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pivotCache/pivotCacheDefinition6.xml" ContentType="application/vnd.openxmlformats-officedocument.spreadsheetml.pivotCacheDefinition+xml"/>
  <Override PartName="/xl/pivotCache/pivotCacheRecords6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tables/table1.xml" ContentType="application/vnd.openxmlformats-officedocument.spreadsheetml.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 Saran Kumar U\Dropbox\Bank Audit Seminars\Bank Audit 2026\Working Files\For Participants\"/>
    </mc:Choice>
  </mc:AlternateContent>
  <xr:revisionPtr revIDLastSave="0" documentId="13_ncr:1_{9B0BB4A7-7F70-4253-BAC4-88DC6AEA6B2D}" xr6:coauthVersionLast="47" xr6:coauthVersionMax="47" xr10:uidLastSave="{00000000-0000-0000-0000-000000000000}"/>
  <bookViews>
    <workbookView xWindow="-108" yWindow="-108" windowWidth="23256" windowHeight="12456" tabRatio="890" activeTab="11" xr2:uid="{6F218B0F-D9D6-4702-9209-1581A7E8E848}"/>
  </bookViews>
  <sheets>
    <sheet name="Sheet1" sheetId="1" r:id="rId1"/>
    <sheet name="Sheet3" sheetId="3" r:id="rId2"/>
    <sheet name="Sheet4" sheetId="4" r:id="rId3"/>
    <sheet name="Sheet6" sheetId="6" r:id="rId4"/>
    <sheet name="Sheet7" sheetId="7" r:id="rId5"/>
    <sheet name="Sheet8" sheetId="8" r:id="rId6"/>
    <sheet name="Sheet9" sheetId="10" r:id="rId7"/>
    <sheet name="Detail1" sheetId="12" r:id="rId8"/>
    <sheet name="Sheet10" sheetId="11" r:id="rId9"/>
    <sheet name="Sheet12" sheetId="14" r:id="rId10"/>
    <sheet name="Sheet1 (2)" sheetId="2" r:id="rId11"/>
    <sheet name="Sheet11" sheetId="13" r:id="rId12"/>
    <sheet name="Sheet2" sheetId="15" r:id="rId13"/>
  </sheets>
  <definedNames>
    <definedName name="_xlnm._FilterDatabase" localSheetId="10" hidden="1">'Sheet1 (2)'!$A$1:$AK$1814</definedName>
    <definedName name="_xlnm._FilterDatabase" localSheetId="1" hidden="1">Sheet3!$A$4:$E$1524</definedName>
    <definedName name="_xlnm._FilterDatabase" localSheetId="6" hidden="1">Sheet9!$A$3:$F$186</definedName>
    <definedName name="AuditType">Sheet8!$C$2:$C$5</definedName>
    <definedName name="Staff">Sheet8!$A$2:$A$6</definedName>
  </definedNames>
  <calcPr calcId="191029"/>
  <pivotCaches>
    <pivotCache cacheId="22" r:id="rId14"/>
    <pivotCache cacheId="23" r:id="rId15"/>
    <pivotCache cacheId="24" r:id="rId16"/>
    <pivotCache cacheId="25" r:id="rId17"/>
    <pivotCache cacheId="26" r:id="rId18"/>
    <pivotCache cacheId="27" r:id="rId19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K1814" i="2" l="1"/>
  <c r="AK1813" i="2"/>
  <c r="AK1812" i="2"/>
  <c r="AK1811" i="2"/>
  <c r="AK1810" i="2"/>
  <c r="AK1809" i="2"/>
  <c r="AK1808" i="2"/>
  <c r="AK1807" i="2"/>
  <c r="AK1806" i="2"/>
  <c r="AK1805" i="2"/>
  <c r="AK1804" i="2"/>
  <c r="AK1796" i="2"/>
  <c r="AK1737" i="2"/>
  <c r="AK1736" i="2"/>
  <c r="AK1735" i="2"/>
  <c r="AK1734" i="2"/>
  <c r="AK1733" i="2"/>
  <c r="AK1732" i="2"/>
  <c r="AK1731" i="2"/>
  <c r="AK1730" i="2"/>
  <c r="AK1729" i="2"/>
  <c r="AK1728" i="2"/>
  <c r="AK1727" i="2"/>
  <c r="AK1726" i="2"/>
  <c r="AK1725" i="2"/>
  <c r="AK1724" i="2"/>
  <c r="AK1723" i="2"/>
  <c r="AK1722" i="2"/>
  <c r="AK1721" i="2"/>
  <c r="AK1720" i="2"/>
  <c r="AK1719" i="2"/>
  <c r="AK1718" i="2"/>
  <c r="AK1717" i="2"/>
  <c r="AK1716" i="2"/>
  <c r="AK1715" i="2"/>
  <c r="AK1714" i="2"/>
  <c r="AK1713" i="2"/>
  <c r="AK1712" i="2"/>
  <c r="AK1711" i="2"/>
  <c r="AK1710" i="2"/>
  <c r="AK1709" i="2"/>
  <c r="AK1708" i="2"/>
  <c r="AK1707" i="2"/>
  <c r="AK1706" i="2"/>
  <c r="AK1705" i="2"/>
  <c r="AK1704" i="2"/>
  <c r="AK1703" i="2"/>
  <c r="AK1702" i="2"/>
  <c r="AK1701" i="2"/>
  <c r="AK1700" i="2"/>
  <c r="AK1699" i="2"/>
  <c r="AK1698" i="2"/>
  <c r="AK1697" i="2"/>
  <c r="AK1696" i="2"/>
  <c r="AK1695" i="2"/>
  <c r="AK1694" i="2"/>
  <c r="AK1693" i="2"/>
  <c r="AK1692" i="2"/>
  <c r="AK1691" i="2"/>
  <c r="AK1690" i="2"/>
  <c r="AK1689" i="2"/>
  <c r="AK1688" i="2"/>
  <c r="AK1687" i="2"/>
  <c r="AK1686" i="2"/>
  <c r="AK1685" i="2"/>
  <c r="AK1684" i="2"/>
  <c r="AK1683" i="2"/>
  <c r="AK1682" i="2"/>
  <c r="AK1681" i="2"/>
  <c r="AK1680" i="2"/>
  <c r="AK1679" i="2"/>
  <c r="AK1678" i="2"/>
  <c r="AK1677" i="2"/>
  <c r="AK1676" i="2"/>
  <c r="AK1675" i="2"/>
  <c r="AK1674" i="2"/>
  <c r="AK1673" i="2"/>
  <c r="AK1672" i="2"/>
  <c r="AK1671" i="2"/>
  <c r="AK1670" i="2"/>
  <c r="AK1669" i="2"/>
  <c r="AK1668" i="2"/>
  <c r="AK1667" i="2"/>
  <c r="AK1666" i="2"/>
  <c r="AK1665" i="2"/>
  <c r="AK1664" i="2"/>
  <c r="AK1663" i="2"/>
  <c r="AK1662" i="2"/>
  <c r="AK1661" i="2"/>
  <c r="AK1660" i="2"/>
  <c r="AK1659" i="2"/>
  <c r="AK1658" i="2"/>
  <c r="AK1657" i="2"/>
  <c r="AK1656" i="2"/>
  <c r="AK1655" i="2"/>
  <c r="AK1654" i="2"/>
  <c r="AK1653" i="2"/>
  <c r="AK1652" i="2"/>
  <c r="AK1651" i="2"/>
  <c r="AK1650" i="2"/>
  <c r="AK1649" i="2"/>
  <c r="AK1648" i="2"/>
  <c r="AK1647" i="2"/>
  <c r="AK1646" i="2"/>
  <c r="AK1645" i="2"/>
  <c r="AK1644" i="2"/>
  <c r="AK1643" i="2"/>
  <c r="AK1642" i="2"/>
  <c r="AK1641" i="2"/>
  <c r="AK1640" i="2"/>
  <c r="AK1639" i="2"/>
  <c r="AK1638" i="2"/>
  <c r="AK1637" i="2"/>
  <c r="AK1636" i="2"/>
  <c r="AK1635" i="2"/>
  <c r="AK1634" i="2"/>
  <c r="AK1633" i="2"/>
  <c r="AK1632" i="2"/>
  <c r="AK1631" i="2"/>
  <c r="AK1630" i="2"/>
  <c r="AK1629" i="2"/>
  <c r="AK1628" i="2"/>
  <c r="AK1627" i="2"/>
  <c r="AK1626" i="2"/>
  <c r="AK1625" i="2"/>
  <c r="AK1367" i="2"/>
  <c r="AK1366" i="2"/>
  <c r="AK1365" i="2"/>
  <c r="AK1364" i="2"/>
  <c r="AK1363" i="2"/>
  <c r="AK1362" i="2"/>
  <c r="AK1361" i="2"/>
  <c r="AK1360" i="2"/>
  <c r="AK1359" i="2"/>
  <c r="AK1354" i="2"/>
  <c r="AK1353" i="2"/>
  <c r="AK1288" i="2"/>
  <c r="AK1283" i="2"/>
  <c r="AK1282" i="2"/>
  <c r="AK960" i="2"/>
  <c r="AK874" i="2"/>
  <c r="AK873" i="2"/>
  <c r="AK872" i="2"/>
  <c r="AK871" i="2"/>
  <c r="AK835" i="2"/>
  <c r="AK829" i="2"/>
  <c r="AK724" i="2"/>
  <c r="AK691" i="2"/>
  <c r="AK690" i="2"/>
  <c r="AK689" i="2"/>
  <c r="AK688" i="2"/>
  <c r="AK564" i="2"/>
  <c r="AK535" i="2"/>
  <c r="AK534" i="2"/>
  <c r="AK43" i="2"/>
  <c r="B12" i="13"/>
  <c r="B13" i="13" s="1"/>
  <c r="C9" i="13"/>
  <c r="B7" i="13"/>
  <c r="B6" i="13"/>
  <c r="B4" i="13"/>
  <c r="B21" i="13" s="1"/>
  <c r="B3" i="13"/>
  <c r="I1814" i="2"/>
  <c r="J1814" i="2" s="1"/>
  <c r="I1813" i="2"/>
  <c r="J1813" i="2" s="1"/>
  <c r="I1812" i="2"/>
  <c r="J1812" i="2" s="1"/>
  <c r="I1811" i="2"/>
  <c r="J1811" i="2" s="1"/>
  <c r="I1810" i="2"/>
  <c r="J1810" i="2" s="1"/>
  <c r="I1809" i="2"/>
  <c r="J1809" i="2" s="1"/>
  <c r="I1808" i="2"/>
  <c r="J1808" i="2" s="1"/>
  <c r="I1807" i="2"/>
  <c r="J1807" i="2" s="1"/>
  <c r="I1806" i="2"/>
  <c r="J1806" i="2" s="1"/>
  <c r="I1805" i="2"/>
  <c r="J1805" i="2" s="1"/>
  <c r="I1804" i="2"/>
  <c r="J1804" i="2" s="1"/>
  <c r="I1803" i="2"/>
  <c r="J1803" i="2" s="1"/>
  <c r="I1802" i="2"/>
  <c r="J1802" i="2" s="1"/>
  <c r="I1801" i="2"/>
  <c r="J1801" i="2" s="1"/>
  <c r="I1800" i="2"/>
  <c r="J1800" i="2" s="1"/>
  <c r="I1799" i="2"/>
  <c r="J1799" i="2" s="1"/>
  <c r="I1798" i="2"/>
  <c r="J1798" i="2" s="1"/>
  <c r="I1797" i="2"/>
  <c r="J1797" i="2" s="1"/>
  <c r="I1796" i="2"/>
  <c r="J1796" i="2" s="1"/>
  <c r="I1795" i="2"/>
  <c r="J1795" i="2" s="1"/>
  <c r="I1794" i="2"/>
  <c r="J1794" i="2" s="1"/>
  <c r="I1793" i="2"/>
  <c r="J1793" i="2" s="1"/>
  <c r="I1792" i="2"/>
  <c r="J1792" i="2" s="1"/>
  <c r="I1791" i="2"/>
  <c r="J1791" i="2" s="1"/>
  <c r="I1790" i="2"/>
  <c r="J1790" i="2" s="1"/>
  <c r="I1789" i="2"/>
  <c r="J1789" i="2" s="1"/>
  <c r="I1788" i="2"/>
  <c r="J1788" i="2" s="1"/>
  <c r="I1787" i="2"/>
  <c r="J1787" i="2" s="1"/>
  <c r="I1786" i="2"/>
  <c r="J1786" i="2" s="1"/>
  <c r="I1785" i="2"/>
  <c r="J1785" i="2" s="1"/>
  <c r="I1784" i="2"/>
  <c r="J1784" i="2" s="1"/>
  <c r="I1783" i="2"/>
  <c r="J1783" i="2" s="1"/>
  <c r="I1782" i="2"/>
  <c r="J1782" i="2" s="1"/>
  <c r="I1781" i="2"/>
  <c r="J1781" i="2" s="1"/>
  <c r="I1780" i="2"/>
  <c r="J1780" i="2" s="1"/>
  <c r="I1779" i="2"/>
  <c r="J1779" i="2" s="1"/>
  <c r="I1778" i="2"/>
  <c r="J1778" i="2" s="1"/>
  <c r="I1777" i="2"/>
  <c r="J1777" i="2" s="1"/>
  <c r="I1776" i="2"/>
  <c r="J1776" i="2" s="1"/>
  <c r="I1775" i="2"/>
  <c r="J1775" i="2" s="1"/>
  <c r="I1774" i="2"/>
  <c r="J1774" i="2" s="1"/>
  <c r="I1773" i="2"/>
  <c r="J1773" i="2" s="1"/>
  <c r="I1772" i="2"/>
  <c r="J1772" i="2" s="1"/>
  <c r="I1771" i="2"/>
  <c r="J1771" i="2" s="1"/>
  <c r="I1770" i="2"/>
  <c r="J1770" i="2" s="1"/>
  <c r="I1769" i="2"/>
  <c r="J1769" i="2" s="1"/>
  <c r="I1768" i="2"/>
  <c r="J1768" i="2" s="1"/>
  <c r="I1767" i="2"/>
  <c r="J1767" i="2" s="1"/>
  <c r="I1766" i="2"/>
  <c r="J1766" i="2" s="1"/>
  <c r="I1765" i="2"/>
  <c r="J1765" i="2" s="1"/>
  <c r="I1764" i="2"/>
  <c r="J1764" i="2" s="1"/>
  <c r="I1763" i="2"/>
  <c r="J1763" i="2" s="1"/>
  <c r="I1762" i="2"/>
  <c r="J1762" i="2" s="1"/>
  <c r="I1761" i="2"/>
  <c r="J1761" i="2" s="1"/>
  <c r="I1760" i="2"/>
  <c r="J1760" i="2" s="1"/>
  <c r="I1759" i="2"/>
  <c r="J1759" i="2" s="1"/>
  <c r="I1758" i="2"/>
  <c r="J1758" i="2" s="1"/>
  <c r="I1757" i="2"/>
  <c r="J1757" i="2" s="1"/>
  <c r="I1756" i="2"/>
  <c r="J1756" i="2" s="1"/>
  <c r="I1755" i="2"/>
  <c r="J1755" i="2" s="1"/>
  <c r="I1754" i="2"/>
  <c r="J1754" i="2" s="1"/>
  <c r="I1753" i="2"/>
  <c r="J1753" i="2" s="1"/>
  <c r="I1752" i="2"/>
  <c r="J1752" i="2" s="1"/>
  <c r="I1751" i="2"/>
  <c r="J1751" i="2" s="1"/>
  <c r="I1750" i="2"/>
  <c r="J1750" i="2" s="1"/>
  <c r="I1749" i="2"/>
  <c r="J1749" i="2" s="1"/>
  <c r="I1748" i="2"/>
  <c r="J1748" i="2" s="1"/>
  <c r="I1747" i="2"/>
  <c r="J1747" i="2" s="1"/>
  <c r="I1746" i="2"/>
  <c r="J1746" i="2" s="1"/>
  <c r="I1745" i="2"/>
  <c r="J1745" i="2" s="1"/>
  <c r="I1744" i="2"/>
  <c r="J1744" i="2" s="1"/>
  <c r="I1743" i="2"/>
  <c r="J1743" i="2" s="1"/>
  <c r="I1742" i="2"/>
  <c r="J1742" i="2" s="1"/>
  <c r="I1741" i="2"/>
  <c r="J1741" i="2" s="1"/>
  <c r="I1740" i="2"/>
  <c r="J1740" i="2" s="1"/>
  <c r="I1739" i="2"/>
  <c r="J1739" i="2" s="1"/>
  <c r="I1738" i="2"/>
  <c r="J1738" i="2" s="1"/>
  <c r="I1737" i="2"/>
  <c r="J1737" i="2" s="1"/>
  <c r="I1736" i="2"/>
  <c r="J1736" i="2" s="1"/>
  <c r="I1735" i="2"/>
  <c r="J1735" i="2" s="1"/>
  <c r="I1734" i="2"/>
  <c r="J1734" i="2" s="1"/>
  <c r="I1733" i="2"/>
  <c r="J1733" i="2" s="1"/>
  <c r="I1732" i="2"/>
  <c r="J1732" i="2" s="1"/>
  <c r="I1731" i="2"/>
  <c r="J1731" i="2" s="1"/>
  <c r="I1730" i="2"/>
  <c r="J1730" i="2" s="1"/>
  <c r="I1729" i="2"/>
  <c r="J1729" i="2" s="1"/>
  <c r="I1728" i="2"/>
  <c r="J1728" i="2" s="1"/>
  <c r="I1727" i="2"/>
  <c r="J1727" i="2" s="1"/>
  <c r="I1726" i="2"/>
  <c r="J1726" i="2" s="1"/>
  <c r="I1725" i="2"/>
  <c r="J1725" i="2" s="1"/>
  <c r="I1724" i="2"/>
  <c r="J1724" i="2" s="1"/>
  <c r="I1723" i="2"/>
  <c r="J1723" i="2" s="1"/>
  <c r="I1722" i="2"/>
  <c r="J1722" i="2" s="1"/>
  <c r="I1721" i="2"/>
  <c r="J1721" i="2" s="1"/>
  <c r="I1720" i="2"/>
  <c r="J1720" i="2" s="1"/>
  <c r="I1719" i="2"/>
  <c r="J1719" i="2" s="1"/>
  <c r="I1718" i="2"/>
  <c r="J1718" i="2" s="1"/>
  <c r="I1717" i="2"/>
  <c r="J1717" i="2" s="1"/>
  <c r="I1716" i="2"/>
  <c r="J1716" i="2" s="1"/>
  <c r="I1715" i="2"/>
  <c r="J1715" i="2" s="1"/>
  <c r="I1714" i="2"/>
  <c r="J1714" i="2" s="1"/>
  <c r="I1713" i="2"/>
  <c r="J1713" i="2" s="1"/>
  <c r="I1712" i="2"/>
  <c r="J1712" i="2" s="1"/>
  <c r="I1711" i="2"/>
  <c r="J1711" i="2" s="1"/>
  <c r="I1710" i="2"/>
  <c r="J1710" i="2" s="1"/>
  <c r="I1709" i="2"/>
  <c r="J1709" i="2" s="1"/>
  <c r="I1708" i="2"/>
  <c r="J1708" i="2" s="1"/>
  <c r="I1707" i="2"/>
  <c r="J1707" i="2" s="1"/>
  <c r="I1706" i="2"/>
  <c r="J1706" i="2" s="1"/>
  <c r="I1705" i="2"/>
  <c r="J1705" i="2" s="1"/>
  <c r="I1704" i="2"/>
  <c r="J1704" i="2" s="1"/>
  <c r="I1703" i="2"/>
  <c r="J1703" i="2" s="1"/>
  <c r="I1702" i="2"/>
  <c r="J1702" i="2" s="1"/>
  <c r="I1701" i="2"/>
  <c r="J1701" i="2" s="1"/>
  <c r="I1700" i="2"/>
  <c r="J1700" i="2" s="1"/>
  <c r="I1699" i="2"/>
  <c r="J1699" i="2" s="1"/>
  <c r="I1698" i="2"/>
  <c r="J1698" i="2" s="1"/>
  <c r="I1697" i="2"/>
  <c r="J1697" i="2" s="1"/>
  <c r="I1696" i="2"/>
  <c r="J1696" i="2" s="1"/>
  <c r="I1695" i="2"/>
  <c r="J1695" i="2" s="1"/>
  <c r="I1694" i="2"/>
  <c r="J1694" i="2" s="1"/>
  <c r="I1693" i="2"/>
  <c r="J1693" i="2" s="1"/>
  <c r="I1692" i="2"/>
  <c r="J1692" i="2" s="1"/>
  <c r="I1691" i="2"/>
  <c r="J1691" i="2" s="1"/>
  <c r="I1690" i="2"/>
  <c r="J1690" i="2" s="1"/>
  <c r="I1689" i="2"/>
  <c r="J1689" i="2" s="1"/>
  <c r="I1688" i="2"/>
  <c r="J1688" i="2" s="1"/>
  <c r="I1687" i="2"/>
  <c r="J1687" i="2" s="1"/>
  <c r="I1686" i="2"/>
  <c r="J1686" i="2" s="1"/>
  <c r="I1685" i="2"/>
  <c r="J1685" i="2" s="1"/>
  <c r="I1684" i="2"/>
  <c r="J1684" i="2" s="1"/>
  <c r="I1683" i="2"/>
  <c r="J1683" i="2" s="1"/>
  <c r="I1682" i="2"/>
  <c r="J1682" i="2" s="1"/>
  <c r="I1681" i="2"/>
  <c r="J1681" i="2" s="1"/>
  <c r="I1680" i="2"/>
  <c r="J1680" i="2" s="1"/>
  <c r="I1679" i="2"/>
  <c r="J1679" i="2" s="1"/>
  <c r="I1678" i="2"/>
  <c r="J1678" i="2" s="1"/>
  <c r="I1677" i="2"/>
  <c r="J1677" i="2" s="1"/>
  <c r="I1676" i="2"/>
  <c r="J1676" i="2" s="1"/>
  <c r="I1675" i="2"/>
  <c r="J1675" i="2" s="1"/>
  <c r="I1674" i="2"/>
  <c r="J1674" i="2" s="1"/>
  <c r="I1673" i="2"/>
  <c r="J1673" i="2" s="1"/>
  <c r="I1672" i="2"/>
  <c r="J1672" i="2" s="1"/>
  <c r="I1671" i="2"/>
  <c r="J1671" i="2" s="1"/>
  <c r="I1670" i="2"/>
  <c r="J1670" i="2" s="1"/>
  <c r="I1669" i="2"/>
  <c r="J1669" i="2" s="1"/>
  <c r="I1668" i="2"/>
  <c r="J1668" i="2" s="1"/>
  <c r="I1667" i="2"/>
  <c r="J1667" i="2" s="1"/>
  <c r="I1666" i="2"/>
  <c r="J1666" i="2" s="1"/>
  <c r="I1665" i="2"/>
  <c r="J1665" i="2" s="1"/>
  <c r="I1664" i="2"/>
  <c r="J1664" i="2" s="1"/>
  <c r="I1663" i="2"/>
  <c r="J1663" i="2" s="1"/>
  <c r="I1662" i="2"/>
  <c r="J1662" i="2" s="1"/>
  <c r="I1661" i="2"/>
  <c r="J1661" i="2" s="1"/>
  <c r="I1660" i="2"/>
  <c r="J1660" i="2" s="1"/>
  <c r="I1659" i="2"/>
  <c r="J1659" i="2" s="1"/>
  <c r="I1658" i="2"/>
  <c r="J1658" i="2" s="1"/>
  <c r="I1657" i="2"/>
  <c r="J1657" i="2" s="1"/>
  <c r="I1656" i="2"/>
  <c r="J1656" i="2" s="1"/>
  <c r="I1655" i="2"/>
  <c r="J1655" i="2" s="1"/>
  <c r="I1654" i="2"/>
  <c r="J1654" i="2" s="1"/>
  <c r="I1653" i="2"/>
  <c r="J1653" i="2" s="1"/>
  <c r="I1652" i="2"/>
  <c r="J1652" i="2" s="1"/>
  <c r="I1651" i="2"/>
  <c r="J1651" i="2" s="1"/>
  <c r="I1650" i="2"/>
  <c r="J1650" i="2" s="1"/>
  <c r="I1649" i="2"/>
  <c r="J1649" i="2" s="1"/>
  <c r="I1648" i="2"/>
  <c r="J1648" i="2" s="1"/>
  <c r="I1647" i="2"/>
  <c r="J1647" i="2" s="1"/>
  <c r="I1646" i="2"/>
  <c r="J1646" i="2" s="1"/>
  <c r="I1645" i="2"/>
  <c r="J1645" i="2" s="1"/>
  <c r="I1644" i="2"/>
  <c r="J1644" i="2" s="1"/>
  <c r="I1643" i="2"/>
  <c r="J1643" i="2" s="1"/>
  <c r="I1642" i="2"/>
  <c r="J1642" i="2" s="1"/>
  <c r="I1641" i="2"/>
  <c r="J1641" i="2" s="1"/>
  <c r="I1640" i="2"/>
  <c r="J1640" i="2" s="1"/>
  <c r="I1639" i="2"/>
  <c r="J1639" i="2" s="1"/>
  <c r="I1638" i="2"/>
  <c r="J1638" i="2" s="1"/>
  <c r="I1637" i="2"/>
  <c r="J1637" i="2" s="1"/>
  <c r="I1636" i="2"/>
  <c r="J1636" i="2" s="1"/>
  <c r="I1635" i="2"/>
  <c r="J1635" i="2" s="1"/>
  <c r="I1634" i="2"/>
  <c r="J1634" i="2" s="1"/>
  <c r="I1633" i="2"/>
  <c r="J1633" i="2" s="1"/>
  <c r="I1632" i="2"/>
  <c r="J1632" i="2" s="1"/>
  <c r="I1631" i="2"/>
  <c r="J1631" i="2" s="1"/>
  <c r="I1630" i="2"/>
  <c r="J1630" i="2" s="1"/>
  <c r="I1629" i="2"/>
  <c r="J1629" i="2" s="1"/>
  <c r="I1628" i="2"/>
  <c r="J1628" i="2" s="1"/>
  <c r="I1627" i="2"/>
  <c r="J1627" i="2" s="1"/>
  <c r="I1626" i="2"/>
  <c r="J1626" i="2" s="1"/>
  <c r="I1625" i="2"/>
  <c r="J1625" i="2" s="1"/>
  <c r="I1624" i="2"/>
  <c r="J1624" i="2" s="1"/>
  <c r="I1623" i="2"/>
  <c r="J1623" i="2" s="1"/>
  <c r="I1622" i="2"/>
  <c r="J1622" i="2" s="1"/>
  <c r="I1621" i="2"/>
  <c r="J1621" i="2" s="1"/>
  <c r="I1620" i="2"/>
  <c r="J1620" i="2" s="1"/>
  <c r="I1619" i="2"/>
  <c r="J1619" i="2" s="1"/>
  <c r="I1618" i="2"/>
  <c r="J1618" i="2" s="1"/>
  <c r="I1617" i="2"/>
  <c r="J1617" i="2" s="1"/>
  <c r="I1616" i="2"/>
  <c r="J1616" i="2" s="1"/>
  <c r="I1615" i="2"/>
  <c r="J1615" i="2" s="1"/>
  <c r="I1614" i="2"/>
  <c r="J1614" i="2" s="1"/>
  <c r="I1613" i="2"/>
  <c r="J1613" i="2" s="1"/>
  <c r="I1612" i="2"/>
  <c r="J1612" i="2" s="1"/>
  <c r="I1611" i="2"/>
  <c r="J1611" i="2" s="1"/>
  <c r="I1610" i="2"/>
  <c r="J1610" i="2" s="1"/>
  <c r="I1609" i="2"/>
  <c r="J1609" i="2" s="1"/>
  <c r="I1608" i="2"/>
  <c r="J1608" i="2" s="1"/>
  <c r="I1607" i="2"/>
  <c r="J1607" i="2" s="1"/>
  <c r="I1606" i="2"/>
  <c r="J1606" i="2" s="1"/>
  <c r="I1605" i="2"/>
  <c r="J1605" i="2" s="1"/>
  <c r="I1604" i="2"/>
  <c r="J1604" i="2" s="1"/>
  <c r="I1603" i="2"/>
  <c r="J1603" i="2" s="1"/>
  <c r="I1602" i="2"/>
  <c r="J1602" i="2" s="1"/>
  <c r="I1601" i="2"/>
  <c r="J1601" i="2" s="1"/>
  <c r="I1600" i="2"/>
  <c r="J1600" i="2" s="1"/>
  <c r="I1599" i="2"/>
  <c r="J1599" i="2" s="1"/>
  <c r="I1598" i="2"/>
  <c r="J1598" i="2" s="1"/>
  <c r="I1597" i="2"/>
  <c r="J1597" i="2" s="1"/>
  <c r="I1596" i="2"/>
  <c r="J1596" i="2" s="1"/>
  <c r="I1595" i="2"/>
  <c r="J1595" i="2" s="1"/>
  <c r="I1594" i="2"/>
  <c r="J1594" i="2" s="1"/>
  <c r="I1593" i="2"/>
  <c r="J1593" i="2" s="1"/>
  <c r="I1592" i="2"/>
  <c r="J1592" i="2" s="1"/>
  <c r="I1591" i="2"/>
  <c r="J1591" i="2" s="1"/>
  <c r="I1590" i="2"/>
  <c r="J1590" i="2" s="1"/>
  <c r="I1589" i="2"/>
  <c r="J1589" i="2" s="1"/>
  <c r="I1588" i="2"/>
  <c r="J1588" i="2" s="1"/>
  <c r="I1587" i="2"/>
  <c r="J1587" i="2" s="1"/>
  <c r="I1586" i="2"/>
  <c r="J1586" i="2" s="1"/>
  <c r="I1585" i="2"/>
  <c r="J1585" i="2" s="1"/>
  <c r="I1584" i="2"/>
  <c r="J1584" i="2" s="1"/>
  <c r="I1583" i="2"/>
  <c r="J1583" i="2" s="1"/>
  <c r="I1582" i="2"/>
  <c r="J1582" i="2" s="1"/>
  <c r="I1581" i="2"/>
  <c r="J1581" i="2" s="1"/>
  <c r="I1580" i="2"/>
  <c r="J1580" i="2" s="1"/>
  <c r="I1579" i="2"/>
  <c r="J1579" i="2" s="1"/>
  <c r="I1578" i="2"/>
  <c r="J1578" i="2" s="1"/>
  <c r="I1577" i="2"/>
  <c r="J1577" i="2" s="1"/>
  <c r="I1576" i="2"/>
  <c r="J1576" i="2" s="1"/>
  <c r="I1575" i="2"/>
  <c r="J1575" i="2" s="1"/>
  <c r="I1574" i="2"/>
  <c r="J1574" i="2" s="1"/>
  <c r="I1573" i="2"/>
  <c r="J1573" i="2" s="1"/>
  <c r="I1572" i="2"/>
  <c r="J1572" i="2" s="1"/>
  <c r="I1571" i="2"/>
  <c r="J1571" i="2" s="1"/>
  <c r="I1570" i="2"/>
  <c r="J1570" i="2" s="1"/>
  <c r="I1569" i="2"/>
  <c r="J1569" i="2" s="1"/>
  <c r="I1568" i="2"/>
  <c r="J1568" i="2" s="1"/>
  <c r="I1567" i="2"/>
  <c r="J1567" i="2" s="1"/>
  <c r="I1566" i="2"/>
  <c r="J1566" i="2" s="1"/>
  <c r="I1565" i="2"/>
  <c r="J1565" i="2" s="1"/>
  <c r="I1564" i="2"/>
  <c r="J1564" i="2" s="1"/>
  <c r="I1563" i="2"/>
  <c r="J1563" i="2" s="1"/>
  <c r="I1562" i="2"/>
  <c r="J1562" i="2" s="1"/>
  <c r="I1561" i="2"/>
  <c r="J1561" i="2" s="1"/>
  <c r="I1560" i="2"/>
  <c r="J1560" i="2" s="1"/>
  <c r="I1559" i="2"/>
  <c r="J1559" i="2" s="1"/>
  <c r="I1558" i="2"/>
  <c r="J1558" i="2" s="1"/>
  <c r="I1557" i="2"/>
  <c r="J1557" i="2" s="1"/>
  <c r="I1556" i="2"/>
  <c r="J1556" i="2" s="1"/>
  <c r="I1555" i="2"/>
  <c r="J1555" i="2" s="1"/>
  <c r="I1554" i="2"/>
  <c r="J1554" i="2" s="1"/>
  <c r="I1553" i="2"/>
  <c r="J1553" i="2" s="1"/>
  <c r="I1552" i="2"/>
  <c r="J1552" i="2" s="1"/>
  <c r="I1551" i="2"/>
  <c r="J1551" i="2" s="1"/>
  <c r="I1550" i="2"/>
  <c r="J1550" i="2" s="1"/>
  <c r="I1549" i="2"/>
  <c r="J1549" i="2" s="1"/>
  <c r="I1548" i="2"/>
  <c r="J1548" i="2" s="1"/>
  <c r="I1547" i="2"/>
  <c r="J1547" i="2" s="1"/>
  <c r="I1546" i="2"/>
  <c r="J1546" i="2" s="1"/>
  <c r="I1545" i="2"/>
  <c r="J1545" i="2" s="1"/>
  <c r="I1544" i="2"/>
  <c r="J1544" i="2" s="1"/>
  <c r="I1543" i="2"/>
  <c r="J1543" i="2" s="1"/>
  <c r="I1542" i="2"/>
  <c r="J1542" i="2" s="1"/>
  <c r="I1541" i="2"/>
  <c r="J1541" i="2" s="1"/>
  <c r="I1540" i="2"/>
  <c r="J1540" i="2" s="1"/>
  <c r="I1539" i="2"/>
  <c r="J1539" i="2" s="1"/>
  <c r="I1538" i="2"/>
  <c r="J1538" i="2" s="1"/>
  <c r="I1537" i="2"/>
  <c r="J1537" i="2" s="1"/>
  <c r="I1536" i="2"/>
  <c r="J1536" i="2" s="1"/>
  <c r="I1535" i="2"/>
  <c r="J1535" i="2" s="1"/>
  <c r="I1534" i="2"/>
  <c r="J1534" i="2" s="1"/>
  <c r="I1533" i="2"/>
  <c r="J1533" i="2" s="1"/>
  <c r="I1532" i="2"/>
  <c r="J1532" i="2" s="1"/>
  <c r="I1531" i="2"/>
  <c r="J1531" i="2" s="1"/>
  <c r="I1530" i="2"/>
  <c r="J1530" i="2" s="1"/>
  <c r="I1529" i="2"/>
  <c r="J1529" i="2" s="1"/>
  <c r="I1528" i="2"/>
  <c r="J1528" i="2" s="1"/>
  <c r="I1527" i="2"/>
  <c r="J1527" i="2" s="1"/>
  <c r="I1526" i="2"/>
  <c r="J1526" i="2" s="1"/>
  <c r="I1525" i="2"/>
  <c r="J1525" i="2" s="1"/>
  <c r="I1524" i="2"/>
  <c r="J1524" i="2" s="1"/>
  <c r="I1523" i="2"/>
  <c r="J1523" i="2" s="1"/>
  <c r="I1522" i="2"/>
  <c r="J1522" i="2" s="1"/>
  <c r="I1521" i="2"/>
  <c r="J1521" i="2" s="1"/>
  <c r="I1520" i="2"/>
  <c r="J1520" i="2" s="1"/>
  <c r="I1519" i="2"/>
  <c r="J1519" i="2" s="1"/>
  <c r="I1518" i="2"/>
  <c r="J1518" i="2" s="1"/>
  <c r="I1517" i="2"/>
  <c r="J1517" i="2" s="1"/>
  <c r="I1516" i="2"/>
  <c r="J1516" i="2" s="1"/>
  <c r="I1515" i="2"/>
  <c r="J1515" i="2" s="1"/>
  <c r="I1514" i="2"/>
  <c r="J1514" i="2" s="1"/>
  <c r="I1513" i="2"/>
  <c r="J1513" i="2" s="1"/>
  <c r="I1512" i="2"/>
  <c r="J1512" i="2" s="1"/>
  <c r="I1511" i="2"/>
  <c r="J1511" i="2" s="1"/>
  <c r="I1510" i="2"/>
  <c r="J1510" i="2" s="1"/>
  <c r="I1509" i="2"/>
  <c r="J1509" i="2" s="1"/>
  <c r="I1508" i="2"/>
  <c r="J1508" i="2" s="1"/>
  <c r="I1507" i="2"/>
  <c r="J1507" i="2" s="1"/>
  <c r="I1506" i="2"/>
  <c r="J1506" i="2" s="1"/>
  <c r="I1505" i="2"/>
  <c r="J1505" i="2" s="1"/>
  <c r="I1504" i="2"/>
  <c r="J1504" i="2" s="1"/>
  <c r="I1503" i="2"/>
  <c r="J1503" i="2" s="1"/>
  <c r="I1502" i="2"/>
  <c r="J1502" i="2" s="1"/>
  <c r="I1501" i="2"/>
  <c r="J1501" i="2" s="1"/>
  <c r="I1500" i="2"/>
  <c r="J1500" i="2" s="1"/>
  <c r="I1499" i="2"/>
  <c r="J1499" i="2" s="1"/>
  <c r="I1498" i="2"/>
  <c r="J1498" i="2" s="1"/>
  <c r="I1497" i="2"/>
  <c r="J1497" i="2" s="1"/>
  <c r="I1496" i="2"/>
  <c r="J1496" i="2" s="1"/>
  <c r="I1495" i="2"/>
  <c r="J1495" i="2" s="1"/>
  <c r="I1494" i="2"/>
  <c r="J1494" i="2" s="1"/>
  <c r="I1493" i="2"/>
  <c r="J1493" i="2" s="1"/>
  <c r="I1492" i="2"/>
  <c r="J1492" i="2" s="1"/>
  <c r="I1491" i="2"/>
  <c r="J1491" i="2" s="1"/>
  <c r="I1490" i="2"/>
  <c r="J1490" i="2" s="1"/>
  <c r="I1489" i="2"/>
  <c r="J1489" i="2" s="1"/>
  <c r="I1488" i="2"/>
  <c r="J1488" i="2" s="1"/>
  <c r="I1487" i="2"/>
  <c r="J1487" i="2" s="1"/>
  <c r="I1486" i="2"/>
  <c r="J1486" i="2" s="1"/>
  <c r="I1485" i="2"/>
  <c r="J1485" i="2" s="1"/>
  <c r="I1484" i="2"/>
  <c r="J1484" i="2" s="1"/>
  <c r="I1483" i="2"/>
  <c r="J1483" i="2" s="1"/>
  <c r="I1482" i="2"/>
  <c r="J1482" i="2" s="1"/>
  <c r="I1481" i="2"/>
  <c r="J1481" i="2" s="1"/>
  <c r="I1480" i="2"/>
  <c r="J1480" i="2" s="1"/>
  <c r="I1479" i="2"/>
  <c r="J1479" i="2" s="1"/>
  <c r="I1478" i="2"/>
  <c r="J1478" i="2" s="1"/>
  <c r="I1477" i="2"/>
  <c r="J1477" i="2" s="1"/>
  <c r="I1476" i="2"/>
  <c r="J1476" i="2" s="1"/>
  <c r="I1475" i="2"/>
  <c r="J1475" i="2" s="1"/>
  <c r="I1474" i="2"/>
  <c r="J1474" i="2" s="1"/>
  <c r="I1473" i="2"/>
  <c r="J1473" i="2" s="1"/>
  <c r="I1472" i="2"/>
  <c r="J1472" i="2" s="1"/>
  <c r="I1471" i="2"/>
  <c r="J1471" i="2" s="1"/>
  <c r="I1470" i="2"/>
  <c r="J1470" i="2" s="1"/>
  <c r="I1469" i="2"/>
  <c r="J1469" i="2" s="1"/>
  <c r="I1468" i="2"/>
  <c r="J1468" i="2" s="1"/>
  <c r="I1467" i="2"/>
  <c r="J1467" i="2" s="1"/>
  <c r="I1466" i="2"/>
  <c r="J1466" i="2" s="1"/>
  <c r="I1465" i="2"/>
  <c r="J1465" i="2" s="1"/>
  <c r="I1464" i="2"/>
  <c r="J1464" i="2" s="1"/>
  <c r="I1463" i="2"/>
  <c r="J1463" i="2" s="1"/>
  <c r="I1462" i="2"/>
  <c r="J1462" i="2" s="1"/>
  <c r="I1461" i="2"/>
  <c r="J1461" i="2" s="1"/>
  <c r="I1460" i="2"/>
  <c r="J1460" i="2" s="1"/>
  <c r="I1459" i="2"/>
  <c r="J1459" i="2" s="1"/>
  <c r="I1458" i="2"/>
  <c r="J1458" i="2" s="1"/>
  <c r="I1457" i="2"/>
  <c r="J1457" i="2" s="1"/>
  <c r="I1456" i="2"/>
  <c r="J1456" i="2" s="1"/>
  <c r="I1455" i="2"/>
  <c r="J1455" i="2" s="1"/>
  <c r="I1454" i="2"/>
  <c r="J1454" i="2" s="1"/>
  <c r="I1453" i="2"/>
  <c r="J1453" i="2" s="1"/>
  <c r="I1452" i="2"/>
  <c r="J1452" i="2" s="1"/>
  <c r="I1451" i="2"/>
  <c r="J1451" i="2" s="1"/>
  <c r="I1450" i="2"/>
  <c r="J1450" i="2" s="1"/>
  <c r="I1449" i="2"/>
  <c r="J1449" i="2" s="1"/>
  <c r="I1448" i="2"/>
  <c r="J1448" i="2" s="1"/>
  <c r="I1447" i="2"/>
  <c r="J1447" i="2" s="1"/>
  <c r="I1446" i="2"/>
  <c r="J1446" i="2" s="1"/>
  <c r="I1445" i="2"/>
  <c r="J1445" i="2" s="1"/>
  <c r="I1444" i="2"/>
  <c r="J1444" i="2" s="1"/>
  <c r="I1443" i="2"/>
  <c r="J1443" i="2" s="1"/>
  <c r="I1442" i="2"/>
  <c r="J1442" i="2" s="1"/>
  <c r="I1441" i="2"/>
  <c r="J1441" i="2" s="1"/>
  <c r="I1440" i="2"/>
  <c r="J1440" i="2" s="1"/>
  <c r="I1439" i="2"/>
  <c r="J1439" i="2" s="1"/>
  <c r="I1438" i="2"/>
  <c r="J1438" i="2" s="1"/>
  <c r="I1437" i="2"/>
  <c r="J1437" i="2" s="1"/>
  <c r="I1436" i="2"/>
  <c r="J1436" i="2" s="1"/>
  <c r="I1435" i="2"/>
  <c r="J1435" i="2" s="1"/>
  <c r="I1434" i="2"/>
  <c r="J1434" i="2" s="1"/>
  <c r="I1433" i="2"/>
  <c r="J1433" i="2" s="1"/>
  <c r="I1432" i="2"/>
  <c r="J1432" i="2" s="1"/>
  <c r="I1431" i="2"/>
  <c r="J1431" i="2" s="1"/>
  <c r="I1430" i="2"/>
  <c r="J1430" i="2" s="1"/>
  <c r="I1429" i="2"/>
  <c r="J1429" i="2" s="1"/>
  <c r="I1428" i="2"/>
  <c r="J1428" i="2" s="1"/>
  <c r="I1427" i="2"/>
  <c r="J1427" i="2" s="1"/>
  <c r="I1426" i="2"/>
  <c r="J1426" i="2" s="1"/>
  <c r="I1425" i="2"/>
  <c r="J1425" i="2" s="1"/>
  <c r="I1424" i="2"/>
  <c r="J1424" i="2" s="1"/>
  <c r="I1423" i="2"/>
  <c r="J1423" i="2" s="1"/>
  <c r="I1422" i="2"/>
  <c r="J1422" i="2" s="1"/>
  <c r="I1421" i="2"/>
  <c r="J1421" i="2" s="1"/>
  <c r="I1420" i="2"/>
  <c r="J1420" i="2" s="1"/>
  <c r="I1419" i="2"/>
  <c r="J1419" i="2" s="1"/>
  <c r="I1418" i="2"/>
  <c r="J1418" i="2" s="1"/>
  <c r="I1417" i="2"/>
  <c r="J1417" i="2" s="1"/>
  <c r="I1416" i="2"/>
  <c r="J1416" i="2" s="1"/>
  <c r="I1415" i="2"/>
  <c r="J1415" i="2" s="1"/>
  <c r="I1414" i="2"/>
  <c r="J1414" i="2" s="1"/>
  <c r="I1413" i="2"/>
  <c r="J1413" i="2" s="1"/>
  <c r="I1412" i="2"/>
  <c r="J1412" i="2" s="1"/>
  <c r="I1411" i="2"/>
  <c r="J1411" i="2" s="1"/>
  <c r="I1410" i="2"/>
  <c r="J1410" i="2" s="1"/>
  <c r="I1409" i="2"/>
  <c r="J1409" i="2" s="1"/>
  <c r="I1408" i="2"/>
  <c r="J1408" i="2" s="1"/>
  <c r="I1407" i="2"/>
  <c r="J1407" i="2" s="1"/>
  <c r="I1406" i="2"/>
  <c r="J1406" i="2" s="1"/>
  <c r="I1405" i="2"/>
  <c r="J1405" i="2" s="1"/>
  <c r="I1404" i="2"/>
  <c r="J1404" i="2" s="1"/>
  <c r="I1403" i="2"/>
  <c r="J1403" i="2" s="1"/>
  <c r="I1402" i="2"/>
  <c r="J1402" i="2" s="1"/>
  <c r="I1401" i="2"/>
  <c r="J1401" i="2" s="1"/>
  <c r="I1400" i="2"/>
  <c r="J1400" i="2" s="1"/>
  <c r="I1399" i="2"/>
  <c r="J1399" i="2" s="1"/>
  <c r="I1398" i="2"/>
  <c r="J1398" i="2" s="1"/>
  <c r="I1397" i="2"/>
  <c r="J1397" i="2" s="1"/>
  <c r="I1396" i="2"/>
  <c r="J1396" i="2" s="1"/>
  <c r="I1395" i="2"/>
  <c r="J1395" i="2" s="1"/>
  <c r="I1394" i="2"/>
  <c r="J1394" i="2" s="1"/>
  <c r="I1393" i="2"/>
  <c r="J1393" i="2" s="1"/>
  <c r="I1392" i="2"/>
  <c r="J1392" i="2" s="1"/>
  <c r="I1391" i="2"/>
  <c r="J1391" i="2" s="1"/>
  <c r="I1390" i="2"/>
  <c r="J1390" i="2" s="1"/>
  <c r="I1389" i="2"/>
  <c r="J1389" i="2" s="1"/>
  <c r="I1388" i="2"/>
  <c r="J1388" i="2" s="1"/>
  <c r="I1387" i="2"/>
  <c r="J1387" i="2" s="1"/>
  <c r="I1386" i="2"/>
  <c r="J1386" i="2" s="1"/>
  <c r="I1385" i="2"/>
  <c r="J1385" i="2" s="1"/>
  <c r="I1384" i="2"/>
  <c r="J1384" i="2" s="1"/>
  <c r="I1383" i="2"/>
  <c r="J1383" i="2" s="1"/>
  <c r="I1382" i="2"/>
  <c r="J1382" i="2" s="1"/>
  <c r="I1381" i="2"/>
  <c r="J1381" i="2" s="1"/>
  <c r="I1380" i="2"/>
  <c r="J1380" i="2" s="1"/>
  <c r="I1379" i="2"/>
  <c r="J1379" i="2" s="1"/>
  <c r="I1378" i="2"/>
  <c r="J1378" i="2" s="1"/>
  <c r="I1377" i="2"/>
  <c r="J1377" i="2" s="1"/>
  <c r="I1376" i="2"/>
  <c r="J1376" i="2" s="1"/>
  <c r="I1375" i="2"/>
  <c r="J1375" i="2" s="1"/>
  <c r="I1374" i="2"/>
  <c r="J1374" i="2" s="1"/>
  <c r="I1373" i="2"/>
  <c r="J1373" i="2" s="1"/>
  <c r="I1372" i="2"/>
  <c r="J1372" i="2" s="1"/>
  <c r="I1371" i="2"/>
  <c r="J1371" i="2" s="1"/>
  <c r="I1370" i="2"/>
  <c r="J1370" i="2" s="1"/>
  <c r="I1369" i="2"/>
  <c r="J1369" i="2" s="1"/>
  <c r="I1368" i="2"/>
  <c r="J1368" i="2" s="1"/>
  <c r="I1367" i="2"/>
  <c r="J1367" i="2" s="1"/>
  <c r="I1366" i="2"/>
  <c r="J1366" i="2" s="1"/>
  <c r="I1365" i="2"/>
  <c r="J1365" i="2" s="1"/>
  <c r="I1364" i="2"/>
  <c r="J1364" i="2" s="1"/>
  <c r="I1363" i="2"/>
  <c r="J1363" i="2" s="1"/>
  <c r="I1362" i="2"/>
  <c r="J1362" i="2" s="1"/>
  <c r="I1361" i="2"/>
  <c r="J1361" i="2" s="1"/>
  <c r="I1360" i="2"/>
  <c r="J1360" i="2" s="1"/>
  <c r="I1359" i="2"/>
  <c r="J1359" i="2" s="1"/>
  <c r="I1358" i="2"/>
  <c r="J1358" i="2" s="1"/>
  <c r="I1357" i="2"/>
  <c r="J1357" i="2" s="1"/>
  <c r="I1356" i="2"/>
  <c r="J1356" i="2" s="1"/>
  <c r="I1355" i="2"/>
  <c r="J1355" i="2" s="1"/>
  <c r="I1354" i="2"/>
  <c r="J1354" i="2" s="1"/>
  <c r="I1353" i="2"/>
  <c r="J1353" i="2" s="1"/>
  <c r="I1352" i="2"/>
  <c r="J1352" i="2" s="1"/>
  <c r="I1351" i="2"/>
  <c r="J1351" i="2" s="1"/>
  <c r="I1350" i="2"/>
  <c r="J1350" i="2" s="1"/>
  <c r="I1349" i="2"/>
  <c r="J1349" i="2" s="1"/>
  <c r="I1348" i="2"/>
  <c r="J1348" i="2" s="1"/>
  <c r="I1347" i="2"/>
  <c r="J1347" i="2" s="1"/>
  <c r="I1346" i="2"/>
  <c r="J1346" i="2" s="1"/>
  <c r="I1345" i="2"/>
  <c r="J1345" i="2" s="1"/>
  <c r="I1344" i="2"/>
  <c r="J1344" i="2" s="1"/>
  <c r="I1343" i="2"/>
  <c r="J1343" i="2" s="1"/>
  <c r="I1342" i="2"/>
  <c r="J1342" i="2" s="1"/>
  <c r="I1341" i="2"/>
  <c r="J1341" i="2" s="1"/>
  <c r="I1340" i="2"/>
  <c r="J1340" i="2" s="1"/>
  <c r="I1339" i="2"/>
  <c r="J1339" i="2" s="1"/>
  <c r="I1338" i="2"/>
  <c r="J1338" i="2" s="1"/>
  <c r="I1337" i="2"/>
  <c r="J1337" i="2" s="1"/>
  <c r="I1336" i="2"/>
  <c r="J1336" i="2" s="1"/>
  <c r="I1335" i="2"/>
  <c r="J1335" i="2" s="1"/>
  <c r="I1334" i="2"/>
  <c r="J1334" i="2" s="1"/>
  <c r="I1333" i="2"/>
  <c r="J1333" i="2" s="1"/>
  <c r="I1332" i="2"/>
  <c r="J1332" i="2" s="1"/>
  <c r="I1331" i="2"/>
  <c r="J1331" i="2" s="1"/>
  <c r="I1330" i="2"/>
  <c r="J1330" i="2" s="1"/>
  <c r="I1329" i="2"/>
  <c r="J1329" i="2" s="1"/>
  <c r="I1328" i="2"/>
  <c r="J1328" i="2" s="1"/>
  <c r="I1327" i="2"/>
  <c r="J1327" i="2" s="1"/>
  <c r="I1326" i="2"/>
  <c r="J1326" i="2" s="1"/>
  <c r="I1325" i="2"/>
  <c r="J1325" i="2" s="1"/>
  <c r="I1324" i="2"/>
  <c r="J1324" i="2" s="1"/>
  <c r="I1323" i="2"/>
  <c r="J1323" i="2" s="1"/>
  <c r="I1322" i="2"/>
  <c r="J1322" i="2" s="1"/>
  <c r="I1321" i="2"/>
  <c r="J1321" i="2" s="1"/>
  <c r="I1320" i="2"/>
  <c r="J1320" i="2" s="1"/>
  <c r="I1319" i="2"/>
  <c r="J1319" i="2" s="1"/>
  <c r="I1318" i="2"/>
  <c r="J1318" i="2" s="1"/>
  <c r="I1317" i="2"/>
  <c r="J1317" i="2" s="1"/>
  <c r="I1316" i="2"/>
  <c r="J1316" i="2" s="1"/>
  <c r="I1315" i="2"/>
  <c r="J1315" i="2" s="1"/>
  <c r="I1314" i="2"/>
  <c r="J1314" i="2" s="1"/>
  <c r="I1313" i="2"/>
  <c r="J1313" i="2" s="1"/>
  <c r="I1312" i="2"/>
  <c r="J1312" i="2" s="1"/>
  <c r="I1311" i="2"/>
  <c r="J1311" i="2" s="1"/>
  <c r="I1310" i="2"/>
  <c r="J1310" i="2" s="1"/>
  <c r="I1309" i="2"/>
  <c r="J1309" i="2" s="1"/>
  <c r="I1308" i="2"/>
  <c r="J1308" i="2" s="1"/>
  <c r="I1307" i="2"/>
  <c r="J1307" i="2" s="1"/>
  <c r="I1306" i="2"/>
  <c r="J1306" i="2" s="1"/>
  <c r="I1305" i="2"/>
  <c r="J1305" i="2" s="1"/>
  <c r="I1304" i="2"/>
  <c r="J1304" i="2" s="1"/>
  <c r="I1303" i="2"/>
  <c r="J1303" i="2" s="1"/>
  <c r="I1302" i="2"/>
  <c r="J1302" i="2" s="1"/>
  <c r="I1301" i="2"/>
  <c r="J1301" i="2" s="1"/>
  <c r="I1300" i="2"/>
  <c r="J1300" i="2" s="1"/>
  <c r="I1299" i="2"/>
  <c r="J1299" i="2" s="1"/>
  <c r="I1298" i="2"/>
  <c r="J1298" i="2" s="1"/>
  <c r="I1297" i="2"/>
  <c r="J1297" i="2" s="1"/>
  <c r="I1296" i="2"/>
  <c r="J1296" i="2" s="1"/>
  <c r="I1295" i="2"/>
  <c r="J1295" i="2" s="1"/>
  <c r="I1294" i="2"/>
  <c r="J1294" i="2" s="1"/>
  <c r="I1293" i="2"/>
  <c r="J1293" i="2" s="1"/>
  <c r="I1292" i="2"/>
  <c r="J1292" i="2" s="1"/>
  <c r="I1291" i="2"/>
  <c r="J1291" i="2" s="1"/>
  <c r="I1290" i="2"/>
  <c r="J1290" i="2" s="1"/>
  <c r="I1289" i="2"/>
  <c r="J1289" i="2" s="1"/>
  <c r="I1288" i="2"/>
  <c r="J1288" i="2" s="1"/>
  <c r="I1287" i="2"/>
  <c r="J1287" i="2" s="1"/>
  <c r="I1286" i="2"/>
  <c r="J1286" i="2" s="1"/>
  <c r="I1285" i="2"/>
  <c r="J1285" i="2" s="1"/>
  <c r="I1284" i="2"/>
  <c r="J1284" i="2" s="1"/>
  <c r="I1283" i="2"/>
  <c r="J1283" i="2" s="1"/>
  <c r="I1282" i="2"/>
  <c r="J1282" i="2" s="1"/>
  <c r="I1281" i="2"/>
  <c r="J1281" i="2" s="1"/>
  <c r="I1280" i="2"/>
  <c r="J1280" i="2" s="1"/>
  <c r="I1279" i="2"/>
  <c r="J1279" i="2" s="1"/>
  <c r="I1278" i="2"/>
  <c r="J1278" i="2" s="1"/>
  <c r="I1277" i="2"/>
  <c r="J1277" i="2" s="1"/>
  <c r="I1276" i="2"/>
  <c r="J1276" i="2" s="1"/>
  <c r="I1275" i="2"/>
  <c r="J1275" i="2" s="1"/>
  <c r="I1274" i="2"/>
  <c r="J1274" i="2" s="1"/>
  <c r="I1273" i="2"/>
  <c r="J1273" i="2" s="1"/>
  <c r="I1272" i="2"/>
  <c r="J1272" i="2" s="1"/>
  <c r="I1271" i="2"/>
  <c r="J1271" i="2" s="1"/>
  <c r="I1270" i="2"/>
  <c r="J1270" i="2" s="1"/>
  <c r="I1269" i="2"/>
  <c r="J1269" i="2" s="1"/>
  <c r="I1268" i="2"/>
  <c r="J1268" i="2" s="1"/>
  <c r="I1267" i="2"/>
  <c r="J1267" i="2" s="1"/>
  <c r="I1266" i="2"/>
  <c r="J1266" i="2" s="1"/>
  <c r="I1265" i="2"/>
  <c r="J1265" i="2" s="1"/>
  <c r="I1264" i="2"/>
  <c r="J1264" i="2" s="1"/>
  <c r="I1263" i="2"/>
  <c r="J1263" i="2" s="1"/>
  <c r="I1262" i="2"/>
  <c r="J1262" i="2" s="1"/>
  <c r="I1261" i="2"/>
  <c r="J1261" i="2" s="1"/>
  <c r="I1260" i="2"/>
  <c r="J1260" i="2" s="1"/>
  <c r="I1259" i="2"/>
  <c r="J1259" i="2" s="1"/>
  <c r="I1258" i="2"/>
  <c r="J1258" i="2" s="1"/>
  <c r="I1257" i="2"/>
  <c r="J1257" i="2" s="1"/>
  <c r="I1256" i="2"/>
  <c r="J1256" i="2" s="1"/>
  <c r="I1255" i="2"/>
  <c r="J1255" i="2" s="1"/>
  <c r="I1254" i="2"/>
  <c r="J1254" i="2" s="1"/>
  <c r="I1253" i="2"/>
  <c r="J1253" i="2" s="1"/>
  <c r="I1252" i="2"/>
  <c r="J1252" i="2" s="1"/>
  <c r="I1251" i="2"/>
  <c r="J1251" i="2" s="1"/>
  <c r="I1250" i="2"/>
  <c r="J1250" i="2" s="1"/>
  <c r="I1249" i="2"/>
  <c r="J1249" i="2" s="1"/>
  <c r="I1248" i="2"/>
  <c r="J1248" i="2" s="1"/>
  <c r="I1247" i="2"/>
  <c r="J1247" i="2" s="1"/>
  <c r="I1246" i="2"/>
  <c r="J1246" i="2" s="1"/>
  <c r="I1245" i="2"/>
  <c r="J1245" i="2" s="1"/>
  <c r="I1244" i="2"/>
  <c r="J1244" i="2" s="1"/>
  <c r="I1243" i="2"/>
  <c r="J1243" i="2" s="1"/>
  <c r="I1242" i="2"/>
  <c r="J1242" i="2" s="1"/>
  <c r="I1241" i="2"/>
  <c r="J1241" i="2" s="1"/>
  <c r="I1240" i="2"/>
  <c r="J1240" i="2" s="1"/>
  <c r="I1239" i="2"/>
  <c r="J1239" i="2" s="1"/>
  <c r="I1238" i="2"/>
  <c r="J1238" i="2" s="1"/>
  <c r="I1237" i="2"/>
  <c r="J1237" i="2" s="1"/>
  <c r="I1236" i="2"/>
  <c r="J1236" i="2" s="1"/>
  <c r="I1235" i="2"/>
  <c r="J1235" i="2" s="1"/>
  <c r="I1234" i="2"/>
  <c r="J1234" i="2" s="1"/>
  <c r="I1233" i="2"/>
  <c r="J1233" i="2" s="1"/>
  <c r="I1232" i="2"/>
  <c r="J1232" i="2" s="1"/>
  <c r="I1231" i="2"/>
  <c r="J1231" i="2" s="1"/>
  <c r="I1230" i="2"/>
  <c r="J1230" i="2" s="1"/>
  <c r="I1229" i="2"/>
  <c r="J1229" i="2" s="1"/>
  <c r="I1228" i="2"/>
  <c r="J1228" i="2" s="1"/>
  <c r="I1227" i="2"/>
  <c r="J1227" i="2" s="1"/>
  <c r="I1226" i="2"/>
  <c r="J1226" i="2" s="1"/>
  <c r="I1225" i="2"/>
  <c r="J1225" i="2" s="1"/>
  <c r="I1224" i="2"/>
  <c r="J1224" i="2" s="1"/>
  <c r="I1223" i="2"/>
  <c r="J1223" i="2" s="1"/>
  <c r="I1222" i="2"/>
  <c r="J1222" i="2" s="1"/>
  <c r="I1221" i="2"/>
  <c r="J1221" i="2" s="1"/>
  <c r="I1220" i="2"/>
  <c r="J1220" i="2" s="1"/>
  <c r="I1219" i="2"/>
  <c r="J1219" i="2" s="1"/>
  <c r="I1218" i="2"/>
  <c r="J1218" i="2" s="1"/>
  <c r="I1217" i="2"/>
  <c r="J1217" i="2" s="1"/>
  <c r="I1216" i="2"/>
  <c r="J1216" i="2" s="1"/>
  <c r="I1215" i="2"/>
  <c r="J1215" i="2" s="1"/>
  <c r="I1214" i="2"/>
  <c r="J1214" i="2" s="1"/>
  <c r="I1213" i="2"/>
  <c r="J1213" i="2" s="1"/>
  <c r="I1212" i="2"/>
  <c r="J1212" i="2" s="1"/>
  <c r="I1211" i="2"/>
  <c r="J1211" i="2" s="1"/>
  <c r="I1210" i="2"/>
  <c r="J1210" i="2" s="1"/>
  <c r="I1209" i="2"/>
  <c r="J1209" i="2" s="1"/>
  <c r="I1208" i="2"/>
  <c r="J1208" i="2" s="1"/>
  <c r="I1207" i="2"/>
  <c r="J1207" i="2" s="1"/>
  <c r="I1206" i="2"/>
  <c r="J1206" i="2" s="1"/>
  <c r="I1205" i="2"/>
  <c r="J1205" i="2" s="1"/>
  <c r="I1204" i="2"/>
  <c r="J1204" i="2" s="1"/>
  <c r="I1203" i="2"/>
  <c r="J1203" i="2" s="1"/>
  <c r="I1202" i="2"/>
  <c r="J1202" i="2" s="1"/>
  <c r="I1201" i="2"/>
  <c r="J1201" i="2" s="1"/>
  <c r="I1200" i="2"/>
  <c r="J1200" i="2" s="1"/>
  <c r="I1199" i="2"/>
  <c r="J1199" i="2" s="1"/>
  <c r="I1198" i="2"/>
  <c r="J1198" i="2" s="1"/>
  <c r="I1197" i="2"/>
  <c r="J1197" i="2" s="1"/>
  <c r="I1196" i="2"/>
  <c r="J1196" i="2" s="1"/>
  <c r="I1195" i="2"/>
  <c r="J1195" i="2" s="1"/>
  <c r="I1194" i="2"/>
  <c r="J1194" i="2" s="1"/>
  <c r="I1193" i="2"/>
  <c r="J1193" i="2" s="1"/>
  <c r="I1192" i="2"/>
  <c r="J1192" i="2" s="1"/>
  <c r="I1191" i="2"/>
  <c r="J1191" i="2" s="1"/>
  <c r="I1190" i="2"/>
  <c r="J1190" i="2" s="1"/>
  <c r="I1189" i="2"/>
  <c r="J1189" i="2" s="1"/>
  <c r="I1188" i="2"/>
  <c r="J1188" i="2" s="1"/>
  <c r="I1187" i="2"/>
  <c r="J1187" i="2" s="1"/>
  <c r="I1186" i="2"/>
  <c r="J1186" i="2" s="1"/>
  <c r="I1185" i="2"/>
  <c r="J1185" i="2" s="1"/>
  <c r="I1184" i="2"/>
  <c r="J1184" i="2" s="1"/>
  <c r="I1183" i="2"/>
  <c r="J1183" i="2" s="1"/>
  <c r="I1182" i="2"/>
  <c r="J1182" i="2" s="1"/>
  <c r="I1181" i="2"/>
  <c r="J1181" i="2" s="1"/>
  <c r="I1180" i="2"/>
  <c r="J1180" i="2" s="1"/>
  <c r="I1179" i="2"/>
  <c r="J1179" i="2" s="1"/>
  <c r="I1178" i="2"/>
  <c r="J1178" i="2" s="1"/>
  <c r="I1177" i="2"/>
  <c r="J1177" i="2" s="1"/>
  <c r="I1176" i="2"/>
  <c r="J1176" i="2" s="1"/>
  <c r="I1175" i="2"/>
  <c r="J1175" i="2" s="1"/>
  <c r="I1174" i="2"/>
  <c r="J1174" i="2" s="1"/>
  <c r="I1173" i="2"/>
  <c r="J1173" i="2" s="1"/>
  <c r="I1172" i="2"/>
  <c r="J1172" i="2" s="1"/>
  <c r="I1171" i="2"/>
  <c r="J1171" i="2" s="1"/>
  <c r="I1170" i="2"/>
  <c r="J1170" i="2" s="1"/>
  <c r="I1169" i="2"/>
  <c r="J1169" i="2" s="1"/>
  <c r="I1168" i="2"/>
  <c r="J1168" i="2" s="1"/>
  <c r="I1167" i="2"/>
  <c r="J1167" i="2" s="1"/>
  <c r="I1166" i="2"/>
  <c r="J1166" i="2" s="1"/>
  <c r="I1165" i="2"/>
  <c r="J1165" i="2" s="1"/>
  <c r="I1164" i="2"/>
  <c r="J1164" i="2" s="1"/>
  <c r="I1163" i="2"/>
  <c r="J1163" i="2" s="1"/>
  <c r="I1162" i="2"/>
  <c r="J1162" i="2" s="1"/>
  <c r="I1161" i="2"/>
  <c r="J1161" i="2" s="1"/>
  <c r="I1160" i="2"/>
  <c r="J1160" i="2" s="1"/>
  <c r="I1159" i="2"/>
  <c r="J1159" i="2" s="1"/>
  <c r="I1158" i="2"/>
  <c r="J1158" i="2" s="1"/>
  <c r="I1157" i="2"/>
  <c r="J1157" i="2" s="1"/>
  <c r="I1156" i="2"/>
  <c r="J1156" i="2" s="1"/>
  <c r="I1155" i="2"/>
  <c r="J1155" i="2" s="1"/>
  <c r="I1154" i="2"/>
  <c r="J1154" i="2" s="1"/>
  <c r="I1153" i="2"/>
  <c r="J1153" i="2" s="1"/>
  <c r="I1152" i="2"/>
  <c r="J1152" i="2" s="1"/>
  <c r="I1151" i="2"/>
  <c r="J1151" i="2" s="1"/>
  <c r="I1150" i="2"/>
  <c r="J1150" i="2" s="1"/>
  <c r="I1149" i="2"/>
  <c r="J1149" i="2" s="1"/>
  <c r="I1148" i="2"/>
  <c r="J1148" i="2" s="1"/>
  <c r="I1147" i="2"/>
  <c r="J1147" i="2" s="1"/>
  <c r="I1146" i="2"/>
  <c r="J1146" i="2" s="1"/>
  <c r="I1145" i="2"/>
  <c r="J1145" i="2" s="1"/>
  <c r="I1144" i="2"/>
  <c r="J1144" i="2" s="1"/>
  <c r="I1143" i="2"/>
  <c r="J1143" i="2" s="1"/>
  <c r="I1142" i="2"/>
  <c r="J1142" i="2" s="1"/>
  <c r="I1141" i="2"/>
  <c r="J1141" i="2" s="1"/>
  <c r="I1140" i="2"/>
  <c r="J1140" i="2" s="1"/>
  <c r="I1139" i="2"/>
  <c r="J1139" i="2" s="1"/>
  <c r="I1138" i="2"/>
  <c r="J1138" i="2" s="1"/>
  <c r="I1137" i="2"/>
  <c r="J1137" i="2" s="1"/>
  <c r="I1136" i="2"/>
  <c r="J1136" i="2" s="1"/>
  <c r="I1135" i="2"/>
  <c r="J1135" i="2" s="1"/>
  <c r="I1134" i="2"/>
  <c r="J1134" i="2" s="1"/>
  <c r="I1133" i="2"/>
  <c r="J1133" i="2" s="1"/>
  <c r="I1132" i="2"/>
  <c r="J1132" i="2" s="1"/>
  <c r="I1131" i="2"/>
  <c r="J1131" i="2" s="1"/>
  <c r="I1130" i="2"/>
  <c r="J1130" i="2" s="1"/>
  <c r="I1129" i="2"/>
  <c r="J1129" i="2" s="1"/>
  <c r="I1128" i="2"/>
  <c r="J1128" i="2" s="1"/>
  <c r="I1127" i="2"/>
  <c r="J1127" i="2" s="1"/>
  <c r="I1126" i="2"/>
  <c r="J1126" i="2" s="1"/>
  <c r="I1125" i="2"/>
  <c r="J1125" i="2" s="1"/>
  <c r="I1124" i="2"/>
  <c r="J1124" i="2" s="1"/>
  <c r="I1123" i="2"/>
  <c r="J1123" i="2" s="1"/>
  <c r="I1122" i="2"/>
  <c r="J1122" i="2" s="1"/>
  <c r="I1121" i="2"/>
  <c r="J1121" i="2" s="1"/>
  <c r="I1120" i="2"/>
  <c r="J1120" i="2" s="1"/>
  <c r="I1119" i="2"/>
  <c r="J1119" i="2" s="1"/>
  <c r="I1118" i="2"/>
  <c r="J1118" i="2" s="1"/>
  <c r="I1117" i="2"/>
  <c r="J1117" i="2" s="1"/>
  <c r="I1116" i="2"/>
  <c r="J1116" i="2" s="1"/>
  <c r="I1115" i="2"/>
  <c r="J1115" i="2" s="1"/>
  <c r="I1114" i="2"/>
  <c r="J1114" i="2" s="1"/>
  <c r="I1113" i="2"/>
  <c r="J1113" i="2" s="1"/>
  <c r="I1112" i="2"/>
  <c r="J1112" i="2" s="1"/>
  <c r="I1111" i="2"/>
  <c r="J1111" i="2" s="1"/>
  <c r="I1110" i="2"/>
  <c r="J1110" i="2" s="1"/>
  <c r="I1109" i="2"/>
  <c r="J1109" i="2" s="1"/>
  <c r="I1108" i="2"/>
  <c r="J1108" i="2" s="1"/>
  <c r="I1107" i="2"/>
  <c r="J1107" i="2" s="1"/>
  <c r="I1106" i="2"/>
  <c r="J1106" i="2" s="1"/>
  <c r="I1105" i="2"/>
  <c r="J1105" i="2" s="1"/>
  <c r="I1104" i="2"/>
  <c r="J1104" i="2" s="1"/>
  <c r="I1103" i="2"/>
  <c r="J1103" i="2" s="1"/>
  <c r="I1102" i="2"/>
  <c r="J1102" i="2" s="1"/>
  <c r="I1101" i="2"/>
  <c r="J1101" i="2" s="1"/>
  <c r="I1100" i="2"/>
  <c r="J1100" i="2" s="1"/>
  <c r="I1099" i="2"/>
  <c r="J1099" i="2" s="1"/>
  <c r="I1098" i="2"/>
  <c r="J1098" i="2" s="1"/>
  <c r="I1097" i="2"/>
  <c r="J1097" i="2" s="1"/>
  <c r="I1096" i="2"/>
  <c r="J1096" i="2" s="1"/>
  <c r="I1095" i="2"/>
  <c r="J1095" i="2" s="1"/>
  <c r="I1094" i="2"/>
  <c r="J1094" i="2" s="1"/>
  <c r="I1093" i="2"/>
  <c r="J1093" i="2" s="1"/>
  <c r="I1092" i="2"/>
  <c r="J1092" i="2" s="1"/>
  <c r="I1091" i="2"/>
  <c r="J1091" i="2" s="1"/>
  <c r="I1090" i="2"/>
  <c r="J1090" i="2" s="1"/>
  <c r="I1089" i="2"/>
  <c r="J1089" i="2" s="1"/>
  <c r="I1088" i="2"/>
  <c r="J1088" i="2" s="1"/>
  <c r="I1087" i="2"/>
  <c r="J1087" i="2" s="1"/>
  <c r="I1086" i="2"/>
  <c r="J1086" i="2" s="1"/>
  <c r="I1085" i="2"/>
  <c r="J1085" i="2" s="1"/>
  <c r="I1084" i="2"/>
  <c r="J1084" i="2" s="1"/>
  <c r="I1083" i="2"/>
  <c r="J1083" i="2" s="1"/>
  <c r="I1082" i="2"/>
  <c r="J1082" i="2" s="1"/>
  <c r="I1081" i="2"/>
  <c r="J1081" i="2" s="1"/>
  <c r="I1080" i="2"/>
  <c r="J1080" i="2" s="1"/>
  <c r="I1079" i="2"/>
  <c r="J1079" i="2" s="1"/>
  <c r="I1078" i="2"/>
  <c r="J1078" i="2" s="1"/>
  <c r="I1077" i="2"/>
  <c r="J1077" i="2" s="1"/>
  <c r="I1076" i="2"/>
  <c r="J1076" i="2" s="1"/>
  <c r="I1075" i="2"/>
  <c r="J1075" i="2" s="1"/>
  <c r="I1074" i="2"/>
  <c r="J1074" i="2" s="1"/>
  <c r="I1073" i="2"/>
  <c r="J1073" i="2" s="1"/>
  <c r="I1072" i="2"/>
  <c r="J1072" i="2" s="1"/>
  <c r="I1071" i="2"/>
  <c r="J1071" i="2" s="1"/>
  <c r="I1070" i="2"/>
  <c r="J1070" i="2" s="1"/>
  <c r="I1069" i="2"/>
  <c r="J1069" i="2" s="1"/>
  <c r="I1068" i="2"/>
  <c r="J1068" i="2" s="1"/>
  <c r="I1067" i="2"/>
  <c r="J1067" i="2" s="1"/>
  <c r="I1066" i="2"/>
  <c r="J1066" i="2" s="1"/>
  <c r="I1065" i="2"/>
  <c r="J1065" i="2" s="1"/>
  <c r="I1064" i="2"/>
  <c r="J1064" i="2" s="1"/>
  <c r="I1063" i="2"/>
  <c r="J1063" i="2" s="1"/>
  <c r="I1062" i="2"/>
  <c r="J1062" i="2" s="1"/>
  <c r="I1061" i="2"/>
  <c r="J1061" i="2" s="1"/>
  <c r="I1060" i="2"/>
  <c r="J1060" i="2" s="1"/>
  <c r="I1059" i="2"/>
  <c r="J1059" i="2" s="1"/>
  <c r="I1058" i="2"/>
  <c r="J1058" i="2" s="1"/>
  <c r="I1057" i="2"/>
  <c r="J1057" i="2" s="1"/>
  <c r="I1056" i="2"/>
  <c r="J1056" i="2" s="1"/>
  <c r="I1055" i="2"/>
  <c r="J1055" i="2" s="1"/>
  <c r="I1054" i="2"/>
  <c r="J1054" i="2" s="1"/>
  <c r="I1053" i="2"/>
  <c r="J1053" i="2" s="1"/>
  <c r="I1052" i="2"/>
  <c r="J1052" i="2" s="1"/>
  <c r="I1051" i="2"/>
  <c r="J1051" i="2" s="1"/>
  <c r="I1050" i="2"/>
  <c r="J1050" i="2" s="1"/>
  <c r="I1049" i="2"/>
  <c r="J1049" i="2" s="1"/>
  <c r="I1048" i="2"/>
  <c r="J1048" i="2" s="1"/>
  <c r="I1047" i="2"/>
  <c r="J1047" i="2" s="1"/>
  <c r="I1046" i="2"/>
  <c r="J1046" i="2" s="1"/>
  <c r="I1045" i="2"/>
  <c r="J1045" i="2" s="1"/>
  <c r="I1044" i="2"/>
  <c r="J1044" i="2" s="1"/>
  <c r="I1043" i="2"/>
  <c r="J1043" i="2" s="1"/>
  <c r="I1042" i="2"/>
  <c r="J1042" i="2" s="1"/>
  <c r="I1041" i="2"/>
  <c r="J1041" i="2" s="1"/>
  <c r="I1040" i="2"/>
  <c r="J1040" i="2" s="1"/>
  <c r="I1039" i="2"/>
  <c r="J1039" i="2" s="1"/>
  <c r="I1038" i="2"/>
  <c r="J1038" i="2" s="1"/>
  <c r="I1037" i="2"/>
  <c r="J1037" i="2" s="1"/>
  <c r="I1036" i="2"/>
  <c r="J1036" i="2" s="1"/>
  <c r="I1035" i="2"/>
  <c r="J1035" i="2" s="1"/>
  <c r="I1034" i="2"/>
  <c r="J1034" i="2" s="1"/>
  <c r="I1033" i="2"/>
  <c r="J1033" i="2" s="1"/>
  <c r="I1032" i="2"/>
  <c r="J1032" i="2" s="1"/>
  <c r="I1031" i="2"/>
  <c r="J1031" i="2" s="1"/>
  <c r="I1030" i="2"/>
  <c r="J1030" i="2" s="1"/>
  <c r="I1029" i="2"/>
  <c r="J1029" i="2" s="1"/>
  <c r="I1028" i="2"/>
  <c r="J1028" i="2" s="1"/>
  <c r="I1027" i="2"/>
  <c r="J1027" i="2" s="1"/>
  <c r="I1026" i="2"/>
  <c r="J1026" i="2" s="1"/>
  <c r="I1025" i="2"/>
  <c r="J1025" i="2" s="1"/>
  <c r="I1024" i="2"/>
  <c r="J1024" i="2" s="1"/>
  <c r="I1023" i="2"/>
  <c r="J1023" i="2" s="1"/>
  <c r="I1022" i="2"/>
  <c r="J1022" i="2" s="1"/>
  <c r="I1021" i="2"/>
  <c r="J1021" i="2" s="1"/>
  <c r="I1020" i="2"/>
  <c r="J1020" i="2" s="1"/>
  <c r="I1019" i="2"/>
  <c r="J1019" i="2" s="1"/>
  <c r="I1018" i="2"/>
  <c r="J1018" i="2" s="1"/>
  <c r="I1017" i="2"/>
  <c r="J1017" i="2" s="1"/>
  <c r="I1016" i="2"/>
  <c r="J1016" i="2" s="1"/>
  <c r="I1015" i="2"/>
  <c r="J1015" i="2" s="1"/>
  <c r="I1014" i="2"/>
  <c r="J1014" i="2" s="1"/>
  <c r="I1013" i="2"/>
  <c r="J1013" i="2" s="1"/>
  <c r="I1012" i="2"/>
  <c r="J1012" i="2" s="1"/>
  <c r="I1011" i="2"/>
  <c r="J1011" i="2" s="1"/>
  <c r="I1010" i="2"/>
  <c r="J1010" i="2" s="1"/>
  <c r="I1009" i="2"/>
  <c r="J1009" i="2" s="1"/>
  <c r="I1008" i="2"/>
  <c r="J1008" i="2" s="1"/>
  <c r="I1007" i="2"/>
  <c r="J1007" i="2" s="1"/>
  <c r="I1006" i="2"/>
  <c r="J1006" i="2" s="1"/>
  <c r="I1005" i="2"/>
  <c r="J1005" i="2" s="1"/>
  <c r="I1004" i="2"/>
  <c r="J1004" i="2" s="1"/>
  <c r="I1003" i="2"/>
  <c r="J1003" i="2" s="1"/>
  <c r="I1002" i="2"/>
  <c r="J1002" i="2" s="1"/>
  <c r="I1001" i="2"/>
  <c r="J1001" i="2" s="1"/>
  <c r="I1000" i="2"/>
  <c r="J1000" i="2" s="1"/>
  <c r="I999" i="2"/>
  <c r="J999" i="2" s="1"/>
  <c r="I998" i="2"/>
  <c r="J998" i="2" s="1"/>
  <c r="I997" i="2"/>
  <c r="J997" i="2" s="1"/>
  <c r="I996" i="2"/>
  <c r="J996" i="2" s="1"/>
  <c r="I995" i="2"/>
  <c r="J995" i="2" s="1"/>
  <c r="I994" i="2"/>
  <c r="J994" i="2" s="1"/>
  <c r="I993" i="2"/>
  <c r="J993" i="2" s="1"/>
  <c r="I992" i="2"/>
  <c r="J992" i="2" s="1"/>
  <c r="I991" i="2"/>
  <c r="J991" i="2" s="1"/>
  <c r="I990" i="2"/>
  <c r="J990" i="2" s="1"/>
  <c r="I989" i="2"/>
  <c r="J989" i="2" s="1"/>
  <c r="I988" i="2"/>
  <c r="J988" i="2" s="1"/>
  <c r="I987" i="2"/>
  <c r="J987" i="2" s="1"/>
  <c r="I986" i="2"/>
  <c r="J986" i="2" s="1"/>
  <c r="I985" i="2"/>
  <c r="J985" i="2" s="1"/>
  <c r="I984" i="2"/>
  <c r="J984" i="2" s="1"/>
  <c r="I983" i="2"/>
  <c r="J983" i="2" s="1"/>
  <c r="I982" i="2"/>
  <c r="J982" i="2" s="1"/>
  <c r="I981" i="2"/>
  <c r="J981" i="2" s="1"/>
  <c r="I980" i="2"/>
  <c r="J980" i="2" s="1"/>
  <c r="I979" i="2"/>
  <c r="J979" i="2" s="1"/>
  <c r="I978" i="2"/>
  <c r="J978" i="2" s="1"/>
  <c r="I977" i="2"/>
  <c r="J977" i="2" s="1"/>
  <c r="I976" i="2"/>
  <c r="J976" i="2" s="1"/>
  <c r="I975" i="2"/>
  <c r="J975" i="2" s="1"/>
  <c r="I974" i="2"/>
  <c r="J974" i="2" s="1"/>
  <c r="I973" i="2"/>
  <c r="J973" i="2" s="1"/>
  <c r="I972" i="2"/>
  <c r="J972" i="2" s="1"/>
  <c r="I971" i="2"/>
  <c r="J971" i="2" s="1"/>
  <c r="I970" i="2"/>
  <c r="J970" i="2" s="1"/>
  <c r="I969" i="2"/>
  <c r="J969" i="2" s="1"/>
  <c r="I968" i="2"/>
  <c r="J968" i="2" s="1"/>
  <c r="I967" i="2"/>
  <c r="J967" i="2" s="1"/>
  <c r="I966" i="2"/>
  <c r="J966" i="2" s="1"/>
  <c r="I965" i="2"/>
  <c r="J965" i="2" s="1"/>
  <c r="I964" i="2"/>
  <c r="J964" i="2" s="1"/>
  <c r="I963" i="2"/>
  <c r="J963" i="2" s="1"/>
  <c r="I962" i="2"/>
  <c r="J962" i="2" s="1"/>
  <c r="I961" i="2"/>
  <c r="J961" i="2" s="1"/>
  <c r="I960" i="2"/>
  <c r="J960" i="2" s="1"/>
  <c r="I959" i="2"/>
  <c r="J959" i="2" s="1"/>
  <c r="I958" i="2"/>
  <c r="J958" i="2" s="1"/>
  <c r="I957" i="2"/>
  <c r="J957" i="2" s="1"/>
  <c r="I956" i="2"/>
  <c r="J956" i="2" s="1"/>
  <c r="I955" i="2"/>
  <c r="J955" i="2" s="1"/>
  <c r="I954" i="2"/>
  <c r="J954" i="2" s="1"/>
  <c r="I953" i="2"/>
  <c r="J953" i="2" s="1"/>
  <c r="I952" i="2"/>
  <c r="J952" i="2" s="1"/>
  <c r="I951" i="2"/>
  <c r="J951" i="2" s="1"/>
  <c r="I950" i="2"/>
  <c r="J950" i="2" s="1"/>
  <c r="I949" i="2"/>
  <c r="J949" i="2" s="1"/>
  <c r="I948" i="2"/>
  <c r="J948" i="2" s="1"/>
  <c r="I947" i="2"/>
  <c r="J947" i="2" s="1"/>
  <c r="I946" i="2"/>
  <c r="J946" i="2" s="1"/>
  <c r="I945" i="2"/>
  <c r="J945" i="2" s="1"/>
  <c r="I944" i="2"/>
  <c r="J944" i="2" s="1"/>
  <c r="I943" i="2"/>
  <c r="J943" i="2" s="1"/>
  <c r="I942" i="2"/>
  <c r="J942" i="2" s="1"/>
  <c r="I941" i="2"/>
  <c r="J941" i="2" s="1"/>
  <c r="I940" i="2"/>
  <c r="J940" i="2" s="1"/>
  <c r="I939" i="2"/>
  <c r="J939" i="2" s="1"/>
  <c r="I938" i="2"/>
  <c r="J938" i="2" s="1"/>
  <c r="I937" i="2"/>
  <c r="J937" i="2" s="1"/>
  <c r="I936" i="2"/>
  <c r="J936" i="2" s="1"/>
  <c r="I935" i="2"/>
  <c r="J935" i="2" s="1"/>
  <c r="I934" i="2"/>
  <c r="J934" i="2" s="1"/>
  <c r="I933" i="2"/>
  <c r="J933" i="2" s="1"/>
  <c r="I932" i="2"/>
  <c r="J932" i="2" s="1"/>
  <c r="I931" i="2"/>
  <c r="J931" i="2" s="1"/>
  <c r="I930" i="2"/>
  <c r="J930" i="2" s="1"/>
  <c r="I929" i="2"/>
  <c r="J929" i="2" s="1"/>
  <c r="I928" i="2"/>
  <c r="J928" i="2" s="1"/>
  <c r="I927" i="2"/>
  <c r="J927" i="2" s="1"/>
  <c r="I926" i="2"/>
  <c r="J926" i="2" s="1"/>
  <c r="I925" i="2"/>
  <c r="J925" i="2" s="1"/>
  <c r="I924" i="2"/>
  <c r="J924" i="2" s="1"/>
  <c r="I923" i="2"/>
  <c r="J923" i="2" s="1"/>
  <c r="I922" i="2"/>
  <c r="J922" i="2" s="1"/>
  <c r="I921" i="2"/>
  <c r="J921" i="2" s="1"/>
  <c r="I920" i="2"/>
  <c r="J920" i="2" s="1"/>
  <c r="I919" i="2"/>
  <c r="J919" i="2" s="1"/>
  <c r="I918" i="2"/>
  <c r="J918" i="2" s="1"/>
  <c r="I917" i="2"/>
  <c r="J917" i="2" s="1"/>
  <c r="I916" i="2"/>
  <c r="J916" i="2" s="1"/>
  <c r="I915" i="2"/>
  <c r="J915" i="2" s="1"/>
  <c r="I914" i="2"/>
  <c r="J914" i="2" s="1"/>
  <c r="I913" i="2"/>
  <c r="J913" i="2" s="1"/>
  <c r="I912" i="2"/>
  <c r="J912" i="2" s="1"/>
  <c r="I911" i="2"/>
  <c r="J911" i="2" s="1"/>
  <c r="I910" i="2"/>
  <c r="J910" i="2" s="1"/>
  <c r="I909" i="2"/>
  <c r="J909" i="2" s="1"/>
  <c r="I908" i="2"/>
  <c r="J908" i="2" s="1"/>
  <c r="I907" i="2"/>
  <c r="J907" i="2" s="1"/>
  <c r="I906" i="2"/>
  <c r="J906" i="2" s="1"/>
  <c r="I905" i="2"/>
  <c r="J905" i="2" s="1"/>
  <c r="I904" i="2"/>
  <c r="J904" i="2" s="1"/>
  <c r="I903" i="2"/>
  <c r="J903" i="2" s="1"/>
  <c r="I902" i="2"/>
  <c r="J902" i="2" s="1"/>
  <c r="I901" i="2"/>
  <c r="J901" i="2" s="1"/>
  <c r="I900" i="2"/>
  <c r="J900" i="2" s="1"/>
  <c r="I899" i="2"/>
  <c r="J899" i="2" s="1"/>
  <c r="I898" i="2"/>
  <c r="J898" i="2" s="1"/>
  <c r="I897" i="2"/>
  <c r="J897" i="2" s="1"/>
  <c r="I896" i="2"/>
  <c r="J896" i="2" s="1"/>
  <c r="I895" i="2"/>
  <c r="J895" i="2" s="1"/>
  <c r="I894" i="2"/>
  <c r="J894" i="2" s="1"/>
  <c r="I893" i="2"/>
  <c r="J893" i="2" s="1"/>
  <c r="I892" i="2"/>
  <c r="J892" i="2" s="1"/>
  <c r="I891" i="2"/>
  <c r="J891" i="2" s="1"/>
  <c r="I890" i="2"/>
  <c r="J890" i="2" s="1"/>
  <c r="I889" i="2"/>
  <c r="J889" i="2" s="1"/>
  <c r="I888" i="2"/>
  <c r="J888" i="2" s="1"/>
  <c r="I887" i="2"/>
  <c r="J887" i="2" s="1"/>
  <c r="I886" i="2"/>
  <c r="J886" i="2" s="1"/>
  <c r="I885" i="2"/>
  <c r="J885" i="2" s="1"/>
  <c r="I884" i="2"/>
  <c r="J884" i="2" s="1"/>
  <c r="I883" i="2"/>
  <c r="J883" i="2" s="1"/>
  <c r="I882" i="2"/>
  <c r="J882" i="2" s="1"/>
  <c r="I881" i="2"/>
  <c r="J881" i="2" s="1"/>
  <c r="I880" i="2"/>
  <c r="J880" i="2" s="1"/>
  <c r="I879" i="2"/>
  <c r="J879" i="2" s="1"/>
  <c r="I878" i="2"/>
  <c r="J878" i="2" s="1"/>
  <c r="I877" i="2"/>
  <c r="J877" i="2" s="1"/>
  <c r="I876" i="2"/>
  <c r="J876" i="2" s="1"/>
  <c r="I875" i="2"/>
  <c r="J875" i="2" s="1"/>
  <c r="I874" i="2"/>
  <c r="J874" i="2" s="1"/>
  <c r="I873" i="2"/>
  <c r="J873" i="2" s="1"/>
  <c r="I872" i="2"/>
  <c r="J872" i="2" s="1"/>
  <c r="I871" i="2"/>
  <c r="J871" i="2" s="1"/>
  <c r="I870" i="2"/>
  <c r="J870" i="2" s="1"/>
  <c r="I869" i="2"/>
  <c r="J869" i="2" s="1"/>
  <c r="I868" i="2"/>
  <c r="J868" i="2" s="1"/>
  <c r="I867" i="2"/>
  <c r="J867" i="2" s="1"/>
  <c r="I866" i="2"/>
  <c r="J866" i="2" s="1"/>
  <c r="I865" i="2"/>
  <c r="J865" i="2" s="1"/>
  <c r="I864" i="2"/>
  <c r="J864" i="2" s="1"/>
  <c r="I863" i="2"/>
  <c r="J863" i="2" s="1"/>
  <c r="I862" i="2"/>
  <c r="J862" i="2" s="1"/>
  <c r="I861" i="2"/>
  <c r="J861" i="2" s="1"/>
  <c r="I860" i="2"/>
  <c r="J860" i="2" s="1"/>
  <c r="I859" i="2"/>
  <c r="J859" i="2" s="1"/>
  <c r="I858" i="2"/>
  <c r="J858" i="2" s="1"/>
  <c r="I857" i="2"/>
  <c r="J857" i="2" s="1"/>
  <c r="I856" i="2"/>
  <c r="J856" i="2" s="1"/>
  <c r="I855" i="2"/>
  <c r="J855" i="2" s="1"/>
  <c r="I854" i="2"/>
  <c r="J854" i="2" s="1"/>
  <c r="I853" i="2"/>
  <c r="J853" i="2" s="1"/>
  <c r="I852" i="2"/>
  <c r="J852" i="2" s="1"/>
  <c r="I851" i="2"/>
  <c r="J851" i="2" s="1"/>
  <c r="I850" i="2"/>
  <c r="J850" i="2" s="1"/>
  <c r="I849" i="2"/>
  <c r="J849" i="2" s="1"/>
  <c r="I848" i="2"/>
  <c r="J848" i="2" s="1"/>
  <c r="I847" i="2"/>
  <c r="J847" i="2" s="1"/>
  <c r="I846" i="2"/>
  <c r="J846" i="2" s="1"/>
  <c r="I845" i="2"/>
  <c r="J845" i="2" s="1"/>
  <c r="I844" i="2"/>
  <c r="J844" i="2" s="1"/>
  <c r="I843" i="2"/>
  <c r="J843" i="2" s="1"/>
  <c r="I842" i="2"/>
  <c r="J842" i="2" s="1"/>
  <c r="I841" i="2"/>
  <c r="J841" i="2" s="1"/>
  <c r="I840" i="2"/>
  <c r="J840" i="2" s="1"/>
  <c r="I839" i="2"/>
  <c r="J839" i="2" s="1"/>
  <c r="I838" i="2"/>
  <c r="J838" i="2" s="1"/>
  <c r="I837" i="2"/>
  <c r="J837" i="2" s="1"/>
  <c r="I836" i="2"/>
  <c r="J836" i="2" s="1"/>
  <c r="I835" i="2"/>
  <c r="J835" i="2" s="1"/>
  <c r="I834" i="2"/>
  <c r="J834" i="2" s="1"/>
  <c r="I833" i="2"/>
  <c r="J833" i="2" s="1"/>
  <c r="I832" i="2"/>
  <c r="J832" i="2" s="1"/>
  <c r="I831" i="2"/>
  <c r="J831" i="2" s="1"/>
  <c r="I830" i="2"/>
  <c r="J830" i="2" s="1"/>
  <c r="I829" i="2"/>
  <c r="J829" i="2" s="1"/>
  <c r="I828" i="2"/>
  <c r="J828" i="2" s="1"/>
  <c r="I827" i="2"/>
  <c r="J827" i="2" s="1"/>
  <c r="I826" i="2"/>
  <c r="J826" i="2" s="1"/>
  <c r="I825" i="2"/>
  <c r="J825" i="2" s="1"/>
  <c r="I824" i="2"/>
  <c r="J824" i="2" s="1"/>
  <c r="I823" i="2"/>
  <c r="J823" i="2" s="1"/>
  <c r="I822" i="2"/>
  <c r="J822" i="2" s="1"/>
  <c r="I821" i="2"/>
  <c r="J821" i="2" s="1"/>
  <c r="I820" i="2"/>
  <c r="J820" i="2" s="1"/>
  <c r="I819" i="2"/>
  <c r="J819" i="2" s="1"/>
  <c r="I818" i="2"/>
  <c r="J818" i="2" s="1"/>
  <c r="I817" i="2"/>
  <c r="J817" i="2" s="1"/>
  <c r="I816" i="2"/>
  <c r="J816" i="2" s="1"/>
  <c r="I815" i="2"/>
  <c r="J815" i="2" s="1"/>
  <c r="I814" i="2"/>
  <c r="J814" i="2" s="1"/>
  <c r="I813" i="2"/>
  <c r="J813" i="2" s="1"/>
  <c r="I812" i="2"/>
  <c r="J812" i="2" s="1"/>
  <c r="I811" i="2"/>
  <c r="J811" i="2" s="1"/>
  <c r="I810" i="2"/>
  <c r="J810" i="2" s="1"/>
  <c r="I809" i="2"/>
  <c r="J809" i="2" s="1"/>
  <c r="I808" i="2"/>
  <c r="J808" i="2" s="1"/>
  <c r="I807" i="2"/>
  <c r="J807" i="2" s="1"/>
  <c r="I806" i="2"/>
  <c r="J806" i="2" s="1"/>
  <c r="I805" i="2"/>
  <c r="J805" i="2" s="1"/>
  <c r="I804" i="2"/>
  <c r="J804" i="2" s="1"/>
  <c r="I803" i="2"/>
  <c r="J803" i="2" s="1"/>
  <c r="I802" i="2"/>
  <c r="J802" i="2" s="1"/>
  <c r="I801" i="2"/>
  <c r="J801" i="2" s="1"/>
  <c r="I800" i="2"/>
  <c r="J800" i="2" s="1"/>
  <c r="I799" i="2"/>
  <c r="J799" i="2" s="1"/>
  <c r="I798" i="2"/>
  <c r="J798" i="2" s="1"/>
  <c r="I797" i="2"/>
  <c r="J797" i="2" s="1"/>
  <c r="I796" i="2"/>
  <c r="J796" i="2" s="1"/>
  <c r="I795" i="2"/>
  <c r="J795" i="2" s="1"/>
  <c r="I794" i="2"/>
  <c r="J794" i="2" s="1"/>
  <c r="I793" i="2"/>
  <c r="J793" i="2" s="1"/>
  <c r="I792" i="2"/>
  <c r="J792" i="2" s="1"/>
  <c r="I791" i="2"/>
  <c r="J791" i="2" s="1"/>
  <c r="I790" i="2"/>
  <c r="J790" i="2" s="1"/>
  <c r="I789" i="2"/>
  <c r="J789" i="2" s="1"/>
  <c r="I788" i="2"/>
  <c r="J788" i="2" s="1"/>
  <c r="I787" i="2"/>
  <c r="J787" i="2" s="1"/>
  <c r="I786" i="2"/>
  <c r="J786" i="2" s="1"/>
  <c r="I785" i="2"/>
  <c r="J785" i="2" s="1"/>
  <c r="I784" i="2"/>
  <c r="J784" i="2" s="1"/>
  <c r="I783" i="2"/>
  <c r="J783" i="2" s="1"/>
  <c r="I782" i="2"/>
  <c r="J782" i="2" s="1"/>
  <c r="I781" i="2"/>
  <c r="J781" i="2" s="1"/>
  <c r="I780" i="2"/>
  <c r="J780" i="2" s="1"/>
  <c r="I779" i="2"/>
  <c r="J779" i="2" s="1"/>
  <c r="I778" i="2"/>
  <c r="J778" i="2" s="1"/>
  <c r="I777" i="2"/>
  <c r="J777" i="2" s="1"/>
  <c r="I776" i="2"/>
  <c r="J776" i="2" s="1"/>
  <c r="I775" i="2"/>
  <c r="J775" i="2" s="1"/>
  <c r="I774" i="2"/>
  <c r="J774" i="2" s="1"/>
  <c r="I773" i="2"/>
  <c r="J773" i="2" s="1"/>
  <c r="I772" i="2"/>
  <c r="J772" i="2" s="1"/>
  <c r="I771" i="2"/>
  <c r="J771" i="2" s="1"/>
  <c r="I770" i="2"/>
  <c r="J770" i="2" s="1"/>
  <c r="I769" i="2"/>
  <c r="J769" i="2" s="1"/>
  <c r="I768" i="2"/>
  <c r="J768" i="2" s="1"/>
  <c r="I767" i="2"/>
  <c r="J767" i="2" s="1"/>
  <c r="I766" i="2"/>
  <c r="J766" i="2" s="1"/>
  <c r="I765" i="2"/>
  <c r="J765" i="2" s="1"/>
  <c r="I764" i="2"/>
  <c r="J764" i="2" s="1"/>
  <c r="I763" i="2"/>
  <c r="J763" i="2" s="1"/>
  <c r="I762" i="2"/>
  <c r="J762" i="2" s="1"/>
  <c r="I761" i="2"/>
  <c r="J761" i="2" s="1"/>
  <c r="I760" i="2"/>
  <c r="J760" i="2" s="1"/>
  <c r="I759" i="2"/>
  <c r="J759" i="2" s="1"/>
  <c r="I758" i="2"/>
  <c r="J758" i="2" s="1"/>
  <c r="I757" i="2"/>
  <c r="J757" i="2" s="1"/>
  <c r="I756" i="2"/>
  <c r="J756" i="2" s="1"/>
  <c r="I755" i="2"/>
  <c r="J755" i="2" s="1"/>
  <c r="I754" i="2"/>
  <c r="J754" i="2" s="1"/>
  <c r="I753" i="2"/>
  <c r="J753" i="2" s="1"/>
  <c r="I752" i="2"/>
  <c r="J752" i="2" s="1"/>
  <c r="I751" i="2"/>
  <c r="J751" i="2" s="1"/>
  <c r="I750" i="2"/>
  <c r="J750" i="2" s="1"/>
  <c r="I749" i="2"/>
  <c r="J749" i="2" s="1"/>
  <c r="I748" i="2"/>
  <c r="J748" i="2" s="1"/>
  <c r="I747" i="2"/>
  <c r="J747" i="2" s="1"/>
  <c r="I746" i="2"/>
  <c r="J746" i="2" s="1"/>
  <c r="I745" i="2"/>
  <c r="J745" i="2" s="1"/>
  <c r="I744" i="2"/>
  <c r="J744" i="2" s="1"/>
  <c r="I743" i="2"/>
  <c r="J743" i="2" s="1"/>
  <c r="I742" i="2"/>
  <c r="J742" i="2" s="1"/>
  <c r="I741" i="2"/>
  <c r="J741" i="2" s="1"/>
  <c r="I740" i="2"/>
  <c r="J740" i="2" s="1"/>
  <c r="I739" i="2"/>
  <c r="J739" i="2" s="1"/>
  <c r="I738" i="2"/>
  <c r="J738" i="2" s="1"/>
  <c r="I737" i="2"/>
  <c r="J737" i="2" s="1"/>
  <c r="I736" i="2"/>
  <c r="J736" i="2" s="1"/>
  <c r="I735" i="2"/>
  <c r="J735" i="2" s="1"/>
  <c r="I734" i="2"/>
  <c r="J734" i="2" s="1"/>
  <c r="I733" i="2"/>
  <c r="J733" i="2" s="1"/>
  <c r="I732" i="2"/>
  <c r="J732" i="2" s="1"/>
  <c r="I731" i="2"/>
  <c r="J731" i="2" s="1"/>
  <c r="I730" i="2"/>
  <c r="J730" i="2" s="1"/>
  <c r="I729" i="2"/>
  <c r="J729" i="2" s="1"/>
  <c r="I728" i="2"/>
  <c r="J728" i="2" s="1"/>
  <c r="I727" i="2"/>
  <c r="J727" i="2" s="1"/>
  <c r="I726" i="2"/>
  <c r="J726" i="2" s="1"/>
  <c r="I725" i="2"/>
  <c r="J725" i="2" s="1"/>
  <c r="I724" i="2"/>
  <c r="J724" i="2" s="1"/>
  <c r="I723" i="2"/>
  <c r="J723" i="2" s="1"/>
  <c r="I722" i="2"/>
  <c r="J722" i="2" s="1"/>
  <c r="I721" i="2"/>
  <c r="J721" i="2" s="1"/>
  <c r="I720" i="2"/>
  <c r="J720" i="2" s="1"/>
  <c r="I719" i="2"/>
  <c r="J719" i="2" s="1"/>
  <c r="I718" i="2"/>
  <c r="J718" i="2" s="1"/>
  <c r="I717" i="2"/>
  <c r="J717" i="2" s="1"/>
  <c r="I716" i="2"/>
  <c r="J716" i="2" s="1"/>
  <c r="I715" i="2"/>
  <c r="J715" i="2" s="1"/>
  <c r="I714" i="2"/>
  <c r="J714" i="2" s="1"/>
  <c r="I713" i="2"/>
  <c r="J713" i="2" s="1"/>
  <c r="I712" i="2"/>
  <c r="J712" i="2" s="1"/>
  <c r="I711" i="2"/>
  <c r="J711" i="2" s="1"/>
  <c r="I710" i="2"/>
  <c r="J710" i="2" s="1"/>
  <c r="I709" i="2"/>
  <c r="J709" i="2" s="1"/>
  <c r="I708" i="2"/>
  <c r="J708" i="2" s="1"/>
  <c r="I707" i="2"/>
  <c r="J707" i="2" s="1"/>
  <c r="I706" i="2"/>
  <c r="J706" i="2" s="1"/>
  <c r="I705" i="2"/>
  <c r="J705" i="2" s="1"/>
  <c r="I704" i="2"/>
  <c r="J704" i="2" s="1"/>
  <c r="I703" i="2"/>
  <c r="J703" i="2" s="1"/>
  <c r="I702" i="2"/>
  <c r="J702" i="2" s="1"/>
  <c r="I701" i="2"/>
  <c r="J701" i="2" s="1"/>
  <c r="I700" i="2"/>
  <c r="J700" i="2" s="1"/>
  <c r="I699" i="2"/>
  <c r="J699" i="2" s="1"/>
  <c r="I698" i="2"/>
  <c r="J698" i="2" s="1"/>
  <c r="I697" i="2"/>
  <c r="J697" i="2" s="1"/>
  <c r="I696" i="2"/>
  <c r="J696" i="2" s="1"/>
  <c r="I695" i="2"/>
  <c r="J695" i="2" s="1"/>
  <c r="I694" i="2"/>
  <c r="J694" i="2" s="1"/>
  <c r="I693" i="2"/>
  <c r="J693" i="2" s="1"/>
  <c r="I692" i="2"/>
  <c r="J692" i="2" s="1"/>
  <c r="I691" i="2"/>
  <c r="J691" i="2" s="1"/>
  <c r="I690" i="2"/>
  <c r="J690" i="2" s="1"/>
  <c r="I689" i="2"/>
  <c r="J689" i="2" s="1"/>
  <c r="I688" i="2"/>
  <c r="J688" i="2" s="1"/>
  <c r="I687" i="2"/>
  <c r="J687" i="2" s="1"/>
  <c r="I686" i="2"/>
  <c r="J686" i="2" s="1"/>
  <c r="I685" i="2"/>
  <c r="J685" i="2" s="1"/>
  <c r="I684" i="2"/>
  <c r="J684" i="2" s="1"/>
  <c r="I683" i="2"/>
  <c r="J683" i="2" s="1"/>
  <c r="I682" i="2"/>
  <c r="J682" i="2" s="1"/>
  <c r="I681" i="2"/>
  <c r="J681" i="2" s="1"/>
  <c r="I680" i="2"/>
  <c r="J680" i="2" s="1"/>
  <c r="I679" i="2"/>
  <c r="J679" i="2" s="1"/>
  <c r="I678" i="2"/>
  <c r="J678" i="2" s="1"/>
  <c r="I677" i="2"/>
  <c r="J677" i="2" s="1"/>
  <c r="I676" i="2"/>
  <c r="J676" i="2" s="1"/>
  <c r="I675" i="2"/>
  <c r="J675" i="2" s="1"/>
  <c r="I674" i="2"/>
  <c r="J674" i="2" s="1"/>
  <c r="I673" i="2"/>
  <c r="J673" i="2" s="1"/>
  <c r="I672" i="2"/>
  <c r="J672" i="2" s="1"/>
  <c r="I671" i="2"/>
  <c r="J671" i="2" s="1"/>
  <c r="I670" i="2"/>
  <c r="J670" i="2" s="1"/>
  <c r="I669" i="2"/>
  <c r="J669" i="2" s="1"/>
  <c r="I668" i="2"/>
  <c r="J668" i="2" s="1"/>
  <c r="I667" i="2"/>
  <c r="J667" i="2" s="1"/>
  <c r="I666" i="2"/>
  <c r="J666" i="2" s="1"/>
  <c r="I665" i="2"/>
  <c r="J665" i="2" s="1"/>
  <c r="I664" i="2"/>
  <c r="J664" i="2" s="1"/>
  <c r="I663" i="2"/>
  <c r="J663" i="2" s="1"/>
  <c r="I662" i="2"/>
  <c r="J662" i="2" s="1"/>
  <c r="I661" i="2"/>
  <c r="J661" i="2" s="1"/>
  <c r="I660" i="2"/>
  <c r="J660" i="2" s="1"/>
  <c r="I659" i="2"/>
  <c r="J659" i="2" s="1"/>
  <c r="I658" i="2"/>
  <c r="J658" i="2" s="1"/>
  <c r="I657" i="2"/>
  <c r="J657" i="2" s="1"/>
  <c r="I656" i="2"/>
  <c r="J656" i="2" s="1"/>
  <c r="I655" i="2"/>
  <c r="J655" i="2" s="1"/>
  <c r="I654" i="2"/>
  <c r="J654" i="2" s="1"/>
  <c r="I653" i="2"/>
  <c r="J653" i="2" s="1"/>
  <c r="I652" i="2"/>
  <c r="J652" i="2" s="1"/>
  <c r="I651" i="2"/>
  <c r="J651" i="2" s="1"/>
  <c r="I650" i="2"/>
  <c r="J650" i="2" s="1"/>
  <c r="I649" i="2"/>
  <c r="J649" i="2" s="1"/>
  <c r="I648" i="2"/>
  <c r="J648" i="2" s="1"/>
  <c r="I647" i="2"/>
  <c r="J647" i="2" s="1"/>
  <c r="I646" i="2"/>
  <c r="J646" i="2" s="1"/>
  <c r="I645" i="2"/>
  <c r="J645" i="2" s="1"/>
  <c r="I644" i="2"/>
  <c r="J644" i="2" s="1"/>
  <c r="I643" i="2"/>
  <c r="J643" i="2" s="1"/>
  <c r="I642" i="2"/>
  <c r="J642" i="2" s="1"/>
  <c r="I641" i="2"/>
  <c r="J641" i="2" s="1"/>
  <c r="I640" i="2"/>
  <c r="J640" i="2" s="1"/>
  <c r="I639" i="2"/>
  <c r="J639" i="2" s="1"/>
  <c r="I638" i="2"/>
  <c r="J638" i="2" s="1"/>
  <c r="I637" i="2"/>
  <c r="J637" i="2" s="1"/>
  <c r="I636" i="2"/>
  <c r="J636" i="2" s="1"/>
  <c r="I635" i="2"/>
  <c r="J635" i="2" s="1"/>
  <c r="I634" i="2"/>
  <c r="J634" i="2" s="1"/>
  <c r="I633" i="2"/>
  <c r="J633" i="2" s="1"/>
  <c r="I632" i="2"/>
  <c r="J632" i="2" s="1"/>
  <c r="I631" i="2"/>
  <c r="J631" i="2" s="1"/>
  <c r="I630" i="2"/>
  <c r="J630" i="2" s="1"/>
  <c r="I629" i="2"/>
  <c r="J629" i="2" s="1"/>
  <c r="I628" i="2"/>
  <c r="J628" i="2" s="1"/>
  <c r="I627" i="2"/>
  <c r="J627" i="2" s="1"/>
  <c r="I626" i="2"/>
  <c r="J626" i="2" s="1"/>
  <c r="I625" i="2"/>
  <c r="J625" i="2" s="1"/>
  <c r="I624" i="2"/>
  <c r="J624" i="2" s="1"/>
  <c r="I623" i="2"/>
  <c r="J623" i="2" s="1"/>
  <c r="I622" i="2"/>
  <c r="J622" i="2" s="1"/>
  <c r="I621" i="2"/>
  <c r="J621" i="2" s="1"/>
  <c r="I620" i="2"/>
  <c r="J620" i="2" s="1"/>
  <c r="I619" i="2"/>
  <c r="J619" i="2" s="1"/>
  <c r="I618" i="2"/>
  <c r="J618" i="2" s="1"/>
  <c r="I617" i="2"/>
  <c r="J617" i="2" s="1"/>
  <c r="I616" i="2"/>
  <c r="J616" i="2" s="1"/>
  <c r="I615" i="2"/>
  <c r="J615" i="2" s="1"/>
  <c r="I614" i="2"/>
  <c r="J614" i="2" s="1"/>
  <c r="I613" i="2"/>
  <c r="J613" i="2" s="1"/>
  <c r="I612" i="2"/>
  <c r="J612" i="2" s="1"/>
  <c r="I611" i="2"/>
  <c r="J611" i="2" s="1"/>
  <c r="I610" i="2"/>
  <c r="J610" i="2" s="1"/>
  <c r="I609" i="2"/>
  <c r="J609" i="2" s="1"/>
  <c r="I608" i="2"/>
  <c r="J608" i="2" s="1"/>
  <c r="I607" i="2"/>
  <c r="J607" i="2" s="1"/>
  <c r="I606" i="2"/>
  <c r="J606" i="2" s="1"/>
  <c r="I605" i="2"/>
  <c r="J605" i="2" s="1"/>
  <c r="I604" i="2"/>
  <c r="J604" i="2" s="1"/>
  <c r="I603" i="2"/>
  <c r="J603" i="2" s="1"/>
  <c r="I602" i="2"/>
  <c r="J602" i="2" s="1"/>
  <c r="I601" i="2"/>
  <c r="J601" i="2" s="1"/>
  <c r="I600" i="2"/>
  <c r="J600" i="2" s="1"/>
  <c r="I599" i="2"/>
  <c r="J599" i="2" s="1"/>
  <c r="I598" i="2"/>
  <c r="J598" i="2" s="1"/>
  <c r="I597" i="2"/>
  <c r="J597" i="2" s="1"/>
  <c r="I596" i="2"/>
  <c r="J596" i="2" s="1"/>
  <c r="I595" i="2"/>
  <c r="J595" i="2" s="1"/>
  <c r="I594" i="2"/>
  <c r="J594" i="2" s="1"/>
  <c r="I593" i="2"/>
  <c r="J593" i="2" s="1"/>
  <c r="I592" i="2"/>
  <c r="J592" i="2" s="1"/>
  <c r="I591" i="2"/>
  <c r="J591" i="2" s="1"/>
  <c r="I590" i="2"/>
  <c r="J590" i="2" s="1"/>
  <c r="I589" i="2"/>
  <c r="J589" i="2" s="1"/>
  <c r="I588" i="2"/>
  <c r="J588" i="2" s="1"/>
  <c r="I587" i="2"/>
  <c r="J587" i="2" s="1"/>
  <c r="I586" i="2"/>
  <c r="J586" i="2" s="1"/>
  <c r="I585" i="2"/>
  <c r="J585" i="2" s="1"/>
  <c r="I584" i="2"/>
  <c r="J584" i="2" s="1"/>
  <c r="I583" i="2"/>
  <c r="J583" i="2" s="1"/>
  <c r="I582" i="2"/>
  <c r="J582" i="2" s="1"/>
  <c r="I581" i="2"/>
  <c r="J581" i="2" s="1"/>
  <c r="I580" i="2"/>
  <c r="J580" i="2" s="1"/>
  <c r="I579" i="2"/>
  <c r="J579" i="2" s="1"/>
  <c r="I578" i="2"/>
  <c r="J578" i="2" s="1"/>
  <c r="I577" i="2"/>
  <c r="J577" i="2" s="1"/>
  <c r="I576" i="2"/>
  <c r="J576" i="2" s="1"/>
  <c r="I575" i="2"/>
  <c r="J575" i="2" s="1"/>
  <c r="I574" i="2"/>
  <c r="J574" i="2" s="1"/>
  <c r="I573" i="2"/>
  <c r="J573" i="2" s="1"/>
  <c r="I572" i="2"/>
  <c r="J572" i="2" s="1"/>
  <c r="I571" i="2"/>
  <c r="J571" i="2" s="1"/>
  <c r="I570" i="2"/>
  <c r="J570" i="2" s="1"/>
  <c r="I569" i="2"/>
  <c r="J569" i="2" s="1"/>
  <c r="I568" i="2"/>
  <c r="J568" i="2" s="1"/>
  <c r="I567" i="2"/>
  <c r="J567" i="2" s="1"/>
  <c r="I566" i="2"/>
  <c r="J566" i="2" s="1"/>
  <c r="I565" i="2"/>
  <c r="J565" i="2" s="1"/>
  <c r="I564" i="2"/>
  <c r="J564" i="2" s="1"/>
  <c r="I563" i="2"/>
  <c r="J563" i="2" s="1"/>
  <c r="I562" i="2"/>
  <c r="J562" i="2" s="1"/>
  <c r="I561" i="2"/>
  <c r="J561" i="2" s="1"/>
  <c r="I560" i="2"/>
  <c r="J560" i="2" s="1"/>
  <c r="I559" i="2"/>
  <c r="J559" i="2" s="1"/>
  <c r="I558" i="2"/>
  <c r="J558" i="2" s="1"/>
  <c r="I557" i="2"/>
  <c r="J557" i="2" s="1"/>
  <c r="I556" i="2"/>
  <c r="J556" i="2" s="1"/>
  <c r="I555" i="2"/>
  <c r="J555" i="2" s="1"/>
  <c r="I554" i="2"/>
  <c r="J554" i="2" s="1"/>
  <c r="I553" i="2"/>
  <c r="J553" i="2" s="1"/>
  <c r="I552" i="2"/>
  <c r="J552" i="2" s="1"/>
  <c r="I551" i="2"/>
  <c r="J551" i="2" s="1"/>
  <c r="I550" i="2"/>
  <c r="J550" i="2" s="1"/>
  <c r="I549" i="2"/>
  <c r="J549" i="2" s="1"/>
  <c r="I548" i="2"/>
  <c r="J548" i="2" s="1"/>
  <c r="I547" i="2"/>
  <c r="J547" i="2" s="1"/>
  <c r="I546" i="2"/>
  <c r="J546" i="2" s="1"/>
  <c r="I545" i="2"/>
  <c r="J545" i="2" s="1"/>
  <c r="I544" i="2"/>
  <c r="J544" i="2" s="1"/>
  <c r="I543" i="2"/>
  <c r="J543" i="2" s="1"/>
  <c r="I542" i="2"/>
  <c r="J542" i="2" s="1"/>
  <c r="I541" i="2"/>
  <c r="J541" i="2" s="1"/>
  <c r="I540" i="2"/>
  <c r="J540" i="2" s="1"/>
  <c r="I539" i="2"/>
  <c r="J539" i="2" s="1"/>
  <c r="I538" i="2"/>
  <c r="J538" i="2" s="1"/>
  <c r="I537" i="2"/>
  <c r="J537" i="2" s="1"/>
  <c r="I536" i="2"/>
  <c r="J536" i="2" s="1"/>
  <c r="I535" i="2"/>
  <c r="J535" i="2" s="1"/>
  <c r="I534" i="2"/>
  <c r="J534" i="2" s="1"/>
  <c r="I533" i="2"/>
  <c r="J533" i="2" s="1"/>
  <c r="I532" i="2"/>
  <c r="J532" i="2" s="1"/>
  <c r="I531" i="2"/>
  <c r="J531" i="2" s="1"/>
  <c r="I530" i="2"/>
  <c r="J530" i="2" s="1"/>
  <c r="I529" i="2"/>
  <c r="J529" i="2" s="1"/>
  <c r="I528" i="2"/>
  <c r="J528" i="2" s="1"/>
  <c r="I527" i="2"/>
  <c r="J527" i="2" s="1"/>
  <c r="I526" i="2"/>
  <c r="J526" i="2" s="1"/>
  <c r="I525" i="2"/>
  <c r="J525" i="2" s="1"/>
  <c r="I524" i="2"/>
  <c r="J524" i="2" s="1"/>
  <c r="I523" i="2"/>
  <c r="J523" i="2" s="1"/>
  <c r="I522" i="2"/>
  <c r="J522" i="2" s="1"/>
  <c r="I521" i="2"/>
  <c r="J521" i="2" s="1"/>
  <c r="I520" i="2"/>
  <c r="J520" i="2" s="1"/>
  <c r="I519" i="2"/>
  <c r="J519" i="2" s="1"/>
  <c r="I518" i="2"/>
  <c r="J518" i="2" s="1"/>
  <c r="I517" i="2"/>
  <c r="J517" i="2" s="1"/>
  <c r="I516" i="2"/>
  <c r="J516" i="2" s="1"/>
  <c r="I515" i="2"/>
  <c r="J515" i="2" s="1"/>
  <c r="I514" i="2"/>
  <c r="J514" i="2" s="1"/>
  <c r="I513" i="2"/>
  <c r="J513" i="2" s="1"/>
  <c r="I512" i="2"/>
  <c r="J512" i="2" s="1"/>
  <c r="I511" i="2"/>
  <c r="J511" i="2" s="1"/>
  <c r="I510" i="2"/>
  <c r="J510" i="2" s="1"/>
  <c r="I509" i="2"/>
  <c r="J509" i="2" s="1"/>
  <c r="I508" i="2"/>
  <c r="J508" i="2" s="1"/>
  <c r="I507" i="2"/>
  <c r="J507" i="2" s="1"/>
  <c r="I506" i="2"/>
  <c r="J506" i="2" s="1"/>
  <c r="I505" i="2"/>
  <c r="J505" i="2" s="1"/>
  <c r="I504" i="2"/>
  <c r="J504" i="2" s="1"/>
  <c r="I503" i="2"/>
  <c r="J503" i="2" s="1"/>
  <c r="I502" i="2"/>
  <c r="J502" i="2" s="1"/>
  <c r="I501" i="2"/>
  <c r="J501" i="2" s="1"/>
  <c r="I500" i="2"/>
  <c r="J500" i="2" s="1"/>
  <c r="I499" i="2"/>
  <c r="J499" i="2" s="1"/>
  <c r="I498" i="2"/>
  <c r="J498" i="2" s="1"/>
  <c r="I497" i="2"/>
  <c r="J497" i="2" s="1"/>
  <c r="I496" i="2"/>
  <c r="J496" i="2" s="1"/>
  <c r="I495" i="2"/>
  <c r="J495" i="2" s="1"/>
  <c r="I494" i="2"/>
  <c r="J494" i="2" s="1"/>
  <c r="I493" i="2"/>
  <c r="J493" i="2" s="1"/>
  <c r="I492" i="2"/>
  <c r="J492" i="2" s="1"/>
  <c r="I491" i="2"/>
  <c r="J491" i="2" s="1"/>
  <c r="I490" i="2"/>
  <c r="J490" i="2" s="1"/>
  <c r="I489" i="2"/>
  <c r="J489" i="2" s="1"/>
  <c r="I488" i="2"/>
  <c r="J488" i="2" s="1"/>
  <c r="I487" i="2"/>
  <c r="J487" i="2" s="1"/>
  <c r="I486" i="2"/>
  <c r="J486" i="2" s="1"/>
  <c r="I485" i="2"/>
  <c r="J485" i="2" s="1"/>
  <c r="I484" i="2"/>
  <c r="J484" i="2" s="1"/>
  <c r="I483" i="2"/>
  <c r="J483" i="2" s="1"/>
  <c r="I482" i="2"/>
  <c r="J482" i="2" s="1"/>
  <c r="I481" i="2"/>
  <c r="J481" i="2" s="1"/>
  <c r="I480" i="2"/>
  <c r="J480" i="2" s="1"/>
  <c r="I479" i="2"/>
  <c r="J479" i="2" s="1"/>
  <c r="I478" i="2"/>
  <c r="J478" i="2" s="1"/>
  <c r="I477" i="2"/>
  <c r="J477" i="2" s="1"/>
  <c r="I476" i="2"/>
  <c r="J476" i="2" s="1"/>
  <c r="I475" i="2"/>
  <c r="J475" i="2" s="1"/>
  <c r="I474" i="2"/>
  <c r="J474" i="2" s="1"/>
  <c r="I473" i="2"/>
  <c r="J473" i="2" s="1"/>
  <c r="I472" i="2"/>
  <c r="J472" i="2" s="1"/>
  <c r="I471" i="2"/>
  <c r="J471" i="2" s="1"/>
  <c r="I470" i="2"/>
  <c r="J470" i="2" s="1"/>
  <c r="I469" i="2"/>
  <c r="J469" i="2" s="1"/>
  <c r="I468" i="2"/>
  <c r="J468" i="2" s="1"/>
  <c r="I467" i="2"/>
  <c r="J467" i="2" s="1"/>
  <c r="I466" i="2"/>
  <c r="J466" i="2" s="1"/>
  <c r="I465" i="2"/>
  <c r="J465" i="2" s="1"/>
  <c r="I464" i="2"/>
  <c r="J464" i="2" s="1"/>
  <c r="I463" i="2"/>
  <c r="J463" i="2" s="1"/>
  <c r="I462" i="2"/>
  <c r="J462" i="2" s="1"/>
  <c r="I461" i="2"/>
  <c r="J461" i="2" s="1"/>
  <c r="I460" i="2"/>
  <c r="J460" i="2" s="1"/>
  <c r="I459" i="2"/>
  <c r="J459" i="2" s="1"/>
  <c r="I458" i="2"/>
  <c r="J458" i="2" s="1"/>
  <c r="I457" i="2"/>
  <c r="J457" i="2" s="1"/>
  <c r="I456" i="2"/>
  <c r="J456" i="2" s="1"/>
  <c r="I455" i="2"/>
  <c r="J455" i="2" s="1"/>
  <c r="I454" i="2"/>
  <c r="J454" i="2" s="1"/>
  <c r="I453" i="2"/>
  <c r="J453" i="2" s="1"/>
  <c r="I452" i="2"/>
  <c r="J452" i="2" s="1"/>
  <c r="I451" i="2"/>
  <c r="J451" i="2" s="1"/>
  <c r="I450" i="2"/>
  <c r="J450" i="2" s="1"/>
  <c r="I449" i="2"/>
  <c r="J449" i="2" s="1"/>
  <c r="I448" i="2"/>
  <c r="J448" i="2" s="1"/>
  <c r="I447" i="2"/>
  <c r="J447" i="2" s="1"/>
  <c r="I446" i="2"/>
  <c r="J446" i="2" s="1"/>
  <c r="I445" i="2"/>
  <c r="J445" i="2" s="1"/>
  <c r="I444" i="2"/>
  <c r="J444" i="2" s="1"/>
  <c r="I443" i="2"/>
  <c r="J443" i="2" s="1"/>
  <c r="I442" i="2"/>
  <c r="J442" i="2" s="1"/>
  <c r="I441" i="2"/>
  <c r="J441" i="2" s="1"/>
  <c r="I440" i="2"/>
  <c r="J440" i="2" s="1"/>
  <c r="I439" i="2"/>
  <c r="J439" i="2" s="1"/>
  <c r="I438" i="2"/>
  <c r="J438" i="2" s="1"/>
  <c r="I437" i="2"/>
  <c r="J437" i="2" s="1"/>
  <c r="I436" i="2"/>
  <c r="J436" i="2" s="1"/>
  <c r="I435" i="2"/>
  <c r="J435" i="2" s="1"/>
  <c r="I434" i="2"/>
  <c r="J434" i="2" s="1"/>
  <c r="I433" i="2"/>
  <c r="J433" i="2" s="1"/>
  <c r="I432" i="2"/>
  <c r="J432" i="2" s="1"/>
  <c r="I431" i="2"/>
  <c r="J431" i="2" s="1"/>
  <c r="I430" i="2"/>
  <c r="J430" i="2" s="1"/>
  <c r="I429" i="2"/>
  <c r="J429" i="2" s="1"/>
  <c r="I428" i="2"/>
  <c r="J428" i="2" s="1"/>
  <c r="I427" i="2"/>
  <c r="J427" i="2" s="1"/>
  <c r="I426" i="2"/>
  <c r="J426" i="2" s="1"/>
  <c r="I425" i="2"/>
  <c r="J425" i="2" s="1"/>
  <c r="I424" i="2"/>
  <c r="J424" i="2" s="1"/>
  <c r="I423" i="2"/>
  <c r="J423" i="2" s="1"/>
  <c r="I422" i="2"/>
  <c r="J422" i="2" s="1"/>
  <c r="I421" i="2"/>
  <c r="J421" i="2" s="1"/>
  <c r="I420" i="2"/>
  <c r="J420" i="2" s="1"/>
  <c r="I419" i="2"/>
  <c r="J419" i="2" s="1"/>
  <c r="I418" i="2"/>
  <c r="J418" i="2" s="1"/>
  <c r="I417" i="2"/>
  <c r="J417" i="2" s="1"/>
  <c r="I416" i="2"/>
  <c r="J416" i="2" s="1"/>
  <c r="I415" i="2"/>
  <c r="J415" i="2" s="1"/>
  <c r="I414" i="2"/>
  <c r="J414" i="2" s="1"/>
  <c r="I413" i="2"/>
  <c r="J413" i="2" s="1"/>
  <c r="I412" i="2"/>
  <c r="J412" i="2" s="1"/>
  <c r="I411" i="2"/>
  <c r="J411" i="2" s="1"/>
  <c r="I410" i="2"/>
  <c r="J410" i="2" s="1"/>
  <c r="I409" i="2"/>
  <c r="J409" i="2" s="1"/>
  <c r="I408" i="2"/>
  <c r="J408" i="2" s="1"/>
  <c r="I407" i="2"/>
  <c r="J407" i="2" s="1"/>
  <c r="I406" i="2"/>
  <c r="J406" i="2" s="1"/>
  <c r="I405" i="2"/>
  <c r="J405" i="2" s="1"/>
  <c r="I404" i="2"/>
  <c r="J404" i="2" s="1"/>
  <c r="I403" i="2"/>
  <c r="J403" i="2" s="1"/>
  <c r="I402" i="2"/>
  <c r="J402" i="2" s="1"/>
  <c r="I401" i="2"/>
  <c r="J401" i="2" s="1"/>
  <c r="I400" i="2"/>
  <c r="J400" i="2" s="1"/>
  <c r="I399" i="2"/>
  <c r="J399" i="2" s="1"/>
  <c r="I398" i="2"/>
  <c r="J398" i="2" s="1"/>
  <c r="I397" i="2"/>
  <c r="J397" i="2" s="1"/>
  <c r="I396" i="2"/>
  <c r="J396" i="2" s="1"/>
  <c r="I395" i="2"/>
  <c r="J395" i="2" s="1"/>
  <c r="I394" i="2"/>
  <c r="J394" i="2" s="1"/>
  <c r="I393" i="2"/>
  <c r="J393" i="2" s="1"/>
  <c r="I392" i="2"/>
  <c r="J392" i="2" s="1"/>
  <c r="I391" i="2"/>
  <c r="J391" i="2" s="1"/>
  <c r="I390" i="2"/>
  <c r="J390" i="2" s="1"/>
  <c r="I389" i="2"/>
  <c r="J389" i="2" s="1"/>
  <c r="I388" i="2"/>
  <c r="J388" i="2" s="1"/>
  <c r="I387" i="2"/>
  <c r="J387" i="2" s="1"/>
  <c r="I386" i="2"/>
  <c r="J386" i="2" s="1"/>
  <c r="I385" i="2"/>
  <c r="J385" i="2" s="1"/>
  <c r="I384" i="2"/>
  <c r="J384" i="2" s="1"/>
  <c r="I383" i="2"/>
  <c r="J383" i="2" s="1"/>
  <c r="I382" i="2"/>
  <c r="J382" i="2" s="1"/>
  <c r="I381" i="2"/>
  <c r="J381" i="2" s="1"/>
  <c r="I380" i="2"/>
  <c r="J380" i="2" s="1"/>
  <c r="I379" i="2"/>
  <c r="J379" i="2" s="1"/>
  <c r="I378" i="2"/>
  <c r="J378" i="2" s="1"/>
  <c r="I377" i="2"/>
  <c r="J377" i="2" s="1"/>
  <c r="I376" i="2"/>
  <c r="J376" i="2" s="1"/>
  <c r="I375" i="2"/>
  <c r="J375" i="2" s="1"/>
  <c r="I374" i="2"/>
  <c r="J374" i="2" s="1"/>
  <c r="I373" i="2"/>
  <c r="J373" i="2" s="1"/>
  <c r="I372" i="2"/>
  <c r="J372" i="2" s="1"/>
  <c r="I371" i="2"/>
  <c r="J371" i="2" s="1"/>
  <c r="I370" i="2"/>
  <c r="J370" i="2" s="1"/>
  <c r="I369" i="2"/>
  <c r="J369" i="2" s="1"/>
  <c r="I368" i="2"/>
  <c r="J368" i="2" s="1"/>
  <c r="I367" i="2"/>
  <c r="J367" i="2" s="1"/>
  <c r="I366" i="2"/>
  <c r="J366" i="2" s="1"/>
  <c r="I365" i="2"/>
  <c r="J365" i="2" s="1"/>
  <c r="I364" i="2"/>
  <c r="J364" i="2" s="1"/>
  <c r="I363" i="2"/>
  <c r="J363" i="2" s="1"/>
  <c r="I362" i="2"/>
  <c r="J362" i="2" s="1"/>
  <c r="I361" i="2"/>
  <c r="J361" i="2" s="1"/>
  <c r="I360" i="2"/>
  <c r="J360" i="2" s="1"/>
  <c r="I359" i="2"/>
  <c r="J359" i="2" s="1"/>
  <c r="I358" i="2"/>
  <c r="J358" i="2" s="1"/>
  <c r="I357" i="2"/>
  <c r="J357" i="2" s="1"/>
  <c r="I356" i="2"/>
  <c r="J356" i="2" s="1"/>
  <c r="I355" i="2"/>
  <c r="J355" i="2" s="1"/>
  <c r="I354" i="2"/>
  <c r="J354" i="2" s="1"/>
  <c r="I353" i="2"/>
  <c r="J353" i="2" s="1"/>
  <c r="I352" i="2"/>
  <c r="J352" i="2" s="1"/>
  <c r="I351" i="2"/>
  <c r="J351" i="2" s="1"/>
  <c r="I350" i="2"/>
  <c r="J350" i="2" s="1"/>
  <c r="I349" i="2"/>
  <c r="J349" i="2" s="1"/>
  <c r="I348" i="2"/>
  <c r="J348" i="2" s="1"/>
  <c r="I347" i="2"/>
  <c r="J347" i="2" s="1"/>
  <c r="I346" i="2"/>
  <c r="J346" i="2" s="1"/>
  <c r="I345" i="2"/>
  <c r="J345" i="2" s="1"/>
  <c r="I344" i="2"/>
  <c r="J344" i="2" s="1"/>
  <c r="I343" i="2"/>
  <c r="J343" i="2" s="1"/>
  <c r="I342" i="2"/>
  <c r="J342" i="2" s="1"/>
  <c r="I341" i="2"/>
  <c r="J341" i="2" s="1"/>
  <c r="I340" i="2"/>
  <c r="J340" i="2" s="1"/>
  <c r="I339" i="2"/>
  <c r="J339" i="2" s="1"/>
  <c r="I338" i="2"/>
  <c r="J338" i="2" s="1"/>
  <c r="I337" i="2"/>
  <c r="J337" i="2" s="1"/>
  <c r="I336" i="2"/>
  <c r="J336" i="2" s="1"/>
  <c r="I335" i="2"/>
  <c r="J335" i="2" s="1"/>
  <c r="I334" i="2"/>
  <c r="J334" i="2" s="1"/>
  <c r="I333" i="2"/>
  <c r="J333" i="2" s="1"/>
  <c r="I332" i="2"/>
  <c r="J332" i="2" s="1"/>
  <c r="I331" i="2"/>
  <c r="J331" i="2" s="1"/>
  <c r="I330" i="2"/>
  <c r="J330" i="2" s="1"/>
  <c r="I329" i="2"/>
  <c r="J329" i="2" s="1"/>
  <c r="I328" i="2"/>
  <c r="J328" i="2" s="1"/>
  <c r="I327" i="2"/>
  <c r="J327" i="2" s="1"/>
  <c r="I326" i="2"/>
  <c r="J326" i="2" s="1"/>
  <c r="I325" i="2"/>
  <c r="J325" i="2" s="1"/>
  <c r="I324" i="2"/>
  <c r="J324" i="2" s="1"/>
  <c r="I323" i="2"/>
  <c r="J323" i="2" s="1"/>
  <c r="I322" i="2"/>
  <c r="J322" i="2" s="1"/>
  <c r="I321" i="2"/>
  <c r="J321" i="2" s="1"/>
  <c r="I320" i="2"/>
  <c r="J320" i="2" s="1"/>
  <c r="I319" i="2"/>
  <c r="J319" i="2" s="1"/>
  <c r="I318" i="2"/>
  <c r="J318" i="2" s="1"/>
  <c r="I317" i="2"/>
  <c r="J317" i="2" s="1"/>
  <c r="I316" i="2"/>
  <c r="J316" i="2" s="1"/>
  <c r="I315" i="2"/>
  <c r="J315" i="2" s="1"/>
  <c r="I314" i="2"/>
  <c r="J314" i="2" s="1"/>
  <c r="I313" i="2"/>
  <c r="J313" i="2" s="1"/>
  <c r="I312" i="2"/>
  <c r="J312" i="2" s="1"/>
  <c r="I311" i="2"/>
  <c r="J311" i="2" s="1"/>
  <c r="I310" i="2"/>
  <c r="J310" i="2" s="1"/>
  <c r="I309" i="2"/>
  <c r="J309" i="2" s="1"/>
  <c r="I308" i="2"/>
  <c r="J308" i="2" s="1"/>
  <c r="I307" i="2"/>
  <c r="J307" i="2" s="1"/>
  <c r="I306" i="2"/>
  <c r="J306" i="2" s="1"/>
  <c r="I305" i="2"/>
  <c r="J305" i="2" s="1"/>
  <c r="I304" i="2"/>
  <c r="J304" i="2" s="1"/>
  <c r="I303" i="2"/>
  <c r="J303" i="2" s="1"/>
  <c r="I302" i="2"/>
  <c r="J302" i="2" s="1"/>
  <c r="I301" i="2"/>
  <c r="J301" i="2" s="1"/>
  <c r="I300" i="2"/>
  <c r="J300" i="2" s="1"/>
  <c r="I299" i="2"/>
  <c r="J299" i="2" s="1"/>
  <c r="I298" i="2"/>
  <c r="J298" i="2" s="1"/>
  <c r="I297" i="2"/>
  <c r="J297" i="2" s="1"/>
  <c r="I296" i="2"/>
  <c r="J296" i="2" s="1"/>
  <c r="I295" i="2"/>
  <c r="J295" i="2" s="1"/>
  <c r="I294" i="2"/>
  <c r="J294" i="2" s="1"/>
  <c r="I293" i="2"/>
  <c r="J293" i="2" s="1"/>
  <c r="I292" i="2"/>
  <c r="J292" i="2" s="1"/>
  <c r="I291" i="2"/>
  <c r="J291" i="2" s="1"/>
  <c r="I290" i="2"/>
  <c r="J290" i="2" s="1"/>
  <c r="I289" i="2"/>
  <c r="J289" i="2" s="1"/>
  <c r="I288" i="2"/>
  <c r="J288" i="2" s="1"/>
  <c r="I287" i="2"/>
  <c r="J287" i="2" s="1"/>
  <c r="I286" i="2"/>
  <c r="J286" i="2" s="1"/>
  <c r="I285" i="2"/>
  <c r="J285" i="2" s="1"/>
  <c r="I284" i="2"/>
  <c r="J284" i="2" s="1"/>
  <c r="I283" i="2"/>
  <c r="J283" i="2" s="1"/>
  <c r="I282" i="2"/>
  <c r="J282" i="2" s="1"/>
  <c r="I281" i="2"/>
  <c r="J281" i="2" s="1"/>
  <c r="I280" i="2"/>
  <c r="J280" i="2" s="1"/>
  <c r="I279" i="2"/>
  <c r="J279" i="2" s="1"/>
  <c r="I278" i="2"/>
  <c r="J278" i="2" s="1"/>
  <c r="I277" i="2"/>
  <c r="J277" i="2" s="1"/>
  <c r="I276" i="2"/>
  <c r="J276" i="2" s="1"/>
  <c r="I275" i="2"/>
  <c r="J275" i="2" s="1"/>
  <c r="I274" i="2"/>
  <c r="J274" i="2" s="1"/>
  <c r="I273" i="2"/>
  <c r="J273" i="2" s="1"/>
  <c r="I272" i="2"/>
  <c r="J272" i="2" s="1"/>
  <c r="I271" i="2"/>
  <c r="J271" i="2" s="1"/>
  <c r="I270" i="2"/>
  <c r="J270" i="2" s="1"/>
  <c r="I269" i="2"/>
  <c r="J269" i="2" s="1"/>
  <c r="I268" i="2"/>
  <c r="J268" i="2" s="1"/>
  <c r="I267" i="2"/>
  <c r="J267" i="2" s="1"/>
  <c r="I266" i="2"/>
  <c r="J266" i="2" s="1"/>
  <c r="I265" i="2"/>
  <c r="J265" i="2" s="1"/>
  <c r="I264" i="2"/>
  <c r="J264" i="2" s="1"/>
  <c r="I263" i="2"/>
  <c r="J263" i="2" s="1"/>
  <c r="I262" i="2"/>
  <c r="J262" i="2" s="1"/>
  <c r="I261" i="2"/>
  <c r="J261" i="2" s="1"/>
  <c r="I260" i="2"/>
  <c r="J260" i="2" s="1"/>
  <c r="I259" i="2"/>
  <c r="J259" i="2" s="1"/>
  <c r="I258" i="2"/>
  <c r="J258" i="2" s="1"/>
  <c r="I257" i="2"/>
  <c r="J257" i="2" s="1"/>
  <c r="I256" i="2"/>
  <c r="J256" i="2" s="1"/>
  <c r="I255" i="2"/>
  <c r="J255" i="2" s="1"/>
  <c r="I254" i="2"/>
  <c r="J254" i="2" s="1"/>
  <c r="I253" i="2"/>
  <c r="J253" i="2" s="1"/>
  <c r="I252" i="2"/>
  <c r="J252" i="2" s="1"/>
  <c r="I251" i="2"/>
  <c r="J251" i="2" s="1"/>
  <c r="I250" i="2"/>
  <c r="J250" i="2" s="1"/>
  <c r="I249" i="2"/>
  <c r="J249" i="2" s="1"/>
  <c r="I248" i="2"/>
  <c r="J248" i="2" s="1"/>
  <c r="I247" i="2"/>
  <c r="J247" i="2" s="1"/>
  <c r="I246" i="2"/>
  <c r="J246" i="2" s="1"/>
  <c r="I245" i="2"/>
  <c r="J245" i="2" s="1"/>
  <c r="I244" i="2"/>
  <c r="J244" i="2" s="1"/>
  <c r="I243" i="2"/>
  <c r="J243" i="2" s="1"/>
  <c r="I242" i="2"/>
  <c r="J242" i="2" s="1"/>
  <c r="I241" i="2"/>
  <c r="J241" i="2" s="1"/>
  <c r="I240" i="2"/>
  <c r="J240" i="2" s="1"/>
  <c r="I239" i="2"/>
  <c r="J239" i="2" s="1"/>
  <c r="I238" i="2"/>
  <c r="J238" i="2" s="1"/>
  <c r="I237" i="2"/>
  <c r="J237" i="2" s="1"/>
  <c r="I236" i="2"/>
  <c r="J236" i="2" s="1"/>
  <c r="I235" i="2"/>
  <c r="J235" i="2" s="1"/>
  <c r="I234" i="2"/>
  <c r="J234" i="2" s="1"/>
  <c r="I233" i="2"/>
  <c r="J233" i="2" s="1"/>
  <c r="I232" i="2"/>
  <c r="J232" i="2" s="1"/>
  <c r="I231" i="2"/>
  <c r="J231" i="2" s="1"/>
  <c r="I230" i="2"/>
  <c r="J230" i="2" s="1"/>
  <c r="I229" i="2"/>
  <c r="J229" i="2" s="1"/>
  <c r="I228" i="2"/>
  <c r="J228" i="2" s="1"/>
  <c r="I227" i="2"/>
  <c r="J227" i="2" s="1"/>
  <c r="I226" i="2"/>
  <c r="J226" i="2" s="1"/>
  <c r="I225" i="2"/>
  <c r="J225" i="2" s="1"/>
  <c r="I224" i="2"/>
  <c r="J224" i="2" s="1"/>
  <c r="I223" i="2"/>
  <c r="J223" i="2" s="1"/>
  <c r="I222" i="2"/>
  <c r="J222" i="2" s="1"/>
  <c r="I221" i="2"/>
  <c r="J221" i="2" s="1"/>
  <c r="I220" i="2"/>
  <c r="J220" i="2" s="1"/>
  <c r="I219" i="2"/>
  <c r="J219" i="2" s="1"/>
  <c r="I218" i="2"/>
  <c r="J218" i="2" s="1"/>
  <c r="I217" i="2"/>
  <c r="J217" i="2" s="1"/>
  <c r="I216" i="2"/>
  <c r="J216" i="2" s="1"/>
  <c r="I215" i="2"/>
  <c r="J215" i="2" s="1"/>
  <c r="I214" i="2"/>
  <c r="J214" i="2" s="1"/>
  <c r="I213" i="2"/>
  <c r="J213" i="2" s="1"/>
  <c r="I212" i="2"/>
  <c r="J212" i="2" s="1"/>
  <c r="I211" i="2"/>
  <c r="J211" i="2" s="1"/>
  <c r="I210" i="2"/>
  <c r="J210" i="2" s="1"/>
  <c r="I209" i="2"/>
  <c r="J209" i="2" s="1"/>
  <c r="I208" i="2"/>
  <c r="J208" i="2" s="1"/>
  <c r="I207" i="2"/>
  <c r="J207" i="2" s="1"/>
  <c r="I206" i="2"/>
  <c r="J206" i="2" s="1"/>
  <c r="I205" i="2"/>
  <c r="J205" i="2" s="1"/>
  <c r="I204" i="2"/>
  <c r="J204" i="2" s="1"/>
  <c r="I203" i="2"/>
  <c r="J203" i="2" s="1"/>
  <c r="I202" i="2"/>
  <c r="J202" i="2" s="1"/>
  <c r="I201" i="2"/>
  <c r="J201" i="2" s="1"/>
  <c r="I200" i="2"/>
  <c r="J200" i="2" s="1"/>
  <c r="I199" i="2"/>
  <c r="J199" i="2" s="1"/>
  <c r="I198" i="2"/>
  <c r="J198" i="2" s="1"/>
  <c r="I197" i="2"/>
  <c r="J197" i="2" s="1"/>
  <c r="I196" i="2"/>
  <c r="J196" i="2" s="1"/>
  <c r="I195" i="2"/>
  <c r="J195" i="2" s="1"/>
  <c r="I194" i="2"/>
  <c r="J194" i="2" s="1"/>
  <c r="I193" i="2"/>
  <c r="J193" i="2" s="1"/>
  <c r="I192" i="2"/>
  <c r="J192" i="2" s="1"/>
  <c r="I191" i="2"/>
  <c r="J191" i="2" s="1"/>
  <c r="I190" i="2"/>
  <c r="J190" i="2" s="1"/>
  <c r="I189" i="2"/>
  <c r="J189" i="2" s="1"/>
  <c r="I188" i="2"/>
  <c r="J188" i="2" s="1"/>
  <c r="I187" i="2"/>
  <c r="J187" i="2" s="1"/>
  <c r="I186" i="2"/>
  <c r="J186" i="2" s="1"/>
  <c r="I185" i="2"/>
  <c r="J185" i="2" s="1"/>
  <c r="I184" i="2"/>
  <c r="J184" i="2" s="1"/>
  <c r="I183" i="2"/>
  <c r="J183" i="2" s="1"/>
  <c r="I182" i="2"/>
  <c r="J182" i="2" s="1"/>
  <c r="I181" i="2"/>
  <c r="J181" i="2" s="1"/>
  <c r="I180" i="2"/>
  <c r="J180" i="2" s="1"/>
  <c r="I179" i="2"/>
  <c r="J179" i="2" s="1"/>
  <c r="I178" i="2"/>
  <c r="J178" i="2" s="1"/>
  <c r="I177" i="2"/>
  <c r="J177" i="2" s="1"/>
  <c r="I176" i="2"/>
  <c r="J176" i="2" s="1"/>
  <c r="I175" i="2"/>
  <c r="J175" i="2" s="1"/>
  <c r="I174" i="2"/>
  <c r="J174" i="2" s="1"/>
  <c r="I173" i="2"/>
  <c r="J173" i="2" s="1"/>
  <c r="I172" i="2"/>
  <c r="J172" i="2" s="1"/>
  <c r="I171" i="2"/>
  <c r="J171" i="2" s="1"/>
  <c r="I170" i="2"/>
  <c r="J170" i="2" s="1"/>
  <c r="I169" i="2"/>
  <c r="J169" i="2" s="1"/>
  <c r="I168" i="2"/>
  <c r="J168" i="2" s="1"/>
  <c r="I167" i="2"/>
  <c r="J167" i="2" s="1"/>
  <c r="I166" i="2"/>
  <c r="J166" i="2" s="1"/>
  <c r="I165" i="2"/>
  <c r="J165" i="2" s="1"/>
  <c r="I164" i="2"/>
  <c r="J164" i="2" s="1"/>
  <c r="I163" i="2"/>
  <c r="J163" i="2" s="1"/>
  <c r="I162" i="2"/>
  <c r="J162" i="2" s="1"/>
  <c r="I161" i="2"/>
  <c r="J161" i="2" s="1"/>
  <c r="I160" i="2"/>
  <c r="J160" i="2" s="1"/>
  <c r="I159" i="2"/>
  <c r="J159" i="2" s="1"/>
  <c r="I158" i="2"/>
  <c r="J158" i="2" s="1"/>
  <c r="I157" i="2"/>
  <c r="J157" i="2" s="1"/>
  <c r="I156" i="2"/>
  <c r="J156" i="2" s="1"/>
  <c r="I155" i="2"/>
  <c r="J155" i="2" s="1"/>
  <c r="I154" i="2"/>
  <c r="J154" i="2" s="1"/>
  <c r="I153" i="2"/>
  <c r="J153" i="2" s="1"/>
  <c r="I152" i="2"/>
  <c r="J152" i="2" s="1"/>
  <c r="I151" i="2"/>
  <c r="J151" i="2" s="1"/>
  <c r="I150" i="2"/>
  <c r="J150" i="2" s="1"/>
  <c r="I149" i="2"/>
  <c r="J149" i="2" s="1"/>
  <c r="I148" i="2"/>
  <c r="J148" i="2" s="1"/>
  <c r="I147" i="2"/>
  <c r="J147" i="2" s="1"/>
  <c r="I146" i="2"/>
  <c r="J146" i="2" s="1"/>
  <c r="I145" i="2"/>
  <c r="J145" i="2" s="1"/>
  <c r="I144" i="2"/>
  <c r="J144" i="2" s="1"/>
  <c r="I143" i="2"/>
  <c r="J143" i="2" s="1"/>
  <c r="I142" i="2"/>
  <c r="J142" i="2" s="1"/>
  <c r="I141" i="2"/>
  <c r="J141" i="2" s="1"/>
  <c r="I140" i="2"/>
  <c r="J140" i="2" s="1"/>
  <c r="I139" i="2"/>
  <c r="J139" i="2" s="1"/>
  <c r="I138" i="2"/>
  <c r="J138" i="2" s="1"/>
  <c r="I137" i="2"/>
  <c r="J137" i="2" s="1"/>
  <c r="I136" i="2"/>
  <c r="J136" i="2" s="1"/>
  <c r="I135" i="2"/>
  <c r="J135" i="2" s="1"/>
  <c r="I134" i="2"/>
  <c r="J134" i="2" s="1"/>
  <c r="I133" i="2"/>
  <c r="J133" i="2" s="1"/>
  <c r="I132" i="2"/>
  <c r="J132" i="2" s="1"/>
  <c r="I131" i="2"/>
  <c r="J131" i="2" s="1"/>
  <c r="I130" i="2"/>
  <c r="J130" i="2" s="1"/>
  <c r="I129" i="2"/>
  <c r="J129" i="2" s="1"/>
  <c r="I128" i="2"/>
  <c r="J128" i="2" s="1"/>
  <c r="I127" i="2"/>
  <c r="J127" i="2" s="1"/>
  <c r="I126" i="2"/>
  <c r="J126" i="2" s="1"/>
  <c r="I125" i="2"/>
  <c r="J125" i="2" s="1"/>
  <c r="I124" i="2"/>
  <c r="J124" i="2" s="1"/>
  <c r="I123" i="2"/>
  <c r="J123" i="2" s="1"/>
  <c r="I122" i="2"/>
  <c r="J122" i="2" s="1"/>
  <c r="I121" i="2"/>
  <c r="J121" i="2" s="1"/>
  <c r="I120" i="2"/>
  <c r="J120" i="2" s="1"/>
  <c r="I119" i="2"/>
  <c r="J119" i="2" s="1"/>
  <c r="I118" i="2"/>
  <c r="J118" i="2" s="1"/>
  <c r="I117" i="2"/>
  <c r="J117" i="2" s="1"/>
  <c r="I116" i="2"/>
  <c r="J116" i="2" s="1"/>
  <c r="I115" i="2"/>
  <c r="J115" i="2" s="1"/>
  <c r="I114" i="2"/>
  <c r="J114" i="2" s="1"/>
  <c r="I113" i="2"/>
  <c r="J113" i="2" s="1"/>
  <c r="I112" i="2"/>
  <c r="J112" i="2" s="1"/>
  <c r="I111" i="2"/>
  <c r="J111" i="2" s="1"/>
  <c r="I110" i="2"/>
  <c r="J110" i="2" s="1"/>
  <c r="I109" i="2"/>
  <c r="J109" i="2" s="1"/>
  <c r="I108" i="2"/>
  <c r="J108" i="2" s="1"/>
  <c r="I107" i="2"/>
  <c r="J107" i="2" s="1"/>
  <c r="I106" i="2"/>
  <c r="J106" i="2" s="1"/>
  <c r="I105" i="2"/>
  <c r="J105" i="2" s="1"/>
  <c r="I104" i="2"/>
  <c r="J104" i="2" s="1"/>
  <c r="I103" i="2"/>
  <c r="J103" i="2" s="1"/>
  <c r="I102" i="2"/>
  <c r="J102" i="2" s="1"/>
  <c r="I101" i="2"/>
  <c r="J101" i="2" s="1"/>
  <c r="I100" i="2"/>
  <c r="J100" i="2" s="1"/>
  <c r="I99" i="2"/>
  <c r="J99" i="2" s="1"/>
  <c r="I98" i="2"/>
  <c r="J98" i="2" s="1"/>
  <c r="I97" i="2"/>
  <c r="J97" i="2" s="1"/>
  <c r="I96" i="2"/>
  <c r="J96" i="2" s="1"/>
  <c r="I95" i="2"/>
  <c r="J95" i="2" s="1"/>
  <c r="I94" i="2"/>
  <c r="J94" i="2" s="1"/>
  <c r="I93" i="2"/>
  <c r="J93" i="2" s="1"/>
  <c r="I92" i="2"/>
  <c r="J92" i="2" s="1"/>
  <c r="I91" i="2"/>
  <c r="J91" i="2" s="1"/>
  <c r="I90" i="2"/>
  <c r="J90" i="2" s="1"/>
  <c r="I89" i="2"/>
  <c r="J89" i="2" s="1"/>
  <c r="I88" i="2"/>
  <c r="J88" i="2" s="1"/>
  <c r="I87" i="2"/>
  <c r="J87" i="2" s="1"/>
  <c r="I86" i="2"/>
  <c r="J86" i="2" s="1"/>
  <c r="I85" i="2"/>
  <c r="J85" i="2" s="1"/>
  <c r="I84" i="2"/>
  <c r="J84" i="2" s="1"/>
  <c r="I83" i="2"/>
  <c r="J83" i="2" s="1"/>
  <c r="I82" i="2"/>
  <c r="J82" i="2" s="1"/>
  <c r="I81" i="2"/>
  <c r="J81" i="2" s="1"/>
  <c r="I80" i="2"/>
  <c r="J80" i="2" s="1"/>
  <c r="I79" i="2"/>
  <c r="J79" i="2" s="1"/>
  <c r="I78" i="2"/>
  <c r="J78" i="2" s="1"/>
  <c r="I77" i="2"/>
  <c r="J77" i="2" s="1"/>
  <c r="I76" i="2"/>
  <c r="J76" i="2" s="1"/>
  <c r="I75" i="2"/>
  <c r="J75" i="2" s="1"/>
  <c r="I74" i="2"/>
  <c r="J74" i="2" s="1"/>
  <c r="I73" i="2"/>
  <c r="J73" i="2" s="1"/>
  <c r="I72" i="2"/>
  <c r="J72" i="2" s="1"/>
  <c r="I71" i="2"/>
  <c r="J71" i="2" s="1"/>
  <c r="I70" i="2"/>
  <c r="J70" i="2" s="1"/>
  <c r="I69" i="2"/>
  <c r="J69" i="2" s="1"/>
  <c r="I68" i="2"/>
  <c r="J68" i="2" s="1"/>
  <c r="I67" i="2"/>
  <c r="J67" i="2" s="1"/>
  <c r="I66" i="2"/>
  <c r="J66" i="2" s="1"/>
  <c r="I65" i="2"/>
  <c r="J65" i="2" s="1"/>
  <c r="I64" i="2"/>
  <c r="J64" i="2" s="1"/>
  <c r="I63" i="2"/>
  <c r="J63" i="2" s="1"/>
  <c r="I62" i="2"/>
  <c r="J62" i="2" s="1"/>
  <c r="I61" i="2"/>
  <c r="J61" i="2" s="1"/>
  <c r="I60" i="2"/>
  <c r="J60" i="2" s="1"/>
  <c r="I59" i="2"/>
  <c r="J59" i="2" s="1"/>
  <c r="I58" i="2"/>
  <c r="J58" i="2" s="1"/>
  <c r="I57" i="2"/>
  <c r="J57" i="2" s="1"/>
  <c r="I56" i="2"/>
  <c r="J56" i="2" s="1"/>
  <c r="I55" i="2"/>
  <c r="J55" i="2" s="1"/>
  <c r="I54" i="2"/>
  <c r="J54" i="2" s="1"/>
  <c r="I53" i="2"/>
  <c r="J53" i="2" s="1"/>
  <c r="I52" i="2"/>
  <c r="J52" i="2" s="1"/>
  <c r="I51" i="2"/>
  <c r="J51" i="2" s="1"/>
  <c r="I50" i="2"/>
  <c r="J50" i="2" s="1"/>
  <c r="I49" i="2"/>
  <c r="J49" i="2" s="1"/>
  <c r="I48" i="2"/>
  <c r="J48" i="2" s="1"/>
  <c r="I47" i="2"/>
  <c r="J47" i="2" s="1"/>
  <c r="I46" i="2"/>
  <c r="J46" i="2" s="1"/>
  <c r="I45" i="2"/>
  <c r="J45" i="2" s="1"/>
  <c r="I44" i="2"/>
  <c r="J44" i="2" s="1"/>
  <c r="I43" i="2"/>
  <c r="J43" i="2" s="1"/>
  <c r="I42" i="2"/>
  <c r="J42" i="2" s="1"/>
  <c r="I41" i="2"/>
  <c r="J41" i="2" s="1"/>
  <c r="I40" i="2"/>
  <c r="J40" i="2" s="1"/>
  <c r="I39" i="2"/>
  <c r="J39" i="2" s="1"/>
  <c r="I38" i="2"/>
  <c r="J38" i="2" s="1"/>
  <c r="I37" i="2"/>
  <c r="J37" i="2" s="1"/>
  <c r="I36" i="2"/>
  <c r="J36" i="2" s="1"/>
  <c r="I35" i="2"/>
  <c r="J35" i="2" s="1"/>
  <c r="I34" i="2"/>
  <c r="J34" i="2" s="1"/>
  <c r="I33" i="2"/>
  <c r="J33" i="2" s="1"/>
  <c r="I32" i="2"/>
  <c r="J32" i="2" s="1"/>
  <c r="I31" i="2"/>
  <c r="J31" i="2" s="1"/>
  <c r="I30" i="2"/>
  <c r="J30" i="2" s="1"/>
  <c r="I29" i="2"/>
  <c r="J29" i="2" s="1"/>
  <c r="I28" i="2"/>
  <c r="J28" i="2" s="1"/>
  <c r="I27" i="2"/>
  <c r="J27" i="2" s="1"/>
  <c r="I26" i="2"/>
  <c r="J26" i="2" s="1"/>
  <c r="I25" i="2"/>
  <c r="J25" i="2" s="1"/>
  <c r="I24" i="2"/>
  <c r="J24" i="2" s="1"/>
  <c r="I23" i="2"/>
  <c r="J23" i="2" s="1"/>
  <c r="I22" i="2"/>
  <c r="J22" i="2" s="1"/>
  <c r="I21" i="2"/>
  <c r="J21" i="2" s="1"/>
  <c r="I20" i="2"/>
  <c r="J20" i="2" s="1"/>
  <c r="I19" i="2"/>
  <c r="J19" i="2" s="1"/>
  <c r="I18" i="2"/>
  <c r="J18" i="2" s="1"/>
  <c r="I17" i="2"/>
  <c r="J17" i="2" s="1"/>
  <c r="I16" i="2"/>
  <c r="J16" i="2" s="1"/>
  <c r="I15" i="2"/>
  <c r="J15" i="2" s="1"/>
  <c r="I14" i="2"/>
  <c r="J14" i="2" s="1"/>
  <c r="I13" i="2"/>
  <c r="J13" i="2" s="1"/>
  <c r="I12" i="2"/>
  <c r="J12" i="2" s="1"/>
  <c r="I11" i="2"/>
  <c r="J11" i="2" s="1"/>
  <c r="I10" i="2"/>
  <c r="J10" i="2" s="1"/>
  <c r="I9" i="2"/>
  <c r="J9" i="2" s="1"/>
  <c r="I8" i="2"/>
  <c r="J8" i="2" s="1"/>
  <c r="I7" i="2"/>
  <c r="J7" i="2" s="1"/>
  <c r="I6" i="2"/>
  <c r="J6" i="2" s="1"/>
  <c r="I5" i="2"/>
  <c r="J5" i="2" s="1"/>
  <c r="I4" i="2"/>
  <c r="J4" i="2" s="1"/>
  <c r="I3" i="2"/>
  <c r="J3" i="2" s="1"/>
  <c r="I2" i="2"/>
  <c r="J2" i="2" s="1"/>
  <c r="G8" i="10"/>
  <c r="G2" i="10" s="1"/>
  <c r="G36" i="10"/>
  <c r="G93" i="10"/>
  <c r="G96" i="10"/>
  <c r="G97" i="10"/>
  <c r="G125" i="10"/>
  <c r="G150" i="10"/>
  <c r="G152" i="10"/>
  <c r="G153" i="10"/>
  <c r="G155" i="10"/>
  <c r="G157" i="10"/>
  <c r="G168" i="10"/>
  <c r="G179" i="10"/>
  <c r="F4" i="10"/>
  <c r="F185" i="10"/>
  <c r="F184" i="10"/>
  <c r="F183" i="10"/>
  <c r="F182" i="10"/>
  <c r="F181" i="10"/>
  <c r="F180" i="10"/>
  <c r="F179" i="10"/>
  <c r="F178" i="10"/>
  <c r="F177" i="10"/>
  <c r="F176" i="10"/>
  <c r="F175" i="10"/>
  <c r="F174" i="10"/>
  <c r="F173" i="10"/>
  <c r="F172" i="10"/>
  <c r="F171" i="10"/>
  <c r="F170" i="10"/>
  <c r="F169" i="10"/>
  <c r="F168" i="10"/>
  <c r="F167" i="10"/>
  <c r="F166" i="10"/>
  <c r="F165" i="10"/>
  <c r="F164" i="10"/>
  <c r="F163" i="10"/>
  <c r="F162" i="10"/>
  <c r="F161" i="10"/>
  <c r="F160" i="10"/>
  <c r="F159" i="10"/>
  <c r="F158" i="10"/>
  <c r="F157" i="10"/>
  <c r="F156" i="10"/>
  <c r="F155" i="10"/>
  <c r="F154" i="10"/>
  <c r="F153" i="10"/>
  <c r="F152" i="10"/>
  <c r="F151" i="10"/>
  <c r="F150" i="10"/>
  <c r="F149" i="10"/>
  <c r="F148" i="10"/>
  <c r="F147" i="10"/>
  <c r="F146" i="10"/>
  <c r="F145" i="10"/>
  <c r="F144" i="10"/>
  <c r="F143" i="10"/>
  <c r="F142" i="10"/>
  <c r="F141" i="10"/>
  <c r="F140" i="10"/>
  <c r="F139" i="10"/>
  <c r="F138" i="10"/>
  <c r="F137" i="10"/>
  <c r="F136" i="10"/>
  <c r="F135" i="10"/>
  <c r="F134" i="10"/>
  <c r="F133" i="10"/>
  <c r="F132" i="10"/>
  <c r="F131" i="10"/>
  <c r="F130" i="10"/>
  <c r="F129" i="10"/>
  <c r="F128" i="10"/>
  <c r="F127" i="10"/>
  <c r="F126" i="10"/>
  <c r="F125" i="10"/>
  <c r="F124" i="10"/>
  <c r="F123" i="10"/>
  <c r="F122" i="10"/>
  <c r="F121" i="10"/>
  <c r="F120" i="10"/>
  <c r="F119" i="10"/>
  <c r="F118" i="10"/>
  <c r="F117" i="10"/>
  <c r="F116" i="10"/>
  <c r="F115" i="10"/>
  <c r="F114" i="10"/>
  <c r="F113" i="10"/>
  <c r="F112" i="10"/>
  <c r="F111" i="10"/>
  <c r="F110" i="10"/>
  <c r="F109" i="10"/>
  <c r="F108" i="10"/>
  <c r="F107" i="10"/>
  <c r="F106" i="10"/>
  <c r="F105" i="10"/>
  <c r="F104" i="10"/>
  <c r="F103" i="10"/>
  <c r="F102" i="10"/>
  <c r="F101" i="10"/>
  <c r="F100" i="10"/>
  <c r="F99" i="10"/>
  <c r="F98" i="10"/>
  <c r="F97" i="10"/>
  <c r="F96" i="10"/>
  <c r="F95" i="10"/>
  <c r="F94" i="10"/>
  <c r="F93" i="10"/>
  <c r="F92" i="10"/>
  <c r="F91" i="10"/>
  <c r="F90" i="10"/>
  <c r="F89" i="10"/>
  <c r="F88" i="10"/>
  <c r="F87" i="10"/>
  <c r="F86" i="10"/>
  <c r="F85" i="10"/>
  <c r="F84" i="10"/>
  <c r="F83" i="10"/>
  <c r="F82" i="10"/>
  <c r="F81" i="10"/>
  <c r="F80" i="10"/>
  <c r="F79" i="10"/>
  <c r="F78" i="10"/>
  <c r="F77" i="10"/>
  <c r="F76" i="10"/>
  <c r="F75" i="10"/>
  <c r="F74" i="10"/>
  <c r="F73" i="10"/>
  <c r="F72" i="10"/>
  <c r="F71" i="10"/>
  <c r="F70" i="10"/>
  <c r="F69" i="10"/>
  <c r="F68" i="10"/>
  <c r="F67" i="10"/>
  <c r="F66" i="10"/>
  <c r="F65" i="10"/>
  <c r="F64" i="10"/>
  <c r="F63" i="10"/>
  <c r="F62" i="10"/>
  <c r="F61" i="10"/>
  <c r="F60" i="10"/>
  <c r="F59" i="10"/>
  <c r="F58" i="10"/>
  <c r="F57" i="10"/>
  <c r="F56" i="10"/>
  <c r="F55" i="10"/>
  <c r="F54" i="10"/>
  <c r="F53" i="10"/>
  <c r="F52" i="10"/>
  <c r="F51" i="10"/>
  <c r="F50" i="10"/>
  <c r="F49" i="10"/>
  <c r="F48" i="10"/>
  <c r="F47" i="10"/>
  <c r="F46" i="10"/>
  <c r="F45" i="10"/>
  <c r="F44" i="10"/>
  <c r="F43" i="10"/>
  <c r="F42" i="10"/>
  <c r="F41" i="10"/>
  <c r="F40" i="10"/>
  <c r="F39" i="10"/>
  <c r="F38" i="10"/>
  <c r="F37" i="10"/>
  <c r="F36" i="10"/>
  <c r="F35" i="10"/>
  <c r="F34" i="10"/>
  <c r="F33" i="10"/>
  <c r="F32" i="10"/>
  <c r="F31" i="10"/>
  <c r="F30" i="10"/>
  <c r="F29" i="10"/>
  <c r="F28" i="10"/>
  <c r="F27" i="10"/>
  <c r="F26" i="10"/>
  <c r="F25" i="10"/>
  <c r="F24" i="10"/>
  <c r="F23" i="10"/>
  <c r="F22" i="10"/>
  <c r="F21" i="10"/>
  <c r="F20" i="10"/>
  <c r="F19" i="10"/>
  <c r="F18" i="10"/>
  <c r="F17" i="10"/>
  <c r="F16" i="10"/>
  <c r="F15" i="10"/>
  <c r="F14" i="10"/>
  <c r="F13" i="10"/>
  <c r="F12" i="10"/>
  <c r="F11" i="10"/>
  <c r="F10" i="10"/>
  <c r="F9" i="10"/>
  <c r="F8" i="10"/>
  <c r="F7" i="10"/>
  <c r="F6" i="10"/>
  <c r="F5" i="10"/>
  <c r="D3" i="7"/>
  <c r="D5" i="7"/>
  <c r="D6" i="7"/>
  <c r="D7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D22" i="7"/>
  <c r="D23" i="7"/>
  <c r="D24" i="7"/>
  <c r="D25" i="7"/>
  <c r="D26" i="7"/>
  <c r="D27" i="7"/>
  <c r="D28" i="7"/>
  <c r="D29" i="7"/>
  <c r="D30" i="7"/>
  <c r="D31" i="7"/>
  <c r="D32" i="7"/>
  <c r="D33" i="7"/>
  <c r="D34" i="7"/>
  <c r="D35" i="7"/>
  <c r="D36" i="7"/>
  <c r="D37" i="7"/>
  <c r="D38" i="7"/>
  <c r="D39" i="7"/>
  <c r="D40" i="7"/>
  <c r="D41" i="7"/>
  <c r="D42" i="7"/>
  <c r="D43" i="7"/>
  <c r="D44" i="7"/>
  <c r="D45" i="7"/>
  <c r="D46" i="7"/>
  <c r="D47" i="7"/>
  <c r="D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62" i="7"/>
  <c r="D63" i="7"/>
  <c r="D64" i="7"/>
  <c r="D65" i="7"/>
  <c r="D66" i="7"/>
  <c r="D67" i="7"/>
  <c r="D68" i="7"/>
  <c r="D69" i="7"/>
  <c r="D70" i="7"/>
  <c r="D71" i="7"/>
  <c r="D72" i="7"/>
  <c r="D73" i="7"/>
  <c r="D74" i="7"/>
  <c r="D75" i="7"/>
  <c r="D76" i="7"/>
  <c r="D77" i="7"/>
  <c r="D78" i="7"/>
  <c r="D79" i="7"/>
  <c r="D80" i="7"/>
  <c r="D81" i="7"/>
  <c r="D82" i="7"/>
  <c r="D83" i="7"/>
  <c r="D84" i="7"/>
  <c r="D85" i="7"/>
  <c r="D86" i="7"/>
  <c r="D87" i="7"/>
  <c r="D88" i="7"/>
  <c r="D89" i="7"/>
  <c r="D90" i="7"/>
  <c r="D91" i="7"/>
  <c r="D92" i="7"/>
  <c r="D93" i="7"/>
  <c r="D94" i="7"/>
  <c r="D95" i="7"/>
  <c r="D96" i="7"/>
  <c r="D97" i="7"/>
  <c r="D98" i="7"/>
  <c r="D99" i="7"/>
  <c r="D100" i="7"/>
  <c r="D101" i="7"/>
  <c r="D102" i="7"/>
  <c r="D103" i="7"/>
  <c r="D104" i="7"/>
  <c r="D105" i="7"/>
  <c r="D106" i="7"/>
  <c r="D107" i="7"/>
  <c r="D108" i="7"/>
  <c r="D109" i="7"/>
  <c r="D110" i="7"/>
  <c r="D111" i="7"/>
  <c r="D112" i="7"/>
  <c r="D113" i="7"/>
  <c r="D114" i="7"/>
  <c r="D115" i="7"/>
  <c r="D116" i="7"/>
  <c r="D117" i="7"/>
  <c r="D118" i="7"/>
  <c r="D119" i="7"/>
  <c r="D120" i="7"/>
  <c r="D121" i="7"/>
  <c r="D122" i="7"/>
  <c r="D123" i="7"/>
  <c r="D124" i="7"/>
  <c r="D125" i="7"/>
  <c r="D126" i="7"/>
  <c r="D127" i="7"/>
  <c r="D128" i="7"/>
  <c r="D129" i="7"/>
  <c r="D130" i="7"/>
  <c r="D131" i="7"/>
  <c r="D132" i="7"/>
  <c r="D133" i="7"/>
  <c r="D134" i="7"/>
  <c r="D135" i="7"/>
  <c r="D136" i="7"/>
  <c r="D137" i="7"/>
  <c r="D138" i="7"/>
  <c r="D139" i="7"/>
  <c r="D140" i="7"/>
  <c r="D141" i="7"/>
  <c r="D142" i="7"/>
  <c r="D143" i="7"/>
  <c r="D144" i="7"/>
  <c r="D145" i="7"/>
  <c r="D146" i="7"/>
  <c r="D147" i="7"/>
  <c r="D148" i="7"/>
  <c r="D149" i="7"/>
  <c r="D150" i="7"/>
  <c r="D151" i="7"/>
  <c r="D152" i="7"/>
  <c r="D153" i="7"/>
  <c r="D154" i="7"/>
  <c r="D155" i="7"/>
  <c r="D156" i="7"/>
  <c r="D157" i="7"/>
  <c r="D158" i="7"/>
  <c r="D159" i="7"/>
  <c r="D160" i="7"/>
  <c r="D161" i="7"/>
  <c r="D162" i="7"/>
  <c r="D163" i="7"/>
  <c r="D164" i="7"/>
  <c r="D165" i="7"/>
  <c r="D166" i="7"/>
  <c r="D167" i="7"/>
  <c r="D168" i="7"/>
  <c r="D169" i="7"/>
  <c r="D170" i="7"/>
  <c r="D171" i="7"/>
  <c r="D172" i="7"/>
  <c r="D173" i="7"/>
  <c r="D174" i="7"/>
  <c r="D175" i="7"/>
  <c r="D176" i="7"/>
  <c r="D177" i="7"/>
  <c r="D178" i="7"/>
  <c r="D179" i="7"/>
  <c r="D180" i="7"/>
  <c r="D181" i="7"/>
  <c r="D182" i="7"/>
  <c r="D183" i="7"/>
  <c r="D184" i="7"/>
  <c r="D185" i="7"/>
  <c r="D186" i="7"/>
  <c r="F9" i="6"/>
  <c r="F8" i="6"/>
  <c r="F7" i="6"/>
  <c r="F6" i="6"/>
  <c r="F5" i="6"/>
  <c r="F4" i="6"/>
  <c r="G6" i="4"/>
  <c r="G12" i="4"/>
  <c r="G11" i="4"/>
  <c r="G10" i="4"/>
  <c r="G9" i="4"/>
  <c r="G8" i="4"/>
  <c r="G7" i="4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05" i="3"/>
  <c r="E1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7" i="3"/>
  <c r="E148" i="3"/>
  <c r="E149" i="3"/>
  <c r="E150" i="3"/>
  <c r="E151" i="3"/>
  <c r="E152" i="3"/>
  <c r="E153" i="3"/>
  <c r="E154" i="3"/>
  <c r="E155" i="3"/>
  <c r="E156" i="3"/>
  <c r="E157" i="3"/>
  <c r="E158" i="3"/>
  <c r="E159" i="3"/>
  <c r="E160" i="3"/>
  <c r="E161" i="3"/>
  <c r="E162" i="3"/>
  <c r="E163" i="3"/>
  <c r="E164" i="3"/>
  <c r="E165" i="3"/>
  <c r="E166" i="3"/>
  <c r="E167" i="3"/>
  <c r="E168" i="3"/>
  <c r="E169" i="3"/>
  <c r="E170" i="3"/>
  <c r="E171" i="3"/>
  <c r="E172" i="3"/>
  <c r="E173" i="3"/>
  <c r="E174" i="3"/>
  <c r="E175" i="3"/>
  <c r="E176" i="3"/>
  <c r="E177" i="3"/>
  <c r="E178" i="3"/>
  <c r="E179" i="3"/>
  <c r="E180" i="3"/>
  <c r="E181" i="3"/>
  <c r="E182" i="3"/>
  <c r="E183" i="3"/>
  <c r="E184" i="3"/>
  <c r="E185" i="3"/>
  <c r="E186" i="3"/>
  <c r="E187" i="3"/>
  <c r="E188" i="3"/>
  <c r="E189" i="3"/>
  <c r="E190" i="3"/>
  <c r="E191" i="3"/>
  <c r="E192" i="3"/>
  <c r="E193" i="3"/>
  <c r="E194" i="3"/>
  <c r="E195" i="3"/>
  <c r="E196" i="3"/>
  <c r="E197" i="3"/>
  <c r="E198" i="3"/>
  <c r="E199" i="3"/>
  <c r="E200" i="3"/>
  <c r="E201" i="3"/>
  <c r="E202" i="3"/>
  <c r="E203" i="3"/>
  <c r="E204" i="3"/>
  <c r="E205" i="3"/>
  <c r="E206" i="3"/>
  <c r="E207" i="3"/>
  <c r="E208" i="3"/>
  <c r="E209" i="3"/>
  <c r="E210" i="3"/>
  <c r="E211" i="3"/>
  <c r="E212" i="3"/>
  <c r="E213" i="3"/>
  <c r="E214" i="3"/>
  <c r="E215" i="3"/>
  <c r="E216" i="3"/>
  <c r="E217" i="3"/>
  <c r="E218" i="3"/>
  <c r="E219" i="3"/>
  <c r="E220" i="3"/>
  <c r="E221" i="3"/>
  <c r="E222" i="3"/>
  <c r="E223" i="3"/>
  <c r="E224" i="3"/>
  <c r="E225" i="3"/>
  <c r="E226" i="3"/>
  <c r="E227" i="3"/>
  <c r="E228" i="3"/>
  <c r="E229" i="3"/>
  <c r="E230" i="3"/>
  <c r="E231" i="3"/>
  <c r="E232" i="3"/>
  <c r="E233" i="3"/>
  <c r="E234" i="3"/>
  <c r="E235" i="3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E252" i="3"/>
  <c r="E253" i="3"/>
  <c r="E254" i="3"/>
  <c r="E255" i="3"/>
  <c r="E256" i="3"/>
  <c r="E257" i="3"/>
  <c r="E258" i="3"/>
  <c r="E259" i="3"/>
  <c r="E260" i="3"/>
  <c r="E261" i="3"/>
  <c r="E262" i="3"/>
  <c r="E263" i="3"/>
  <c r="E264" i="3"/>
  <c r="E265" i="3"/>
  <c r="E266" i="3"/>
  <c r="E267" i="3"/>
  <c r="E268" i="3"/>
  <c r="E269" i="3"/>
  <c r="E270" i="3"/>
  <c r="E271" i="3"/>
  <c r="E272" i="3"/>
  <c r="E273" i="3"/>
  <c r="E274" i="3"/>
  <c r="E275" i="3"/>
  <c r="E276" i="3"/>
  <c r="E277" i="3"/>
  <c r="E278" i="3"/>
  <c r="E279" i="3"/>
  <c r="E280" i="3"/>
  <c r="E281" i="3"/>
  <c r="E282" i="3"/>
  <c r="E283" i="3"/>
  <c r="E284" i="3"/>
  <c r="E285" i="3"/>
  <c r="E286" i="3"/>
  <c r="E287" i="3"/>
  <c r="E288" i="3"/>
  <c r="E289" i="3"/>
  <c r="E290" i="3"/>
  <c r="E291" i="3"/>
  <c r="E292" i="3"/>
  <c r="E293" i="3"/>
  <c r="E294" i="3"/>
  <c r="E295" i="3"/>
  <c r="E296" i="3"/>
  <c r="E297" i="3"/>
  <c r="E298" i="3"/>
  <c r="E299" i="3"/>
  <c r="E300" i="3"/>
  <c r="E301" i="3"/>
  <c r="E302" i="3"/>
  <c r="E303" i="3"/>
  <c r="E304" i="3"/>
  <c r="E305" i="3"/>
  <c r="E306" i="3"/>
  <c r="E307" i="3"/>
  <c r="E308" i="3"/>
  <c r="E309" i="3"/>
  <c r="E310" i="3"/>
  <c r="E311" i="3"/>
  <c r="E312" i="3"/>
  <c r="E313" i="3"/>
  <c r="E314" i="3"/>
  <c r="E315" i="3"/>
  <c r="E316" i="3"/>
  <c r="E317" i="3"/>
  <c r="E318" i="3"/>
  <c r="E319" i="3"/>
  <c r="E320" i="3"/>
  <c r="E321" i="3"/>
  <c r="E322" i="3"/>
  <c r="E323" i="3"/>
  <c r="E324" i="3"/>
  <c r="E325" i="3"/>
  <c r="E326" i="3"/>
  <c r="E327" i="3"/>
  <c r="E328" i="3"/>
  <c r="E329" i="3"/>
  <c r="E330" i="3"/>
  <c r="E331" i="3"/>
  <c r="E332" i="3"/>
  <c r="E333" i="3"/>
  <c r="E334" i="3"/>
  <c r="E335" i="3"/>
  <c r="E336" i="3"/>
  <c r="E337" i="3"/>
  <c r="E338" i="3"/>
  <c r="E339" i="3"/>
  <c r="E340" i="3"/>
  <c r="E341" i="3"/>
  <c r="E342" i="3"/>
  <c r="E343" i="3"/>
  <c r="E344" i="3"/>
  <c r="E345" i="3"/>
  <c r="E346" i="3"/>
  <c r="E347" i="3"/>
  <c r="E348" i="3"/>
  <c r="E349" i="3"/>
  <c r="E350" i="3"/>
  <c r="E351" i="3"/>
  <c r="E352" i="3"/>
  <c r="E353" i="3"/>
  <c r="E354" i="3"/>
  <c r="E355" i="3"/>
  <c r="E356" i="3"/>
  <c r="E357" i="3"/>
  <c r="E358" i="3"/>
  <c r="E359" i="3"/>
  <c r="E360" i="3"/>
  <c r="E361" i="3"/>
  <c r="E362" i="3"/>
  <c r="E363" i="3"/>
  <c r="E364" i="3"/>
  <c r="E365" i="3"/>
  <c r="E366" i="3"/>
  <c r="E367" i="3"/>
  <c r="E368" i="3"/>
  <c r="E369" i="3"/>
  <c r="E370" i="3"/>
  <c r="E371" i="3"/>
  <c r="E372" i="3"/>
  <c r="E373" i="3"/>
  <c r="E374" i="3"/>
  <c r="E375" i="3"/>
  <c r="E376" i="3"/>
  <c r="E377" i="3"/>
  <c r="E378" i="3"/>
  <c r="E379" i="3"/>
  <c r="E380" i="3"/>
  <c r="E381" i="3"/>
  <c r="E382" i="3"/>
  <c r="E383" i="3"/>
  <c r="E384" i="3"/>
  <c r="E385" i="3"/>
  <c r="E386" i="3"/>
  <c r="E387" i="3"/>
  <c r="E388" i="3"/>
  <c r="E389" i="3"/>
  <c r="E390" i="3"/>
  <c r="E391" i="3"/>
  <c r="E392" i="3"/>
  <c r="E393" i="3"/>
  <c r="E394" i="3"/>
  <c r="E395" i="3"/>
  <c r="E396" i="3"/>
  <c r="E397" i="3"/>
  <c r="E398" i="3"/>
  <c r="E399" i="3"/>
  <c r="E400" i="3"/>
  <c r="E401" i="3"/>
  <c r="E402" i="3"/>
  <c r="E403" i="3"/>
  <c r="E404" i="3"/>
  <c r="E405" i="3"/>
  <c r="E406" i="3"/>
  <c r="E407" i="3"/>
  <c r="E408" i="3"/>
  <c r="E409" i="3"/>
  <c r="E410" i="3"/>
  <c r="E411" i="3"/>
  <c r="E412" i="3"/>
  <c r="E413" i="3"/>
  <c r="E414" i="3"/>
  <c r="E415" i="3"/>
  <c r="E416" i="3"/>
  <c r="E417" i="3"/>
  <c r="E418" i="3"/>
  <c r="E419" i="3"/>
  <c r="E420" i="3"/>
  <c r="E421" i="3"/>
  <c r="E422" i="3"/>
  <c r="E423" i="3"/>
  <c r="E424" i="3"/>
  <c r="E425" i="3"/>
  <c r="E426" i="3"/>
  <c r="E427" i="3"/>
  <c r="E428" i="3"/>
  <c r="E429" i="3"/>
  <c r="E430" i="3"/>
  <c r="E431" i="3"/>
  <c r="E432" i="3"/>
  <c r="E433" i="3"/>
  <c r="E434" i="3"/>
  <c r="E435" i="3"/>
  <c r="E436" i="3"/>
  <c r="E437" i="3"/>
  <c r="E438" i="3"/>
  <c r="E439" i="3"/>
  <c r="E440" i="3"/>
  <c r="E441" i="3"/>
  <c r="E442" i="3"/>
  <c r="E443" i="3"/>
  <c r="E444" i="3"/>
  <c r="E445" i="3"/>
  <c r="E446" i="3"/>
  <c r="E447" i="3"/>
  <c r="E448" i="3"/>
  <c r="E449" i="3"/>
  <c r="E450" i="3"/>
  <c r="E451" i="3"/>
  <c r="E452" i="3"/>
  <c r="E453" i="3"/>
  <c r="E454" i="3"/>
  <c r="E455" i="3"/>
  <c r="E456" i="3"/>
  <c r="E457" i="3"/>
  <c r="E458" i="3"/>
  <c r="E459" i="3"/>
  <c r="E460" i="3"/>
  <c r="E461" i="3"/>
  <c r="E462" i="3"/>
  <c r="E463" i="3"/>
  <c r="E464" i="3"/>
  <c r="E465" i="3"/>
  <c r="E466" i="3"/>
  <c r="E467" i="3"/>
  <c r="E468" i="3"/>
  <c r="E469" i="3"/>
  <c r="E470" i="3"/>
  <c r="E471" i="3"/>
  <c r="E472" i="3"/>
  <c r="E473" i="3"/>
  <c r="E474" i="3"/>
  <c r="E475" i="3"/>
  <c r="E476" i="3"/>
  <c r="E477" i="3"/>
  <c r="E478" i="3"/>
  <c r="E479" i="3"/>
  <c r="E480" i="3"/>
  <c r="E481" i="3"/>
  <c r="E482" i="3"/>
  <c r="E483" i="3"/>
  <c r="E484" i="3"/>
  <c r="E485" i="3"/>
  <c r="E486" i="3"/>
  <c r="E487" i="3"/>
  <c r="E488" i="3"/>
  <c r="E489" i="3"/>
  <c r="E490" i="3"/>
  <c r="E491" i="3"/>
  <c r="E492" i="3"/>
  <c r="E493" i="3"/>
  <c r="E494" i="3"/>
  <c r="E495" i="3"/>
  <c r="E496" i="3"/>
  <c r="E497" i="3"/>
  <c r="E498" i="3"/>
  <c r="E499" i="3"/>
  <c r="E500" i="3"/>
  <c r="E501" i="3"/>
  <c r="E502" i="3"/>
  <c r="E503" i="3"/>
  <c r="E504" i="3"/>
  <c r="E505" i="3"/>
  <c r="E506" i="3"/>
  <c r="E507" i="3"/>
  <c r="E508" i="3"/>
  <c r="E509" i="3"/>
  <c r="E510" i="3"/>
  <c r="E511" i="3"/>
  <c r="E512" i="3"/>
  <c r="E513" i="3"/>
  <c r="E514" i="3"/>
  <c r="E515" i="3"/>
  <c r="E516" i="3"/>
  <c r="E517" i="3"/>
  <c r="E518" i="3"/>
  <c r="E519" i="3"/>
  <c r="E520" i="3"/>
  <c r="E521" i="3"/>
  <c r="E522" i="3"/>
  <c r="E523" i="3"/>
  <c r="E524" i="3"/>
  <c r="E525" i="3"/>
  <c r="E526" i="3"/>
  <c r="E527" i="3"/>
  <c r="E528" i="3"/>
  <c r="E529" i="3"/>
  <c r="E530" i="3"/>
  <c r="E531" i="3"/>
  <c r="E532" i="3"/>
  <c r="E533" i="3"/>
  <c r="E534" i="3"/>
  <c r="E535" i="3"/>
  <c r="E536" i="3"/>
  <c r="E537" i="3"/>
  <c r="E538" i="3"/>
  <c r="E539" i="3"/>
  <c r="E540" i="3"/>
  <c r="E541" i="3"/>
  <c r="E542" i="3"/>
  <c r="E543" i="3"/>
  <c r="E544" i="3"/>
  <c r="E545" i="3"/>
  <c r="E546" i="3"/>
  <c r="E547" i="3"/>
  <c r="E548" i="3"/>
  <c r="E549" i="3"/>
  <c r="E550" i="3"/>
  <c r="E551" i="3"/>
  <c r="E552" i="3"/>
  <c r="E553" i="3"/>
  <c r="E554" i="3"/>
  <c r="E555" i="3"/>
  <c r="E556" i="3"/>
  <c r="E557" i="3"/>
  <c r="E558" i="3"/>
  <c r="E559" i="3"/>
  <c r="E560" i="3"/>
  <c r="E561" i="3"/>
  <c r="E562" i="3"/>
  <c r="E563" i="3"/>
  <c r="E564" i="3"/>
  <c r="E565" i="3"/>
  <c r="E566" i="3"/>
  <c r="E567" i="3"/>
  <c r="E568" i="3"/>
  <c r="E569" i="3"/>
  <c r="E570" i="3"/>
  <c r="E571" i="3"/>
  <c r="E572" i="3"/>
  <c r="E573" i="3"/>
  <c r="E574" i="3"/>
  <c r="E575" i="3"/>
  <c r="E576" i="3"/>
  <c r="E577" i="3"/>
  <c r="E578" i="3"/>
  <c r="E579" i="3"/>
  <c r="E580" i="3"/>
  <c r="E581" i="3"/>
  <c r="E582" i="3"/>
  <c r="E583" i="3"/>
  <c r="E584" i="3"/>
  <c r="E585" i="3"/>
  <c r="E586" i="3"/>
  <c r="E587" i="3"/>
  <c r="E588" i="3"/>
  <c r="E589" i="3"/>
  <c r="E590" i="3"/>
  <c r="E591" i="3"/>
  <c r="E592" i="3"/>
  <c r="E593" i="3"/>
  <c r="E594" i="3"/>
  <c r="E595" i="3"/>
  <c r="E596" i="3"/>
  <c r="E597" i="3"/>
  <c r="E598" i="3"/>
  <c r="E599" i="3"/>
  <c r="E600" i="3"/>
  <c r="E601" i="3"/>
  <c r="E602" i="3"/>
  <c r="E603" i="3"/>
  <c r="E604" i="3"/>
  <c r="E605" i="3"/>
  <c r="E606" i="3"/>
  <c r="E607" i="3"/>
  <c r="E608" i="3"/>
  <c r="E609" i="3"/>
  <c r="E610" i="3"/>
  <c r="E611" i="3"/>
  <c r="E612" i="3"/>
  <c r="E613" i="3"/>
  <c r="E614" i="3"/>
  <c r="E615" i="3"/>
  <c r="E616" i="3"/>
  <c r="E617" i="3"/>
  <c r="E618" i="3"/>
  <c r="E619" i="3"/>
  <c r="E620" i="3"/>
  <c r="E621" i="3"/>
  <c r="E622" i="3"/>
  <c r="E623" i="3"/>
  <c r="E624" i="3"/>
  <c r="E625" i="3"/>
  <c r="E626" i="3"/>
  <c r="E627" i="3"/>
  <c r="E628" i="3"/>
  <c r="E629" i="3"/>
  <c r="E630" i="3"/>
  <c r="E631" i="3"/>
  <c r="E632" i="3"/>
  <c r="E633" i="3"/>
  <c r="E634" i="3"/>
  <c r="E635" i="3"/>
  <c r="E636" i="3"/>
  <c r="E637" i="3"/>
  <c r="E638" i="3"/>
  <c r="E639" i="3"/>
  <c r="E640" i="3"/>
  <c r="E641" i="3"/>
  <c r="E642" i="3"/>
  <c r="E643" i="3"/>
  <c r="E644" i="3"/>
  <c r="E645" i="3"/>
  <c r="E646" i="3"/>
  <c r="E647" i="3"/>
  <c r="E648" i="3"/>
  <c r="E649" i="3"/>
  <c r="E650" i="3"/>
  <c r="E651" i="3"/>
  <c r="E652" i="3"/>
  <c r="E653" i="3"/>
  <c r="E654" i="3"/>
  <c r="E655" i="3"/>
  <c r="E656" i="3"/>
  <c r="E657" i="3"/>
  <c r="E658" i="3"/>
  <c r="E659" i="3"/>
  <c r="E660" i="3"/>
  <c r="E661" i="3"/>
  <c r="E662" i="3"/>
  <c r="E663" i="3"/>
  <c r="E664" i="3"/>
  <c r="E665" i="3"/>
  <c r="E666" i="3"/>
  <c r="E667" i="3"/>
  <c r="E668" i="3"/>
  <c r="E669" i="3"/>
  <c r="E670" i="3"/>
  <c r="E671" i="3"/>
  <c r="E672" i="3"/>
  <c r="E673" i="3"/>
  <c r="E674" i="3"/>
  <c r="E675" i="3"/>
  <c r="E676" i="3"/>
  <c r="E677" i="3"/>
  <c r="E678" i="3"/>
  <c r="E679" i="3"/>
  <c r="E680" i="3"/>
  <c r="E681" i="3"/>
  <c r="E682" i="3"/>
  <c r="E683" i="3"/>
  <c r="E684" i="3"/>
  <c r="E685" i="3"/>
  <c r="E686" i="3"/>
  <c r="E687" i="3"/>
  <c r="E688" i="3"/>
  <c r="E689" i="3"/>
  <c r="E690" i="3"/>
  <c r="E691" i="3"/>
  <c r="E692" i="3"/>
  <c r="E693" i="3"/>
  <c r="E694" i="3"/>
  <c r="E695" i="3"/>
  <c r="E696" i="3"/>
  <c r="E697" i="3"/>
  <c r="E698" i="3"/>
  <c r="E699" i="3"/>
  <c r="E700" i="3"/>
  <c r="E701" i="3"/>
  <c r="E702" i="3"/>
  <c r="E703" i="3"/>
  <c r="E704" i="3"/>
  <c r="E705" i="3"/>
  <c r="E706" i="3"/>
  <c r="E707" i="3"/>
  <c r="E708" i="3"/>
  <c r="E709" i="3"/>
  <c r="E710" i="3"/>
  <c r="E711" i="3"/>
  <c r="E712" i="3"/>
  <c r="E713" i="3"/>
  <c r="E714" i="3"/>
  <c r="E715" i="3"/>
  <c r="E716" i="3"/>
  <c r="E717" i="3"/>
  <c r="E718" i="3"/>
  <c r="E719" i="3"/>
  <c r="E720" i="3"/>
  <c r="E721" i="3"/>
  <c r="E722" i="3"/>
  <c r="E723" i="3"/>
  <c r="E724" i="3"/>
  <c r="E725" i="3"/>
  <c r="E726" i="3"/>
  <c r="E727" i="3"/>
  <c r="E728" i="3"/>
  <c r="E729" i="3"/>
  <c r="E730" i="3"/>
  <c r="E731" i="3"/>
  <c r="E732" i="3"/>
  <c r="E733" i="3"/>
  <c r="E734" i="3"/>
  <c r="E735" i="3"/>
  <c r="E736" i="3"/>
  <c r="E737" i="3"/>
  <c r="E738" i="3"/>
  <c r="E739" i="3"/>
  <c r="E740" i="3"/>
  <c r="E741" i="3"/>
  <c r="E742" i="3"/>
  <c r="E743" i="3"/>
  <c r="E744" i="3"/>
  <c r="E745" i="3"/>
  <c r="E746" i="3"/>
  <c r="E747" i="3"/>
  <c r="E748" i="3"/>
  <c r="E749" i="3"/>
  <c r="E750" i="3"/>
  <c r="E751" i="3"/>
  <c r="E752" i="3"/>
  <c r="E753" i="3"/>
  <c r="E754" i="3"/>
  <c r="E755" i="3"/>
  <c r="E756" i="3"/>
  <c r="E757" i="3"/>
  <c r="E758" i="3"/>
  <c r="E759" i="3"/>
  <c r="E760" i="3"/>
  <c r="E761" i="3"/>
  <c r="E762" i="3"/>
  <c r="E763" i="3"/>
  <c r="E764" i="3"/>
  <c r="E765" i="3"/>
  <c r="E766" i="3"/>
  <c r="E767" i="3"/>
  <c r="E768" i="3"/>
  <c r="E769" i="3"/>
  <c r="E770" i="3"/>
  <c r="E771" i="3"/>
  <c r="E772" i="3"/>
  <c r="E773" i="3"/>
  <c r="E774" i="3"/>
  <c r="E775" i="3"/>
  <c r="E776" i="3"/>
  <c r="E777" i="3"/>
  <c r="E778" i="3"/>
  <c r="E779" i="3"/>
  <c r="E780" i="3"/>
  <c r="E781" i="3"/>
  <c r="E782" i="3"/>
  <c r="E783" i="3"/>
  <c r="E784" i="3"/>
  <c r="E785" i="3"/>
  <c r="E786" i="3"/>
  <c r="E787" i="3"/>
  <c r="E788" i="3"/>
  <c r="E789" i="3"/>
  <c r="E790" i="3"/>
  <c r="E791" i="3"/>
  <c r="E792" i="3"/>
  <c r="E793" i="3"/>
  <c r="E794" i="3"/>
  <c r="E795" i="3"/>
  <c r="E796" i="3"/>
  <c r="E797" i="3"/>
  <c r="E798" i="3"/>
  <c r="E799" i="3"/>
  <c r="E800" i="3"/>
  <c r="E801" i="3"/>
  <c r="E802" i="3"/>
  <c r="E803" i="3"/>
  <c r="E804" i="3"/>
  <c r="E805" i="3"/>
  <c r="E806" i="3"/>
  <c r="E807" i="3"/>
  <c r="E808" i="3"/>
  <c r="E809" i="3"/>
  <c r="E810" i="3"/>
  <c r="E811" i="3"/>
  <c r="E812" i="3"/>
  <c r="E813" i="3"/>
  <c r="E814" i="3"/>
  <c r="E815" i="3"/>
  <c r="E816" i="3"/>
  <c r="E817" i="3"/>
  <c r="E818" i="3"/>
  <c r="E819" i="3"/>
  <c r="E820" i="3"/>
  <c r="E821" i="3"/>
  <c r="E822" i="3"/>
  <c r="E823" i="3"/>
  <c r="E824" i="3"/>
  <c r="E825" i="3"/>
  <c r="E826" i="3"/>
  <c r="E827" i="3"/>
  <c r="E828" i="3"/>
  <c r="E829" i="3"/>
  <c r="E830" i="3"/>
  <c r="E831" i="3"/>
  <c r="E832" i="3"/>
  <c r="E833" i="3"/>
  <c r="E834" i="3"/>
  <c r="E835" i="3"/>
  <c r="E836" i="3"/>
  <c r="E837" i="3"/>
  <c r="E838" i="3"/>
  <c r="E839" i="3"/>
  <c r="E840" i="3"/>
  <c r="E841" i="3"/>
  <c r="E842" i="3"/>
  <c r="E843" i="3"/>
  <c r="E844" i="3"/>
  <c r="E845" i="3"/>
  <c r="E846" i="3"/>
  <c r="E847" i="3"/>
  <c r="E848" i="3"/>
  <c r="E849" i="3"/>
  <c r="E850" i="3"/>
  <c r="E851" i="3"/>
  <c r="E852" i="3"/>
  <c r="E853" i="3"/>
  <c r="E854" i="3"/>
  <c r="E855" i="3"/>
  <c r="E856" i="3"/>
  <c r="E857" i="3"/>
  <c r="E858" i="3"/>
  <c r="E859" i="3"/>
  <c r="E860" i="3"/>
  <c r="E861" i="3"/>
  <c r="E862" i="3"/>
  <c r="E863" i="3"/>
  <c r="E864" i="3"/>
  <c r="E865" i="3"/>
  <c r="E866" i="3"/>
  <c r="E867" i="3"/>
  <c r="E868" i="3"/>
  <c r="E869" i="3"/>
  <c r="E870" i="3"/>
  <c r="E871" i="3"/>
  <c r="E872" i="3"/>
  <c r="E873" i="3"/>
  <c r="E874" i="3"/>
  <c r="E875" i="3"/>
  <c r="E876" i="3"/>
  <c r="E877" i="3"/>
  <c r="E878" i="3"/>
  <c r="E879" i="3"/>
  <c r="E880" i="3"/>
  <c r="E881" i="3"/>
  <c r="E882" i="3"/>
  <c r="E883" i="3"/>
  <c r="E884" i="3"/>
  <c r="E885" i="3"/>
  <c r="E886" i="3"/>
  <c r="E887" i="3"/>
  <c r="E888" i="3"/>
  <c r="E889" i="3"/>
  <c r="E890" i="3"/>
  <c r="E891" i="3"/>
  <c r="E892" i="3"/>
  <c r="E893" i="3"/>
  <c r="E894" i="3"/>
  <c r="E895" i="3"/>
  <c r="E896" i="3"/>
  <c r="E897" i="3"/>
  <c r="E898" i="3"/>
  <c r="E899" i="3"/>
  <c r="E900" i="3"/>
  <c r="E901" i="3"/>
  <c r="E902" i="3"/>
  <c r="E903" i="3"/>
  <c r="E904" i="3"/>
  <c r="E905" i="3"/>
  <c r="E906" i="3"/>
  <c r="E907" i="3"/>
  <c r="E908" i="3"/>
  <c r="E909" i="3"/>
  <c r="E910" i="3"/>
  <c r="E911" i="3"/>
  <c r="E912" i="3"/>
  <c r="E913" i="3"/>
  <c r="E914" i="3"/>
  <c r="E915" i="3"/>
  <c r="E916" i="3"/>
  <c r="E917" i="3"/>
  <c r="E918" i="3"/>
  <c r="E919" i="3"/>
  <c r="E920" i="3"/>
  <c r="E921" i="3"/>
  <c r="E922" i="3"/>
  <c r="E923" i="3"/>
  <c r="E924" i="3"/>
  <c r="E925" i="3"/>
  <c r="E926" i="3"/>
  <c r="E927" i="3"/>
  <c r="E928" i="3"/>
  <c r="E929" i="3"/>
  <c r="E930" i="3"/>
  <c r="E931" i="3"/>
  <c r="E932" i="3"/>
  <c r="E933" i="3"/>
  <c r="E934" i="3"/>
  <c r="E935" i="3"/>
  <c r="E936" i="3"/>
  <c r="E937" i="3"/>
  <c r="E938" i="3"/>
  <c r="E939" i="3"/>
  <c r="E940" i="3"/>
  <c r="E941" i="3"/>
  <c r="E942" i="3"/>
  <c r="E943" i="3"/>
  <c r="E944" i="3"/>
  <c r="E945" i="3"/>
  <c r="E946" i="3"/>
  <c r="E947" i="3"/>
  <c r="E948" i="3"/>
  <c r="E949" i="3"/>
  <c r="E950" i="3"/>
  <c r="E951" i="3"/>
  <c r="E952" i="3"/>
  <c r="E953" i="3"/>
  <c r="E954" i="3"/>
  <c r="E955" i="3"/>
  <c r="E956" i="3"/>
  <c r="E957" i="3"/>
  <c r="E958" i="3"/>
  <c r="E959" i="3"/>
  <c r="E960" i="3"/>
  <c r="E961" i="3"/>
  <c r="E962" i="3"/>
  <c r="E963" i="3"/>
  <c r="E964" i="3"/>
  <c r="E965" i="3"/>
  <c r="E966" i="3"/>
  <c r="E967" i="3"/>
  <c r="E968" i="3"/>
  <c r="E969" i="3"/>
  <c r="E970" i="3"/>
  <c r="E971" i="3"/>
  <c r="E972" i="3"/>
  <c r="E973" i="3"/>
  <c r="E974" i="3"/>
  <c r="E975" i="3"/>
  <c r="E976" i="3"/>
  <c r="E977" i="3"/>
  <c r="E978" i="3"/>
  <c r="E979" i="3"/>
  <c r="E980" i="3"/>
  <c r="E981" i="3"/>
  <c r="E982" i="3"/>
  <c r="E983" i="3"/>
  <c r="E984" i="3"/>
  <c r="E985" i="3"/>
  <c r="E986" i="3"/>
  <c r="E987" i="3"/>
  <c r="E988" i="3"/>
  <c r="E989" i="3"/>
  <c r="E990" i="3"/>
  <c r="E991" i="3"/>
  <c r="E992" i="3"/>
  <c r="E993" i="3"/>
  <c r="E994" i="3"/>
  <c r="E995" i="3"/>
  <c r="E996" i="3"/>
  <c r="E997" i="3"/>
  <c r="E998" i="3"/>
  <c r="E999" i="3"/>
  <c r="E1000" i="3"/>
  <c r="E1001" i="3"/>
  <c r="E1002" i="3"/>
  <c r="E1003" i="3"/>
  <c r="E1004" i="3"/>
  <c r="E1005" i="3"/>
  <c r="E1006" i="3"/>
  <c r="E1007" i="3"/>
  <c r="E1008" i="3"/>
  <c r="E1009" i="3"/>
  <c r="E1010" i="3"/>
  <c r="E1011" i="3"/>
  <c r="E1012" i="3"/>
  <c r="E1013" i="3"/>
  <c r="E1014" i="3"/>
  <c r="E1015" i="3"/>
  <c r="E1016" i="3"/>
  <c r="E1017" i="3"/>
  <c r="E1018" i="3"/>
  <c r="E1019" i="3"/>
  <c r="E1020" i="3"/>
  <c r="E1021" i="3"/>
  <c r="E1022" i="3"/>
  <c r="E1023" i="3"/>
  <c r="E1024" i="3"/>
  <c r="E1025" i="3"/>
  <c r="E1026" i="3"/>
  <c r="E1027" i="3"/>
  <c r="E1028" i="3"/>
  <c r="E1029" i="3"/>
  <c r="E1030" i="3"/>
  <c r="E1031" i="3"/>
  <c r="E1032" i="3"/>
  <c r="E1033" i="3"/>
  <c r="E1034" i="3"/>
  <c r="E1035" i="3"/>
  <c r="E1036" i="3"/>
  <c r="E1037" i="3"/>
  <c r="E1038" i="3"/>
  <c r="E1039" i="3"/>
  <c r="E1040" i="3"/>
  <c r="E1041" i="3"/>
  <c r="E1042" i="3"/>
  <c r="E1043" i="3"/>
  <c r="E1044" i="3"/>
  <c r="E1045" i="3"/>
  <c r="E1046" i="3"/>
  <c r="E1047" i="3"/>
  <c r="E1048" i="3"/>
  <c r="E1049" i="3"/>
  <c r="E1050" i="3"/>
  <c r="E1051" i="3"/>
  <c r="E1052" i="3"/>
  <c r="E1053" i="3"/>
  <c r="E1054" i="3"/>
  <c r="E1055" i="3"/>
  <c r="E1056" i="3"/>
  <c r="E1057" i="3"/>
  <c r="E1058" i="3"/>
  <c r="E1059" i="3"/>
  <c r="E1060" i="3"/>
  <c r="E1061" i="3"/>
  <c r="E1062" i="3"/>
  <c r="E1063" i="3"/>
  <c r="E1064" i="3"/>
  <c r="E1065" i="3"/>
  <c r="E1066" i="3"/>
  <c r="E1067" i="3"/>
  <c r="E1068" i="3"/>
  <c r="E1069" i="3"/>
  <c r="E1070" i="3"/>
  <c r="E1071" i="3"/>
  <c r="E1072" i="3"/>
  <c r="E1073" i="3"/>
  <c r="E1074" i="3"/>
  <c r="E1075" i="3"/>
  <c r="E1076" i="3"/>
  <c r="E1077" i="3"/>
  <c r="E1078" i="3"/>
  <c r="E1079" i="3"/>
  <c r="E1080" i="3"/>
  <c r="E1081" i="3"/>
  <c r="E1082" i="3"/>
  <c r="E1083" i="3"/>
  <c r="E1084" i="3"/>
  <c r="E1085" i="3"/>
  <c r="E1086" i="3"/>
  <c r="E1087" i="3"/>
  <c r="E1088" i="3"/>
  <c r="E1089" i="3"/>
  <c r="E1090" i="3"/>
  <c r="E1091" i="3"/>
  <c r="E1092" i="3"/>
  <c r="E1093" i="3"/>
  <c r="E1094" i="3"/>
  <c r="E1095" i="3"/>
  <c r="E1096" i="3"/>
  <c r="E1097" i="3"/>
  <c r="E1098" i="3"/>
  <c r="E1099" i="3"/>
  <c r="E1100" i="3"/>
  <c r="E1101" i="3"/>
  <c r="E1102" i="3"/>
  <c r="E1103" i="3"/>
  <c r="E1104" i="3"/>
  <c r="E1105" i="3"/>
  <c r="E1106" i="3"/>
  <c r="E1107" i="3"/>
  <c r="E1108" i="3"/>
  <c r="E1109" i="3"/>
  <c r="E1110" i="3"/>
  <c r="E1111" i="3"/>
  <c r="E1112" i="3"/>
  <c r="E1113" i="3"/>
  <c r="E1114" i="3"/>
  <c r="E1115" i="3"/>
  <c r="E1116" i="3"/>
  <c r="E1117" i="3"/>
  <c r="E1118" i="3"/>
  <c r="E1119" i="3"/>
  <c r="E1120" i="3"/>
  <c r="E1121" i="3"/>
  <c r="E1122" i="3"/>
  <c r="E1123" i="3"/>
  <c r="E1124" i="3"/>
  <c r="E1125" i="3"/>
  <c r="E1126" i="3"/>
  <c r="E1127" i="3"/>
  <c r="E1128" i="3"/>
  <c r="E1129" i="3"/>
  <c r="E1130" i="3"/>
  <c r="E1131" i="3"/>
  <c r="E1132" i="3"/>
  <c r="E1133" i="3"/>
  <c r="E1134" i="3"/>
  <c r="E1135" i="3"/>
  <c r="E1136" i="3"/>
  <c r="E1137" i="3"/>
  <c r="E1138" i="3"/>
  <c r="E1139" i="3"/>
  <c r="E1140" i="3"/>
  <c r="E1141" i="3"/>
  <c r="E1142" i="3"/>
  <c r="E1143" i="3"/>
  <c r="E1144" i="3"/>
  <c r="E1145" i="3"/>
  <c r="E1146" i="3"/>
  <c r="E1147" i="3"/>
  <c r="E1148" i="3"/>
  <c r="E1149" i="3"/>
  <c r="E1150" i="3"/>
  <c r="E1151" i="3"/>
  <c r="E1152" i="3"/>
  <c r="E1153" i="3"/>
  <c r="E1154" i="3"/>
  <c r="E1155" i="3"/>
  <c r="E1156" i="3"/>
  <c r="E1157" i="3"/>
  <c r="E1158" i="3"/>
  <c r="E1159" i="3"/>
  <c r="E1160" i="3"/>
  <c r="E1161" i="3"/>
  <c r="E1162" i="3"/>
  <c r="E1163" i="3"/>
  <c r="E1164" i="3"/>
  <c r="E1165" i="3"/>
  <c r="E1166" i="3"/>
  <c r="E1167" i="3"/>
  <c r="E1168" i="3"/>
  <c r="E1169" i="3"/>
  <c r="E1170" i="3"/>
  <c r="E1171" i="3"/>
  <c r="E1172" i="3"/>
  <c r="E1173" i="3"/>
  <c r="E1174" i="3"/>
  <c r="E1175" i="3"/>
  <c r="E1176" i="3"/>
  <c r="E1177" i="3"/>
  <c r="E1178" i="3"/>
  <c r="E1179" i="3"/>
  <c r="E1180" i="3"/>
  <c r="E1181" i="3"/>
  <c r="E1182" i="3"/>
  <c r="E1183" i="3"/>
  <c r="E1184" i="3"/>
  <c r="E1185" i="3"/>
  <c r="E1186" i="3"/>
  <c r="E1187" i="3"/>
  <c r="E1188" i="3"/>
  <c r="E1189" i="3"/>
  <c r="E1190" i="3"/>
  <c r="E1191" i="3"/>
  <c r="E1192" i="3"/>
  <c r="E1193" i="3"/>
  <c r="E1194" i="3"/>
  <c r="E1195" i="3"/>
  <c r="E1196" i="3"/>
  <c r="E1197" i="3"/>
  <c r="E1198" i="3"/>
  <c r="E1199" i="3"/>
  <c r="E1200" i="3"/>
  <c r="E1201" i="3"/>
  <c r="E1202" i="3"/>
  <c r="E1203" i="3"/>
  <c r="E1204" i="3"/>
  <c r="E1205" i="3"/>
  <c r="E1206" i="3"/>
  <c r="E1207" i="3"/>
  <c r="E1208" i="3"/>
  <c r="E1209" i="3"/>
  <c r="E1210" i="3"/>
  <c r="E1211" i="3"/>
  <c r="E1212" i="3"/>
  <c r="E1213" i="3"/>
  <c r="E1214" i="3"/>
  <c r="E1215" i="3"/>
  <c r="E1216" i="3"/>
  <c r="E1217" i="3"/>
  <c r="E1218" i="3"/>
  <c r="E1219" i="3"/>
  <c r="E1220" i="3"/>
  <c r="E1221" i="3"/>
  <c r="E1222" i="3"/>
  <c r="E1223" i="3"/>
  <c r="E1224" i="3"/>
  <c r="E1225" i="3"/>
  <c r="E1226" i="3"/>
  <c r="E1227" i="3"/>
  <c r="E1228" i="3"/>
  <c r="E1229" i="3"/>
  <c r="E1230" i="3"/>
  <c r="E1231" i="3"/>
  <c r="E1232" i="3"/>
  <c r="E1233" i="3"/>
  <c r="E1234" i="3"/>
  <c r="E1235" i="3"/>
  <c r="E1236" i="3"/>
  <c r="E1237" i="3"/>
  <c r="E1238" i="3"/>
  <c r="E1239" i="3"/>
  <c r="E1240" i="3"/>
  <c r="E1241" i="3"/>
  <c r="E1242" i="3"/>
  <c r="E1243" i="3"/>
  <c r="E1244" i="3"/>
  <c r="E1245" i="3"/>
  <c r="E1246" i="3"/>
  <c r="E1247" i="3"/>
  <c r="E1248" i="3"/>
  <c r="E1249" i="3"/>
  <c r="E1250" i="3"/>
  <c r="E1251" i="3"/>
  <c r="E1252" i="3"/>
  <c r="E1253" i="3"/>
  <c r="E1254" i="3"/>
  <c r="E1255" i="3"/>
  <c r="E1256" i="3"/>
  <c r="E1257" i="3"/>
  <c r="E1258" i="3"/>
  <c r="E1259" i="3"/>
  <c r="E1260" i="3"/>
  <c r="E1261" i="3"/>
  <c r="E1262" i="3"/>
  <c r="E1263" i="3"/>
  <c r="E1264" i="3"/>
  <c r="E1265" i="3"/>
  <c r="E1266" i="3"/>
  <c r="E1267" i="3"/>
  <c r="E1268" i="3"/>
  <c r="E1269" i="3"/>
  <c r="E1270" i="3"/>
  <c r="E1271" i="3"/>
  <c r="E1272" i="3"/>
  <c r="E1273" i="3"/>
  <c r="E1274" i="3"/>
  <c r="E1275" i="3"/>
  <c r="E1276" i="3"/>
  <c r="E1277" i="3"/>
  <c r="E1278" i="3"/>
  <c r="E1279" i="3"/>
  <c r="E1280" i="3"/>
  <c r="E1281" i="3"/>
  <c r="E1282" i="3"/>
  <c r="E1283" i="3"/>
  <c r="E1284" i="3"/>
  <c r="E1285" i="3"/>
  <c r="E1286" i="3"/>
  <c r="E1287" i="3"/>
  <c r="E1288" i="3"/>
  <c r="E1289" i="3"/>
  <c r="E1290" i="3"/>
  <c r="E1291" i="3"/>
  <c r="E1292" i="3"/>
  <c r="E1293" i="3"/>
  <c r="E1294" i="3"/>
  <c r="E1295" i="3"/>
  <c r="E1296" i="3"/>
  <c r="E1297" i="3"/>
  <c r="E1298" i="3"/>
  <c r="E1299" i="3"/>
  <c r="E1300" i="3"/>
  <c r="E1301" i="3"/>
  <c r="E1302" i="3"/>
  <c r="E1303" i="3"/>
  <c r="E1304" i="3"/>
  <c r="E1305" i="3"/>
  <c r="E1306" i="3"/>
  <c r="E1307" i="3"/>
  <c r="E1308" i="3"/>
  <c r="E1309" i="3"/>
  <c r="E1310" i="3"/>
  <c r="E1311" i="3"/>
  <c r="E1312" i="3"/>
  <c r="E1313" i="3"/>
  <c r="E1314" i="3"/>
  <c r="E1315" i="3"/>
  <c r="E1316" i="3"/>
  <c r="E1317" i="3"/>
  <c r="E1318" i="3"/>
  <c r="E1319" i="3"/>
  <c r="E1320" i="3"/>
  <c r="E1321" i="3"/>
  <c r="E1322" i="3"/>
  <c r="E1323" i="3"/>
  <c r="E1324" i="3"/>
  <c r="E1325" i="3"/>
  <c r="E1326" i="3"/>
  <c r="E1327" i="3"/>
  <c r="E1328" i="3"/>
  <c r="E1329" i="3"/>
  <c r="E1330" i="3"/>
  <c r="E1331" i="3"/>
  <c r="E1332" i="3"/>
  <c r="E1333" i="3"/>
  <c r="E1334" i="3"/>
  <c r="E1335" i="3"/>
  <c r="E1336" i="3"/>
  <c r="E1337" i="3"/>
  <c r="E1338" i="3"/>
  <c r="E1339" i="3"/>
  <c r="E1340" i="3"/>
  <c r="E1341" i="3"/>
  <c r="E1342" i="3"/>
  <c r="E1343" i="3"/>
  <c r="E1344" i="3"/>
  <c r="E1345" i="3"/>
  <c r="E1346" i="3"/>
  <c r="E1347" i="3"/>
  <c r="E1348" i="3"/>
  <c r="E1349" i="3"/>
  <c r="E1350" i="3"/>
  <c r="E1351" i="3"/>
  <c r="E1352" i="3"/>
  <c r="E1353" i="3"/>
  <c r="E1354" i="3"/>
  <c r="E1355" i="3"/>
  <c r="E1356" i="3"/>
  <c r="E1357" i="3"/>
  <c r="E1358" i="3"/>
  <c r="E1359" i="3"/>
  <c r="E1360" i="3"/>
  <c r="E1361" i="3"/>
  <c r="E1362" i="3"/>
  <c r="E1363" i="3"/>
  <c r="E1364" i="3"/>
  <c r="E1365" i="3"/>
  <c r="E1366" i="3"/>
  <c r="E1367" i="3"/>
  <c r="E1368" i="3"/>
  <c r="E1369" i="3"/>
  <c r="E1370" i="3"/>
  <c r="E1371" i="3"/>
  <c r="E1372" i="3"/>
  <c r="E1373" i="3"/>
  <c r="E1374" i="3"/>
  <c r="E1375" i="3"/>
  <c r="E1376" i="3"/>
  <c r="E1377" i="3"/>
  <c r="E1378" i="3"/>
  <c r="E1379" i="3"/>
  <c r="E1380" i="3"/>
  <c r="E1381" i="3"/>
  <c r="E1382" i="3"/>
  <c r="E1383" i="3"/>
  <c r="E1384" i="3"/>
  <c r="E1385" i="3"/>
  <c r="E1386" i="3"/>
  <c r="E1387" i="3"/>
  <c r="E1388" i="3"/>
  <c r="E1389" i="3"/>
  <c r="E1390" i="3"/>
  <c r="E1391" i="3"/>
  <c r="E1392" i="3"/>
  <c r="E1393" i="3"/>
  <c r="E1394" i="3"/>
  <c r="E1395" i="3"/>
  <c r="E1396" i="3"/>
  <c r="E1397" i="3"/>
  <c r="E1398" i="3"/>
  <c r="E1399" i="3"/>
  <c r="E1400" i="3"/>
  <c r="E1401" i="3"/>
  <c r="E1402" i="3"/>
  <c r="E1403" i="3"/>
  <c r="E1404" i="3"/>
  <c r="E1405" i="3"/>
  <c r="E1406" i="3"/>
  <c r="E1407" i="3"/>
  <c r="E1408" i="3"/>
  <c r="E1409" i="3"/>
  <c r="E1410" i="3"/>
  <c r="E1411" i="3"/>
  <c r="E1412" i="3"/>
  <c r="E1413" i="3"/>
  <c r="E1414" i="3"/>
  <c r="E1415" i="3"/>
  <c r="E1416" i="3"/>
  <c r="E1417" i="3"/>
  <c r="E1418" i="3"/>
  <c r="E1419" i="3"/>
  <c r="E1420" i="3"/>
  <c r="E1421" i="3"/>
  <c r="E1422" i="3"/>
  <c r="E1423" i="3"/>
  <c r="E1424" i="3"/>
  <c r="E1425" i="3"/>
  <c r="E1426" i="3"/>
  <c r="E1427" i="3"/>
  <c r="E1428" i="3"/>
  <c r="E1429" i="3"/>
  <c r="E1430" i="3"/>
  <c r="E1431" i="3"/>
  <c r="E1432" i="3"/>
  <c r="E1433" i="3"/>
  <c r="E1434" i="3"/>
  <c r="E1435" i="3"/>
  <c r="E1436" i="3"/>
  <c r="E1437" i="3"/>
  <c r="E1438" i="3"/>
  <c r="E1439" i="3"/>
  <c r="E1440" i="3"/>
  <c r="E1441" i="3"/>
  <c r="E1442" i="3"/>
  <c r="E1443" i="3"/>
  <c r="E1444" i="3"/>
  <c r="E1445" i="3"/>
  <c r="E1446" i="3"/>
  <c r="E1447" i="3"/>
  <c r="E1448" i="3"/>
  <c r="E1449" i="3"/>
  <c r="E1450" i="3"/>
  <c r="E1451" i="3"/>
  <c r="E1452" i="3"/>
  <c r="E1453" i="3"/>
  <c r="E1454" i="3"/>
  <c r="E1455" i="3"/>
  <c r="E1456" i="3"/>
  <c r="E1457" i="3"/>
  <c r="E1458" i="3"/>
  <c r="E1459" i="3"/>
  <c r="E1460" i="3"/>
  <c r="E1461" i="3"/>
  <c r="E1462" i="3"/>
  <c r="E1463" i="3"/>
  <c r="E1464" i="3"/>
  <c r="E1465" i="3"/>
  <c r="E1466" i="3"/>
  <c r="E1467" i="3"/>
  <c r="E1468" i="3"/>
  <c r="E1469" i="3"/>
  <c r="E1470" i="3"/>
  <c r="E1471" i="3"/>
  <c r="E1472" i="3"/>
  <c r="E1473" i="3"/>
  <c r="E1474" i="3"/>
  <c r="E1475" i="3"/>
  <c r="E1476" i="3"/>
  <c r="E1477" i="3"/>
  <c r="E1478" i="3"/>
  <c r="E1479" i="3"/>
  <c r="E1480" i="3"/>
  <c r="E1481" i="3"/>
  <c r="E1482" i="3"/>
  <c r="E1483" i="3"/>
  <c r="E1484" i="3"/>
  <c r="E1485" i="3"/>
  <c r="E1486" i="3"/>
  <c r="E1487" i="3"/>
  <c r="E1488" i="3"/>
  <c r="E1489" i="3"/>
  <c r="E1490" i="3"/>
  <c r="E1491" i="3"/>
  <c r="E1492" i="3"/>
  <c r="E1493" i="3"/>
  <c r="E1494" i="3"/>
  <c r="E1495" i="3"/>
  <c r="E1496" i="3"/>
  <c r="E1497" i="3"/>
  <c r="E1498" i="3"/>
  <c r="E1499" i="3"/>
  <c r="E1500" i="3"/>
  <c r="E1501" i="3"/>
  <c r="E1502" i="3"/>
  <c r="E1503" i="3"/>
  <c r="E1504" i="3"/>
  <c r="E1505" i="3"/>
  <c r="E1506" i="3"/>
  <c r="E1507" i="3"/>
  <c r="E1508" i="3"/>
  <c r="E1509" i="3"/>
  <c r="E1510" i="3"/>
  <c r="E1511" i="3"/>
  <c r="E1512" i="3"/>
  <c r="E1513" i="3"/>
  <c r="E1514" i="3"/>
  <c r="E1515" i="3"/>
  <c r="E1516" i="3"/>
  <c r="E1517" i="3"/>
  <c r="E1518" i="3"/>
  <c r="E1519" i="3"/>
  <c r="E1520" i="3"/>
  <c r="E1521" i="3"/>
  <c r="E1522" i="3"/>
  <c r="E1523" i="3"/>
  <c r="E1524" i="3"/>
  <c r="E5" i="3"/>
  <c r="B17" i="13" l="1"/>
  <c r="B16" i="13"/>
  <c r="B20" i="13" s="1"/>
  <c r="B9" i="13"/>
  <c r="B15" i="13" s="1"/>
  <c r="B18" i="13" l="1"/>
</calcChain>
</file>

<file path=xl/sharedStrings.xml><?xml version="1.0" encoding="utf-8"?>
<sst xmlns="http://schemas.openxmlformats.org/spreadsheetml/2006/main" count="62423" uniqueCount="1978">
  <si>
    <t>_x001B_!E</t>
  </si>
  <si>
    <t>_x001B_c</t>
  </si>
  <si>
    <t>**END OF REPORT**</t>
  </si>
  <si>
    <t>REPORT ID: BR2390-</t>
  </si>
  <si>
    <t>STATE BA</t>
  </si>
  <si>
    <t>NK OF INDIA</t>
  </si>
  <si>
    <t>RUN DATE: 02/</t>
  </si>
  <si>
    <t>AREA:</t>
  </si>
  <si>
    <t>PROC DATE: 31/</t>
  </si>
  <si>
    <t>LOANS B</t>
  </si>
  <si>
    <t>ALANCE FILE</t>
  </si>
  <si>
    <t>BRANCH :121221</t>
  </si>
  <si>
    <t>BRANCH NAME : BAHUBALI</t>
  </si>
  <si>
    <t>PAGE NO :    1</t>
  </si>
  <si>
    <t>------------------</t>
  </si>
  <si>
    <t>------------------------------</t>
  </si>
  <si>
    <t>---------------</t>
  </si>
  <si>
    <t>------------------------------------</t>
  </si>
  <si>
    <t>-------------------</t>
  </si>
  <si>
    <t>------------</t>
  </si>
  <si>
    <t>---------------------</t>
  </si>
  <si>
    <t>------------------------</t>
  </si>
  <si>
    <t>-------</t>
  </si>
  <si>
    <t>-----</t>
  </si>
  <si>
    <t>--------</t>
  </si>
  <si>
    <t>-----------------</t>
  </si>
  <si>
    <t>--------------</t>
  </si>
  <si>
    <t>---------</t>
  </si>
  <si>
    <t>---</t>
  </si>
  <si>
    <t>-----------</t>
  </si>
  <si>
    <t>----------------------</t>
  </si>
  <si>
    <t>------</t>
  </si>
  <si>
    <t>ACCOUNT NO</t>
  </si>
  <si>
    <t>ACCOUNT TYPE (DESCRIPTION)</t>
  </si>
  <si>
    <t>CUSTOMER NUMBER</t>
  </si>
  <si>
    <t>CUSTOMER NAME</t>
  </si>
  <si>
    <t>LIMIT I</t>
  </si>
  <si>
    <t>NT RATE</t>
  </si>
  <si>
    <t>THEO. BALANCE</t>
  </si>
  <si>
    <t>OUTSTANDING</t>
  </si>
  <si>
    <t>IRREGULARITY</t>
  </si>
  <si>
    <t>SANCTION</t>
  </si>
  <si>
    <t>EMIS</t>
  </si>
  <si>
    <t>NEW</t>
  </si>
  <si>
    <t>OLD</t>
  </si>
  <si>
    <t>ARREAR</t>
  </si>
  <si>
    <t>CURRENCY</t>
  </si>
  <si>
    <t>ACCT-MTAIN-BRCH</t>
  </si>
  <si>
    <t>NEXT-DUE-AMOUNT</t>
  </si>
  <si>
    <t>IRRG-DATE</t>
  </si>
  <si>
    <t>UNREALISED-INT</t>
  </si>
  <si>
    <t>ACCRU-INT</t>
  </si>
  <si>
    <t>STRESS</t>
  </si>
  <si>
    <t>SMA-CODE-</t>
  </si>
  <si>
    <t>INCIPIENT-STRESS</t>
  </si>
  <si>
    <t>RA</t>
  </si>
  <si>
    <t>RA-DATE</t>
  </si>
  <si>
    <t>WRITE-OFF-FLAG</t>
  </si>
  <si>
    <t>WRITE-OFF-AMOUNT</t>
  </si>
  <si>
    <t>WRITE-OFF-DATE</t>
  </si>
  <si>
    <t>SMA-CLASS</t>
  </si>
  <si>
    <t>SMA-DATE</t>
  </si>
  <si>
    <t>SMA-ARREAR-CONDITION</t>
  </si>
  <si>
    <t>DATE</t>
  </si>
  <si>
    <t>DUE</t>
  </si>
  <si>
    <t>PAID</t>
  </si>
  <si>
    <t>OVERDUE</t>
  </si>
  <si>
    <t>IRAC</t>
  </si>
  <si>
    <t>COND</t>
  </si>
  <si>
    <t>--------------------</t>
  </si>
  <si>
    <t>-------------</t>
  </si>
  <si>
    <t>SCH LN L-A STAF-WARD&lt;=20L</t>
  </si>
  <si>
    <t>Ms. NEHA  KUMARI</t>
  </si>
  <si>
    <t>INR</t>
  </si>
  <si>
    <t>00/00/0000</t>
  </si>
  <si>
    <t>N</t>
  </si>
  <si>
    <t>STD</t>
  </si>
  <si>
    <t>PRODUCT TOTALS</t>
  </si>
  <si>
    <t>GLOBAL ED-VANTAGE STAFF</t>
  </si>
  <si>
    <t>BHAVESHKUMAR SHAILENDRAKUMAR</t>
  </si>
  <si>
    <t>Miss. KRUTIKA RAMESHKUMAR RATH</t>
  </si>
  <si>
    <t>HOUSING LOAN CLERICAL STF</t>
  </si>
  <si>
    <t>Mr. KSHATRIYA GAUTAM  JAGANNAT</t>
  </si>
  <si>
    <t>Mr. SHASHIKANT KANUBHAI TAPASV</t>
  </si>
  <si>
    <t>Mr. NITIN  SOLANKEY</t>
  </si>
  <si>
    <t>HOUSING LOAN SUP STAFF</t>
  </si>
  <si>
    <t>Mr. BHARATBHAI CHHAGANBHAI RAT</t>
  </si>
  <si>
    <t>IHL-CLERICAL STAFF</t>
  </si>
  <si>
    <t>Mr. MANISH VITTHALBHAI MEVADA</t>
  </si>
  <si>
    <t>Mrs. RENUKA LALITKUMAR BANKER</t>
  </si>
  <si>
    <t>Mr. MAHENDRA BHAGWANDAS CHAUHA</t>
  </si>
  <si>
    <t>Mrs. KAMALA P  THAKORE</t>
  </si>
  <si>
    <t>Mr. NARENDRASINGH RAGHUVERSING</t>
  </si>
  <si>
    <t>Ms. LAJJA AJAYKUMAR SONDAGER</t>
  </si>
  <si>
    <t>Mr. VYOMESHCHANDRA JETHALAL SO</t>
  </si>
  <si>
    <t>Mr. JATIN JIVANBHAI RUPALA</t>
  </si>
  <si>
    <t>IHL-OFF UPTO SMG-V-SEP 14</t>
  </si>
  <si>
    <t>Miss. AKRITI  PHITKARIWALA</t>
  </si>
  <si>
    <t>Mr. KAMLESH CHANDRAKANT PADHAR</t>
  </si>
  <si>
    <t>H T L Addl Hsg  STAFF</t>
  </si>
  <si>
    <t>Mr. SHIV KUMAR MISHRA</t>
  </si>
  <si>
    <t>NOTE:  THE ARREAR</t>
  </si>
  <si>
    <t>CONDITION IS DISPLAYED FOR IN</t>
  </si>
  <si>
    <t>DICATIVE  IRAC</t>
  </si>
  <si>
    <t>STATUS.</t>
  </si>
  <si>
    <t>PAGE NO :    2</t>
  </si>
  <si>
    <t>TL CAR LOAN CLERICAL</t>
  </si>
  <si>
    <t>TL CAR LOAN-EXECU/SUP STF</t>
  </si>
  <si>
    <t>Mr. NISHANT NAVIN CHANDRA BHAT</t>
  </si>
  <si>
    <t>Mr. MEHUL ANILBHAI MAKWANA</t>
  </si>
  <si>
    <t>D L Vehicle -CAR STAFF</t>
  </si>
  <si>
    <t>Mr. JIGAR CHANDRAKANT HINGU</t>
  </si>
  <si>
    <t>D L Vehi -2 Wheel STAFF</t>
  </si>
  <si>
    <t>Mr. BHAGVANDAS VITHALDAS PURAB</t>
  </si>
  <si>
    <t>Mr. HARKESHSINGH  RAJPUT</t>
  </si>
  <si>
    <t>EB-HOME TOPUP SEP 19</t>
  </si>
  <si>
    <t>EB-HOME TOPUP-MAY 20</t>
  </si>
  <si>
    <t>Mr. BHIKHABHAI GANDABHAI PATEL</t>
  </si>
  <si>
    <t>MC-SBI PENSION LOAN-JAN17</t>
  </si>
  <si>
    <t>Mr. VITHALBHAI SOMABHAI MEVADA</t>
  </si>
  <si>
    <t>SEGMENT TOTALS</t>
  </si>
  <si>
    <t>H T L Floating Int PER</t>
  </si>
  <si>
    <t>Mr. JAYESH KUMAR  VAGHELA</t>
  </si>
  <si>
    <t>PAGE NO :    3</t>
  </si>
  <si>
    <t>HTL FLOAT(PER)NOV/04</t>
  </si>
  <si>
    <t>Mrs. MANJULA KAILASHCHANDRA SH</t>
  </si>
  <si>
    <t>HTL FLOAT(PER)MAY/06</t>
  </si>
  <si>
    <t>Mrs. ASHABEN KARSANBHAI CHUDAS</t>
  </si>
  <si>
    <t>Mr. VIJAYVARGIY MANOJ  RAMSWAR</t>
  </si>
  <si>
    <t>HTL FLOT(P) 20 02 07</t>
  </si>
  <si>
    <t>Mr. SUBHASH AMRUTLAL BAROT</t>
  </si>
  <si>
    <t>Mr. JAGDISHBHAI BHANJIBHAI RAT</t>
  </si>
  <si>
    <t>Mrs. KIRAN KAMLEShKUMAR PATEL</t>
  </si>
  <si>
    <t>STU LN STAFF-WARD&lt;=7.5LAC</t>
  </si>
  <si>
    <t>Mr. KARAN NAVINCHANDRA PANCHAL</t>
  </si>
  <si>
    <t>Mr. KRUTARTH HIMANSHU MEHTA</t>
  </si>
  <si>
    <t>SBI CAR LN SCHM(TL)OCT-13</t>
  </si>
  <si>
    <t>Mrs. PRAVINABEN ASHOKKUMAR AMI</t>
  </si>
  <si>
    <t>Y</t>
  </si>
  <si>
    <t>NPA</t>
  </si>
  <si>
    <t>SBI CAR LN-TL-NEW CAR-MEN</t>
  </si>
  <si>
    <t>Mr. JATIN RASIKLAL VORA</t>
  </si>
  <si>
    <t>Mr. DHRUV JAYENDRASINH MADHAVS</t>
  </si>
  <si>
    <t>Mr. PARITOSH APURVA VYAS</t>
  </si>
  <si>
    <t>BR-TL XPRESS CREDIT</t>
  </si>
  <si>
    <t>Mr. DINESHBHAI GALABHAI DORIYA</t>
  </si>
  <si>
    <t>F</t>
  </si>
  <si>
    <t>SBI HOME TOPUP-DEC15-(W)</t>
  </si>
  <si>
    <t>Mrs. REKHA PRADEEP JAIN</t>
  </si>
  <si>
    <t>PAGE NO :    4</t>
  </si>
  <si>
    <t>BR-EASY HSG LOAN FLT</t>
  </si>
  <si>
    <t>Mrs. JASODABEN DINESHBHAI JADA</t>
  </si>
  <si>
    <t>Mr. KIRANKUMAR RAMESHCHANDRA</t>
  </si>
  <si>
    <t>BR-SBI EASY H L JAN/11</t>
  </si>
  <si>
    <t>Mr. SAURIN ANIRUDDHA MEHTA[FIL</t>
  </si>
  <si>
    <t>SBI HSG LN TL&lt;30L MAY'11</t>
  </si>
  <si>
    <t>Mr. KIRITKUMAR BABULAL MAHERIA</t>
  </si>
  <si>
    <t>Mr. HANSA MOHANLAL MAKWANA</t>
  </si>
  <si>
    <t>Mr. MEHUL MANJIBHAI MADIA</t>
  </si>
  <si>
    <t>SBI SURAKSHA</t>
  </si>
  <si>
    <t>Mrs. SONAl  BHARAT PATEL</t>
  </si>
  <si>
    <t>Mr. MANISHBHAI  SAKARVADIYA</t>
  </si>
  <si>
    <t>Mr. ANKITKUMAR RAMABHAI PATEL</t>
  </si>
  <si>
    <t>Mr. VALJIBHAI GALABHAI MAKWANA</t>
  </si>
  <si>
    <t>Mr. VINOD SAVAJIBHAI PANSURIYA</t>
  </si>
  <si>
    <t>Mrs. RAMIBEN KANTILAL PATEL</t>
  </si>
  <si>
    <t>Mr. CHANDRAKANT TULSIDAS YADAV</t>
  </si>
  <si>
    <t>Mr. DALAPTBHAI BABABHAI VAGHEL</t>
  </si>
  <si>
    <t>Mr. JAYESHKUMAR AMRUTLAL PATEL</t>
  </si>
  <si>
    <t>Mr. KAMLESH MANILAL PATEL</t>
  </si>
  <si>
    <t>Mr. NARAYANLAL  SUTHAR</t>
  </si>
  <si>
    <t>Mr. SANJAY HIRALAL MISHRA</t>
  </si>
  <si>
    <t>Mr. VITTHALBHAI SAVJIBHAI PARM</t>
  </si>
  <si>
    <t>SMA0</t>
  </si>
  <si>
    <t>Miss. NISHTHA HARISHKUMAR SHAR</t>
  </si>
  <si>
    <t>Mrs. HARSHADA GOVINDLAL DALWAD</t>
  </si>
  <si>
    <t>PAGE NO :    5</t>
  </si>
  <si>
    <t>Mrs. GAURIBEN MANUBHAI DANTANI</t>
  </si>
  <si>
    <t>Mr. GHANSHYAMSINH  ZALA</t>
  </si>
  <si>
    <t>Mr. ISHWARBHAI CHUNILAL PATNI</t>
  </si>
  <si>
    <t>Mrs. NEELAM MAHESH GAMBHIR</t>
  </si>
  <si>
    <t>Mr. MOHD RAFIK SAFIMOHD SAIYED</t>
  </si>
  <si>
    <t>Mr. MUKESH RANCHHODBHAI PATEL</t>
  </si>
  <si>
    <t>Mr. MANUBHAI GANDAJI THAKOR</t>
  </si>
  <si>
    <t>SMA1</t>
  </si>
  <si>
    <t>SBI HOME LOAN TL AUG'11</t>
  </si>
  <si>
    <t>Mr. HIREN MAHENDRABHAI SHAH</t>
  </si>
  <si>
    <t>MAXGAIN SURAKSHA</t>
  </si>
  <si>
    <t>Mr. CHIRAG SUBHASHCHANDRA MODI</t>
  </si>
  <si>
    <t>SBI HOME LOAN TL AUG'12</t>
  </si>
  <si>
    <t>Wing Commander NIRAJ ANIL JANI</t>
  </si>
  <si>
    <t>Mr. ALOKKUMAR BALAKRAM THAKUR</t>
  </si>
  <si>
    <t>Mr. RAMESHBHAI GANPATBHAI DATA</t>
  </si>
  <si>
    <t>Mr. KISHORBHAI BACHUBHAI SHAHE</t>
  </si>
  <si>
    <t>Mrs. SUNITA C JAIN</t>
  </si>
  <si>
    <t>Mr. MAHENDRAKUMAR VISHNUBHAI P</t>
  </si>
  <si>
    <t>Mr. RAHUL MAHENDRABHAI BHATT</t>
  </si>
  <si>
    <t>Mrs. MEENABEN BHARATKUMAR PATE</t>
  </si>
  <si>
    <t>Mrs. ANJALI SUNILKUMAR MALL</t>
  </si>
  <si>
    <t>Mr. SURESHBHAI ISHWARLAL PATEL</t>
  </si>
  <si>
    <t>Mrs. BHAVNABEN JAYANTILAL PATE</t>
  </si>
  <si>
    <t>SBI SURAKSHIT HL  AUG'12</t>
  </si>
  <si>
    <t>SBI HOME LOAN TL (OCT13)</t>
  </si>
  <si>
    <t>Mrs. PRATIBHA SUNNY PANDYA</t>
  </si>
  <si>
    <t>PAGE NO :    6</t>
  </si>
  <si>
    <t>SBI SURAKSA HL TL (OCT13)</t>
  </si>
  <si>
    <t>Mr. DHARMENDRA RATILAL JANASAR</t>
  </si>
  <si>
    <t>SBI HOME LOAN TL (DEC13)</t>
  </si>
  <si>
    <t>Mr. SAMIR HASMUKHBHAI SHAH</t>
  </si>
  <si>
    <t>Mrs. JANKIDEVI ARVINDKUMAR KHA</t>
  </si>
  <si>
    <t>Dr. JIGNESH BALDEVBHAI PATEL</t>
  </si>
  <si>
    <t>Dr. KARTIKEYA GANPATLAL PARMAR</t>
  </si>
  <si>
    <t>Mr. GANGARAM MAHADEVBHAI  VERM</t>
  </si>
  <si>
    <t>Dr. DHARMENDRA DINESHCHANDRA</t>
  </si>
  <si>
    <t>Mr. PRAVINKUMAR BABULAL PANCHA</t>
  </si>
  <si>
    <t>Dr. BHAGWAN DAS KISHANMAL AGGA</t>
  </si>
  <si>
    <t>SBI HL-TL (WOMEN)(DEC13)</t>
  </si>
  <si>
    <t>Mrs. MAMTABEN  PATEL</t>
  </si>
  <si>
    <t>SBI HOME LOAN TL (AUG14)</t>
  </si>
  <si>
    <t>Mr. Jayasankar  Purushothaman</t>
  </si>
  <si>
    <t>Mr. mishra  manudev</t>
  </si>
  <si>
    <t>Mr. ROHITKUMAR RAMESHBHAI PANC</t>
  </si>
  <si>
    <t>Mr. KAPIL UPENDRASINGH RAJPUT</t>
  </si>
  <si>
    <t>Mr. NAGINBHAI CHUNILAL PATNI</t>
  </si>
  <si>
    <t>Mr. JITENDRA HARIKISAN BHARGAV</t>
  </si>
  <si>
    <t>Mr. SACHIN GOVINDBHAI KOSHTI</t>
  </si>
  <si>
    <t>PAGE NO :    7</t>
  </si>
  <si>
    <t>Mr. SHAYAM SHANKAR  RAJPUT</t>
  </si>
  <si>
    <t>Mr. SUNIL KUMAR MEVALAL MISHRA</t>
  </si>
  <si>
    <t>Mr. SANJAY UTTAMBHAI RAWAL</t>
  </si>
  <si>
    <t>Mr. VIJAY BALUBHAI RATHOD</t>
  </si>
  <si>
    <t>SBI HL-TL (WOMEN)(AUG14)</t>
  </si>
  <si>
    <t>Mrs. BHARTIBEN VIKRAMBHAI PATN</t>
  </si>
  <si>
    <t>VASANTBEN KALIDAS PADHIYAR</t>
  </si>
  <si>
    <t>SBI HOME LOAN TL (APR15)</t>
  </si>
  <si>
    <t>Mr. JAYANTILAL MOTILAL PARMAR</t>
  </si>
  <si>
    <t>Mr. DAULARAM KEWALRAM PATEL[FI</t>
  </si>
  <si>
    <t>Mr. SINGH SHATRUNJAY DINANATH</t>
  </si>
  <si>
    <t>Mr. LAXMILAL KISHANLAL CHAOBIS</t>
  </si>
  <si>
    <t>Mr. MAHESH JERAMBHAI VADHVANIY</t>
  </si>
  <si>
    <t>SBI HL-TL (WOMEN)(APR15)</t>
  </si>
  <si>
    <t>Mrs. ALKABEN BHAVARSINH RAJPUT</t>
  </si>
  <si>
    <t>SBI CRE HL TL (APR15)</t>
  </si>
  <si>
    <t>PAGE NO :    8</t>
  </si>
  <si>
    <t>SBI HOME LOAN TL (OCT15)</t>
  </si>
  <si>
    <t>Mr. RAJANI HARIHANSBHAI  .</t>
  </si>
  <si>
    <t>Mr. PRAKASHKUMAR GANDALAL PATE</t>
  </si>
  <si>
    <t>Mr. SYAMVIRSINGH UDALSINGH RAJ</t>
  </si>
  <si>
    <t>SBI HL-TL (WOMEN)(OCT15)</t>
  </si>
  <si>
    <t>Mr. CHANDA DILIP JAIN ( FILE#3</t>
  </si>
  <si>
    <t>Mrs. SHIMLAVATI RAMJEET YADAV</t>
  </si>
  <si>
    <t>Mr. ANIMESH RAMESHCHANDRA SHUK</t>
  </si>
  <si>
    <t>Mr. BENNY KENNY MOSES</t>
  </si>
  <si>
    <t>SBI TL NEW CAR LOAN-WOMEN</t>
  </si>
  <si>
    <t>Mrs. VARSHA AMAR SHAH</t>
  </si>
  <si>
    <t>SBI STU LN PER 4L OCT11</t>
  </si>
  <si>
    <t>Mr. SURAJKUMAR DIPAKBHAI SOLAN</t>
  </si>
  <si>
    <t>SBI STU LN PER 4L FEB 12</t>
  </si>
  <si>
    <t>Mr. ANILKUMAR RAMKUMAR PRAJAPA</t>
  </si>
  <si>
    <t>PAGE NO :    9</t>
  </si>
  <si>
    <t>HTL FloatInt Plus(PER)-&gt;</t>
  </si>
  <si>
    <t>Mr. DALPATBHAI JETHABHAI SOLAN</t>
  </si>
  <si>
    <t>Mr. DINESH MADHUSUDAN PANDYA</t>
  </si>
  <si>
    <t>Mr. SANJAYKUMAR JETHABHAI SEHG</t>
  </si>
  <si>
    <t>Mr. MILAPKUMAR DAHYABHAI PARMA</t>
  </si>
  <si>
    <t>Mr. NILESHKUMAR DAHYABHAI PARM</t>
  </si>
  <si>
    <t>Mr. SWARAJRAM  S</t>
  </si>
  <si>
    <t>D L Bank Deposit PER</t>
  </si>
  <si>
    <t>Mr. VIJAYKUMAR JAIKRISHNA PAND</t>
  </si>
  <si>
    <t>Mr. VAGHELA  BHUPATSINH</t>
  </si>
  <si>
    <t>Mr. RAMJIBHAI PASABHAI VAGHELA</t>
  </si>
  <si>
    <t>Miss. KOKILABEN KADIDAS  PARMA</t>
  </si>
  <si>
    <t>Mr. TRIVEDI  RONAK</t>
  </si>
  <si>
    <t>Mr. UMAKANT IKIRITKUMAR PARMAR</t>
  </si>
  <si>
    <t>Mr. DINESHSINH SAHDEV RAJPUT</t>
  </si>
  <si>
    <t>Mr. SURESHKUMAR JAGDISHBHAI SH</t>
  </si>
  <si>
    <t>Mr. PARMAR  ISWARLAL</t>
  </si>
  <si>
    <t>Mr. VINODKUMAR R. PANDYA</t>
  </si>
  <si>
    <t>Mr. LILABEN GOVINDBHAI  PATNI</t>
  </si>
  <si>
    <t>Mr. PRADIP GANGARAM PARMAR</t>
  </si>
  <si>
    <t>Mrs. SANGITABEN NAVNITKUMAR GA</t>
  </si>
  <si>
    <t>Mrs. RAMILABEN BHANUBHAI YADAV</t>
  </si>
  <si>
    <t>Mr. CHAMPA ARJUNBHAI VAGHELA</t>
  </si>
  <si>
    <t>PAGE NO :   10</t>
  </si>
  <si>
    <t>Mrs. BHIL  MINAXIBEN</t>
  </si>
  <si>
    <t>Mr. KASTURBHAI SAKARABHAI PATA</t>
  </si>
  <si>
    <t>Mr. PATANI FULAJIBHAI BABABHAI</t>
  </si>
  <si>
    <t>Mrs. SARLABEN JASHWANTBHAI PAR</t>
  </si>
  <si>
    <t>Mr. PANKAJ RATILAL SHAH</t>
  </si>
  <si>
    <t>EB-HOME LOAN SEP19</t>
  </si>
  <si>
    <t>Mr. KANUBHAI CHANDULAL PRAJAPA</t>
  </si>
  <si>
    <t>Mrs. SEJAL DHYANESH DESAI</t>
  </si>
  <si>
    <t>Mr. PALKESH RAMANLAL TRIVEDI</t>
  </si>
  <si>
    <t>Mr. HIMATKUMAR RAMANLAL RATHOD</t>
  </si>
  <si>
    <t>Mr. Patel  Gautamkumar Jashubh</t>
  </si>
  <si>
    <t>Miss. VAISHALI PREMJIBHAI VEGD</t>
  </si>
  <si>
    <t>Mr. DHEERAJ GOVINDBHAI PRAJAPA</t>
  </si>
  <si>
    <t>Mr. ANKITKUMARSINGH SANGRAMSIN</t>
  </si>
  <si>
    <t>Mr. ROHITKUMAR SOMALAL BRAHMBH</t>
  </si>
  <si>
    <t>Mr. Tarunkumar Rugnathbhai Pra</t>
  </si>
  <si>
    <t>Mr. RAKESHKUMAR  VORA</t>
  </si>
  <si>
    <t>Mr. VITTHALBHAI BHAVANJI ODE</t>
  </si>
  <si>
    <t>Mr. JAYSUKH BACHUBHAI VALANGAR</t>
  </si>
  <si>
    <t>Mr. BABUBHAI PUNJABHAI VANKAR</t>
  </si>
  <si>
    <t>Mrs. BALWANI KAVITA  RAJU</t>
  </si>
  <si>
    <t>Mr. ASHOK GOVINDPRASAD BHARGAV</t>
  </si>
  <si>
    <t>Mr. REKHA HARIBHAI KATARIA</t>
  </si>
  <si>
    <t>Mr. MUKESHKUMAR CHANDRABHAN SI</t>
  </si>
  <si>
    <t>Mrs. CHANDRIKABEN RAJESHKUMAR</t>
  </si>
  <si>
    <t>PAGE NO :   11</t>
  </si>
  <si>
    <t>Mr. VINODKUMAR D PARMAR</t>
  </si>
  <si>
    <t>Mr. GIRDHARBHAI  PARMAR</t>
  </si>
  <si>
    <t>Mr. VIPULKUMAR CHANDULAL MODI</t>
  </si>
  <si>
    <t>Mr. BHAVIN MAHENDRA ACHARYA</t>
  </si>
  <si>
    <t>Mr. JASHIBEN  PATEL</t>
  </si>
  <si>
    <t>EB-HL-CLSS-(LIG)-SEP 19</t>
  </si>
  <si>
    <t>Mr. AKASHKUMAR ASHOKBHAI RATHO</t>
  </si>
  <si>
    <t>Mr. AMITKUMAR  JAIN</t>
  </si>
  <si>
    <t>Mr. SANJAY BABUBHAI PRAJAPATI</t>
  </si>
  <si>
    <t>Mr. DINESH REVACHAND ELANI</t>
  </si>
  <si>
    <t>Mr. RAJESHBHAI NANJIBHAI PATAN</t>
  </si>
  <si>
    <t>Mr. MUKESHBHAI  MANUBHAI  BORA</t>
  </si>
  <si>
    <t>Mr. SAUMIL PANKAJKUMAR SHAH</t>
  </si>
  <si>
    <t>Sepoy PAVAN KUMAR RAMVEER SING</t>
  </si>
  <si>
    <t>Mr. Sanjivkumar  Chaudhari</t>
  </si>
  <si>
    <t>EB-HL-CLSS-(MIG-1) SEP19</t>
  </si>
  <si>
    <t>Mr. DIVYANG JAYESHBHAI UPADHYA</t>
  </si>
  <si>
    <t>Mr. DHARMENDRA GANPATBHAI CHUH</t>
  </si>
  <si>
    <t>Mr. JAGDISH BHIKHABHAI RABARI</t>
  </si>
  <si>
    <t>Mr. SHASHIKANT GANPATBHAI MESA</t>
  </si>
  <si>
    <t>EB-CLSS-PRIV-LIG SEP19</t>
  </si>
  <si>
    <t>Mr. JAGDISHBHAI MANGALBHAI SOL</t>
  </si>
  <si>
    <t>EB-HOME LOAN MAY 20</t>
  </si>
  <si>
    <t>Mr. VISHAL  GUPTA</t>
  </si>
  <si>
    <t>Mr. MAHARSHI K HARKHANI</t>
  </si>
  <si>
    <t>Shri VAIBHAV JITENDRABHAI PARM</t>
  </si>
  <si>
    <t>PAGE NO :   12</t>
  </si>
  <si>
    <t>Mrs. PARULBEN SANJAYKUMAR  SUT</t>
  </si>
  <si>
    <t>Mr. KIRAN KUMAR RAMESHBHAI JOS</t>
  </si>
  <si>
    <t>Miss. AFSANABANU UMARBHAI MAKW</t>
  </si>
  <si>
    <t>Mr. JAIMINKUMAR RASIKBHAI MIST</t>
  </si>
  <si>
    <t>Mr. PARAGBHAI JAGDISH JOSHI</t>
  </si>
  <si>
    <t>Mr. MINESH MADHUBHAI RATHOD</t>
  </si>
  <si>
    <t>Mr. SENDHABHAI BALDEVBHAI SENM</t>
  </si>
  <si>
    <t>Mr. VALMIKBHAI RAMANLAL PURANI</t>
  </si>
  <si>
    <t>Mr. KALPESH KANAIYALAL YOGI</t>
  </si>
  <si>
    <t>Mr. MAHENDRAKUMAR MANGABHAI RA</t>
  </si>
  <si>
    <t>Mr. MINAXI RAJIV TAILOR</t>
  </si>
  <si>
    <t>Mr. NISHA PANKAJKUMAR JOSHI</t>
  </si>
  <si>
    <t>Mr. Nayi  Mitesh</t>
  </si>
  <si>
    <t>Mr. AMIT KUMAR DUTTA</t>
  </si>
  <si>
    <t>Mr. PURSHOTAMBHAI KANTILAL PAR</t>
  </si>
  <si>
    <t>Mrs. ANANDIBEN  RATHOD</t>
  </si>
  <si>
    <t>Mrs. NIKKY  GOTHWAL</t>
  </si>
  <si>
    <t>Mr. BHIKHABHAI PARSHOTAM PATEL</t>
  </si>
  <si>
    <t>Mrs. ARUNABEN VIJAYBHAI BADGUJ</t>
  </si>
  <si>
    <t>Mr. RANGILAL  RAMLAKHAN</t>
  </si>
  <si>
    <t>Mr. TEEKAM CHAND AGRAWAL</t>
  </si>
  <si>
    <t>Mr. UPENDRA KUMAR CHHAGANBHAI</t>
  </si>
  <si>
    <t>Mr. RAVIKANT JOHNBHAI CHAUHAN</t>
  </si>
  <si>
    <t>Miss. ALKA ASHWINKUMAR PANCHAL</t>
  </si>
  <si>
    <t>Mr. PATEL DILIPKUMAR  BAHECHAR</t>
  </si>
  <si>
    <t>Mr. MANOJ PRAHLADBHAI PATEL</t>
  </si>
  <si>
    <t>Mr. Kantilal Ravajibhai Hingar</t>
  </si>
  <si>
    <t>Sepoy RAJPUT VIRENDER SINGH S</t>
  </si>
  <si>
    <t>Mr. Rameshbhai  Solanki</t>
  </si>
  <si>
    <t>Mr. Trivedi  Hirenkumar</t>
  </si>
  <si>
    <t>PAGE NO :   13</t>
  </si>
  <si>
    <t>Mr. SURESH KISANRAO SHEGOKAR</t>
  </si>
  <si>
    <t>Mr. Ashok Laxman Bagawe</t>
  </si>
  <si>
    <t>Mr. MAYURKUMAR PRAFULCHANDRA P</t>
  </si>
  <si>
    <t>EB-HL-FLEXIPAY MAY 20</t>
  </si>
  <si>
    <t>Mr. Panchal  Hitesh</t>
  </si>
  <si>
    <t>EB-HL-PRIVLGE- MAY 20</t>
  </si>
  <si>
    <t>Mr. Parmar Himanshu Baldevbhai</t>
  </si>
  <si>
    <t>Mr. RAJENDRA RAMRAO PALKHADE</t>
  </si>
  <si>
    <t>EB- STAFF HL COMM MAY 20</t>
  </si>
  <si>
    <t>EB-HL-CLSS-(LIG)-MAY 20</t>
  </si>
  <si>
    <t>Mr. Patel  Vipulkumar</t>
  </si>
  <si>
    <t>Mr. Patni  Sanjaykumar</t>
  </si>
  <si>
    <t>Mr. Ronil Yogeshbhai Shah</t>
  </si>
  <si>
    <t>Mr. Vipul  Patel</t>
  </si>
  <si>
    <t>Mr. Patel Priteshkumar Manabha</t>
  </si>
  <si>
    <t>Mr. PATEL  ARUNKUMAR</t>
  </si>
  <si>
    <t>Mr. SHARMA BALRAJ HARICHAND</t>
  </si>
  <si>
    <t>Miss. Patel Nimishaben Vijayku</t>
  </si>
  <si>
    <t>Mr. Bharvad Jayshree Visabhai</t>
  </si>
  <si>
    <t>Mr. Patel Pintukumar Vitthalbh</t>
  </si>
  <si>
    <t>Mr. Chirag  Patel</t>
  </si>
  <si>
    <t>EB-HLCLSS-(MIG-1) MAY 20</t>
  </si>
  <si>
    <t>Mr. HITESHKUMAR NATVARLAL BARO</t>
  </si>
  <si>
    <t>EB-HL-CLSS-(MIG-2) MAY 20</t>
  </si>
  <si>
    <t>Mr. Vyas  Chintan</t>
  </si>
  <si>
    <t>PAGE NO :   14</t>
  </si>
  <si>
    <t>EB-HLCLSS (EWS) MAY 20</t>
  </si>
  <si>
    <t>Mrs. TANUBEN  SOLANKI</t>
  </si>
  <si>
    <t>EB-CLSS-PRIV- (LIG) MAY20</t>
  </si>
  <si>
    <t>Mr. Gajjar  Hardik</t>
  </si>
  <si>
    <t>Mr. RAJENDRAKUMAR KANTILAL TRI</t>
  </si>
  <si>
    <t>Mr. SHARMA RAMCHARAN CHIRANJIL</t>
  </si>
  <si>
    <t>EB-RLMS HOME LOAN</t>
  </si>
  <si>
    <t>Mr. GIRIRAJ SHATISINH JADEJA</t>
  </si>
  <si>
    <t>Mr. Dipakkumar Kalubhai Patel</t>
  </si>
  <si>
    <t>Mr. SURENDRASINH  GOHIL</t>
  </si>
  <si>
    <t>Mr. ISHWARBHAI JETHABHAI PATEL</t>
  </si>
  <si>
    <t>Mr. RAKESH  B</t>
  </si>
  <si>
    <t>Mrs. Jashiben Veljibhai Vaghel</t>
  </si>
  <si>
    <t>Mr. PRANAY  PATEL</t>
  </si>
  <si>
    <t>Mr. Pragnesh Ganpatlal Patel</t>
  </si>
  <si>
    <t>Mr. NITIN BABUBHAI VACHHETA</t>
  </si>
  <si>
    <t>Mr. JAVAL SHAILESHBHAI JADEJA</t>
  </si>
  <si>
    <t>Mr. Patani  Rinkukumar</t>
  </si>
  <si>
    <t>EB-HL-CLSS-(LIG)-APR 21</t>
  </si>
  <si>
    <t>Mr. RATHOD  SANJAYBHAI</t>
  </si>
  <si>
    <t>Mr. ANKITKUMAR  SHAH</t>
  </si>
  <si>
    <t>Mr. Chavda  Rameshbhai</t>
  </si>
  <si>
    <t>Mrs. Patani  Alpa</t>
  </si>
  <si>
    <t>Mr. Anshuman  Tiwari</t>
  </si>
  <si>
    <t>Mr. Parmar  Virendrasinh</t>
  </si>
  <si>
    <t>Mr. Alpesh V Chaudhari</t>
  </si>
  <si>
    <t>PAGE NO :   15</t>
  </si>
  <si>
    <t>Mrs. Shekh Suhana Banu</t>
  </si>
  <si>
    <t>SMA2</t>
  </si>
  <si>
    <t>EB-HOME LOAN APR 21</t>
  </si>
  <si>
    <t>Mr. PRONOYKUMAR PULAKCHANDRA T</t>
  </si>
  <si>
    <t>Mr. Patel Mukeshbhai Narayanbh</t>
  </si>
  <si>
    <t>Mrs. SONAL RAJESHKUMAR RAVAL</t>
  </si>
  <si>
    <t>Mr. PRATIK KAMLESHBHAI OZA</t>
  </si>
  <si>
    <t>Mr. ATULKUMAR MANILAL RAVAT</t>
  </si>
  <si>
    <t>Miss. PRIYANKA HARISHBHAI PATE</t>
  </si>
  <si>
    <t>Mr. CHANDRASINH LAXMANSINH SOL</t>
  </si>
  <si>
    <t>Mr. JESAL BABUBHAI SHAH</t>
  </si>
  <si>
    <t>Mr. DINESH  VAGHELA</t>
  </si>
  <si>
    <t>Mr. KIRITKUMAR RATILAL PUJARA</t>
  </si>
  <si>
    <t>Mr. Taviyad  Maheshbhai</t>
  </si>
  <si>
    <t>Mr. Patel  Pankajkumar</t>
  </si>
  <si>
    <t>Mr. RAMESHBHAI PARSHOTTAMBHAI</t>
  </si>
  <si>
    <t>Mr. GAJENDRASINH AJITSINH JODD</t>
  </si>
  <si>
    <t>Mr. DHARMENDRASINH BALDEVSINH</t>
  </si>
  <si>
    <t>Mr. ARVINDKUMAR BACHUBHAI PATE</t>
  </si>
  <si>
    <t>Mr. Parmar  Vijaysinh</t>
  </si>
  <si>
    <t>Mrs. ROSHNI KAPIL  CHRISTIAN</t>
  </si>
  <si>
    <t>Mr. Mahendra  Gohel</t>
  </si>
  <si>
    <t>Mrs. NUSRAT a SUPEDIWALA</t>
  </si>
  <si>
    <t>Mrs. Rathod Payalbahen Dixitku</t>
  </si>
  <si>
    <t>Mr. Patel  Vasudev</t>
  </si>
  <si>
    <t>Mrs. MANJULABEN JASHWANTBHAI S</t>
  </si>
  <si>
    <t>Miss. NILAM  CHRISTIAN</t>
  </si>
  <si>
    <t>Mr. NILESHBHAI MANSUKHBHAI BHU</t>
  </si>
  <si>
    <t>Mr. JIGARKUMAR AMRISHKUMAR THA</t>
  </si>
  <si>
    <t>PAGE NO :   16</t>
  </si>
  <si>
    <t>Mr. KETUL BHIKHABHAI PRAJAPATI</t>
  </si>
  <si>
    <t>Sepoy Rathore  Sanjeev Kumar</t>
  </si>
  <si>
    <t>EB-HL-PRIVLGE- APR 21</t>
  </si>
  <si>
    <t>Mrs. SANGITA NARANBHAI PARIKH</t>
  </si>
  <si>
    <t>Mr. RAKESH S JOSHI</t>
  </si>
  <si>
    <t>EB- HL - SHAURYA- APR 21</t>
  </si>
  <si>
    <t>Sepoy BHANUPRATAP RAJESHSINGH</t>
  </si>
  <si>
    <t>EB-HOME LOAN NON SL APR21</t>
  </si>
  <si>
    <t>Mr. PATNI  VIKRAMBHAI</t>
  </si>
  <si>
    <t>Mr. VISHAL ALKESHBHAII SHAH</t>
  </si>
  <si>
    <t>Mr. VASAVA  RANJIT</t>
  </si>
  <si>
    <t>Mrs. KAMUBEN MANJIBHAI PARMAR</t>
  </si>
  <si>
    <t>EB-TL-P-LAP-SAL-SEP 19</t>
  </si>
  <si>
    <t>Mr. SANGRAM SINGH BHADORIYA</t>
  </si>
  <si>
    <t>EB-SBI SURAKSHA</t>
  </si>
  <si>
    <t>PAGE NO :   17</t>
  </si>
  <si>
    <t>Mr. CHANDRA  PARKASH</t>
  </si>
  <si>
    <t>Mr. NAIMESH RAMESHCHANDRA MAHE</t>
  </si>
  <si>
    <t>PAGE NO :   18</t>
  </si>
  <si>
    <t>Mr. ASHISH GHANSHYAMBHAI MALAN</t>
  </si>
  <si>
    <t>Mr. JAYANTIBHAI LALDAS PATEL</t>
  </si>
  <si>
    <t>Mr. Rajivkumar  Baranda</t>
  </si>
  <si>
    <t>PAGE NO :   19</t>
  </si>
  <si>
    <t>Mr. Harishkumar Prahaladbhai K</t>
  </si>
  <si>
    <t>PAGE NO :   20</t>
  </si>
  <si>
    <t>Mr. JAYANTIBHAI MAFAT LAL PRAJ</t>
  </si>
  <si>
    <t>Mr. YOGESH HIMATBHAI GAJJAR</t>
  </si>
  <si>
    <t>Miss. SUMITRA BHARATBHAI MISTR</t>
  </si>
  <si>
    <t>Mr. HONOURABLE REGISTAR ASIMKU</t>
  </si>
  <si>
    <t>Mr. RONAK NARESHBHAI SHAH</t>
  </si>
  <si>
    <t>EB-TL-P-LAP-MAY 20</t>
  </si>
  <si>
    <t>Mr. DHAVAL RAMESHBHAI KOTIA</t>
  </si>
  <si>
    <t>EB-TL-SPL-P-LAP-OCT20</t>
  </si>
  <si>
    <t>Mrs. JASHODABEN BHARATKUMAR PA</t>
  </si>
  <si>
    <t>EB-GLOBAL 7.5-1.5Cr JUN21</t>
  </si>
  <si>
    <t>Mr. DIPESHKUMAR  SISODIYA</t>
  </si>
  <si>
    <t>PAGE NO :   21</t>
  </si>
  <si>
    <t>Mr. SHREYAS BHARATBHAI PATEL</t>
  </si>
  <si>
    <t>EB-STU- &lt;=4L JUN21</t>
  </si>
  <si>
    <t>Ms. MANISHABEN KALUBHAI MALIVA</t>
  </si>
  <si>
    <t>Mr. BHAVIKA SANJAKUMAR KALE</t>
  </si>
  <si>
    <t>EB-STU- &gt;4-7.5L JUN21</t>
  </si>
  <si>
    <t>Mrs. CHRISTIAN SHWENI SHASHIKA</t>
  </si>
  <si>
    <t>EB-ST-IN-MED&gt;7.5-30L JN21</t>
  </si>
  <si>
    <t>Miss. RUTU NARESHKUMAR PATEL</t>
  </si>
  <si>
    <t>MC-SBI HOME LOAN Oct .15</t>
  </si>
  <si>
    <t>Mr. PRIYADARSHI BRIJESH RANJIT</t>
  </si>
  <si>
    <t>Mr. JAYESHBHAI BHUPATBHAI RATH</t>
  </si>
  <si>
    <t>Mr. HARDIKKUMAR CHANDRAKANTBHA</t>
  </si>
  <si>
    <t>Mr. MUKESH SITARAM PANDEY</t>
  </si>
  <si>
    <t>Mr. YOGESHKUMAR NATAVARLAL  MI</t>
  </si>
  <si>
    <t>Mr. ALPESHBHAI VIJAYBHAI MISTR</t>
  </si>
  <si>
    <t>Dr. DINESH SISPAL SHARDA</t>
  </si>
  <si>
    <t>Mr. KAILASH  SUTHAR</t>
  </si>
  <si>
    <t>Mr. GAUTAMKUMAR KARSANDAS SOLA</t>
  </si>
  <si>
    <t>Mr. BIPINCHANDRA JITENDRAKUMAR</t>
  </si>
  <si>
    <t>Mr. RAJESHKUMAR BAJARANGLAL PR</t>
  </si>
  <si>
    <t>Mr. LALUBHAI SURAJLAL SAINI</t>
  </si>
  <si>
    <t>Mr. RAGHAVRAM RAMLAKAHAN VERMA</t>
  </si>
  <si>
    <t>Mr. MAYURKUMAR BASANTLAL MEHTA</t>
  </si>
  <si>
    <t>Mr. BHANWARLAL DEVJIBHAI MISTR</t>
  </si>
  <si>
    <t>Mr. RANBIR SINGH  JAMWAL</t>
  </si>
  <si>
    <t>Mr. RAJENDRAKUMAR GOGE CHAUHAN</t>
  </si>
  <si>
    <t>PAGE NO :   22</t>
  </si>
  <si>
    <t>Mr. ANKIT SURESHBHAI SHAH</t>
  </si>
  <si>
    <t>MC-SBI HOME LOAN (For Wom</t>
  </si>
  <si>
    <t>Dr.(Mrs.) BHAVNA CHIRAG PATEL</t>
  </si>
  <si>
    <t>Mr. JAGDISH KHEMAJI SOLANKI</t>
  </si>
  <si>
    <t>Mr. PRANAV SHAILESHKUMAR PAREK</t>
  </si>
  <si>
    <t>Mr. ASHOKBHAI KANTILAL  PRAJAP</t>
  </si>
  <si>
    <t>Mr. KETAN BHARATKUMAR CHAUHAN</t>
  </si>
  <si>
    <t>Mrs. MILI  JHA</t>
  </si>
  <si>
    <t>Mr. JITENDRAKUMAR KHODABHAI PR</t>
  </si>
  <si>
    <t>Mr. JIMIT PARSOTAMBHAI PATEL</t>
  </si>
  <si>
    <t>Dr. PRANAV GOVINDLAL PATEL</t>
  </si>
  <si>
    <t>Mr. AMIT MANUBHAI BHAVSAR</t>
  </si>
  <si>
    <t>Mr. RITESH  H PATEL</t>
  </si>
  <si>
    <t>MC-SBI CRE HOME LOAN (For</t>
  </si>
  <si>
    <t>Mrs. SUNITA SHRENIK GELDA</t>
  </si>
  <si>
    <t>MC-SBI HOME TOPUP- TL-NOV</t>
  </si>
  <si>
    <t>Mrs. HEMA ASHOKKUMAR JODHANI</t>
  </si>
  <si>
    <t>MC- SBI SURAKSHA</t>
  </si>
  <si>
    <t>Mr. RAVI JITENDRABHAI GHATAR</t>
  </si>
  <si>
    <t>Mr. RAVI GIRISHBHAI SHRIDHAR</t>
  </si>
  <si>
    <t>Mr. UTTAM CHAND JAIN</t>
  </si>
  <si>
    <t>Mr. ASHWINKUMAR PARESWAR SINGH</t>
  </si>
  <si>
    <t>Mr. MANOJBHAI JETHABHAI PARMAR</t>
  </si>
  <si>
    <t>PAGE NO :   23</t>
  </si>
  <si>
    <t>Mr. PRAVIN VADILAL NAGAR</t>
  </si>
  <si>
    <t>Mr. BIPINCHANDRA NATVARLAL PAR</t>
  </si>
  <si>
    <t>Mr. BHANUPRATAP SINGH RAJPUT</t>
  </si>
  <si>
    <t>Mr. HARSHAD VISHNUBHAI MODI</t>
  </si>
  <si>
    <t>Mr. CHRISTIAN  CHRISTAIN</t>
  </si>
  <si>
    <t>Mr. RAJKUMAR DAYARAM BHOLIYAN</t>
  </si>
  <si>
    <t>Mrs. CHANCHALBEN BHIKHUBHAI VA</t>
  </si>
  <si>
    <t>Mr. SURENDRA NATAVARBHAI PATEL</t>
  </si>
  <si>
    <t>Mr. Mahendra Kuamr Pareek</t>
  </si>
  <si>
    <t>Mrs. TARABEN VELJIBHAI DESAI</t>
  </si>
  <si>
    <t>Mr. K SARVESH SINGH</t>
  </si>
  <si>
    <t>Mr. GAURANGKUMAR KALABHAI PRAJ</t>
  </si>
  <si>
    <t>Mr. MAYANKKUMAR K PRAJAPATI</t>
  </si>
  <si>
    <t>Mr. PRAKASHBHAI DAHYABHAI MAHE</t>
  </si>
  <si>
    <t>Sepoy KSHATRIYA ROHIT SINGH</t>
  </si>
  <si>
    <t>Mr. RUPABHAI  KATARA</t>
  </si>
  <si>
    <t>Mr. RAJESHVELLARA  VISHWANATHA</t>
  </si>
  <si>
    <t>Mr. SHASHANK SURESHCHANDRA TRI</t>
  </si>
  <si>
    <t>Mr. DILIP KUMAR TRIPATHI</t>
  </si>
  <si>
    <t>PAGE NO :   24</t>
  </si>
  <si>
    <t>Mr. ANURAG MAHENDRA PRASAD MIT</t>
  </si>
  <si>
    <t>Mr. LOKESH  SHARMA</t>
  </si>
  <si>
    <t>MC-SBI HOME LOAN (W)NOV16</t>
  </si>
  <si>
    <t>Mr. SANKET KAUSHIK KUMAR PATEL</t>
  </si>
  <si>
    <t>MC-TL-XPRSCR-R-NCHKOFFJ17</t>
  </si>
  <si>
    <t>Miss. TEJALKUMARI RAMSINGBHAI</t>
  </si>
  <si>
    <t>Mr. HIMMATLAL  GHOGHARA</t>
  </si>
  <si>
    <t>Mrs. LALITABEN SHANKARBHAI VAG</t>
  </si>
  <si>
    <t>MC-SBI STULN&lt;=4 LACSNOV16</t>
  </si>
  <si>
    <t>Mr. SUMIT RAMKUMAR YADAV</t>
  </si>
  <si>
    <t>Mr. YAGNESHKUMAR ANILKUMAR TRI</t>
  </si>
  <si>
    <t>Miss. SUPRIYA  KUMARI</t>
  </si>
  <si>
    <t>Ms. KINNARI  PANCHAL</t>
  </si>
  <si>
    <t>Mr. HARSH HASMUKHBHAI  RAJGOR</t>
  </si>
  <si>
    <t>Mr. VIKASH RAJENDRABABU YADAV</t>
  </si>
  <si>
    <t>MC-SBI STU LN&gt;4-7.5LNOV16</t>
  </si>
  <si>
    <t>Mr. SANDEEP  PADAIYACHI</t>
  </si>
  <si>
    <t>MC-SBI HOME LOAN JAN 17</t>
  </si>
  <si>
    <t>Mr. ARVINDBHAI SANKABHAI PATEL</t>
  </si>
  <si>
    <t>MC-SBI HOMELOAN(WOM)JAN17</t>
  </si>
  <si>
    <t>Mrs. MANJUBEN NANDUBHAI JAISWA</t>
  </si>
  <si>
    <t>PAGE NO :   25</t>
  </si>
  <si>
    <t>Mrs. BHANUBEN GANESHBHAI GADHI</t>
  </si>
  <si>
    <t>MC-PRIVLGE-HL-TL-WOMJAN17</t>
  </si>
  <si>
    <t>Mrs. BINABEN RAJENDRAKUMAR RAV</t>
  </si>
  <si>
    <t>MC-TL-XPRESS CREDIT RATED</t>
  </si>
  <si>
    <t>Mr. RAMESHBHAI K VAGHELA</t>
  </si>
  <si>
    <t>Sepoy PURI  ASHOK</t>
  </si>
  <si>
    <t>Mr. NAGINBHAI GOVINDBHAI SOLAN</t>
  </si>
  <si>
    <t>Mr. BHIL  MAHESH</t>
  </si>
  <si>
    <t>Mr. VITHALBHAI BABABHAI PATANI</t>
  </si>
  <si>
    <t>Mr. JIVANBHAI DAHYABHAI CHAUHA</t>
  </si>
  <si>
    <t>Mr. PRADIPSINH KODARSINH RANAV</t>
  </si>
  <si>
    <t>Mr. DHARMENDRA SHRIRAM THAKUR</t>
  </si>
  <si>
    <t>Mr. RAHUL BALDEVBHAI LEUVA</t>
  </si>
  <si>
    <t>Mr. RAMANBHAI K SOLANKI</t>
  </si>
  <si>
    <t>Mr. VAIJANATH JANABA SHINDE</t>
  </si>
  <si>
    <t>Mr. PARMAR MAYUR  NAROTTAMBHAI</t>
  </si>
  <si>
    <t>Mrs. MADHUBEN ISHWARBHAI SOLAN</t>
  </si>
  <si>
    <t>Mr. JASVANTBHAI JIVANBHAI SOLA</t>
  </si>
  <si>
    <t>Mr. BALVANTSINH BHAVASAG THAKO</t>
  </si>
  <si>
    <t>Mrs. GITABEN JAYANTIBHAI PATEL</t>
  </si>
  <si>
    <t>MC-TL-XPRESS CREDIT JUN19</t>
  </si>
  <si>
    <t>Mr. PINTU JIVANLAL PATEL</t>
  </si>
  <si>
    <t>Mr. RATNADEEP S KELAPGAWADE</t>
  </si>
  <si>
    <t>Mr. GAGAN  SINGH</t>
  </si>
  <si>
    <t>Sepoy BAGHEL RAVIKUMAR LAKHANS</t>
  </si>
  <si>
    <t>Mr. RAKESHKUMAR BHAVANISHANKAR</t>
  </si>
  <si>
    <t>PAGE NO :   26</t>
  </si>
  <si>
    <t>Mr. PARMAR  RATNABHAI</t>
  </si>
  <si>
    <t>Mr. DINESHKUMAR GANGARAMBHAI R</t>
  </si>
  <si>
    <t>Mr. SANTOSHKUMAR  YADAV</t>
  </si>
  <si>
    <t>Mr. JETHABHAI SHIVABHAI  THAKO</t>
  </si>
  <si>
    <t>Mr. PANKAJ VALJIBHAI KUCHARA</t>
  </si>
  <si>
    <t>Mr. SHIVRAJSINGH BABUSINGH CHA</t>
  </si>
  <si>
    <t>Mrs. DOROTHY MAYURBHAI CHRISTI</t>
  </si>
  <si>
    <t>Mr. RAM  NAGEENA</t>
  </si>
  <si>
    <t>Ms. SANGEETABEN MANJIBHAI BODA</t>
  </si>
  <si>
    <t>Mr. KAPIL RAMESHBHAI SOLANKI</t>
  </si>
  <si>
    <t>Ms. RAMILABEN RAMESHBHAI VAGHE</t>
  </si>
  <si>
    <t>Mr. HARIBHAI SOMABHAI PARMAR</t>
  </si>
  <si>
    <t>Constable-CT Parmar ASHABEN Na</t>
  </si>
  <si>
    <t>Mrs. SHARDABEN YOGESH VAGHASIY</t>
  </si>
  <si>
    <t>Mr. PITAMBERPRASAD JAMAIPRASAD</t>
  </si>
  <si>
    <t>Mr. AMARJIT PARTIRAM SHARMA</t>
  </si>
  <si>
    <t>Mr. NARESHKUMAR NAGINBHAI HADI</t>
  </si>
  <si>
    <t>Mr. PUNAMA  RAM</t>
  </si>
  <si>
    <t>Mrs. GANGABEN ISWARBHAI VAGHEL</t>
  </si>
  <si>
    <t>Mr. C.  SOMASEKHAR</t>
  </si>
  <si>
    <t>Havaldar KRISHAN PAL SINGH  TO</t>
  </si>
  <si>
    <t>Mr. JAGAN  ANGOTHU</t>
  </si>
  <si>
    <t>Mr. SHISHUPAL SINGH TOMAR</t>
  </si>
  <si>
    <t>Mr. CHANDUBHAI ALABHAI PARMAR</t>
  </si>
  <si>
    <t>Mr. JEETENDRA KUMAR SAHU</t>
  </si>
  <si>
    <t>Mr. NIMISH RAMESHCHANDRA MAURY</t>
  </si>
  <si>
    <t>Mr. KIRANBHAI  VAGHELA</t>
  </si>
  <si>
    <t>Mr. GOHIL BALVANTBHAI LAXMANBH</t>
  </si>
  <si>
    <t>Mr. CHIRAG ASHOKBHAI MAKWANA</t>
  </si>
  <si>
    <t>Mrs. PADMABEN BHIKHABHAI SOLAN</t>
  </si>
  <si>
    <t>PAGE NO :   27</t>
  </si>
  <si>
    <t>Mr. BHAURAO SUDAM PAWAR</t>
  </si>
  <si>
    <t>Mr. YOGESHKUMAR PRAHLADBHAI MA</t>
  </si>
  <si>
    <t>Mr. JITENDRAKUMAR KANTILAL CHA</t>
  </si>
  <si>
    <t>Mr. RAJUBHAI PARSHOTAMBHAI CHA</t>
  </si>
  <si>
    <t>Mr. DHARMENDRA CHATURBHAI PADH</t>
  </si>
  <si>
    <t>Mr. ANKIT  MAKWANA</t>
  </si>
  <si>
    <t>Mrs. INDIRA VIKRAMBHAI MENAT</t>
  </si>
  <si>
    <t>Mrs. PADMABEN YOGESHKUMAR SHRI</t>
  </si>
  <si>
    <t>Mr. AMIT  SINGH</t>
  </si>
  <si>
    <t>Mr. PARDEEP  KUMAR</t>
  </si>
  <si>
    <t>Mr. GHANE MACCHINDRA  PANDHARI</t>
  </si>
  <si>
    <t>Mr. CHANDUBHAI NANJIBHAI VAGHE</t>
  </si>
  <si>
    <t>Mr. CHIRAG KUMAR VAMDEVPRASAD</t>
  </si>
  <si>
    <t>Mr. SONAR JAGDISH  L</t>
  </si>
  <si>
    <t>Mr. TOMAR RAJKUMAR  LAKHANSING</t>
  </si>
  <si>
    <t>Mr. DIXITKUMAR JAYANTILAL KAPA</t>
  </si>
  <si>
    <t>Mrs. SITABEN DHANIBEN SOLANKI</t>
  </si>
  <si>
    <t>Mrs. HINABEN BHANUPRASAD SHRIM</t>
  </si>
  <si>
    <t>Mrs. CHANCHALBEN BABUBHAI PATE</t>
  </si>
  <si>
    <t>Mr. PRAMOD  KUMAR</t>
  </si>
  <si>
    <t>Sepoy PUSHPENDRA SINGH INDRA S</t>
  </si>
  <si>
    <t>Mr. HIMANSHU  RAYKA</t>
  </si>
  <si>
    <t>Mrs. SHANTABEN BABAJI THAKOR</t>
  </si>
  <si>
    <t>Mr. VINOD SHANKERBHAI JADALA</t>
  </si>
  <si>
    <t>Mr. NILESH VITTHALBHAI PATNI</t>
  </si>
  <si>
    <t>Mr. DHARMENDRABHAI SUKHDEVBHAI</t>
  </si>
  <si>
    <t>Mr. DEVENDRABHAI BABABHAI VAGH</t>
  </si>
  <si>
    <t>Mr. HARISHBHAI RAMESHBHAI PARM</t>
  </si>
  <si>
    <t>Mr. RAMNAVAL RAMKUMAR YADAV</t>
  </si>
  <si>
    <t>Mr. CHIRAG RAMESHBHAI MAHERIYA</t>
  </si>
  <si>
    <t>PAGE NO :   28</t>
  </si>
  <si>
    <t>Mrs. Solanki  Jayaben</t>
  </si>
  <si>
    <t>Mr. ANIL KUMAR  BADATHOKI</t>
  </si>
  <si>
    <t>Mr. NARESHBHAI JIVANBHAI AMIN</t>
  </si>
  <si>
    <t>Mr. DINESHBHAI BAPALAL  DATANI</t>
  </si>
  <si>
    <t>Sepoy SUNIL CHUDAMAN DEORE</t>
  </si>
  <si>
    <t>Miss. DAKSHA  DARBAR</t>
  </si>
  <si>
    <t>Mr. BHIKHABHAI MOHANBHAI SOLAN</t>
  </si>
  <si>
    <t>Mr. BABUBHAI RAMJIBHAI PARMAR</t>
  </si>
  <si>
    <t>Mr. SURESHKUMAR KALIDAS JADAV</t>
  </si>
  <si>
    <t>Mr. SHRAVAN RAM  MEHRIA</t>
  </si>
  <si>
    <t>Mr. RAVINDRA  KUMAR</t>
  </si>
  <si>
    <t>Miss. KOMALBEN BHARATBHAI HADI</t>
  </si>
  <si>
    <t>Mr. PRAVINSINH MADANSINH SAKTA</t>
  </si>
  <si>
    <t>Naib Subedar CHAIN SINGH SHEKH</t>
  </si>
  <si>
    <t>Sepoy AMOLAK  SINGH</t>
  </si>
  <si>
    <t>Mr. VIVEK JAYNARAYAN AGNIHOTRI</t>
  </si>
  <si>
    <t>Mr. L  MURUGAN</t>
  </si>
  <si>
    <t>Riflemen-Rfn BADAM  SINGH</t>
  </si>
  <si>
    <t>Mrs. RESHMABEN ASHISHKUMAR VIN</t>
  </si>
  <si>
    <t>Mrs. GITA BIPIN NARKER</t>
  </si>
  <si>
    <t>Mr. SAMADHAN BHIKAN NIKUMBH</t>
  </si>
  <si>
    <t>Mr. Vaghela Chhanabhai Melabha</t>
  </si>
  <si>
    <t>Mr. OMAN  SINGH</t>
  </si>
  <si>
    <t>Mr. AJEETSINGH RAJVEER TOMAR</t>
  </si>
  <si>
    <t>Mr. TEJVEER  BHAGCHAND</t>
  </si>
  <si>
    <t>Mr. KANAIYALAL C ZAPADIYA</t>
  </si>
  <si>
    <t>Mr. NANUBHA MEGHARAJJI MOKARSH</t>
  </si>
  <si>
    <t>Mrs. UJALI  NARUTTAM</t>
  </si>
  <si>
    <t>Mr. MAHESHKUMAR CHHANABHAI PAR</t>
  </si>
  <si>
    <t>Sepoy YOGESH SURESH JADHAV</t>
  </si>
  <si>
    <t>PAGE NO :   29</t>
  </si>
  <si>
    <t>Mrs. INDUBEN  SOLANKI</t>
  </si>
  <si>
    <t>Ms. SANGEETA  YADAV</t>
  </si>
  <si>
    <t>Mr. PARSOTTAMBHAI DAYABHAI VAG</t>
  </si>
  <si>
    <t>Mrs. PUJABEN NARSINHBHAI PRAJA</t>
  </si>
  <si>
    <t>Mr. SUNDHARA RAGHU BAG</t>
  </si>
  <si>
    <t>Mr. BALVANT  PRAJAPATI</t>
  </si>
  <si>
    <t>Mr. Vaghela  Nageen</t>
  </si>
  <si>
    <t>Sepoy SANJIT KUMAR  YADAV</t>
  </si>
  <si>
    <t>Mrs. LAXMI NATVARBHAI VAGHELA</t>
  </si>
  <si>
    <t>Mr. SODHA KARSANJI  PREMSINH</t>
  </si>
  <si>
    <t>Mr. BADAL BHARAT MORE</t>
  </si>
  <si>
    <t>Mrs. JYOTSNABEN VINODBHAI MAHI</t>
  </si>
  <si>
    <t>Mr. SHAILESHGIRI KESHAVGIRI GO</t>
  </si>
  <si>
    <t>Mr. RAVINDER  KUMAR</t>
  </si>
  <si>
    <t>Mr. MAHESH  VAGHELA</t>
  </si>
  <si>
    <t>Mr. HITESH MANEKLAL VAGHELA</t>
  </si>
  <si>
    <t>Mr. CHITRA  ORAM</t>
  </si>
  <si>
    <t>Mr. KANAIYA DALSUKHBHAI CHAUHA</t>
  </si>
  <si>
    <t>Mr. KHODABHAI MOTIBHAI PARMAR</t>
  </si>
  <si>
    <t>Mr. KAMLESH ISHWARLAL BHIL</t>
  </si>
  <si>
    <t>Mrs. MAMTABEN  SOLANKI</t>
  </si>
  <si>
    <t>Mr. SANJAYKUMAR BACHUBHAI VAGH</t>
  </si>
  <si>
    <t>Mr. HARSIDDHKUMAR BALDEVBHAI V</t>
  </si>
  <si>
    <t>Mr. MAHESHBHAI NATVARLAL PARMA</t>
  </si>
  <si>
    <t>Mr. PARMAR  HIMATSINH</t>
  </si>
  <si>
    <t>Mr. Purabiya Arvindbhai Maganb</t>
  </si>
  <si>
    <t>Mr. SOLANKI PRADIPBHAI BABUBHA</t>
  </si>
  <si>
    <t>Mr. CHAUHAN  VIJAY</t>
  </si>
  <si>
    <t>Mr. KESHAV BABUBHAI SOLANKI</t>
  </si>
  <si>
    <t>Mr. MAHENDRABHAI JAGDISH VAGHE</t>
  </si>
  <si>
    <t>PAGE NO :   30</t>
  </si>
  <si>
    <t>Mr. HITENDRA SHIVRAMBHAI CHAUH</t>
  </si>
  <si>
    <t>Mr. VIJAYKUMAR PRABHUBHAI SOLA</t>
  </si>
  <si>
    <t>MC-SBI HL FEST OFF (WOM)</t>
  </si>
  <si>
    <t>Mr. JAGRUTI RAKESH UPADHYAY</t>
  </si>
  <si>
    <t>MC-PRVLG-HL-TL-FES OFF(W)</t>
  </si>
  <si>
    <t>MC-SBI HOME LOAN (BUSWOM)</t>
  </si>
  <si>
    <t>MC-SBIHOME TOPUP TL-JAN17</t>
  </si>
  <si>
    <t>Mrs. SANTOSHBEN KESHARIMAL JAI</t>
  </si>
  <si>
    <t>MC-SBITL NEWCAR LN(W)J17</t>
  </si>
  <si>
    <t>Miss. LOPA GIRISHBHAI NAMDAR[F</t>
  </si>
  <si>
    <t>MC-SBICARLN-TL-NEWCAR J17</t>
  </si>
  <si>
    <t>Mr. HEMENDRAKUMAR ISHWARBHAI P</t>
  </si>
  <si>
    <t>Mr. ARUNKUMAR PREMCHAND PANDEY</t>
  </si>
  <si>
    <t>Mr. HIMMATSINH JAVANSINH PARMA</t>
  </si>
  <si>
    <t>Mr. Parag Prahladbhai Khatri</t>
  </si>
  <si>
    <t>Mr. PADHERIYA  PRATAPSINH</t>
  </si>
  <si>
    <t>Mr. NAYAN RAMESHBHAI MISTRY</t>
  </si>
  <si>
    <t>Mr. PRABHAKAR  KUMAR</t>
  </si>
  <si>
    <t>Mr. VRAJESH KIRANKUMAR  SUKHAD</t>
  </si>
  <si>
    <t>Mr. DINESH SONU DUSANE</t>
  </si>
  <si>
    <t>PAGE NO :   31</t>
  </si>
  <si>
    <t>Mr. APURVA NILESHKUMAR SHAH</t>
  </si>
  <si>
    <t>Mr. RAJKUMAR B CHIMNANI</t>
  </si>
  <si>
    <t>Mr. NILESHBHAI JAYSUKHBHAI GAD</t>
  </si>
  <si>
    <t>Mr. RAJENDRASINH GHANSHYAMSINH</t>
  </si>
  <si>
    <t>Mrs. REJOYCEALKA  SOLANKY</t>
  </si>
  <si>
    <t>Mrs. BELA KIRAN  SHAH</t>
  </si>
  <si>
    <t>Mr. CHAUHAN  ROHITSINGH</t>
  </si>
  <si>
    <t>Mr. SOMRAJ PURUSHOTHMAN NAIR</t>
  </si>
  <si>
    <t>Mr. SANJAY  YADAV</t>
  </si>
  <si>
    <t>Mrs. RANJANBEN RAJESHKUMAR SOL</t>
  </si>
  <si>
    <t>Mr. DINESHKUMAR BHAGABHAI RATH</t>
  </si>
  <si>
    <t>Mr. LAXMANBHAI BABABHAI SENAMA</t>
  </si>
  <si>
    <t>Mr. HITENDRA ASHOKDAN GADHAVI</t>
  </si>
  <si>
    <t>Mr. SANJAY MOJIRAM JAT</t>
  </si>
  <si>
    <t>Mrs. ANKITA RAHUL ROHIT</t>
  </si>
  <si>
    <t>Mrs. JYOTI ROSHANBHAI BAFNA</t>
  </si>
  <si>
    <t>Mr. RAKESH KUMAR  PASWAN</t>
  </si>
  <si>
    <t>MC-JAI JAWAN PEN LN JAN17</t>
  </si>
  <si>
    <t>Mr. PARMAR  GOVINDBHAI</t>
  </si>
  <si>
    <t>Mr. MAHENDRASINH PADAMSINH RAT</t>
  </si>
  <si>
    <t>Mr. BHANWARBHAI DHANAJI BHIL</t>
  </si>
  <si>
    <t>Mr. FATESING SHETUSING  RANA</t>
  </si>
  <si>
    <t>Mr. RAJPUT  KISHORSINGH</t>
  </si>
  <si>
    <t>Mr. TOMAR NARENDRA K  SINGH</t>
  </si>
  <si>
    <t>MC-SCHOLAR L-A NOCOLJAN17</t>
  </si>
  <si>
    <t>Mr. AASHIT MANOJ AGRAWAL</t>
  </si>
  <si>
    <t>MC-EDU LN ABRD 20L-1.5CR</t>
  </si>
  <si>
    <t>Miss. PARINDA DHARMENDRAKUMAR</t>
  </si>
  <si>
    <t>PAGE NO :   32</t>
  </si>
  <si>
    <t>Ms. NIRJA RAHULKUMAR BHATT</t>
  </si>
  <si>
    <t>Mr. DEV JAYESH PATEL</t>
  </si>
  <si>
    <t>MC-SBIHOME TOPUP TL-MAY17</t>
  </si>
  <si>
    <t>MC-HL-CLSS-MIG1(W) JUN 17</t>
  </si>
  <si>
    <t>MC-SBI HOME LOAN JUN 17</t>
  </si>
  <si>
    <t>Mr. HARPALSINH HARISHCHANDRA P</t>
  </si>
  <si>
    <t>Mr. RAMESHBHAI BABABHAI PATANI</t>
  </si>
  <si>
    <t>MC-SBI HOMELOAN (W) JUN17</t>
  </si>
  <si>
    <t>Mr. MAF KANWAR TANWAR</t>
  </si>
  <si>
    <t>MC-SBI HL (BUSSMEN) JUN17</t>
  </si>
  <si>
    <t>Mr. MADHAVLAL SHANKARLAL PATEL</t>
  </si>
  <si>
    <t>Mr. INDERMAL MAGANLAL SUTHAR</t>
  </si>
  <si>
    <t>MC-SBI HL (BUSWOM) JUN 17</t>
  </si>
  <si>
    <t>Mrs. BHAVNA SHAILESH DOLASIYA</t>
  </si>
  <si>
    <t>MC-SBI HL SAL(OTH)SEP17</t>
  </si>
  <si>
    <t>Mr. MUTHUVELAN  A</t>
  </si>
  <si>
    <t>Mr. JATIN RATILAL SHARMA[FILE4</t>
  </si>
  <si>
    <t>PAGE NO :   33</t>
  </si>
  <si>
    <t>Mr. DHARMESH ISHVARLAL VAGHELA</t>
  </si>
  <si>
    <t>Mr. RAMESH SATISHCHANDRA JHA</t>
  </si>
  <si>
    <t>Mr. DARSHANKUMAR MAHENDRA LIMB</t>
  </si>
  <si>
    <t>MC-SBI HL SAL (W) SEP17</t>
  </si>
  <si>
    <t>Mrs. RITABEN JAGDISHKUMAR SOLA</t>
  </si>
  <si>
    <t>MC-SBI HL N-SAL(OTH)SEP17</t>
  </si>
  <si>
    <t>MC-SBI HL N-SAL(WOM)SEP17</t>
  </si>
  <si>
    <t>Mrs. PRACHI GAURANG KADAM</t>
  </si>
  <si>
    <t>MC-HOME TOPUP SAL SEP 17</t>
  </si>
  <si>
    <t>MC-HOME TOPUP N-SAL SEP17</t>
  </si>
  <si>
    <t>MC-HL-SAL 30L&lt;81 APRIL18</t>
  </si>
  <si>
    <t>Mr. RAMESHCHANDRA GANGARAM KAD</t>
  </si>
  <si>
    <t>Mrs. DHANIBEN BABUBHAI SOLANKI</t>
  </si>
  <si>
    <t>PAGE NO :   34</t>
  </si>
  <si>
    <t>Mrs. KAMALA DHANJIBHAI VAGHELA</t>
  </si>
  <si>
    <t>MC-HL-SAL 30L&gt;80 &lt;91AP18</t>
  </si>
  <si>
    <t>Mr. RAJENDRABHAI PREMJIBHAI PA</t>
  </si>
  <si>
    <t>MC-HL-NSAL 30L &lt;81 AP18</t>
  </si>
  <si>
    <t>Dr. Ragneshbhai Mafatbhai Desa</t>
  </si>
  <si>
    <t>Mrs. SAROJ TARUNKUMAR JAIN</t>
  </si>
  <si>
    <t>MC-SBI HL SAL (W) APR18</t>
  </si>
  <si>
    <t>Mrs. CHANDANBEN  AKHANI</t>
  </si>
  <si>
    <t>MC-SBI HL N-SAL(WOM)APR18</t>
  </si>
  <si>
    <t>MC-HOME TOPUP SAL Ap-18</t>
  </si>
  <si>
    <t>Mr. SHRINIVAS LAXMAN KONGARI</t>
  </si>
  <si>
    <t>MC-HOME TOPUP Wout Mort S</t>
  </si>
  <si>
    <t>Mr. KODARSINH BADANSINH RANAVA</t>
  </si>
  <si>
    <t>MC-HL-NSAL 30L &lt;81 FEB 19</t>
  </si>
  <si>
    <t>MC-HLCLSS LIGSAL &gt;80FEB19</t>
  </si>
  <si>
    <t>MC-HLCLSS EWS SAL&lt;81FEB19</t>
  </si>
  <si>
    <t>Mr. DIPAKKUMAR VINODBHAI PATEL</t>
  </si>
  <si>
    <t>PAGE NO :   35</t>
  </si>
  <si>
    <t>MC-HL-SAL 30L&lt;81 APR 19</t>
  </si>
  <si>
    <t>Mrs. VARSHA SANJAYBHAI SHAH</t>
  </si>
  <si>
    <t>Miss. KHUSBU DINESH KAPADIA</t>
  </si>
  <si>
    <t>Mr. VIPUL KIRITBHAI BANKER</t>
  </si>
  <si>
    <t>Dr. NIBEDITA  NAHA</t>
  </si>
  <si>
    <t>Mrs. LALITA DHANJIBHAI VAGHELA</t>
  </si>
  <si>
    <t>Dr. JAYESH MAFATLAL PATEL</t>
  </si>
  <si>
    <t>MC-HL-SAL 30L&gt;80 APR 19</t>
  </si>
  <si>
    <t>DIVYANG BHAILALBHAI SHAH</t>
  </si>
  <si>
    <t>MC-HL-NSAL 30L &lt;81 APR 19</t>
  </si>
  <si>
    <t>Mrs. MANISHA JITENDRA JAIN</t>
  </si>
  <si>
    <t>Mr. ANAND M MUDALIAR</t>
  </si>
  <si>
    <t>MC-HL-NSAL 30L&gt;80 APR 19</t>
  </si>
  <si>
    <t>Mr. NATHULAL KESHAVLAL SONI</t>
  </si>
  <si>
    <t>Mr. KANAIYALAL VADILAL NAGAR</t>
  </si>
  <si>
    <t>Mr. CHANDANSINGH HARISINGH CHA</t>
  </si>
  <si>
    <t>MC-HLNRI NSAL &lt;81 APR 19</t>
  </si>
  <si>
    <t>Mr. ASHISH JADAVBHAI DUNGRANI</t>
  </si>
  <si>
    <t>Mrs. BHANUBEN KISHORSINH CHAUD</t>
  </si>
  <si>
    <t>PAGE NO :   36</t>
  </si>
  <si>
    <t>MC-HLNRI NSAL &gt; 80 APR 19</t>
  </si>
  <si>
    <t>MC-PRIVLGE HL &gt;80 APR 19</t>
  </si>
  <si>
    <t>Mr. PRAJAPATI  JAYANTIBHAI</t>
  </si>
  <si>
    <t>MC-HLCLSS LIGSAL &lt;81APR19</t>
  </si>
  <si>
    <t>Mr. AAKASH CHANDRAKANT KEWLANI</t>
  </si>
  <si>
    <t>MC-HLCLSS LIGSAL &gt;80APR19</t>
  </si>
  <si>
    <t>MC-HLCLSS LIGNSAL&gt;80APR19</t>
  </si>
  <si>
    <t>MC-SBI CAR LN-TL-NEW CAR</t>
  </si>
  <si>
    <t>Mr. PANKAJBHAI AMBALAL PARMAR</t>
  </si>
  <si>
    <t>Mr. NAVNEETKUMAR  SHARMA</t>
  </si>
  <si>
    <t>MC-SBI-TL-SARCAR-LN-MEN</t>
  </si>
  <si>
    <t>Sepoy MAKWANA VALJIBHAI GALABH</t>
  </si>
  <si>
    <t>MC-CAR LOAN-NEW FXD RT</t>
  </si>
  <si>
    <t>Mr. RADHESHYAM RAMPAL YADAV</t>
  </si>
  <si>
    <t>PAGE NO :   37</t>
  </si>
  <si>
    <t>Mr. HEMANT KANJIMAL SHARMA</t>
  </si>
  <si>
    <t>Mr. SURESHKUMAR RAVTARAM SUTHA</t>
  </si>
  <si>
    <t>MC-CAR-COVID WRRIOR FXD</t>
  </si>
  <si>
    <t>Mrs. NAINA UPENDRA PATEL</t>
  </si>
  <si>
    <t>MC-SBI STU LN &lt;=4L OCT19</t>
  </si>
  <si>
    <t>Miss. RIDDHI SANJAYBHAI PATEL</t>
  </si>
  <si>
    <t>Mr. Hingu Premal  Arunkumar</t>
  </si>
  <si>
    <t>MC-STU LN &gt;4-7.5L OCT19</t>
  </si>
  <si>
    <t>Mr. KHUSH PANKAJBHAI MODI</t>
  </si>
  <si>
    <t>Miss. SUKHWANI SHRADDHA JAIPRA</t>
  </si>
  <si>
    <t>Mr. Sanjay  Menaria</t>
  </si>
  <si>
    <t>Mr. KAJAL  PATEL</t>
  </si>
  <si>
    <t>MC-STU LN MEDI -IN OCT19</t>
  </si>
  <si>
    <t>Mrs. SHAILI SURENDRAKUMAR PATE</t>
  </si>
  <si>
    <t>MC-SCH-I-I-T(2016) OCT19</t>
  </si>
  <si>
    <t>Mr. AJAY ASHOK KALE</t>
  </si>
  <si>
    <t>MC-EL Abrd20L-1.5Cr Oct19</t>
  </si>
  <si>
    <t>Mr. YASH  CHAMRIA</t>
  </si>
  <si>
    <t>Mr. PATEL MOHIL  KAMLESHKUMAR</t>
  </si>
  <si>
    <t>Mr. Priyadharsan  R</t>
  </si>
  <si>
    <t>MC-STU LN IND &gt;10L OCT19</t>
  </si>
  <si>
    <t>Mrs. Anushka  Verma</t>
  </si>
  <si>
    <t>PAGE NO :   38</t>
  </si>
  <si>
    <t>Mr. ZEELKUMAR AMISHKUMAR SHAH</t>
  </si>
  <si>
    <t>MC-EL Abrd7.5L-1.5CrOCT19</t>
  </si>
  <si>
    <t>Mr. VIKRANT RAJEEV MISHRA</t>
  </si>
  <si>
    <t>MC-SBI STU LN PER&gt;7.5L DE</t>
  </si>
  <si>
    <t>Mr. RAVINDRA NARAYANLAL MALVIY</t>
  </si>
  <si>
    <t>MC 1M-SC-LN-B NO COL MAY2</t>
  </si>
  <si>
    <t>Mr. GAUTAM MANOJBHAI KESHWANI</t>
  </si>
  <si>
    <t>MC-XPRESS CREDIT-TL-OCT'1</t>
  </si>
  <si>
    <t>Mrs. LAXMIBEN DHULABHAI SOLANK</t>
  </si>
  <si>
    <t>MC-TL- RMP XPRESS CREDIT</t>
  </si>
  <si>
    <t>Mr. RAJKUMAR MAGANLAL PATNI</t>
  </si>
  <si>
    <t>MC-TL- RMPXP-LSTPSU-JLY18</t>
  </si>
  <si>
    <t>Mr. KANUBHAI PRABHATSINH SOLAN</t>
  </si>
  <si>
    <t>MC-TL-PRE-APROVD-PEN-LOAN</t>
  </si>
  <si>
    <t>Mr. AMRIT PAL SINGH</t>
  </si>
  <si>
    <t>Mr. YOGESH YASHWANTRAO KULKARN</t>
  </si>
  <si>
    <t>Mr. BRIJKISHOR BADLU VERMA-  1</t>
  </si>
  <si>
    <t>MC-TL-PRE APPRVD XPRES CR</t>
  </si>
  <si>
    <t>Mrs. VANKAR KAJALBEN  CHETANBH</t>
  </si>
  <si>
    <t>Mr. KASHIRAM M VANZARA</t>
  </si>
  <si>
    <t>Mr. JAGDISHBHAI KUBERBHAI PARM</t>
  </si>
  <si>
    <t>Mr. VASANTBHAI REVABHAI MAHERI</t>
  </si>
  <si>
    <t>PAGE NO :   39</t>
  </si>
  <si>
    <t>Mr. NARENDRABHAI JIVANBHAI RAT</t>
  </si>
  <si>
    <t>Mr. RAVIKUMAR RAJESHBHAI VASIT</t>
  </si>
  <si>
    <t>Mr. JAYPRAKASH RAJNARAYAN TIWA</t>
  </si>
  <si>
    <t>Mrs. USHABEN VASANTBHAI SOLANK</t>
  </si>
  <si>
    <t>Mr. MANGUJI  DALUJI (ASM)</t>
  </si>
  <si>
    <t>Mr. RAMANBHAI GOVIDBHAI PARMAR</t>
  </si>
  <si>
    <t>Mr. RAMSANGJI BHIKAJI THAKOR</t>
  </si>
  <si>
    <t>Mr. VYAS  DIPAKKUMAR</t>
  </si>
  <si>
    <t>Mr. THAKOR JAYESH BIPINBHAI</t>
  </si>
  <si>
    <t>Mr. DILIP VELAJI MARWADI</t>
  </si>
  <si>
    <t>Mr. RAJENDRAKUMAR BABAJI THAKO</t>
  </si>
  <si>
    <t>Mr. PARMAR  PARMAR</t>
  </si>
  <si>
    <t>Mr. VASANTBHAI RAMJIBHAI PARMA</t>
  </si>
  <si>
    <t>Mr. JITEN HASMUKHBHAI VORA</t>
  </si>
  <si>
    <t>Mr. NATUBHAI LAXMANBHAI MAHIDA</t>
  </si>
  <si>
    <t>Mr. CHIRAG NARSINHBHAI PARMAR</t>
  </si>
  <si>
    <t>Mr. ROHIT ARVINDKUMAR MANUBHAI</t>
  </si>
  <si>
    <t>Mr. GOSWAMI MUKESHGIRI  BHOLIG</t>
  </si>
  <si>
    <t>Mr. ALPESHKUMAR RANCHHODBHAI C</t>
  </si>
  <si>
    <t>Mr. RAJENDRA RAMESHKUMAR PARMA</t>
  </si>
  <si>
    <t>Mr. MUKESHBHAI RAMANLAL CHAVDA</t>
  </si>
  <si>
    <t>Mr. SWAROOP SINGH LAXMAN SINGH</t>
  </si>
  <si>
    <t>Mr. MAHENDRA ATMARAM PARMAR</t>
  </si>
  <si>
    <t>Mr. JIGNESH MAHESHBHAI MOVADIA</t>
  </si>
  <si>
    <t>Mr. DEEPENDRASINGH SUBHASH SIN</t>
  </si>
  <si>
    <t>Mr. DINESHBHAI BHIKHABHAI CHAV</t>
  </si>
  <si>
    <t>Mr. ARVINDKUMAR KANTILAL PARMA</t>
  </si>
  <si>
    <t>Mr. DINESHBHAI SHANTARAMBHAI G</t>
  </si>
  <si>
    <t>Mr. KAMLESH SHIVRAMBHAI SOLANK</t>
  </si>
  <si>
    <t>PAGE NO :   40</t>
  </si>
  <si>
    <t>MC-CAR LOAN THRU YONO/CRM</t>
  </si>
  <si>
    <t>Miss. VASAIYA  NAIMISHABEN</t>
  </si>
  <si>
    <t>Mr. Patel Bharat Laljibhai</t>
  </si>
  <si>
    <t>Mr. PATEL  NARESHKUMAR</t>
  </si>
  <si>
    <t>Miss. POOJA  MUKESHKUMAR MISHR</t>
  </si>
  <si>
    <t>Mr. SAGAR RITESH  RAMESHBHAI</t>
  </si>
  <si>
    <t>Mrs. MANJU AMITBHAI PATEL</t>
  </si>
  <si>
    <t>Mr. PRAMOD MADANLAL BANSAL</t>
  </si>
  <si>
    <t>Mr. MANOJKUMAR  VERMA</t>
  </si>
  <si>
    <t>MC-TL PAXC (DEFENCE)</t>
  </si>
  <si>
    <t>Mr. SANDEEPSINGH RATAN SINGH C</t>
  </si>
  <si>
    <t>MC-TL PAXC (GOVT)</t>
  </si>
  <si>
    <t>Mr. DIVYANG RAMESHCHANDRA KAIY</t>
  </si>
  <si>
    <t>MC-Per LN Treasury Pensio</t>
  </si>
  <si>
    <t>Mrs. NIRMALABEN G SHRIMALI</t>
  </si>
  <si>
    <t>Mrs. SHARDABEN ISHWARBHAI VAGH</t>
  </si>
  <si>
    <t>Mrs. SAROJBEN CHANDUBHAI BHIL</t>
  </si>
  <si>
    <t>Mr. MAHESHBHAI RAMJIBHAI SOLAN</t>
  </si>
  <si>
    <t>Mrs. KOKILABEN CHANDUBHAI SOLA</t>
  </si>
  <si>
    <t>Mrs. PARVATIBEN GIRDHARISINGH</t>
  </si>
  <si>
    <t>Mrs. KAMLA CHAMNBHAI PATNI</t>
  </si>
  <si>
    <t>PAGE NO :   41</t>
  </si>
  <si>
    <t>Mr. BAKROCHIYA PUNJABHAI RAMES</t>
  </si>
  <si>
    <t>Mr. BABUBHAI KARSANBHAI MAKWAN</t>
  </si>
  <si>
    <t>Mrs. SARDARE  KUSUMBEN</t>
  </si>
  <si>
    <t>Mr. KALIDAS SOMABHAI GOHEL</t>
  </si>
  <si>
    <t>Mrs. SUMITRABEN SAMUEL CHRISTI</t>
  </si>
  <si>
    <t>Mr. MANUBHAI MOHANLAL PARMAR</t>
  </si>
  <si>
    <t>Mrs. LEENA RAVINDRA MACWAN</t>
  </si>
  <si>
    <t>Mrs. SONABEN BABUBHAI SOLANKI</t>
  </si>
  <si>
    <t>Mr. MADHABHAI HIRABHAI SOLANKI</t>
  </si>
  <si>
    <t>Mr. RAMCHANDRA RATNA PATNI</t>
  </si>
  <si>
    <t>Mr. MANHAR MANGALDAS PATEL</t>
  </si>
  <si>
    <t>Mr. KANAIYALAL HARILAL BHANSHA</t>
  </si>
  <si>
    <t>Mr. MOTIBHAI KALIDAS GURJAR</t>
  </si>
  <si>
    <t>Mr. KUNWARBAHADUR SHIVDAS YADA</t>
  </si>
  <si>
    <t>Mr. MOTIBHAI JETHABHAI PARMAR</t>
  </si>
  <si>
    <t>Mr. HARISHBHAI KHENGARBHAI PAT</t>
  </si>
  <si>
    <t>Mrs. PAVAR VIMALBEN  SURESHBHA</t>
  </si>
  <si>
    <t>Mrs. DRAUPADIBEN BHERAJI RAMI</t>
  </si>
  <si>
    <t>Mr. KANJIBHAI DHANJIBHAI GANGA</t>
  </si>
  <si>
    <t>Mr. BHAVANBHAI RAMJIBHAI SOLAN</t>
  </si>
  <si>
    <t>Mr. DILIPBHAI MANILAL SOLANKI</t>
  </si>
  <si>
    <t>Mrs. KALIBEN POPATLAL PATNI</t>
  </si>
  <si>
    <t>Mrs. DINUBEN MANUBHAI SOLANKI</t>
  </si>
  <si>
    <t>Mrs. DAHIBEN JIVANLAL  TAPODHA</t>
  </si>
  <si>
    <t>Mr. ISHWARBHAI RAYMAL PATNI</t>
  </si>
  <si>
    <t>Mr. SURESHBHAI VITHALBHAI  DAT</t>
  </si>
  <si>
    <t>Mrs. JASHUMATIBEN N DHANDHUKIY</t>
  </si>
  <si>
    <t>Mrs. MANJULABEN DAHYABHAI VAGH</t>
  </si>
  <si>
    <t>Mrs. PENSURIA  JYOTSNABEN</t>
  </si>
  <si>
    <t>Mrs. LALITABEN TRIKAMLAL PRAJA</t>
  </si>
  <si>
    <t>PAGE NO :   42</t>
  </si>
  <si>
    <t>Mrs. HANSABEN PRATPRAI TRIVEDI</t>
  </si>
  <si>
    <t>Mr. CHHAPANBHAI OKHABHAI PATNI</t>
  </si>
  <si>
    <t>Mr. VINUBHAI FULJIBHAI DANTANI</t>
  </si>
  <si>
    <t>Mr. AMRATBHAI KALUJI DHNAK</t>
  </si>
  <si>
    <t>Mr. PREMSHANKAR BHOLIDAS SHRIM</t>
  </si>
  <si>
    <t>Mrs. MINAXIBEN ALEXANDER VIGHA</t>
  </si>
  <si>
    <t>Mrs. LILABEN CHHANABHAI VAGHEL</t>
  </si>
  <si>
    <t>Mrs. PARVATIBEN BABUBHAI TALAV</t>
  </si>
  <si>
    <t>Mrs. HANSABEN DHIRAJLAL MACWAN</t>
  </si>
  <si>
    <t>Mr. GANESHBHAI SHANKARBHAI PAR</t>
  </si>
  <si>
    <t>Mr. JANAKBHAI THAKARSIBHAI PAR</t>
  </si>
  <si>
    <t>Mrs. SAVITABEN KISHORE VAGHELA</t>
  </si>
  <si>
    <t>Mrs. SHRIMALI  MANJUBEN</t>
  </si>
  <si>
    <t>Mr. DHANSUKHLAL BHAILAL SUCHAK</t>
  </si>
  <si>
    <t>Ms. MADHUBEN RAMEASHCHANDRA SH</t>
  </si>
  <si>
    <t>Mrs. KALAVATIBEN NARENDRABHAI</t>
  </si>
  <si>
    <t>Mrs. SIRESIA  SHANTABEN</t>
  </si>
  <si>
    <t>Mr. PUNAMCHAND DANABHAI PATANI</t>
  </si>
  <si>
    <t>Mr. KARSHANBHAI DAHYABHAI SOLA</t>
  </si>
  <si>
    <t>Mr. MANUBHAI MOHANBHAI VAGHELA</t>
  </si>
  <si>
    <t>Mrs. MUMTAZ SHAHMOHMMED QURESH</t>
  </si>
  <si>
    <t>Mrs. BHANU GANGA MAKWANA</t>
  </si>
  <si>
    <t>Mrs. JASHIBEN LAXMANBHAI PARMA</t>
  </si>
  <si>
    <t>Mrs. HANSABEN ISHVARBHAI KABIR</t>
  </si>
  <si>
    <t>Mrs. MAKUBEN TRIKAMBHAI SOLANK</t>
  </si>
  <si>
    <t>Mrs. CHAMPABEN AMBALAL VAGHELA</t>
  </si>
  <si>
    <t>Mrs. NANDABEN SHAILESHBHAI DAT</t>
  </si>
  <si>
    <t>PAGE NO :   43</t>
  </si>
  <si>
    <t>Mr. MADANLAL RAMESHCHANDRA KHO</t>
  </si>
  <si>
    <t>Mrs. DAHIBEN JAGDISHBHAI SHRIM</t>
  </si>
  <si>
    <t>MC-Per LN to PSU Pensionr</t>
  </si>
  <si>
    <t>Mr. KIRITKUMAR KALIDAS PARMAR</t>
  </si>
  <si>
    <t>Mr. MULJIBHAI TISABHAI PARMAR</t>
  </si>
  <si>
    <t>Mr. MOHANBHAI SHANKARBHAI PATN</t>
  </si>
  <si>
    <t>MC-PER LN BOB EMP FOR ESP</t>
  </si>
  <si>
    <t>Mr. RAMESHBHAI  BHIL</t>
  </si>
  <si>
    <t>MC-TL-XPRESS LITE-OCT19</t>
  </si>
  <si>
    <t>Mr. GIRISHBHAI AMRUTLAL MEVADA</t>
  </si>
  <si>
    <t>Mr. GAJENDRASINH SATYENDRASINH</t>
  </si>
  <si>
    <t>Mr. DINESHBHAI AKHAMBHAI RAJAT</t>
  </si>
  <si>
    <t>Mr. RAKESHBHAI KESHAVBHAI NINA</t>
  </si>
  <si>
    <t>Mr. MORE  SANDESH</t>
  </si>
  <si>
    <t>Mr. KAMLESHKUMAR KANTIBHAI BHO</t>
  </si>
  <si>
    <t>Mr. DAHYABHAI AMBABHAI SOLANKI</t>
  </si>
  <si>
    <t>Mr. BHARATBHAI AMBALAL LEUVA</t>
  </si>
  <si>
    <t>Mr. SUNILKUMAR GOPALBHAI PARMA</t>
  </si>
  <si>
    <t>Mr. KAVANBEN SOMABHAI PANDOR</t>
  </si>
  <si>
    <t>Mr. DINESHBHAI  RANA</t>
  </si>
  <si>
    <t>Mr. MANUBHAI M PARMAR</t>
  </si>
  <si>
    <t>Mr. PRAKASHBHAI RAMESHBHAI SOL</t>
  </si>
  <si>
    <t>Mr. RAKESH ARVINDBHAI PARMAR</t>
  </si>
  <si>
    <t>MC-JAI JAWAN PEN LN APR21</t>
  </si>
  <si>
    <t>Mr. PRADIPSINH RUGHANATHSINH S</t>
  </si>
  <si>
    <t>Mr. SURYAVNSH ANIRUDDHKUMAR DE</t>
  </si>
  <si>
    <t>PAGE NO :   44</t>
  </si>
  <si>
    <t>Lance Naik RAJENDER KUMAR AHIR</t>
  </si>
  <si>
    <t>MC-SBI PENSION LOAN-APR21</t>
  </si>
  <si>
    <t>Miss. PRIYANKA SOMABHAI PARMAR</t>
  </si>
  <si>
    <t>Mr. KALABHAI SHIVRAMBHAI SUNAK</t>
  </si>
  <si>
    <t>Mr. Vasta  Narayanbhai</t>
  </si>
  <si>
    <t>Mr. BABABHAI SOMABHAI VAGHELA</t>
  </si>
  <si>
    <t>Mr. NATWARBHAI JIVABHAI PRAJAP</t>
  </si>
  <si>
    <t>Mr. MAHENDRABHAI  MEKWAN</t>
  </si>
  <si>
    <t>Mrs. PUSHPABEN YAKUBBHAI MECWA</t>
  </si>
  <si>
    <t>Mrs. ILABEN VINODBHAI VAGHELA</t>
  </si>
  <si>
    <t>Mrs. GANATRA  BHARTI</t>
  </si>
  <si>
    <t>Mrs. MIYAVARA BHIKHIBEN  DINES</t>
  </si>
  <si>
    <t>Mr. KISHORBHAI PITAMBERBHAI SH</t>
  </si>
  <si>
    <t>Mr. NARAYAN VYANKATRAO KHODE</t>
  </si>
  <si>
    <t>Mr. KANTIBHAI DINAJI KANDARA</t>
  </si>
  <si>
    <t>Mr. VITTHALBHAI GABHABHAI HARI</t>
  </si>
  <si>
    <t>Mr. GIRISHBHAI HARISHANKAR SHA</t>
  </si>
  <si>
    <t>Mr. NATWARLAL RAMLAL DABLA</t>
  </si>
  <si>
    <t>Mrs. BABIBEN  CHAVDA</t>
  </si>
  <si>
    <t>Mrs. RAMILABEN PRAVINBHAI PATN</t>
  </si>
  <si>
    <t>Mr. BHIKHBHAI BACHUBHAI CHUNAR</t>
  </si>
  <si>
    <t>6 Mrs. INDIRA FATAJIBHAI DAMOR</t>
  </si>
  <si>
    <t>0   0</t>
  </si>
  <si>
    <t>0   00</t>
  </si>
  <si>
    <t>00/00/000</t>
  </si>
  <si>
    <t>0      N</t>
  </si>
  <si>
    <t>0  00/00/0000</t>
  </si>
  <si>
    <t>Mr. VAGHELA  KANTIBHAI</t>
  </si>
  <si>
    <t>Mr. MANUBHAI PARSHOTTAMBHAI VA</t>
  </si>
  <si>
    <t>Ms. BHARATIBEN KARSHANBHAI RAN</t>
  </si>
  <si>
    <t>PAGE NO :   45</t>
  </si>
  <si>
    <t>Mrs. KAMALABEN  CHAVDA</t>
  </si>
  <si>
    <t>Mr. NARMADA HARJIVANDAS PARMAR</t>
  </si>
  <si>
    <t>Mr. BHERUBHAI GANESH CHAUHAN</t>
  </si>
  <si>
    <t>Mr. MANSINGBHAI PIRAJI  DANGI</t>
  </si>
  <si>
    <t>Mrs. LILABEN BHERUBHAI CHAUHAN</t>
  </si>
  <si>
    <t>Mrs. HIRABEN LAXMANBHAI SOLANK</t>
  </si>
  <si>
    <t>Mrs. GANGABEN MOHANBHAI SOLANK</t>
  </si>
  <si>
    <t>Mr. MOHANBHAI LALABHAI SOLANKI</t>
  </si>
  <si>
    <t>Mr. KALABHAI PASABHAI DABHI</t>
  </si>
  <si>
    <t>Mrs. LILABEN KANUBHAI VAGHELA</t>
  </si>
  <si>
    <t>Mrs. MEENABEN DINESHBHAI MARUD</t>
  </si>
  <si>
    <t>Mr. MANGABHAI SOMABHAI SOLANKI</t>
  </si>
  <si>
    <t>Mr. KANAIYALAL GANPATLAL MAKWA</t>
  </si>
  <si>
    <t>Mr. ISHWARBHAI DAHYABHAI MAKWA</t>
  </si>
  <si>
    <t>Mr. MANUBHAI V MAKWANA</t>
  </si>
  <si>
    <t>Mr. MAFATLAL SENDHABHAI GANDHI</t>
  </si>
  <si>
    <t>Mr. DAULAT SUPADU KSHIRSAGAR</t>
  </si>
  <si>
    <t>Mr. NAROTTAMBHAI LAVAJIBHAI PA</t>
  </si>
  <si>
    <t>Mr. JASVANTBHAI PURSOTTAMBHAI</t>
  </si>
  <si>
    <t>Mr. NAVINBHAI MAGANBHAI SHRIMA</t>
  </si>
  <si>
    <t>Mrs. DAHIBEN CHHAGANBHAI VAGHE</t>
  </si>
  <si>
    <t>Mr. MANGALSINH BHURUBHA VAGHEL</t>
  </si>
  <si>
    <t>Mrs. KANTABEN MANIBEN MAKWANA</t>
  </si>
  <si>
    <t>Mr. BIPINCHANDRA NARAYANLAL DA</t>
  </si>
  <si>
    <t>Mr. RAMANBHAI FUSABHAI KAPADIA</t>
  </si>
  <si>
    <t>Mrs. PARMAR KANTABEN  GOPALBHA</t>
  </si>
  <si>
    <t>Mrs. SHARDABEN KALABHAI BHANGI</t>
  </si>
  <si>
    <t>PAGE NO :   46</t>
  </si>
  <si>
    <t>Mr. GOPALJI DHULAJI THAKOR</t>
  </si>
  <si>
    <t>Mr. DINESHKUMAR BALABHAI SOLAN</t>
  </si>
  <si>
    <t>Mrs. RATHOD  BHAVNABEN</t>
  </si>
  <si>
    <t>Mr. KANTIBHAI  SOLANKI</t>
  </si>
  <si>
    <t>Mr. DASHARATHBHAI CHIMANBHAI S</t>
  </si>
  <si>
    <t>Mrs. CHANDABEN KANTIBHAI PATNI</t>
  </si>
  <si>
    <t>Mrs. PARUBEN M MAKWANA</t>
  </si>
  <si>
    <t>Mr. NAVINCHANDRA MOHANLAL PATE</t>
  </si>
  <si>
    <t>Mr. ARVINDKUMAR SHANKERLAL PAR</t>
  </si>
  <si>
    <t>Mr. DIPAKBHAI KHENGARBHAI PATE</t>
  </si>
  <si>
    <t>Mr. RANJANBEN  VAGHELA</t>
  </si>
  <si>
    <t>Mr. MAHENDRABHAI SOMABHAI MAHE</t>
  </si>
  <si>
    <t>Mr. CHHOTABHAI DHANABHAI SOLAN</t>
  </si>
  <si>
    <t>Mr. RAMJIBHAI KHODABHAI MAKWAN</t>
  </si>
  <si>
    <t>Mrs. SHARDABEN CHHANAJI GHATAD</t>
  </si>
  <si>
    <t>Mrs. MIRABEN MAGANBHAI RATHOD</t>
  </si>
  <si>
    <t>Mr. PREMJIBHAI MANGALBHAI BHAN</t>
  </si>
  <si>
    <t>Mrs. INDUBEN  VAKOLE</t>
  </si>
  <si>
    <t>Mr. MAHESHKUMAR SULEMANBHAI RA</t>
  </si>
  <si>
    <t>Mr. SURESHCHANDRA UKABHAI MAUR</t>
  </si>
  <si>
    <t>Mr. SUBHASHSINGH JALADIPSINH T</t>
  </si>
  <si>
    <t>Mr. GOVINDBHAI KARSANBHAI MAHE</t>
  </si>
  <si>
    <t>MC-PAPNL-SBI PENSIONERS</t>
  </si>
  <si>
    <t>Mr. VALAND RAMESHBHAI  .</t>
  </si>
  <si>
    <t>PAGE NO :   47</t>
  </si>
  <si>
    <t>MC-TL-XPRESS CREDIT APR21</t>
  </si>
  <si>
    <t>Mr. LALIT F AMIN</t>
  </si>
  <si>
    <t>Mr. NRIPENDRA CHANDRA DAS</t>
  </si>
  <si>
    <t>Mr. AJAYKUMAR GHANSHYAMBHAI VA</t>
  </si>
  <si>
    <t>Mr. ARVINDBHAI RAMJIBHAI SOLAN</t>
  </si>
  <si>
    <t>Mr. KALPESH LALSINH CHAUHAN</t>
  </si>
  <si>
    <t>Mr. BABULAL  SHANKHALA</t>
  </si>
  <si>
    <t>Mr. ASHUTOSH  GUPTA</t>
  </si>
  <si>
    <t>Mr. ANARUL  ISLAM</t>
  </si>
  <si>
    <t>Mr. SANJAY GOPALBHAI PATANI</t>
  </si>
  <si>
    <t>Mr. NILESH KUMAR BESRA</t>
  </si>
  <si>
    <t>Mr. KRUNAL JAGDISHBHAI VAGHELA</t>
  </si>
  <si>
    <t>Mr. PUNJUBHA SHIVUBHA JESAR</t>
  </si>
  <si>
    <t>Mr. RAHUL  RAHUL</t>
  </si>
  <si>
    <t>Mr. SHAILESHKUMAR JAGDISHBHAI</t>
  </si>
  <si>
    <t>Mr. DHIRUBHAI SOMABHAI PATEL</t>
  </si>
  <si>
    <t>Mr. VIJAY MAHOTJI THAKOR</t>
  </si>
  <si>
    <t>Mr. HARESHKUMAR  PARMAR</t>
  </si>
  <si>
    <t>Mr. JAL  SINGH</t>
  </si>
  <si>
    <t>Mrs. DAKSHABEN NARENDRABHAI VA</t>
  </si>
  <si>
    <t>Mr. SHAILENDRA PRATAP SINGH</t>
  </si>
  <si>
    <t>Mr. BABUBHAI SHANABHAI SOLANKI</t>
  </si>
  <si>
    <t>Mr. PRAVINBHAI KANTIBHAI NAIYA</t>
  </si>
  <si>
    <t>Mr. JASHWANT MANRUPJI MAKWANA</t>
  </si>
  <si>
    <t>Mr. BHASKER G GAYAKVAD</t>
  </si>
  <si>
    <t>Mr. IKHATYARALI SIRAJMIYA SAIY</t>
  </si>
  <si>
    <t>Mr. PIYUSHBHAI JAGDISHBHAI PAN</t>
  </si>
  <si>
    <t>Mr. MITESH KISHORBHAI CHAUHAN</t>
  </si>
  <si>
    <t>PAGE NO :   48</t>
  </si>
  <si>
    <t>Mr. SRINIVASARAO VENKATARAO IL</t>
  </si>
  <si>
    <t>Mr. ARVIND ASHOKBHAI PATANI</t>
  </si>
  <si>
    <t>Mr. SIDDIQUI MOHAMAD ASIF</t>
  </si>
  <si>
    <t>Mr. RAHUL  PATANI</t>
  </si>
  <si>
    <t>Mr. KUSHAL  YADAV</t>
  </si>
  <si>
    <t>Mr. Govindbhai Keshabhai Solan</t>
  </si>
  <si>
    <t>Mr. SURESHBHAI  VAGHELA</t>
  </si>
  <si>
    <t>Mr. GULAMMAIYODDIN GULAMRASUL</t>
  </si>
  <si>
    <t>Mr. Vaghela  Kamlesh</t>
  </si>
  <si>
    <t>Mr. Vaghela  Dipakbhai</t>
  </si>
  <si>
    <t>Mrs. ICHHABEN HARGOVINDBHAI DE</t>
  </si>
  <si>
    <t>Sepoy LIDIYA GOPAL  JAYANTIBHA</t>
  </si>
  <si>
    <t>Mr. KHETABHAI PUNABHAI DANGI</t>
  </si>
  <si>
    <t>Miss. RINKUBEN ARVINDKUMAR NAY</t>
  </si>
  <si>
    <t>Mr. JOSHI  RAJENDRA</t>
  </si>
  <si>
    <t>Mr. MANUBHAI BACHUBHAI VAGHELA</t>
  </si>
  <si>
    <t>Mr. VICKEY  VICKEY</t>
  </si>
  <si>
    <t>Mr. VICHYBHAI MOTTIBHAI SOLANK</t>
  </si>
  <si>
    <t>Mr. ROHIT  YADAV</t>
  </si>
  <si>
    <t>Mr. VALAVAI  RAMESHCHANDRA</t>
  </si>
  <si>
    <t>Mr. VIJAYBHAI RAMESHBHAI SOLAN</t>
  </si>
  <si>
    <t>Mr. DIGAMBER  SINGH</t>
  </si>
  <si>
    <t>Mr. ASHOKKUMAR MAFATLAL PATNI</t>
  </si>
  <si>
    <t>Mr. ALOKESH  RAY</t>
  </si>
  <si>
    <t>Mr. PRAFULBHAI  SOLANKI</t>
  </si>
  <si>
    <t>Mr. DINKAR  KALBANDE</t>
  </si>
  <si>
    <t>Mr. SHIV SHANKAR  KUMAR</t>
  </si>
  <si>
    <t>Mr. SANJAY PRABHUDAS KUBAVAT</t>
  </si>
  <si>
    <t>Mr. Shekhawat Kripalsingh Uday</t>
  </si>
  <si>
    <t>PAGE NO :   49</t>
  </si>
  <si>
    <t>Mr. KULDIPSINH VIKRAMSINH TOMA</t>
  </si>
  <si>
    <t>Mr. RAJESHBHAI KANJIBHAI GAMI</t>
  </si>
  <si>
    <t>Mr. NILESH HEMAJI ANAKHIYA</t>
  </si>
  <si>
    <t>Mrs. POOJA  .</t>
  </si>
  <si>
    <t>Ms. RAM HEENA AMRABHAI</t>
  </si>
  <si>
    <t>Mr. PRAKASHBHAI PRAVINBHAI PAT</t>
  </si>
  <si>
    <t>Mr. PATANI  PRAFULBHAI PRAHLAD</t>
  </si>
  <si>
    <t>Mr. DEVENDRAKUMAR SHRIPAL  PRA</t>
  </si>
  <si>
    <t>Sepoy Nirajsingh  Tomar</t>
  </si>
  <si>
    <t>Mr. CHINTANKUMAR  PATEL</t>
  </si>
  <si>
    <t>Mr. VIKRAM  SAMANT</t>
  </si>
  <si>
    <t>Mr. VIJAYKUMAR MOHANLAL PATANI</t>
  </si>
  <si>
    <t>Mr. NATVARBHAI manibhai  HARIJ</t>
  </si>
  <si>
    <t>Mr. RAJESHBHAI JAYANTILAL BHUP</t>
  </si>
  <si>
    <t>Mr. JAGDISHBHAI ARVINDBHAI PAR</t>
  </si>
  <si>
    <t>Mr. PATEL  BHARATBHAI BALABHAI</t>
  </si>
  <si>
    <t>Mr. NATUBHAI M VAGHELA</t>
  </si>
  <si>
    <t>Mr. VIPIN  KUMAR</t>
  </si>
  <si>
    <t>Mrs. MANJULABEN KODARBHAI RATH</t>
  </si>
  <si>
    <t>Mr. AKASHKUMAR B PATNI</t>
  </si>
  <si>
    <t>Mr. MEHUL SURESHBHAI SOLANKI</t>
  </si>
  <si>
    <t>Mr. HITESHKUMAR RASIKLAL MAHER</t>
  </si>
  <si>
    <t>Mr. KANUBHAI BHAGWANDAS VAGHEL</t>
  </si>
  <si>
    <t>Mr. JITUJI BADARJI THAKOR</t>
  </si>
  <si>
    <t>Mr. PRASHANT SURESHBHAI PARMAR</t>
  </si>
  <si>
    <t>Mr. DESAI  NIKUL</t>
  </si>
  <si>
    <t>Mr. MAHENDRABHAI JAYANTIBHAI</t>
  </si>
  <si>
    <t>Mr. VASANT JETHALAL RATHOD</t>
  </si>
  <si>
    <t>Mr. NIJANANDI YASHRAJ DAHYABHA</t>
  </si>
  <si>
    <t>Mr. SHAMBHU  SHAHU</t>
  </si>
  <si>
    <t>PAGE NO :   50</t>
  </si>
  <si>
    <t>Mr. RAVIKUMAR  KARAN</t>
  </si>
  <si>
    <t>Mr. BALVANTBHAI  SOLANKI</t>
  </si>
  <si>
    <t>Mr. ANILKUMAR GOPALBHAI VAGHEL</t>
  </si>
  <si>
    <t>Mr. DATT UTSAV  MAHESHBHAI</t>
  </si>
  <si>
    <t>Mr. PRAVINSINH JITUBHA JADEJA</t>
  </si>
  <si>
    <t>MC-TL-XPRESS LITE-APR21</t>
  </si>
  <si>
    <t>Mr. PRAHALADJI MANGAJI THAKOR</t>
  </si>
  <si>
    <t>Mr. DHARMENDRAKUMAR  KISHANBHA</t>
  </si>
  <si>
    <t>Mr. PANKAJBHAI PREMCHAND VAGHE</t>
  </si>
  <si>
    <t>Mr. BHAVESHKUMAR GOPALBHAI PAR</t>
  </si>
  <si>
    <t>Mr. VAGHELA LAXMANBHAI M</t>
  </si>
  <si>
    <t>Mr. NIKUL  JADAV</t>
  </si>
  <si>
    <t>Mr. DIPTESH AMRUTLAL NANAVATI</t>
  </si>
  <si>
    <t>Mr. NAVALKISHORE  CHAUHAN</t>
  </si>
  <si>
    <t>Mr. SANTOSH KUMAR KORI</t>
  </si>
  <si>
    <t>Mr. PRAKAHKUAMR RAMUBHAI PATAN</t>
  </si>
  <si>
    <t>Miss. RAVAL MEGHA  RAKESHKUMAR</t>
  </si>
  <si>
    <t>Mr. RAKESH KANTILAL PATANI</t>
  </si>
  <si>
    <t>Mrs. PRITIBEN KISHORCHANDRA PA</t>
  </si>
  <si>
    <t>Mr. SURAJ MANGALBHAI PATANI</t>
  </si>
  <si>
    <t>Mr. KALPAN GHANSIYAMBHAI BHATT</t>
  </si>
  <si>
    <t>MC-TL-KAV-PL-SAL</t>
  </si>
  <si>
    <t>PAGE NO :   51</t>
  </si>
  <si>
    <t>Mr. VISEN MOHAN SINGH D</t>
  </si>
  <si>
    <t>Mr. JIGNESHKUMAR LALABHAI PATE</t>
  </si>
  <si>
    <t>Mr. GUDDUBHAI DULAJI RAJPUT</t>
  </si>
  <si>
    <t>Mr. HARI BABU NIKAM</t>
  </si>
  <si>
    <t>Mr. RAMESH  KUMAR</t>
  </si>
  <si>
    <t>MC-TL-KAV-PL-PEN</t>
  </si>
  <si>
    <t>MC-TL-KAV-YONO-PL-SAL</t>
  </si>
  <si>
    <t>Mr. RAMVILAS  KORI</t>
  </si>
  <si>
    <t>Mr. BHAGVANBHAI MADHABHAI GOHE</t>
  </si>
  <si>
    <t>Mr. MAHESHBHAI ISHVARBHAI TURI</t>
  </si>
  <si>
    <t>Mr. BHAVNESH NAVINBHAI SOLANKI</t>
  </si>
  <si>
    <t>Mr. MAHESH RAMJIBHAI VAGHELA</t>
  </si>
  <si>
    <t>Mr. RASIKBHAI BABABHAI RATHOD</t>
  </si>
  <si>
    <t>Mr. DHIREN ARVINDBHAI MISTRY</t>
  </si>
  <si>
    <t>PAGE NO :   52</t>
  </si>
  <si>
    <t>MC-TL-KAV-YONO-PL-OTH</t>
  </si>
  <si>
    <t>Mr. NARAYAN LAL  PRAJAPATI</t>
  </si>
  <si>
    <t>Mr. GAUTAMSINH ISHWARSINH DABH</t>
  </si>
  <si>
    <t>Mr. BIHOLA AMEETSINGH  JAGDEVS</t>
  </si>
  <si>
    <t>MC-TL-XPRESS CREDIT MAY21</t>
  </si>
  <si>
    <t>Miss. LALITA THAVARAJI BARANDA</t>
  </si>
  <si>
    <t>Mr. NIKUNJKUMAR DINESHBHAI DIX</t>
  </si>
  <si>
    <t>Miss. JAGRUTIBEN SHANTILAL VAI</t>
  </si>
  <si>
    <t>Mr. GAURAV KAILASH SHARMA</t>
  </si>
  <si>
    <t>Mr. PRUTHVIDAN RAMESHDAN GADHA</t>
  </si>
  <si>
    <t>Mr. MANUBHAI BHIKHABHAI VAGHEL</t>
  </si>
  <si>
    <t>Ms. CHANDRIKABEN SOMABHAI NINA</t>
  </si>
  <si>
    <t>Miss. CHRISTIAN SWIZAL SHASHIK</t>
  </si>
  <si>
    <t>Mr. SHRIMARI RAJENDRA  NATVARL</t>
  </si>
  <si>
    <t>Mr. JASHWANTBHAI ZAVERBHAI  VA</t>
  </si>
  <si>
    <t>Ms. CHRISTIAN  SHANTABEN</t>
  </si>
  <si>
    <t>Mrs. SAVITABEN RATILAL SHAH</t>
  </si>
  <si>
    <t>Mr. BABUBHAI MOHANBHAI SOLANKI</t>
  </si>
  <si>
    <t>Mrs. NARMADABEN TRIKAMLAL PARM</t>
  </si>
  <si>
    <t>Mr. SALUKE  NANURAV</t>
  </si>
  <si>
    <t>Mrs. MINABEN SAKABHAI  VALODAR</t>
  </si>
  <si>
    <t>Mrs. SAVITABEN BABUBHAI RANA</t>
  </si>
  <si>
    <t>Mr. BABUBHAI PITAMBARBHAI CHAU</t>
  </si>
  <si>
    <t>PAGE NO :   53</t>
  </si>
  <si>
    <t>Mr. DHIREN MOHANLAL BANKER</t>
  </si>
  <si>
    <t>Mr. RAMJIBHAI CHUNDABHAI RABAR</t>
  </si>
  <si>
    <t>Mr. RANCHHODBHAI DHULABHAI RAT</t>
  </si>
  <si>
    <t>Mr. VINODBHAI BABAJI PARMAR</t>
  </si>
  <si>
    <t>Mrs. TAHERUNNISHA MOHAMADSHARI</t>
  </si>
  <si>
    <t>Mrs. SHARDA BEN HARIPRASAD SOL</t>
  </si>
  <si>
    <t>Mr. BHOPABHAI MAFABHAI VALA</t>
  </si>
  <si>
    <t>Mr. BABAN SITARAM BHOSALE</t>
  </si>
  <si>
    <t>Mr. RAMESH SHAKARBHAI SOLANKI</t>
  </si>
  <si>
    <t>Mrs. HIRABEN RAMESHBHAI SOLANK</t>
  </si>
  <si>
    <t>Mr. KHEMCHAND SHIVABHAI BHARVA</t>
  </si>
  <si>
    <t>Mr. GIRISHBHAI PUNJABBHAI PARM</t>
  </si>
  <si>
    <t>Mrs. ICHHABEN RATILAL MAKWANA</t>
  </si>
  <si>
    <t>Mrs. PARMAR  BHIKHIBEN</t>
  </si>
  <si>
    <t>Mrs. DEVILABEN SHANTI LAL MULI</t>
  </si>
  <si>
    <t>Mrs. HARKHABEN RAMANBHAI SOLAN</t>
  </si>
  <si>
    <t>Mr. PURUSHOTTAM DALABHAI PARMA</t>
  </si>
  <si>
    <t>Mrs. IMELY DAVID PILLAI</t>
  </si>
  <si>
    <t>Mr. JIVABHAI CHHANABHAI SOLANK</t>
  </si>
  <si>
    <t>Mrs. KEROLIN SURENDRAKUMAR  MA</t>
  </si>
  <si>
    <t>Mr. DAHAYAGIRI  GOSWAMI</t>
  </si>
  <si>
    <t>Mr. HARISHBHAI MANILAL SOLANKI</t>
  </si>
  <si>
    <t>Mr. MUKUNDBHAI RAVISHANKAR PAN</t>
  </si>
  <si>
    <t>Mrs. INDRAKALA DILIPSINH RATHO</t>
  </si>
  <si>
    <t>Mr. NARENDRABHAI KALYANBHAI PA</t>
  </si>
  <si>
    <t>Mrs. VINABEN BALDEVBHAI CHAUHA</t>
  </si>
  <si>
    <t>Mr. MANGALBHAI FULJIBHAI PATAN</t>
  </si>
  <si>
    <t>Mr. LAXMAN GENUBHAI MORE</t>
  </si>
  <si>
    <t>Mrs. AMRUTBEN MADHABHAI  GOHIL</t>
  </si>
  <si>
    <t>Mrs. YASHODHARA MAHENDRABHAI B</t>
  </si>
  <si>
    <t>PAGE NO :   54</t>
  </si>
  <si>
    <t>Mr. UDESINGH JESINGBHAI SOLANK</t>
  </si>
  <si>
    <t>Mr. CHAUHAN  RAMESHBHAI</t>
  </si>
  <si>
    <t>Mr. KIRITKUMAR PARSOTTAMDAS  P</t>
  </si>
  <si>
    <t>Mr. KANAIYALAL JALUBHAI SOLANK</t>
  </si>
  <si>
    <t>Mr. PIRMOHAMAD ALLARKHA SHEKH</t>
  </si>
  <si>
    <t>Mr. REVABHAI SHIVABHAI PARMAR</t>
  </si>
  <si>
    <t>Mrs. SOLANKI  KAMALABEN LALUBH</t>
  </si>
  <si>
    <t>Mrs. HANSHABEN SHIVABHAI VAGHE</t>
  </si>
  <si>
    <t>Mr. RATILAL DAHYABHAI DATANIYA</t>
  </si>
  <si>
    <t>Mr. RAMESHBHAI SAVJIBHAI PARMA</t>
  </si>
  <si>
    <t>Mrs. SUREKHA NITIN MAHARAJA</t>
  </si>
  <si>
    <t>Ms. DEVIKABEN D SHAH</t>
  </si>
  <si>
    <t>Mrs. JAMMU . RAME</t>
  </si>
  <si>
    <t>Mrs. KUNVARBEN KARSHANBHAI CHA</t>
  </si>
  <si>
    <t>Mrs. RASHMANBEN  CHANDRAKANT R</t>
  </si>
  <si>
    <t>AMBALAL BULAKHIDAS PARMAR</t>
  </si>
  <si>
    <t>Mr. NANJIBHAI MOTIBHAI PARMAR</t>
  </si>
  <si>
    <t>Mr. PRABHUJI GANESHJI MAJIRANA</t>
  </si>
  <si>
    <t>Mr. AMBARAM SENDHABHAI NADIA</t>
  </si>
  <si>
    <t>MC-SBI GOLD LOAN-JAN 2017</t>
  </si>
  <si>
    <t>Mr. PATANI  DASHARATHBHAI</t>
  </si>
  <si>
    <t>Mr. NARENDRAKUMAR BHIKHUBHAI P</t>
  </si>
  <si>
    <t>MC-DL-XPRS CRDT INSTA TOP</t>
  </si>
  <si>
    <t>Sepoy SOLANKI  VIKRAMKUMAR</t>
  </si>
  <si>
    <t>PAGE NO :   55</t>
  </si>
  <si>
    <t>Mr. DILIP SHANKARBHAI MAKWANA</t>
  </si>
  <si>
    <t>Mr. PRAVEEN  RAJAIN</t>
  </si>
  <si>
    <t>Mr. KHEL SINGH MEENA</t>
  </si>
  <si>
    <t>MC-POS ENBLD-DBT CRD HLDR</t>
  </si>
  <si>
    <t>Mr. AMIT  SHARMA</t>
  </si>
  <si>
    <t>Mr. AKHILESHKUMAR RAMAVTAR RAT</t>
  </si>
  <si>
    <t>MC-DL-INSTA PENSION-YONO</t>
  </si>
  <si>
    <t>MC-DL-SPL PAPL YONO MAY20</t>
  </si>
  <si>
    <t>MC-SBI EMI GOLD LOAN</t>
  </si>
  <si>
    <t>Mrs. REEMA DHAVAL PARMAR</t>
  </si>
  <si>
    <t>Ms. SEETADEVI JUGALKISHOR CHAU</t>
  </si>
  <si>
    <t>Miss. NAYANABA JAYENDRASINH JA</t>
  </si>
  <si>
    <t>Mrs. JAGRUTIBEN MAGANBHAI CHAV</t>
  </si>
  <si>
    <t>Miss. THAKORE NIMISHA SUDESHKU</t>
  </si>
  <si>
    <t>PAGE NO :   56</t>
  </si>
  <si>
    <t>Mr. MAHAVIR UTTAMCHAND KATARIA</t>
  </si>
  <si>
    <t>Ms. ASHA SHRINIVAS SONI</t>
  </si>
  <si>
    <t>Mr. VINOD RAMJAS SHAH</t>
  </si>
  <si>
    <t>Mr. AMARTBHAI HARGOVINDBHAI PA</t>
  </si>
  <si>
    <t>Mrs. HANSABEN KAUSHIKKUMAR DES</t>
  </si>
  <si>
    <t>Mr. BHARATDAS VALLABHDAS RAMAN</t>
  </si>
  <si>
    <t>Mr. Desai Nimesh Somabhai</t>
  </si>
  <si>
    <t>Mr. SANJEEV  DHANDE</t>
  </si>
  <si>
    <t>MC-BULLET REPAY GOLD LOAN</t>
  </si>
  <si>
    <t>Mrs. DIMPLE VINOD SHAH</t>
  </si>
  <si>
    <t>Mr. PRAVEEN  KUMAR</t>
  </si>
  <si>
    <t>Mr. NADAR DHIJU  SHASIDHARAN</t>
  </si>
  <si>
    <t>Mr. GIRISHKUMAR  PARMAR</t>
  </si>
  <si>
    <t>Mr. CHIRAGKUMAR GOPALBHAI PATN</t>
  </si>
  <si>
    <t>Mr. SURESHBHAI ATMARAM VAGHELA</t>
  </si>
  <si>
    <t>Mr. JAGDISHBHAI MANILAL SOLANK</t>
  </si>
  <si>
    <t>PAGE NO :   57</t>
  </si>
  <si>
    <t>Mr. MAHESHBHAI MERUBHAI THARES</t>
  </si>
  <si>
    <t>Mr. GAUTAM AMBALAL VAGHELA</t>
  </si>
  <si>
    <t>EB-NRI-HOME LOAN SEP19</t>
  </si>
  <si>
    <t>Mr. CHIRAG S BALLANI</t>
  </si>
  <si>
    <t>EB-MSME-DL-USUAL CR DISP</t>
  </si>
  <si>
    <t>PLENUM IMPEX PVT.LTD</t>
  </si>
  <si>
    <t>BR-TL SBF =&gt;3Y&gt;NOV99</t>
  </si>
  <si>
    <t>Mr. PATNI VIKRAMBHAI RAJUBHAI</t>
  </si>
  <si>
    <t>PAGE NO :   58</t>
  </si>
  <si>
    <t>EB-MSME-TL-Usual CR Dispe</t>
  </si>
  <si>
    <t>Ms. NISHA VINODBHAI PATANI</t>
  </si>
  <si>
    <t>Mr. Ansari  Raisbhai</t>
  </si>
  <si>
    <t>Mr. PATNI DIPAKBHAI SOMABHAI</t>
  </si>
  <si>
    <t>Mr. GOPALBHAI MAGABHAI PATNI</t>
  </si>
  <si>
    <t>Mr. KIRTIKUMAR KARAMSHIBHAI KA</t>
  </si>
  <si>
    <t>Mr. MEHUL KUMAR PUNAMBHAI PATA</t>
  </si>
  <si>
    <t>Mrs. DIPIKA JIGNESHBHAI PARIKH</t>
  </si>
  <si>
    <t>Mr. ASHOKBHAI  SOLANKI</t>
  </si>
  <si>
    <t>Mrs. Patni Anita Jayeshbhai</t>
  </si>
  <si>
    <t>Mr. AKASHKUMAR NATVARBHAI PATN</t>
  </si>
  <si>
    <t>Mrs. Hiral Prakashbhai Solanki</t>
  </si>
  <si>
    <t>Mrs. Thakor  Ranjanben</t>
  </si>
  <si>
    <t>Mr. VANAZARA  HASMUKH</t>
  </si>
  <si>
    <t>Mr. BHIL RAJUBHAI RAMESHBHAI</t>
  </si>
  <si>
    <t>Mr. MAHESHBHAI CHHAGANBHAI PAT</t>
  </si>
  <si>
    <t>Mr. NAYANKUMAR NAGINBHAI  PATN</t>
  </si>
  <si>
    <t>EB-GuarEmerCrLn(GECL1.0)</t>
  </si>
  <si>
    <t>Mr. GAJENDRABHAI MAFATLAL PARM</t>
  </si>
  <si>
    <t>Mr. MAHESHBHAI  PATANI</t>
  </si>
  <si>
    <t>HME BOILERS PRIVATE LIMITED</t>
  </si>
  <si>
    <t>Mr. vinodbhai  patni</t>
  </si>
  <si>
    <t>Mr. NARANBHAI MANIBHAI PATNI</t>
  </si>
  <si>
    <t>Mr. JAYABEN  PATANI</t>
  </si>
  <si>
    <t>Miss. RADHABEN HITESHBHAI PATN</t>
  </si>
  <si>
    <t>Mr. JAYESHKUMAR RAJESHBHAI PAT</t>
  </si>
  <si>
    <t>Mr. SANJAYBHAI GOVINDBHAI PATN</t>
  </si>
  <si>
    <t>PAGE NO :   59</t>
  </si>
  <si>
    <t>Mr. MANOJBHAI CHATURJI BHIL</t>
  </si>
  <si>
    <t>Mrs. PATNI USHABEN BABUBHAI</t>
  </si>
  <si>
    <t>Mr. SURESHBHAI MANILAL PATNI</t>
  </si>
  <si>
    <t>EB-DL-PM_SVANidhi</t>
  </si>
  <si>
    <t>Mrs. Patni Divaben Jaksibhai</t>
  </si>
  <si>
    <t>Mrs. Patani  Shantuben</t>
  </si>
  <si>
    <t>Mr. CHANDRIKABEN GOVINDBHAI PA</t>
  </si>
  <si>
    <t>Mrs. BHAVNABEN MUKESHBHAI VALA</t>
  </si>
  <si>
    <t>Mr. LAXMANSINGH MANGUSINGH RAJ</t>
  </si>
  <si>
    <t>Mrs. RAJIBEN MOHANBHAI PARMAR</t>
  </si>
  <si>
    <t>Mrs. SUMANBEN MANGALBHAI SONI</t>
  </si>
  <si>
    <t>Mr. SANJAYKUMAR JAYANTILAL PRI</t>
  </si>
  <si>
    <t>Mr. VISHNUBHAI CHAMPALAL LAKHA</t>
  </si>
  <si>
    <t>Mr. SHAILESHBHAI GOVINDBHAI PA</t>
  </si>
  <si>
    <t>Mrs. TARALABEN BAHRATBHAI SOLA</t>
  </si>
  <si>
    <t>Mrs. PATNI  ALKABEN BHARATBHAI</t>
  </si>
  <si>
    <t>Mr. RAJESHKUMAR SOMABHAI PARMA</t>
  </si>
  <si>
    <t>Mr. VIJAY JAYRAMBHAI DAGLA</t>
  </si>
  <si>
    <t>Mrs. LALITABEN VITTHALBHAI  PA</t>
  </si>
  <si>
    <t>Mrs. TULSIBEN  DANTANI</t>
  </si>
  <si>
    <t>Mrs. TINABEN PRAKASHBHAI BHIL</t>
  </si>
  <si>
    <t>Mrs. MANIBEN KARSHANBHAI RATHO</t>
  </si>
  <si>
    <t>Mrs. CHAMPABEN MAHESHBHAI PATN</t>
  </si>
  <si>
    <t>Mrs. NAYANABEN JITENDRABHAI PA</t>
  </si>
  <si>
    <t>Mrs. DAYABEN CHAGANNBHAI CHAVD</t>
  </si>
  <si>
    <t>Mrs. SUSHILABEN DINESHBHAI PAR</t>
  </si>
  <si>
    <t>Mrs. BHIL PUJABEN  KISHORBHAI</t>
  </si>
  <si>
    <t>Mr. VINODBHAI DEVENDRABHAI PAR</t>
  </si>
  <si>
    <t>Miss. PINKEEBEN CHANDUBHAI PAT</t>
  </si>
  <si>
    <t>PAGE NO :   60</t>
  </si>
  <si>
    <t>Mr. Thakor  Arvindbhai</t>
  </si>
  <si>
    <t>Mrs. DIWABEN RAYMALBHAI PATNI</t>
  </si>
  <si>
    <t>Mr. SHANKARSINH BHAVARSINH RAJ</t>
  </si>
  <si>
    <t>Mr. ASHISHBHAI REVABHAI SHAH</t>
  </si>
  <si>
    <t>Mr. AKASH SURESHBHAI PATNI</t>
  </si>
  <si>
    <t>Mr. MITHALAL CHHOGAJI LAKHAVAR</t>
  </si>
  <si>
    <t>Mr. RAMCHANDRA RAMNATH BHAVSAR</t>
  </si>
  <si>
    <t>Miss. SHIRIN ISTIYAKHUSAIN SHA</t>
  </si>
  <si>
    <t>Mr. RAMESH GHABHABHAI PARMAR</t>
  </si>
  <si>
    <t>Mr. JAIMINKUMAR RAJESHBHAI VAG</t>
  </si>
  <si>
    <t>Mr. Dantani Vijaybhai Vinodbha</t>
  </si>
  <si>
    <t>Mr. MANJULABEN RAMESHBHAI PATN</t>
  </si>
  <si>
    <t>Miss. PARMAR  PRIYANKA</t>
  </si>
  <si>
    <t>Mr. ROSHAN BALDEVBHAI VAGHELA</t>
  </si>
  <si>
    <t>Mrs. KAPILABEN BALDEVBHAI VAGH</t>
  </si>
  <si>
    <t>Mr. RAVISHANKER MANILAL SHRIMA</t>
  </si>
  <si>
    <t>Mrs. LALITABEN BHARATKUMAR VAG</t>
  </si>
  <si>
    <t>Mr. HARISHBHAI RAMJIBHAI PARMA</t>
  </si>
  <si>
    <t>Mr. HIMANSHU D MAHERIYA</t>
  </si>
  <si>
    <t>Mrs. PATNI SHARDABEN ASHOKBHAI</t>
  </si>
  <si>
    <t>Mr. RAJENDRA MOTILAL KHATRI</t>
  </si>
  <si>
    <t>Mr. VASANT KUMAR MAKWANA</t>
  </si>
  <si>
    <t>Mr. BHALUJI RANCHHODJI THAKOR</t>
  </si>
  <si>
    <t>Ms. SWATI NILESHKUMAR AGRAWAL</t>
  </si>
  <si>
    <t>Mrs. HEENABEN PURSHOTAMBHAI SO</t>
  </si>
  <si>
    <t>Mrs. USHABEN GOVINDBHAI PATNI</t>
  </si>
  <si>
    <t>Mrs. Bhil  Rekhaben</t>
  </si>
  <si>
    <t>Ms. MONA KANTIBHAI SENVA</t>
  </si>
  <si>
    <t>Mr. GAMBHIRJI TALAJI THAKOR</t>
  </si>
  <si>
    <t>PAGE NO :   61</t>
  </si>
  <si>
    <t>Mrs. Nitaben  Patani</t>
  </si>
  <si>
    <t>Mr. Patni  Manojbhai</t>
  </si>
  <si>
    <t>Mr. BIPINBHAI MAGANBHAI MAKWAN</t>
  </si>
  <si>
    <t>Mr. VIPULKUMAR GOVINDBHAI VAGH</t>
  </si>
  <si>
    <t>Mr. RAJESH SURESHBHAI KOSHTI</t>
  </si>
  <si>
    <t>Miss. YAMINIBEN NATVARLAL RANA</t>
  </si>
  <si>
    <t>Mrs. JASHIBEN KHUMABHAI RAVAT</t>
  </si>
  <si>
    <t>Mr. NARENDRA MOHANBHAI MAKWANA</t>
  </si>
  <si>
    <t>Mr. DHARMESH AMARSINH DARBAR</t>
  </si>
  <si>
    <t>Mr. JITENDRABHAI NATVARBHAI PA</t>
  </si>
  <si>
    <t>Mrs. DIPIKABEN SURESHBHAI PARM</t>
  </si>
  <si>
    <t>Miss. SEEMA SURESHBHAI GUPTA</t>
  </si>
  <si>
    <t>Mr. PATANI  KAMLESH</t>
  </si>
  <si>
    <t>Mrs. DABHI KOKEELABEN PRAHLADB</t>
  </si>
  <si>
    <t>Mr. DALPATBHAI MAGANBHAI PARMA</t>
  </si>
  <si>
    <t>Mr. NIKUNJBHAI NARANBHAI PATAN</t>
  </si>
  <si>
    <t>Mr. SURESHBHAI BALDEVBHAI PATN</t>
  </si>
  <si>
    <t>Mr. DARAJI  BIPINKUMAR LAXMANB</t>
  </si>
  <si>
    <t>Mr. NARESH DAHYALAL PATEL</t>
  </si>
  <si>
    <t>Mrs. RITABEN MUKESHBHAI HALVAD</t>
  </si>
  <si>
    <t>Mr. HARISHKUMAR BHIKHABHAI PAR</t>
  </si>
  <si>
    <t>Mr. BHARAT BALDEVBHAI PARMAR</t>
  </si>
  <si>
    <t>Mr. JAYANTILAL KESHAVLAL VALAN</t>
  </si>
  <si>
    <t>Mr. RAVINDRASINGH  TOMAR</t>
  </si>
  <si>
    <t>Mrs. BHARATIBEN MAHESHKUMAR PA</t>
  </si>
  <si>
    <t>Mrs. SUGNABEN KISHANBHAI BAROT</t>
  </si>
  <si>
    <t>Mr. BHAVASAR RAMJIBHAI GOVINDB</t>
  </si>
  <si>
    <t>Mr. SONJIBHAI CHHAGANBHAI PATN</t>
  </si>
  <si>
    <t>Mr. RAJENDRASINH JASHWANTSINH</t>
  </si>
  <si>
    <t>PAGE NO :   62</t>
  </si>
  <si>
    <t>Mrs. SHARDABEN TAKHATSINH RAJP</t>
  </si>
  <si>
    <t>Mrs. Rakhi Ravi Sharma</t>
  </si>
  <si>
    <t>Mrs. PATNI SUBHADRABEN KAILASB</t>
  </si>
  <si>
    <t>Mr. GANPATBHAI FULJIBHAI PATNI</t>
  </si>
  <si>
    <t>Miss. DAXABEN ARVINDBHAI PARMA</t>
  </si>
  <si>
    <t>Mr. JITENDRA JAYLAL KORI</t>
  </si>
  <si>
    <t>Mrs. PATNI  MINABEN MAHENDRA K</t>
  </si>
  <si>
    <t>Mr. MAHENDRABHAI  PARMAR</t>
  </si>
  <si>
    <t>Ms. MINA KANUBHAI CHAVDA</t>
  </si>
  <si>
    <t>Mr. VINODKUMAR BABUBHAI NAI</t>
  </si>
  <si>
    <t>Mrs. BHARTIBEN  PATANI</t>
  </si>
  <si>
    <t>Mr. BALDEVBHAI MAGANBHAI SOLAN</t>
  </si>
  <si>
    <t>Miss. SNEHAL BHARATBHAI LEUVA</t>
  </si>
  <si>
    <t>Mrs. BHARATIBEN KANUBHAI VAGHE</t>
  </si>
  <si>
    <t>Mr. CHAUHAN ROHITBHAI VISHNUBH</t>
  </si>
  <si>
    <t>Mr. NATVARBHAI BHIKHABHAI PARM</t>
  </si>
  <si>
    <t>Mrs. SITABEN NATWARBHAI PATNI</t>
  </si>
  <si>
    <t>Mr. DINESHKUMAR  SONI</t>
  </si>
  <si>
    <t>Mr. VINODBHAI NARSINHBHAI CHAV</t>
  </si>
  <si>
    <t>Mr. NARESH MULJIBHAI SOLANKI</t>
  </si>
  <si>
    <t>Mr. Chauhan  Vishnubhai</t>
  </si>
  <si>
    <t>Mrs. SAROJBEN GOVINDBHAI PATAN</t>
  </si>
  <si>
    <t>Mr. LAXAMAN BHAI DEOJIBHAI PAR</t>
  </si>
  <si>
    <t>Mrs. LAXMIBEN D RAVAT</t>
  </si>
  <si>
    <t>Mr. PATEL HARESH  KARSHANBHAI</t>
  </si>
  <si>
    <t>Mr. BHARATBHAI NARAYANBHAI PAR</t>
  </si>
  <si>
    <t>Mr. BHANUPRASAD RATILAL PATEL</t>
  </si>
  <si>
    <t>Mr. PARMAR MAYUR  NATVARBHAI</t>
  </si>
  <si>
    <t>Mr. CHANDUBHAI CHHAGANBHAI AGA</t>
  </si>
  <si>
    <t>Mr. RAJENDRASINH AMARSINH RAJP</t>
  </si>
  <si>
    <t>PAGE NO :   63</t>
  </si>
  <si>
    <t>Miss. MEGHNA JAYANTILAL PARMAR</t>
  </si>
  <si>
    <t>Mr. VAGHELA  VISHAL</t>
  </si>
  <si>
    <t>Mr. MANOJKUMAR SARDARJI THAKOR</t>
  </si>
  <si>
    <t>Mr. Patni Bharatkumar Natvarbh</t>
  </si>
  <si>
    <t>Mr. GHANSHYAM LAXMANJI MEGHWAL</t>
  </si>
  <si>
    <t>Mr. UPENDRABHAI MANUBHAI TALAV</t>
  </si>
  <si>
    <t>Mrs. Patni Hansaben Sureshbhai</t>
  </si>
  <si>
    <t>Mr. PATNI  VINODBHAI</t>
  </si>
  <si>
    <t>Mrs. PATNI LAXMIBEN BABUBHAI</t>
  </si>
  <si>
    <t>Mr. Kavithia Girishbhai Dharam</t>
  </si>
  <si>
    <t>Ms. PATANI KINJALBEN PRAHLADBH</t>
  </si>
  <si>
    <t>Mrs. VIMLABHEN RAJESHBHAI VAGH</t>
  </si>
  <si>
    <t>Mr. NARESH MADANBHAI CHAUHAN</t>
  </si>
  <si>
    <t>Mrs. DIMPAL NATVARBHAI PATNI</t>
  </si>
  <si>
    <t>Mr. JAYANTIBHAI KHEMABHAI LEUV</t>
  </si>
  <si>
    <t>Mr. PRABHUDAS CHELAJI CHAUHAN</t>
  </si>
  <si>
    <t>Mrs. JAYABEN MUKESH KUMAR BHIL</t>
  </si>
  <si>
    <t>Mrs. HANSHABEN NATVARLAL PATNI</t>
  </si>
  <si>
    <t>Mrs. MANIBEN JIVARAMBHAI PATAN</t>
  </si>
  <si>
    <t>Mr. RAMESHKUMAR  PARMAR</t>
  </si>
  <si>
    <t>Mr. Patni Amarkumar Kantilal</t>
  </si>
  <si>
    <t>Mr. ASHOKKUMAR RAMESHBHAI SOLA</t>
  </si>
  <si>
    <t>Mr. KAUSHIK RAMESHBHAI PARMAR</t>
  </si>
  <si>
    <t>Mr. GANESHBHAI NATVARBHAI PATN</t>
  </si>
  <si>
    <t>Mrs. MEENABEN RAJESHBHAI BIHOL</t>
  </si>
  <si>
    <t>Mr. SANJAYKUMAR RUPNARAYAN LOD</t>
  </si>
  <si>
    <t>Mrs. CHAMPABEN MOTIBHAI PARMAR</t>
  </si>
  <si>
    <t>Miss. NITABEN  PATNI</t>
  </si>
  <si>
    <t>Mr. Patel  Vishnubhai</t>
  </si>
  <si>
    <t>Mrs. Manglika Kantaben Ramanji</t>
  </si>
  <si>
    <t>PAGE NO :   64</t>
  </si>
  <si>
    <t>Mrs. PATNI KRISNABEN ARVINDBHA</t>
  </si>
  <si>
    <t>Mr. ASHOKKUMAR HARIPRASAD AGRA</t>
  </si>
  <si>
    <t>Mrs. KANTABEN VASUDEVKAR PATNI</t>
  </si>
  <si>
    <t>Mr. NARANBHAI KHODABHAI PATNI</t>
  </si>
  <si>
    <t>Mr. KULDEEPSINH PRAVINSINH RAO</t>
  </si>
  <si>
    <t>Ms. NISHA RAMESHBHAI PATEL</t>
  </si>
  <si>
    <t>Mr. GAJARAMA SURTAJI PRAJAPATI</t>
  </si>
  <si>
    <t>Mrs. RABARI  SHANTABEN</t>
  </si>
  <si>
    <t>Mrs. GAURIBEN RANCHHODBHAI BHI</t>
  </si>
  <si>
    <t>Mr. NAGINBHAI MOHANBHAI SHRIMA</t>
  </si>
  <si>
    <t>Mr. Patel  Amit</t>
  </si>
  <si>
    <t>Mrs. SITABEN BHARATBHAI PATANI</t>
  </si>
  <si>
    <t>Mrs. MANISHBEN RAMESHBHAI RATH</t>
  </si>
  <si>
    <t>Mr. PRAKASHBHAI RAMESHBHAI PAT</t>
  </si>
  <si>
    <t>Mr. KIRIT SHAMAL SOLANKI</t>
  </si>
  <si>
    <t>Mr. HARSHADBHAI PARSHOTTAMDAS</t>
  </si>
  <si>
    <t>Mr. CHHAGANJI GANESHJI MALI</t>
  </si>
  <si>
    <t>Ms. KOMALBA PARAKRAMSINH ZALA</t>
  </si>
  <si>
    <t>Mrs. KAPILABEN KANUBHAI BHIL</t>
  </si>
  <si>
    <t>Mr. RAJENDRAKUMAR GOVINDBHAI D</t>
  </si>
  <si>
    <t>Mr. HIMMTJI NATVARBHAI THAKOR</t>
  </si>
  <si>
    <t>Mr. MAHESH JAGMOHAN PAL</t>
  </si>
  <si>
    <t>Mrs. RINABEN SANJAYKUMAR BIHOL</t>
  </si>
  <si>
    <t>Mrs. ASHABEN ANANDBHAI BHIL</t>
  </si>
  <si>
    <t>Ms. NAKULABEN ASHOKBHAI PARMAR</t>
  </si>
  <si>
    <t>Mr. MAHESHBHAI GOVINDBHAI DANT</t>
  </si>
  <si>
    <t>Mr. BABULAL CHANABHAI RATHOD</t>
  </si>
  <si>
    <t>Mrs. MADHUBEN GANPATBHAI PARMA</t>
  </si>
  <si>
    <t>Mr. GOVINDBHAI SAKRABHAI PATNI</t>
  </si>
  <si>
    <t>Miss. KUNDANBEN PARESHKUMAR PA</t>
  </si>
  <si>
    <t>PAGE NO :   65</t>
  </si>
  <si>
    <t>Mrs. Jalte  Kavita</t>
  </si>
  <si>
    <t>Mr. PATNI  ANITABEN</t>
  </si>
  <si>
    <t>Mrs. KOKILABEN RAJUBHAI TADPAD</t>
  </si>
  <si>
    <t>Mrs. SHOBHANABEN NARESHBHAI PA</t>
  </si>
  <si>
    <t>Mrs. PARMAR MANJULABEN NAGARBH</t>
  </si>
  <si>
    <t>Mrs. REKHABEN VIJAYBHAI PATNI</t>
  </si>
  <si>
    <t>Mr. GANPAT GOVIND MAKWANA</t>
  </si>
  <si>
    <t>Mr. RANJANBEN BHIKHABHAI VAGHE</t>
  </si>
  <si>
    <t>Mr. HARISHBHAI SENDHABHAI BHAR</t>
  </si>
  <si>
    <t>Mrs. PATANI  MANISHABEN PARESH</t>
  </si>
  <si>
    <t>Mr. CHAVDA VIPULKUMAR CHANDULA</t>
  </si>
  <si>
    <t>Mr. RAJUBHAI BABABHAI PATANI</t>
  </si>
  <si>
    <t>Mrs. PATANI  BHARATIBEN DASARA</t>
  </si>
  <si>
    <t>Mrs. HETALBEN VIPULBHAI VAGHEL</t>
  </si>
  <si>
    <t>Mr. PATNI  RAVINDRABHAI</t>
  </si>
  <si>
    <t>Mrs. SAVITABEN DASRATHBHAI PAT</t>
  </si>
  <si>
    <t>Mr. KAMRUNISSA MUNAVARKHAN PAT</t>
  </si>
  <si>
    <t>Mr. KISHANLAL MOTILAL BAROT</t>
  </si>
  <si>
    <t>Mr. JAYESH CHANDUBHAI SOLANKI</t>
  </si>
  <si>
    <t>Mrs. RANJANBEN NARANBHAI CHAUH</t>
  </si>
  <si>
    <t>Mr. PATNI MUKESHBHAI URVASHI</t>
  </si>
  <si>
    <t>PATANI  BHARATBHAI</t>
  </si>
  <si>
    <t>Mrs. BHAVNABEN ARUNBHAI PATNI</t>
  </si>
  <si>
    <t>Mr. RAJENDRA GANESHBHAI KALIYA</t>
  </si>
  <si>
    <t>Mrs. Patni Minaben Prakashbhai</t>
  </si>
  <si>
    <t>Mrs. Parikh  Taruna</t>
  </si>
  <si>
    <t>Mr. Patni  Rameshbhai</t>
  </si>
  <si>
    <t>Mrs. THAKOR  HANSABEN</t>
  </si>
  <si>
    <t>Mr. NAGINBHAI MOTIBHAI SOLANKI</t>
  </si>
  <si>
    <t>Mr. AJITKUMAR DHULABHAI RAVAL</t>
  </si>
  <si>
    <t>PAGE NO :   66</t>
  </si>
  <si>
    <t>Miss. NEETABEN MAHENDRABHAI PA</t>
  </si>
  <si>
    <t>Mr. AMBALAL TRIBHOVANDAS PATEL</t>
  </si>
  <si>
    <t>Miss. KAJALBEN  PATNI</t>
  </si>
  <si>
    <t>Mrs. MANJULABEN RAMESHBHAI PAT</t>
  </si>
  <si>
    <t>Mr. PATANI RAKESHBHAI LAXMANBH</t>
  </si>
  <si>
    <t>Ms. Ravat  Khushbuben</t>
  </si>
  <si>
    <t>Mrs. LILABEN RAMESHBHAI PATEL</t>
  </si>
  <si>
    <t>Mrs. HANSHABEN DINESHBHAI PARM</t>
  </si>
  <si>
    <t>Mr. LUCKY  MEVADA</t>
  </si>
  <si>
    <t>Mrs. KAJALBEN PARESHBHAI PATNI</t>
  </si>
  <si>
    <t>Mrs. PARULBEN MAHENDRABHAI PAR</t>
  </si>
  <si>
    <t>Mrs. MADHUBEN CHIMANBHAI GOHEL</t>
  </si>
  <si>
    <t>Mrs. Patni  Bebiben</t>
  </si>
  <si>
    <t>Mrs. GAYATRIBEN NARESH PARMAR</t>
  </si>
  <si>
    <t>Mr. ASHOKBHAI BHIKHANCHAND KAL</t>
  </si>
  <si>
    <t>Mr. RAMGOPAL SUBEDARSINGH BHAD</t>
  </si>
  <si>
    <t>Mr. KISHANSINH PADAMSINH RAJPU</t>
  </si>
  <si>
    <t>Mr. Sunilkumar Ishwarprakash A</t>
  </si>
  <si>
    <t>Mr. Gupta Anilkumar Ishwarprak</t>
  </si>
  <si>
    <t>Mrs. SARITABEN ANILKUMAR GUPTA</t>
  </si>
  <si>
    <t>Mrs. BHARTIBEN BHARTIBEN PATNI</t>
  </si>
  <si>
    <t>Miss. HARSHIDA NAVINBHAI RAVAT</t>
  </si>
  <si>
    <t>Mr. MALI  GOVIND</t>
  </si>
  <si>
    <t>Mr. JASHWANTBHAI KALIDAS PARMA</t>
  </si>
  <si>
    <t>Mrs. SUSHILABEN GANPATBHAI DAN</t>
  </si>
  <si>
    <t>Mr. GAFULBHAI BALDEVBHAI RABAR</t>
  </si>
  <si>
    <t>Mr. Patel  Satish</t>
  </si>
  <si>
    <t>Mrs. SHRIMALI KAILASHBEN  HARS</t>
  </si>
  <si>
    <t>Mr. BHANUBHAI LAKSHMANBHAI VAG</t>
  </si>
  <si>
    <t>Mrs. KANTABEN MAHENDRABHAI TAD</t>
  </si>
  <si>
    <t>PAGE NO :   67</t>
  </si>
  <si>
    <t>Mrs. ILABEN VASANTKUMAR MAKWAN</t>
  </si>
  <si>
    <t>Mr. DARBAR KIRITKUMAR NATVARSI</t>
  </si>
  <si>
    <t>Mrs. PATANI BHARATIBEN  SANJAY</t>
  </si>
  <si>
    <t>Mr. MUKESHBHAI  CHHAPANBHAI PA</t>
  </si>
  <si>
    <t>Mrs. URMILABEN DEVRAJBHAI PATN</t>
  </si>
  <si>
    <t>Mrs. PATNI KAMLABEN MUKESHBHAI</t>
  </si>
  <si>
    <t>Mr. Sodha  Mahavirsinh</t>
  </si>
  <si>
    <t>Mrs. NITABEN ISHVARBHAI PATNI</t>
  </si>
  <si>
    <t>Mr. PATNI SACHINBHAI GOVINDBHA</t>
  </si>
  <si>
    <t>Mr. RANGUSINH DHANSINH CHAUHAN</t>
  </si>
  <si>
    <t>Mr. NATVARBHAI  CHAUHAN</t>
  </si>
  <si>
    <t>Mrs. SANGITABEN PIYUSHBHAI PAT</t>
  </si>
  <si>
    <t>Mr. DASHRATHBHAI SHANKERBHAI P</t>
  </si>
  <si>
    <t>Mr. VIKRAMBHAI RAMANBHAI DANTA</t>
  </si>
  <si>
    <t>Ms. Darji Seema Hareshbhai</t>
  </si>
  <si>
    <t>Mr. DIPAK ARVINDBHAI BRAHMANIY</t>
  </si>
  <si>
    <t>Mr. Patani  Bharatbhai</t>
  </si>
  <si>
    <t>Mr. AMRUTBHAI  BHARVAD</t>
  </si>
  <si>
    <t>Mrs. DODAK HASUMATIBEN VIJAYKU</t>
  </si>
  <si>
    <t>Mr. MANOJBHAI BABUBHAI PATANI</t>
  </si>
  <si>
    <t>Mr. Patni Prakashbhai Sureshbh</t>
  </si>
  <si>
    <t>Mrs. BHAVNABEN PRAVINBHAI PATA</t>
  </si>
  <si>
    <t>Mrs. BHAVANABEN RAJESHBHAI THA</t>
  </si>
  <si>
    <t>Mr. RATANKUMAR BHAJANBHAI DANT</t>
  </si>
  <si>
    <t>Mrs. MADHUBEN MANHARBHAI DANTA</t>
  </si>
  <si>
    <t>Mrs. REKHABEN RAJESHBHAI PATNI</t>
  </si>
  <si>
    <t>Mr. GANSHYAMSINGH RAJUJI CHAUH</t>
  </si>
  <si>
    <t>Mrs. KAMLABEN GOPALBHAI PATNI</t>
  </si>
  <si>
    <t>Mrs. VINUBEN LAXMANJI THAKOR</t>
  </si>
  <si>
    <t>Mr. MANOJBHAI BHIKHABHAI AGJA</t>
  </si>
  <si>
    <t>PAGE NO :   68</t>
  </si>
  <si>
    <t>Mr. DINESHBHAI KESHAJI THAKOR</t>
  </si>
  <si>
    <t>Mrs. BHARTIBEN RAMESHBHAI PATN</t>
  </si>
  <si>
    <t>Mrs. JAGRUTIBEN GIRISHBHAI THA</t>
  </si>
  <si>
    <t>Mrs. PISTABEN NARANSING CHAUHA</t>
  </si>
  <si>
    <t>Mrs. PATNI MANSHI ARVINDBHAI</t>
  </si>
  <si>
    <t>Mrs. MINABEN DINESHBHAI MAKWAN</t>
  </si>
  <si>
    <t>Mr. RASIKBHAI JAYRAMBHAI DAGLA</t>
  </si>
  <si>
    <t>Mr. Patni Amit Rakeshbhai</t>
  </si>
  <si>
    <t>Mr. BHARATSINH SHAMALSINH VAGH</t>
  </si>
  <si>
    <t>Mrs. ANJUBEN SANJAYBHAI DAGLA</t>
  </si>
  <si>
    <t>Mrs. THAKOR  USHABEN</t>
  </si>
  <si>
    <t>Mrs. NITABEN DILIPJI THAKOR</t>
  </si>
  <si>
    <t>Mrs. PRAVINA VIJAY THAKOR</t>
  </si>
  <si>
    <t>Mrs. SHARDABEN GUGABHAI PATNI</t>
  </si>
  <si>
    <t>Mr. ASHOKKUMAR MOHANLAL CHAUHA</t>
  </si>
  <si>
    <t>Mrs. LALITABEN PRAVINBHAI PATN</t>
  </si>
  <si>
    <t>Mr. MANOJKUMAR SHANKARBHAI PAR</t>
  </si>
  <si>
    <t>Mrs. DAXABEN PRITESHKUMAR BHAG</t>
  </si>
  <si>
    <t>Mrs. ARUNABEN JAYESHBHAI PATNI</t>
  </si>
  <si>
    <t>Miss. SHILPABEN GOVINDBHAI DEV</t>
  </si>
  <si>
    <t>Mrs. REKHABEN RAMESHBHAI PATNI</t>
  </si>
  <si>
    <t>Mrs. HANSABEN PRAKASHBHAI PATN</t>
  </si>
  <si>
    <t>Mr. KAJALBEN JAYESHBHAI PATANI</t>
  </si>
  <si>
    <t>Mr. PARESHBHAI JAYANTIBHAI PAT</t>
  </si>
  <si>
    <t>Mrs. PAYALBEN  THAKOR</t>
  </si>
  <si>
    <t>Miss. ANJALIBEN ATULBHAI PATNI</t>
  </si>
  <si>
    <t>Mr. HITESH ASHOKBHAI HOLKAR</t>
  </si>
  <si>
    <t>Mr. MAHENDRABHAI VIRDASBHAI CH</t>
  </si>
  <si>
    <t>Mrs. SANGITABEN BHARATBHAI DAN</t>
  </si>
  <si>
    <t>Mrs. USHABEN SURESHBHAI PATANI</t>
  </si>
  <si>
    <t>PAGE NO :   69</t>
  </si>
  <si>
    <t>Mrs. BHARATIBEN RAJANBHAI KANO</t>
  </si>
  <si>
    <t>Mrs. BEBIBEN KANTIBHAI PATNI</t>
  </si>
  <si>
    <t>Mrs. SHOBABEN RASMIKANT DANTAN</t>
  </si>
  <si>
    <t>Mr. NARESHBHAI RAMESHBHAI LEUV</t>
  </si>
  <si>
    <t>Mrs. SEJALBEN NARESHBHAI LEUVA</t>
  </si>
  <si>
    <t>Ms. SONALBEN ARVINDBHAI PATANI</t>
  </si>
  <si>
    <t>Mr. VIJAYKUMAR JASAVANTLAL PAR</t>
  </si>
  <si>
    <t>Mr. PRAVINBHAI BHAIJIBHAI DANT</t>
  </si>
  <si>
    <t>Mr. VINODKUMAR  PAWAR</t>
  </si>
  <si>
    <t>Mr. PATNI MUKESHBHAI NAGINBHAI</t>
  </si>
  <si>
    <t>Mr. NATVRLAL RAMANLAL ODE</t>
  </si>
  <si>
    <t>Mrs. SANGITABEN LAXMANBHAI SAB</t>
  </si>
  <si>
    <t>Mr. VIJENDRA RATILAL DANTANI</t>
  </si>
  <si>
    <t>Mrs. KUMUDINIBEN  PARMAR</t>
  </si>
  <si>
    <t>Mrs. USHABEN PAPPUBHAI PATNI</t>
  </si>
  <si>
    <t>Mrs. HANSHABEN BHARATBHAI BHIL</t>
  </si>
  <si>
    <t>Mrs. DANTANI  NITABEN</t>
  </si>
  <si>
    <t>Mr. JADHAV SANNI  BHARATBHAI</t>
  </si>
  <si>
    <t>Mr. THAKOR RANAJIT  PRAHLADJI</t>
  </si>
  <si>
    <t>Mr. KANUBHAI BABAJI RANA</t>
  </si>
  <si>
    <t>Mr. NARESH NATVARBHAI PATNI</t>
  </si>
  <si>
    <t>Mrs. ALKHIBEN DHIRUBHAI RAVAT</t>
  </si>
  <si>
    <t>Mrs. GITABEN NARESHBHAI PATNI</t>
  </si>
  <si>
    <t>Mrs. MANJUBEN RAMANBHAI PATANI</t>
  </si>
  <si>
    <t>Mr. RAMANBHAI MAGANBHAI PATANI</t>
  </si>
  <si>
    <t>Mrs. LATABEN ARVINDBHAI BHIL</t>
  </si>
  <si>
    <t>Ms. LALITABEN RAJHAIESHB PATNI</t>
  </si>
  <si>
    <t>Mr. Patani  Sahil</t>
  </si>
  <si>
    <t>Mr. PATANI DIPAK KANTILAL</t>
  </si>
  <si>
    <t>PAGE NO :   70</t>
  </si>
  <si>
    <t>Mr. SHRAVANKUMAR K THAKOR</t>
  </si>
  <si>
    <t>Mr. MUKESHBHAI SONJIBHAI PATAN</t>
  </si>
  <si>
    <t>Mr. SUCHIT BIPINBHAI SHARMA</t>
  </si>
  <si>
    <t>Mr. BHARATBHAI MAFATLAL PATNI</t>
  </si>
  <si>
    <t>Mrs. GITA  RAJAWAT</t>
  </si>
  <si>
    <t>Mr. Thakor Rajesh Baldevji</t>
  </si>
  <si>
    <t>Mrs. Gohel Harshaben Alpeshkum</t>
  </si>
  <si>
    <t>Mr. Jaimin Ashokkumar Trivedi</t>
  </si>
  <si>
    <t>Mrs. SITABEN JAGDISHBHAI PATAN</t>
  </si>
  <si>
    <t>Mr. BHARATSINGH BALWANTSINGH R</t>
  </si>
  <si>
    <t>Mrs. Trivedi Rina Jaiminkumar</t>
  </si>
  <si>
    <t>Mr. HARESHBHAI KUMBHAJI DARJI</t>
  </si>
  <si>
    <t>Mr. BHIMABHAI KISHANBHAI RATHO</t>
  </si>
  <si>
    <t>Mrs. HANSABEN HARISHBHAI THAKO</t>
  </si>
  <si>
    <t>Mrs. SHITALBEN SURESHBHAI AGRA</t>
  </si>
  <si>
    <t>Mr. ISHWARBHAI BHAVANBHAI PARM</t>
  </si>
  <si>
    <t>Mr. SUBHASHKUMAR MULCHARAN PRA</t>
  </si>
  <si>
    <t>Mrs. VIMLABEN KISHORBHAI UMTE</t>
  </si>
  <si>
    <t>Mrs. KALABEN VINODBHAI DANTANI</t>
  </si>
  <si>
    <t>Mr. HARJIVANDAS  PARMAR</t>
  </si>
  <si>
    <t>Mr. VINODBHAI BHAJANBHAI  DANT</t>
  </si>
  <si>
    <t>Mr. SUNILBHAI KALIDAS PATNI</t>
  </si>
  <si>
    <t>Mrs. RINKUBEN PRADIPBHAI PARMA</t>
  </si>
  <si>
    <t>Mr. AJAYBHAI JAYANTIBHAI PATAN</t>
  </si>
  <si>
    <t>Mrs. BHAVANABEN VISHANUBHAI BH</t>
  </si>
  <si>
    <t>Mr. SUREKHABEN BHAVESHBHAI RAV</t>
  </si>
  <si>
    <t>Master VAGHELA  AJAYKUMAR</t>
  </si>
  <si>
    <t>Mrs. SONAL MAHENDRABHAI YADAV</t>
  </si>
  <si>
    <t>Mr. RAJUBHAI CHAMANBHAI PATNI</t>
  </si>
  <si>
    <t>Mr. SHASHIKANT RAMANLAL CHAVDA</t>
  </si>
  <si>
    <t>PAGE NO :   71</t>
  </si>
  <si>
    <t>Mrs. SAVITABEN RANJITBHAI DANT</t>
  </si>
  <si>
    <t>Mr. MAHESH GANUBHAI DANTANI</t>
  </si>
  <si>
    <t>Mrs. SITABEN MAHESHBHAI DANTAN</t>
  </si>
  <si>
    <t>Mr. ARUNKUMAR SHAMALBHAI SOLAN</t>
  </si>
  <si>
    <t>Mrs. SANGITABEN PUNAMBHAI PATN</t>
  </si>
  <si>
    <t>Mrs. SANGITABEN MAHESHBHAI PAT</t>
  </si>
  <si>
    <t>Mr. VICKY ASHOKBHAI DANTANI</t>
  </si>
  <si>
    <t>Mr. RAJUBHAI PUNJAJI THAKOR</t>
  </si>
  <si>
    <t>Mrs. ARUNABEN DILIPBHAI PATNI</t>
  </si>
  <si>
    <t>Mr. DANTANI  JAGDISHKUMAR</t>
  </si>
  <si>
    <t>Mrs. MANISHA PARESHBHAI PATANI</t>
  </si>
  <si>
    <t>Mr. GHANSHYAM DHANAJI PRAJAPAT</t>
  </si>
  <si>
    <t>Miss. HANSHABEN  CHHATRALIY</t>
  </si>
  <si>
    <t>Mrs. LILABEN H. GOHEL</t>
  </si>
  <si>
    <t>EB-DL-PM_SVAN 2TRN</t>
  </si>
  <si>
    <t>Miss. DIPMALA PRAVINBHAI KAPAD</t>
  </si>
  <si>
    <t>Mrs. HANSABEN DAHYABHAI PARMAR</t>
  </si>
  <si>
    <t>Mr. RAJUBHAI KANAIYALAL MODI</t>
  </si>
  <si>
    <t>Mr. SHAILESH RAMESHBHAI DANTAN</t>
  </si>
  <si>
    <t>Mrs. PADMABEN SATISHBHAI BHIL</t>
  </si>
  <si>
    <t>Mr. RAMESHBHAI GOVABHAI DABHI</t>
  </si>
  <si>
    <t>Mr. GAUTAMBHAI LALJIBHAI SHAH</t>
  </si>
  <si>
    <t>Mr. JAYANTIBHAI RAMANBHAI THAK</t>
  </si>
  <si>
    <t>Mrs. SAKUNTALABEN  RANA</t>
  </si>
  <si>
    <t>Mr. THAKARSINH RUPABHAI THAKOR</t>
  </si>
  <si>
    <t>Mr. DILIP RAJENDRA ADHYARU</t>
  </si>
  <si>
    <t>Mr. VASANTKUMAR  THAKOR</t>
  </si>
  <si>
    <t>Mr. STYAPRAKASH INDRAVADAN PAR</t>
  </si>
  <si>
    <t>PAGE NO :   72</t>
  </si>
  <si>
    <t>Mrs. SHOBHANABEN MUKESHBHAI PA</t>
  </si>
  <si>
    <t>Mrs. KAPILABEN JAGAJI GHATAD</t>
  </si>
  <si>
    <t>Mrs. SHAH  MINABEN</t>
  </si>
  <si>
    <t>Mrs. HANSABEN JESANGBHAI PARMA</t>
  </si>
  <si>
    <t>Mrs. USHABEN RAJENDRAKUMAR SOL</t>
  </si>
  <si>
    <t>Mr. MANUBHAI HIRABHAI PARMAR</t>
  </si>
  <si>
    <t>Mrs. KAMLABEN RAJENDRABHAI PAR</t>
  </si>
  <si>
    <t>Mr. NATAVARJI KALAJI THAKOR</t>
  </si>
  <si>
    <t>Mr. BHARATBHAI BABUBHAI PATNI</t>
  </si>
  <si>
    <t>Mr. GIRISHBHAI NAGINBHAI PATNI</t>
  </si>
  <si>
    <t>Ms. VIRALBEN KISHANCHAND MAKWA</t>
  </si>
  <si>
    <t>Mrs. DIPIKABEN DHIRUBHAI SONAR</t>
  </si>
  <si>
    <t>Mr. MAKWANA  BABUBHAI</t>
  </si>
  <si>
    <t>Mrs. GITABEN PRADIPBHAI SOLANK</t>
  </si>
  <si>
    <t>Mr. RAVI HARSHVADANBHAI DESAI</t>
  </si>
  <si>
    <t>Mr. SAIYED MO ASIF ABDUL RAJAK</t>
  </si>
  <si>
    <t>Mr. JAYESHKUMAR  CHAUHAN</t>
  </si>
  <si>
    <t>Mr. LAXMANBHAI JETHABHAI PATNI</t>
  </si>
  <si>
    <t>Mr. MOHAMMADIBRAHIM MOHAMMADAR</t>
  </si>
  <si>
    <t>Mrs. CHAMPABEN RAVISHANKAR SHR</t>
  </si>
  <si>
    <t>Mr. JIGNESHBHAI MULCHANDBHAI S</t>
  </si>
  <si>
    <t>Mr. HARDIK HARISHBHAI PARMAR</t>
  </si>
  <si>
    <t>Miss. KAJAL JAGDISHBHAI KAPADI</t>
  </si>
  <si>
    <t>Mrs. BHANUBEN PARSOTTAMBHAI PA</t>
  </si>
  <si>
    <t>Mr. SANJAYBHAI SHANKARLAL MAKW</t>
  </si>
  <si>
    <t>Mr. SHANKARLAL SOHANLAL LAKHAR</t>
  </si>
  <si>
    <t>Mr. RAJESH KUMAR CHAMPALAL LAK</t>
  </si>
  <si>
    <t>Mr. KANUBHAI ATMARAM PATEL</t>
  </si>
  <si>
    <t>Mrs. RAMILABEN KAMLESHBHAI PAT</t>
  </si>
  <si>
    <t>Mr. RAMCHANDRA LAXMANBHAI PATN</t>
  </si>
  <si>
    <t>PAGE NO :   73</t>
  </si>
  <si>
    <t>Mrs. DAKSHABEN BALDEVBHAI BHIL</t>
  </si>
  <si>
    <t>Mr. DASHRATBHAI SABURJI THAKOR</t>
  </si>
  <si>
    <t>Mrs. RANJANBEN PURSOTAMBHAI AL</t>
  </si>
  <si>
    <t>Mrs. Geetaben  Thakor</t>
  </si>
  <si>
    <t>Mr. MANOJKUMAR RAMANBHAI VAGHE</t>
  </si>
  <si>
    <t>Mr. DILIPBHAI MOTIJI THAKOR</t>
  </si>
  <si>
    <t>Mrs. SHOBHANABEN PRIYAVVADAN D</t>
  </si>
  <si>
    <t>Mr. PATANI AMIT KIRANBHAI</t>
  </si>
  <si>
    <t>Mrs. HETALBEN JIGNESHKUMAR ADH</t>
  </si>
  <si>
    <t>Mr. KISHANLAL HUKMOMAL CHAUHAN</t>
  </si>
  <si>
    <t>Mr. RAJESHBHAI BABULAL VAGHELA</t>
  </si>
  <si>
    <t>Mr. SENMA URMILA  DHANABHAI</t>
  </si>
  <si>
    <t>Mr. JAYANTIBHAI MOHANBHAI PARM</t>
  </si>
  <si>
    <t>EB-DL-Com Covid Emg(CCECL</t>
  </si>
  <si>
    <t>MC-TL SBF =&gt;3Y&gt;NOV99</t>
  </si>
  <si>
    <t>Mr. SHIVJI MANGILAL SHARMA</t>
  </si>
  <si>
    <t>Mr. CHAUHAN  SAROJDEVI</t>
  </si>
  <si>
    <t>Miss. JASIBENH KIRANBHAI PATNI</t>
  </si>
  <si>
    <t>Miss. PINKIBEN SHAILESHBHAI PA</t>
  </si>
  <si>
    <t>PAGE NO :   74</t>
  </si>
  <si>
    <t>Master PATANI  VISHNU</t>
  </si>
  <si>
    <t>Mr. NARESHBHAI BABABHAI PATNI</t>
  </si>
  <si>
    <t>MC-T L WCTL SSI&lt;3YR&gt;JAN04</t>
  </si>
  <si>
    <t>MC-BR-TLGENPUR SSI=&gt;3Y&gt;N0</t>
  </si>
  <si>
    <t>Mr. PUNAMBHAI  PATNI</t>
  </si>
  <si>
    <t>INT RATE</t>
  </si>
  <si>
    <t>Row Labels</t>
  </si>
  <si>
    <t>Grand Total</t>
  </si>
  <si>
    <t>NPA?</t>
  </si>
  <si>
    <t>Column Labels</t>
  </si>
  <si>
    <t>Count of ACCOUNT NO</t>
  </si>
  <si>
    <t>0-2500000</t>
  </si>
  <si>
    <t>2500000-5000000</t>
  </si>
  <si>
    <t>5000000-7500000</t>
  </si>
  <si>
    <t>7500000-10000000</t>
  </si>
  <si>
    <t>10000000-12500000</t>
  </si>
  <si>
    <t>15000000-17500000</t>
  </si>
  <si>
    <t>25000000-27500000</t>
  </si>
  <si>
    <t>27500000-30000000</t>
  </si>
  <si>
    <t>O/s</t>
  </si>
  <si>
    <t>O/s %</t>
  </si>
  <si>
    <t>Count</t>
  </si>
  <si>
    <t>Count %</t>
  </si>
  <si>
    <t>Proirity</t>
  </si>
  <si>
    <t>Priority 1</t>
  </si>
  <si>
    <t>Swetha</t>
  </si>
  <si>
    <t>Staff</t>
  </si>
  <si>
    <t>Priority 2</t>
  </si>
  <si>
    <t>Sample</t>
  </si>
  <si>
    <t>&gt;50 L</t>
  </si>
  <si>
    <t>25 L 50 L</t>
  </si>
  <si>
    <t>Namitha</t>
  </si>
  <si>
    <t>0-500000</t>
  </si>
  <si>
    <t>500000-1000000</t>
  </si>
  <si>
    <t>1000000-1500000</t>
  </si>
  <si>
    <t>1500000-2000000</t>
  </si>
  <si>
    <t>2000000-2500000</t>
  </si>
  <si>
    <t>&gt;2500000</t>
  </si>
  <si>
    <t>Teju</t>
  </si>
  <si>
    <t>Arun</t>
  </si>
  <si>
    <t>Jatin</t>
  </si>
  <si>
    <t>Kumar</t>
  </si>
  <si>
    <t>Manish</t>
  </si>
  <si>
    <t>Sai</t>
  </si>
  <si>
    <t>Type</t>
  </si>
  <si>
    <t>Pre sanction documentation</t>
  </si>
  <si>
    <t>Post Sanction Documentation</t>
  </si>
  <si>
    <t>Acct Statement Analysis</t>
  </si>
  <si>
    <t>Sanction Letter Interest Verification</t>
  </si>
  <si>
    <t>EMIS2</t>
  </si>
  <si>
    <t>EMIS3</t>
  </si>
  <si>
    <t>Max Int</t>
  </si>
  <si>
    <t>Min. Int</t>
  </si>
  <si>
    <t>Spread</t>
  </si>
  <si>
    <t>Proof</t>
  </si>
  <si>
    <t>Varun</t>
  </si>
  <si>
    <t>Irregularity</t>
  </si>
  <si>
    <t>Overdue Periods</t>
  </si>
  <si>
    <t>0-1</t>
  </si>
  <si>
    <t>1-2</t>
  </si>
  <si>
    <t>2-3</t>
  </si>
  <si>
    <t>3-4</t>
  </si>
  <si>
    <t>&gt;4</t>
  </si>
  <si>
    <t>Ok</t>
  </si>
  <si>
    <t>SMA-0</t>
  </si>
  <si>
    <t>SMA-1</t>
  </si>
  <si>
    <t>SMA-2</t>
  </si>
  <si>
    <t>STD Total</t>
  </si>
  <si>
    <t>IRREGULARITY2</t>
  </si>
  <si>
    <t>Details for Count - Overdue Periods: &gt;4, NPA?: STD</t>
  </si>
  <si>
    <t>Acct No</t>
  </si>
  <si>
    <t>Loan</t>
  </si>
  <si>
    <t>Rate</t>
  </si>
  <si>
    <t>Years</t>
  </si>
  <si>
    <t>EMI</t>
  </si>
  <si>
    <t>As on</t>
  </si>
  <si>
    <t>Sanction Date</t>
  </si>
  <si>
    <t>Months</t>
  </si>
  <si>
    <t>QM Months</t>
  </si>
  <si>
    <t>Total Amt</t>
  </si>
  <si>
    <t>Principal</t>
  </si>
  <si>
    <t>Interest</t>
  </si>
  <si>
    <t>Check</t>
  </si>
  <si>
    <t>Theo bal</t>
  </si>
  <si>
    <t>o/s</t>
  </si>
  <si>
    <t>Diff</t>
  </si>
  <si>
    <t>2019</t>
  </si>
  <si>
    <t>2020</t>
  </si>
  <si>
    <t>2021</t>
  </si>
  <si>
    <t>2022</t>
  </si>
  <si>
    <t>Qtr2</t>
  </si>
  <si>
    <t>Qtr3</t>
  </si>
  <si>
    <t>Qtr4</t>
  </si>
  <si>
    <t>Qtr1</t>
  </si>
  <si>
    <t>PMT()</t>
  </si>
  <si>
    <t>Calculates the Equa. Insta.</t>
  </si>
  <si>
    <t>PV</t>
  </si>
  <si>
    <t>RATE</t>
  </si>
  <si>
    <t>NPER</t>
  </si>
  <si>
    <t>-</t>
  </si>
  <si>
    <t>PV()</t>
  </si>
  <si>
    <t>Calculates the Present Value</t>
  </si>
  <si>
    <t>RATE()</t>
  </si>
  <si>
    <t>Calculates the Rate of Interest</t>
  </si>
  <si>
    <t>NPER()</t>
  </si>
  <si>
    <t>Calculates the Number of Per.</t>
  </si>
  <si>
    <t>IPMT()</t>
  </si>
  <si>
    <t>Calculates the Int. Portion in Equ. Insta.</t>
  </si>
  <si>
    <t>Per</t>
  </si>
  <si>
    <t>PPMT()</t>
  </si>
  <si>
    <t>Calculates the Princ. Portion in Equ. Insta.</t>
  </si>
  <si>
    <t>CUMIPMT()</t>
  </si>
  <si>
    <t>Calculates the Cum. Int. Portion in Equ. Insta. From x period to y period</t>
  </si>
  <si>
    <t>start_per</t>
  </si>
  <si>
    <t>end_per</t>
  </si>
  <si>
    <t>CUMPRINC()</t>
  </si>
  <si>
    <t>Calculates the Cum. Princ. Portion in Equ. Insta. From x period to y period</t>
  </si>
  <si>
    <t>FV()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</si>
</sst>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₹&quot;\ #,##0.00;[Red]&quot;₹&quot;\ \-#,##0.00"/>
    <numFmt numFmtId="43" formatCode="_ * #,##0.00_ ;_ * \-#,##0.00_ ;_ * &quot;-&quot;??_ ;_ @_ "/>
    <numFmt numFmtId="164" formatCode="_ * #,##0.0_ ;_ * \-#,##0.0_ ;_ * &quot;-&quot;??_ ;_ @_ "/>
    <numFmt numFmtId="165" formatCode="_ * #,##0_ ;_ * \-#,##0_ ;_ * &quot;-&quot;??_ ;_ @_ "/>
  </numFmts>
  <fonts count="3" x14ac:knownFonts="1">
    <font>
      <sz val="24"/>
      <color theme="1"/>
      <name val="Aptos Narrow"/>
      <family val="2"/>
      <scheme val="minor"/>
    </font>
    <font>
      <sz val="24"/>
      <color theme="1"/>
      <name val="Aptos Narrow"/>
      <family val="2"/>
      <scheme val="minor"/>
    </font>
    <font>
      <b/>
      <sz val="2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22" fontId="0" fillId="0" borderId="0" xfId="0" applyNumberFormat="1"/>
    <xf numFmtId="17" fontId="0" fillId="0" borderId="0" xfId="0" applyNumberFormat="1"/>
    <xf numFmtId="4" fontId="0" fillId="0" borderId="0" xfId="0" applyNumberFormat="1"/>
    <xf numFmtId="14" fontId="0" fillId="0" borderId="0" xfId="0" applyNumberFormat="1"/>
    <xf numFmtId="0" fontId="2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2" fillId="2" borderId="0" xfId="0" applyFont="1" applyFill="1"/>
    <xf numFmtId="0" fontId="0" fillId="2" borderId="0" xfId="0" applyFill="1"/>
    <xf numFmtId="165" fontId="0" fillId="0" borderId="0" xfId="1" applyNumberFormat="1" applyFont="1"/>
    <xf numFmtId="165" fontId="0" fillId="0" borderId="0" xfId="0" applyNumberFormat="1"/>
    <xf numFmtId="10" fontId="0" fillId="0" borderId="0" xfId="0" applyNumberFormat="1"/>
    <xf numFmtId="9" fontId="0" fillId="0" borderId="0" xfId="0" applyNumberFormat="1"/>
    <xf numFmtId="164" fontId="2" fillId="2" borderId="0" xfId="1" applyNumberFormat="1" applyFont="1" applyFill="1"/>
    <xf numFmtId="164" fontId="0" fillId="2" borderId="0" xfId="1" applyNumberFormat="1" applyFont="1" applyFill="1"/>
    <xf numFmtId="164" fontId="0" fillId="0" borderId="0" xfId="0" applyNumberFormat="1"/>
    <xf numFmtId="164" fontId="0" fillId="2" borderId="0" xfId="0" applyNumberFormat="1" applyFill="1"/>
    <xf numFmtId="8" fontId="0" fillId="0" borderId="0" xfId="0" applyNumberFormat="1"/>
  </cellXfs>
  <cellStyles count="2">
    <cellStyle name="Comma" xfId="1" builtinId="3"/>
    <cellStyle name="Normal" xfId="0" builtinId="0"/>
  </cellStyles>
  <dxfs count="16"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numFmt numFmtId="19" formatCode="dd/mm/yyyy"/>
    </dxf>
    <dxf>
      <numFmt numFmtId="19" formatCode="dd/mm/yyyy"/>
    </dxf>
    <dxf>
      <numFmt numFmtId="165" formatCode="_ * #,##0_ ;_ * \-#,##0_ ;_ * &quot;-&quot;??_ ;_ @_ "/>
    </dxf>
    <dxf>
      <numFmt numFmtId="165" formatCode="_ * #,##0_ ;_ * \-#,##0_ ;_ * &quot;-&quot;??_ ;_ @_ "/>
    </dxf>
    <dxf>
      <numFmt numFmtId="165" formatCode="_ * #,##0_ ;_ * \-#,##0_ ;_ * &quot;-&quot;??_ ;_ @_ "/>
    </dxf>
    <dxf>
      <numFmt numFmtId="165" formatCode="_ * #,##0_ ;_ * \-#,##0_ ;_ * &quot;-&quot;??_ ;_ @_ "/>
    </dxf>
    <dxf>
      <numFmt numFmtId="14" formatCode="0.00%"/>
    </dxf>
    <dxf>
      <numFmt numFmtId="14" formatCode="0.00%"/>
    </dxf>
    <dxf>
      <numFmt numFmtId="165" formatCode="_ * #,##0_ ;_ * \-#,##0_ ;_ * &quot;-&quot;??_ ;_ @_ "/>
    </dxf>
    <dxf>
      <numFmt numFmtId="165" formatCode="_ * #,##0_ ;_ * \-#,##0_ ;_ * &quot;-&quot;??_ ;_ @_ "/>
    </dxf>
    <dxf>
      <numFmt numFmtId="14" formatCode="0.00%"/>
    </dxf>
    <dxf>
      <numFmt numFmtId="14" formatCode="0.00%"/>
    </dxf>
    <dxf>
      <numFmt numFmtId="165" formatCode="_ * #,##0_ ;_ * \-#,##0_ ;_ * &quot;-&quot;??_ ;_ @_ "/>
    </dxf>
    <dxf>
      <numFmt numFmtId="165" formatCode="_ * #,##0_ ;_ * \-#,##0_ ;_ * &quot;-&quot;??_ ;_ @_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pivotCacheDefinition" Target="pivotCache/pivotCacheDefinition5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pivotCacheDefinition" Target="pivotCache/pivotCacheDefinition4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3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2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pivotCacheDefinition" Target="pivotCache/pivotCacheDefinition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1.xml"/><Relationship Id="rId22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</xdr:row>
          <xdr:rowOff>0</xdr:rowOff>
        </xdr:from>
        <xdr:to>
          <xdr:col>8</xdr:col>
          <xdr:colOff>464820</xdr:colOff>
          <xdr:row>7</xdr:row>
          <xdr:rowOff>350520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6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96</xdr:row>
          <xdr:rowOff>0</xdr:rowOff>
        </xdr:from>
        <xdr:to>
          <xdr:col>8</xdr:col>
          <xdr:colOff>464820</xdr:colOff>
          <xdr:row>96</xdr:row>
          <xdr:rowOff>350520</xdr:rowOff>
        </xdr:to>
        <xdr:sp macro="" textlink="">
          <xdr:nvSpPr>
            <xdr:cNvPr id="9218" name="Object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6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1013460</xdr:colOff>
          <xdr:row>95</xdr:row>
          <xdr:rowOff>388620</xdr:rowOff>
        </xdr:from>
        <xdr:to>
          <xdr:col>9</xdr:col>
          <xdr:colOff>137160</xdr:colOff>
          <xdr:row>96</xdr:row>
          <xdr:rowOff>342900</xdr:rowOff>
        </xdr:to>
        <xdr:sp macro="" textlink="">
          <xdr:nvSpPr>
            <xdr:cNvPr id="9219" name="Object 3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6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510540</xdr:colOff>
          <xdr:row>95</xdr:row>
          <xdr:rowOff>381000</xdr:rowOff>
        </xdr:from>
        <xdr:to>
          <xdr:col>8</xdr:col>
          <xdr:colOff>975360</xdr:colOff>
          <xdr:row>96</xdr:row>
          <xdr:rowOff>335280</xdr:rowOff>
        </xdr:to>
        <xdr:sp macro="" textlink="">
          <xdr:nvSpPr>
            <xdr:cNvPr id="9220" name="Object 4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6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_rels/pivotCacheDefinition6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6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A Saran Kumar Uppalapati" refreshedDate="45726.547861342595" createdVersion="8" refreshedVersion="8" minRefreshableVersion="3" recordCount="1813" xr:uid="{41F9B42F-C438-4F03-B8AE-F2798617451E}">
  <cacheSource type="worksheet">
    <worksheetSource ref="A1:AJ1814" sheet="Sheet1 (2)"/>
  </cacheSource>
  <cacheFields count="34">
    <cacheField name="ACCOUNT NO" numFmtId="0">
      <sharedItems containsSemiMixedTypes="0" containsString="0" containsNumber="1" containsInteger="1" minValue="10107199294" maxValue="61323747338"/>
    </cacheField>
    <cacheField name="ACCOUNT TYPE (DESCRIPTION)" numFmtId="0">
      <sharedItems/>
    </cacheField>
    <cacheField name="CUSTOMER NUMBER" numFmtId="0">
      <sharedItems containsSemiMixedTypes="0" containsString="0" containsNumber="1" containsInteger="1" minValue="71004045858" maxValue="90913792307" count="1519">
        <n v="87842685671"/>
        <n v="87256554881"/>
        <n v="85540684378"/>
        <n v="80084155745"/>
        <n v="85216537551"/>
        <n v="85430762376"/>
        <n v="76005571215"/>
        <n v="85432218493"/>
        <n v="85029842295"/>
        <n v="80084155687"/>
        <n v="80075343897"/>
        <n v="80631264427"/>
        <n v="86613403381"/>
        <n v="85218330178"/>
        <n v="85859033016"/>
        <n v="85538694483"/>
        <n v="71004045858"/>
        <n v="85006246968"/>
        <n v="85185586545"/>
        <n v="86066592615"/>
        <n v="71108857807"/>
        <n v="80084154004"/>
        <n v="78116936223"/>
        <n v="85614113074"/>
        <n v="80232567809"/>
        <n v="85053016381"/>
        <n v="85017292968"/>
        <n v="80083832323"/>
        <n v="80084077559"/>
        <n v="85142036261"/>
        <n v="85170857853"/>
        <n v="85252188583"/>
        <n v="72177037681"/>
        <n v="80133007306"/>
        <n v="85218028847"/>
        <n v="80125699737"/>
        <n v="85503921053"/>
        <n v="85005311872"/>
        <n v="86013139166"/>
        <n v="85702958419"/>
        <n v="85849542684"/>
        <n v="80083933295"/>
        <n v="86007053999"/>
        <n v="85342841409"/>
        <n v="80083987990"/>
        <n v="80084067846"/>
        <n v="86409779549"/>
        <n v="86310709458"/>
        <n v="86163534062"/>
        <n v="85906711083"/>
        <n v="85796291647"/>
        <n v="80232447969"/>
        <n v="80083930023"/>
        <n v="88486898244"/>
        <n v="80141512558"/>
        <n v="80018532098"/>
        <n v="76005673987"/>
        <n v="80415156677"/>
        <n v="78642410407"/>
        <n v="85012150100"/>
        <n v="80358834364"/>
        <n v="85017772705"/>
        <n v="85503007638"/>
        <n v="88641361623"/>
        <n v="80381255482"/>
        <n v="88761933695"/>
        <n v="85614107446"/>
        <n v="86382960487"/>
        <n v="85237271628"/>
        <n v="86520882300"/>
        <n v="85765594820"/>
        <n v="80075156669"/>
        <n v="85272899479"/>
        <n v="85460321472"/>
        <n v="80822486748"/>
        <n v="78688058903"/>
        <n v="80105451563"/>
        <n v="85168086848"/>
        <n v="80147574700"/>
        <n v="80668784115"/>
        <n v="85976082120"/>
        <n v="87079708131"/>
        <n v="80105398880"/>
        <n v="85010587298"/>
        <n v="80090580612"/>
        <n v="85571649134"/>
        <n v="87266492844"/>
        <n v="80084133016"/>
        <n v="85614116417"/>
        <n v="85702958703"/>
        <n v="85513219927"/>
        <n v="85614112990"/>
        <n v="85575424036"/>
        <n v="85533247757"/>
        <n v="85002948019"/>
        <n v="88212579796"/>
        <n v="88198960991"/>
        <n v="85948248411"/>
        <n v="86688369384"/>
        <n v="86684719787"/>
        <n v="87545388531"/>
        <n v="78664267165"/>
        <n v="80086477839"/>
        <n v="88062678311"/>
        <n v="80086342154"/>
        <n v="85426376401"/>
        <n v="85793065075"/>
        <n v="85073341182"/>
        <n v="87417036697"/>
        <n v="78677262231"/>
        <n v="85194820870"/>
        <n v="85614113267"/>
        <n v="80084108965"/>
        <n v="88967056438"/>
        <n v="85622584678"/>
        <n v="85285445170"/>
        <n v="85906293440"/>
        <n v="80083981046"/>
        <n v="80083988097"/>
        <n v="86220686179"/>
        <n v="86149933868"/>
        <n v="80084099867"/>
        <n v="80075343478"/>
        <n v="85268915091"/>
        <n v="85393635485"/>
        <n v="85760411264"/>
        <n v="90230393600"/>
        <n v="80083999359"/>
        <n v="86781096362"/>
        <n v="80084055172"/>
        <n v="89892718728"/>
        <n v="85024237191"/>
        <n v="85034855218"/>
        <n v="85004004929"/>
        <n v="85688749170"/>
        <n v="80083904366"/>
        <n v="85129985354"/>
        <n v="89894475408"/>
        <n v="85086868124"/>
        <n v="89664521132"/>
        <n v="85095188625"/>
        <n v="80083988767"/>
        <n v="88241757369"/>
        <n v="88036150756"/>
        <n v="88249349908"/>
        <n v="80084049420"/>
        <n v="80083942788"/>
        <n v="80083927770"/>
        <n v="85180606056"/>
        <n v="85094475075"/>
        <n v="86310702260"/>
        <n v="85008822294"/>
        <n v="85175838451"/>
        <n v="86253262378"/>
        <n v="86264953588"/>
        <n v="80381193987"/>
        <n v="85102836403"/>
        <n v="80230040466"/>
        <n v="85774454906"/>
        <n v="80084072175"/>
        <n v="80710310351"/>
        <n v="87232906093"/>
        <n v="85884304613"/>
        <n v="80274321312"/>
        <n v="86373580587"/>
        <n v="89664358131"/>
        <n v="80084154059"/>
        <n v="90509250828"/>
        <n v="85324909914"/>
        <n v="80083916349"/>
        <n v="90517033291"/>
        <n v="86949121994"/>
        <n v="90421440319"/>
        <n v="85491945042"/>
        <n v="85685389129"/>
        <n v="85188985671"/>
        <n v="78684645758"/>
        <n v="86366655475"/>
        <n v="87002367325"/>
        <n v="80045349985"/>
        <n v="86264951547"/>
        <n v="76002184650"/>
        <n v="85018949195"/>
        <n v="86014363685"/>
        <n v="85028086292"/>
        <n v="78622898622"/>
        <n v="86273219839"/>
        <n v="85116275463"/>
        <n v="88529813514"/>
        <n v="76003096137"/>
        <n v="85022556120"/>
        <n v="85841733314"/>
        <n v="76002543496"/>
        <n v="85080460325"/>
        <n v="87583709287"/>
        <n v="86268650080"/>
        <n v="85661743963"/>
        <n v="85039165456"/>
        <n v="90637984398"/>
        <n v="88761934032"/>
        <n v="90634458777"/>
        <n v="86475606272"/>
        <n v="80527171074"/>
        <n v="90176328521"/>
        <n v="85240059989"/>
        <n v="80002846636"/>
        <n v="87760825179"/>
        <n v="80123833266"/>
        <n v="85082592088"/>
        <n v="86502924570"/>
        <n v="86291092499"/>
        <n v="86608346666"/>
        <n v="90725679340"/>
        <n v="87760838111"/>
        <n v="80631407241"/>
        <n v="85640067384"/>
        <n v="87098476207"/>
        <n v="80588842464"/>
        <n v="89423718770"/>
        <n v="80075299653"/>
        <n v="87209416348"/>
        <n v="86707010767"/>
        <n v="90132900035"/>
        <n v="86799718499"/>
        <n v="85526079540"/>
        <n v="86930472794"/>
        <n v="90706237097"/>
        <n v="85267738101"/>
        <n v="86388260898"/>
        <n v="90728623407"/>
        <n v="85859892127"/>
        <n v="86755823506"/>
        <n v="80731969579"/>
        <n v="85953287157"/>
        <n v="85379119082"/>
        <n v="88805157498"/>
        <n v="86645054578"/>
        <n v="90484294317"/>
        <n v="85089708406"/>
        <n v="85685771798"/>
        <n v="80252321963"/>
        <n v="89118014534"/>
        <n v="85518558342"/>
        <n v="90913792307"/>
        <n v="87012129822"/>
        <n v="85582089620"/>
        <n v="85183525517"/>
        <n v="80084081124"/>
        <n v="86735621059"/>
        <n v="85951484805"/>
        <n v="86070472824"/>
        <n v="86878508460"/>
        <n v="80086435038"/>
        <n v="90748142912"/>
        <n v="87068657268"/>
        <n v="88796674832"/>
        <n v="85048278390"/>
        <n v="86926991137"/>
        <n v="86281317676"/>
        <n v="90105964886"/>
        <n v="85921999717"/>
        <n v="85085309472"/>
        <n v="85214456403"/>
        <n v="88372343531"/>
        <n v="80018537416"/>
        <n v="85030886147"/>
        <n v="80617448481"/>
        <n v="85786878284"/>
        <n v="89201326900"/>
        <n v="80083918518"/>
        <n v="86494471513"/>
        <n v="86284793324"/>
        <n v="85006714687"/>
        <n v="85619109947"/>
        <n v="88805198989"/>
        <n v="80425977919"/>
        <n v="88862448016"/>
        <n v="90845005532"/>
        <n v="87068655895"/>
        <n v="90715788828"/>
        <n v="88959701682"/>
        <n v="90861430546"/>
        <n v="86161214089"/>
        <n v="80547595498"/>
        <n v="85063292601"/>
        <n v="86188299277"/>
        <n v="86896916909"/>
        <n v="85513439613"/>
        <n v="89167349085"/>
        <n v="80083905676"/>
        <n v="85518255949"/>
        <n v="85034468820"/>
        <n v="86264204607"/>
        <n v="85063747571"/>
        <n v="85373928612"/>
        <n v="80381210767"/>
        <n v="85215164282"/>
        <n v="85833775796"/>
        <n v="85279517428"/>
        <n v="80542834284"/>
        <n v="85490108467"/>
        <n v="87683755221"/>
        <n v="86171993730"/>
        <n v="80141348417"/>
        <n v="89238650899"/>
        <n v="80105397955"/>
        <n v="88646300574"/>
        <n v="80088535132"/>
        <n v="85481530844"/>
        <n v="90786371287"/>
        <n v="90325884275"/>
        <n v="89379099304"/>
        <n v="90720875316"/>
        <n v="90681718639"/>
        <n v="90035416475"/>
        <n v="85110611627"/>
        <n v="85256894458"/>
        <n v="76000561325"/>
        <n v="85978178081"/>
        <n v="85329084679"/>
        <n v="85031236427"/>
        <n v="85643220864"/>
        <n v="89075537526"/>
        <n v="80123827990"/>
        <n v="89097076088"/>
        <n v="85702958362"/>
        <n v="85164343109"/>
        <n v="85451938348"/>
        <n v="89081556891"/>
        <n v="89231139132"/>
        <n v="86686842914"/>
        <n v="88990747925"/>
        <n v="85830446902"/>
        <n v="80083838405"/>
        <n v="85056927641"/>
        <n v="85848857027"/>
        <n v="89034879295"/>
        <n v="80155860178"/>
        <n v="85855106354"/>
        <n v="86785359738"/>
        <n v="85270365539"/>
        <n v="80084123019"/>
        <n v="89215953721"/>
        <n v="89156694103"/>
        <n v="89003044002"/>
        <n v="80395199983"/>
        <n v="85178356644"/>
        <n v="85919738748"/>
        <n v="71125773970"/>
        <n v="85159791180"/>
        <n v="85947069963"/>
        <n v="87143564593"/>
        <n v="80381236810"/>
        <n v="90350649024"/>
        <n v="76002792329"/>
        <n v="90389906691"/>
        <n v="85203300478"/>
        <n v="80083971785"/>
        <n v="85001276635"/>
        <n v="90185601997"/>
        <n v="86160177736"/>
        <n v="85530476052"/>
        <n v="85333640010"/>
        <n v="85066637666"/>
        <n v="86221710759"/>
        <n v="85616817669"/>
        <n v="80252289054"/>
        <n v="88730730838"/>
        <n v="86517956379"/>
        <n v="76005419239"/>
        <n v="89800587086"/>
        <n v="80131293003"/>
        <n v="85460053807"/>
        <n v="86031237661"/>
        <n v="86013137760"/>
        <n v="85011377213"/>
        <n v="89609719853"/>
        <n v="87136707292"/>
        <n v="87678057256"/>
        <n v="90011973910"/>
        <n v="89080325762"/>
        <n v="87807057987"/>
        <n v="89829140593"/>
        <n v="85440966796"/>
        <n v="85702957211"/>
        <n v="85273023149"/>
        <n v="80726381905"/>
        <n v="80208280543"/>
        <n v="85611952591"/>
        <n v="86013139803"/>
        <n v="85089323765"/>
        <n v="85116777701"/>
        <n v="80514927242"/>
        <n v="80083971219"/>
        <n v="89560675383"/>
        <n v="85026873917"/>
        <n v="85028086780"/>
        <n v="85662364791"/>
        <n v="80084110500"/>
        <n v="80084117539"/>
        <n v="85594420742"/>
        <n v="85009640440"/>
        <n v="89731580704"/>
        <n v="85034991759"/>
        <n v="85289862020"/>
        <n v="85595274732"/>
        <n v="86308444202"/>
        <n v="85681348132"/>
        <n v="90330713743"/>
        <n v="86814678187"/>
        <n v="89905651193"/>
        <n v="85132621528"/>
        <n v="85262987380"/>
        <n v="86032981452"/>
        <n v="80084056696"/>
        <n v="85768985301"/>
        <n v="85786887914"/>
        <n v="85046767326"/>
        <n v="88231996615"/>
        <n v="80084102872"/>
        <n v="88646321017"/>
        <n v="80084096210"/>
        <n v="85681735120"/>
        <n v="85013926003"/>
        <n v="85603589237"/>
        <n v="85956481026"/>
        <n v="85681568066"/>
        <n v="85095152031"/>
        <n v="85664708200"/>
        <n v="85856334131"/>
        <n v="86080699730"/>
        <n v="80381306969"/>
        <n v="85973510728"/>
        <n v="89285695472"/>
        <n v="89388733626"/>
        <n v="80084135864"/>
        <n v="85476019597"/>
        <n v="87148431477"/>
        <n v="85204856344"/>
        <n v="85205571797"/>
        <n v="85774452670"/>
        <n v="85108454305"/>
        <n v="85409395492"/>
        <n v="86764167008"/>
        <n v="80083832141"/>
        <n v="86658635820"/>
        <n v="87410067214"/>
        <n v="88548126903"/>
        <n v="85849681811"/>
        <n v="85074101319"/>
        <n v="86498951528"/>
        <n v="85216839788"/>
        <n v="88152359915"/>
        <n v="85088136506"/>
        <n v="87500274115"/>
        <n v="86583512120"/>
        <n v="80083995627"/>
        <n v="86058432934"/>
        <n v="85560937848"/>
        <n v="85011374733"/>
        <n v="85681921819"/>
        <n v="85134470697"/>
        <n v="88749523061"/>
        <n v="85681461838"/>
        <n v="85061701004"/>
        <n v="85453382526"/>
        <n v="85680656544"/>
        <n v="86020748623"/>
        <n v="90626971608"/>
        <n v="80075197232"/>
        <n v="80084113283"/>
        <n v="85688265112"/>
        <n v="85693949036"/>
        <n v="88954010146"/>
        <n v="85200348481"/>
        <n v="89638289280"/>
        <n v="85007608282"/>
        <n v="87198905315"/>
        <n v="85980656677"/>
        <n v="87097111441"/>
        <n v="86019109588"/>
        <n v="86209310315"/>
        <n v="80894615646"/>
        <n v="86994510363"/>
        <n v="86790766881"/>
        <n v="85061124762"/>
        <n v="86491523088"/>
        <n v="71184893120"/>
        <n v="85368301087"/>
        <n v="90658378654"/>
        <n v="85473562516"/>
        <n v="85142226399"/>
        <n v="86265703423"/>
        <n v="90649028746"/>
        <n v="86071943238"/>
        <n v="86081005200"/>
        <n v="85024609445"/>
        <n v="85662365547"/>
        <n v="90281329997"/>
        <n v="88921126401"/>
        <n v="85005147403"/>
        <n v="87980889074"/>
        <n v="86080988154"/>
        <n v="86537146780"/>
        <n v="90686728982"/>
        <n v="87002375074"/>
        <n v="85212602606"/>
        <n v="86071943147"/>
        <n v="85947068085"/>
        <n v="80083833199"/>
        <n v="86013132296"/>
        <n v="86164828788"/>
        <n v="90723574826"/>
        <n v="86304389923"/>
        <n v="86970179607"/>
        <n v="80425913706"/>
        <n v="86195947786"/>
        <n v="80105408120"/>
        <n v="90561063109"/>
        <n v="86949045230"/>
        <n v="86251400355"/>
        <n v="89413445022"/>
        <n v="87280758692"/>
        <n v="90708131554"/>
        <n v="90642307147"/>
        <n v="90663439613"/>
        <n v="85839364917"/>
        <n v="80090648313"/>
        <n v="88776595159"/>
        <n v="86953895259"/>
        <n v="89433495193"/>
        <n v="85533246185"/>
        <n v="85700142506"/>
        <n v="89522045302"/>
        <n v="85505003278"/>
        <n v="85812539345"/>
        <n v="85883621689"/>
        <n v="80018521020"/>
        <n v="87423414483"/>
        <n v="85213593304"/>
        <n v="86433845652"/>
        <n v="89904665209"/>
        <n v="85860842322"/>
        <n v="80200101073"/>
        <n v="85911887541"/>
        <n v="89921532653"/>
        <n v="89924179952"/>
        <n v="80083953405"/>
        <n v="85491104246"/>
        <n v="85062434401"/>
        <n v="80018535135"/>
        <n v="80083894153"/>
        <n v="85070610932"/>
        <n v="80543460102"/>
        <n v="89934973885"/>
        <n v="85841279709"/>
        <n v="87034350766"/>
        <n v="86886154805"/>
        <n v="85016176769"/>
        <n v="80083931549"/>
        <n v="85136030201"/>
        <n v="85369563905"/>
        <n v="85249432924"/>
        <n v="80381274506"/>
        <n v="85011378251"/>
        <n v="85725907321"/>
        <n v="86065983075"/>
        <n v="90326032896"/>
        <n v="90319521003"/>
        <n v="85017299453"/>
        <n v="80395280900"/>
        <n v="80084128846"/>
        <n v="87588581341"/>
        <n v="76003536624"/>
        <n v="88967355665"/>
        <n v="80105397739"/>
        <n v="85970521776"/>
        <n v="85069906842"/>
        <n v="85059695344"/>
        <n v="80381240191"/>
        <n v="80084077504"/>
        <n v="85067660593"/>
        <n v="87417037114"/>
        <n v="80083894120"/>
        <n v="80083997545"/>
        <n v="86566456981"/>
        <n v="80547608136"/>
        <n v="88212431943"/>
        <n v="90413710489"/>
        <n v="90357429091"/>
        <n v="85013079928"/>
        <n v="85489953895"/>
        <n v="80083941751"/>
        <n v="85830784044"/>
        <n v="80083936569"/>
        <n v="86160174611"/>
        <n v="80083826068"/>
        <n v="76004407224"/>
        <n v="80086645422"/>
        <n v="85676984323"/>
        <n v="86494466911"/>
        <n v="85614581666"/>
        <n v="87125272321"/>
        <n v="86398664334"/>
        <n v="85755120714"/>
        <n v="85655924550"/>
        <n v="80514924570"/>
        <n v="75075796733"/>
        <n v="80083958743"/>
        <n v="89271644183"/>
        <n v="85523818849"/>
        <n v="80084134270"/>
        <n v="80083823170"/>
        <n v="71194588422"/>
        <n v="80084135241"/>
        <n v="90486841473"/>
        <n v="90651533073"/>
        <n v="86989898453"/>
        <n v="88408978620"/>
        <n v="90666299988"/>
        <n v="90637444987"/>
        <n v="90426329384"/>
        <n v="86897680132"/>
        <n v="90396397822"/>
        <n v="90450818057"/>
        <n v="90716419009"/>
        <n v="90712433221"/>
        <n v="90725651314"/>
        <n v="86413715343"/>
        <n v="86359277089"/>
        <n v="90511233912"/>
        <n v="85691462159"/>
        <n v="86122483252"/>
        <n v="85217508405"/>
        <n v="85028067881"/>
        <n v="85003444656"/>
        <n v="80084132750"/>
        <n v="89447373337"/>
        <n v="80083901398"/>
        <n v="85031605703"/>
        <n v="89445020178"/>
        <n v="85042599444"/>
        <n v="87282048477"/>
        <n v="89445020214"/>
        <n v="89855713564"/>
        <n v="85004003266"/>
        <n v="85171284427"/>
        <n v="85031613259"/>
        <n v="85048504319"/>
        <n v="88241758657"/>
        <n v="85118620351"/>
        <n v="85323477156"/>
        <n v="88761932830"/>
        <n v="85080839787"/>
        <n v="85947070843"/>
        <n v="85158809043"/>
        <n v="86322970349"/>
        <n v="85872676381"/>
        <n v="85189032660"/>
        <n v="85172780842"/>
        <n v="85914040783"/>
        <n v="85141002255"/>
        <n v="85839368253"/>
        <n v="85118833381"/>
        <n v="85702956546"/>
        <n v="86524166687"/>
        <n v="89445020394"/>
        <n v="85119402784"/>
        <n v="89660761451"/>
        <n v="89447372469"/>
        <n v="80543824548"/>
        <n v="78309692447"/>
        <n v="85491103967"/>
        <n v="90387127040"/>
        <n v="86780457128"/>
        <n v="86663823534"/>
        <n v="80083996608"/>
        <n v="90335780502"/>
        <n v="85202150126"/>
        <n v="85947074463"/>
        <n v="80083897256"/>
        <n v="85687514626"/>
        <n v="80084062871"/>
        <n v="80084132818"/>
        <n v="80083946873"/>
        <n v="80084132251"/>
        <n v="85022261386"/>
        <n v="80084052998"/>
        <n v="85919598732"/>
        <n v="87266152647"/>
        <n v="88583108529"/>
        <n v="80083987413"/>
        <n v="86160178707"/>
        <n v="80083834364"/>
        <n v="80084109913"/>
        <n v="85774452557"/>
        <n v="85031028155"/>
        <n v="80252230214"/>
        <n v="85741714487"/>
        <n v="80083945519"/>
        <n v="85026206002"/>
        <n v="80083907888"/>
        <n v="86208867446"/>
        <n v="88018575487"/>
        <n v="86160179234"/>
        <n v="85020839029"/>
        <n v="80083987355"/>
        <n v="86328154553"/>
        <n v="80252295455"/>
        <n v="80084070495"/>
        <n v="85868157102"/>
        <n v="80083895907"/>
        <n v="86645082380"/>
        <n v="80083894073"/>
        <n v="88154974291"/>
        <n v="85112735266"/>
        <n v="85233835524"/>
        <n v="80083824742"/>
        <n v="85510981820"/>
        <n v="80084136051"/>
        <n v="80358840072"/>
        <n v="85946779293"/>
        <n v="85006698007"/>
        <n v="85807637837"/>
        <n v="88241759231"/>
        <n v="80083996937"/>
        <n v="80084007434"/>
        <n v="85691444356"/>
        <n v="80083977426"/>
        <n v="85009640144"/>
        <n v="80084135274"/>
        <n v="86542024639"/>
        <n v="85511346980"/>
        <n v="80083921279"/>
        <n v="80004585568"/>
        <n v="86801350503"/>
        <n v="89980618713"/>
        <n v="80084135116"/>
        <n v="86201739090"/>
        <n v="85109475914"/>
        <n v="87816175366"/>
        <n v="85593238015"/>
        <n v="80083986442"/>
        <n v="85514227552"/>
        <n v="80083860134"/>
        <n v="85614113868"/>
        <n v="85004899782"/>
        <n v="87817670700"/>
        <n v="80084131155"/>
        <n v="90426168392"/>
        <n v="85029904069"/>
        <n v="85149587621"/>
        <n v="85867114884"/>
        <n v="86461929743"/>
        <n v="80086439633"/>
        <n v="86010001605"/>
        <n v="86102983246"/>
        <n v="85183470305"/>
        <n v="86435248473"/>
        <n v="85045037538"/>
        <n v="86917971439"/>
        <n v="85098220623"/>
        <n v="86106917279"/>
        <n v="86401902539"/>
        <n v="80084111402"/>
        <n v="85498691361"/>
        <n v="85007414901"/>
        <n v="85718283492"/>
        <n v="89962320617"/>
        <n v="85025156913"/>
        <n v="80083970328"/>
        <n v="85009707213"/>
        <n v="85029343400"/>
        <n v="85002593450"/>
        <n v="90596645268"/>
        <n v="80083826013"/>
        <n v="86274255811"/>
        <n v="85866357103"/>
        <n v="80083909954"/>
        <n v="88796672868"/>
        <n v="85009639955"/>
        <n v="85028079750"/>
        <n v="80084065781"/>
        <n v="89113281313"/>
        <n v="85441896807"/>
        <n v="85010078950"/>
        <n v="85031121221"/>
        <n v="80083821661"/>
        <n v="88316709221"/>
        <n v="86507561371"/>
        <n v="85497069677"/>
        <n v="80083824640"/>
        <n v="80083906817"/>
        <n v="85040964329"/>
        <n v="87278686642"/>
        <n v="89755797458"/>
        <n v="85011027949"/>
        <n v="85713719058"/>
        <n v="85028336754"/>
        <n v="86072676804"/>
        <n v="90137202923"/>
        <n v="86281437937"/>
        <n v="80083921257"/>
        <n v="86510418247"/>
        <n v="80083814676"/>
        <n v="85845475959"/>
        <n v="85007749879"/>
        <n v="85500983931"/>
        <n v="88687741851"/>
        <n v="80083972111"/>
        <n v="85812519374"/>
        <n v="85351102647"/>
        <n v="85250873330"/>
        <n v="80084075846"/>
        <n v="85074739623"/>
        <n v="85014646774"/>
        <n v="80084084205"/>
        <n v="85026202632"/>
        <n v="90063712299"/>
        <n v="90393762903"/>
        <n v="80083986066"/>
        <n v="90287730336"/>
        <n v="89867246903"/>
        <n v="80083814687"/>
        <n v="80252142714"/>
        <n v="85955331569"/>
        <n v="88796673317"/>
        <n v="90502396740"/>
        <n v="89560678634"/>
        <n v="85688295534"/>
        <n v="85028085324"/>
        <n v="88486249302"/>
        <n v="80083970204"/>
        <n v="80083897891"/>
        <n v="85769627480"/>
        <n v="80084135207"/>
        <n v="80084131202"/>
        <n v="80084128835"/>
        <n v="80084055401"/>
        <n v="80084155916"/>
        <n v="80083922614"/>
        <n v="86397857101"/>
        <n v="85327795288"/>
        <n v="85967834854"/>
        <n v="85173817308"/>
        <n v="89708933067"/>
        <n v="86591487410"/>
        <n v="87176826020"/>
        <n v="88593708466"/>
        <n v="86740887534"/>
        <n v="80415094062"/>
        <n v="86071943114"/>
        <n v="89541842622"/>
        <n v="86691072875"/>
        <n v="85851872040"/>
        <n v="86177843869"/>
        <n v="85033707576"/>
        <n v="89713522289"/>
        <n v="87730175203"/>
        <n v="86031237978"/>
        <n v="85014403582"/>
        <n v="80594657586"/>
        <n v="85004512264"/>
        <n v="86013130561"/>
        <n v="85229209740"/>
        <n v="86854906092"/>
        <n v="85788382762"/>
        <n v="88731160447"/>
        <n v="87842557933"/>
        <n v="85080843738"/>
        <n v="89108316808"/>
        <n v="71010356548"/>
        <n v="90660194345"/>
        <n v="90726455239"/>
        <n v="86031235289"/>
        <n v="90766906637"/>
        <n v="90762282589"/>
        <n v="85014434099"/>
        <n v="85405136622"/>
        <n v="85253506301"/>
        <n v="86013131826"/>
        <n v="85028081624"/>
        <n v="80381294476"/>
        <n v="86970184903"/>
        <n v="89026985022"/>
        <n v="86081139041"/>
        <n v="86640256137"/>
        <n v="87068657803"/>
        <n v="88701391991"/>
        <n v="80252340602"/>
        <n v="86093058328"/>
        <n v="85993623910"/>
        <n v="85524789756"/>
        <n v="87482842442"/>
        <n v="85596412048"/>
        <n v="90142261788"/>
        <n v="87430452699"/>
        <n v="86157503461"/>
        <n v="80083838029"/>
        <n v="86627056077"/>
        <n v="90396893172"/>
        <n v="87048890150"/>
        <n v="85462337141"/>
        <n v="87397396220"/>
        <n v="85356688181"/>
        <n v="80084132046"/>
        <n v="87266369025"/>
        <n v="85947065222"/>
        <n v="85028086474"/>
        <n v="88304239279"/>
        <n v="86505068626"/>
        <n v="85792905992"/>
        <n v="85158803223"/>
        <n v="89802988123"/>
        <n v="78691071655"/>
        <n v="88761987799"/>
        <n v="85881379615"/>
        <n v="87469360566"/>
        <n v="85011376956"/>
        <n v="86212129389"/>
        <n v="85180984017"/>
        <n v="89020893929"/>
        <n v="88429718158"/>
        <n v="80426399550"/>
        <n v="90283069117"/>
        <n v="89483773637"/>
        <n v="89428465574"/>
        <n v="90319611238"/>
        <n v="90374206857"/>
        <n v="89821309355"/>
        <n v="86071945043"/>
        <n v="85375698981"/>
        <n v="86708221597"/>
        <n v="85100046450"/>
        <n v="88036152028"/>
        <n v="85048502639"/>
        <n v="86160170796"/>
        <n v="86829374793"/>
        <n v="86345439559"/>
        <n v="80751677345"/>
        <n v="89402276653"/>
        <n v="86816593175"/>
        <n v="86160180987"/>
        <n v="85210569384"/>
        <n v="86160169907"/>
        <n v="89755117340"/>
        <n v="86152212809"/>
        <n v="86498952282"/>
        <n v="85700319745"/>
        <n v="85721372570"/>
        <n v="86200306577"/>
        <n v="85034855456"/>
        <n v="85558301397"/>
        <n v="85478209881"/>
        <n v="86160171484"/>
        <n v="85125270112"/>
        <n v="85533247010"/>
        <n v="88198686065"/>
        <n v="85947065958"/>
        <n v="86562156197"/>
        <n v="86160172692"/>
        <n v="80083827856"/>
        <n v="85938646785"/>
        <n v="85433432903"/>
        <n v="89635471933"/>
        <n v="87852346726"/>
        <n v="88670584000"/>
        <n v="90282385533"/>
        <n v="85832906562"/>
        <n v="80083824094"/>
        <n v="86373743781"/>
        <n v="80083832094"/>
        <n v="85021917179"/>
        <n v="80083971300"/>
        <n v="85016078922"/>
        <n v="85170752306"/>
        <n v="85047734661"/>
        <n v="80084049963"/>
        <n v="80084135310"/>
        <n v="80083997090"/>
        <n v="86707424521"/>
        <n v="86553665321"/>
        <n v="80084137099"/>
        <n v="85604709247"/>
        <n v="85640416735"/>
        <n v="88313631675"/>
        <n v="80083843233"/>
        <n v="85016982588"/>
        <n v="85016982689"/>
        <n v="88761934010"/>
        <n v="85344645005"/>
        <n v="80083944184"/>
        <n v="80381188865"/>
        <n v="85307752587"/>
        <n v="85949499098"/>
        <n v="85049562177"/>
        <n v="86064914319"/>
        <n v="85991451260"/>
        <n v="85029343160"/>
        <n v="85014027639"/>
        <n v="85172227853"/>
        <n v="80083893397"/>
        <n v="80083829660"/>
        <n v="78615856931"/>
        <n v="80083915095"/>
        <n v="85011375817"/>
        <n v="80084052954"/>
        <n v="80084093300"/>
        <n v="80084155994"/>
        <n v="86394418611"/>
        <n v="86160180783"/>
        <n v="86400169757"/>
        <n v="85024430081"/>
        <n v="85024424443"/>
        <n v="80084131371"/>
        <n v="80083993062"/>
        <n v="85628569620"/>
        <n v="80084131745"/>
        <n v="80353071122"/>
        <n v="78662275509"/>
        <n v="80083975509"/>
        <n v="86116133566"/>
        <n v="85839365740"/>
        <n v="87421931504"/>
        <n v="80083911828"/>
        <n v="85018204561"/>
        <n v="86051231632"/>
        <n v="85020872704"/>
        <n v="86051230219"/>
        <n v="88129998327"/>
        <n v="85663728636"/>
        <n v="80084135365"/>
        <n v="85620304944"/>
        <n v="85020484654"/>
        <n v="90419287954"/>
        <n v="85614112832"/>
        <n v="86328089445"/>
        <n v="88572044033"/>
        <n v="87140112979"/>
        <n v="78690925893"/>
        <n v="85927606018"/>
        <n v="85155338462"/>
        <n v="89275278029"/>
        <n v="85614114839"/>
        <n v="86181249347"/>
        <n v="85097169019"/>
        <n v="88198686496"/>
        <n v="90842751017"/>
        <n v="85003957464"/>
        <n v="85614114975"/>
        <n v="86067428338"/>
        <n v="85654372440"/>
        <n v="80083837900"/>
        <n v="86712544896"/>
        <n v="80083998481"/>
        <n v="90225140170"/>
        <n v="86119173266"/>
        <n v="86160179608"/>
        <n v="85119586135"/>
        <n v="87933289552"/>
        <n v="88763072531"/>
        <n v="90047285527"/>
        <n v="90189397964"/>
        <n v="87218419554"/>
        <n v="80084106140"/>
        <n v="90322560274"/>
        <n v="87842558483"/>
        <n v="87996051331"/>
        <n v="90332671381"/>
        <n v="90873086790"/>
        <n v="85914080158"/>
        <n v="90890480194"/>
        <n v="90845062658"/>
        <n v="86328066926"/>
        <n v="88065586131"/>
        <n v="90013647192"/>
        <n v="87001526934"/>
        <n v="85004002423"/>
        <n v="90075105949"/>
        <n v="88687605738"/>
        <n v="90313661762"/>
        <n v="90392009288"/>
        <n v="90354809621"/>
        <n v="90311381039"/>
        <n v="90347703077"/>
        <n v="90218656091"/>
        <n v="88229419745"/>
        <n v="89062858705"/>
        <n v="90258760740"/>
        <n v="90744771557"/>
        <n v="90754810359"/>
        <n v="88138778388"/>
        <n v="85900650125"/>
        <n v="85240887426"/>
        <n v="86533584456"/>
        <n v="89710559652"/>
        <n v="85947070537"/>
        <n v="85614107468"/>
        <n v="87581476694"/>
        <n v="87426263766"/>
        <n v="90790211250"/>
        <n v="80084055058"/>
        <n v="86160179777"/>
        <n v="88761933389"/>
        <n v="90796953252"/>
        <n v="88295416360"/>
        <n v="87872784337"/>
        <n v="86957421240"/>
        <n v="85824972864"/>
        <n v="85763218372"/>
        <n v="88505607155"/>
        <n v="90801194245"/>
        <n v="86089184019"/>
        <n v="86495083427"/>
        <n v="90844998756"/>
        <n v="87745709875"/>
        <n v="88320304669"/>
        <n v="85611241588"/>
        <n v="86944209669"/>
        <n v="86380558405"/>
        <n v="85947073049"/>
        <n v="88159111648"/>
        <n v="80083984105"/>
        <n v="88241759048"/>
        <n v="90623563546"/>
        <n v="88138772603"/>
        <n v="88981571428"/>
        <n v="86251637931"/>
        <n v="85858857309"/>
        <n v="87109237997"/>
        <n v="86503522608"/>
        <n v="86448286990"/>
        <n v="90058631144"/>
        <n v="88859461529"/>
        <n v="85202758644"/>
        <n v="85072903653"/>
        <n v="86447978903"/>
        <n v="90591868529"/>
        <n v="85034966427"/>
        <n v="88205425439"/>
        <n v="90155240026"/>
        <n v="89149813143"/>
        <n v="87139627187"/>
        <n v="90766996598"/>
        <n v="90828422069"/>
        <n v="86180413422"/>
        <n v="88511446100"/>
        <n v="86160170934"/>
        <n v="86160170491"/>
        <n v="85390076470"/>
        <n v="85003966241"/>
        <n v="90517993296"/>
        <n v="88785173612"/>
        <n v="87996057491"/>
        <n v="85132604148"/>
        <n v="89389666136"/>
        <n v="90396218370"/>
        <n v="89765611226"/>
        <n v="89675831469"/>
        <n v="88198686677"/>
        <n v="89797834743"/>
        <n v="80083868452"/>
        <n v="86502530926"/>
        <n v="85914078740"/>
        <n v="85555228375"/>
        <n v="85702965062"/>
        <n v="86178650809"/>
        <n v="85205387233"/>
        <n v="88266479585"/>
        <n v="88440272402"/>
        <n v="87107063678"/>
        <n v="85774453185"/>
        <n v="85134325764"/>
        <n v="90860179011"/>
        <n v="88493745822"/>
        <n v="88036150279"/>
        <n v="86084585414"/>
        <n v="86036829233"/>
        <n v="88036150075"/>
        <n v="85004004442"/>
        <n v="72178383234"/>
        <n v="86163074499"/>
        <n v="89369779857"/>
        <n v="87091322389"/>
        <n v="86390276949"/>
        <n v="88137254173"/>
        <n v="90444903621"/>
        <n v="80083813446"/>
        <n v="85581516815"/>
        <n v="85914077167"/>
        <n v="89443730180"/>
        <n v="89456940761"/>
        <n v="90638240278"/>
        <n v="88155349143"/>
        <n v="85295268719"/>
        <n v="80083821491"/>
        <n v="85533247984"/>
        <n v="85003982184"/>
        <n v="86363273158"/>
        <n v="89567638731"/>
        <n v="85905729783"/>
        <n v="88198684658"/>
        <n v="86111554932"/>
        <n v="90089561087"/>
        <n v="80084121090"/>
        <n v="90860204562"/>
        <n v="85184604238"/>
        <n v="89456941211"/>
        <n v="90874504912"/>
        <n v="88209023007"/>
        <n v="88553889164"/>
        <n v="90191268378"/>
        <n v="90510377976"/>
        <n v="87417036880"/>
        <n v="90274919758"/>
        <n v="86994508058"/>
        <n v="85228110457"/>
        <n v="80083938283"/>
        <n v="88596117981"/>
        <n v="90282011271"/>
        <n v="88031174909"/>
        <n v="85873404757"/>
        <n v="90791194492"/>
        <n v="86220382546"/>
        <n v="88564477782"/>
        <n v="85747912915"/>
        <n v="85029815613"/>
        <n v="86608382402"/>
        <n v="85284591110"/>
        <n v="90309051547"/>
        <n v="90178730375"/>
        <n v="90676755544"/>
        <n v="89096901886"/>
        <n v="86575879767"/>
        <n v="87417037931"/>
        <n v="88590648511"/>
        <n v="85947069736"/>
        <n v="89591496080"/>
        <n v="85914077123"/>
        <n v="90153843707"/>
        <n v="86759527354"/>
        <n v="85003959766"/>
        <n v="90771962936"/>
        <n v="88596116295"/>
        <n v="90459751557"/>
        <n v="85839369289"/>
        <n v="80083997374"/>
        <n v="86254132642"/>
        <n v="85736068552"/>
        <n v="89034989173"/>
        <n v="86128728447"/>
        <n v="88036150949"/>
        <n v="88133682421"/>
        <n v="89909159322"/>
        <n v="86726030533"/>
        <n v="90049173308"/>
        <n v="86160180046"/>
        <n v="87275658426"/>
        <n v="85003981985"/>
        <n v="89082293578"/>
        <n v="88221238304"/>
        <n v="85839366584"/>
        <n v="90860002372"/>
        <n v="88305101067"/>
        <n v="80083925966"/>
        <n v="86662295402"/>
        <n v="89628969801"/>
        <n v="89447372662"/>
        <n v="88036097575"/>
        <n v="85030617640"/>
        <n v="85708676563"/>
        <n v="87826074036"/>
        <n v="86760844654"/>
        <n v="86994508127"/>
        <n v="90864085540"/>
        <n v="90017760860"/>
        <n v="89731196670"/>
        <n v="88198685981"/>
        <n v="88405003735"/>
        <n v="86701250218"/>
        <n v="89456941277"/>
        <n v="88112651770"/>
        <n v="90258760751"/>
        <n v="80084100262"/>
        <n v="89583392207"/>
        <n v="85822047975"/>
        <n v="90776087229"/>
        <n v="90770626406"/>
        <n v="90882612340"/>
        <n v="80083977335"/>
        <n v="85003956878"/>
        <n v="85052604385"/>
        <n v="85117885252"/>
        <n v="80084091642"/>
        <n v="90275533581"/>
        <n v="80083911657"/>
        <n v="88564478210"/>
        <n v="90855950732"/>
        <n v="89647101672"/>
        <n v="85556843402"/>
        <n v="90703263360"/>
        <n v="90044634083"/>
        <n v="85262633839"/>
        <n v="90424298335"/>
        <n v="90878209469"/>
        <n v="88155972420"/>
        <n v="85774451983"/>
        <n v="85034696776"/>
        <n v="87679003208"/>
        <n v="89989891308"/>
        <n v="85927128835"/>
        <n v="86354704709"/>
        <n v="88590647856"/>
        <n v="86429640399"/>
        <n v="87087988796"/>
        <n v="80083984309"/>
        <n v="87361284508"/>
        <n v="85017821960"/>
        <n v="90771909132"/>
        <n v="88805466337"/>
        <n v="85895001081"/>
        <n v="89553409013"/>
        <n v="86693322010"/>
        <n v="87296345859"/>
        <n v="89628920785"/>
        <n v="87417037125"/>
        <n v="89920625710"/>
        <n v="89627475224"/>
        <n v="90864113386"/>
        <n v="89081282002"/>
        <n v="88198687014"/>
        <n v="88105857145"/>
        <n v="88331117099"/>
        <n v="89574088356"/>
        <n v="89147932763"/>
        <n v="86736951756"/>
        <n v="90855952128"/>
        <n v="87452521658"/>
        <n v="90864158850"/>
        <n v="90852546040"/>
        <n v="89062127832"/>
        <n v="88036150235"/>
        <n v="90874588790"/>
        <n v="87704002195"/>
        <n v="88133356940"/>
        <n v="85033683327"/>
        <n v="87728648868"/>
        <n v="87109250792"/>
        <n v="85752325330"/>
        <n v="88634700429"/>
        <n v="88195534025"/>
        <n v="85147953363"/>
        <n v="86051231213"/>
        <n v="86486299879"/>
        <n v="85745468764"/>
        <n v="88764156137"/>
        <n v="90479394715"/>
        <n v="90059389394"/>
        <n v="85774452002"/>
        <n v="90611749739"/>
        <n v="86051230865"/>
        <n v="87117934852"/>
        <n v="90095721997"/>
        <n v="88620562596"/>
        <n v="87298835863"/>
        <n v="86036829459"/>
        <n v="87397713478"/>
        <n v="89557165978"/>
        <n v="85875512830"/>
        <n v="89537717573"/>
        <n v="88231576894"/>
        <n v="88320355547"/>
        <n v="88216646241"/>
        <n v="88221263523"/>
        <n v="88313915238"/>
        <n v="87072456474"/>
        <n v="90148729081"/>
        <n v="90303424857"/>
        <n v="89709021594"/>
        <n v="89443730464"/>
        <n v="89688196395"/>
        <n v="88612356584"/>
        <n v="88036927053"/>
        <n v="88150678525"/>
        <n v="88596116477"/>
        <n v="87863248467"/>
        <n v="87928215576"/>
        <n v="86878498892"/>
        <n v="88198684976"/>
        <n v="86313425090"/>
        <n v="90314277321"/>
        <n v="88796674220"/>
        <n v="85671056582"/>
        <n v="87713860085"/>
        <n v="87721420747"/>
        <n v="90550526490"/>
        <n v="87909808793"/>
        <n v="87133671744"/>
        <n v="88596288969"/>
        <n v="90334214877"/>
        <n v="85084917471"/>
        <n v="88041888639"/>
        <n v="88796677221"/>
        <n v="89290259710"/>
        <n v="85566890949"/>
        <n v="86031478787"/>
        <n v="86031399270"/>
        <n v="90513416983"/>
        <n v="90215400835"/>
        <n v="90673509884"/>
        <n v="87417037828"/>
        <n v="86364076851"/>
        <n v="88761932669"/>
        <n v="86051231687"/>
        <n v="87421935474"/>
        <n v="90309483001"/>
        <n v="90744182686"/>
        <n v="90744818985"/>
        <n v="90749058336"/>
        <n v="87375905756"/>
        <n v="88231579147"/>
        <n v="90755138848"/>
        <n v="85823410997"/>
        <n v="85702965266"/>
        <n v="88241759071"/>
        <n v="88796677811"/>
        <n v="85106651826"/>
        <n v="89929192786"/>
        <n v="87147168608"/>
        <n v="88030355704"/>
        <n v="72178834926"/>
        <n v="90785180465"/>
        <n v="89106277858"/>
        <n v="87874459214"/>
        <n v="86332138614"/>
        <n v="86808562769"/>
        <n v="86160180546"/>
        <n v="86412430914"/>
        <n v="80083998209"/>
        <n v="86072667073"/>
        <n v="85555115587"/>
        <n v="88316706219"/>
        <n v="88092136337"/>
        <n v="90291908097"/>
        <n v="80083961336"/>
        <n v="90196782072"/>
        <n v="86035665604"/>
        <n v="88629818463"/>
        <n v="87162828068"/>
        <n v="88258213885"/>
        <n v="88029898520"/>
        <n v="89425883050"/>
        <n v="86701803854"/>
        <n v="90284449586"/>
        <n v="85336364862"/>
        <n v="85914040568"/>
        <n v="87417036143"/>
        <n v="89583392194"/>
        <n v="86708842876"/>
        <n v="85557205344"/>
        <n v="90019891643"/>
        <n v="80083929132"/>
        <n v="85947074214"/>
        <n v="85916445086"/>
        <n v="86868831905"/>
        <n v="85158902745"/>
        <n v="90538289772"/>
        <n v="85100493170"/>
        <n v="86994509867"/>
        <n v="86663976909"/>
        <n v="85390980772"/>
        <n v="85889072255"/>
        <n v="88832978706"/>
        <n v="85001464539"/>
        <n v="80083862596"/>
        <n v="80083919011"/>
        <n v="88225622659"/>
        <n v="88796673930"/>
        <n v="86328095197"/>
        <n v="89736877417"/>
        <n v="86094564729"/>
        <n v="90471461421"/>
        <n v="88796673769"/>
        <n v="85885457706"/>
        <n v="90490563767"/>
        <n v="87417037680"/>
        <n v="86283304461"/>
        <n v="78662210154"/>
        <n v="87538088309"/>
        <n v="86430702104"/>
        <n v="86390276224"/>
        <n v="86065386579"/>
        <n v="88198686893"/>
        <n v="86043035693"/>
        <n v="85369700727"/>
        <n v="87421933635"/>
        <n v="87472357548"/>
        <n v="89445020112"/>
        <n v="85914041313"/>
        <n v="85418133526"/>
        <n v="86708198180"/>
        <n v="90674058964"/>
        <n v="85158900850"/>
        <n v="80084065816"/>
        <n v="87898786287"/>
        <n v="90479447216"/>
        <n v="87176981654"/>
        <n v="85004003084"/>
        <n v="86019105732"/>
        <n v="88229420499"/>
        <n v="90101492022"/>
        <n v="85010455433"/>
        <n v="90017762110"/>
        <n v="86155905844"/>
        <n v="90311384722"/>
        <n v="90311386195"/>
        <n v="89295235717"/>
        <n v="90323178443"/>
        <n v="90309472781"/>
      </sharedItems>
    </cacheField>
    <cacheField name="CUSTOMER NAME" numFmtId="0">
      <sharedItems/>
    </cacheField>
    <cacheField name="LIMIT I" numFmtId="4">
      <sharedItems containsSemiMixedTypes="0" containsString="0" containsNumber="1" containsInteger="1" minValue="5000" maxValue="29600000"/>
    </cacheField>
    <cacheField name="INT RATE" numFmtId="0">
      <sharedItems containsSemiMixedTypes="0" containsString="0" containsNumber="1" minValue="5.45" maxValue="14.75"/>
    </cacheField>
    <cacheField name="THEO. BALANCE" numFmtId="0">
      <sharedItems containsSemiMixedTypes="0" containsString="0" containsNumber="1" minValue="0" maxValue="29285911"/>
    </cacheField>
    <cacheField name="OUTSTANDING" numFmtId="0">
      <sharedItems containsSemiMixedTypes="0" containsString="0" containsNumber="1" minValue="0" maxValue="29278597" count="1645">
        <n v="568721"/>
        <n v="1318493"/>
        <n v="1171410"/>
        <n v="316259"/>
        <n v="481177"/>
        <n v="940819"/>
        <n v="883392"/>
        <n v="318750"/>
        <n v="3860150"/>
        <n v="811206"/>
        <n v="1281407"/>
        <n v="2023418"/>
        <n v="4039094"/>
        <n v="2998503"/>
        <n v="1504599"/>
        <n v="4333993"/>
        <n v="1472680"/>
        <n v="6351079"/>
        <n v="350684"/>
        <n v="213787"/>
        <n v="305182"/>
        <n v="668135"/>
        <n v="33716"/>
        <n v="325318"/>
        <n v="164208"/>
        <n v="3870"/>
        <n v="27551"/>
        <n v="55765"/>
        <n v="59375"/>
        <n v="639998.38"/>
        <n v="36463"/>
        <n v="451191"/>
        <n v="34032.97"/>
        <n v="123227.66"/>
        <n v="18519.46"/>
        <n v="30193.62"/>
        <n v="160840.38"/>
        <n v="117104.65"/>
        <n v="99113.08"/>
        <n v="171502"/>
        <n v="1379377"/>
        <n v="59808.95"/>
        <n v="19548.62"/>
        <n v="102.13"/>
        <n v="3309.03"/>
        <n v="184416.49"/>
        <n v="875203.98"/>
        <n v="306205.82"/>
        <n v="679471.5"/>
        <n v="923741.05"/>
        <n v="164488.25"/>
        <n v="13742.32"/>
        <n v="609143.54"/>
        <n v="43778.47"/>
        <n v="41745.589999999997"/>
        <n v="57237"/>
        <n v="3890.38"/>
        <n v="14969.16"/>
        <n v="17104"/>
        <n v="13818"/>
        <n v="12827"/>
        <n v="6726"/>
        <n v="21913.94"/>
        <n v="48319"/>
        <n v="10126"/>
        <n v="34576"/>
        <n v="5979"/>
        <n v="16008"/>
        <n v="107678"/>
        <n v="27273"/>
        <n v="14780"/>
        <n v="26954"/>
        <n v="3031"/>
        <n v="30639"/>
        <n v="16326"/>
        <n v="15010"/>
        <n v="266017"/>
        <n v="20896.13"/>
        <n v="10019.02"/>
        <n v="40801.11"/>
        <n v="117093.52"/>
        <n v="252255.78"/>
        <n v="137667.34"/>
        <n v="6961.22"/>
        <n v="182846.58"/>
        <n v="390052.82"/>
        <n v="488736.53"/>
        <n v="288468.12"/>
        <n v="450195.23"/>
        <n v="620038.82999999996"/>
        <n v="26741252.239999998"/>
        <n v="418218.12"/>
        <n v="10018.370000000001"/>
        <n v="546063.5"/>
        <n v="368700.3"/>
        <n v="793827.19"/>
        <n v="174910.06"/>
        <n v="1222060.6100000001"/>
        <n v="318844.17"/>
        <n v="257267.98"/>
        <n v="879414.6"/>
        <n v="1465051.67"/>
        <n v="1256650.1299999999"/>
        <n v="353326.38"/>
        <n v="242731.95"/>
        <n v="718811.72"/>
        <n v="275520"/>
        <n v="324029.33"/>
        <n v="616431.17000000004"/>
        <n v="450456.46"/>
        <n v="244576.17"/>
        <n v="141890.76999999999"/>
        <n v="534070.39"/>
        <n v="613000.71"/>
        <n v="168518.22"/>
        <n v="200553.17"/>
        <n v="983096.72"/>
        <n v="574512.9"/>
        <n v="243914.06"/>
        <n v="133263.67000000001"/>
        <n v="136312.16"/>
        <n v="795643.21"/>
        <n v="117431.38"/>
        <n v="503086.29"/>
        <n v="450921.96"/>
        <n v="184589.23"/>
        <n v="621530.84"/>
        <n v="336139.05"/>
        <n v="483873.05"/>
        <n v="1801052.83"/>
        <n v="329993.09000000003"/>
        <n v="275454.53999999998"/>
        <n v="2709579.11"/>
        <n v="540229.81000000006"/>
        <n v="563406.53"/>
        <n v="558504.4"/>
        <n v="969563.16"/>
        <n v="212579.05"/>
        <n v="641608.73"/>
        <n v="1740969.96"/>
        <n v="534279.93000000005"/>
        <n v="881647.81"/>
        <n v="618303.68999999994"/>
        <n v="8441.08"/>
        <n v="4319389.0999999996"/>
        <n v="1461687.31"/>
        <n v="6338.24"/>
        <n v="45709.95"/>
        <n v="70554.929999999993"/>
        <n v="91450.46"/>
        <n v="68837.38"/>
        <n v="122737.23"/>
        <n v="56202.55"/>
        <n v="3213533"/>
        <n v="3311640"/>
        <n v="2562158"/>
        <n v="2989808"/>
        <n v="2474586"/>
        <n v="1013757"/>
        <n v="123639.96"/>
        <n v="1827306.28"/>
        <n v="94103.55"/>
        <n v="60369.919999999998"/>
        <n v="598625.16"/>
        <n v="849423.68"/>
        <n v="176141"/>
        <n v="147076"/>
        <n v="405036"/>
        <n v="409883"/>
        <n v="83843"/>
        <n v="77162"/>
        <n v="113468"/>
        <n v="89895"/>
        <n v="379118"/>
        <n v="309506"/>
        <n v="6140"/>
        <n v="20425"/>
        <n v="448424"/>
        <n v="409613"/>
        <n v="2663402"/>
        <n v="58650"/>
        <n v="226138.19"/>
        <n v="1271643.99"/>
        <n v="2022854.1"/>
        <n v="2757953.98"/>
        <n v="671082.18999999994"/>
        <n v="2591941.17"/>
        <n v="1785778.09"/>
        <n v="2685035.98"/>
        <n v="1532965.8"/>
        <n v="1654691.74"/>
        <n v="2141920.0499999998"/>
        <n v="1471249.88"/>
        <n v="1528223.56"/>
        <n v="695545.59"/>
        <n v="1857025.02"/>
        <n v="2471298.5499999998"/>
        <n v="705599.28"/>
        <n v="3890973.33"/>
        <n v="2785987.62"/>
        <n v="1343172.65"/>
        <n v="1783282.19"/>
        <n v="2147613.04"/>
        <n v="3313359.47"/>
        <n v="1720976.22"/>
        <n v="868302.39"/>
        <n v="1582066.25"/>
        <n v="973530.62"/>
        <n v="609704.16"/>
        <n v="1228701.8700000001"/>
        <n v="459474.74"/>
        <n v="1503446.06"/>
        <n v="1495722.06"/>
        <n v="1127528"/>
        <n v="66606.53"/>
        <n v="1153989.8999999999"/>
        <n v="742294.96"/>
        <n v="2678467.06"/>
        <n v="1027249.62"/>
        <n v="997208.04"/>
        <n v="1430753.46"/>
        <n v="1149185.3400000001"/>
        <n v="560736.05000000005"/>
        <n v="1223835.3899999999"/>
        <n v="958072.03"/>
        <n v="1314500.82"/>
        <n v="2297499.73"/>
        <n v="1290105"/>
        <n v="1159794"/>
        <n v="2696336"/>
        <n v="1646527"/>
        <n v="533716"/>
        <n v="2537113"/>
        <n v="1148065"/>
        <n v="1155272"/>
        <n v="1825342"/>
        <n v="2840058"/>
        <n v="1582632"/>
        <n v="2412693"/>
        <n v="2454477"/>
        <n v="2004506"/>
        <n v="748091"/>
        <n v="2573201"/>
        <n v="4546984"/>
        <n v="2171966"/>
        <n v="4971225"/>
        <n v="430769"/>
        <n v="1465111"/>
        <n v="2619839"/>
        <n v="2120113"/>
        <n v="2908974"/>
        <n v="2815392"/>
        <n v="1889829"/>
        <n v="1099522"/>
        <n v="1998483"/>
        <n v="5775604.1100000003"/>
        <n v="6258355"/>
        <n v="3832355"/>
        <n v="1467934"/>
        <n v="1574416"/>
        <n v="1507481"/>
        <n v="482854"/>
        <n v="2512458"/>
        <n v="1544827"/>
        <n v="1827718"/>
        <n v="1200106"/>
        <n v="1644504"/>
        <n v="1638093"/>
        <n v="887789"/>
        <n v="2573998"/>
        <n v="2172475"/>
        <n v="5328800"/>
        <n v="296472"/>
        <n v="1499593"/>
        <n v="1790983"/>
        <n v="1532655"/>
        <n v="2472547"/>
        <n v="1223952"/>
        <n v="17858"/>
        <n v="10020493"/>
        <n v="6489516"/>
        <n v="1300976"/>
        <n v="3501927"/>
        <n v="1500826"/>
        <n v="4752616"/>
        <n v="1300502"/>
        <n v="1980361"/>
        <n v="1067097.42"/>
        <n v="1687185"/>
        <n v="528096"/>
        <n v="1343871"/>
        <n v="1333209"/>
        <n v="1202203"/>
        <n v="900335"/>
        <n v="1950982"/>
        <n v="355452.87"/>
        <n v="804783.84"/>
        <n v="1724349.33"/>
        <n v="1450698.24"/>
        <n v="4449373.57"/>
        <n v="232782.43"/>
        <n v="522920.28"/>
        <n v="1041319.52"/>
        <n v="1080606.8700000001"/>
        <n v="1468332.38"/>
        <n v="3932342.91"/>
        <n v="1130686"/>
        <n v="2141152"/>
        <n v="386713"/>
        <n v="1482297"/>
        <n v="1759100"/>
        <n v="3000823"/>
        <n v="1081434"/>
        <n v="2010255"/>
        <n v="502069"/>
        <n v="4170686"/>
        <n v="1927807"/>
        <n v="2281619"/>
        <n v="1306638"/>
        <n v="952563"/>
        <n v="646582"/>
        <n v="303392"/>
        <n v="3249271"/>
        <n v="993772"/>
        <n v="6374769.3899999997"/>
        <n v="2334552"/>
        <n v="1300847"/>
        <n v="3998140"/>
        <n v="977181.93"/>
        <n v="1605443.52"/>
        <n v="663744.16"/>
        <n v="472043.02"/>
        <n v="1258269"/>
        <n v="1459911.03"/>
        <n v="18939"/>
        <n v="22273.5"/>
        <n v="0"/>
        <n v="58217.14"/>
        <n v="911"/>
        <n v="30945.919999999998"/>
        <n v="75759.240000000005"/>
        <n v="35"/>
        <n v="88351.88"/>
        <n v="65391.8"/>
        <n v="48961.62"/>
        <n v="41489.79"/>
        <n v="52584.63"/>
        <n v="1965"/>
        <n v="478"/>
        <n v="49492.31"/>
        <n v="32243.95"/>
        <n v="34288.74"/>
        <n v="41453.47"/>
        <n v="93584.960000000006"/>
        <n v="98808.13"/>
        <n v="213232.99"/>
        <n v="73725"/>
        <n v="119051"/>
        <n v="251655"/>
        <n v="49655"/>
        <n v="25931"/>
        <n v="104329"/>
        <n v="92989"/>
        <n v="36476"/>
        <n v="186864.27"/>
        <n v="53944"/>
        <n v="53920"/>
        <n v="19446"/>
        <n v="36651"/>
        <n v="39923"/>
        <n v="82336"/>
        <n v="201778"/>
        <n v="10"/>
        <n v="49411"/>
        <n v="155914"/>
        <n v="26756"/>
        <n v="36658"/>
        <n v="942"/>
        <n v="14596"/>
        <n v="41940"/>
        <n v="53541"/>
        <n v="27884"/>
        <n v="167720"/>
        <n v="32736"/>
        <n v="24871"/>
        <n v="2817"/>
        <n v="70380"/>
        <n v="29933"/>
        <n v="27251"/>
        <n v="53881"/>
        <n v="296"/>
        <n v="32675"/>
        <n v="78155"/>
        <n v="78273"/>
        <n v="34402"/>
        <n v="41509"/>
        <n v="34311"/>
        <n v="35733"/>
        <n v="14195"/>
        <n v="18227"/>
        <n v="71069"/>
        <n v="34473"/>
        <n v="224828"/>
        <n v="99889"/>
        <n v="122953"/>
        <n v="35252"/>
        <n v="50377"/>
        <n v="3766.8"/>
        <n v="56727"/>
        <n v="39621"/>
        <n v="28795"/>
        <n v="32598"/>
        <n v="5856.35"/>
        <n v="86184"/>
        <n v="128557"/>
        <n v="108030"/>
        <n v="61564"/>
        <n v="56040"/>
        <n v="56813"/>
        <n v="42322"/>
        <n v="150717"/>
        <n v="114339"/>
        <n v="35986.160000000003"/>
        <n v="161143"/>
        <n v="72820"/>
        <n v="357824"/>
        <n v="991536"/>
        <n v="1712969"/>
        <n v="465087"/>
        <n v="2319114"/>
        <n v="777311"/>
        <n v="285114"/>
        <n v="1362264"/>
        <n v="297994"/>
        <n v="497727"/>
        <n v="492875"/>
        <n v="2478084"/>
        <n v="779115"/>
        <n v="199820"/>
        <n v="1262175"/>
        <n v="1483152"/>
        <n v="2057158"/>
        <n v="311483"/>
        <n v="1478575"/>
        <n v="1281498"/>
        <n v="698252"/>
        <n v="415821"/>
        <n v="9933151"/>
        <n v="29278597"/>
        <n v="1089853"/>
        <n v="63938"/>
        <n v="10975"/>
        <n v="412106"/>
        <n v="823475"/>
        <n v="759600.67"/>
        <n v="987712.98"/>
        <n v="1314546.1499999999"/>
        <n v="1480959.89"/>
        <n v="1358220.74"/>
        <n v="1492418.26"/>
        <n v="2642729.54"/>
        <n v="1387428.35"/>
        <n v="953927.33"/>
        <n v="1318097.77"/>
        <n v="1145484.45"/>
        <n v="1844283.85"/>
        <n v="501538.45"/>
        <n v="1716971.44"/>
        <n v="800836.27"/>
        <n v="2390093.5"/>
        <n v="851943.45"/>
        <n v="1434718.26"/>
        <n v="1354886.61"/>
        <n v="2640324.09"/>
        <n v="1650794.87"/>
        <n v="544999.53"/>
        <n v="1343361.39"/>
        <n v="2381656.94"/>
        <n v="1785862.83"/>
        <n v="631799.24"/>
        <n v="2341155.4700000002"/>
        <n v="813515.79"/>
        <n v="1516500.67"/>
        <n v="1848572.47"/>
        <n v="7575059.3099999996"/>
        <n v="256777.65"/>
        <n v="761861.17"/>
        <n v="413530.07"/>
        <n v="67756.92"/>
        <n v="8282.66"/>
        <n v="201671.43"/>
        <n v="45294.78"/>
        <n v="165329.73000000001"/>
        <n v="114590.19"/>
        <n v="168302.55"/>
        <n v="38897.919999999998"/>
        <n v="36742.239999999998"/>
        <n v="20542.96"/>
        <n v="260328.55"/>
        <n v="64453.97"/>
        <n v="8058.27"/>
        <n v="27229.06"/>
        <n v="13366"/>
        <n v="43946"/>
        <n v="20786.77"/>
        <n v="36467.82"/>
        <n v="42017"/>
        <n v="13441"/>
        <n v="56352"/>
        <n v="14029"/>
        <n v="16211.55"/>
        <n v="37.770000000000003"/>
        <n v="41897"/>
        <n v="1"/>
        <n v="31755.88"/>
        <n v="34239.879999999997"/>
        <n v="78114"/>
        <n v="72866"/>
        <n v="54337"/>
        <n v="15378"/>
        <n v="64079"/>
        <n v="19027"/>
        <n v="32778"/>
        <n v="59256"/>
        <n v="45770.8"/>
        <n v="1918936.98"/>
        <n v="8493.67"/>
        <n v="29096.19"/>
        <n v="154530"/>
        <n v="261799"/>
        <n v="183655.5"/>
        <n v="102322.76"/>
        <n v="228301.92"/>
        <n v="233450"/>
        <n v="132532"/>
        <n v="754020.21"/>
        <n v="95597.63"/>
        <n v="1938289.5"/>
        <n v="1089596.27"/>
        <n v="363049.03"/>
        <n v="2749394.5"/>
        <n v="1077718.03"/>
        <n v="595160.34"/>
        <n v="427097.56"/>
        <n v="85826.22"/>
        <n v="74678.929999999993"/>
        <n v="219725.81"/>
        <n v="223482.65"/>
        <n v="329891.71000000002"/>
        <n v="13926.9"/>
        <n v="32062"/>
        <n v="114171.41"/>
        <n v="557706.99"/>
        <n v="47517.11"/>
        <n v="148092.73000000001"/>
        <n v="121141.08"/>
        <n v="230006.39999999999"/>
        <n v="358186.64"/>
        <n v="95318.66"/>
        <n v="516609.23"/>
        <n v="453391.62"/>
        <n v="223780.26"/>
        <n v="192321.88"/>
        <n v="88182.88"/>
        <n v="117105.52"/>
        <n v="175632.62"/>
        <n v="297870.56"/>
        <n v="87056.35"/>
        <n v="336353.61"/>
        <n v="100842.18"/>
        <n v="283104.81"/>
        <n v="195315.51"/>
        <n v="300742.64"/>
        <n v="123654.43"/>
        <n v="72827.520000000004"/>
        <n v="412524.74"/>
        <n v="297135.23"/>
        <n v="94425.63"/>
        <n v="79865.240000000005"/>
        <n v="92644.11"/>
        <n v="787553.54"/>
        <n v="95448.94"/>
        <n v="1145782.03"/>
        <n v="0.18"/>
        <n v="725682.91"/>
        <n v="432047.47"/>
        <n v="67868.11"/>
        <n v="214489.06"/>
        <n v="34052.94"/>
        <n v="273135.84999999998"/>
        <n v="165162.17000000001"/>
        <n v="395740"/>
        <n v="86911"/>
        <n v="887631"/>
        <n v="55324"/>
        <n v="273016"/>
        <n v="351612"/>
        <n v="251705"/>
        <n v="374302"/>
        <n v="1162495"/>
        <n v="475081"/>
        <n v="701853"/>
        <n v="581815"/>
        <n v="932726"/>
        <n v="425010"/>
        <n v="273077"/>
        <n v="791390"/>
        <n v="370354"/>
        <n v="241813"/>
        <n v="343513"/>
        <n v="435728"/>
        <n v="347963"/>
        <n v="884759"/>
        <n v="379810"/>
        <n v="603460"/>
        <n v="531180"/>
        <n v="43555.5"/>
        <n v="497172"/>
        <n v="453686"/>
        <n v="494697"/>
        <n v="462632"/>
        <n v="743335"/>
        <n v="409154"/>
        <n v="328637"/>
        <n v="5476"/>
        <n v="1010164.94"/>
        <n v="491471"/>
        <n v="667997"/>
        <n v="232288"/>
        <n v="623350.1"/>
        <n v="57202"/>
        <n v="414985"/>
        <n v="843307"/>
        <n v="6"/>
        <n v="423911"/>
        <n v="841105"/>
        <n v="840794"/>
        <n v="1134202"/>
        <n v="1193827.5"/>
        <n v="1175138"/>
        <n v="407163"/>
        <n v="342497"/>
        <n v="307419"/>
        <n v="852145"/>
        <n v="489437"/>
        <n v="565"/>
        <n v="406304"/>
        <n v="1054563"/>
        <n v="749596"/>
        <n v="643884"/>
        <n v="398250.5"/>
        <n v="358427.7"/>
        <n v="609882"/>
        <n v="348907.7"/>
        <n v="727"/>
        <n v="415394"/>
        <n v="43683"/>
        <n v="746085.7"/>
        <n v="1018315"/>
        <n v="300759"/>
        <n v="861"/>
        <n v="313287.8"/>
        <n v="601912"/>
        <n v="442645"/>
        <n v="178229.5"/>
        <n v="720825"/>
        <n v="1193033"/>
        <n v="399609.2"/>
        <n v="224299"/>
        <n v="720575"/>
        <n v="365998"/>
        <n v="274134.5"/>
        <n v="656175.5"/>
        <n v="417761"/>
        <n v="721417.5"/>
        <n v="357299"/>
        <n v="434593.24"/>
        <n v="482403.5"/>
        <n v="394714"/>
        <n v="350719"/>
        <n v="335223.40000000002"/>
        <n v="341194.2"/>
        <n v="404834"/>
        <n v="490459.65"/>
        <n v="666048"/>
        <n v="2112802.75"/>
        <n v="1615801.98"/>
        <n v="663148.03"/>
        <n v="3400776.86"/>
        <n v="1850199.68"/>
        <n v="1990453.27"/>
        <n v="226759.76"/>
        <n v="216762.23999999999"/>
        <n v="223866.14"/>
        <n v="150620.69"/>
        <n v="27129.59"/>
        <n v="156741.13"/>
        <n v="128058.4"/>
        <n v="221634.18"/>
        <n v="106214.58"/>
        <n v="28133.14"/>
        <n v="130695.53"/>
        <n v="39476.54"/>
        <n v="205113.87"/>
        <n v="206546.45"/>
        <n v="41959.75"/>
        <n v="187019.45"/>
        <n v="112370.88"/>
        <n v="105353.84"/>
        <n v="36312.49"/>
        <n v="232500.35"/>
        <n v="26429.93"/>
        <n v="80784.62"/>
        <n v="223615.24"/>
        <n v="121293.1"/>
        <n v="179382.76"/>
        <n v="615566.69999999995"/>
        <n v="137043.32"/>
        <n v="160893.4"/>
        <n v="127298.16"/>
        <n v="234639"/>
        <n v="442792"/>
        <n v="202666"/>
        <n v="69069"/>
        <n v="442074"/>
        <n v="1423340"/>
        <n v="1000165"/>
        <n v="768772"/>
        <n v="470659"/>
        <n v="1413324.43"/>
        <n v="2883367.4"/>
        <n v="2763812.66"/>
        <n v="656204.15"/>
        <n v="226757.98"/>
        <n v="28178.82"/>
        <n v="798308.92"/>
        <n v="409877.05"/>
        <n v="833037.71"/>
        <n v="93317.440000000002"/>
        <n v="306920.77"/>
        <n v="630193.44999999995"/>
        <n v="383996.87"/>
        <n v="749474.53"/>
        <n v="308618.5"/>
        <n v="987729.85"/>
        <n v="525099.13"/>
        <n v="486952.43"/>
        <n v="2342634.9900000002"/>
        <n v="8484.9"/>
        <n v="957910.37"/>
        <n v="272217.08"/>
        <n v="900238.53"/>
        <n v="557053.43000000005"/>
        <n v="237942.09"/>
        <n v="570190.03"/>
        <n v="128335.03"/>
        <n v="493049.67"/>
        <n v="576758.24"/>
        <n v="1265702.8400000001"/>
        <n v="1794673.4"/>
        <n v="2225185.83"/>
        <n v="704109.1"/>
        <n v="1008447.02"/>
        <n v="432130.17"/>
        <n v="1403248.07"/>
        <n v="1362544.11"/>
        <n v="4864418.2"/>
        <n v="11672805"/>
        <n v="1656732.15"/>
        <n v="711275.28"/>
        <n v="84239.85"/>
        <n v="2322146.5"/>
        <n v="2386513.44"/>
        <n v="361291.39"/>
        <n v="296693.28000000003"/>
        <n v="840834.87"/>
        <n v="205546.99"/>
        <n v="799245.32"/>
        <n v="937994.44"/>
        <n v="583923.11"/>
        <n v="703448.53"/>
        <n v="581567.26"/>
        <n v="985235.9"/>
        <n v="2465406.5499999998"/>
        <n v="1637607"/>
        <n v="504631.2"/>
        <n v="2663095.71"/>
        <n v="1747132.12"/>
        <n v="1317184.47"/>
        <n v="1270206.28"/>
        <n v="2116730.5299999998"/>
        <n v="907789.61"/>
        <n v="791543.47"/>
        <n v="676246.72"/>
        <n v="395189.3"/>
        <n v="1217343.8600000001"/>
        <n v="1096681.5900000001"/>
        <n v="2063553.39"/>
        <n v="1211177.1100000001"/>
        <n v="1738783.74"/>
        <n v="1081826.99"/>
        <n v="1392135.86"/>
        <n v="2000114.08"/>
        <n v="821731.92"/>
        <n v="96524.3"/>
        <n v="106994.05"/>
        <n v="101005.69"/>
        <n v="239364.56"/>
        <n v="216901.14"/>
        <n v="465653.47"/>
        <n v="457988.05"/>
        <n v="850205"/>
        <n v="188758"/>
        <n v="204036.5"/>
        <n v="764687"/>
        <n v="737319"/>
        <n v="514293"/>
        <n v="334285"/>
        <n v="787647"/>
        <n v="962689"/>
        <n v="1722673"/>
        <n v="1873622"/>
        <n v="130000"/>
        <n v="201061"/>
        <n v="738778"/>
        <n v="831656"/>
        <n v="1531859.03"/>
        <n v="2193316"/>
        <n v="37791.300000000003"/>
        <n v="302787.19"/>
        <n v="386292.4"/>
        <n v="191910"/>
        <n v="134359"/>
        <n v="202214"/>
        <n v="54620"/>
        <n v="78722.53"/>
        <n v="116729.96"/>
        <n v="131651.10999999999"/>
        <n v="89496.88"/>
        <n v="17572.66"/>
        <n v="82348.240000000005"/>
        <n v="37355.21"/>
        <n v="108028.19"/>
        <n v="73299.61"/>
        <n v="26681.94"/>
        <n v="120767.66"/>
        <n v="17841"/>
        <n v="146853.44"/>
        <n v="176936.6"/>
        <n v="75167.259999999995"/>
        <n v="123283.47"/>
        <n v="58230"/>
        <n v="140961.51999999999"/>
        <n v="52299.74"/>
        <n v="79172.63"/>
        <n v="99295.62"/>
        <n v="145930.09"/>
        <n v="322670.46000000002"/>
        <n v="323817.94"/>
        <n v="205019.68"/>
        <n v="297873.31"/>
        <n v="313331.40999999997"/>
        <n v="166785.47"/>
        <n v="350982.39"/>
        <n v="67220.92"/>
        <n v="36045.72"/>
        <n v="137645"/>
        <n v="57672.65"/>
        <n v="104933.71"/>
        <n v="454948.74"/>
        <n v="119815.81"/>
        <n v="851545"/>
        <n v="518945"/>
        <n v="543083"/>
        <n v="658980"/>
        <n v="486203"/>
        <n v="627877"/>
        <n v="872776"/>
        <n v="450647"/>
        <n v="327083.40000000002"/>
        <n v="21988"/>
        <n v="85034.71"/>
        <n v="84640.17"/>
        <n v="42086.39"/>
        <n v="2370.58"/>
        <n v="53942.71"/>
        <n v="30042.11"/>
        <n v="57030"/>
        <n v="146477"/>
        <n v="32594.720000000001"/>
        <n v="85883.55"/>
        <n v="119767.23"/>
        <n v="205416.14"/>
        <n v="94986"/>
        <n v="168986.87"/>
        <n v="51764.74"/>
        <n v="111572.71"/>
        <n v="49476.11"/>
        <n v="97251.1"/>
        <n v="44254.16"/>
        <n v="129673.57"/>
        <n v="127880.07"/>
        <n v="49415.53"/>
        <n v="193926.21"/>
        <n v="129786.6"/>
        <n v="59770"/>
        <n v="83301.820000000007"/>
        <n v="106622"/>
        <n v="10816"/>
        <n v="108245"/>
        <n v="53184"/>
        <n v="48266"/>
        <n v="45978"/>
        <n v="162184"/>
        <n v="161453"/>
        <n v="107582"/>
        <n v="376457"/>
        <n v="13318"/>
        <n v="208401.2"/>
        <n v="176229.5"/>
        <n v="150019"/>
        <n v="344869"/>
        <n v="184195"/>
        <n v="278807"/>
        <n v="192015.1"/>
        <n v="393571.82"/>
        <n v="154339"/>
        <n v="216201"/>
        <n v="263528.3"/>
        <n v="218251.7"/>
        <n v="149627"/>
        <n v="148768"/>
        <n v="165232"/>
        <n v="62592"/>
        <n v="226439.5"/>
        <n v="107245"/>
        <n v="101105"/>
        <n v="353404.5"/>
        <n v="329641.2"/>
        <n v="188981"/>
        <n v="522684"/>
        <n v="285121"/>
        <n v="172799"/>
        <n v="126510"/>
        <n v="168205"/>
        <n v="126047"/>
        <n v="190596.6"/>
        <n v="166184"/>
        <n v="261436"/>
        <n v="40953"/>
        <n v="17602.330000000002"/>
        <n v="131348.09"/>
        <n v="284574"/>
        <n v="88114.43"/>
        <n v="34501"/>
        <n v="34457.800000000003"/>
        <n v="48691.92"/>
        <n v="51328.07"/>
        <n v="38202"/>
        <n v="49298"/>
        <n v="65199"/>
        <n v="75553"/>
        <n v="87630"/>
        <n v="75420"/>
        <n v="84970.6"/>
        <n v="95398.74"/>
        <n v="70357"/>
        <n v="99826.5"/>
        <n v="271934"/>
        <n v="142840"/>
        <n v="343830"/>
        <n v="294525"/>
        <n v="584987"/>
        <n v="220486"/>
        <n v="300641"/>
        <n v="121576"/>
        <n v="128389.11"/>
        <n v="203981"/>
        <n v="212637.94"/>
        <n v="118539"/>
        <n v="211026.2"/>
        <n v="357787"/>
        <n v="225161"/>
        <n v="205517"/>
        <n v="532625"/>
        <n v="157895.4"/>
        <n v="172080.2"/>
        <n v="160944.6"/>
        <n v="198299"/>
        <n v="347026"/>
        <n v="175566"/>
        <n v="287878"/>
        <n v="483383.12"/>
        <n v="275933"/>
        <n v="179321"/>
        <n v="110307"/>
        <n v="335004"/>
        <n v="264137"/>
        <n v="211187"/>
        <n v="187305"/>
        <n v="212344"/>
        <n v="232234"/>
        <n v="234401"/>
        <n v="212582"/>
        <n v="218331"/>
        <n v="169018"/>
        <n v="273357"/>
        <n v="310660"/>
        <n v="47380"/>
        <n v="267430"/>
        <n v="176883"/>
        <n v="47578"/>
        <n v="274089"/>
        <n v="42575"/>
        <n v="951780"/>
        <n v="190368"/>
        <n v="190068"/>
        <n v="172738"/>
        <n v="142119"/>
        <n v="234187"/>
        <n v="121327"/>
        <n v="352961"/>
        <n v="257060"/>
        <n v="221658"/>
        <n v="54167"/>
        <n v="195828"/>
        <n v="391146"/>
        <n v="498630"/>
        <n v="288730"/>
        <n v="264367"/>
        <n v="298073"/>
        <n v="247643"/>
        <n v="968187"/>
        <n v="312441"/>
        <n v="495655"/>
        <n v="85644"/>
        <n v="226706"/>
        <n v="251615"/>
        <n v="200955"/>
        <n v="150548"/>
        <n v="396194.72"/>
        <n v="225132"/>
        <n v="297996"/>
        <n v="185734"/>
        <n v="398231"/>
        <n v="73095"/>
        <n v="238078"/>
        <n v="503339"/>
        <n v="443237"/>
        <n v="439876"/>
        <n v="1042963.6"/>
        <n v="178501"/>
        <n v="536670.63"/>
        <n v="429590"/>
        <n v="811929"/>
        <n v="888447"/>
        <n v="445635"/>
        <n v="444787.68"/>
        <n v="327883"/>
        <n v="400804"/>
        <n v="575464"/>
        <n v="6047.91"/>
        <n v="452646.27"/>
        <n v="995219"/>
        <n v="366334"/>
        <n v="268626"/>
        <n v="2309"/>
        <n v="443521.2"/>
        <n v="491743.15"/>
        <n v="214060"/>
        <n v="78449"/>
        <n v="773502.6"/>
        <n v="126397"/>
        <n v="547618"/>
        <n v="520086"/>
        <n v="130206"/>
        <n v="416186.2"/>
        <n v="885454"/>
        <n v="385303.1"/>
        <n v="310484"/>
        <n v="355560"/>
        <n v="912171"/>
        <n v="780282"/>
        <n v="281774"/>
        <n v="573325.69999999995"/>
        <n v="417024"/>
        <n v="370143"/>
        <n v="694691"/>
        <n v="783685"/>
        <n v="730983.46"/>
        <n v="739603"/>
        <n v="829321"/>
        <n v="555877"/>
        <n v="1021565"/>
        <n v="615949"/>
        <n v="54123"/>
        <n v="415912"/>
        <n v="280076"/>
        <n v="197730"/>
        <n v="421021"/>
        <n v="1090484"/>
        <n v="1134123"/>
        <n v="596814"/>
        <n v="1603923"/>
        <n v="1227592"/>
        <n v="778783"/>
        <n v="373396"/>
        <n v="949062"/>
        <n v="85724"/>
        <n v="178778"/>
        <n v="955330"/>
        <n v="383085"/>
        <n v="265122"/>
        <n v="1397902"/>
        <n v="476112"/>
        <n v="474872"/>
        <n v="474651"/>
        <n v="951774"/>
        <n v="362863"/>
        <n v="381340"/>
        <n v="44794"/>
        <n v="556338"/>
        <n v="315037"/>
        <n v="145631"/>
        <n v="701629"/>
        <n v="740898"/>
        <n v="492627"/>
        <n v="147701"/>
        <n v="343944"/>
        <n v="494767"/>
        <n v="398030"/>
        <n v="402114"/>
        <n v="429357"/>
        <n v="548706"/>
        <n v="300766"/>
        <n v="50113"/>
        <n v="450383"/>
        <n v="346983.82"/>
        <n v="402803.84"/>
        <n v="509574"/>
        <n v="470513"/>
        <n v="624673.75"/>
        <n v="83715"/>
        <n v="81450"/>
        <n v="132701"/>
        <n v="130970"/>
        <n v="106719.53"/>
        <n v="125672"/>
        <n v="194541"/>
        <n v="810007"/>
        <n v="139456"/>
        <n v="285403"/>
        <n v="95509"/>
        <n v="779895"/>
        <n v="115673"/>
        <n v="788452"/>
        <n v="151081"/>
        <n v="157894"/>
        <n v="182458"/>
        <n v="141964"/>
        <n v="113878"/>
        <n v="113742"/>
        <n v="163791"/>
        <n v="202328"/>
        <n v="205743"/>
        <n v="282157"/>
        <n v="186320"/>
        <n v="73256"/>
        <n v="113614"/>
        <n v="184073"/>
        <n v="213335"/>
        <n v="92510"/>
        <n v="136871"/>
        <n v="102543"/>
        <n v="167275"/>
        <n v="93432"/>
        <n v="274639"/>
        <n v="122878"/>
        <n v="87486"/>
        <n v="237788"/>
        <n v="142480"/>
        <n v="181168"/>
        <n v="84922"/>
        <n v="177286"/>
        <n v="61269"/>
        <n v="216080"/>
        <n v="211321"/>
        <n v="103689"/>
        <n v="283346"/>
        <n v="59859"/>
        <n v="1126892"/>
        <n v="374847"/>
        <n v="493063"/>
        <n v="123149"/>
        <n v="950441"/>
        <n v="151133"/>
        <n v="804991"/>
        <n v="90409"/>
        <n v="9060.74"/>
        <n v="15734"/>
        <n v="23959.22"/>
        <n v="63532.1"/>
        <n v="15938"/>
        <n v="7028"/>
        <n v="9952.27"/>
        <n v="52039.56"/>
        <n v="8134.51"/>
        <n v="90811.92"/>
        <n v="93203"/>
        <n v="120595.74"/>
        <n v="67727.73"/>
        <n v="37740.81"/>
        <n v="63102.44"/>
        <n v="71776.14"/>
        <n v="55078.54"/>
        <n v="68107.23"/>
        <n v="74133.22"/>
        <n v="74398.45"/>
        <n v="23769.82"/>
        <n v="77476.789999999994"/>
        <n v="27873.82"/>
        <n v="4901.59"/>
        <n v="905.45"/>
        <n v="5428.02"/>
        <n v="55484.21"/>
        <n v="126151.16"/>
        <n v="82520.14"/>
        <n v="81286"/>
        <n v="71615.210000000006"/>
        <n v="85037.28"/>
        <n v="169919.8"/>
        <n v="206704.49"/>
        <n v="189512.25"/>
        <n v="83232.479999999996"/>
        <n v="94231.09"/>
        <n v="27010.61"/>
        <n v="219446.06"/>
        <n v="91840.960000000006"/>
        <n v="48299.7"/>
        <n v="104232.52"/>
        <n v="98812.67"/>
        <n v="99541.25"/>
        <n v="106829.24"/>
        <n v="18372.38"/>
        <n v="38229.910000000003"/>
        <n v="173301.83"/>
        <n v="150190.59"/>
        <n v="318377"/>
        <n v="100924.23"/>
        <n v="217421"/>
        <n v="188303"/>
        <n v="270185.2"/>
        <n v="517349.6"/>
        <n v="79448"/>
        <n v="112672.07"/>
        <n v="106172.88"/>
        <n v="50708"/>
        <n v="53338"/>
        <n v="7301.37"/>
        <n v="51066.47"/>
        <n v="42199.9"/>
        <n v="90564"/>
        <n v="36352"/>
        <n v="27112"/>
        <n v="48385"/>
        <n v="96671"/>
        <n v="38883"/>
        <n v="17038"/>
        <n v="49726"/>
        <n v="25172"/>
        <n v="73861"/>
        <n v="98736"/>
        <n v="52960"/>
        <n v="58484.94"/>
        <n v="85822"/>
        <n v="7198"/>
        <n v="17592"/>
        <n v="19885"/>
        <n v="24023"/>
        <n v="37557.800000000003"/>
        <n v="126487"/>
        <n v="131703"/>
        <n v="406473.2"/>
        <n v="425140"/>
        <n v="351821"/>
        <n v="57378"/>
        <n v="219311"/>
        <n v="348628"/>
        <n v="432715"/>
        <n v="144037"/>
        <n v="97080"/>
        <n v="200680"/>
        <n v="174351.3"/>
        <n v="500300"/>
        <n v="124399"/>
        <n v="461103"/>
        <n v="53578"/>
        <n v="120"/>
        <n v="80971"/>
        <n v="6937"/>
        <n v="10384"/>
        <n v="10375"/>
        <n v="66403.039999999994"/>
        <n v="10150"/>
        <n v="61715"/>
        <n v="140030"/>
        <n v="70564"/>
        <n v="87290"/>
        <n v="84659"/>
        <n v="63229"/>
        <n v="168359"/>
        <n v="108187"/>
        <n v="90137"/>
        <n v="16796"/>
        <n v="18270"/>
        <n v="235259"/>
        <n v="57006"/>
        <n v="79956"/>
        <n v="30185"/>
        <n v="270439"/>
        <n v="24077"/>
        <n v="18019"/>
        <n v="68965"/>
        <n v="48253"/>
        <n v="50680.68"/>
        <n v="1481351.96"/>
        <n v="17499017"/>
        <n v="83331.649999999994"/>
        <n v="137322.56"/>
        <n v="54203.6"/>
        <n v="80218.649999999994"/>
        <n v="83822.8"/>
        <n v="80624.11"/>
        <n v="73821.850000000006"/>
        <n v="137331.93"/>
        <n v="236712.61"/>
        <n v="178076.87"/>
        <n v="239430.8"/>
        <n v="50055"/>
        <n v="189120"/>
        <n v="123004.42"/>
        <n v="96348.82"/>
        <n v="116944.82"/>
        <n v="5916"/>
        <n v="14089"/>
        <n v="99310"/>
        <n v="29399"/>
        <n v="27350"/>
        <n v="24322"/>
        <n v="23332"/>
        <n v="20639"/>
        <n v="29000"/>
        <n v="27000"/>
        <n v="16696"/>
        <n v="23471"/>
        <n v="856"/>
        <n v="493.72"/>
        <n v="2339.33"/>
        <n v="2341.62"/>
        <n v="3212.8"/>
        <n v="3342.52"/>
        <n v="3210.8"/>
        <n v="3451"/>
        <n v="3202.68"/>
        <n v="3189.43"/>
        <n v="3175.21"/>
        <n v="4057.28"/>
        <n v="4067.38"/>
        <n v="4060.11"/>
        <n v="4059.11"/>
        <n v="4061.82"/>
        <n v="3443"/>
        <n v="4060.35"/>
        <n v="4060.29"/>
        <n v="4961.75"/>
        <n v="6394.5"/>
        <n v="6517"/>
        <n v="6396.5"/>
        <n v="6700.5"/>
        <n v="6783"/>
        <n v="6697.57"/>
        <n v="6689.66"/>
        <n v="5784.73"/>
        <n v="5816.54"/>
        <n v="6687.03"/>
        <n v="6688.78"/>
        <n v="6697.44"/>
        <n v="6686.44"/>
        <n v="6743"/>
        <n v="7418"/>
        <n v="7421"/>
        <n v="2236.15"/>
        <n v="7358.73"/>
        <n v="7435"/>
        <n v="7626"/>
        <n v="7622"/>
        <n v="7625"/>
        <n v="7588"/>
        <n v="7594"/>
        <n v="7602"/>
        <n v="7590"/>
        <n v="7582"/>
        <n v="7583"/>
        <n v="7587"/>
        <n v="7586.69"/>
        <n v="7567.69"/>
        <n v="7569.69"/>
        <n v="7573.69"/>
        <n v="4896"/>
        <n v="7579"/>
        <n v="7574.69"/>
        <n v="7563.88"/>
        <n v="7564.88"/>
        <n v="7571"/>
        <n v="7564.46"/>
        <n v="7570.46"/>
        <n v="7566.46"/>
        <n v="6532"/>
        <n v="8313"/>
        <n v="8312"/>
        <n v="6690"/>
        <n v="8445"/>
        <n v="8458"/>
        <n v="8446"/>
        <n v="8442"/>
        <n v="6660"/>
        <n v="8443"/>
        <n v="8444"/>
        <n v="6822"/>
        <n v="8426"/>
        <n v="9251"/>
        <n v="8420"/>
        <n v="2315.9899999999998"/>
        <n v="2306.4299999999998"/>
        <n v="1959.69"/>
        <n v="1951.75"/>
        <n v="2335.75"/>
        <n v="3461"/>
        <n v="4124.24"/>
        <n v="4064.04"/>
        <n v="7585.82"/>
        <n v="7574.03"/>
        <n v="6696.78"/>
        <n v="6693.78"/>
        <n v="6697.78"/>
        <n v="6751"/>
        <n v="6753"/>
        <n v="6745"/>
        <n v="8390"/>
        <n v="7641"/>
        <n v="7635"/>
        <n v="8510"/>
        <n v="8448"/>
        <n v="8515"/>
        <n v="8509"/>
        <n v="8470"/>
        <n v="8454.69"/>
        <n v="8460.8799999999992"/>
        <n v="10145"/>
        <n v="8459"/>
        <n v="8465"/>
        <n v="8476"/>
        <n v="8466"/>
        <n v="8467"/>
        <n v="8627"/>
        <n v="9232"/>
        <n v="8471"/>
        <n v="8468"/>
        <n v="9333"/>
        <n v="10139"/>
        <n v="8431"/>
        <n v="8433"/>
        <n v="9265"/>
        <n v="492.49"/>
        <n v="496.95"/>
        <n v="3236.69"/>
        <n v="4127.62"/>
        <n v="3229.73"/>
        <n v="3219.33"/>
        <n v="3244.31"/>
        <n v="5990.49"/>
        <n v="8478.57"/>
        <n v="8467.44"/>
        <n v="8536"/>
        <n v="9374"/>
        <n v="8682.69"/>
        <n v="9365.69"/>
        <n v="9345.8799999999992"/>
        <n v="9346.4599999999991"/>
        <n v="9334"/>
        <n v="9353"/>
        <n v="10212"/>
        <n v="573.66"/>
        <n v="475.87"/>
        <n v="3966"/>
        <n v="9378.82"/>
        <n v="10329"/>
        <n v="9427"/>
        <n v="10305"/>
        <n v="10271"/>
        <n v="10274"/>
        <n v="10266"/>
        <n v="1395"/>
        <n v="6675.63"/>
        <n v="7547"/>
        <n v="4956.3100000000004"/>
        <n v="3158.51"/>
        <n v="5671.69"/>
        <n v="512.5"/>
        <n v="8386"/>
        <n v="485.99"/>
        <n v="8368"/>
        <n v="3178"/>
        <n v="491.84"/>
        <n v="5876.41"/>
        <n v="5050.43"/>
        <n v="3148.25"/>
        <n v="7539.8"/>
        <n v="508.13"/>
        <n v="521"/>
        <n v="7539.21"/>
        <n v="2434.04"/>
        <n v="1387.97"/>
        <n v="7535"/>
        <n v="5795.33"/>
        <n v="3147.57"/>
        <n v="550.02"/>
        <n v="479.72"/>
        <n v="5801.02"/>
        <n v="9205"/>
        <n v="8401"/>
        <n v="4069.14"/>
        <n v="193.77"/>
        <n v="5801.32"/>
        <n v="6712.66"/>
        <n v="99.77"/>
        <n v="527"/>
        <n v="5841.93"/>
        <n v="546"/>
        <n v="1450.84"/>
        <n v="580.91"/>
        <n v="674.81"/>
        <n v="8483.7800000000007"/>
        <n v="5657.15"/>
        <n v="2281.96"/>
        <n v="9151"/>
        <n v="518.55999999999995"/>
        <n v="9163"/>
        <n v="6742"/>
        <n v="4002.17"/>
        <n v="10000"/>
        <n v="8475.7099999999991"/>
        <n v="8399"/>
        <n v="2251.36"/>
        <n v="604.29"/>
        <n v="8473"/>
        <n v="4957.8999999999996"/>
        <n v="6711.6"/>
        <n v="491.59"/>
        <n v="6794"/>
        <n v="6815"/>
        <n v="2250.48"/>
        <n v="3146.1"/>
        <n v="6665.92"/>
        <n v="7642.53"/>
        <n v="8469"/>
        <n v="7634.04"/>
        <n v="4943.1099999999997"/>
        <n v="6738.84"/>
        <n v="7600"/>
        <n v="9188"/>
        <n v="5762.23"/>
        <n v="7553"/>
        <n v="4003.81"/>
        <n v="7580.45"/>
        <n v="8423"/>
        <n v="6807"/>
        <n v="3354.48"/>
        <n v="8363"/>
        <n v="6638.26"/>
        <n v="8474"/>
        <n v="8536.2000000000007"/>
        <n v="8348"/>
        <n v="9194"/>
        <n v="8550.99"/>
        <n v="9557"/>
        <n v="9189"/>
        <n v="9186"/>
        <n v="9172"/>
        <n v="9170"/>
        <n v="9164"/>
        <n v="9562"/>
        <n v="6463.52"/>
        <n v="9524.52"/>
        <n v="11643.94"/>
        <n v="11631.64"/>
        <n v="11648.62"/>
        <n v="11859"/>
        <n v="11881"/>
        <n v="11853"/>
        <n v="11854"/>
        <n v="11848"/>
        <n v="11842"/>
        <n v="11838"/>
        <n v="11808"/>
        <n v="11837"/>
        <n v="15210"/>
        <n v="15212"/>
        <n v="15232"/>
        <n v="15213"/>
        <n v="15216"/>
        <n v="15194"/>
        <n v="15209"/>
        <n v="15204"/>
        <n v="16860"/>
        <n v="20038"/>
        <n v="20022"/>
        <n v="13602"/>
        <n v="13642"/>
        <n v="13648"/>
        <n v="16847"/>
        <n v="16852"/>
        <n v="16849"/>
        <n v="18532"/>
        <n v="15401"/>
        <n v="18784"/>
        <n v="18275"/>
        <n v="45928"/>
        <n v="47652.12"/>
        <n v="30358.84"/>
        <n v="24174.22"/>
        <n v="153844"/>
        <n v="122133.3"/>
        <n v="60933.75"/>
        <n v="90394.35"/>
        <n v="106595.26"/>
        <n v="144727.67999999999"/>
        <n v="97689.919999999998"/>
        <n v="135702.10999999999"/>
        <n v="133539.25"/>
        <n v="94424.31"/>
        <n v="148201.16"/>
        <n v="130088.84"/>
        <n v="141518.65"/>
        <n v="141245.81"/>
      </sharedItems>
      <fieldGroup base="7">
        <rangePr startNum="0" endNum="29278597" groupInterval="2500000"/>
        <groupItems count="14">
          <s v="&lt;0"/>
          <s v="0-2500000"/>
          <s v="2500000-5000000"/>
          <s v="5000000-7500000"/>
          <s v="7500000-10000000"/>
          <s v="10000000-12500000"/>
          <s v="12500000-15000000"/>
          <s v="15000000-17500000"/>
          <s v="17500000-20000000"/>
          <s v="20000000-22500000"/>
          <s v="22500000-25000000"/>
          <s v="25000000-27500000"/>
          <s v="27500000-30000000"/>
          <s v="&gt;30000000"/>
        </groupItems>
      </fieldGroup>
    </cacheField>
    <cacheField name="IRREGULARITY" numFmtId="0">
      <sharedItems containsSemiMixedTypes="0" containsString="0" containsNumber="1" minValue="0" maxValue="1827306.28"/>
    </cacheField>
    <cacheField name="SANCTION" numFmtId="14">
      <sharedItems containsSemiMixedTypes="0" containsNonDate="0" containsDate="1" containsString="0" minDate="2003-07-30T00:00:00" maxDate="2022-04-01T00:00:00"/>
    </cacheField>
    <cacheField name="EMIS" numFmtId="0">
      <sharedItems containsSemiMixedTypes="0" containsString="0" containsNumber="1" containsInteger="1" minValue="0" maxValue="117"/>
    </cacheField>
    <cacheField name="EMIS2" numFmtId="0">
      <sharedItems containsSemiMixedTypes="0" containsString="0" containsNumber="1" containsInteger="1" minValue="0" maxValue="117"/>
    </cacheField>
    <cacheField name="EMIS3" numFmtId="0">
      <sharedItems containsString="0" containsBlank="1" containsNumber="1" containsInteger="1" minValue="0" maxValue="40"/>
    </cacheField>
    <cacheField name="NEW" numFmtId="0">
      <sharedItems containsMixedTypes="1" containsNumber="1" containsInteger="1" minValue="0" maxValue="6"/>
    </cacheField>
    <cacheField name="OLD" numFmtId="0">
      <sharedItems containsMixedTypes="1" containsNumber="1" containsInteger="1" minValue="0" maxValue="6"/>
    </cacheField>
    <cacheField name="ARREAR" numFmtId="0">
      <sharedItems containsSemiMixedTypes="0" containsString="0" containsNumber="1" containsInteger="1" minValue="0" maxValue="802"/>
    </cacheField>
    <cacheField name="CURRENCY" numFmtId="0">
      <sharedItems/>
    </cacheField>
    <cacheField name="ACCT-MTAIN-BRCH" numFmtId="0">
      <sharedItems containsSemiMixedTypes="0" containsString="0" containsNumber="1" containsInteger="1" minValue="0" maxValue="62483"/>
    </cacheField>
    <cacheField name="NEXT-DUE-AMOUNT" numFmtId="0">
      <sharedItems containsSemiMixedTypes="0" containsString="0" containsNumber="1" containsInteger="1" minValue="94" maxValue="3240263"/>
    </cacheField>
    <cacheField name="IRRG-DATE" numFmtId="0">
      <sharedItems containsDate="1" containsMixedTypes="1" minDate="2018-05-15T00:00:00" maxDate="2022-04-01T00:00:00"/>
    </cacheField>
    <cacheField name="UNREALISED-INT" numFmtId="0">
      <sharedItems containsSemiMixedTypes="0" containsString="0" containsNumber="1" minValue="0" maxValue="28685.57"/>
    </cacheField>
    <cacheField name="ACCRU-INT" numFmtId="0">
      <sharedItems containsSemiMixedTypes="0" containsString="0" containsNumber="1" minValue="0" maxValue="133380.29"/>
    </cacheField>
    <cacheField name="STRESS" numFmtId="0">
      <sharedItems containsBlank="1"/>
    </cacheField>
    <cacheField name="SMA-CODE-" numFmtId="0">
      <sharedItems containsNonDate="0" containsString="0" containsBlank="1"/>
    </cacheField>
    <cacheField name="INCIPIENT-STRESS" numFmtId="0">
      <sharedItems containsString="0" containsBlank="1" containsNumber="1" containsInteger="1" minValue="1" maxValue="9"/>
    </cacheField>
    <cacheField name="RA" numFmtId="0">
      <sharedItems/>
    </cacheField>
    <cacheField name="RA-DATE" numFmtId="0">
      <sharedItems containsDate="1" containsMixedTypes="1" minDate="2019-12-31T00:00:00" maxDate="2022-02-03T00:00:00"/>
    </cacheField>
    <cacheField name="WRITE-OFF-FLAG" numFmtId="0">
      <sharedItems/>
    </cacheField>
    <cacheField name="WRITE-OFF-AMOUNT" numFmtId="0">
      <sharedItems containsSemiMixedTypes="0" containsString="0" containsNumber="1" minValue="0" maxValue="184416.49"/>
    </cacheField>
    <cacheField name="WRITE-OFF-DATE" numFmtId="0">
      <sharedItems containsDate="1" containsMixedTypes="1" minDate="2009-07-07T00:00:00" maxDate="2009-07-08T00:00:00"/>
    </cacheField>
    <cacheField name="SMA-CLASS" numFmtId="0">
      <sharedItems containsBlank="1"/>
    </cacheField>
    <cacheField name="SMA-DATE" numFmtId="0">
      <sharedItems containsNonDate="0" containsDate="1" containsString="0" containsBlank="1" minDate="2018-10-13T00:00:00" maxDate="2022-04-01T00:00:00"/>
    </cacheField>
    <cacheField name="SMA-ARREAR-CONDITION" numFmtId="0">
      <sharedItems containsString="0" containsBlank="1" containsNumber="1" containsInteger="1" minValue="0" maxValue="999"/>
    </cacheField>
    <cacheField name="NPA?" numFmtId="0">
      <sharedItems count="2">
        <s v="STD"/>
        <s v="NPA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A Saran Kumar Uppalapati" refreshedDate="45726.560537268517" createdVersion="8" refreshedVersion="8" minRefreshableVersion="3" recordCount="1813" xr:uid="{AB99F03E-14A5-46AD-85EA-F704610C0748}">
  <cacheSource type="worksheet">
    <worksheetSource ref="A1:AJ1814" sheet="Sheet1 (2)"/>
  </cacheSource>
  <cacheFields count="34">
    <cacheField name="ACCOUNT NO" numFmtId="0">
      <sharedItems containsSemiMixedTypes="0" containsString="0" containsNumber="1" containsInteger="1" minValue="10107199294" maxValue="61323747338"/>
    </cacheField>
    <cacheField name="ACCOUNT TYPE (DESCRIPTION)" numFmtId="0">
      <sharedItems/>
    </cacheField>
    <cacheField name="CUSTOMER NUMBER" numFmtId="0">
      <sharedItems containsSemiMixedTypes="0" containsString="0" containsNumber="1" containsInteger="1" minValue="71004045858" maxValue="90913792307"/>
    </cacheField>
    <cacheField name="CUSTOMER NAME" numFmtId="0">
      <sharedItems/>
    </cacheField>
    <cacheField name="LIMIT I" numFmtId="4">
      <sharedItems containsSemiMixedTypes="0" containsString="0" containsNumber="1" containsInteger="1" minValue="5000" maxValue="29600000"/>
    </cacheField>
    <cacheField name="INT RATE" numFmtId="0">
      <sharedItems containsSemiMixedTypes="0" containsString="0" containsNumber="1" minValue="5.45" maxValue="14.75"/>
    </cacheField>
    <cacheField name="THEO. BALANCE" numFmtId="0">
      <sharedItems containsSemiMixedTypes="0" containsString="0" containsNumber="1" minValue="0" maxValue="29285911"/>
    </cacheField>
    <cacheField name="OUTSTANDING" numFmtId="0">
      <sharedItems containsSemiMixedTypes="0" containsString="0" containsNumber="1" minValue="0" maxValue="29278597" count="1645">
        <n v="568721"/>
        <n v="1318493"/>
        <n v="1171410"/>
        <n v="316259"/>
        <n v="481177"/>
        <n v="940819"/>
        <n v="883392"/>
        <n v="318750"/>
        <n v="3860150"/>
        <n v="811206"/>
        <n v="1281407"/>
        <n v="2023418"/>
        <n v="4039094"/>
        <n v="2998503"/>
        <n v="1504599"/>
        <n v="4333993"/>
        <n v="1472680"/>
        <n v="6351079"/>
        <n v="350684"/>
        <n v="213787"/>
        <n v="305182"/>
        <n v="668135"/>
        <n v="33716"/>
        <n v="325318"/>
        <n v="164208"/>
        <n v="3870"/>
        <n v="27551"/>
        <n v="55765"/>
        <n v="59375"/>
        <n v="639998.38"/>
        <n v="36463"/>
        <n v="451191"/>
        <n v="34032.97"/>
        <n v="123227.66"/>
        <n v="18519.46"/>
        <n v="30193.62"/>
        <n v="160840.38"/>
        <n v="117104.65"/>
        <n v="99113.08"/>
        <n v="171502"/>
        <n v="1379377"/>
        <n v="59808.95"/>
        <n v="19548.62"/>
        <n v="102.13"/>
        <n v="3309.03"/>
        <n v="184416.49"/>
        <n v="875203.98"/>
        <n v="306205.82"/>
        <n v="679471.5"/>
        <n v="923741.05"/>
        <n v="164488.25"/>
        <n v="13742.32"/>
        <n v="609143.54"/>
        <n v="43778.47"/>
        <n v="41745.589999999997"/>
        <n v="57237"/>
        <n v="3890.38"/>
        <n v="14969.16"/>
        <n v="17104"/>
        <n v="13818"/>
        <n v="12827"/>
        <n v="6726"/>
        <n v="21913.94"/>
        <n v="48319"/>
        <n v="10126"/>
        <n v="34576"/>
        <n v="5979"/>
        <n v="16008"/>
        <n v="107678"/>
        <n v="27273"/>
        <n v="14780"/>
        <n v="26954"/>
        <n v="3031"/>
        <n v="30639"/>
        <n v="16326"/>
        <n v="15010"/>
        <n v="266017"/>
        <n v="20896.13"/>
        <n v="10019.02"/>
        <n v="40801.11"/>
        <n v="117093.52"/>
        <n v="252255.78"/>
        <n v="137667.34"/>
        <n v="6961.22"/>
        <n v="182846.58"/>
        <n v="390052.82"/>
        <n v="488736.53"/>
        <n v="288468.12"/>
        <n v="450195.23"/>
        <n v="620038.82999999996"/>
        <n v="26741252.239999998"/>
        <n v="418218.12"/>
        <n v="10018.370000000001"/>
        <n v="546063.5"/>
        <n v="368700.3"/>
        <n v="793827.19"/>
        <n v="174910.06"/>
        <n v="1222060.6100000001"/>
        <n v="318844.17"/>
        <n v="257267.98"/>
        <n v="879414.6"/>
        <n v="1465051.67"/>
        <n v="1256650.1299999999"/>
        <n v="353326.38"/>
        <n v="242731.95"/>
        <n v="718811.72"/>
        <n v="275520"/>
        <n v="324029.33"/>
        <n v="616431.17000000004"/>
        <n v="450456.46"/>
        <n v="244576.17"/>
        <n v="141890.76999999999"/>
        <n v="534070.39"/>
        <n v="613000.71"/>
        <n v="168518.22"/>
        <n v="200553.17"/>
        <n v="983096.72"/>
        <n v="574512.9"/>
        <n v="243914.06"/>
        <n v="133263.67000000001"/>
        <n v="136312.16"/>
        <n v="795643.21"/>
        <n v="117431.38"/>
        <n v="503086.29"/>
        <n v="450921.96"/>
        <n v="184589.23"/>
        <n v="621530.84"/>
        <n v="336139.05"/>
        <n v="483873.05"/>
        <n v="1801052.83"/>
        <n v="329993.09000000003"/>
        <n v="275454.53999999998"/>
        <n v="2709579.11"/>
        <n v="540229.81000000006"/>
        <n v="563406.53"/>
        <n v="558504.4"/>
        <n v="969563.16"/>
        <n v="212579.05"/>
        <n v="641608.73"/>
        <n v="1740969.96"/>
        <n v="534279.93000000005"/>
        <n v="881647.81"/>
        <n v="618303.68999999994"/>
        <n v="8441.08"/>
        <n v="4319389.0999999996"/>
        <n v="1461687.31"/>
        <n v="6338.24"/>
        <n v="45709.95"/>
        <n v="70554.929999999993"/>
        <n v="91450.46"/>
        <n v="68837.38"/>
        <n v="122737.23"/>
        <n v="56202.55"/>
        <n v="3213533"/>
        <n v="3311640"/>
        <n v="2562158"/>
        <n v="2989808"/>
        <n v="2474586"/>
        <n v="1013757"/>
        <n v="123639.96"/>
        <n v="1827306.28"/>
        <n v="94103.55"/>
        <n v="60369.919999999998"/>
        <n v="598625.16"/>
        <n v="849423.68"/>
        <n v="176141"/>
        <n v="147076"/>
        <n v="405036"/>
        <n v="409883"/>
        <n v="83843"/>
        <n v="77162"/>
        <n v="113468"/>
        <n v="89895"/>
        <n v="379118"/>
        <n v="309506"/>
        <n v="6140"/>
        <n v="20425"/>
        <n v="448424"/>
        <n v="409613"/>
        <n v="2663402"/>
        <n v="58650"/>
        <n v="226138.19"/>
        <n v="1271643.99"/>
        <n v="2022854.1"/>
        <n v="2757953.98"/>
        <n v="671082.18999999994"/>
        <n v="2591941.17"/>
        <n v="1785778.09"/>
        <n v="2685035.98"/>
        <n v="1532965.8"/>
        <n v="1654691.74"/>
        <n v="2141920.0499999998"/>
        <n v="1471249.88"/>
        <n v="1528223.56"/>
        <n v="695545.59"/>
        <n v="1857025.02"/>
        <n v="2471298.5499999998"/>
        <n v="705599.28"/>
        <n v="3890973.33"/>
        <n v="2785987.62"/>
        <n v="1343172.65"/>
        <n v="1783282.19"/>
        <n v="2147613.04"/>
        <n v="3313359.47"/>
        <n v="1720976.22"/>
        <n v="868302.39"/>
        <n v="1582066.25"/>
        <n v="973530.62"/>
        <n v="609704.16"/>
        <n v="1228701.8700000001"/>
        <n v="459474.74"/>
        <n v="1503446.06"/>
        <n v="1495722.06"/>
        <n v="1127528"/>
        <n v="66606.53"/>
        <n v="1153989.8999999999"/>
        <n v="742294.96"/>
        <n v="2678467.06"/>
        <n v="1027249.62"/>
        <n v="997208.04"/>
        <n v="1430753.46"/>
        <n v="1149185.3400000001"/>
        <n v="560736.05000000005"/>
        <n v="1223835.3899999999"/>
        <n v="958072.03"/>
        <n v="1314500.82"/>
        <n v="2297499.73"/>
        <n v="1290105"/>
        <n v="1159794"/>
        <n v="2696336"/>
        <n v="1646527"/>
        <n v="533716"/>
        <n v="2537113"/>
        <n v="1148065"/>
        <n v="1155272"/>
        <n v="1825342"/>
        <n v="2840058"/>
        <n v="1582632"/>
        <n v="2412693"/>
        <n v="2454477"/>
        <n v="2004506"/>
        <n v="748091"/>
        <n v="2573201"/>
        <n v="4546984"/>
        <n v="2171966"/>
        <n v="4971225"/>
        <n v="430769"/>
        <n v="1465111"/>
        <n v="2619839"/>
        <n v="2120113"/>
        <n v="2908974"/>
        <n v="2815392"/>
        <n v="1889829"/>
        <n v="1099522"/>
        <n v="1998483"/>
        <n v="5775604.1100000003"/>
        <n v="6258355"/>
        <n v="3832355"/>
        <n v="1467934"/>
        <n v="1574416"/>
        <n v="1507481"/>
        <n v="482854"/>
        <n v="2512458"/>
        <n v="1544827"/>
        <n v="1827718"/>
        <n v="1200106"/>
        <n v="1644504"/>
        <n v="1638093"/>
        <n v="887789"/>
        <n v="2573998"/>
        <n v="2172475"/>
        <n v="5328800"/>
        <n v="296472"/>
        <n v="1499593"/>
        <n v="1790983"/>
        <n v="1532655"/>
        <n v="2472547"/>
        <n v="1223952"/>
        <n v="17858"/>
        <n v="10020493"/>
        <n v="6489516"/>
        <n v="1300976"/>
        <n v="3501927"/>
        <n v="1500826"/>
        <n v="4752616"/>
        <n v="1300502"/>
        <n v="1980361"/>
        <n v="1067097.42"/>
        <n v="1687185"/>
        <n v="528096"/>
        <n v="1343871"/>
        <n v="1333209"/>
        <n v="1202203"/>
        <n v="900335"/>
        <n v="1950982"/>
        <n v="355452.87"/>
        <n v="804783.84"/>
        <n v="1724349.33"/>
        <n v="1450698.24"/>
        <n v="4449373.57"/>
        <n v="232782.43"/>
        <n v="522920.28"/>
        <n v="1041319.52"/>
        <n v="1080606.8700000001"/>
        <n v="1468332.38"/>
        <n v="3932342.91"/>
        <n v="1130686"/>
        <n v="2141152"/>
        <n v="386713"/>
        <n v="1482297"/>
        <n v="1759100"/>
        <n v="3000823"/>
        <n v="1081434"/>
        <n v="2010255"/>
        <n v="502069"/>
        <n v="4170686"/>
        <n v="1927807"/>
        <n v="2281619"/>
        <n v="1306638"/>
        <n v="952563"/>
        <n v="646582"/>
        <n v="303392"/>
        <n v="3249271"/>
        <n v="993772"/>
        <n v="6374769.3899999997"/>
        <n v="2334552"/>
        <n v="1300847"/>
        <n v="3998140"/>
        <n v="977181.93"/>
        <n v="1605443.52"/>
        <n v="663744.16"/>
        <n v="472043.02"/>
        <n v="1258269"/>
        <n v="1459911.03"/>
        <n v="18939"/>
        <n v="22273.5"/>
        <n v="0"/>
        <n v="58217.14"/>
        <n v="911"/>
        <n v="30945.919999999998"/>
        <n v="75759.240000000005"/>
        <n v="35"/>
        <n v="88351.88"/>
        <n v="65391.8"/>
        <n v="48961.62"/>
        <n v="41489.79"/>
        <n v="52584.63"/>
        <n v="1965"/>
        <n v="478"/>
        <n v="49492.31"/>
        <n v="32243.95"/>
        <n v="34288.74"/>
        <n v="41453.47"/>
        <n v="93584.960000000006"/>
        <n v="98808.13"/>
        <n v="213232.99"/>
        <n v="73725"/>
        <n v="119051"/>
        <n v="251655"/>
        <n v="49655"/>
        <n v="25931"/>
        <n v="104329"/>
        <n v="92989"/>
        <n v="36476"/>
        <n v="186864.27"/>
        <n v="53944"/>
        <n v="53920"/>
        <n v="19446"/>
        <n v="36651"/>
        <n v="39923"/>
        <n v="82336"/>
        <n v="201778"/>
        <n v="10"/>
        <n v="49411"/>
        <n v="155914"/>
        <n v="26756"/>
        <n v="36658"/>
        <n v="942"/>
        <n v="14596"/>
        <n v="41940"/>
        <n v="53541"/>
        <n v="27884"/>
        <n v="167720"/>
        <n v="32736"/>
        <n v="24871"/>
        <n v="2817"/>
        <n v="70380"/>
        <n v="29933"/>
        <n v="27251"/>
        <n v="53881"/>
        <n v="296"/>
        <n v="32675"/>
        <n v="78155"/>
        <n v="78273"/>
        <n v="34402"/>
        <n v="41509"/>
        <n v="34311"/>
        <n v="35733"/>
        <n v="14195"/>
        <n v="18227"/>
        <n v="71069"/>
        <n v="34473"/>
        <n v="224828"/>
        <n v="99889"/>
        <n v="122953"/>
        <n v="35252"/>
        <n v="50377"/>
        <n v="3766.8"/>
        <n v="56727"/>
        <n v="39621"/>
        <n v="28795"/>
        <n v="32598"/>
        <n v="5856.35"/>
        <n v="86184"/>
        <n v="128557"/>
        <n v="108030"/>
        <n v="61564"/>
        <n v="56040"/>
        <n v="56813"/>
        <n v="42322"/>
        <n v="150717"/>
        <n v="114339"/>
        <n v="35986.160000000003"/>
        <n v="161143"/>
        <n v="72820"/>
        <n v="357824"/>
        <n v="991536"/>
        <n v="1712969"/>
        <n v="465087"/>
        <n v="2319114"/>
        <n v="777311"/>
        <n v="285114"/>
        <n v="1362264"/>
        <n v="297994"/>
        <n v="497727"/>
        <n v="492875"/>
        <n v="2478084"/>
        <n v="779115"/>
        <n v="199820"/>
        <n v="1262175"/>
        <n v="1483152"/>
        <n v="2057158"/>
        <n v="311483"/>
        <n v="1478575"/>
        <n v="1281498"/>
        <n v="698252"/>
        <n v="415821"/>
        <n v="9933151"/>
        <n v="29278597"/>
        <n v="1089853"/>
        <n v="63938"/>
        <n v="10975"/>
        <n v="412106"/>
        <n v="823475"/>
        <n v="759600.67"/>
        <n v="987712.98"/>
        <n v="1314546.1499999999"/>
        <n v="1480959.89"/>
        <n v="1358220.74"/>
        <n v="1492418.26"/>
        <n v="2642729.54"/>
        <n v="1387428.35"/>
        <n v="953927.33"/>
        <n v="1318097.77"/>
        <n v="1145484.45"/>
        <n v="1844283.85"/>
        <n v="501538.45"/>
        <n v="1716971.44"/>
        <n v="800836.27"/>
        <n v="2390093.5"/>
        <n v="851943.45"/>
        <n v="1434718.26"/>
        <n v="1354886.61"/>
        <n v="2640324.09"/>
        <n v="1650794.87"/>
        <n v="544999.53"/>
        <n v="1343361.39"/>
        <n v="2381656.94"/>
        <n v="1785862.83"/>
        <n v="631799.24"/>
        <n v="2341155.4700000002"/>
        <n v="813515.79"/>
        <n v="1516500.67"/>
        <n v="1848572.47"/>
        <n v="7575059.3099999996"/>
        <n v="256777.65"/>
        <n v="761861.17"/>
        <n v="413530.07"/>
        <n v="67756.92"/>
        <n v="8282.66"/>
        <n v="201671.43"/>
        <n v="45294.78"/>
        <n v="165329.73000000001"/>
        <n v="114590.19"/>
        <n v="168302.55"/>
        <n v="38897.919999999998"/>
        <n v="36742.239999999998"/>
        <n v="20542.96"/>
        <n v="260328.55"/>
        <n v="64453.97"/>
        <n v="8058.27"/>
        <n v="27229.06"/>
        <n v="13366"/>
        <n v="43946"/>
        <n v="20786.77"/>
        <n v="36467.82"/>
        <n v="42017"/>
        <n v="13441"/>
        <n v="56352"/>
        <n v="14029"/>
        <n v="16211.55"/>
        <n v="37.770000000000003"/>
        <n v="41897"/>
        <n v="1"/>
        <n v="31755.88"/>
        <n v="34239.879999999997"/>
        <n v="78114"/>
        <n v="72866"/>
        <n v="54337"/>
        <n v="15378"/>
        <n v="64079"/>
        <n v="19027"/>
        <n v="32778"/>
        <n v="59256"/>
        <n v="45770.8"/>
        <n v="1918936.98"/>
        <n v="8493.67"/>
        <n v="29096.19"/>
        <n v="154530"/>
        <n v="261799"/>
        <n v="183655.5"/>
        <n v="102322.76"/>
        <n v="228301.92"/>
        <n v="233450"/>
        <n v="132532"/>
        <n v="754020.21"/>
        <n v="95597.63"/>
        <n v="1938289.5"/>
        <n v="1089596.27"/>
        <n v="363049.03"/>
        <n v="2749394.5"/>
        <n v="1077718.03"/>
        <n v="595160.34"/>
        <n v="427097.56"/>
        <n v="85826.22"/>
        <n v="74678.929999999993"/>
        <n v="219725.81"/>
        <n v="223482.65"/>
        <n v="329891.71000000002"/>
        <n v="13926.9"/>
        <n v="32062"/>
        <n v="114171.41"/>
        <n v="557706.99"/>
        <n v="47517.11"/>
        <n v="148092.73000000001"/>
        <n v="121141.08"/>
        <n v="230006.39999999999"/>
        <n v="358186.64"/>
        <n v="95318.66"/>
        <n v="516609.23"/>
        <n v="453391.62"/>
        <n v="223780.26"/>
        <n v="192321.88"/>
        <n v="88182.88"/>
        <n v="117105.52"/>
        <n v="175632.62"/>
        <n v="297870.56"/>
        <n v="87056.35"/>
        <n v="336353.61"/>
        <n v="100842.18"/>
        <n v="283104.81"/>
        <n v="195315.51"/>
        <n v="300742.64"/>
        <n v="123654.43"/>
        <n v="72827.520000000004"/>
        <n v="412524.74"/>
        <n v="297135.23"/>
        <n v="94425.63"/>
        <n v="79865.240000000005"/>
        <n v="92644.11"/>
        <n v="787553.54"/>
        <n v="95448.94"/>
        <n v="1145782.03"/>
        <n v="0.18"/>
        <n v="725682.91"/>
        <n v="432047.47"/>
        <n v="67868.11"/>
        <n v="214489.06"/>
        <n v="34052.94"/>
        <n v="273135.84999999998"/>
        <n v="165162.17000000001"/>
        <n v="395740"/>
        <n v="86911"/>
        <n v="887631"/>
        <n v="55324"/>
        <n v="273016"/>
        <n v="351612"/>
        <n v="251705"/>
        <n v="374302"/>
        <n v="1162495"/>
        <n v="475081"/>
        <n v="701853"/>
        <n v="581815"/>
        <n v="932726"/>
        <n v="425010"/>
        <n v="273077"/>
        <n v="791390"/>
        <n v="370354"/>
        <n v="241813"/>
        <n v="343513"/>
        <n v="435728"/>
        <n v="347963"/>
        <n v="884759"/>
        <n v="379810"/>
        <n v="603460"/>
        <n v="531180"/>
        <n v="43555.5"/>
        <n v="497172"/>
        <n v="453686"/>
        <n v="494697"/>
        <n v="462632"/>
        <n v="743335"/>
        <n v="409154"/>
        <n v="328637"/>
        <n v="5476"/>
        <n v="1010164.94"/>
        <n v="491471"/>
        <n v="667997"/>
        <n v="232288"/>
        <n v="623350.1"/>
        <n v="57202"/>
        <n v="414985"/>
        <n v="843307"/>
        <n v="6"/>
        <n v="423911"/>
        <n v="841105"/>
        <n v="840794"/>
        <n v="1134202"/>
        <n v="1193827.5"/>
        <n v="1175138"/>
        <n v="407163"/>
        <n v="342497"/>
        <n v="307419"/>
        <n v="852145"/>
        <n v="489437"/>
        <n v="565"/>
        <n v="406304"/>
        <n v="1054563"/>
        <n v="749596"/>
        <n v="643884"/>
        <n v="398250.5"/>
        <n v="358427.7"/>
        <n v="609882"/>
        <n v="348907.7"/>
        <n v="727"/>
        <n v="415394"/>
        <n v="43683"/>
        <n v="746085.7"/>
        <n v="1018315"/>
        <n v="300759"/>
        <n v="861"/>
        <n v="313287.8"/>
        <n v="601912"/>
        <n v="442645"/>
        <n v="178229.5"/>
        <n v="720825"/>
        <n v="1193033"/>
        <n v="399609.2"/>
        <n v="224299"/>
        <n v="720575"/>
        <n v="365998"/>
        <n v="274134.5"/>
        <n v="656175.5"/>
        <n v="417761"/>
        <n v="721417.5"/>
        <n v="357299"/>
        <n v="434593.24"/>
        <n v="482403.5"/>
        <n v="394714"/>
        <n v="350719"/>
        <n v="335223.40000000002"/>
        <n v="341194.2"/>
        <n v="404834"/>
        <n v="490459.65"/>
        <n v="666048"/>
        <n v="2112802.75"/>
        <n v="1615801.98"/>
        <n v="663148.03"/>
        <n v="3400776.86"/>
        <n v="1850199.68"/>
        <n v="1990453.27"/>
        <n v="226759.76"/>
        <n v="216762.23999999999"/>
        <n v="223866.14"/>
        <n v="150620.69"/>
        <n v="27129.59"/>
        <n v="156741.13"/>
        <n v="128058.4"/>
        <n v="221634.18"/>
        <n v="106214.58"/>
        <n v="28133.14"/>
        <n v="130695.53"/>
        <n v="39476.54"/>
        <n v="205113.87"/>
        <n v="206546.45"/>
        <n v="41959.75"/>
        <n v="187019.45"/>
        <n v="112370.88"/>
        <n v="105353.84"/>
        <n v="36312.49"/>
        <n v="232500.35"/>
        <n v="26429.93"/>
        <n v="80784.62"/>
        <n v="223615.24"/>
        <n v="121293.1"/>
        <n v="179382.76"/>
        <n v="615566.69999999995"/>
        <n v="137043.32"/>
        <n v="160893.4"/>
        <n v="127298.16"/>
        <n v="234639"/>
        <n v="442792"/>
        <n v="202666"/>
        <n v="69069"/>
        <n v="442074"/>
        <n v="1423340"/>
        <n v="1000165"/>
        <n v="768772"/>
        <n v="470659"/>
        <n v="1413324.43"/>
        <n v="2883367.4"/>
        <n v="2763812.66"/>
        <n v="656204.15"/>
        <n v="226757.98"/>
        <n v="28178.82"/>
        <n v="798308.92"/>
        <n v="409877.05"/>
        <n v="833037.71"/>
        <n v="93317.440000000002"/>
        <n v="306920.77"/>
        <n v="630193.44999999995"/>
        <n v="383996.87"/>
        <n v="749474.53"/>
        <n v="308618.5"/>
        <n v="987729.85"/>
        <n v="525099.13"/>
        <n v="486952.43"/>
        <n v="2342634.9900000002"/>
        <n v="8484.9"/>
        <n v="957910.37"/>
        <n v="272217.08"/>
        <n v="900238.53"/>
        <n v="557053.43000000005"/>
        <n v="237942.09"/>
        <n v="570190.03"/>
        <n v="128335.03"/>
        <n v="493049.67"/>
        <n v="576758.24"/>
        <n v="1265702.8400000001"/>
        <n v="1794673.4"/>
        <n v="2225185.83"/>
        <n v="704109.1"/>
        <n v="1008447.02"/>
        <n v="432130.17"/>
        <n v="1403248.07"/>
        <n v="1362544.11"/>
        <n v="4864418.2"/>
        <n v="11672805"/>
        <n v="1656732.15"/>
        <n v="711275.28"/>
        <n v="84239.85"/>
        <n v="2322146.5"/>
        <n v="2386513.44"/>
        <n v="361291.39"/>
        <n v="296693.28000000003"/>
        <n v="840834.87"/>
        <n v="205546.99"/>
        <n v="799245.32"/>
        <n v="937994.44"/>
        <n v="583923.11"/>
        <n v="703448.53"/>
        <n v="581567.26"/>
        <n v="985235.9"/>
        <n v="2465406.5499999998"/>
        <n v="1637607"/>
        <n v="504631.2"/>
        <n v="2663095.71"/>
        <n v="1747132.12"/>
        <n v="1317184.47"/>
        <n v="1270206.28"/>
        <n v="2116730.5299999998"/>
        <n v="907789.61"/>
        <n v="791543.47"/>
        <n v="676246.72"/>
        <n v="395189.3"/>
        <n v="1217343.8600000001"/>
        <n v="1096681.5900000001"/>
        <n v="2063553.39"/>
        <n v="1211177.1100000001"/>
        <n v="1738783.74"/>
        <n v="1081826.99"/>
        <n v="1392135.86"/>
        <n v="2000114.08"/>
        <n v="821731.92"/>
        <n v="96524.3"/>
        <n v="106994.05"/>
        <n v="101005.69"/>
        <n v="239364.56"/>
        <n v="216901.14"/>
        <n v="465653.47"/>
        <n v="457988.05"/>
        <n v="850205"/>
        <n v="188758"/>
        <n v="204036.5"/>
        <n v="764687"/>
        <n v="737319"/>
        <n v="514293"/>
        <n v="334285"/>
        <n v="787647"/>
        <n v="962689"/>
        <n v="1722673"/>
        <n v="1873622"/>
        <n v="130000"/>
        <n v="201061"/>
        <n v="738778"/>
        <n v="831656"/>
        <n v="1531859.03"/>
        <n v="2193316"/>
        <n v="37791.300000000003"/>
        <n v="302787.19"/>
        <n v="386292.4"/>
        <n v="191910"/>
        <n v="134359"/>
        <n v="202214"/>
        <n v="54620"/>
        <n v="78722.53"/>
        <n v="116729.96"/>
        <n v="131651.10999999999"/>
        <n v="89496.88"/>
        <n v="17572.66"/>
        <n v="82348.240000000005"/>
        <n v="37355.21"/>
        <n v="108028.19"/>
        <n v="73299.61"/>
        <n v="26681.94"/>
        <n v="120767.66"/>
        <n v="17841"/>
        <n v="146853.44"/>
        <n v="176936.6"/>
        <n v="75167.259999999995"/>
        <n v="123283.47"/>
        <n v="58230"/>
        <n v="140961.51999999999"/>
        <n v="52299.74"/>
        <n v="79172.63"/>
        <n v="99295.62"/>
        <n v="145930.09"/>
        <n v="322670.46000000002"/>
        <n v="323817.94"/>
        <n v="205019.68"/>
        <n v="297873.31"/>
        <n v="313331.40999999997"/>
        <n v="166785.47"/>
        <n v="350982.39"/>
        <n v="67220.92"/>
        <n v="36045.72"/>
        <n v="137645"/>
        <n v="57672.65"/>
        <n v="104933.71"/>
        <n v="454948.74"/>
        <n v="119815.81"/>
        <n v="851545"/>
        <n v="518945"/>
        <n v="543083"/>
        <n v="658980"/>
        <n v="486203"/>
        <n v="627877"/>
        <n v="872776"/>
        <n v="450647"/>
        <n v="327083.40000000002"/>
        <n v="21988"/>
        <n v="85034.71"/>
        <n v="84640.17"/>
        <n v="42086.39"/>
        <n v="2370.58"/>
        <n v="53942.71"/>
        <n v="30042.11"/>
        <n v="57030"/>
        <n v="146477"/>
        <n v="32594.720000000001"/>
        <n v="85883.55"/>
        <n v="119767.23"/>
        <n v="205416.14"/>
        <n v="94986"/>
        <n v="168986.87"/>
        <n v="51764.74"/>
        <n v="111572.71"/>
        <n v="49476.11"/>
        <n v="97251.1"/>
        <n v="44254.16"/>
        <n v="129673.57"/>
        <n v="127880.07"/>
        <n v="49415.53"/>
        <n v="193926.21"/>
        <n v="129786.6"/>
        <n v="59770"/>
        <n v="83301.820000000007"/>
        <n v="106622"/>
        <n v="10816"/>
        <n v="108245"/>
        <n v="53184"/>
        <n v="48266"/>
        <n v="45978"/>
        <n v="162184"/>
        <n v="161453"/>
        <n v="107582"/>
        <n v="376457"/>
        <n v="13318"/>
        <n v="208401.2"/>
        <n v="176229.5"/>
        <n v="150019"/>
        <n v="344869"/>
        <n v="184195"/>
        <n v="278807"/>
        <n v="192015.1"/>
        <n v="393571.82"/>
        <n v="154339"/>
        <n v="216201"/>
        <n v="263528.3"/>
        <n v="218251.7"/>
        <n v="149627"/>
        <n v="148768"/>
        <n v="165232"/>
        <n v="62592"/>
        <n v="226439.5"/>
        <n v="107245"/>
        <n v="101105"/>
        <n v="353404.5"/>
        <n v="329641.2"/>
        <n v="188981"/>
        <n v="522684"/>
        <n v="285121"/>
        <n v="172799"/>
        <n v="126510"/>
        <n v="168205"/>
        <n v="126047"/>
        <n v="190596.6"/>
        <n v="166184"/>
        <n v="261436"/>
        <n v="40953"/>
        <n v="17602.330000000002"/>
        <n v="131348.09"/>
        <n v="284574"/>
        <n v="88114.43"/>
        <n v="34501"/>
        <n v="34457.800000000003"/>
        <n v="48691.92"/>
        <n v="51328.07"/>
        <n v="38202"/>
        <n v="49298"/>
        <n v="65199"/>
        <n v="75553"/>
        <n v="87630"/>
        <n v="75420"/>
        <n v="84970.6"/>
        <n v="95398.74"/>
        <n v="70357"/>
        <n v="99826.5"/>
        <n v="271934"/>
        <n v="142840"/>
        <n v="343830"/>
        <n v="294525"/>
        <n v="584987"/>
        <n v="220486"/>
        <n v="300641"/>
        <n v="121576"/>
        <n v="128389.11"/>
        <n v="203981"/>
        <n v="212637.94"/>
        <n v="118539"/>
        <n v="211026.2"/>
        <n v="357787"/>
        <n v="225161"/>
        <n v="205517"/>
        <n v="532625"/>
        <n v="157895.4"/>
        <n v="172080.2"/>
        <n v="160944.6"/>
        <n v="198299"/>
        <n v="347026"/>
        <n v="175566"/>
        <n v="287878"/>
        <n v="483383.12"/>
        <n v="275933"/>
        <n v="179321"/>
        <n v="110307"/>
        <n v="335004"/>
        <n v="264137"/>
        <n v="211187"/>
        <n v="187305"/>
        <n v="212344"/>
        <n v="232234"/>
        <n v="234401"/>
        <n v="212582"/>
        <n v="218331"/>
        <n v="169018"/>
        <n v="273357"/>
        <n v="310660"/>
        <n v="47380"/>
        <n v="267430"/>
        <n v="176883"/>
        <n v="47578"/>
        <n v="274089"/>
        <n v="42575"/>
        <n v="951780"/>
        <n v="190368"/>
        <n v="190068"/>
        <n v="172738"/>
        <n v="142119"/>
        <n v="234187"/>
        <n v="121327"/>
        <n v="352961"/>
        <n v="257060"/>
        <n v="221658"/>
        <n v="54167"/>
        <n v="195828"/>
        <n v="391146"/>
        <n v="498630"/>
        <n v="288730"/>
        <n v="264367"/>
        <n v="298073"/>
        <n v="247643"/>
        <n v="968187"/>
        <n v="312441"/>
        <n v="495655"/>
        <n v="85644"/>
        <n v="226706"/>
        <n v="251615"/>
        <n v="200955"/>
        <n v="150548"/>
        <n v="396194.72"/>
        <n v="225132"/>
        <n v="297996"/>
        <n v="185734"/>
        <n v="398231"/>
        <n v="73095"/>
        <n v="238078"/>
        <n v="503339"/>
        <n v="443237"/>
        <n v="439876"/>
        <n v="1042963.6"/>
        <n v="178501"/>
        <n v="536670.63"/>
        <n v="429590"/>
        <n v="811929"/>
        <n v="888447"/>
        <n v="445635"/>
        <n v="444787.68"/>
        <n v="327883"/>
        <n v="400804"/>
        <n v="575464"/>
        <n v="6047.91"/>
        <n v="452646.27"/>
        <n v="995219"/>
        <n v="366334"/>
        <n v="268626"/>
        <n v="2309"/>
        <n v="443521.2"/>
        <n v="491743.15"/>
        <n v="214060"/>
        <n v="78449"/>
        <n v="773502.6"/>
        <n v="126397"/>
        <n v="547618"/>
        <n v="520086"/>
        <n v="130206"/>
        <n v="416186.2"/>
        <n v="885454"/>
        <n v="385303.1"/>
        <n v="310484"/>
        <n v="355560"/>
        <n v="912171"/>
        <n v="780282"/>
        <n v="281774"/>
        <n v="573325.69999999995"/>
        <n v="417024"/>
        <n v="370143"/>
        <n v="694691"/>
        <n v="783685"/>
        <n v="730983.46"/>
        <n v="739603"/>
        <n v="829321"/>
        <n v="555877"/>
        <n v="1021565"/>
        <n v="615949"/>
        <n v="54123"/>
        <n v="415912"/>
        <n v="280076"/>
        <n v="197730"/>
        <n v="421021"/>
        <n v="1090484"/>
        <n v="1134123"/>
        <n v="596814"/>
        <n v="1603923"/>
        <n v="1227592"/>
        <n v="778783"/>
        <n v="373396"/>
        <n v="949062"/>
        <n v="85724"/>
        <n v="178778"/>
        <n v="955330"/>
        <n v="383085"/>
        <n v="265122"/>
        <n v="1397902"/>
        <n v="476112"/>
        <n v="474872"/>
        <n v="474651"/>
        <n v="951774"/>
        <n v="362863"/>
        <n v="381340"/>
        <n v="44794"/>
        <n v="556338"/>
        <n v="315037"/>
        <n v="145631"/>
        <n v="701629"/>
        <n v="740898"/>
        <n v="492627"/>
        <n v="147701"/>
        <n v="343944"/>
        <n v="494767"/>
        <n v="398030"/>
        <n v="402114"/>
        <n v="429357"/>
        <n v="548706"/>
        <n v="300766"/>
        <n v="50113"/>
        <n v="450383"/>
        <n v="346983.82"/>
        <n v="402803.84"/>
        <n v="509574"/>
        <n v="470513"/>
        <n v="624673.75"/>
        <n v="83715"/>
        <n v="81450"/>
        <n v="132701"/>
        <n v="130970"/>
        <n v="106719.53"/>
        <n v="125672"/>
        <n v="194541"/>
        <n v="810007"/>
        <n v="139456"/>
        <n v="285403"/>
        <n v="95509"/>
        <n v="779895"/>
        <n v="115673"/>
        <n v="788452"/>
        <n v="151081"/>
        <n v="157894"/>
        <n v="182458"/>
        <n v="141964"/>
        <n v="113878"/>
        <n v="113742"/>
        <n v="163791"/>
        <n v="202328"/>
        <n v="205743"/>
        <n v="282157"/>
        <n v="186320"/>
        <n v="73256"/>
        <n v="113614"/>
        <n v="184073"/>
        <n v="213335"/>
        <n v="92510"/>
        <n v="136871"/>
        <n v="102543"/>
        <n v="167275"/>
        <n v="93432"/>
        <n v="274639"/>
        <n v="122878"/>
        <n v="87486"/>
        <n v="237788"/>
        <n v="142480"/>
        <n v="181168"/>
        <n v="84922"/>
        <n v="177286"/>
        <n v="61269"/>
        <n v="216080"/>
        <n v="211321"/>
        <n v="103689"/>
        <n v="283346"/>
        <n v="59859"/>
        <n v="1126892"/>
        <n v="374847"/>
        <n v="493063"/>
        <n v="123149"/>
        <n v="950441"/>
        <n v="151133"/>
        <n v="804991"/>
        <n v="90409"/>
        <n v="9060.74"/>
        <n v="15734"/>
        <n v="23959.22"/>
        <n v="63532.1"/>
        <n v="15938"/>
        <n v="7028"/>
        <n v="9952.27"/>
        <n v="52039.56"/>
        <n v="8134.51"/>
        <n v="90811.92"/>
        <n v="93203"/>
        <n v="120595.74"/>
        <n v="67727.73"/>
        <n v="37740.81"/>
        <n v="63102.44"/>
        <n v="71776.14"/>
        <n v="55078.54"/>
        <n v="68107.23"/>
        <n v="74133.22"/>
        <n v="74398.45"/>
        <n v="23769.82"/>
        <n v="77476.789999999994"/>
        <n v="27873.82"/>
        <n v="4901.59"/>
        <n v="905.45"/>
        <n v="5428.02"/>
        <n v="55484.21"/>
        <n v="126151.16"/>
        <n v="82520.14"/>
        <n v="81286"/>
        <n v="71615.210000000006"/>
        <n v="85037.28"/>
        <n v="169919.8"/>
        <n v="206704.49"/>
        <n v="189512.25"/>
        <n v="83232.479999999996"/>
        <n v="94231.09"/>
        <n v="27010.61"/>
        <n v="219446.06"/>
        <n v="91840.960000000006"/>
        <n v="48299.7"/>
        <n v="104232.52"/>
        <n v="98812.67"/>
        <n v="99541.25"/>
        <n v="106829.24"/>
        <n v="18372.38"/>
        <n v="38229.910000000003"/>
        <n v="173301.83"/>
        <n v="150190.59"/>
        <n v="318377"/>
        <n v="100924.23"/>
        <n v="217421"/>
        <n v="188303"/>
        <n v="270185.2"/>
        <n v="517349.6"/>
        <n v="79448"/>
        <n v="112672.07"/>
        <n v="106172.88"/>
        <n v="50708"/>
        <n v="53338"/>
        <n v="7301.37"/>
        <n v="51066.47"/>
        <n v="42199.9"/>
        <n v="90564"/>
        <n v="36352"/>
        <n v="27112"/>
        <n v="48385"/>
        <n v="96671"/>
        <n v="38883"/>
        <n v="17038"/>
        <n v="49726"/>
        <n v="25172"/>
        <n v="73861"/>
        <n v="98736"/>
        <n v="52960"/>
        <n v="58484.94"/>
        <n v="85822"/>
        <n v="7198"/>
        <n v="17592"/>
        <n v="19885"/>
        <n v="24023"/>
        <n v="37557.800000000003"/>
        <n v="126487"/>
        <n v="131703"/>
        <n v="406473.2"/>
        <n v="425140"/>
        <n v="351821"/>
        <n v="57378"/>
        <n v="219311"/>
        <n v="348628"/>
        <n v="432715"/>
        <n v="144037"/>
        <n v="97080"/>
        <n v="200680"/>
        <n v="174351.3"/>
        <n v="500300"/>
        <n v="124399"/>
        <n v="461103"/>
        <n v="53578"/>
        <n v="120"/>
        <n v="80971"/>
        <n v="6937"/>
        <n v="10384"/>
        <n v="10375"/>
        <n v="66403.039999999994"/>
        <n v="10150"/>
        <n v="61715"/>
        <n v="140030"/>
        <n v="70564"/>
        <n v="87290"/>
        <n v="84659"/>
        <n v="63229"/>
        <n v="168359"/>
        <n v="108187"/>
        <n v="90137"/>
        <n v="16796"/>
        <n v="18270"/>
        <n v="235259"/>
        <n v="57006"/>
        <n v="79956"/>
        <n v="30185"/>
        <n v="270439"/>
        <n v="24077"/>
        <n v="18019"/>
        <n v="68965"/>
        <n v="48253"/>
        <n v="50680.68"/>
        <n v="1481351.96"/>
        <n v="17499017"/>
        <n v="83331.649999999994"/>
        <n v="137322.56"/>
        <n v="54203.6"/>
        <n v="80218.649999999994"/>
        <n v="83822.8"/>
        <n v="80624.11"/>
        <n v="73821.850000000006"/>
        <n v="137331.93"/>
        <n v="236712.61"/>
        <n v="178076.87"/>
        <n v="239430.8"/>
        <n v="50055"/>
        <n v="189120"/>
        <n v="123004.42"/>
        <n v="96348.82"/>
        <n v="116944.82"/>
        <n v="5916"/>
        <n v="14089"/>
        <n v="99310"/>
        <n v="29399"/>
        <n v="27350"/>
        <n v="24322"/>
        <n v="23332"/>
        <n v="20639"/>
        <n v="29000"/>
        <n v="27000"/>
        <n v="16696"/>
        <n v="23471"/>
        <n v="856"/>
        <n v="493.72"/>
        <n v="2339.33"/>
        <n v="2341.62"/>
        <n v="3212.8"/>
        <n v="3342.52"/>
        <n v="3210.8"/>
        <n v="3451"/>
        <n v="3202.68"/>
        <n v="3189.43"/>
        <n v="3175.21"/>
        <n v="4057.28"/>
        <n v="4067.38"/>
        <n v="4060.11"/>
        <n v="4059.11"/>
        <n v="4061.82"/>
        <n v="3443"/>
        <n v="4060.35"/>
        <n v="4060.29"/>
        <n v="4961.75"/>
        <n v="6394.5"/>
        <n v="6517"/>
        <n v="6396.5"/>
        <n v="6700.5"/>
        <n v="6783"/>
        <n v="6697.57"/>
        <n v="6689.66"/>
        <n v="5784.73"/>
        <n v="5816.54"/>
        <n v="6687.03"/>
        <n v="6688.78"/>
        <n v="6697.44"/>
        <n v="6686.44"/>
        <n v="6743"/>
        <n v="7418"/>
        <n v="7421"/>
        <n v="2236.15"/>
        <n v="7358.73"/>
        <n v="7435"/>
        <n v="7626"/>
        <n v="7622"/>
        <n v="7625"/>
        <n v="7588"/>
        <n v="7594"/>
        <n v="7602"/>
        <n v="7590"/>
        <n v="7582"/>
        <n v="7583"/>
        <n v="7587"/>
        <n v="7586.69"/>
        <n v="7567.69"/>
        <n v="7569.69"/>
        <n v="7573.69"/>
        <n v="4896"/>
        <n v="7579"/>
        <n v="7574.69"/>
        <n v="7563.88"/>
        <n v="7564.88"/>
        <n v="7571"/>
        <n v="7564.46"/>
        <n v="7570.46"/>
        <n v="7566.46"/>
        <n v="6532"/>
        <n v="8313"/>
        <n v="8312"/>
        <n v="6690"/>
        <n v="8445"/>
        <n v="8458"/>
        <n v="8446"/>
        <n v="8442"/>
        <n v="6660"/>
        <n v="8443"/>
        <n v="8444"/>
        <n v="6822"/>
        <n v="8426"/>
        <n v="9251"/>
        <n v="8420"/>
        <n v="2315.9899999999998"/>
        <n v="2306.4299999999998"/>
        <n v="1959.69"/>
        <n v="1951.75"/>
        <n v="2335.75"/>
        <n v="3461"/>
        <n v="4124.24"/>
        <n v="4064.04"/>
        <n v="7585.82"/>
        <n v="7574.03"/>
        <n v="6696.78"/>
        <n v="6693.78"/>
        <n v="6697.78"/>
        <n v="6751"/>
        <n v="6753"/>
        <n v="6745"/>
        <n v="8390"/>
        <n v="7641"/>
        <n v="7635"/>
        <n v="8510"/>
        <n v="8448"/>
        <n v="8515"/>
        <n v="8509"/>
        <n v="8470"/>
        <n v="8454.69"/>
        <n v="8460.8799999999992"/>
        <n v="10145"/>
        <n v="8459"/>
        <n v="8465"/>
        <n v="8476"/>
        <n v="8466"/>
        <n v="8467"/>
        <n v="8627"/>
        <n v="9232"/>
        <n v="8471"/>
        <n v="8468"/>
        <n v="9333"/>
        <n v="10139"/>
        <n v="8431"/>
        <n v="8433"/>
        <n v="9265"/>
        <n v="492.49"/>
        <n v="496.95"/>
        <n v="3236.69"/>
        <n v="4127.62"/>
        <n v="3229.73"/>
        <n v="3219.33"/>
        <n v="3244.31"/>
        <n v="5990.49"/>
        <n v="8478.57"/>
        <n v="8467.44"/>
        <n v="8536"/>
        <n v="9374"/>
        <n v="8682.69"/>
        <n v="9365.69"/>
        <n v="9345.8799999999992"/>
        <n v="9346.4599999999991"/>
        <n v="9334"/>
        <n v="9353"/>
        <n v="10212"/>
        <n v="573.66"/>
        <n v="475.87"/>
        <n v="3966"/>
        <n v="9378.82"/>
        <n v="10329"/>
        <n v="9427"/>
        <n v="10305"/>
        <n v="10271"/>
        <n v="10274"/>
        <n v="10266"/>
        <n v="1395"/>
        <n v="6675.63"/>
        <n v="7547"/>
        <n v="4956.3100000000004"/>
        <n v="3158.51"/>
        <n v="5671.69"/>
        <n v="512.5"/>
        <n v="8386"/>
        <n v="485.99"/>
        <n v="8368"/>
        <n v="3178"/>
        <n v="491.84"/>
        <n v="5876.41"/>
        <n v="5050.43"/>
        <n v="3148.25"/>
        <n v="7539.8"/>
        <n v="508.13"/>
        <n v="521"/>
        <n v="7539.21"/>
        <n v="2434.04"/>
        <n v="1387.97"/>
        <n v="7535"/>
        <n v="5795.33"/>
        <n v="3147.57"/>
        <n v="550.02"/>
        <n v="479.72"/>
        <n v="5801.02"/>
        <n v="9205"/>
        <n v="8401"/>
        <n v="4069.14"/>
        <n v="193.77"/>
        <n v="5801.32"/>
        <n v="6712.66"/>
        <n v="99.77"/>
        <n v="527"/>
        <n v="5841.93"/>
        <n v="546"/>
        <n v="1450.84"/>
        <n v="580.91"/>
        <n v="674.81"/>
        <n v="8483.7800000000007"/>
        <n v="5657.15"/>
        <n v="2281.96"/>
        <n v="9151"/>
        <n v="518.55999999999995"/>
        <n v="9163"/>
        <n v="6742"/>
        <n v="4002.17"/>
        <n v="10000"/>
        <n v="8475.7099999999991"/>
        <n v="8399"/>
        <n v="2251.36"/>
        <n v="604.29"/>
        <n v="8473"/>
        <n v="4957.8999999999996"/>
        <n v="6711.6"/>
        <n v="491.59"/>
        <n v="6794"/>
        <n v="6815"/>
        <n v="2250.48"/>
        <n v="3146.1"/>
        <n v="6665.92"/>
        <n v="7642.53"/>
        <n v="8469"/>
        <n v="7634.04"/>
        <n v="4943.1099999999997"/>
        <n v="6738.84"/>
        <n v="7600"/>
        <n v="9188"/>
        <n v="5762.23"/>
        <n v="7553"/>
        <n v="4003.81"/>
        <n v="7580.45"/>
        <n v="8423"/>
        <n v="6807"/>
        <n v="3354.48"/>
        <n v="8363"/>
        <n v="6638.26"/>
        <n v="8474"/>
        <n v="8536.2000000000007"/>
        <n v="8348"/>
        <n v="9194"/>
        <n v="8550.99"/>
        <n v="9557"/>
        <n v="9189"/>
        <n v="9186"/>
        <n v="9172"/>
        <n v="9170"/>
        <n v="9164"/>
        <n v="9562"/>
        <n v="6463.52"/>
        <n v="9524.52"/>
        <n v="11643.94"/>
        <n v="11631.64"/>
        <n v="11648.62"/>
        <n v="11859"/>
        <n v="11881"/>
        <n v="11853"/>
        <n v="11854"/>
        <n v="11848"/>
        <n v="11842"/>
        <n v="11838"/>
        <n v="11808"/>
        <n v="11837"/>
        <n v="15210"/>
        <n v="15212"/>
        <n v="15232"/>
        <n v="15213"/>
        <n v="15216"/>
        <n v="15194"/>
        <n v="15209"/>
        <n v="15204"/>
        <n v="16860"/>
        <n v="20038"/>
        <n v="20022"/>
        <n v="13602"/>
        <n v="13642"/>
        <n v="13648"/>
        <n v="16847"/>
        <n v="16852"/>
        <n v="16849"/>
        <n v="18532"/>
        <n v="15401"/>
        <n v="18784"/>
        <n v="18275"/>
        <n v="45928"/>
        <n v="47652.12"/>
        <n v="30358.84"/>
        <n v="24174.22"/>
        <n v="153844"/>
        <n v="122133.3"/>
        <n v="60933.75"/>
        <n v="90394.35"/>
        <n v="106595.26"/>
        <n v="144727.67999999999"/>
        <n v="97689.919999999998"/>
        <n v="135702.10999999999"/>
        <n v="133539.25"/>
        <n v="94424.31"/>
        <n v="148201.16"/>
        <n v="130088.84"/>
        <n v="141518.65"/>
        <n v="141245.81"/>
      </sharedItems>
      <fieldGroup base="7">
        <rangePr autoEnd="0" startNum="0" endNum="2500000" groupInterval="500000"/>
        <groupItems count="7">
          <s v="&lt;0"/>
          <s v="0-500000"/>
          <s v="500000-1000000"/>
          <s v="1000000-1500000"/>
          <s v="1500000-2000000"/>
          <s v="2000000-2500000"/>
          <s v="&gt;2500000"/>
        </groupItems>
      </fieldGroup>
    </cacheField>
    <cacheField name="IRREGULARITY" numFmtId="0">
      <sharedItems containsSemiMixedTypes="0" containsString="0" containsNumber="1" minValue="0" maxValue="1827306.28"/>
    </cacheField>
    <cacheField name="SANCTION" numFmtId="14">
      <sharedItems containsSemiMixedTypes="0" containsNonDate="0" containsDate="1" containsString="0" minDate="2003-07-30T00:00:00" maxDate="2022-04-01T00:00:00"/>
    </cacheField>
    <cacheField name="EMIS" numFmtId="0">
      <sharedItems containsSemiMixedTypes="0" containsString="0" containsNumber="1" containsInteger="1" minValue="0" maxValue="117"/>
    </cacheField>
    <cacheField name="EMIS2" numFmtId="0">
      <sharedItems containsSemiMixedTypes="0" containsString="0" containsNumber="1" containsInteger="1" minValue="0" maxValue="117"/>
    </cacheField>
    <cacheField name="EMIS3" numFmtId="0">
      <sharedItems containsString="0" containsBlank="1" containsNumber="1" containsInteger="1" minValue="0" maxValue="40"/>
    </cacheField>
    <cacheField name="NEW" numFmtId="0">
      <sharedItems containsMixedTypes="1" containsNumber="1" containsInteger="1" minValue="0" maxValue="6"/>
    </cacheField>
    <cacheField name="OLD" numFmtId="0">
      <sharedItems containsMixedTypes="1" containsNumber="1" containsInteger="1" minValue="0" maxValue="6"/>
    </cacheField>
    <cacheField name="ARREAR" numFmtId="0">
      <sharedItems containsSemiMixedTypes="0" containsString="0" containsNumber="1" containsInteger="1" minValue="0" maxValue="802"/>
    </cacheField>
    <cacheField name="CURRENCY" numFmtId="0">
      <sharedItems/>
    </cacheField>
    <cacheField name="ACCT-MTAIN-BRCH" numFmtId="0">
      <sharedItems containsSemiMixedTypes="0" containsString="0" containsNumber="1" containsInteger="1" minValue="0" maxValue="62483"/>
    </cacheField>
    <cacheField name="NEXT-DUE-AMOUNT" numFmtId="0">
      <sharedItems containsSemiMixedTypes="0" containsString="0" containsNumber="1" containsInteger="1" minValue="94" maxValue="3240263"/>
    </cacheField>
    <cacheField name="IRRG-DATE" numFmtId="0">
      <sharedItems containsDate="1" containsMixedTypes="1" minDate="2018-05-15T00:00:00" maxDate="2022-04-01T00:00:00"/>
    </cacheField>
    <cacheField name="UNREALISED-INT" numFmtId="0">
      <sharedItems containsSemiMixedTypes="0" containsString="0" containsNumber="1" minValue="0" maxValue="28685.57"/>
    </cacheField>
    <cacheField name="ACCRU-INT" numFmtId="0">
      <sharedItems containsSemiMixedTypes="0" containsString="0" containsNumber="1" minValue="0" maxValue="133380.29"/>
    </cacheField>
    <cacheField name="STRESS" numFmtId="0">
      <sharedItems containsBlank="1"/>
    </cacheField>
    <cacheField name="SMA-CODE-" numFmtId="0">
      <sharedItems containsNonDate="0" containsString="0" containsBlank="1"/>
    </cacheField>
    <cacheField name="INCIPIENT-STRESS" numFmtId="0">
      <sharedItems containsString="0" containsBlank="1" containsNumber="1" containsInteger="1" minValue="1" maxValue="9"/>
    </cacheField>
    <cacheField name="RA" numFmtId="0">
      <sharedItems/>
    </cacheField>
    <cacheField name="RA-DATE" numFmtId="0">
      <sharedItems containsDate="1" containsMixedTypes="1" minDate="2019-12-31T00:00:00" maxDate="2022-02-03T00:00:00"/>
    </cacheField>
    <cacheField name="WRITE-OFF-FLAG" numFmtId="0">
      <sharedItems/>
    </cacheField>
    <cacheField name="WRITE-OFF-AMOUNT" numFmtId="0">
      <sharedItems containsSemiMixedTypes="0" containsString="0" containsNumber="1" minValue="0" maxValue="184416.49"/>
    </cacheField>
    <cacheField name="WRITE-OFF-DATE" numFmtId="0">
      <sharedItems containsDate="1" containsMixedTypes="1" minDate="2009-07-07T00:00:00" maxDate="2009-07-08T00:00:00"/>
    </cacheField>
    <cacheField name="SMA-CLASS" numFmtId="0">
      <sharedItems containsBlank="1"/>
    </cacheField>
    <cacheField name="SMA-DATE" numFmtId="0">
      <sharedItems containsNonDate="0" containsDate="1" containsString="0" containsBlank="1" minDate="2018-10-13T00:00:00" maxDate="2022-04-01T00:00:00"/>
    </cacheField>
    <cacheField name="SMA-ARREAR-CONDITION" numFmtId="0">
      <sharedItems containsString="0" containsBlank="1" containsNumber="1" containsInteger="1" minValue="0" maxValue="999"/>
    </cacheField>
    <cacheField name="NPA?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A Saran Kumar Uppalapati" refreshedDate="45726.599378356485" createdVersion="8" refreshedVersion="8" minRefreshableVersion="3" recordCount="1813" xr:uid="{550E2142-6B90-450B-A1B2-FFD65D0358B2}">
  <cacheSource type="worksheet">
    <worksheetSource ref="A1:AJ1814" sheet="Sheet1 (2)"/>
  </cacheSource>
  <cacheFields count="34">
    <cacheField name="ACCOUNT NO" numFmtId="0">
      <sharedItems containsSemiMixedTypes="0" containsString="0" containsNumber="1" containsInteger="1" minValue="10107199294" maxValue="61323747338"/>
    </cacheField>
    <cacheField name="ACCOUNT TYPE (DESCRIPTION)" numFmtId="0">
      <sharedItems count="182">
        <s v="SCH LN L-A STAF-WARD&lt;=20L"/>
        <s v="GLOBAL ED-VANTAGE STAFF"/>
        <s v="HOUSING LOAN CLERICAL STF"/>
        <s v="HOUSING LOAN SUP STAFF"/>
        <s v="IHL-CLERICAL STAFF"/>
        <s v="IHL-OFF UPTO SMG-V-SEP 14"/>
        <s v="H T L Addl Hsg  STAFF"/>
        <s v="TL CAR LOAN CLERICAL"/>
        <s v="TL CAR LOAN-EXECU/SUP STF"/>
        <s v="D L Vehicle -CAR STAFF"/>
        <s v="D L Vehi -2 Wheel STAFF"/>
        <s v="EB-HOME TOPUP SEP 19"/>
        <s v="EB-HOME TOPUP-MAY 20"/>
        <s v="MC-SBI PENSION LOAN-JAN17"/>
        <s v="H T L Floating Int PER"/>
        <s v="HTL FLOAT(PER)NOV/04"/>
        <s v="HTL FLOAT(PER)MAY/06"/>
        <s v="HTL FLOT(P) 20 02 07"/>
        <s v="STU LN STAFF-WARD&lt;=7.5LAC"/>
        <s v="SBI CAR LN SCHM(TL)OCT-13"/>
        <s v="SBI CAR LN-TL-NEW CAR-MEN"/>
        <s v="BR-TL XPRESS CREDIT"/>
        <s v="SBI HOME TOPUP-DEC15-(W)"/>
        <s v="BR-EASY HSG LOAN FLT"/>
        <s v="BR-SBI EASY H L JAN/11"/>
        <s v="SBI HSG LN TL&lt;30L MAY'11"/>
        <s v="SBI SURAKSHA"/>
        <s v="SBI HOME LOAN TL AUG'11"/>
        <s v="MAXGAIN SURAKSHA"/>
        <s v="SBI HOME LOAN TL AUG'12"/>
        <s v="SBI SURAKSHIT HL  AUG'12"/>
        <s v="SBI HOME LOAN TL (OCT13)"/>
        <s v="SBI SURAKSA HL TL (OCT13)"/>
        <s v="SBI HOME LOAN TL (DEC13)"/>
        <s v="SBI HL-TL (WOMEN)(DEC13)"/>
        <s v="SBI HOME LOAN TL (AUG14)"/>
        <s v="SBI HL-TL (WOMEN)(AUG14)"/>
        <s v="SBI HOME LOAN TL (APR15)"/>
        <s v="SBI HL-TL (WOMEN)(APR15)"/>
        <s v="SBI CRE HL TL (APR15)"/>
        <s v="SBI HOME LOAN TL (OCT15)"/>
        <s v="SBI HL-TL (WOMEN)(OCT15)"/>
        <s v="SBI TL NEW CAR LOAN-WOMEN"/>
        <s v="SBI STU LN PER 4L OCT11"/>
        <s v="SBI STU LN PER 4L FEB 12"/>
        <s v="HTL FloatInt Plus(PER)-&gt;"/>
        <s v="D L Bank Deposit PER"/>
        <s v="EB-HOME LOAN SEP19"/>
        <s v="EB-HL-CLSS-(LIG)-SEP 19"/>
        <s v="EB-HL-CLSS-(MIG-1) SEP19"/>
        <s v="EB-CLSS-PRIV-LIG SEP19"/>
        <s v="EB-HOME LOAN MAY 20"/>
        <s v="EB-HL-FLEXIPAY MAY 20"/>
        <s v="EB-HL-PRIVLGE- MAY 20"/>
        <s v="EB- STAFF HL COMM MAY 20"/>
        <s v="EB-HL-CLSS-(LIG)-MAY 20"/>
        <s v="EB-HLCLSS-(MIG-1) MAY 20"/>
        <s v="EB-HL-CLSS-(MIG-2) MAY 20"/>
        <s v="EB-HLCLSS (EWS) MAY 20"/>
        <s v="EB-CLSS-PRIV- (LIG) MAY20"/>
        <s v="EB-RLMS HOME LOAN"/>
        <s v="EB-HL-CLSS-(LIG)-APR 21"/>
        <s v="EB-HOME LOAN APR 21"/>
        <s v="EB-HL-PRIVLGE- APR 21"/>
        <s v="EB- HL - SHAURYA- APR 21"/>
        <s v="EB-HOME LOAN NON SL APR21"/>
        <s v="EB-TL-P-LAP-SAL-SEP 19"/>
        <s v="EB-SBI SURAKSHA"/>
        <s v="EB-TL-P-LAP-MAY 20"/>
        <s v="EB-TL-SPL-P-LAP-OCT20"/>
        <s v="EB-GLOBAL 7.5-1.5Cr JUN21"/>
        <s v="EB-STU- &lt;=4L JUN21"/>
        <s v="EB-STU- &gt;4-7.5L JUN21"/>
        <s v="EB-ST-IN-MED&gt;7.5-30L JN21"/>
        <s v="MC-SBI HOME LOAN Oct .15"/>
        <s v="MC-SBI HOME LOAN (For Wom"/>
        <s v="MC-SBI CRE HOME LOAN (For"/>
        <s v="MC-SBI HOME TOPUP- TL-NOV"/>
        <s v="MC- SBI SURAKSHA"/>
        <s v="MC-SBI HOME LOAN (W)NOV16"/>
        <s v="MC-TL-XPRSCR-R-NCHKOFFJ17"/>
        <s v="MC-SBI STULN&lt;=4 LACSNOV16"/>
        <s v="MC-SBI STU LN&gt;4-7.5LNOV16"/>
        <s v="MC-SBI HOME LOAN JAN 17"/>
        <s v="MC-SBI HOMELOAN(WOM)JAN17"/>
        <s v="MC-PRIVLGE-HL-TL-WOMJAN17"/>
        <s v="MC-TL-XPRESS CREDIT RATED"/>
        <s v="MC-TL-XPRESS CREDIT JUN19"/>
        <s v="MC-SBI HL FEST OFF (WOM)"/>
        <s v="MC-PRVLG-HL-TL-FES OFF(W)"/>
        <s v="MC-SBI HOME LOAN (BUSWOM)"/>
        <s v="MC-SBIHOME TOPUP TL-JAN17"/>
        <s v="MC-SBITL NEWCAR LN(W)J17"/>
        <s v="MC-SBICARLN-TL-NEWCAR J17"/>
        <s v="MC-JAI JAWAN PEN LN JAN17"/>
        <s v="MC-SCHOLAR L-A NOCOLJAN17"/>
        <s v="MC-EDU LN ABRD 20L-1.5CR"/>
        <s v="MC-SBIHOME TOPUP TL-MAY17"/>
        <s v="MC-HL-CLSS-MIG1(W) JUN 17"/>
        <s v="MC-SBI HOME LOAN JUN 17"/>
        <s v="MC-SBI HOMELOAN (W) JUN17"/>
        <s v="MC-SBI HL (BUSSMEN) JUN17"/>
        <s v="MC-SBI HL (BUSWOM) JUN 17"/>
        <s v="MC-SBI HL SAL(OTH)SEP17"/>
        <s v="MC-SBI HL SAL (W) SEP17"/>
        <s v="MC-SBI HL N-SAL(OTH)SEP17"/>
        <s v="MC-SBI HL N-SAL(WOM)SEP17"/>
        <s v="MC-HOME TOPUP SAL SEP 17"/>
        <s v="MC-HOME TOPUP N-SAL SEP17"/>
        <s v="MC-HL-SAL 30L&lt;81 APRIL18"/>
        <s v="MC-HL-SAL 30L&gt;80 &lt;91AP18"/>
        <s v="MC-HL-NSAL 30L &lt;81 AP18"/>
        <s v="MC-SBI HL SAL (W) APR18"/>
        <s v="MC-SBI HL N-SAL(WOM)APR18"/>
        <s v="MC-HOME TOPUP SAL Ap-18"/>
        <s v="MC-HOME TOPUP Wout Mort S"/>
        <s v="MC-HL-NSAL 30L &lt;81 FEB 19"/>
        <s v="MC-HLCLSS LIGSAL &gt;80FEB19"/>
        <s v="MC-HLCLSS EWS SAL&lt;81FEB19"/>
        <s v="MC-HL-SAL 30L&lt;81 APR 19"/>
        <s v="MC-HL-SAL 30L&gt;80 APR 19"/>
        <s v="MC-HL-NSAL 30L &lt;81 APR 19"/>
        <s v="MC-HL-NSAL 30L&gt;80 APR 19"/>
        <s v="MC-HLNRI NSAL &lt;81 APR 19"/>
        <s v="MC-HLNRI NSAL &gt; 80 APR 19"/>
        <s v="MC-PRIVLGE HL &gt;80 APR 19"/>
        <s v="MC-HLCLSS LIGSAL &lt;81APR19"/>
        <s v="MC-HLCLSS LIGSAL &gt;80APR19"/>
        <s v="MC-HLCLSS LIGNSAL&gt;80APR19"/>
        <s v="MC-SBI CAR LN-TL-NEW CAR"/>
        <s v="MC-SBI-TL-SARCAR-LN-MEN"/>
        <s v="MC-CAR LOAN-NEW FXD RT"/>
        <s v="MC-CAR-COVID WRRIOR FXD"/>
        <s v="MC-SBI STU LN &lt;=4L OCT19"/>
        <s v="MC-STU LN &gt;4-7.5L OCT19"/>
        <s v="MC-STU LN MEDI -IN OCT19"/>
        <s v="MC-SCH-I-I-T(2016) OCT19"/>
        <s v="MC-EL Abrd20L-1.5Cr Oct19"/>
        <s v="MC-STU LN IND &gt;10L OCT19"/>
        <s v="MC-EL Abrd7.5L-1.5CrOCT19"/>
        <s v="MC-SBI STU LN PER&gt;7.5L DE"/>
        <s v="MC 1M-SC-LN-B NO COL MAY2"/>
        <s v="MC-XPRESS CREDIT-TL-OCT'1"/>
        <s v="MC-TL- RMP XPRESS CREDIT"/>
        <s v="MC-TL- RMPXP-LSTPSU-JLY18"/>
        <s v="MC-TL-PRE-APROVD-PEN-LOAN"/>
        <s v="MC-TL-PRE APPRVD XPRES CR"/>
        <s v="MC-CAR LOAN THRU YONO/CRM"/>
        <s v="MC-TL PAXC (DEFENCE)"/>
        <s v="MC-TL PAXC (GOVT)"/>
        <s v="MC-Per LN Treasury Pensio"/>
        <s v="MC-Per LN to PSU Pensionr"/>
        <s v="MC-PER LN BOB EMP FOR ESP"/>
        <s v="MC-TL-XPRESS LITE-OCT19"/>
        <s v="MC-JAI JAWAN PEN LN APR21"/>
        <s v="MC-SBI PENSION LOAN-APR21"/>
        <s v="MC-PAPNL-SBI PENSIONERS"/>
        <s v="MC-TL-XPRESS CREDIT APR21"/>
        <s v="MC-TL-XPRESS LITE-APR21"/>
        <s v="MC-TL-KAV-PL-SAL"/>
        <s v="MC-TL-KAV-PL-PEN"/>
        <s v="MC-TL-KAV-YONO-PL-SAL"/>
        <s v="MC-TL-KAV-YONO-PL-OTH"/>
        <s v="MC-TL-XPRESS CREDIT MAY21"/>
        <s v="MC-SBI GOLD LOAN-JAN 2017"/>
        <s v="MC-DL-XPRS CRDT INSTA TOP"/>
        <s v="MC-POS ENBLD-DBT CRD HLDR"/>
        <s v="MC-DL-INSTA PENSION-YONO"/>
        <s v="MC-DL-SPL PAPL YONO MAY20"/>
        <s v="MC-SBI EMI GOLD LOAN"/>
        <s v="MC-BULLET REPAY GOLD LOAN"/>
        <s v="EB-NRI-HOME LOAN SEP19"/>
        <s v="EB-MSME-DL-USUAL CR DISP"/>
        <s v="BR-TL SBF =&gt;3Y&gt;NOV99"/>
        <s v="EB-MSME-TL-Usual CR Dispe"/>
        <s v="EB-GuarEmerCrLn(GECL1.0)"/>
        <s v="EB-DL-PM_SVANidhi"/>
        <s v="EB-DL-PM_SVAN 2TRN"/>
        <s v="EB-DL-Com Covid Emg(CCECL"/>
        <s v="MC-TL SBF =&gt;3Y&gt;NOV99"/>
        <s v="MC-T L WCTL SSI&lt;3YR&gt;JAN04"/>
        <s v="MC-BR-TLGENPUR SSI=&gt;3Y&gt;N0"/>
      </sharedItems>
    </cacheField>
    <cacheField name="CUSTOMER NUMBER" numFmtId="0">
      <sharedItems containsSemiMixedTypes="0" containsString="0" containsNumber="1" containsInteger="1" minValue="71004045858" maxValue="90913792307"/>
    </cacheField>
    <cacheField name="CUSTOMER NAME" numFmtId="0">
      <sharedItems/>
    </cacheField>
    <cacheField name="LIMIT I" numFmtId="4">
      <sharedItems containsSemiMixedTypes="0" containsString="0" containsNumber="1" containsInteger="1" minValue="5000" maxValue="29600000"/>
    </cacheField>
    <cacheField name="INT RATE" numFmtId="0">
      <sharedItems containsSemiMixedTypes="0" containsString="0" containsNumber="1" minValue="5.45" maxValue="14.75"/>
    </cacheField>
    <cacheField name="THEO. BALANCE" numFmtId="0">
      <sharedItems containsSemiMixedTypes="0" containsString="0" containsNumber="1" minValue="0" maxValue="29285911"/>
    </cacheField>
    <cacheField name="OUTSTANDING" numFmtId="0">
      <sharedItems containsSemiMixedTypes="0" containsString="0" containsNumber="1" minValue="0" maxValue="29278597"/>
    </cacheField>
    <cacheField name="IRREGULARITY" numFmtId="0">
      <sharedItems containsSemiMixedTypes="0" containsString="0" containsNumber="1" minValue="0" maxValue="1827306.28"/>
    </cacheField>
    <cacheField name="SANCTION" numFmtId="14">
      <sharedItems containsSemiMixedTypes="0" containsNonDate="0" containsDate="1" containsString="0" minDate="2003-07-30T00:00:00" maxDate="2022-04-01T00:00:00"/>
    </cacheField>
    <cacheField name="EMIS" numFmtId="0">
      <sharedItems containsSemiMixedTypes="0" containsString="0" containsNumber="1" containsInteger="1" minValue="0" maxValue="117"/>
    </cacheField>
    <cacheField name="EMIS2" numFmtId="0">
      <sharedItems containsSemiMixedTypes="0" containsString="0" containsNumber="1" containsInteger="1" minValue="0" maxValue="117"/>
    </cacheField>
    <cacheField name="EMIS3" numFmtId="0">
      <sharedItems containsString="0" containsBlank="1" containsNumber="1" containsInteger="1" minValue="0" maxValue="40"/>
    </cacheField>
    <cacheField name="NEW" numFmtId="0">
      <sharedItems containsMixedTypes="1" containsNumber="1" containsInteger="1" minValue="0" maxValue="6"/>
    </cacheField>
    <cacheField name="OLD" numFmtId="0">
      <sharedItems containsMixedTypes="1" containsNumber="1" containsInteger="1" minValue="0" maxValue="6"/>
    </cacheField>
    <cacheField name="ARREAR" numFmtId="0">
      <sharedItems containsSemiMixedTypes="0" containsString="0" containsNumber="1" containsInteger="1" minValue="0" maxValue="802"/>
    </cacheField>
    <cacheField name="CURRENCY" numFmtId="0">
      <sharedItems/>
    </cacheField>
    <cacheField name="ACCT-MTAIN-BRCH" numFmtId="0">
      <sharedItems containsSemiMixedTypes="0" containsString="0" containsNumber="1" containsInteger="1" minValue="0" maxValue="62483"/>
    </cacheField>
    <cacheField name="NEXT-DUE-AMOUNT" numFmtId="0">
      <sharedItems containsSemiMixedTypes="0" containsString="0" containsNumber="1" containsInteger="1" minValue="94" maxValue="3240263"/>
    </cacheField>
    <cacheField name="IRRG-DATE" numFmtId="0">
      <sharedItems containsDate="1" containsMixedTypes="1" minDate="2018-05-15T00:00:00" maxDate="2022-04-01T00:00:00"/>
    </cacheField>
    <cacheField name="UNREALISED-INT" numFmtId="0">
      <sharedItems containsSemiMixedTypes="0" containsString="0" containsNumber="1" minValue="0" maxValue="28685.57"/>
    </cacheField>
    <cacheField name="ACCRU-INT" numFmtId="0">
      <sharedItems containsSemiMixedTypes="0" containsString="0" containsNumber="1" minValue="0" maxValue="133380.29"/>
    </cacheField>
    <cacheField name="STRESS" numFmtId="0">
      <sharedItems containsBlank="1"/>
    </cacheField>
    <cacheField name="SMA-CODE-" numFmtId="0">
      <sharedItems containsNonDate="0" containsString="0" containsBlank="1"/>
    </cacheField>
    <cacheField name="INCIPIENT-STRESS" numFmtId="0">
      <sharedItems containsString="0" containsBlank="1" containsNumber="1" containsInteger="1" minValue="1" maxValue="9"/>
    </cacheField>
    <cacheField name="RA" numFmtId="0">
      <sharedItems/>
    </cacheField>
    <cacheField name="RA-DATE" numFmtId="0">
      <sharedItems containsDate="1" containsMixedTypes="1" minDate="2019-12-31T00:00:00" maxDate="2022-02-03T00:00:00"/>
    </cacheField>
    <cacheField name="WRITE-OFF-FLAG" numFmtId="0">
      <sharedItems/>
    </cacheField>
    <cacheField name="WRITE-OFF-AMOUNT" numFmtId="0">
      <sharedItems containsSemiMixedTypes="0" containsString="0" containsNumber="1" minValue="0" maxValue="184416.49"/>
    </cacheField>
    <cacheField name="WRITE-OFF-DATE" numFmtId="0">
      <sharedItems containsDate="1" containsMixedTypes="1" minDate="2009-07-07T00:00:00" maxDate="2009-07-08T00:00:00"/>
    </cacheField>
    <cacheField name="SMA-CLASS" numFmtId="0">
      <sharedItems containsBlank="1"/>
    </cacheField>
    <cacheField name="SMA-DATE" numFmtId="0">
      <sharedItems containsNonDate="0" containsDate="1" containsString="0" containsBlank="1" minDate="2018-10-13T00:00:00" maxDate="2022-04-01T00:00:00"/>
    </cacheField>
    <cacheField name="SMA-ARREAR-CONDITION" numFmtId="0">
      <sharedItems containsString="0" containsBlank="1" containsNumber="1" containsInteger="1" minValue="0" maxValue="999"/>
    </cacheField>
    <cacheField name="NPA?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A Saran Kumar Uppalapati" refreshedDate="45726.604885185188" createdVersion="8" refreshedVersion="8" minRefreshableVersion="3" recordCount="1813" xr:uid="{32BC004E-0958-4691-9942-0486FC42EBC8}">
  <cacheSource type="worksheet">
    <worksheetSource ref="A1:AJ1814" sheet="Sheet1 (2)"/>
  </cacheSource>
  <cacheFields count="34">
    <cacheField name="ACCOUNT NO" numFmtId="0">
      <sharedItems containsSemiMixedTypes="0" containsString="0" containsNumber="1" containsInteger="1" minValue="10107199294" maxValue="61323747338"/>
    </cacheField>
    <cacheField name="ACCOUNT TYPE (DESCRIPTION)" numFmtId="0">
      <sharedItems count="182">
        <s v="SCH LN L-A STAF-WARD&lt;=20L"/>
        <s v="GLOBAL ED-VANTAGE STAFF"/>
        <s v="HOUSING LOAN CLERICAL STF"/>
        <s v="HOUSING LOAN SUP STAFF"/>
        <s v="IHL-CLERICAL STAFF"/>
        <s v="IHL-OFF UPTO SMG-V-SEP 14"/>
        <s v="H T L Addl Hsg  STAFF"/>
        <s v="TL CAR LOAN CLERICAL"/>
        <s v="TL CAR LOAN-EXECU/SUP STF"/>
        <s v="D L Vehicle -CAR STAFF"/>
        <s v="D L Vehi -2 Wheel STAFF"/>
        <s v="EB-HOME TOPUP SEP 19"/>
        <s v="EB-HOME TOPUP-MAY 20"/>
        <s v="MC-SBI PENSION LOAN-JAN17"/>
        <s v="H T L Floating Int PER"/>
        <s v="HTL FLOAT(PER)NOV/04"/>
        <s v="HTL FLOAT(PER)MAY/06"/>
        <s v="HTL FLOT(P) 20 02 07"/>
        <s v="STU LN STAFF-WARD&lt;=7.5LAC"/>
        <s v="SBI CAR LN SCHM(TL)OCT-13"/>
        <s v="SBI CAR LN-TL-NEW CAR-MEN"/>
        <s v="BR-TL XPRESS CREDIT"/>
        <s v="SBI HOME TOPUP-DEC15-(W)"/>
        <s v="BR-EASY HSG LOAN FLT"/>
        <s v="BR-SBI EASY H L JAN/11"/>
        <s v="SBI HSG LN TL&lt;30L MAY'11"/>
        <s v="SBI SURAKSHA"/>
        <s v="SBI HOME LOAN TL AUG'11"/>
        <s v="MAXGAIN SURAKSHA"/>
        <s v="SBI HOME LOAN TL AUG'12"/>
        <s v="SBI SURAKSHIT HL  AUG'12"/>
        <s v="SBI HOME LOAN TL (OCT13)"/>
        <s v="SBI SURAKSA HL TL (OCT13)"/>
        <s v="SBI HOME LOAN TL (DEC13)"/>
        <s v="SBI HL-TL (WOMEN)(DEC13)"/>
        <s v="SBI HOME LOAN TL (AUG14)"/>
        <s v="SBI HL-TL (WOMEN)(AUG14)"/>
        <s v="SBI HOME LOAN TL (APR15)"/>
        <s v="SBI HL-TL (WOMEN)(APR15)"/>
        <s v="SBI CRE HL TL (APR15)"/>
        <s v="SBI HOME LOAN TL (OCT15)"/>
        <s v="SBI HL-TL (WOMEN)(OCT15)"/>
        <s v="SBI TL NEW CAR LOAN-WOMEN"/>
        <s v="SBI STU LN PER 4L OCT11"/>
        <s v="SBI STU LN PER 4L FEB 12"/>
        <s v="HTL FloatInt Plus(PER)-&gt;"/>
        <s v="D L Bank Deposit PER"/>
        <s v="EB-HOME LOAN SEP19"/>
        <s v="EB-HL-CLSS-(LIG)-SEP 19"/>
        <s v="EB-HL-CLSS-(MIG-1) SEP19"/>
        <s v="EB-CLSS-PRIV-LIG SEP19"/>
        <s v="EB-HOME LOAN MAY 20"/>
        <s v="EB-HL-FLEXIPAY MAY 20"/>
        <s v="EB-HL-PRIVLGE- MAY 20"/>
        <s v="EB- STAFF HL COMM MAY 20"/>
        <s v="EB-HL-CLSS-(LIG)-MAY 20"/>
        <s v="EB-HLCLSS-(MIG-1) MAY 20"/>
        <s v="EB-HL-CLSS-(MIG-2) MAY 20"/>
        <s v="EB-HLCLSS (EWS) MAY 20"/>
        <s v="EB-CLSS-PRIV- (LIG) MAY20"/>
        <s v="EB-RLMS HOME LOAN"/>
        <s v="EB-HL-CLSS-(LIG)-APR 21"/>
        <s v="EB-HOME LOAN APR 21"/>
        <s v="EB-HL-PRIVLGE- APR 21"/>
        <s v="EB- HL - SHAURYA- APR 21"/>
        <s v="EB-HOME LOAN NON SL APR21"/>
        <s v="EB-TL-P-LAP-SAL-SEP 19"/>
        <s v="EB-SBI SURAKSHA"/>
        <s v="EB-TL-P-LAP-MAY 20"/>
        <s v="EB-TL-SPL-P-LAP-OCT20"/>
        <s v="EB-GLOBAL 7.5-1.5Cr JUN21"/>
        <s v="EB-STU- &lt;=4L JUN21"/>
        <s v="EB-STU- &gt;4-7.5L JUN21"/>
        <s v="EB-ST-IN-MED&gt;7.5-30L JN21"/>
        <s v="MC-SBI HOME LOAN Oct .15"/>
        <s v="MC-SBI HOME LOAN (For Wom"/>
        <s v="MC-SBI CRE HOME LOAN (For"/>
        <s v="MC-SBI HOME TOPUP- TL-NOV"/>
        <s v="MC- SBI SURAKSHA"/>
        <s v="MC-SBI HOME LOAN (W)NOV16"/>
        <s v="MC-TL-XPRSCR-R-NCHKOFFJ17"/>
        <s v="MC-SBI STULN&lt;=4 LACSNOV16"/>
        <s v="MC-SBI STU LN&gt;4-7.5LNOV16"/>
        <s v="MC-SBI HOME LOAN JAN 17"/>
        <s v="MC-SBI HOMELOAN(WOM)JAN17"/>
        <s v="MC-PRIVLGE-HL-TL-WOMJAN17"/>
        <s v="MC-TL-XPRESS CREDIT RATED"/>
        <s v="MC-TL-XPRESS CREDIT JUN19"/>
        <s v="MC-SBI HL FEST OFF (WOM)"/>
        <s v="MC-PRVLG-HL-TL-FES OFF(W)"/>
        <s v="MC-SBI HOME LOAN (BUSWOM)"/>
        <s v="MC-SBIHOME TOPUP TL-JAN17"/>
        <s v="MC-SBITL NEWCAR LN(W)J17"/>
        <s v="MC-SBICARLN-TL-NEWCAR J17"/>
        <s v="MC-JAI JAWAN PEN LN JAN17"/>
        <s v="MC-SCHOLAR L-A NOCOLJAN17"/>
        <s v="MC-EDU LN ABRD 20L-1.5CR"/>
        <s v="MC-SBIHOME TOPUP TL-MAY17"/>
        <s v="MC-HL-CLSS-MIG1(W) JUN 17"/>
        <s v="MC-SBI HOME LOAN JUN 17"/>
        <s v="MC-SBI HOMELOAN (W) JUN17"/>
        <s v="MC-SBI HL (BUSSMEN) JUN17"/>
        <s v="MC-SBI HL (BUSWOM) JUN 17"/>
        <s v="MC-SBI HL SAL(OTH)SEP17"/>
        <s v="MC-SBI HL SAL (W) SEP17"/>
        <s v="MC-SBI HL N-SAL(OTH)SEP17"/>
        <s v="MC-SBI HL N-SAL(WOM)SEP17"/>
        <s v="MC-HOME TOPUP SAL SEP 17"/>
        <s v="MC-HOME TOPUP N-SAL SEP17"/>
        <s v="MC-HL-SAL 30L&lt;81 APRIL18"/>
        <s v="MC-HL-SAL 30L&gt;80 &lt;91AP18"/>
        <s v="MC-HL-NSAL 30L &lt;81 AP18"/>
        <s v="MC-SBI HL SAL (W) APR18"/>
        <s v="MC-SBI HL N-SAL(WOM)APR18"/>
        <s v="MC-HOME TOPUP SAL Ap-18"/>
        <s v="MC-HOME TOPUP Wout Mort S"/>
        <s v="MC-HL-NSAL 30L &lt;81 FEB 19"/>
        <s v="MC-HLCLSS LIGSAL &gt;80FEB19"/>
        <s v="MC-HLCLSS EWS SAL&lt;81FEB19"/>
        <s v="MC-HL-SAL 30L&lt;81 APR 19"/>
        <s v="MC-HL-SAL 30L&gt;80 APR 19"/>
        <s v="MC-HL-NSAL 30L &lt;81 APR 19"/>
        <s v="MC-HL-NSAL 30L&gt;80 APR 19"/>
        <s v="MC-HLNRI NSAL &lt;81 APR 19"/>
        <s v="MC-HLNRI NSAL &gt; 80 APR 19"/>
        <s v="MC-PRIVLGE HL &gt;80 APR 19"/>
        <s v="MC-HLCLSS LIGSAL &lt;81APR19"/>
        <s v="MC-HLCLSS LIGSAL &gt;80APR19"/>
        <s v="MC-HLCLSS LIGNSAL&gt;80APR19"/>
        <s v="MC-SBI CAR LN-TL-NEW CAR"/>
        <s v="MC-SBI-TL-SARCAR-LN-MEN"/>
        <s v="MC-CAR LOAN-NEW FXD RT"/>
        <s v="MC-CAR-COVID WRRIOR FXD"/>
        <s v="MC-SBI STU LN &lt;=4L OCT19"/>
        <s v="MC-STU LN &gt;4-7.5L OCT19"/>
        <s v="MC-STU LN MEDI -IN OCT19"/>
        <s v="MC-SCH-I-I-T(2016) OCT19"/>
        <s v="MC-EL Abrd20L-1.5Cr Oct19"/>
        <s v="MC-STU LN IND &gt;10L OCT19"/>
        <s v="MC-EL Abrd7.5L-1.5CrOCT19"/>
        <s v="MC-SBI STU LN PER&gt;7.5L DE"/>
        <s v="MC 1M-SC-LN-B NO COL MAY2"/>
        <s v="MC-XPRESS CREDIT-TL-OCT'1"/>
        <s v="MC-TL- RMP XPRESS CREDIT"/>
        <s v="MC-TL- RMPXP-LSTPSU-JLY18"/>
        <s v="MC-TL-PRE-APROVD-PEN-LOAN"/>
        <s v="MC-TL-PRE APPRVD XPRES CR"/>
        <s v="MC-CAR LOAN THRU YONO/CRM"/>
        <s v="MC-TL PAXC (DEFENCE)"/>
        <s v="MC-TL PAXC (GOVT)"/>
        <s v="MC-Per LN Treasury Pensio"/>
        <s v="MC-Per LN to PSU Pensionr"/>
        <s v="MC-PER LN BOB EMP FOR ESP"/>
        <s v="MC-TL-XPRESS LITE-OCT19"/>
        <s v="MC-JAI JAWAN PEN LN APR21"/>
        <s v="MC-SBI PENSION LOAN-APR21"/>
        <s v="MC-PAPNL-SBI PENSIONERS"/>
        <s v="MC-TL-XPRESS CREDIT APR21"/>
        <s v="MC-TL-XPRESS LITE-APR21"/>
        <s v="MC-TL-KAV-PL-SAL"/>
        <s v="MC-TL-KAV-PL-PEN"/>
        <s v="MC-TL-KAV-YONO-PL-SAL"/>
        <s v="MC-TL-KAV-YONO-PL-OTH"/>
        <s v="MC-TL-XPRESS CREDIT MAY21"/>
        <s v="MC-SBI GOLD LOAN-JAN 2017"/>
        <s v="MC-DL-XPRS CRDT INSTA TOP"/>
        <s v="MC-POS ENBLD-DBT CRD HLDR"/>
        <s v="MC-DL-INSTA PENSION-YONO"/>
        <s v="MC-DL-SPL PAPL YONO MAY20"/>
        <s v="MC-SBI EMI GOLD LOAN"/>
        <s v="MC-BULLET REPAY GOLD LOAN"/>
        <s v="EB-NRI-HOME LOAN SEP19"/>
        <s v="EB-MSME-DL-USUAL CR DISP"/>
        <s v="BR-TL SBF =&gt;3Y&gt;NOV99"/>
        <s v="EB-MSME-TL-Usual CR Dispe"/>
        <s v="EB-GuarEmerCrLn(GECL1.0)"/>
        <s v="EB-DL-PM_SVANidhi"/>
        <s v="EB-DL-PM_SVAN 2TRN"/>
        <s v="EB-DL-Com Covid Emg(CCECL"/>
        <s v="MC-TL SBF =&gt;3Y&gt;NOV99"/>
        <s v="MC-T L WCTL SSI&lt;3YR&gt;JAN04"/>
        <s v="MC-BR-TLGENPUR SSI=&gt;3Y&gt;N0"/>
      </sharedItems>
    </cacheField>
    <cacheField name="CUSTOMER NUMBER" numFmtId="0">
      <sharedItems containsSemiMixedTypes="0" containsString="0" containsNumber="1" containsInteger="1" minValue="71004045858" maxValue="90913792307"/>
    </cacheField>
    <cacheField name="CUSTOMER NAME" numFmtId="0">
      <sharedItems/>
    </cacheField>
    <cacheField name="LIMIT I" numFmtId="4">
      <sharedItems containsSemiMixedTypes="0" containsString="0" containsNumber="1" containsInteger="1" minValue="5000" maxValue="29600000"/>
    </cacheField>
    <cacheField name="INT RATE" numFmtId="0">
      <sharedItems containsSemiMixedTypes="0" containsString="0" containsNumber="1" minValue="5.45" maxValue="14.75"/>
    </cacheField>
    <cacheField name="THEO. BALANCE" numFmtId="0">
      <sharedItems containsSemiMixedTypes="0" containsString="0" containsNumber="1" minValue="0" maxValue="29285911"/>
    </cacheField>
    <cacheField name="OUTSTANDING" numFmtId="0">
      <sharedItems containsSemiMixedTypes="0" containsString="0" containsNumber="1" minValue="0" maxValue="29278597"/>
    </cacheField>
    <cacheField name="IRREGULARITY" numFmtId="0">
      <sharedItems containsSemiMixedTypes="0" containsString="0" containsNumber="1" minValue="0" maxValue="1827306.28"/>
    </cacheField>
    <cacheField name="SANCTION" numFmtId="14">
      <sharedItems containsSemiMixedTypes="0" containsNonDate="0" containsDate="1" containsString="0" minDate="2003-07-30T00:00:00" maxDate="2022-04-01T00:00:00"/>
    </cacheField>
    <cacheField name="EMIS" numFmtId="0">
      <sharedItems containsSemiMixedTypes="0" containsString="0" containsNumber="1" containsInteger="1" minValue="0" maxValue="117"/>
    </cacheField>
    <cacheField name="EMIS2" numFmtId="0">
      <sharedItems containsSemiMixedTypes="0" containsString="0" containsNumber="1" containsInteger="1" minValue="0" maxValue="117"/>
    </cacheField>
    <cacheField name="EMIS3" numFmtId="0">
      <sharedItems containsString="0" containsBlank="1" containsNumber="1" containsInteger="1" minValue="0" maxValue="40"/>
    </cacheField>
    <cacheField name="NEW" numFmtId="0">
      <sharedItems containsMixedTypes="1" containsNumber="1" containsInteger="1" minValue="0" maxValue="6"/>
    </cacheField>
    <cacheField name="OLD" numFmtId="0">
      <sharedItems containsMixedTypes="1" containsNumber="1" containsInteger="1" minValue="0" maxValue="6"/>
    </cacheField>
    <cacheField name="ARREAR" numFmtId="0">
      <sharedItems containsSemiMixedTypes="0" containsString="0" containsNumber="1" containsInteger="1" minValue="0" maxValue="802"/>
    </cacheField>
    <cacheField name="CURRENCY" numFmtId="0">
      <sharedItems/>
    </cacheField>
    <cacheField name="ACCT-MTAIN-BRCH" numFmtId="0">
      <sharedItems containsSemiMixedTypes="0" containsString="0" containsNumber="1" containsInteger="1" minValue="0" maxValue="62483"/>
    </cacheField>
    <cacheField name="NEXT-DUE-AMOUNT" numFmtId="0">
      <sharedItems containsSemiMixedTypes="0" containsString="0" containsNumber="1" containsInteger="1" minValue="94" maxValue="3240263"/>
    </cacheField>
    <cacheField name="IRRG-DATE" numFmtId="0">
      <sharedItems containsDate="1" containsMixedTypes="1" minDate="2018-05-15T00:00:00" maxDate="2022-04-01T00:00:00"/>
    </cacheField>
    <cacheField name="UNREALISED-INT" numFmtId="0">
      <sharedItems containsSemiMixedTypes="0" containsString="0" containsNumber="1" minValue="0" maxValue="28685.57"/>
    </cacheField>
    <cacheField name="ACCRU-INT" numFmtId="0">
      <sharedItems containsSemiMixedTypes="0" containsString="0" containsNumber="1" minValue="0" maxValue="133380.29"/>
    </cacheField>
    <cacheField name="STRESS" numFmtId="0">
      <sharedItems containsBlank="1"/>
    </cacheField>
    <cacheField name="SMA-CODE-" numFmtId="0">
      <sharedItems containsNonDate="0" containsString="0" containsBlank="1"/>
    </cacheField>
    <cacheField name="INCIPIENT-STRESS" numFmtId="0">
      <sharedItems containsString="0" containsBlank="1" containsNumber="1" containsInteger="1" minValue="1" maxValue="9"/>
    </cacheField>
    <cacheField name="RA" numFmtId="0">
      <sharedItems/>
    </cacheField>
    <cacheField name="RA-DATE" numFmtId="0">
      <sharedItems containsDate="1" containsMixedTypes="1" minDate="2019-12-31T00:00:00" maxDate="2022-02-03T00:00:00"/>
    </cacheField>
    <cacheField name="WRITE-OFF-FLAG" numFmtId="0">
      <sharedItems/>
    </cacheField>
    <cacheField name="WRITE-OFF-AMOUNT" numFmtId="0">
      <sharedItems containsSemiMixedTypes="0" containsString="0" containsNumber="1" minValue="0" maxValue="184416.49"/>
    </cacheField>
    <cacheField name="WRITE-OFF-DATE" numFmtId="0">
      <sharedItems containsDate="1" containsMixedTypes="1" minDate="2009-07-07T00:00:00" maxDate="2009-07-08T00:00:00"/>
    </cacheField>
    <cacheField name="SMA-CLASS" numFmtId="0">
      <sharedItems containsBlank="1"/>
    </cacheField>
    <cacheField name="SMA-DATE" numFmtId="0">
      <sharedItems containsNonDate="0" containsDate="1" containsString="0" containsBlank="1" minDate="2018-10-13T00:00:00" maxDate="2022-04-01T00:00:00"/>
    </cacheField>
    <cacheField name="SMA-ARREAR-CONDITION" numFmtId="0">
      <sharedItems containsString="0" containsBlank="1" containsNumber="1" containsInteger="1" minValue="0" maxValue="999"/>
    </cacheField>
    <cacheField name="NPA?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A Saran Kumar Uppalapati" refreshedDate="45726.613317476855" createdVersion="8" refreshedVersion="8" minRefreshableVersion="3" recordCount="1813" xr:uid="{2B75C135-7BE8-493C-9DB9-8B61DCE653ED}">
  <cacheSource type="worksheet">
    <worksheetSource ref="A1:AJ1814" sheet="Sheet1 (2)"/>
  </cacheSource>
  <cacheFields count="36">
    <cacheField name="ACCOUNT NO" numFmtId="0">
      <sharedItems containsSemiMixedTypes="0" containsString="0" containsNumber="1" containsInteger="1" minValue="10107199294" maxValue="61323747338"/>
    </cacheField>
    <cacheField name="ACCOUNT TYPE (DESCRIPTION)" numFmtId="0">
      <sharedItems/>
    </cacheField>
    <cacheField name="CUSTOMER NUMBER" numFmtId="0">
      <sharedItems containsSemiMixedTypes="0" containsString="0" containsNumber="1" containsInteger="1" minValue="71004045858" maxValue="90913792307"/>
    </cacheField>
    <cacheField name="CUSTOMER NAME" numFmtId="0">
      <sharedItems/>
    </cacheField>
    <cacheField name="LIMIT I" numFmtId="4">
      <sharedItems containsSemiMixedTypes="0" containsString="0" containsNumber="1" containsInteger="1" minValue="5000" maxValue="29600000"/>
    </cacheField>
    <cacheField name="INT RATE" numFmtId="0">
      <sharedItems containsSemiMixedTypes="0" containsString="0" containsNumber="1" minValue="5.45" maxValue="14.75"/>
    </cacheField>
    <cacheField name="THEO. BALANCE" numFmtId="0">
      <sharedItems containsSemiMixedTypes="0" containsString="0" containsNumber="1" minValue="0" maxValue="29285911"/>
    </cacheField>
    <cacheField name="OUTSTANDING" numFmtId="0">
      <sharedItems containsSemiMixedTypes="0" containsString="0" containsNumber="1" minValue="0" maxValue="29278597"/>
    </cacheField>
    <cacheField name="Irregularity" numFmtId="164">
      <sharedItems containsSemiMixedTypes="0" containsString="0" containsNumber="1" minValue="0" maxValue="1827306.28"/>
    </cacheField>
    <cacheField name="Overdue Periods" numFmtId="164">
      <sharedItems containsSemiMixedTypes="0" containsString="0" containsNumber="1" minValue="0" maxValue="39.545327800829881" count="256">
        <n v="0"/>
        <n v="3.4108744747899156"/>
        <n v="26.68448704963102"/>
        <n v="1"/>
        <n v="2"/>
        <n v="1.0029849438639757"/>
        <n v="0.95685915844020919"/>
        <n v="0.84004525896698867"/>
        <n v="0.58426575856557095"/>
        <n v="1.857206110250166"/>
        <n v="0.89583333333333337"/>
        <n v="0.52997238799323065"/>
        <n v="0.85473651676711482"/>
        <n v="0.95591111111111893"/>
        <n v="3.2882011605415859E-2"/>
        <n v="0.73321234119782219"/>
        <n v="0.9824231010671689"/>
        <n v="1.8691019786910197"/>
        <n v="0.77624866595517117"/>
        <n v="2.5302548067327528"/>
        <n v="0.74066597898265563"/>
        <n v="0.99608333333333876"/>
        <n v="9.5238095238095233E-2"/>
        <n v="2.5483870967741935"/>
        <n v="2.8333333333333335"/>
        <n v="7.6831766569844202"/>
        <n v="32.871729419272498"/>
        <n v="8.9795469553866241"/>
        <n v="0.89418316831683164"/>
        <n v="0.97127685252232676"/>
        <n v="0.93619791666666663"/>
        <n v="0.98563575682219751"/>
        <n v="0.37396608767576511"/>
        <n v="0.99201439303074301"/>
        <n v="1.327482567924982"/>
        <n v="1.0000250391236296"/>
        <n v="1.2874630846908641"/>
        <n v="1.5975138788317644"/>
        <n v="2.4627941776629032"/>
        <n v="2.6357846637155538"/>
        <n v="4.9340449098781596"/>
        <n v="9.9999643938045217"/>
        <n v="4.3819818442427136"/>
        <n v="5.7273154081916946"/>
        <n v="2.5456721605561135"/>
        <n v="8.9666878892733575"/>
        <n v="5.0101106557377042"/>
        <n v="8.3980666666666668"/>
        <n v="2.9348435013262599"/>
        <n v="10.872201303403333"/>
        <n v="13.159727755644091"/>
        <n v="36.922813036020585"/>
        <n v="1.1956521739130435"/>
        <n v="11.997555012224936"/>
        <n v="0.97263927301461872"/>
        <n v="0.6533677819403142"/>
        <n v="1.0436432637571158E-2"/>
        <n v="7.0764832022873481E-2"/>
        <n v="5.7348844826596254E-5"/>
        <n v="0.43942972156994375"/>
        <n v="0.26829104834849515"/>
        <n v="0.99761836715251972"/>
        <n v="9.5897709110282371E-4"/>
        <n v="1.1816663984551015"/>
        <n v="1.0514430320150656"/>
        <n v="0.17341040462427745"/>
        <n v="0.40938447612582191"/>
        <n v="1.8100137208432088"/>
        <n v="0.10514786418400876"/>
        <n v="3.9687671971944973"/>
        <n v="11"/>
        <n v="6.7647334293948136"/>
        <n v="4.921259842519685E-4"/>
        <n v="1.0468711656441718"/>
        <n v="0.5681019024710241"/>
        <n v="1.2001591668304159"/>
        <n v="9.6321692582206311E-2"/>
        <n v="0.97382075471697882"/>
        <n v="0.35567970204841715"/>
        <n v="0.16883116883116883"/>
        <n v="3.1875582329317265"/>
        <n v="6.3318264659271009"/>
        <n v="8.361425955596248"/>
        <n v="0.16622179082746907"/>
        <n v="0.18074324324324326"/>
        <n v="7.3041526374859709"/>
        <n v="1.0104821802935011"/>
        <n v="0.66449511400651462"/>
        <n v="1.5977722772277227"/>
        <n v="6.6729559748427674"/>
        <n v="6.6711711711711708"/>
        <n v="2.9411764705882353E-3"/>
        <n v="0.74971428571428567"/>
        <n v="5.9121621621621623"/>
        <n v="0.41883769633507828"/>
        <n v="0.44547643979057572"/>
        <n v="6.9832460732984353E-2"/>
        <n v="0.45584293193717268"/>
        <n v="6.4659685863874342E-2"/>
        <n v="0.45732984293193718"/>
        <n v="0.62827225130890052"/>
        <n v="0.37361256544502636"/>
        <n v="0.69765642775881664"/>
        <n v="0.2995183246073298"/>
        <n v="0.90650739476678011"/>
        <n v="0.93063708759954467"/>
        <n v="0.24898429319371701"/>
        <n v="0.31413612565445026"/>
        <n v="0.25343455497382172"/>
        <n v="0.2356020942408377"/>
        <n v="0.99772468714448237"/>
        <n v="0.15706806282722513"/>
        <n v="0.98485779294653075"/>
        <n v="0.99531285551763271"/>
        <n v="0.32460732984293195"/>
        <n v="0.95287958115183247"/>
        <n v="0.99886234357224113"/>
        <n v="7.8534031413612565E-2"/>
        <n v="0.47537644787644789"/>
        <n v="0.47691938579654508"/>
        <n v="1.3839685863874347"/>
        <n v="1.735631399317406"/>
        <n v="1.3662094240837697"/>
        <n v="1.3773089005235601"/>
        <n v="1.3647225130890053"/>
        <n v="1.7980546075085322"/>
        <n v="1.902810011376564"/>
        <n v="1.9333788395904443"/>
        <n v="1.1570680628272252"/>
        <n v="1.9988623435722412"/>
        <n v="1.2283162684869176"/>
        <n v="1.9859954493742895"/>
        <n v="1.9964505119453915"/>
        <n v="1.9948350398179739"/>
        <n v="1.0785340314136125"/>
        <n v="0.6526279863481228"/>
        <n v="0.49569791666666668"/>
        <n v="2.157068062827225"/>
        <n v="2.9087827076222976"/>
        <n v="3"/>
        <n v="2.0785340314136125"/>
        <n v="1.5870307167235496"/>
        <n v="7.5945733788395904"/>
        <n v="8.5858930602957901"/>
        <n v="5.5814448236632535"/>
        <n v="3.5932992036405009"/>
        <n v="5.9567690557451654"/>
        <n v="0.58304891922639368"/>
        <n v="9.540386803185438"/>
        <n v="0.55193401592719005"/>
        <n v="9.5199089874857794"/>
        <n v="3.6154721274175201"/>
        <n v="0.55858930602957901"/>
        <n v="6.6853356086461888"/>
        <n v="5.6048919226393634"/>
        <n v="3.5816268486916951"/>
        <n v="8.5777019340159271"/>
        <n v="0.57807736063708759"/>
        <n v="0.59271899886234358"/>
        <n v="8.5770307167235487"/>
        <n v="2.7481114903299204"/>
        <n v="1.579032992036405"/>
        <n v="8.572241183162685"/>
        <n v="6.5930944254835042"/>
        <n v="3.5808532423208193"/>
        <n v="0.51354771784232367"/>
        <n v="0.55331026528258365"/>
        <n v="6.0176556016597518"/>
        <n v="9.558670820353063"/>
        <n v="8.7237798546209753"/>
        <n v="4.168411214953271"/>
        <n v="0.20121495327102804"/>
        <n v="6.0242159916926266"/>
        <n v="6.9705711318795434"/>
        <n v="7.1910695742471442E-2"/>
        <n v="0.54724818276220144"/>
        <n v="6.6461092150170655"/>
        <n v="0.62116040955631402"/>
        <n v="1.6486818181818181"/>
        <n v="0.66087599544937425"/>
        <n v="0.7668295454545454"/>
        <n v="9.6406590909090912"/>
        <n v="6.4212826333711686"/>
        <n v="2.5901929625425653"/>
        <n v="10.410693970420933"/>
        <n v="0.58994311717861203"/>
        <n v="9.5447916666666668"/>
        <n v="7.0229166666666663"/>
        <n v="4.1689270833333332"/>
        <n v="9.5693779904306222"/>
        <n v="8.1107272727272726"/>
        <n v="8.0373205741626794"/>
        <n v="2.1857864077669906"/>
        <n v="0.57826794258373204"/>
        <n v="9.5956964892412238"/>
        <n v="4.8134951456310677"/>
        <n v="6.4225837320574168"/>
        <n v="0.47042105263157891"/>
        <n v="6.5014354066985645"/>
        <n v="6.5215311004784686"/>
        <n v="2.1597696737044147"/>
        <n v="3.0192898272552782"/>
        <n v="9.5969289827255277"/>
        <n v="6.573885601577909"/>
        <n v="7.3344817658349326"/>
        <n v="8.1747104247104243"/>
        <n v="9.7087378640776691"/>
        <n v="7.5509792284866473"/>
        <n v="4.8893273986152321"/>
        <n v="6.9187268993839837"/>
        <n v="8.6447638603696095"/>
        <n v="7.8028747433264884"/>
        <n v="8.9377431906614788"/>
        <n v="5.6492450980392155"/>
        <n v="7.7030147895335608"/>
        <n v="3.6357337883959042"/>
        <n v="8.8504607329842937"/>
        <n v="6.0897696335078528"/>
        <n v="8.8592491467576799"/>
        <n v="6.8569738339021624"/>
        <n v="5.184586387434555"/>
        <n v="1.4987225130890052"/>
        <n v="6.9988623435722408"/>
        <n v="5.6864618885096698"/>
        <n v="8"/>
        <n v="3.7147440273037544"/>
        <n v="4.8183617747440275"/>
        <n v="4.8819112627986359"/>
        <n v="7"/>
        <n v="3.8095108077360642"/>
        <n v="4"/>
        <n v="10.459613196814562"/>
        <n v="9.7280887372013645"/>
        <n v="10.872582480091012"/>
        <n v="11.376564277588168"/>
        <n v="10.453924914675769"/>
        <n v="10.450511945392492"/>
        <n v="10.434584755403868"/>
        <n v="10.43230944254835"/>
        <n v="10.425483503981798"/>
        <n v="10.878270762229807"/>
        <n v="6.5833748701973009"/>
        <n v="9.8904672897196271"/>
        <n v="4.5506257110352671E-3"/>
        <n v="7.9581151832460728E-2"/>
        <n v="0.10488467947031482"/>
        <n v="39.545327800829881"/>
        <n v="0.68664563617245"/>
        <n v="1.7148096720134089"/>
        <n v="4.2382501807664497"/>
        <n v="9.5243854748603329"/>
        <n v="2.9091691104594348"/>
        <n v="4.3680683918669096"/>
        <n v="9.5712871040159655"/>
        <n v="13.324301201289188"/>
        <n v="26.909035190615835"/>
      </sharedItems>
      <fieldGroup base="9">
        <rangePr autoEnd="0" startNum="0" endNum="4"/>
        <groupItems count="6">
          <s v="&lt;0"/>
          <s v="0-1"/>
          <s v="1-2"/>
          <s v="2-3"/>
          <s v="3-4"/>
          <s v="&gt;4"/>
        </groupItems>
      </fieldGroup>
    </cacheField>
    <cacheField name="IRREGULARITY2" numFmtId="0">
      <sharedItems containsSemiMixedTypes="0" containsString="0" containsNumber="1" minValue="0" maxValue="1827306.28"/>
    </cacheField>
    <cacheField name="SANCTION" numFmtId="14">
      <sharedItems containsSemiMixedTypes="0" containsNonDate="0" containsDate="1" containsString="0" minDate="2003-07-30T00:00:00" maxDate="2022-04-01T00:00:00"/>
    </cacheField>
    <cacheField name="EMIS" numFmtId="0">
      <sharedItems containsSemiMixedTypes="0" containsString="0" containsNumber="1" containsInteger="1" minValue="0" maxValue="117"/>
    </cacheField>
    <cacheField name="EMIS2" numFmtId="0">
      <sharedItems containsSemiMixedTypes="0" containsString="0" containsNumber="1" containsInteger="1" minValue="0" maxValue="117"/>
    </cacheField>
    <cacheField name="EMIS3" numFmtId="0">
      <sharedItems containsString="0" containsBlank="1" containsNumber="1" containsInteger="1" minValue="0" maxValue="40"/>
    </cacheField>
    <cacheField name="NEW" numFmtId="0">
      <sharedItems containsMixedTypes="1" containsNumber="1" containsInteger="1" minValue="0" maxValue="6"/>
    </cacheField>
    <cacheField name="OLD" numFmtId="0">
      <sharedItems containsMixedTypes="1" containsNumber="1" containsInteger="1" minValue="0" maxValue="6"/>
    </cacheField>
    <cacheField name="ARREAR" numFmtId="0">
      <sharedItems containsSemiMixedTypes="0" containsString="0" containsNumber="1" containsInteger="1" minValue="0" maxValue="802"/>
    </cacheField>
    <cacheField name="CURRENCY" numFmtId="0">
      <sharedItems/>
    </cacheField>
    <cacheField name="ACCT-MTAIN-BRCH" numFmtId="0">
      <sharedItems containsSemiMixedTypes="0" containsString="0" containsNumber="1" containsInteger="1" minValue="0" maxValue="62483"/>
    </cacheField>
    <cacheField name="NEXT-DUE-AMOUNT" numFmtId="0">
      <sharedItems containsSemiMixedTypes="0" containsString="0" containsNumber="1" containsInteger="1" minValue="94" maxValue="3240263"/>
    </cacheField>
    <cacheField name="IRRG-DATE" numFmtId="0">
      <sharedItems containsDate="1" containsMixedTypes="1" minDate="2018-05-15T00:00:00" maxDate="2022-04-01T00:00:00"/>
    </cacheField>
    <cacheField name="UNREALISED-INT" numFmtId="0">
      <sharedItems containsSemiMixedTypes="0" containsString="0" containsNumber="1" minValue="0" maxValue="28685.57"/>
    </cacheField>
    <cacheField name="ACCRU-INT" numFmtId="0">
      <sharedItems containsSemiMixedTypes="0" containsString="0" containsNumber="1" minValue="0" maxValue="133380.29"/>
    </cacheField>
    <cacheField name="STRESS" numFmtId="0">
      <sharedItems containsBlank="1"/>
    </cacheField>
    <cacheField name="SMA-CODE-" numFmtId="0">
      <sharedItems containsNonDate="0" containsString="0" containsBlank="1"/>
    </cacheField>
    <cacheField name="INCIPIENT-STRESS" numFmtId="0">
      <sharedItems containsString="0" containsBlank="1" containsNumber="1" containsInteger="1" minValue="1" maxValue="9"/>
    </cacheField>
    <cacheField name="RA" numFmtId="0">
      <sharedItems/>
    </cacheField>
    <cacheField name="RA-DATE" numFmtId="0">
      <sharedItems containsDate="1" containsMixedTypes="1" minDate="2019-12-31T00:00:00" maxDate="2022-02-03T00:00:00"/>
    </cacheField>
    <cacheField name="WRITE-OFF-FLAG" numFmtId="0">
      <sharedItems/>
    </cacheField>
    <cacheField name="WRITE-OFF-AMOUNT" numFmtId="0">
      <sharedItems containsSemiMixedTypes="0" containsString="0" containsNumber="1" minValue="0" maxValue="184416.49"/>
    </cacheField>
    <cacheField name="WRITE-OFF-DATE" numFmtId="0">
      <sharedItems containsDate="1" containsMixedTypes="1" minDate="2009-07-07T00:00:00" maxDate="2009-07-08T00:00:00"/>
    </cacheField>
    <cacheField name="SMA-CLASS" numFmtId="0">
      <sharedItems containsBlank="1"/>
    </cacheField>
    <cacheField name="SMA-DATE" numFmtId="0">
      <sharedItems containsNonDate="0" containsDate="1" containsString="0" containsBlank="1" minDate="2018-10-13T00:00:00" maxDate="2022-04-01T00:00:00"/>
    </cacheField>
    <cacheField name="SMA-ARREAR-CONDITION" numFmtId="0">
      <sharedItems containsString="0" containsBlank="1" containsNumber="1" containsInteger="1" minValue="0" maxValue="999"/>
    </cacheField>
    <cacheField name="NPA?" numFmtId="0">
      <sharedItems count="2">
        <s v="STD"/>
        <s v="NPA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A Saran Kumar Uppalapati" refreshedDate="45726.634557060184" createdVersion="8" refreshedVersion="8" minRefreshableVersion="3" recordCount="1813" xr:uid="{2D10F188-527C-4F3A-BBCF-EDD7AE7FDE3B}">
  <cacheSource type="worksheet">
    <worksheetSource ref="A1:AK1814" sheet="Sheet1 (2)"/>
  </cacheSource>
  <cacheFields count="39">
    <cacheField name="ACCOUNT NO" numFmtId="0">
      <sharedItems containsSemiMixedTypes="0" containsString="0" containsNumber="1" containsInteger="1" minValue="10107199294" maxValue="61323747338"/>
    </cacheField>
    <cacheField name="ACCOUNT TYPE (DESCRIPTION)" numFmtId="0">
      <sharedItems/>
    </cacheField>
    <cacheField name="CUSTOMER NUMBER" numFmtId="0">
      <sharedItems containsSemiMixedTypes="0" containsString="0" containsNumber="1" containsInteger="1" minValue="71004045858" maxValue="90913792307"/>
    </cacheField>
    <cacheField name="CUSTOMER NAME" numFmtId="0">
      <sharedItems/>
    </cacheField>
    <cacheField name="LIMIT I" numFmtId="4">
      <sharedItems containsSemiMixedTypes="0" containsString="0" containsNumber="1" containsInteger="1" minValue="5000" maxValue="29600000"/>
    </cacheField>
    <cacheField name="INT RATE" numFmtId="0">
      <sharedItems containsSemiMixedTypes="0" containsString="0" containsNumber="1" minValue="5.45" maxValue="14.75"/>
    </cacheField>
    <cacheField name="THEO. BALANCE" numFmtId="0">
      <sharedItems containsSemiMixedTypes="0" containsString="0" containsNumber="1" minValue="0" maxValue="29285911"/>
    </cacheField>
    <cacheField name="OUTSTANDING" numFmtId="0">
      <sharedItems containsSemiMixedTypes="0" containsString="0" containsNumber="1" minValue="0" maxValue="29278597"/>
    </cacheField>
    <cacheField name="Irregularity" numFmtId="164">
      <sharedItems containsSemiMixedTypes="0" containsString="0" containsNumber="1" minValue="0" maxValue="1827306.28"/>
    </cacheField>
    <cacheField name="Overdue Periods" numFmtId="164">
      <sharedItems containsSemiMixedTypes="0" containsString="0" containsNumber="1" minValue="0" maxValue="39.545327800829881"/>
    </cacheField>
    <cacheField name="IRREGULARITY2" numFmtId="0">
      <sharedItems containsSemiMixedTypes="0" containsString="0" containsNumber="1" minValue="0" maxValue="1827306.28"/>
    </cacheField>
    <cacheField name="SANCTION" numFmtId="14">
      <sharedItems containsSemiMixedTypes="0" containsNonDate="0" containsDate="1" containsString="0" minDate="2003-07-30T00:00:00" maxDate="2022-04-01T00:00:00"/>
    </cacheField>
    <cacheField name="EMIS" numFmtId="0">
      <sharedItems containsSemiMixedTypes="0" containsString="0" containsNumber="1" containsInteger="1" minValue="0" maxValue="117"/>
    </cacheField>
    <cacheField name="EMIS2" numFmtId="0">
      <sharedItems containsSemiMixedTypes="0" containsString="0" containsNumber="1" containsInteger="1" minValue="0" maxValue="117"/>
    </cacheField>
    <cacheField name="EMIS3" numFmtId="0">
      <sharedItems containsString="0" containsBlank="1" containsNumber="1" containsInteger="1" minValue="0" maxValue="40"/>
    </cacheField>
    <cacheField name="NEW" numFmtId="0">
      <sharedItems containsMixedTypes="1" containsNumber="1" containsInteger="1" minValue="0" maxValue="6"/>
    </cacheField>
    <cacheField name="OLD" numFmtId="0">
      <sharedItems containsMixedTypes="1" containsNumber="1" containsInteger="1" minValue="0" maxValue="6"/>
    </cacheField>
    <cacheField name="ARREAR" numFmtId="0">
      <sharedItems containsSemiMixedTypes="0" containsString="0" containsNumber="1" containsInteger="1" minValue="0" maxValue="802"/>
    </cacheField>
    <cacheField name="CURRENCY" numFmtId="0">
      <sharedItems/>
    </cacheField>
    <cacheField name="ACCT-MTAIN-BRCH" numFmtId="0">
      <sharedItems containsSemiMixedTypes="0" containsString="0" containsNumber="1" containsInteger="1" minValue="0" maxValue="62483"/>
    </cacheField>
    <cacheField name="NEXT-DUE-AMOUNT" numFmtId="0">
      <sharedItems containsSemiMixedTypes="0" containsString="0" containsNumber="1" containsInteger="1" minValue="94" maxValue="3240263"/>
    </cacheField>
    <cacheField name="IRRG-DATE" numFmtId="0">
      <sharedItems containsDate="1" containsMixedTypes="1" minDate="2018-05-15T00:00:00" maxDate="2022-04-01T00:00:00"/>
    </cacheField>
    <cacheField name="UNREALISED-INT" numFmtId="0">
      <sharedItems containsSemiMixedTypes="0" containsString="0" containsNumber="1" minValue="0" maxValue="28685.57"/>
    </cacheField>
    <cacheField name="ACCRU-INT" numFmtId="0">
      <sharedItems containsSemiMixedTypes="0" containsString="0" containsNumber="1" minValue="0" maxValue="133380.29"/>
    </cacheField>
    <cacheField name="STRESS" numFmtId="0">
      <sharedItems containsBlank="1"/>
    </cacheField>
    <cacheField name="SMA-CODE-" numFmtId="0">
      <sharedItems containsNonDate="0" containsString="0" containsBlank="1"/>
    </cacheField>
    <cacheField name="INCIPIENT-STRESS" numFmtId="0">
      <sharedItems containsString="0" containsBlank="1" containsNumber="1" containsInteger="1" minValue="1" maxValue="9"/>
    </cacheField>
    <cacheField name="RA" numFmtId="0">
      <sharedItems/>
    </cacheField>
    <cacheField name="RA-DATE" numFmtId="0">
      <sharedItems containsDate="1" containsMixedTypes="1" minDate="2019-12-31T00:00:00" maxDate="2022-02-03T00:00:00"/>
    </cacheField>
    <cacheField name="WRITE-OFF-FLAG" numFmtId="0">
      <sharedItems/>
    </cacheField>
    <cacheField name="WRITE-OFF-AMOUNT" numFmtId="0">
      <sharedItems containsSemiMixedTypes="0" containsString="0" containsNumber="1" minValue="0" maxValue="184416.49"/>
    </cacheField>
    <cacheField name="WRITE-OFF-DATE" numFmtId="0">
      <sharedItems containsDate="1" containsMixedTypes="1" minDate="2009-07-07T00:00:00" maxDate="2009-07-08T00:00:00"/>
    </cacheField>
    <cacheField name="SMA-CLASS" numFmtId="0">
      <sharedItems containsBlank="1"/>
    </cacheField>
    <cacheField name="SMA-DATE" numFmtId="0">
      <sharedItems containsNonDate="0" containsDate="1" containsString="0" containsBlank="1" minDate="2018-10-13T00:00:00" maxDate="2022-04-01T00:00:00" count="301">
        <d v="2020-01-11T00:00:00"/>
        <m/>
        <d v="2021-12-07T00:00:00"/>
        <d v="2019-03-14T00:00:00"/>
        <d v="2020-07-08T00:00:00"/>
        <d v="2021-01-06T00:00:00"/>
        <d v="2021-04-04T00:00:00"/>
        <d v="2022-03-25T00:00:00"/>
        <d v="2019-03-02T00:00:00"/>
        <d v="2020-07-20T00:00:00"/>
        <d v="2020-07-30T00:00:00"/>
        <d v="2020-04-27T00:00:00"/>
        <d v="2019-11-08T00:00:00"/>
        <d v="2021-08-16T00:00:00"/>
        <d v="2020-04-07T00:00:00"/>
        <d v="2022-02-18T00:00:00"/>
        <d v="2022-02-16T00:00:00"/>
        <d v="2020-12-27T00:00:00"/>
        <d v="2020-12-30T00:00:00"/>
        <d v="2022-02-22T00:00:00"/>
        <d v="2022-03-07T00:00:00"/>
        <d v="2019-12-05T00:00:00"/>
        <d v="2022-03-04T00:00:00"/>
        <d v="2022-03-20T00:00:00"/>
        <d v="2022-03-17T00:00:00"/>
        <d v="2022-03-22T00:00:00"/>
        <d v="2022-03-18T00:00:00"/>
        <d v="2022-03-21T00:00:00"/>
        <d v="2022-03-27T00:00:00"/>
        <d v="2021-05-10T00:00:00"/>
        <d v="2020-04-28T00:00:00"/>
        <d v="2021-10-06T00:00:00"/>
        <d v="2022-03-30T00:00:00"/>
        <d v="2021-10-01T00:00:00"/>
        <d v="2021-09-27T00:00:00"/>
        <d v="2020-04-26T00:00:00"/>
        <d v="2020-04-05T00:00:00"/>
        <d v="2021-06-18T00:00:00"/>
        <d v="2020-04-10T00:00:00"/>
        <d v="2019-12-26T00:00:00"/>
        <d v="2022-01-31T00:00:00"/>
        <d v="2021-04-19T00:00:00"/>
        <d v="2020-03-10T00:00:00"/>
        <d v="2020-04-22T00:00:00"/>
        <d v="2020-04-16T00:00:00"/>
        <d v="2020-03-09T00:00:00"/>
        <d v="2021-08-24T00:00:00"/>
        <d v="2021-12-09T00:00:00"/>
        <d v="2020-04-15T00:00:00"/>
        <d v="2020-10-12T00:00:00"/>
        <d v="2021-12-13T00:00:00"/>
        <d v="2020-12-11T00:00:00"/>
        <d v="2021-09-04T00:00:00"/>
        <d v="2021-04-05T00:00:00"/>
        <d v="2021-12-26T00:00:00"/>
        <d v="2021-04-27T00:00:00"/>
        <d v="2021-12-25T00:00:00"/>
        <d v="2021-04-08T00:00:00"/>
        <d v="2022-03-05T00:00:00"/>
        <d v="2021-08-31T00:00:00"/>
        <d v="2021-05-06T00:00:00"/>
        <d v="2022-03-23T00:00:00"/>
        <d v="2021-07-31T00:00:00"/>
        <d v="2021-05-19T00:00:00"/>
        <d v="2021-07-02T00:00:00"/>
        <d v="2021-12-10T00:00:00"/>
        <d v="2022-01-07T00:00:00"/>
        <d v="2021-08-12T00:00:00"/>
        <d v="2022-03-29T00:00:00"/>
        <d v="2021-02-17T00:00:00"/>
        <d v="2021-11-08T00:00:00"/>
        <d v="2021-06-15T00:00:00"/>
        <d v="2021-03-31T00:00:00"/>
        <d v="2021-09-21T00:00:00"/>
        <d v="2021-07-05T00:00:00"/>
        <d v="2021-02-15T00:00:00"/>
        <d v="2020-11-06T00:00:00"/>
        <d v="2020-07-31T00:00:00"/>
        <d v="2022-02-10T00:00:00"/>
        <d v="2021-06-20T00:00:00"/>
        <d v="2022-03-11T00:00:00"/>
        <d v="2021-12-31T00:00:00"/>
        <d v="2022-03-31T00:00:00"/>
        <d v="2021-12-24T00:00:00"/>
        <d v="2022-02-28T00:00:00"/>
        <d v="2021-12-12T00:00:00"/>
        <d v="2022-02-11T00:00:00"/>
        <d v="2022-03-15T00:00:00"/>
        <d v="2022-03-28T00:00:00"/>
        <d v="2022-03-26T00:00:00"/>
        <d v="2022-02-01T00:00:00"/>
        <d v="2020-06-19T00:00:00"/>
        <d v="2021-01-08T00:00:00"/>
        <d v="2020-11-26T00:00:00"/>
        <d v="2020-01-01T00:00:00"/>
        <d v="2019-12-20T00:00:00"/>
        <d v="2019-12-30T00:00:00"/>
        <d v="2020-01-23T00:00:00"/>
        <d v="2020-04-25T00:00:00"/>
        <d v="2020-04-20T00:00:00"/>
        <d v="2020-04-17T00:00:00"/>
        <d v="2020-09-12T00:00:00"/>
        <d v="2021-05-29T00:00:00"/>
        <d v="2021-04-07T00:00:00"/>
        <d v="2021-07-14T00:00:00"/>
        <d v="2021-03-15T00:00:00"/>
        <d v="2021-03-12T00:00:00"/>
        <d v="2021-05-20T00:00:00"/>
        <d v="2021-08-29T00:00:00"/>
        <d v="2021-10-15T00:00:00"/>
        <d v="2021-07-15T00:00:00"/>
        <d v="2021-07-22T00:00:00"/>
        <d v="2021-09-20T00:00:00"/>
        <d v="2021-08-17T00:00:00"/>
        <d v="2022-02-07T00:00:00"/>
        <d v="2022-01-17T00:00:00"/>
        <d v="2021-09-29T00:00:00"/>
        <d v="2021-11-29T00:00:00"/>
        <d v="2022-03-12T00:00:00"/>
        <d v="2022-02-27T00:00:00"/>
        <d v="2020-12-15T00:00:00"/>
        <d v="2022-01-03T00:00:00"/>
        <d v="2022-03-10T00:00:00"/>
        <d v="2021-12-30T00:00:00"/>
        <d v="2022-01-20T00:00:00"/>
        <d v="2020-10-22T00:00:00"/>
        <d v="2021-10-18T00:00:00"/>
        <d v="2018-12-03T00:00:00"/>
        <d v="2019-10-01T00:00:00"/>
        <d v="2019-10-11T00:00:00"/>
        <d v="2021-10-30T00:00:00"/>
        <d v="2022-02-03T00:00:00"/>
        <d v="2021-11-20T00:00:00"/>
        <d v="2022-03-16T00:00:00"/>
        <d v="2019-08-05T00:00:00"/>
        <d v="2019-08-01T00:00:00"/>
        <d v="2021-09-16T00:00:00"/>
        <d v="2020-04-29T00:00:00"/>
        <d v="2020-03-18T00:00:00"/>
        <d v="2021-10-22T00:00:00"/>
        <d v="2020-04-14T00:00:00"/>
        <d v="2020-04-03T00:00:00"/>
        <d v="2021-12-11T00:00:00"/>
        <d v="2022-01-08T00:00:00"/>
        <d v="2021-09-13T00:00:00"/>
        <d v="2022-03-02T00:00:00"/>
        <d v="2022-03-03T00:00:00"/>
        <d v="2021-02-05T00:00:00"/>
        <d v="2021-01-01T00:00:00"/>
        <d v="2020-09-22T00:00:00"/>
        <d v="2022-01-12T00:00:00"/>
        <d v="2020-11-24T00:00:00"/>
        <d v="2022-02-06T00:00:00"/>
        <d v="2020-11-10T00:00:00"/>
        <d v="2021-08-03T00:00:00"/>
        <d v="2021-02-13T00:00:00"/>
        <d v="2022-03-01T00:00:00"/>
        <d v="2022-03-09T00:00:00"/>
        <d v="2021-01-12T00:00:00"/>
        <d v="2021-04-03T00:00:00"/>
        <d v="2021-05-04T00:00:00"/>
        <d v="2021-02-08T00:00:00"/>
        <d v="2021-06-09T00:00:00"/>
        <d v="2021-02-11T00:00:00"/>
        <d v="2021-05-11T00:00:00"/>
        <d v="2021-02-18T00:00:00"/>
        <d v="2021-03-08T00:00:00"/>
        <d v="2021-03-09T00:00:00"/>
        <d v="2022-03-06T00:00:00"/>
        <d v="2021-03-17T00:00:00"/>
        <d v="2022-03-24T00:00:00"/>
        <d v="2021-09-02T00:00:00"/>
        <d v="2021-11-22T00:00:00"/>
        <d v="2021-12-08T00:00:00"/>
        <d v="2020-08-03T00:00:00"/>
        <d v="2021-04-26T00:00:00"/>
        <d v="2021-01-14T00:00:00"/>
        <d v="2022-03-19T00:00:00"/>
        <d v="2020-04-23T00:00:00"/>
        <d v="2019-01-14T00:00:00"/>
        <d v="2019-08-31T00:00:00"/>
        <d v="2022-02-19T00:00:00"/>
        <d v="2020-03-31T00:00:00"/>
        <d v="2021-10-20T00:00:00"/>
        <d v="2019-07-18T00:00:00"/>
        <d v="2020-04-24T00:00:00"/>
        <d v="2019-02-18T00:00:00"/>
        <d v="2022-02-05T00:00:00"/>
        <d v="2020-12-23T00:00:00"/>
        <d v="2022-02-08T00:00:00"/>
        <d v="2022-02-12T00:00:00"/>
        <d v="2021-09-19T00:00:00"/>
        <d v="2019-02-27T00:00:00"/>
        <d v="2019-03-21T00:00:00"/>
        <d v="2019-03-12T00:00:00"/>
        <d v="2021-10-03T00:00:00"/>
        <d v="2021-08-19T00:00:00"/>
        <d v="2021-05-02T00:00:00"/>
        <d v="2019-05-29T00:00:00"/>
        <d v="2020-04-04T00:00:00"/>
        <d v="2020-03-17T00:00:00"/>
        <d v="2020-03-03T00:00:00"/>
        <d v="2020-11-03T00:00:00"/>
        <d v="2020-08-05T00:00:00"/>
        <d v="2021-09-03T00:00:00"/>
        <d v="2022-01-29T00:00:00"/>
        <d v="2022-02-02T00:00:00"/>
        <d v="2022-03-08T00:00:00"/>
        <d v="2021-08-04T00:00:00"/>
        <d v="2022-01-02T00:00:00"/>
        <d v="2021-12-02T00:00:00"/>
        <d v="2021-06-29T00:00:00"/>
        <d v="2020-03-15T00:00:00"/>
        <d v="2021-09-07T00:00:00"/>
        <d v="2021-04-16T00:00:00"/>
        <d v="2021-04-15T00:00:00"/>
        <d v="2021-04-17T00:00:00"/>
        <d v="2021-07-13T00:00:00"/>
        <d v="2022-03-14T00:00:00"/>
        <d v="2021-04-09T00:00:00"/>
        <d v="2021-09-08T00:00:00"/>
        <d v="2021-09-18T00:00:00"/>
        <d v="2022-01-11T00:00:00"/>
        <d v="2021-12-14T00:00:00"/>
        <d v="2021-05-27T00:00:00"/>
        <d v="2021-06-04T00:00:00"/>
        <d v="2021-06-11T00:00:00"/>
        <d v="2021-06-26T00:00:00"/>
        <d v="2021-10-02T00:00:00"/>
        <d v="2021-07-12T00:00:00"/>
        <d v="2021-07-19T00:00:00"/>
        <d v="2021-07-27T00:00:00"/>
        <d v="2022-03-13T00:00:00"/>
        <d v="2020-08-06T00:00:00"/>
        <d v="2020-04-01T00:00:00"/>
        <d v="2021-01-22T00:00:00"/>
        <d v="2020-02-08T00:00:00"/>
        <d v="2021-12-06T00:00:00"/>
        <d v="2021-08-13T00:00:00"/>
        <d v="2021-10-13T00:00:00"/>
        <d v="2022-02-15T00:00:00"/>
        <d v="2022-02-26T00:00:00"/>
        <d v="2021-07-29T00:00:00"/>
        <d v="2021-09-17T00:00:00"/>
        <d v="2021-11-18T00:00:00"/>
        <d v="2022-02-13T00:00:00"/>
        <d v="2021-12-29T00:00:00"/>
        <d v="2021-09-28T00:00:00"/>
        <d v="2021-06-17T00:00:00"/>
        <d v="2021-11-03T00:00:00"/>
        <d v="2021-07-04T00:00:00"/>
        <d v="2021-06-16T00:00:00"/>
        <d v="2021-07-03T00:00:00"/>
        <d v="2021-03-30T00:00:00"/>
        <d v="2022-01-18T00:00:00"/>
        <d v="2021-10-29T00:00:00"/>
        <d v="2021-05-01T00:00:00"/>
        <d v="2021-04-13T00:00:00"/>
        <d v="2021-08-02T00:00:00"/>
        <d v="2021-12-03T00:00:00"/>
        <d v="2021-04-10T00:00:00"/>
        <d v="2021-10-07T00:00:00"/>
        <d v="2022-01-10T00:00:00"/>
        <d v="2021-06-24T00:00:00"/>
        <d v="2021-08-09T00:00:00"/>
        <d v="2021-05-15T00:00:00"/>
        <d v="2021-10-12T00:00:00"/>
        <d v="2021-11-12T00:00:00"/>
        <d v="2021-05-24T00:00:00"/>
        <d v="2021-05-25T00:00:00"/>
        <d v="2022-01-23T00:00:00"/>
        <d v="2021-07-23T00:00:00"/>
        <d v="2021-04-25T00:00:00"/>
        <d v="2021-09-22T00:00:00"/>
        <d v="2021-05-30T00:00:00"/>
        <d v="2021-12-28T00:00:00"/>
        <d v="2022-01-28T00:00:00"/>
        <d v="2021-08-06T00:00:00"/>
        <d v="2021-09-10T00:00:00"/>
        <d v="2021-09-12T00:00:00"/>
        <d v="2022-01-13T00:00:00"/>
        <d v="2021-07-28T00:00:00"/>
        <d v="2021-08-27T00:00:00"/>
        <d v="2021-10-27T00:00:00"/>
        <d v="2021-11-27T00:00:00"/>
        <d v="2021-11-02T00:00:00"/>
        <d v="2021-12-23T00:00:00"/>
        <d v="2021-12-05T00:00:00"/>
        <d v="2021-01-15T00:00:00"/>
        <d v="2021-03-05T00:00:00"/>
        <d v="2021-01-10T00:00:00"/>
        <d v="2021-03-10T00:00:00"/>
        <d v="2021-02-20T00:00:00"/>
        <d v="2021-01-24T00:00:00"/>
        <d v="2021-03-25T00:00:00"/>
        <d v="2021-03-28T00:00:00"/>
        <d v="2021-02-10T00:00:00"/>
        <d v="2022-02-17T00:00:00"/>
        <d v="2018-10-13T00:00:00"/>
        <d v="2021-09-09T00:00:00"/>
        <d v="2019-12-07T00:00:00"/>
      </sharedItems>
      <fieldGroup par="38"/>
    </cacheField>
    <cacheField name="SMA-ARREAR-CONDITION" numFmtId="0">
      <sharedItems containsString="0" containsBlank="1" containsNumber="1" containsInteger="1" minValue="0" maxValue="999"/>
    </cacheField>
    <cacheField name="NPA?" numFmtId="0">
      <sharedItems count="2">
        <s v="STD"/>
        <s v="NPA"/>
      </sharedItems>
    </cacheField>
    <cacheField name="QM Months" numFmtId="0">
      <sharedItems containsString="0" containsBlank="1" containsNumber="1" containsInteger="1" minValue="2" maxValue="80"/>
    </cacheField>
    <cacheField name="Quarters (SMA-DATE)" numFmtId="0" databaseField="0">
      <fieldGroup base="33">
        <rangePr groupBy="quarters" startDate="2018-10-13T00:00:00" endDate="2022-04-01T00:00:00"/>
        <groupItems count="6">
          <s v="&lt;13-10-2018"/>
          <s v="Qtr1"/>
          <s v="Qtr2"/>
          <s v="Qtr3"/>
          <s v="Qtr4"/>
          <s v="&gt;01-04-2022"/>
        </groupItems>
      </fieldGroup>
    </cacheField>
    <cacheField name="Years (SMA-DATE)" numFmtId="0" databaseField="0">
      <fieldGroup base="33">
        <rangePr groupBy="years" startDate="2018-10-13T00:00:00" endDate="2022-04-01T00:00:00"/>
        <groupItems count="7">
          <s v="&lt;13-10-2018"/>
          <s v="2018"/>
          <s v="2019"/>
          <s v="2020"/>
          <s v="2021"/>
          <s v="2022"/>
          <s v="&gt;01-04-2022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13">
  <r>
    <n v="36010441482"/>
    <s v="SCH LN L-A STAF-WARD&lt;=20L"/>
    <x v="0"/>
    <s v="Ms. NEHA  KUMARI"/>
    <n v="1262000"/>
    <n v="5.95"/>
    <n v="1351586"/>
    <x v="0"/>
    <n v="0"/>
    <d v="2016-08-16T00:00:00"/>
    <n v="7"/>
    <n v="7"/>
    <n v="0"/>
    <n v="0"/>
    <n v="0"/>
    <n v="0"/>
    <s v="INR"/>
    <n v="0"/>
    <n v="6600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40153740769"/>
    <s v="GLOBAL ED-VANTAGE STAFF"/>
    <x v="1"/>
    <s v="BHAVESHKUMAR SHAILENDRAKUMAR"/>
    <n v="2500000"/>
    <n v="5.95"/>
    <n v="1386493"/>
    <x v="1"/>
    <n v="0"/>
    <d v="2021-04-29T00:00:00"/>
    <n v="1"/>
    <n v="1"/>
    <n v="0"/>
    <n v="0"/>
    <n v="0"/>
    <n v="0"/>
    <s v="INR"/>
    <n v="15355"/>
    <n v="24356"/>
    <s v="00/00/0000"/>
    <n v="0"/>
    <n v="0"/>
    <m/>
    <m/>
    <m/>
    <s v="N"/>
    <s v="00/00/0000"/>
    <s v="N"/>
    <n v="0"/>
    <s v="00/00/0000"/>
    <m/>
    <m/>
    <m/>
    <x v="0"/>
  </r>
  <r>
    <n v="40311469256"/>
    <s v="GLOBAL ED-VANTAGE STAFF"/>
    <x v="2"/>
    <s v="Miss. KRUTIKA RAMESHKUMAR RATH"/>
    <n v="2700000"/>
    <n v="5.45"/>
    <n v="1187410"/>
    <x v="2"/>
    <n v="0"/>
    <d v="2021-07-26T00:00:00"/>
    <n v="1"/>
    <n v="1"/>
    <n v="0"/>
    <n v="0"/>
    <n v="0"/>
    <n v="0"/>
    <s v="INR"/>
    <n v="15355"/>
    <n v="22070"/>
    <s v="00/00/0000"/>
    <n v="0"/>
    <n v="0"/>
    <s v="N"/>
    <m/>
    <n v="9"/>
    <s v="N"/>
    <s v="00/00/0000"/>
    <s v="N"/>
    <n v="0"/>
    <s v="00/00/0000"/>
    <m/>
    <m/>
    <m/>
    <x v="0"/>
  </r>
  <r>
    <n v="30392350760"/>
    <s v="HOUSING LOAN CLERICAL STF"/>
    <x v="3"/>
    <s v="Mr. KSHATRIYA GAUTAM  JAGANNAT"/>
    <n v="788000"/>
    <n v="5.5"/>
    <n v="420779"/>
    <x v="3"/>
    <n v="0"/>
    <d v="2008-05-28T00:00:00"/>
    <n v="36"/>
    <n v="36"/>
    <n v="0"/>
    <n v="0"/>
    <n v="0"/>
    <n v="0"/>
    <s v="INR"/>
    <n v="15355"/>
    <n v="1680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2882807091"/>
    <s v="HOUSING LOAN CLERICAL STF"/>
    <x v="4"/>
    <s v="Mr. SHASHIKANT KANUBHAI TAPASV"/>
    <n v="713169"/>
    <n v="5.5"/>
    <n v="488924"/>
    <x v="4"/>
    <n v="0"/>
    <d v="2013-03-14T00:00:00"/>
    <n v="108"/>
    <n v="108"/>
    <n v="0"/>
    <n v="0"/>
    <n v="0"/>
    <n v="0"/>
    <s v="INR"/>
    <n v="15355"/>
    <n v="4403"/>
    <s v="00/00/0000"/>
    <n v="0"/>
    <n v="0"/>
    <s v="N"/>
    <m/>
    <n v="9"/>
    <s v="N"/>
    <s v="00/00/0000"/>
    <s v="N"/>
    <n v="0"/>
    <s v="00/00/0000"/>
    <m/>
    <m/>
    <m/>
    <x v="0"/>
  </r>
  <r>
    <n v="34165816257"/>
    <s v="HOUSING LOAN CLERICAL STF"/>
    <x v="5"/>
    <s v="Mr. NITIN  SOLANKEY"/>
    <n v="1200000"/>
    <n v="5.5"/>
    <n v="948962"/>
    <x v="5"/>
    <n v="0"/>
    <d v="2014-09-08T00:00:00"/>
    <n v="90"/>
    <n v="90"/>
    <n v="0"/>
    <n v="0"/>
    <n v="0"/>
    <n v="0"/>
    <s v="INR"/>
    <n v="15355"/>
    <n v="7143"/>
    <s v="00/00/0000"/>
    <n v="0"/>
    <n v="0"/>
    <s v="N"/>
    <m/>
    <n v="9"/>
    <s v="N"/>
    <s v="00/00/0000"/>
    <s v="N"/>
    <n v="0"/>
    <s v="00/00/0000"/>
    <m/>
    <m/>
    <m/>
    <x v="0"/>
  </r>
  <r>
    <n v="31656262085"/>
    <s v="HOUSING LOAN SUP STAFF"/>
    <x v="6"/>
    <s v="Mr. BHARATBHAI CHHAGANBHAI RAT"/>
    <n v="1368000"/>
    <n v="5.5"/>
    <n v="883392"/>
    <x v="6"/>
    <n v="0"/>
    <d v="2011-03-04T00:00:00"/>
    <n v="87"/>
    <n v="87"/>
    <n v="0"/>
    <n v="0"/>
    <n v="0"/>
    <n v="0"/>
    <s v="INR"/>
    <n v="15355"/>
    <n v="9121"/>
    <s v="00/00/0000"/>
    <n v="0"/>
    <n v="0"/>
    <s v="N"/>
    <m/>
    <n v="9"/>
    <s v="N"/>
    <s v="00/00/0000"/>
    <s v="N"/>
    <n v="0"/>
    <s v="00/00/0000"/>
    <s v="STD"/>
    <d v="2021-12-07T00:00:00"/>
    <n v="0"/>
    <x v="0"/>
  </r>
  <r>
    <n v="34557969977"/>
    <s v="IHL-CLERICAL STAFF"/>
    <x v="5"/>
    <s v="Mr. NITIN  SOLANKEY"/>
    <n v="393114"/>
    <n v="5.5"/>
    <n v="321148"/>
    <x v="7"/>
    <n v="0"/>
    <d v="2015-01-01T00:00:00"/>
    <n v="86"/>
    <n v="86"/>
    <n v="0"/>
    <n v="0"/>
    <n v="0"/>
    <n v="0"/>
    <s v="INR"/>
    <n v="15355"/>
    <n v="2398"/>
    <s v="00/00/0000"/>
    <n v="0"/>
    <n v="0"/>
    <s v="N"/>
    <m/>
    <n v="9"/>
    <s v="N"/>
    <s v="00/00/0000"/>
    <s v="N"/>
    <n v="0"/>
    <s v="00/00/0000"/>
    <m/>
    <m/>
    <m/>
    <x v="0"/>
  </r>
  <r>
    <n v="35344386017"/>
    <s v="IHL-CLERICAL STAFF"/>
    <x v="7"/>
    <s v="Mr. MANISH VITTHALBHAI MEVADA"/>
    <n v="3867000"/>
    <n v="5.5"/>
    <n v="3874274"/>
    <x v="8"/>
    <n v="0"/>
    <d v="2015-11-17T00:00:00"/>
    <n v="74"/>
    <n v="74"/>
    <n v="0"/>
    <n v="0"/>
    <n v="0"/>
    <n v="0"/>
    <s v="INR"/>
    <n v="15355"/>
    <n v="16572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5699626726"/>
    <s v="IHL-CLERICAL STAFF"/>
    <x v="8"/>
    <s v="Mrs. RENUKA LALITKUMAR BANKER"/>
    <n v="822217"/>
    <n v="5.5"/>
    <n v="826206"/>
    <x v="9"/>
    <n v="0"/>
    <d v="2016-04-05T00:00:00"/>
    <n v="72"/>
    <n v="72"/>
    <n v="0"/>
    <n v="0"/>
    <n v="0"/>
    <n v="0"/>
    <s v="INR"/>
    <n v="15355"/>
    <n v="3529"/>
    <s v="00/00/0000"/>
    <n v="0"/>
    <n v="0"/>
    <s v="N"/>
    <m/>
    <n v="9"/>
    <s v="N"/>
    <s v="00/00/0000"/>
    <s v="N"/>
    <n v="0"/>
    <s v="00/00/0000"/>
    <m/>
    <m/>
    <m/>
    <x v="0"/>
  </r>
  <r>
    <n v="36881131068"/>
    <s v="IHL-CLERICAL STAFF"/>
    <x v="9"/>
    <s v="Mr. MAHENDRA BHAGWANDAS CHAUHA"/>
    <n v="1485000"/>
    <n v="5.5"/>
    <n v="1282106"/>
    <x v="10"/>
    <n v="0"/>
    <d v="2017-05-12T00:00:00"/>
    <n v="58"/>
    <n v="58"/>
    <n v="0"/>
    <n v="0"/>
    <n v="0"/>
    <n v="0"/>
    <s v="INR"/>
    <n v="61132"/>
    <n v="9770"/>
    <s v="00/00/0000"/>
    <n v="0"/>
    <n v="0"/>
    <s v="N"/>
    <m/>
    <n v="9"/>
    <s v="N"/>
    <s v="00/00/0000"/>
    <s v="N"/>
    <n v="0"/>
    <s v="00/00/0000"/>
    <s v="STD"/>
    <d v="2019-03-14T00:00:00"/>
    <n v="0"/>
    <x v="0"/>
  </r>
  <r>
    <n v="37496825525"/>
    <s v="IHL-CLERICAL STAFF"/>
    <x v="10"/>
    <s v="Mrs. KAMALA P  THAKORE"/>
    <n v="2092500"/>
    <n v="5.5"/>
    <n v="2082268"/>
    <x v="11"/>
    <n v="0"/>
    <d v="2018-01-31T00:00:00"/>
    <n v="50"/>
    <n v="50"/>
    <n v="0"/>
    <n v="0"/>
    <n v="0"/>
    <n v="0"/>
    <s v="INR"/>
    <n v="61132"/>
    <n v="8793"/>
    <s v="00/00/0000"/>
    <n v="0"/>
    <n v="0"/>
    <s v="N"/>
    <m/>
    <n v="9"/>
    <s v="N"/>
    <s v="00/00/0000"/>
    <s v="N"/>
    <n v="0"/>
    <s v="00/00/0000"/>
    <s v="STD"/>
    <d v="2020-07-08T00:00:00"/>
    <n v="999"/>
    <x v="0"/>
  </r>
  <r>
    <n v="39859049032"/>
    <s v="IHL-CLERICAL STAFF"/>
    <x v="11"/>
    <s v="Mr. NARENDRASINGH RAGHUVERSING"/>
    <n v="4005000"/>
    <n v="5.95"/>
    <n v="4060759"/>
    <x v="12"/>
    <n v="0"/>
    <d v="2020-12-10T00:00:00"/>
    <n v="15"/>
    <n v="15"/>
    <n v="0"/>
    <n v="0"/>
    <n v="0"/>
    <n v="0"/>
    <s v="INR"/>
    <n v="15355"/>
    <n v="14889"/>
    <s v="00/00/0000"/>
    <n v="0"/>
    <n v="0"/>
    <m/>
    <m/>
    <m/>
    <s v="N"/>
    <s v="00/00/0000"/>
    <s v="N"/>
    <n v="0"/>
    <s v="00/00/0000"/>
    <s v="STD"/>
    <d v="2021-01-06T00:00:00"/>
    <n v="0"/>
    <x v="0"/>
  </r>
  <r>
    <n v="40083020920"/>
    <s v="IHL-CLERICAL STAFF"/>
    <x v="12"/>
    <s v="Ms. LAJJA AJAYKUMAR SONDAGER"/>
    <n v="3000000"/>
    <n v="5.5"/>
    <n v="3010865"/>
    <x v="13"/>
    <n v="0"/>
    <d v="2021-03-19T00:00:00"/>
    <n v="12"/>
    <n v="12"/>
    <n v="0"/>
    <n v="0"/>
    <n v="0"/>
    <n v="0"/>
    <s v="INR"/>
    <n v="15355"/>
    <n v="12449"/>
    <s v="00/00/0000"/>
    <n v="0"/>
    <n v="0"/>
    <s v="N"/>
    <m/>
    <n v="9"/>
    <s v="N"/>
    <s v="00/00/0000"/>
    <s v="N"/>
    <n v="0"/>
    <s v="00/00/0000"/>
    <s v="STD"/>
    <d v="2021-04-04T00:00:00"/>
    <n v="0"/>
    <x v="0"/>
  </r>
  <r>
    <n v="40097074641"/>
    <s v="IHL-CLERICAL STAFF"/>
    <x v="13"/>
    <s v="Mr. VYOMESHCHANDRA JETHALAL SO"/>
    <n v="1500000"/>
    <n v="5.5"/>
    <n v="1505763"/>
    <x v="14"/>
    <n v="0"/>
    <d v="2021-03-28T00:00:00"/>
    <n v="12"/>
    <n v="12"/>
    <n v="0"/>
    <n v="0"/>
    <n v="0"/>
    <n v="0"/>
    <s v="INR"/>
    <n v="15355"/>
    <n v="6303"/>
    <s v="00/00/0000"/>
    <n v="0"/>
    <n v="0"/>
    <s v="N"/>
    <m/>
    <n v="9"/>
    <s v="N"/>
    <s v="00/00/0000"/>
    <s v="N"/>
    <n v="0"/>
    <s v="00/00/0000"/>
    <s v="STD"/>
    <d v="2022-03-25T00:00:00"/>
    <n v="0"/>
    <x v="0"/>
  </r>
  <r>
    <n v="40249217729"/>
    <s v="IHL-CLERICAL STAFF"/>
    <x v="14"/>
    <s v="Mr. JATIN JIVANBHAI RUPALA"/>
    <n v="4320000"/>
    <n v="5.95"/>
    <n v="4336624"/>
    <x v="15"/>
    <n v="0"/>
    <d v="2021-06-26T00:00:00"/>
    <n v="9"/>
    <n v="9"/>
    <n v="0"/>
    <n v="0"/>
    <n v="0"/>
    <n v="0"/>
    <s v="INR"/>
    <n v="15355"/>
    <n v="17926"/>
    <s v="00/00/0000"/>
    <n v="0"/>
    <n v="0"/>
    <s v="N"/>
    <m/>
    <n v="9"/>
    <s v="N"/>
    <s v="00/00/0000"/>
    <s v="N"/>
    <n v="0"/>
    <s v="00/00/0000"/>
    <m/>
    <m/>
    <m/>
    <x v="0"/>
  </r>
  <r>
    <n v="34033582556"/>
    <s v="IHL-OFF UPTO SMG-V-SEP 14"/>
    <x v="15"/>
    <s v="Miss. AKRITI  PHITKARIWALA"/>
    <n v="2000000"/>
    <n v="5.5"/>
    <n v="1476195"/>
    <x v="16"/>
    <n v="0"/>
    <d v="2014-08-11T00:00:00"/>
    <n v="91"/>
    <n v="91"/>
    <n v="0"/>
    <n v="0"/>
    <n v="0"/>
    <n v="0"/>
    <s v="INR"/>
    <n v="15355"/>
    <n v="11905"/>
    <s v="00/00/0000"/>
    <n v="0"/>
    <n v="0"/>
    <s v="N"/>
    <m/>
    <n v="9"/>
    <s v="N"/>
    <s v="00/00/0000"/>
    <s v="N"/>
    <n v="0"/>
    <s v="00/00/0000"/>
    <s v="STD"/>
    <d v="2019-03-02T00:00:00"/>
    <n v="0"/>
    <x v="0"/>
  </r>
  <r>
    <n v="37845431603"/>
    <s v="IHL-OFF UPTO SMG-V-SEP 14"/>
    <x v="16"/>
    <s v="Mr. KAMLESH CHANDRAKANT PADHAR"/>
    <n v="6000000"/>
    <n v="5.95"/>
    <n v="6627486"/>
    <x v="17"/>
    <n v="0"/>
    <d v="2018-07-31T00:00:00"/>
    <n v="22"/>
    <n v="22"/>
    <n v="0"/>
    <n v="0"/>
    <n v="0"/>
    <n v="0"/>
    <s v="INR"/>
    <n v="15355"/>
    <n v="20977"/>
    <s v="00/00/0000"/>
    <n v="0"/>
    <n v="0"/>
    <s v="N"/>
    <m/>
    <n v="9"/>
    <s v="N"/>
    <s v="00/00/0000"/>
    <s v="N"/>
    <n v="0"/>
    <s v="00/00/0000"/>
    <s v="STD"/>
    <d v="2020-07-20T00:00:00"/>
    <n v="0"/>
    <x v="0"/>
  </r>
  <r>
    <n v="32389000329"/>
    <s v="H T L Addl Hsg  STAFF"/>
    <x v="17"/>
    <s v="Mr. SHIV KUMAR MISHRA"/>
    <n v="960000"/>
    <n v="5.5"/>
    <n v="359538"/>
    <x v="18"/>
    <n v="0"/>
    <d v="2012-06-21T00:00:00"/>
    <n v="117"/>
    <n v="117"/>
    <n v="0"/>
    <n v="0"/>
    <n v="0"/>
    <n v="0"/>
    <s v="INR"/>
    <n v="61132"/>
    <n v="7620"/>
    <s v="00/00/0000"/>
    <n v="0"/>
    <n v="0"/>
    <s v="N"/>
    <m/>
    <n v="9"/>
    <s v="N"/>
    <s v="00/00/0000"/>
    <s v="N"/>
    <n v="0"/>
    <s v="00/00/0000"/>
    <s v="STD"/>
    <d v="2020-07-30T00:00:00"/>
    <n v="999"/>
    <x v="0"/>
  </r>
  <r>
    <n v="34615858539"/>
    <s v="TL CAR LOAN CLERICAL"/>
    <x v="13"/>
    <s v="Mr. VYOMESHCHANDRA JETHALAL SO"/>
    <n v="445000"/>
    <n v="5.5"/>
    <n v="287995"/>
    <x v="19"/>
    <n v="0"/>
    <d v="2015-01-19T00:00:00"/>
    <n v="86"/>
    <n v="86"/>
    <n v="0"/>
    <n v="0"/>
    <n v="0"/>
    <n v="0"/>
    <s v="INR"/>
    <n v="0"/>
    <n v="3372"/>
    <s v="00/00/0000"/>
    <n v="0"/>
    <n v="0"/>
    <s v="N"/>
    <m/>
    <n v="9"/>
    <s v="N"/>
    <s v="00/00/0000"/>
    <s v="N"/>
    <n v="0"/>
    <s v="00/00/0000"/>
    <m/>
    <m/>
    <m/>
    <x v="0"/>
  </r>
  <r>
    <n v="36202401804"/>
    <s v="TL CAR LOAN CLERICAL"/>
    <x v="10"/>
    <s v="Mrs. KAMALA P  THAKORE"/>
    <n v="480000"/>
    <n v="5.5"/>
    <n v="351545"/>
    <x v="20"/>
    <n v="0"/>
    <d v="2016-10-26T00:00:00"/>
    <n v="65"/>
    <n v="65"/>
    <n v="0"/>
    <n v="0"/>
    <n v="0"/>
    <n v="0"/>
    <s v="INR"/>
    <n v="0"/>
    <n v="3637"/>
    <s v="00/00/0000"/>
    <n v="0"/>
    <n v="0"/>
    <s v="N"/>
    <m/>
    <n v="9"/>
    <s v="N"/>
    <s v="00/00/0000"/>
    <s v="N"/>
    <n v="0"/>
    <s v="00/00/0000"/>
    <m/>
    <m/>
    <m/>
    <x v="0"/>
  </r>
  <r>
    <n v="40029037815"/>
    <s v="TL CAR LOAN CLERICAL"/>
    <x v="14"/>
    <s v="Mr. JATIN JIVANBHAI RUPALA"/>
    <n v="700000"/>
    <n v="5.5"/>
    <n v="675987"/>
    <x v="21"/>
    <n v="0"/>
    <d v="2021-03-02T00:00:00"/>
    <n v="12"/>
    <n v="12"/>
    <n v="0"/>
    <n v="0"/>
    <n v="0"/>
    <n v="0"/>
    <s v="INR"/>
    <n v="0"/>
    <n v="5304"/>
    <s v="00/00/0000"/>
    <n v="0"/>
    <n v="0"/>
    <s v="N"/>
    <m/>
    <n v="9"/>
    <s v="N"/>
    <s v="00/00/0000"/>
    <s v="N"/>
    <n v="0"/>
    <s v="00/00/0000"/>
    <m/>
    <m/>
    <m/>
    <x v="0"/>
  </r>
  <r>
    <n v="32389408667"/>
    <s v="TL CAR LOAN-EXECU/SUP STF"/>
    <x v="18"/>
    <s v="Mr. NISHANT NAVIN CHANDRA BHAT"/>
    <n v="410000"/>
    <n v="5.5"/>
    <n v="154424"/>
    <x v="22"/>
    <n v="0"/>
    <d v="2012-06-21T00:00:00"/>
    <n v="116"/>
    <n v="116"/>
    <n v="0"/>
    <n v="0"/>
    <n v="0"/>
    <n v="0"/>
    <s v="INR"/>
    <n v="0"/>
    <n v="3107"/>
    <s v="00/00/0000"/>
    <n v="0"/>
    <n v="0"/>
    <s v="N"/>
    <m/>
    <n v="9"/>
    <s v="N"/>
    <s v="00/00/0000"/>
    <s v="N"/>
    <n v="0"/>
    <s v="00/00/0000"/>
    <m/>
    <m/>
    <m/>
    <x v="0"/>
  </r>
  <r>
    <n v="36002583244"/>
    <s v="TL CAR LOAN-EXECU/SUP STF"/>
    <x v="19"/>
    <s v="Mr. MEHUL ANILBHAI MAKWANA"/>
    <n v="500000"/>
    <n v="5.5"/>
    <n v="369536"/>
    <x v="23"/>
    <n v="0"/>
    <d v="2016-08-12T00:00:00"/>
    <n v="67"/>
    <n v="67"/>
    <n v="0"/>
    <n v="0"/>
    <n v="0"/>
    <n v="0"/>
    <s v="INR"/>
    <n v="0"/>
    <n v="3788"/>
    <s v="00/00/0000"/>
    <n v="0"/>
    <n v="0"/>
    <s v="N"/>
    <m/>
    <n v="9"/>
    <s v="N"/>
    <s v="00/00/0000"/>
    <s v="N"/>
    <n v="0"/>
    <s v="00/00/0000"/>
    <m/>
    <m/>
    <m/>
    <x v="0"/>
  </r>
  <r>
    <n v="61323747338"/>
    <s v="D L Vehicle -CAR STAFF"/>
    <x v="20"/>
    <s v="Mr. JIGAR CHANDRAKANT HINGU"/>
    <n v="256000"/>
    <n v="5.5"/>
    <n v="166509"/>
    <x v="24"/>
    <n v="0"/>
    <d v="2016-08-03T00:00:00"/>
    <n v="67"/>
    <n v="67"/>
    <n v="0"/>
    <n v="0"/>
    <n v="0"/>
    <n v="0"/>
    <s v="INR"/>
    <n v="0"/>
    <n v="2301"/>
    <s v="00/00/0000"/>
    <n v="0"/>
    <n v="0"/>
    <s v="N"/>
    <m/>
    <n v="9"/>
    <s v="N"/>
    <s v="00/00/0000"/>
    <s v="N"/>
    <n v="0"/>
    <s v="00/00/0000"/>
    <m/>
    <m/>
    <m/>
    <x v="0"/>
  </r>
  <r>
    <n v="35571391651"/>
    <s v="D L Vehi -2 Wheel STAFF"/>
    <x v="21"/>
    <s v="Mr. BHAGVANDAS VITHALDAS PURAB"/>
    <n v="56000"/>
    <n v="5.5"/>
    <n v="3876"/>
    <x v="25"/>
    <n v="0"/>
    <d v="2016-02-17T00:00:00"/>
    <n v="73"/>
    <n v="73"/>
    <n v="0"/>
    <n v="0"/>
    <n v="0"/>
    <n v="0"/>
    <s v="INR"/>
    <n v="0"/>
    <n v="854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7997462730"/>
    <s v="D L Vehi -2 Wheel STAFF"/>
    <x v="22"/>
    <s v="Mr. HARKESHSINGH  RAJPUT"/>
    <n v="61000"/>
    <n v="5.5"/>
    <n v="27551"/>
    <x v="26"/>
    <n v="0"/>
    <d v="2018-10-10T00:00:00"/>
    <n v="42"/>
    <n v="42"/>
    <n v="0"/>
    <n v="0"/>
    <n v="0"/>
    <n v="0"/>
    <s v="INR"/>
    <n v="0"/>
    <n v="1000"/>
    <s v="00/00/0000"/>
    <n v="0"/>
    <n v="0"/>
    <m/>
    <m/>
    <m/>
    <s v="N"/>
    <s v="00/00/0000"/>
    <s v="N"/>
    <n v="0"/>
    <s v="00/00/0000"/>
    <s v="STD"/>
    <d v="2019-11-08T00:00:00"/>
    <n v="0"/>
    <x v="0"/>
  </r>
  <r>
    <n v="39667475504"/>
    <s v="D L Vehi -2 Wheel STAFF"/>
    <x v="14"/>
    <s v="Mr. JATIN JIVANBHAI RUPALA"/>
    <n v="72000"/>
    <n v="5.5"/>
    <n v="58633"/>
    <x v="27"/>
    <n v="0"/>
    <d v="2020-09-18T00:00:00"/>
    <n v="18"/>
    <n v="18"/>
    <n v="0"/>
    <n v="0"/>
    <n v="0"/>
    <n v="0"/>
    <s v="INR"/>
    <n v="0"/>
    <n v="1029"/>
    <s v="00/00/0000"/>
    <n v="0"/>
    <n v="0"/>
    <m/>
    <m/>
    <m/>
    <s v="N"/>
    <s v="00/00/0000"/>
    <s v="N"/>
    <n v="0"/>
    <s v="00/00/0000"/>
    <m/>
    <m/>
    <m/>
    <x v="0"/>
  </r>
  <r>
    <n v="40003124458"/>
    <s v="D L Vehi -2 Wheel STAFF"/>
    <x v="10"/>
    <s v="Mrs. KAMALA P  THAKORE"/>
    <n v="76000"/>
    <n v="5.5"/>
    <n v="66278"/>
    <x v="28"/>
    <n v="0"/>
    <d v="2021-02-11T00:00:00"/>
    <n v="13"/>
    <n v="13"/>
    <n v="0"/>
    <n v="0"/>
    <n v="0"/>
    <n v="0"/>
    <s v="INR"/>
    <n v="0"/>
    <n v="1071"/>
    <s v="00/00/0000"/>
    <n v="0"/>
    <n v="0"/>
    <s v="N"/>
    <m/>
    <n v="9"/>
    <s v="N"/>
    <s v="00/00/0000"/>
    <s v="N"/>
    <n v="0"/>
    <s v="00/00/0000"/>
    <s v="STD"/>
    <d v="2021-08-16T00:00:00"/>
    <n v="0"/>
    <x v="0"/>
  </r>
  <r>
    <n v="38854452818"/>
    <s v="EB-HOME TOPUP SEP 19"/>
    <x v="8"/>
    <s v="Mrs. RENUKA LALITKUMAR BANKER"/>
    <n v="700000"/>
    <n v="7.2"/>
    <n v="665267"/>
    <x v="29"/>
    <n v="0"/>
    <d v="2019-10-18T00:00:00"/>
    <n v="19"/>
    <n v="19"/>
    <n v="0"/>
    <n v="0"/>
    <n v="0"/>
    <n v="0"/>
    <s v="INR"/>
    <n v="15355"/>
    <n v="6935"/>
    <s v="00/00/0000"/>
    <n v="0"/>
    <n v="0"/>
    <s v="N"/>
    <m/>
    <n v="9"/>
    <s v="N"/>
    <s v="00/00/0000"/>
    <s v="N"/>
    <n v="0"/>
    <s v="00/00/0000"/>
    <s v="STD"/>
    <d v="2020-04-27T00:00:00"/>
    <n v="0"/>
    <x v="0"/>
  </r>
  <r>
    <n v="39840354433"/>
    <s v="EB-HOME TOPUP-MAY 20"/>
    <x v="23"/>
    <s v="Mr. BHIKHABHAI GANDABHAI PATEL"/>
    <n v="1000000"/>
    <n v="7.75"/>
    <n v="894428"/>
    <x v="30"/>
    <n v="0"/>
    <d v="2020-12-02T00:00:00"/>
    <n v="15"/>
    <n v="15"/>
    <n v="0"/>
    <n v="0"/>
    <n v="0"/>
    <n v="0"/>
    <s v="INR"/>
    <n v="15355"/>
    <n v="9469"/>
    <s v="00/00/0000"/>
    <n v="0"/>
    <n v="0"/>
    <s v="N"/>
    <m/>
    <n v="9"/>
    <s v="N"/>
    <s v="00/00/0000"/>
    <s v="N"/>
    <n v="0"/>
    <s v="00/00/0000"/>
    <m/>
    <m/>
    <m/>
    <x v="0"/>
  </r>
  <r>
    <n v="39735485458"/>
    <s v="MC-SBI PENSION LOAN-JAN17"/>
    <x v="24"/>
    <s v="Mr. VITHALBHAI SOMABHAI MEVADA"/>
    <n v="590000"/>
    <n v="9.75"/>
    <n v="451803"/>
    <x v="31"/>
    <n v="0"/>
    <d v="2020-10-15T00:00:00"/>
    <n v="17"/>
    <n v="17"/>
    <n v="0"/>
    <n v="0"/>
    <n v="0"/>
    <n v="0"/>
    <s v="INR"/>
    <n v="0"/>
    <n v="12464"/>
    <s v="00/00/0000"/>
    <n v="0"/>
    <n v="0"/>
    <s v="N"/>
    <m/>
    <n v="9"/>
    <s v="N"/>
    <s v="00/00/0000"/>
    <s v="N"/>
    <n v="0"/>
    <s v="00/00/0000"/>
    <m/>
    <m/>
    <m/>
    <x v="0"/>
  </r>
  <r>
    <n v="30030816521"/>
    <s v="H T L Floating Int PER"/>
    <x v="25"/>
    <s v="Mr. JAYESH KUMAR  VAGHELA"/>
    <n v="618000"/>
    <n v="9.8000000000000007"/>
    <n v="70336"/>
    <x v="32"/>
    <n v="0"/>
    <d v="2006-01-07T00:00:00"/>
    <n v="19"/>
    <n v="19"/>
    <n v="0"/>
    <n v="0"/>
    <n v="0"/>
    <n v="0"/>
    <s v="INR"/>
    <n v="15355"/>
    <n v="6666"/>
    <s v="00/00/0000"/>
    <n v="0"/>
    <n v="0"/>
    <s v="N"/>
    <m/>
    <n v="9"/>
    <s v="N"/>
    <s v="00/00/0000"/>
    <s v="N"/>
    <n v="0"/>
    <s v="00/00/0000"/>
    <s v="STD"/>
    <d v="2020-04-07T00:00:00"/>
    <n v="0"/>
    <x v="0"/>
  </r>
  <r>
    <n v="30030707747"/>
    <s v="HTL FLOAT(PER)NOV/04"/>
    <x v="26"/>
    <s v="Mrs. MANJULA KAILASHCHANDRA SH"/>
    <n v="500000"/>
    <n v="9.5500000000000007"/>
    <n v="125917.33"/>
    <x v="33"/>
    <n v="0"/>
    <d v="2006-01-06T00:00:00"/>
    <n v="19"/>
    <n v="19"/>
    <n v="0"/>
    <n v="0"/>
    <n v="0"/>
    <n v="0"/>
    <s v="INR"/>
    <n v="15355"/>
    <n v="3601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0100657221"/>
    <s v="HTL FLOAT(PER)MAY/06"/>
    <x v="27"/>
    <s v="Mrs. ASHABEN KARSANBHAI CHUDAS"/>
    <n v="364000"/>
    <n v="10.3"/>
    <n v="49233.599999999999"/>
    <x v="34"/>
    <n v="0"/>
    <d v="2006-12-11T00:00:00"/>
    <n v="19"/>
    <n v="19"/>
    <n v="0"/>
    <n v="0"/>
    <n v="0"/>
    <n v="0"/>
    <s v="INR"/>
    <n v="15355"/>
    <n v="4058"/>
    <s v="00/00/0000"/>
    <n v="0"/>
    <n v="0"/>
    <s v="N"/>
    <m/>
    <n v="9"/>
    <s v="N"/>
    <s v="00/00/0000"/>
    <s v="N"/>
    <n v="0"/>
    <s v="00/00/0000"/>
    <m/>
    <m/>
    <m/>
    <x v="0"/>
  </r>
  <r>
    <n v="30109942118"/>
    <s v="HTL FLOAT(PER)MAY/06"/>
    <x v="28"/>
    <s v="Mr. VIJAYVARGIY MANOJ  RAMSWAR"/>
    <n v="415000"/>
    <n v="10.3"/>
    <n v="58386"/>
    <x v="35"/>
    <n v="0"/>
    <d v="2007-01-05T00:00:00"/>
    <n v="19"/>
    <n v="19"/>
    <n v="0"/>
    <n v="0"/>
    <n v="0"/>
    <n v="0"/>
    <s v="INR"/>
    <n v="15355"/>
    <n v="4587"/>
    <s v="00/00/0000"/>
    <n v="0"/>
    <n v="0"/>
    <s v="N"/>
    <m/>
    <n v="9"/>
    <s v="N"/>
    <s v="00/00/0000"/>
    <s v="N"/>
    <n v="0"/>
    <s v="00/00/0000"/>
    <m/>
    <m/>
    <m/>
    <x v="0"/>
  </r>
  <r>
    <n v="30252890944"/>
    <s v="HTL FLOT(P) 20 02 07"/>
    <x v="29"/>
    <s v="Mr. SUBHASH AMRUTLAL BAROT"/>
    <n v="306000"/>
    <n v="10.050000000000001"/>
    <n v="194722.49"/>
    <x v="36"/>
    <n v="0"/>
    <d v="2007-10-03T00:00:00"/>
    <n v="19"/>
    <n v="19"/>
    <n v="0"/>
    <n v="0"/>
    <n v="0"/>
    <n v="0"/>
    <s v="INR"/>
    <n v="15355"/>
    <n v="3107"/>
    <s v="00/00/0000"/>
    <n v="0"/>
    <n v="0"/>
    <s v="N"/>
    <m/>
    <n v="9"/>
    <s v="N"/>
    <s v="00/00/0000"/>
    <s v="N"/>
    <n v="0"/>
    <s v="00/00/0000"/>
    <m/>
    <m/>
    <m/>
    <x v="0"/>
  </r>
  <r>
    <n v="30293844809"/>
    <s v="HTL FLOT(P) 20 02 07"/>
    <x v="30"/>
    <s v="Mr. JAGDISHBHAI BHANJIBHAI RAT"/>
    <n v="240000"/>
    <n v="9.65"/>
    <n v="174025.1"/>
    <x v="37"/>
    <n v="0"/>
    <d v="2007-12-15T00:00:00"/>
    <n v="19"/>
    <n v="19"/>
    <n v="0"/>
    <n v="0"/>
    <n v="0"/>
    <n v="0"/>
    <s v="INR"/>
    <n v="15355"/>
    <n v="3352"/>
    <s v="00/00/0000"/>
    <n v="0"/>
    <n v="0"/>
    <s v="N"/>
    <m/>
    <n v="9"/>
    <s v="N"/>
    <s v="00/00/0000"/>
    <s v="N"/>
    <n v="0"/>
    <s v="00/00/0000"/>
    <m/>
    <m/>
    <m/>
    <x v="0"/>
  </r>
  <r>
    <n v="30404938659"/>
    <s v="HTL FLOT(P) 20 02 07"/>
    <x v="31"/>
    <s v="Mrs. KIRAN KAMLEShKUMAR PATEL"/>
    <n v="452000"/>
    <n v="10.050000000000001"/>
    <n v="227477"/>
    <x v="38"/>
    <n v="0"/>
    <d v="2008-06-16T00:00:00"/>
    <n v="19"/>
    <n v="19"/>
    <n v="0"/>
    <n v="0"/>
    <n v="0"/>
    <n v="0"/>
    <s v="INR"/>
    <n v="15355"/>
    <n v="4796"/>
    <s v="00/00/0000"/>
    <n v="0"/>
    <n v="0"/>
    <s v="N"/>
    <m/>
    <n v="9"/>
    <s v="N"/>
    <s v="00/00/0000"/>
    <s v="N"/>
    <n v="0"/>
    <s v="00/00/0000"/>
    <m/>
    <m/>
    <m/>
    <x v="0"/>
  </r>
  <r>
    <n v="40219538363"/>
    <s v="STU LN STAFF-WARD&lt;=7.5LAC"/>
    <x v="32"/>
    <s v="Mr. KARAN NAVINCHANDRA PANCHAL"/>
    <n v="750000"/>
    <n v="5.95"/>
    <n v="175502"/>
    <x v="39"/>
    <n v="0"/>
    <d v="2021-06-10T00:00:00"/>
    <n v="1"/>
    <n v="1"/>
    <n v="0"/>
    <n v="0"/>
    <n v="0"/>
    <n v="0"/>
    <s v="INR"/>
    <n v="15355"/>
    <n v="2656"/>
    <s v="00/00/0000"/>
    <n v="0"/>
    <n v="0"/>
    <s v="N"/>
    <m/>
    <n v="9"/>
    <s v="N"/>
    <s v="00/00/0000"/>
    <s v="N"/>
    <n v="0"/>
    <s v="00/00/0000"/>
    <s v="STD"/>
    <d v="2022-02-16T00:00:00"/>
    <n v="0"/>
    <x v="0"/>
  </r>
  <r>
    <n v="39880014353"/>
    <s v="GLOBAL ED-VANTAGE STAFF"/>
    <x v="33"/>
    <s v="Mr. KRUTARTH HIMANSHU MEHTA"/>
    <n v="1862500"/>
    <n v="5.95"/>
    <n v="1379377"/>
    <x v="40"/>
    <n v="0"/>
    <d v="2021-01-06T00:00:00"/>
    <n v="1"/>
    <n v="1"/>
    <n v="0"/>
    <n v="0"/>
    <n v="0"/>
    <n v="0"/>
    <s v="INR"/>
    <n v="15355"/>
    <n v="17128"/>
    <s v="00/00/0000"/>
    <n v="0"/>
    <n v="0"/>
    <s v="N"/>
    <m/>
    <n v="9"/>
    <s v="N"/>
    <s v="00/00/0000"/>
    <s v="N"/>
    <n v="0"/>
    <s v="00/00/0000"/>
    <m/>
    <m/>
    <m/>
    <x v="0"/>
  </r>
  <r>
    <n v="33755498274"/>
    <s v="SBI CAR LN SCHM(TL)OCT-13"/>
    <x v="34"/>
    <s v="Mrs. PRAVINABEN ASHOKKUMAR AMI"/>
    <n v="830000"/>
    <n v="8.5"/>
    <n v="7854.51"/>
    <x v="41"/>
    <n v="51954.44"/>
    <d v="2014-03-28T00:00:00"/>
    <n v="19"/>
    <n v="16"/>
    <n v="3"/>
    <n v="5"/>
    <n v="5"/>
    <n v="801"/>
    <s v="INR"/>
    <n v="15355"/>
    <n v="15232"/>
    <d v="2021-07-27T00:00:00"/>
    <n v="0"/>
    <n v="838.6"/>
    <s v="N"/>
    <m/>
    <n v="5"/>
    <s v="Y"/>
    <d v="2021-12-31T00:00:00"/>
    <s v="N"/>
    <n v="0"/>
    <s v="00/00/0000"/>
    <s v="NPA"/>
    <d v="2020-12-27T00:00:00"/>
    <n v="506"/>
    <x v="1"/>
  </r>
  <r>
    <n v="34883099794"/>
    <s v="SBI CAR LN-TL-NEW CAR-MEN"/>
    <x v="35"/>
    <s v="Mr. JATIN RASIKLAL VORA"/>
    <n v="490000"/>
    <n v="8"/>
    <n v="47381"/>
    <x v="42"/>
    <n v="0"/>
    <d v="2015-04-21T00:00:00"/>
    <n v="19"/>
    <n v="19"/>
    <n v="0"/>
    <n v="0"/>
    <n v="0"/>
    <n v="0"/>
    <s v="INR"/>
    <n v="61132"/>
    <n v="8211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4893394391"/>
    <s v="SBI CAR LN-TL-NEW CAR-MEN"/>
    <x v="36"/>
    <s v="Mr. DHRUV JAYENDRASINH MADHAVS"/>
    <n v="400000"/>
    <n v="8"/>
    <n v="32193"/>
    <x v="43"/>
    <n v="0"/>
    <d v="2015-04-27T00:00:00"/>
    <n v="19"/>
    <n v="19"/>
    <n v="0"/>
    <n v="0"/>
    <n v="0"/>
    <n v="0"/>
    <s v="INR"/>
    <n v="61132"/>
    <n v="6703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4958287232"/>
    <s v="SBI CAR LN-TL-NEW CAR-MEN"/>
    <x v="37"/>
    <s v="Mr. PARITOSH APURVA VYAS"/>
    <n v="450000"/>
    <n v="8"/>
    <n v="36038"/>
    <x v="44"/>
    <n v="0"/>
    <d v="2015-05-28T00:00:00"/>
    <n v="19"/>
    <n v="19"/>
    <n v="0"/>
    <n v="0"/>
    <n v="0"/>
    <n v="0"/>
    <s v="INR"/>
    <n v="61132"/>
    <n v="7541"/>
    <s v="00/00/0000"/>
    <n v="0"/>
    <n v="0"/>
    <s v="N"/>
    <m/>
    <n v="9"/>
    <s v="N"/>
    <s v="00/00/0000"/>
    <s v="N"/>
    <n v="0"/>
    <s v="00/00/0000"/>
    <m/>
    <m/>
    <m/>
    <x v="0"/>
  </r>
  <r>
    <n v="35386806590"/>
    <s v="BR-TL XPRESS CREDIT"/>
    <x v="38"/>
    <s v="Mr. DINESHBHAI GALABHAI DORIYA"/>
    <n v="295000"/>
    <n v="12.55"/>
    <n v="0"/>
    <x v="45"/>
    <n v="184416.49"/>
    <d v="2015-12-08T00:00:00"/>
    <n v="60"/>
    <n v="33"/>
    <n v="27"/>
    <n v="5"/>
    <n v="5"/>
    <n v="801"/>
    <s v="INR"/>
    <n v="0"/>
    <n v="6911"/>
    <d v="2018-06-05T00:00:00"/>
    <n v="0"/>
    <n v="133380.29"/>
    <s v="N"/>
    <m/>
    <n v="5"/>
    <s v="Y"/>
    <d v="2019-12-31T00:00:00"/>
    <s v="F"/>
    <n v="184416.49"/>
    <d v="2009-07-07T00:00:00"/>
    <m/>
    <m/>
    <m/>
    <x v="0"/>
  </r>
  <r>
    <n v="35653773751"/>
    <s v="SBI HOME TOPUP-DEC15-(W)"/>
    <x v="39"/>
    <s v="Mrs. REKHA PRADEEP JAIN"/>
    <n v="1300000"/>
    <n v="7.75"/>
    <n v="995312"/>
    <x v="46"/>
    <n v="0"/>
    <d v="2016-03-26T00:00:00"/>
    <n v="19"/>
    <n v="19"/>
    <n v="0"/>
    <n v="0"/>
    <n v="0"/>
    <n v="0"/>
    <s v="INR"/>
    <n v="15355"/>
    <n v="13575"/>
    <s v="00/00/0000"/>
    <n v="0"/>
    <n v="0"/>
    <s v="N"/>
    <m/>
    <n v="9"/>
    <s v="N"/>
    <s v="00/00/0000"/>
    <s v="N"/>
    <n v="0"/>
    <s v="00/00/0000"/>
    <m/>
    <m/>
    <m/>
    <x v="0"/>
  </r>
  <r>
    <n v="31329872516"/>
    <s v="BR-EASY HSG LOAN FLT"/>
    <x v="40"/>
    <s v="Mrs. JASODABEN DINESHBHAI JADA"/>
    <n v="883000"/>
    <n v="9.3000000000000007"/>
    <n v="441223"/>
    <x v="47"/>
    <n v="0"/>
    <d v="2010-08-13T00:00:00"/>
    <n v="19"/>
    <n v="19"/>
    <n v="0"/>
    <n v="0"/>
    <n v="0"/>
    <n v="0"/>
    <s v="INR"/>
    <n v="15355"/>
    <n v="8593"/>
    <s v="00/00/0000"/>
    <n v="0"/>
    <n v="0"/>
    <s v="N"/>
    <m/>
    <n v="9"/>
    <s v="N"/>
    <s v="00/00/0000"/>
    <s v="N"/>
    <n v="0"/>
    <s v="00/00/0000"/>
    <m/>
    <m/>
    <m/>
    <x v="0"/>
  </r>
  <r>
    <n v="31405747113"/>
    <s v="BR-EASY HSG LOAN FLT"/>
    <x v="41"/>
    <s v="Mr. KIRANKUMAR RAMESHCHANDRA"/>
    <n v="1123000"/>
    <n v="9.3000000000000007"/>
    <n v="798813"/>
    <x v="48"/>
    <n v="0"/>
    <d v="2010-09-13T00:00:00"/>
    <n v="19"/>
    <n v="19"/>
    <n v="0"/>
    <n v="0"/>
    <n v="0"/>
    <n v="0"/>
    <s v="INR"/>
    <n v="15355"/>
    <n v="10442"/>
    <s v="00/00/0000"/>
    <n v="0"/>
    <n v="0"/>
    <s v="N"/>
    <m/>
    <n v="9"/>
    <s v="N"/>
    <s v="00/00/0000"/>
    <s v="N"/>
    <n v="0"/>
    <s v="00/00/0000"/>
    <m/>
    <m/>
    <m/>
    <x v="0"/>
  </r>
  <r>
    <n v="31688261346"/>
    <s v="BR-SBI EASY H L JAN/11"/>
    <x v="42"/>
    <s v="Mr. SAURIN ANIRUDDHA MEHTA[FIL"/>
    <n v="1200000"/>
    <n v="9.0500000000000007"/>
    <n v="1090358"/>
    <x v="49"/>
    <n v="0"/>
    <d v="2011-03-26T00:00:00"/>
    <n v="19"/>
    <n v="19"/>
    <n v="0"/>
    <n v="0"/>
    <n v="0"/>
    <n v="0"/>
    <s v="INR"/>
    <n v="15355"/>
    <n v="10655"/>
    <s v="00/00/0000"/>
    <n v="0"/>
    <n v="0"/>
    <s v="N"/>
    <m/>
    <n v="9"/>
    <s v="N"/>
    <s v="00/00/0000"/>
    <s v="N"/>
    <n v="0"/>
    <s v="00/00/0000"/>
    <m/>
    <m/>
    <m/>
    <x v="0"/>
  </r>
  <r>
    <n v="31735239931"/>
    <s v="SBI HSG LN TL&lt;30L MAY'11"/>
    <x v="43"/>
    <s v="Mr. KIRITKUMAR BABULAL MAHERIA"/>
    <n v="1100000"/>
    <n v="8.5500000000000007"/>
    <n v="475948"/>
    <x v="50"/>
    <n v="0"/>
    <d v="2011-05-05T00:00:00"/>
    <n v="19"/>
    <n v="19"/>
    <n v="0"/>
    <n v="0"/>
    <n v="0"/>
    <n v="0"/>
    <s v="INR"/>
    <n v="15355"/>
    <n v="11575"/>
    <s v="00/00/0000"/>
    <n v="0"/>
    <n v="0"/>
    <s v="N"/>
    <m/>
    <n v="9"/>
    <s v="N"/>
    <s v="00/00/0000"/>
    <s v="N"/>
    <n v="0"/>
    <s v="00/00/0000"/>
    <m/>
    <m/>
    <m/>
    <x v="0"/>
  </r>
  <r>
    <n v="31759463910"/>
    <s v="SBI HSG LN TL&lt;30L MAY'11"/>
    <x v="44"/>
    <s v="Mr. HANSA MOHANLAL MAKWANA"/>
    <n v="700000"/>
    <n v="8.5500000000000007"/>
    <n v="287976"/>
    <x v="51"/>
    <n v="0"/>
    <d v="2011-05-24T00:00:00"/>
    <n v="19"/>
    <n v="19"/>
    <n v="0"/>
    <n v="0"/>
    <n v="0"/>
    <n v="0"/>
    <s v="INR"/>
    <n v="15355"/>
    <n v="7784"/>
    <s v="00/00/0000"/>
    <n v="0"/>
    <n v="0"/>
    <s v="N"/>
    <m/>
    <n v="9"/>
    <s v="N"/>
    <s v="00/00/0000"/>
    <s v="N"/>
    <n v="0"/>
    <s v="00/00/0000"/>
    <m/>
    <m/>
    <m/>
    <x v="0"/>
  </r>
  <r>
    <n v="31874681030"/>
    <s v="SBI HSG LN TL&lt;30L MAY'11"/>
    <x v="45"/>
    <s v="Mr. MEHUL MANJIBHAI MADIA"/>
    <n v="1000000"/>
    <n v="8.3000000000000007"/>
    <n v="674354"/>
    <x v="52"/>
    <n v="0"/>
    <d v="2011-08-08T00:00:00"/>
    <n v="19"/>
    <n v="19"/>
    <n v="0"/>
    <n v="0"/>
    <n v="0"/>
    <n v="0"/>
    <s v="INR"/>
    <n v="15355"/>
    <n v="10165"/>
    <s v="00/00/0000"/>
    <n v="0"/>
    <n v="0"/>
    <s v="N"/>
    <m/>
    <n v="9"/>
    <s v="N"/>
    <s v="00/00/0000"/>
    <s v="N"/>
    <n v="0"/>
    <s v="00/00/0000"/>
    <m/>
    <m/>
    <m/>
    <x v="0"/>
  </r>
  <r>
    <n v="31936789705"/>
    <s v="SBI SURAKSHA"/>
    <x v="44"/>
    <s v="Mr. HANSA MOHANLAL MAKWANA"/>
    <n v="40000"/>
    <n v="8.0500000000000007"/>
    <n v="44751"/>
    <x v="53"/>
    <n v="0"/>
    <d v="2011-09-13T00:00:00"/>
    <n v="19"/>
    <n v="19"/>
    <n v="0"/>
    <n v="0"/>
    <n v="0"/>
    <n v="0"/>
    <s v="INR"/>
    <n v="15355"/>
    <n v="963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2717257661"/>
    <s v="SBI SURAKSHA"/>
    <x v="46"/>
    <s v="Mrs. SONAl  BHARAT PATEL"/>
    <n v="75000"/>
    <n v="7.8"/>
    <n v="41753"/>
    <x v="54"/>
    <n v="0"/>
    <d v="2012-12-18T00:00:00"/>
    <n v="19"/>
    <n v="19"/>
    <n v="0"/>
    <n v="0"/>
    <n v="0"/>
    <n v="0"/>
    <s v="INR"/>
    <n v="15355"/>
    <n v="724"/>
    <s v="00/00/0000"/>
    <n v="0"/>
    <n v="0"/>
    <s v="N"/>
    <m/>
    <n v="9"/>
    <s v="N"/>
    <s v="00/00/0000"/>
    <s v="N"/>
    <n v="0"/>
    <s v="00/00/0000"/>
    <s v="STD"/>
    <d v="2022-02-22T00:00:00"/>
    <n v="0"/>
    <x v="0"/>
  </r>
  <r>
    <n v="33637517668"/>
    <s v="SBI SURAKSHA"/>
    <x v="47"/>
    <s v="Mr. MANISHBHAI  SAKARVADIYA"/>
    <n v="47000"/>
    <n v="7.7"/>
    <n v="57237"/>
    <x v="55"/>
    <n v="0"/>
    <d v="2014-02-04T00:00:00"/>
    <n v="19"/>
    <n v="19"/>
    <n v="0"/>
    <n v="0"/>
    <n v="0"/>
    <n v="0"/>
    <s v="INR"/>
    <n v="15355"/>
    <n v="613"/>
    <s v="00/00/0000"/>
    <n v="0"/>
    <n v="0"/>
    <s v="N"/>
    <m/>
    <n v="9"/>
    <s v="N"/>
    <s v="00/00/0000"/>
    <s v="N"/>
    <n v="0"/>
    <s v="00/00/0000"/>
    <s v="STD"/>
    <d v="2022-03-07T00:00:00"/>
    <n v="0"/>
    <x v="0"/>
  </r>
  <r>
    <n v="34716736161"/>
    <s v="SBI SURAKSHA"/>
    <x v="48"/>
    <s v="Mr. ANKITKUMAR RAMABHAI PATEL"/>
    <n v="14000"/>
    <n v="7.7"/>
    <n v="4312"/>
    <x v="56"/>
    <n v="0"/>
    <d v="2015-02-19T00:00:00"/>
    <n v="19"/>
    <n v="19"/>
    <n v="0"/>
    <n v="0"/>
    <n v="0"/>
    <n v="0"/>
    <s v="INR"/>
    <n v="15355"/>
    <n v="125"/>
    <s v="00/00/0000"/>
    <n v="0"/>
    <n v="0"/>
    <s v="N"/>
    <m/>
    <n v="9"/>
    <s v="N"/>
    <s v="00/00/0000"/>
    <s v="N"/>
    <n v="0"/>
    <s v="00/00/0000"/>
    <m/>
    <m/>
    <m/>
    <x v="0"/>
  </r>
  <r>
    <n v="34795800384"/>
    <s v="SBI SURAKSHA"/>
    <x v="49"/>
    <s v="Mr. VALJIBHAI GALABHAI MAKWANA"/>
    <n v="33000"/>
    <n v="7.7"/>
    <n v="15869"/>
    <x v="57"/>
    <n v="0"/>
    <d v="2015-03-18T00:00:00"/>
    <n v="19"/>
    <n v="19"/>
    <n v="0"/>
    <n v="0"/>
    <n v="0"/>
    <n v="0"/>
    <s v="INR"/>
    <n v="15355"/>
    <n v="295"/>
    <s v="00/00/0000"/>
    <n v="0"/>
    <n v="0"/>
    <s v="N"/>
    <m/>
    <n v="9"/>
    <s v="N"/>
    <s v="00/00/0000"/>
    <s v="N"/>
    <n v="0"/>
    <s v="00/00/0000"/>
    <s v="STD"/>
    <d v="2019-12-05T00:00:00"/>
    <n v="0"/>
    <x v="0"/>
  </r>
  <r>
    <n v="34796892717"/>
    <s v="SBI SURAKSHA"/>
    <x v="50"/>
    <s v="Mr. VINOD SAVAJIBHAI PANSURIYA"/>
    <n v="38000"/>
    <n v="7.7"/>
    <n v="17898"/>
    <x v="58"/>
    <n v="0"/>
    <d v="2015-03-18T00:00:00"/>
    <n v="19"/>
    <n v="19"/>
    <n v="0"/>
    <n v="0"/>
    <n v="0"/>
    <n v="0"/>
    <s v="INR"/>
    <n v="15355"/>
    <n v="397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4872084656"/>
    <s v="SBI SURAKSHA"/>
    <x v="51"/>
    <s v="Mrs. RAMIBEN KANTILAL PATEL"/>
    <n v="87000"/>
    <n v="7.55"/>
    <n v="14914"/>
    <x v="59"/>
    <n v="0"/>
    <d v="2015-04-21T00:00:00"/>
    <n v="19"/>
    <n v="19"/>
    <n v="0"/>
    <n v="0"/>
    <n v="0"/>
    <n v="0"/>
    <s v="INR"/>
    <n v="15355"/>
    <n v="1096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4908847386"/>
    <s v="SBI SURAKSHA"/>
    <x v="52"/>
    <s v="Mr. CHANDRAKANT TULSIDAS YADAV"/>
    <n v="25000"/>
    <n v="7.6"/>
    <n v="12827"/>
    <x v="60"/>
    <n v="0"/>
    <d v="2015-05-05T00:00:00"/>
    <n v="19"/>
    <n v="19"/>
    <n v="0"/>
    <n v="0"/>
    <n v="0"/>
    <n v="0"/>
    <s v="INR"/>
    <n v="15355"/>
    <n v="230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4971477599"/>
    <s v="SBI SURAKSHA"/>
    <x v="53"/>
    <s v="Mr. DALAPTBHAI BABABHAI VAGHEL"/>
    <n v="14000"/>
    <n v="7.6"/>
    <n v="6726"/>
    <x v="61"/>
    <n v="0"/>
    <d v="2015-06-03T00:00:00"/>
    <n v="19"/>
    <n v="19"/>
    <n v="0"/>
    <n v="0"/>
    <n v="0"/>
    <n v="0"/>
    <s v="INR"/>
    <n v="15355"/>
    <n v="139"/>
    <s v="00/00/0000"/>
    <n v="0"/>
    <n v="0"/>
    <s v="N"/>
    <m/>
    <n v="9"/>
    <s v="N"/>
    <s v="00/00/0000"/>
    <s v="N"/>
    <n v="0"/>
    <s v="00/00/0000"/>
    <s v="STD"/>
    <d v="2022-03-04T00:00:00"/>
    <n v="0"/>
    <x v="0"/>
  </r>
  <r>
    <n v="34978867694"/>
    <s v="SBI SURAKSHA"/>
    <x v="54"/>
    <s v="Mr. JAYESHKUMAR AMRUTLAL PATEL"/>
    <n v="33000"/>
    <n v="7.6"/>
    <n v="22419"/>
    <x v="62"/>
    <n v="0"/>
    <d v="2015-06-11T00:00:00"/>
    <n v="19"/>
    <n v="19"/>
    <n v="0"/>
    <n v="0"/>
    <n v="0"/>
    <n v="0"/>
    <s v="INR"/>
    <n v="15355"/>
    <n v="284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5072273373"/>
    <s v="SBI SURAKSHA"/>
    <x v="55"/>
    <s v="Mr. KAMLESH MANILAL PATEL"/>
    <n v="75000"/>
    <n v="7.6"/>
    <n v="49009"/>
    <x v="63"/>
    <n v="0"/>
    <d v="2015-07-14T00:00:00"/>
    <n v="19"/>
    <n v="19"/>
    <n v="0"/>
    <n v="0"/>
    <n v="0"/>
    <n v="0"/>
    <s v="INR"/>
    <n v="15355"/>
    <n v="690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5627920507"/>
    <s v="SBI SURAKSHA"/>
    <x v="56"/>
    <s v="Mr. NARAYANLAL  SUTHAR"/>
    <n v="19000"/>
    <n v="7.8"/>
    <n v="10319"/>
    <x v="64"/>
    <n v="0"/>
    <d v="2016-03-10T00:00:00"/>
    <n v="19"/>
    <n v="19"/>
    <n v="0"/>
    <n v="0"/>
    <n v="0"/>
    <n v="0"/>
    <s v="INR"/>
    <n v="15355"/>
    <n v="193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5646902370"/>
    <s v="SBI SURAKSHA"/>
    <x v="57"/>
    <s v="Mr. SANJAY HIRALAL MISHRA"/>
    <n v="57000"/>
    <n v="7.75"/>
    <n v="34576"/>
    <x v="65"/>
    <n v="0"/>
    <d v="2016-03-19T00:00:00"/>
    <n v="19"/>
    <n v="19"/>
    <n v="0"/>
    <n v="0"/>
    <n v="0"/>
    <n v="0"/>
    <s v="INR"/>
    <n v="15355"/>
    <n v="531"/>
    <s v="00/00/0000"/>
    <n v="0"/>
    <n v="0"/>
    <s v="N"/>
    <m/>
    <n v="9"/>
    <s v="N"/>
    <s v="00/00/0000"/>
    <s v="N"/>
    <n v="0"/>
    <s v="00/00/0000"/>
    <s v="STD"/>
    <d v="2022-03-20T00:00:00"/>
    <n v="0"/>
    <x v="0"/>
  </r>
  <r>
    <n v="34811233919"/>
    <s v="SBI SURAKSHA"/>
    <x v="58"/>
    <s v="Mr. VITTHALBHAI SAVJIBHAI PARM"/>
    <n v="13000"/>
    <n v="9.6999999999999993"/>
    <n v="5851"/>
    <x v="66"/>
    <n v="128"/>
    <d v="2015-03-23T00:00:00"/>
    <n v="19"/>
    <n v="18"/>
    <n v="1"/>
    <n v="1"/>
    <n v="1"/>
    <n v="701"/>
    <s v="INR"/>
    <n v="15355"/>
    <n v="128"/>
    <d v="2022-03-20T00:00:00"/>
    <n v="0"/>
    <n v="0"/>
    <s v="N"/>
    <m/>
    <n v="3"/>
    <s v="N"/>
    <s v="00/00/0000"/>
    <s v="N"/>
    <n v="0"/>
    <s v="00/00/0000"/>
    <s v="SMA0"/>
    <d v="2022-03-20T00:00:00"/>
    <n v="701"/>
    <x v="0"/>
  </r>
  <r>
    <n v="34877841603"/>
    <s v="SBI SURAKSHA"/>
    <x v="59"/>
    <s v="Miss. NISHTHA HARISHKUMAR SHAR"/>
    <n v="37000"/>
    <n v="7.55"/>
    <n v="15686"/>
    <x v="67"/>
    <n v="322"/>
    <d v="2015-04-20T00:00:00"/>
    <n v="19"/>
    <n v="18"/>
    <n v="1"/>
    <n v="1"/>
    <n v="1"/>
    <n v="701"/>
    <s v="INR"/>
    <n v="15355"/>
    <n v="322"/>
    <d v="2022-03-17T00:00:00"/>
    <n v="0"/>
    <n v="0"/>
    <s v="N"/>
    <m/>
    <n v="3"/>
    <s v="N"/>
    <s v="00/00/0000"/>
    <s v="N"/>
    <n v="0"/>
    <s v="00/00/0000"/>
    <s v="SMA0"/>
    <d v="2022-03-17T00:00:00"/>
    <n v="701"/>
    <x v="0"/>
  </r>
  <r>
    <n v="34895050164"/>
    <s v="SBI SURAKSHA"/>
    <x v="60"/>
    <s v="Mrs. HARSHADA GOVINDLAL DALWAD"/>
    <n v="121000"/>
    <n v="7.55"/>
    <n v="106498"/>
    <x v="68"/>
    <n v="1180"/>
    <d v="2015-04-28T00:00:00"/>
    <n v="19"/>
    <n v="18"/>
    <n v="1"/>
    <n v="1"/>
    <n v="1"/>
    <n v="701"/>
    <s v="INR"/>
    <n v="15355"/>
    <n v="1180"/>
    <d v="2022-03-25T00:00:00"/>
    <n v="0"/>
    <n v="0"/>
    <s v="N"/>
    <m/>
    <n v="3"/>
    <s v="N"/>
    <s v="00/00/0000"/>
    <s v="N"/>
    <n v="0"/>
    <s v="00/00/0000"/>
    <s v="SMA0"/>
    <d v="2022-03-25T00:00:00"/>
    <n v="701"/>
    <x v="0"/>
  </r>
  <r>
    <n v="34948748253"/>
    <s v="SBI SURAKSHA"/>
    <x v="61"/>
    <s v="Mrs. GAURIBEN MANUBHAI DANTANI"/>
    <n v="84000"/>
    <n v="7.55"/>
    <n v="26376"/>
    <x v="69"/>
    <n v="897"/>
    <d v="2015-05-23T00:00:00"/>
    <n v="19"/>
    <n v="18"/>
    <n v="1"/>
    <n v="1"/>
    <n v="1"/>
    <n v="701"/>
    <s v="INR"/>
    <n v="15355"/>
    <n v="897"/>
    <d v="2022-03-22T00:00:00"/>
    <n v="0"/>
    <n v="0"/>
    <s v="N"/>
    <m/>
    <n v="3"/>
    <s v="N"/>
    <s v="00/00/0000"/>
    <s v="N"/>
    <n v="0"/>
    <s v="00/00/0000"/>
    <s v="SMA0"/>
    <d v="2022-03-22T00:00:00"/>
    <n v="701"/>
    <x v="0"/>
  </r>
  <r>
    <n v="35012140311"/>
    <s v="SBI SURAKSHA"/>
    <x v="62"/>
    <s v="Mr. GHANSHYAMSINH  ZALA"/>
    <n v="27000"/>
    <n v="7.6"/>
    <n v="14548"/>
    <x v="70"/>
    <n v="232"/>
    <d v="2015-06-23T00:00:00"/>
    <n v="19"/>
    <n v="18"/>
    <n v="1"/>
    <n v="1"/>
    <n v="1"/>
    <n v="701"/>
    <s v="INR"/>
    <n v="15355"/>
    <n v="232"/>
    <d v="2022-03-18T00:00:00"/>
    <n v="0"/>
    <n v="0"/>
    <s v="N"/>
    <m/>
    <n v="3"/>
    <s v="N"/>
    <s v="00/00/0000"/>
    <s v="N"/>
    <n v="0"/>
    <s v="00/00/0000"/>
    <s v="SMA0"/>
    <d v="2022-03-18T00:00:00"/>
    <n v="701"/>
    <x v="0"/>
  </r>
  <r>
    <n v="35164089074"/>
    <s v="SBI SURAKSHA"/>
    <x v="63"/>
    <s v="Mr. ISHWARBHAI CHUNILAL PATNI"/>
    <n v="66000"/>
    <n v="9.6"/>
    <n v="26198"/>
    <x v="71"/>
    <n v="756"/>
    <d v="2015-08-19T00:00:00"/>
    <n v="19"/>
    <n v="18"/>
    <n v="1"/>
    <n v="1"/>
    <n v="1"/>
    <n v="701"/>
    <s v="INR"/>
    <n v="15355"/>
    <n v="756"/>
    <d v="2022-03-18T00:00:00"/>
    <n v="0"/>
    <n v="0"/>
    <s v="N"/>
    <m/>
    <n v="3"/>
    <s v="N"/>
    <s v="00/00/0000"/>
    <s v="N"/>
    <n v="0"/>
    <s v="00/00/0000"/>
    <s v="SMA0"/>
    <d v="2022-03-18T00:00:00"/>
    <n v="701"/>
    <x v="0"/>
  </r>
  <r>
    <n v="35355993721"/>
    <s v="SBI SURAKSHA"/>
    <x v="64"/>
    <s v="Mrs. NEELAM MAHESH GAMBHIR"/>
    <n v="9000"/>
    <n v="7.75"/>
    <n v="2937"/>
    <x v="72"/>
    <n v="94"/>
    <d v="2015-11-23T00:00:00"/>
    <n v="19"/>
    <n v="18"/>
    <n v="1"/>
    <n v="1"/>
    <n v="1"/>
    <n v="701"/>
    <s v="INR"/>
    <n v="15355"/>
    <n v="94"/>
    <d v="2022-03-21T00:00:00"/>
    <n v="0"/>
    <n v="0"/>
    <s v="N"/>
    <m/>
    <n v="3"/>
    <s v="N"/>
    <s v="00/00/0000"/>
    <s v="N"/>
    <n v="0"/>
    <s v="00/00/0000"/>
    <s v="SMA0"/>
    <d v="2022-03-21T00:00:00"/>
    <n v="701"/>
    <x v="0"/>
  </r>
  <r>
    <n v="35522188999"/>
    <s v="SBI SURAKSHA"/>
    <x v="65"/>
    <s v="Mr. MOHD RAFIK SAFIMOHD SAIYED"/>
    <n v="52000"/>
    <n v="7.8"/>
    <n v="30370"/>
    <x v="73"/>
    <n v="269"/>
    <d v="2016-01-22T00:00:00"/>
    <n v="6"/>
    <n v="5"/>
    <n v="1"/>
    <n v="1"/>
    <n v="1"/>
    <n v="701"/>
    <s v="INR"/>
    <n v="15355"/>
    <n v="269"/>
    <d v="2022-03-22T00:00:00"/>
    <n v="0"/>
    <n v="0"/>
    <s v="N"/>
    <m/>
    <n v="3"/>
    <s v="N"/>
    <s v="00/00/0000"/>
    <s v="N"/>
    <n v="0"/>
    <s v="00/00/0000"/>
    <s v="SMA0"/>
    <d v="2022-03-22T00:00:00"/>
    <n v="701"/>
    <x v="0"/>
  </r>
  <r>
    <n v="35658676334"/>
    <s v="SBI SURAKSHA"/>
    <x v="66"/>
    <s v="Mr. MUKESH RANCHHODBHAI PATEL"/>
    <n v="31600"/>
    <n v="7.8"/>
    <n v="16009"/>
    <x v="74"/>
    <n v="317"/>
    <d v="2016-03-28T00:00:00"/>
    <n v="19"/>
    <n v="18"/>
    <n v="1"/>
    <n v="1"/>
    <n v="1"/>
    <n v="701"/>
    <s v="INR"/>
    <n v="15355"/>
    <n v="317"/>
    <d v="2022-03-27T00:00:00"/>
    <n v="0"/>
    <n v="0"/>
    <s v="N"/>
    <m/>
    <n v="3"/>
    <s v="N"/>
    <s v="00/00/0000"/>
    <s v="N"/>
    <n v="0"/>
    <s v="00/00/0000"/>
    <s v="SMA0"/>
    <d v="2022-03-27T00:00:00"/>
    <n v="701"/>
    <x v="0"/>
  </r>
  <r>
    <n v="34710277724"/>
    <s v="SBI SURAKSHA"/>
    <x v="67"/>
    <s v="Mr. MANUBHAI GANDAJI THAKOR"/>
    <n v="32000"/>
    <n v="7.7"/>
    <n v="14324"/>
    <x v="75"/>
    <n v="686"/>
    <d v="2015-02-17T00:00:00"/>
    <n v="19"/>
    <n v="17"/>
    <n v="2"/>
    <n v="2"/>
    <n v="2"/>
    <n v="702"/>
    <s v="INR"/>
    <n v="15355"/>
    <n v="343"/>
    <d v="2022-02-16T00:00:00"/>
    <n v="0"/>
    <n v="0"/>
    <s v="N"/>
    <m/>
    <n v="1"/>
    <s v="N"/>
    <s v="00/00/0000"/>
    <s v="N"/>
    <n v="0"/>
    <s v="00/00/0000"/>
    <s v="SMA1"/>
    <d v="2022-03-18T00:00:00"/>
    <n v="702"/>
    <x v="0"/>
  </r>
  <r>
    <n v="30385587948"/>
    <s v="SBI HOME LOAN TL AUG'11"/>
    <x v="68"/>
    <s v="Mr. HIREN MAHENDRABHAI SHAH"/>
    <n v="1811000"/>
    <n v="8.3000000000000007"/>
    <n v="446473"/>
    <x v="76"/>
    <n v="0"/>
    <d v="2008-05-16T00:00:00"/>
    <n v="19"/>
    <n v="19"/>
    <n v="0"/>
    <n v="0"/>
    <n v="0"/>
    <n v="0"/>
    <s v="INR"/>
    <n v="15355"/>
    <n v="19987"/>
    <s v="00/00/0000"/>
    <n v="0"/>
    <n v="0"/>
    <s v="N"/>
    <m/>
    <n v="9"/>
    <s v="N"/>
    <s v="00/00/0000"/>
    <s v="N"/>
    <n v="0"/>
    <s v="00/00/0000"/>
    <m/>
    <m/>
    <m/>
    <x v="0"/>
  </r>
  <r>
    <n v="35582638586"/>
    <s v="MAXGAIN SURAKSHA"/>
    <x v="69"/>
    <s v="Mr. CHIRAG SUBHASHCHANDRA MODI"/>
    <n v="35000"/>
    <n v="8.5500000000000007"/>
    <n v="22834"/>
    <x v="77"/>
    <n v="0"/>
    <d v="2016-02-18T00:00:00"/>
    <n v="19"/>
    <n v="19"/>
    <n v="0"/>
    <n v="0"/>
    <n v="0"/>
    <n v="0"/>
    <s v="INR"/>
    <n v="15355"/>
    <n v="369"/>
    <s v="00/00/0000"/>
    <n v="0"/>
    <n v="0"/>
    <s v="N"/>
    <m/>
    <n v="9"/>
    <s v="N"/>
    <s v="00/00/0000"/>
    <s v="N"/>
    <n v="0"/>
    <s v="00/00/0000"/>
    <s v="STD"/>
    <d v="2021-05-10T00:00:00"/>
    <n v="999"/>
    <x v="0"/>
  </r>
  <r>
    <n v="30228371178"/>
    <s v="SBI HOME LOAN TL AUG'12"/>
    <x v="70"/>
    <s v="Wing Commander NIRAJ ANIL JANI"/>
    <n v="940000"/>
    <n v="7.8"/>
    <n v="61725"/>
    <x v="78"/>
    <n v="0"/>
    <d v="2007-08-21T00:00:00"/>
    <n v="19"/>
    <n v="19"/>
    <n v="0"/>
    <n v="0"/>
    <n v="0"/>
    <n v="0"/>
    <s v="INR"/>
    <n v="15355"/>
    <n v="10155"/>
    <s v="00/00/0000"/>
    <n v="0"/>
    <n v="0"/>
    <s v="N"/>
    <m/>
    <n v="9"/>
    <s v="N"/>
    <s v="00/00/0000"/>
    <s v="N"/>
    <n v="0"/>
    <s v="00/00/0000"/>
    <m/>
    <m/>
    <m/>
    <x v="0"/>
  </r>
  <r>
    <n v="30489396478"/>
    <s v="SBI HOME LOAN TL AUG'12"/>
    <x v="71"/>
    <s v="Mr. ALOKKUMAR BALAKRAM THAKUR"/>
    <n v="924000"/>
    <n v="7.8"/>
    <n v="166126"/>
    <x v="79"/>
    <n v="0"/>
    <d v="2008-09-12T00:00:00"/>
    <n v="19"/>
    <n v="19"/>
    <n v="0"/>
    <n v="0"/>
    <n v="0"/>
    <n v="0"/>
    <s v="INR"/>
    <n v="15355"/>
    <n v="9984"/>
    <s v="00/00/0000"/>
    <n v="0"/>
    <n v="0"/>
    <s v="N"/>
    <m/>
    <n v="9"/>
    <s v="N"/>
    <s v="00/00/0000"/>
    <s v="N"/>
    <n v="0"/>
    <s v="00/00/0000"/>
    <m/>
    <m/>
    <m/>
    <x v="0"/>
  </r>
  <r>
    <n v="30489413189"/>
    <s v="SBI HOME LOAN TL AUG'12"/>
    <x v="72"/>
    <s v="Mr. RAMESHBHAI GANPATBHAI DATA"/>
    <n v="799000"/>
    <n v="7.8"/>
    <n v="173820"/>
    <x v="80"/>
    <n v="0"/>
    <d v="2008-09-12T00:00:00"/>
    <n v="19"/>
    <n v="19"/>
    <n v="0"/>
    <n v="0"/>
    <n v="0"/>
    <n v="0"/>
    <s v="INR"/>
    <n v="15355"/>
    <n v="9025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0691638533"/>
    <s v="SBI HOME LOAN TL AUG'12"/>
    <x v="73"/>
    <s v="Mr. KISHORBHAI BACHUBHAI SHAHE"/>
    <n v="600000"/>
    <n v="7.8"/>
    <n v="333852.64"/>
    <x v="81"/>
    <n v="0"/>
    <d v="2009-02-25T00:00:00"/>
    <n v="19"/>
    <n v="19"/>
    <n v="0"/>
    <n v="0"/>
    <n v="0"/>
    <n v="0"/>
    <s v="INR"/>
    <n v="15355"/>
    <n v="6077"/>
    <s v="00/00/0000"/>
    <n v="0"/>
    <n v="0"/>
    <s v="N"/>
    <m/>
    <n v="9"/>
    <s v="N"/>
    <s v="00/00/0000"/>
    <s v="N"/>
    <n v="0"/>
    <s v="00/00/0000"/>
    <m/>
    <m/>
    <m/>
    <x v="0"/>
  </r>
  <r>
    <n v="30895939231"/>
    <s v="SBI HOME LOAN TL AUG'12"/>
    <x v="74"/>
    <s v="Mrs. SUNITA C JAIN"/>
    <n v="2500000"/>
    <n v="7.8"/>
    <n v="910588"/>
    <x v="82"/>
    <n v="0"/>
    <d v="2009-09-17T00:00:00"/>
    <n v="19"/>
    <n v="19"/>
    <n v="0"/>
    <n v="0"/>
    <n v="0"/>
    <n v="0"/>
    <s v="INR"/>
    <n v="15355"/>
    <n v="24480"/>
    <s v="00/00/0000"/>
    <n v="0"/>
    <n v="0"/>
    <s v="N"/>
    <m/>
    <n v="9"/>
    <s v="N"/>
    <s v="00/00/0000"/>
    <s v="N"/>
    <n v="0"/>
    <s v="00/00/0000"/>
    <m/>
    <m/>
    <m/>
    <x v="0"/>
  </r>
  <r>
    <n v="30915063447"/>
    <s v="SBI HOME LOAN TL AUG'12"/>
    <x v="75"/>
    <s v="Mr. MAHENDRAKUMAR VISHNUBHAI P"/>
    <n v="1672000"/>
    <n v="7.8"/>
    <n v="118120.96000000001"/>
    <x v="83"/>
    <n v="0"/>
    <d v="2009-10-07T00:00:00"/>
    <n v="19"/>
    <n v="19"/>
    <n v="0"/>
    <n v="0"/>
    <n v="0"/>
    <n v="0"/>
    <s v="INR"/>
    <n v="15355"/>
    <n v="1976"/>
    <s v="00/00/0000"/>
    <n v="0"/>
    <n v="0"/>
    <s v="N"/>
    <m/>
    <n v="9"/>
    <s v="N"/>
    <s v="00/00/0000"/>
    <s v="N"/>
    <n v="0"/>
    <s v="00/00/0000"/>
    <m/>
    <m/>
    <m/>
    <x v="0"/>
  </r>
  <r>
    <n v="31080952013"/>
    <s v="SBI HOME LOAN TL AUG'12"/>
    <x v="76"/>
    <s v="Mr. RAHUL MAHENDRABHAI BHATT"/>
    <n v="720000"/>
    <n v="7.8"/>
    <n v="236375"/>
    <x v="84"/>
    <n v="0"/>
    <d v="2010-03-05T00:00:00"/>
    <n v="19"/>
    <n v="19"/>
    <n v="0"/>
    <n v="0"/>
    <n v="0"/>
    <n v="0"/>
    <s v="INR"/>
    <n v="15355"/>
    <n v="7436"/>
    <s v="00/00/0000"/>
    <n v="0"/>
    <n v="0"/>
    <s v="N"/>
    <m/>
    <n v="9"/>
    <s v="N"/>
    <s v="00/00/0000"/>
    <s v="N"/>
    <n v="0"/>
    <s v="00/00/0000"/>
    <m/>
    <m/>
    <m/>
    <x v="0"/>
  </r>
  <r>
    <n v="31091351225"/>
    <s v="SBI HOME LOAN TL AUG'12"/>
    <x v="77"/>
    <s v="Mrs. MEENABEN BHARATKUMAR PATE"/>
    <n v="1400000"/>
    <n v="7.8"/>
    <n v="499477"/>
    <x v="85"/>
    <n v="0"/>
    <d v="2010-03-12T00:00:00"/>
    <n v="19"/>
    <n v="19"/>
    <n v="0"/>
    <n v="0"/>
    <n v="0"/>
    <n v="0"/>
    <s v="INR"/>
    <n v="15355"/>
    <n v="14738"/>
    <s v="00/00/0000"/>
    <n v="0"/>
    <n v="0"/>
    <s v="N"/>
    <m/>
    <n v="9"/>
    <s v="N"/>
    <s v="00/00/0000"/>
    <s v="N"/>
    <n v="0"/>
    <s v="00/00/0000"/>
    <m/>
    <m/>
    <m/>
    <x v="0"/>
  </r>
  <r>
    <n v="31223695657"/>
    <s v="SBI HOME LOAN TL AUG'12"/>
    <x v="78"/>
    <s v="Mrs. ANJALI SUNILKUMAR MALL"/>
    <n v="2624000"/>
    <n v="7.8"/>
    <n v="1155709"/>
    <x v="86"/>
    <n v="0"/>
    <d v="2010-06-22T00:00:00"/>
    <n v="19"/>
    <n v="19"/>
    <n v="0"/>
    <n v="0"/>
    <n v="0"/>
    <n v="0"/>
    <s v="INR"/>
    <n v="15355"/>
    <n v="23037"/>
    <s v="00/00/0000"/>
    <n v="0"/>
    <n v="0"/>
    <s v="N"/>
    <m/>
    <n v="9"/>
    <s v="N"/>
    <s v="00/00/0000"/>
    <s v="N"/>
    <n v="0"/>
    <s v="00/00/0000"/>
    <m/>
    <m/>
    <m/>
    <x v="0"/>
  </r>
  <r>
    <n v="31282878925"/>
    <s v="SBI HOME LOAN TL AUG'12"/>
    <x v="79"/>
    <s v="Mr. SURESHBHAI ISHWARLAL PATEL"/>
    <n v="1219000"/>
    <n v="7.8"/>
    <n v="580954"/>
    <x v="87"/>
    <n v="0"/>
    <d v="2010-07-24T00:00:00"/>
    <n v="19"/>
    <n v="19"/>
    <n v="0"/>
    <n v="0"/>
    <n v="0"/>
    <n v="0"/>
    <s v="INR"/>
    <n v="15355"/>
    <n v="11239"/>
    <s v="00/00/0000"/>
    <n v="0"/>
    <n v="0"/>
    <s v="N"/>
    <m/>
    <n v="9"/>
    <s v="N"/>
    <s v="00/00/0000"/>
    <s v="N"/>
    <n v="0"/>
    <s v="00/00/0000"/>
    <m/>
    <m/>
    <m/>
    <x v="0"/>
  </r>
  <r>
    <n v="31628939334"/>
    <s v="SBI HOME LOAN TL AUG'12"/>
    <x v="80"/>
    <s v="Mrs. BHAVNABEN JAYANTILAL PATE"/>
    <n v="1290000"/>
    <n v="7.8"/>
    <n v="849706"/>
    <x v="88"/>
    <n v="0"/>
    <d v="2011-02-14T00:00:00"/>
    <n v="19"/>
    <n v="19"/>
    <n v="0"/>
    <n v="0"/>
    <n v="0"/>
    <n v="0"/>
    <s v="INR"/>
    <n v="15355"/>
    <n v="12814"/>
    <s v="00/00/0000"/>
    <n v="0"/>
    <n v="0"/>
    <s v="N"/>
    <m/>
    <n v="9"/>
    <s v="N"/>
    <s v="00/00/0000"/>
    <s v="N"/>
    <n v="0"/>
    <s v="00/00/0000"/>
    <m/>
    <m/>
    <m/>
    <x v="0"/>
  </r>
  <r>
    <n v="32717257264"/>
    <s v="SBI SURAKSHIT HL  AUG'12"/>
    <x v="46"/>
    <s v="Mrs. SONAl  BHARAT PATEL"/>
    <n v="1399000"/>
    <n v="7.8"/>
    <n v="896280"/>
    <x v="89"/>
    <n v="0"/>
    <d v="2012-12-18T00:00:00"/>
    <n v="19"/>
    <n v="19"/>
    <n v="0"/>
    <n v="0"/>
    <n v="0"/>
    <n v="0"/>
    <s v="INR"/>
    <n v="61132"/>
    <n v="13501"/>
    <s v="00/00/0000"/>
    <n v="0"/>
    <n v="0"/>
    <s v="N"/>
    <m/>
    <n v="9"/>
    <s v="N"/>
    <s v="00/00/0000"/>
    <s v="N"/>
    <n v="0"/>
    <s v="00/00/0000"/>
    <m/>
    <m/>
    <m/>
    <x v="0"/>
  </r>
  <r>
    <n v="33496547634"/>
    <s v="SBI HOME LOAN TL (OCT13)"/>
    <x v="81"/>
    <s v="Mrs. PRATIBHA SUNNY PANDYA"/>
    <n v="27300000"/>
    <n v="8.0500000000000007"/>
    <n v="27051553.239999998"/>
    <x v="90"/>
    <n v="0"/>
    <d v="2013-12-03T00:00:00"/>
    <n v="3"/>
    <n v="3"/>
    <n v="0"/>
    <n v="0"/>
    <n v="0"/>
    <n v="0"/>
    <s v="INR"/>
    <n v="15355"/>
    <n v="283233"/>
    <s v="00/00/0000"/>
    <n v="0"/>
    <n v="0"/>
    <s v="N"/>
    <m/>
    <n v="9"/>
    <s v="N"/>
    <s v="00/00/0000"/>
    <s v="N"/>
    <n v="0"/>
    <s v="00/00/0000"/>
    <s v="STD"/>
    <d v="2021-12-07T00:00:00"/>
    <n v="0"/>
    <x v="0"/>
  </r>
  <r>
    <n v="31144937889"/>
    <s v="SBI SURAKSA HL TL (OCT13)"/>
    <x v="82"/>
    <s v="Mr. DHARMENDRA RATILAL JANASAR"/>
    <n v="776000"/>
    <n v="7.85"/>
    <n v="494211"/>
    <x v="91"/>
    <n v="0"/>
    <d v="2010-04-24T00:00:00"/>
    <n v="19"/>
    <n v="19"/>
    <n v="0"/>
    <n v="0"/>
    <n v="0"/>
    <n v="0"/>
    <s v="INR"/>
    <n v="15355"/>
    <n v="7570"/>
    <s v="00/00/0000"/>
    <n v="0"/>
    <n v="0"/>
    <s v="N"/>
    <m/>
    <n v="9"/>
    <s v="N"/>
    <s v="00/00/0000"/>
    <s v="N"/>
    <n v="0"/>
    <s v="00/00/0000"/>
    <m/>
    <m/>
    <m/>
    <x v="0"/>
  </r>
  <r>
    <n v="30039311725"/>
    <s v="SBI HOME LOAN TL (DEC13)"/>
    <x v="83"/>
    <s v="Mr. SAMIR HASMUKHBHAI SHAH"/>
    <n v="250000"/>
    <n v="7.7"/>
    <n v="66660"/>
    <x v="92"/>
    <n v="0"/>
    <d v="2006-03-01T00:00:00"/>
    <n v="19"/>
    <n v="19"/>
    <n v="0"/>
    <n v="0"/>
    <n v="0"/>
    <n v="0"/>
    <s v="INR"/>
    <n v="61132"/>
    <n v="2058"/>
    <s v="00/00/0000"/>
    <n v="0"/>
    <n v="0"/>
    <s v="N"/>
    <m/>
    <n v="9"/>
    <s v="N"/>
    <s v="00/00/0000"/>
    <s v="N"/>
    <n v="0"/>
    <s v="00/00/0000"/>
    <m/>
    <m/>
    <m/>
    <x v="0"/>
  </r>
  <r>
    <n v="30364048366"/>
    <s v="SBI HOME LOAN TL (DEC13)"/>
    <x v="84"/>
    <s v="Mrs. JANKIDEVI ARVINDKUMAR KHA"/>
    <n v="1100000"/>
    <n v="7.7"/>
    <n v="621580"/>
    <x v="93"/>
    <n v="0"/>
    <d v="2008-04-11T00:00:00"/>
    <n v="19"/>
    <n v="19"/>
    <n v="0"/>
    <n v="0"/>
    <n v="0"/>
    <n v="0"/>
    <s v="INR"/>
    <n v="15355"/>
    <n v="10951"/>
    <s v="00/00/0000"/>
    <n v="0"/>
    <n v="0"/>
    <s v="N"/>
    <m/>
    <n v="9"/>
    <s v="N"/>
    <s v="00/00/0000"/>
    <s v="N"/>
    <n v="0"/>
    <s v="00/00/0000"/>
    <m/>
    <m/>
    <m/>
    <x v="0"/>
  </r>
  <r>
    <n v="30828239161"/>
    <s v="SBI HOME LOAN TL (DEC13)"/>
    <x v="85"/>
    <s v="Dr. JIGNESH BALDEVBHAI PATEL"/>
    <n v="1340000"/>
    <n v="7.7"/>
    <n v="663965.32999999996"/>
    <x v="94"/>
    <n v="0"/>
    <d v="2009-07-17T00:00:00"/>
    <n v="19"/>
    <n v="19"/>
    <n v="0"/>
    <n v="0"/>
    <n v="0"/>
    <n v="0"/>
    <s v="INR"/>
    <n v="15355"/>
    <n v="13897"/>
    <s v="00/00/0000"/>
    <n v="0"/>
    <n v="0"/>
    <s v="N"/>
    <m/>
    <n v="9"/>
    <s v="N"/>
    <s v="00/00/0000"/>
    <s v="N"/>
    <n v="0"/>
    <s v="00/00/0000"/>
    <m/>
    <m/>
    <m/>
    <x v="0"/>
  </r>
  <r>
    <n v="30829662449"/>
    <s v="SBI HOME LOAN TL (DEC13)"/>
    <x v="86"/>
    <s v="Dr. KARTIKEYA GANPATLAL PARMAR"/>
    <n v="2117000"/>
    <n v="7.7"/>
    <n v="1015435"/>
    <x v="95"/>
    <n v="0"/>
    <d v="2009-07-20T00:00:00"/>
    <n v="19"/>
    <n v="19"/>
    <n v="0"/>
    <n v="0"/>
    <n v="0"/>
    <n v="0"/>
    <s v="INR"/>
    <n v="15355"/>
    <n v="18166"/>
    <s v="00/00/0000"/>
    <n v="0"/>
    <n v="0"/>
    <s v="N"/>
    <m/>
    <n v="9"/>
    <s v="N"/>
    <s v="00/00/0000"/>
    <s v="N"/>
    <n v="0"/>
    <s v="00/00/0000"/>
    <m/>
    <m/>
    <m/>
    <x v="0"/>
  </r>
  <r>
    <n v="31068508834"/>
    <s v="SBI HOME LOAN TL (DEC13)"/>
    <x v="87"/>
    <s v="Mr. GANGARAM MAHADEVBHAI  VERM"/>
    <n v="661000"/>
    <n v="7.7"/>
    <n v="346583"/>
    <x v="96"/>
    <n v="0"/>
    <d v="2010-02-23T00:00:00"/>
    <n v="19"/>
    <n v="19"/>
    <n v="0"/>
    <n v="0"/>
    <n v="0"/>
    <n v="0"/>
    <s v="INR"/>
    <n v="15355"/>
    <n v="6472"/>
    <s v="00/00/0000"/>
    <n v="0"/>
    <n v="0"/>
    <s v="N"/>
    <m/>
    <n v="9"/>
    <s v="N"/>
    <s v="00/00/0000"/>
    <s v="N"/>
    <n v="0"/>
    <s v="00/00/0000"/>
    <m/>
    <m/>
    <m/>
    <x v="0"/>
  </r>
  <r>
    <n v="31102390175"/>
    <s v="SBI HOME LOAN TL (DEC13)"/>
    <x v="88"/>
    <s v="Dr. DHARMENDRA DINESHCHANDRA"/>
    <n v="4112000"/>
    <n v="7.7"/>
    <n v="2406645"/>
    <x v="97"/>
    <n v="0"/>
    <d v="2010-03-21T00:00:00"/>
    <n v="19"/>
    <n v="19"/>
    <n v="0"/>
    <n v="0"/>
    <n v="0"/>
    <n v="0"/>
    <s v="INR"/>
    <n v="15355"/>
    <n v="41538"/>
    <s v="00/00/0000"/>
    <n v="0"/>
    <n v="0"/>
    <s v="N"/>
    <m/>
    <n v="9"/>
    <s v="N"/>
    <s v="00/00/0000"/>
    <s v="N"/>
    <n v="0"/>
    <s v="00/00/0000"/>
    <m/>
    <m/>
    <m/>
    <x v="0"/>
  </r>
  <r>
    <n v="31184792685"/>
    <s v="SBI HOME LOAN TL (DEC13)"/>
    <x v="89"/>
    <s v="Mr. PRAVINKUMAR BABULAL PANCHA"/>
    <n v="553000"/>
    <n v="7.7"/>
    <n v="344662"/>
    <x v="98"/>
    <n v="0"/>
    <d v="2010-05-26T00:00:00"/>
    <n v="19"/>
    <n v="19"/>
    <n v="0"/>
    <n v="0"/>
    <n v="0"/>
    <n v="0"/>
    <s v="INR"/>
    <n v="15355"/>
    <n v="5293"/>
    <s v="00/00/0000"/>
    <n v="0"/>
    <n v="0"/>
    <s v="N"/>
    <m/>
    <n v="9"/>
    <s v="N"/>
    <s v="00/00/0000"/>
    <s v="N"/>
    <n v="0"/>
    <s v="00/00/0000"/>
    <s v="STD"/>
    <d v="2020-04-28T00:00:00"/>
    <n v="0"/>
    <x v="0"/>
  </r>
  <r>
    <n v="31677826232"/>
    <s v="SBI HOME LOAN TL (DEC13)"/>
    <x v="90"/>
    <s v="Dr. BHAGWAN DAS KISHANMAL AGGA"/>
    <n v="1813000"/>
    <n v="7.7"/>
    <n v="1062075"/>
    <x v="99"/>
    <n v="0"/>
    <d v="2011-03-19T00:00:00"/>
    <n v="19"/>
    <n v="19"/>
    <n v="0"/>
    <n v="0"/>
    <n v="0"/>
    <n v="0"/>
    <s v="INR"/>
    <n v="15355"/>
    <n v="16254"/>
    <s v="00/00/0000"/>
    <n v="0"/>
    <n v="0"/>
    <s v="N"/>
    <m/>
    <n v="9"/>
    <s v="N"/>
    <s v="00/00/0000"/>
    <s v="N"/>
    <n v="0"/>
    <s v="00/00/0000"/>
    <m/>
    <m/>
    <m/>
    <x v="0"/>
  </r>
  <r>
    <n v="33637517396"/>
    <s v="SBI HOME LOAN TL (DEC13)"/>
    <x v="47"/>
    <s v="Mr. MANISHBHAI  SAKARVADIYA"/>
    <n v="1100000"/>
    <n v="7.7"/>
    <n v="895214"/>
    <x v="100"/>
    <n v="0"/>
    <d v="2014-02-04T00:00:00"/>
    <n v="19"/>
    <n v="19"/>
    <n v="0"/>
    <n v="0"/>
    <n v="0"/>
    <n v="0"/>
    <s v="INR"/>
    <n v="15355"/>
    <n v="9530"/>
    <s v="00/00/0000"/>
    <n v="0"/>
    <n v="0"/>
    <s v="N"/>
    <m/>
    <n v="9"/>
    <s v="N"/>
    <s v="00/00/0000"/>
    <s v="N"/>
    <n v="0"/>
    <s v="00/00/0000"/>
    <s v="STD"/>
    <d v="2021-10-06T00:00:00"/>
    <n v="0"/>
    <x v="0"/>
  </r>
  <r>
    <n v="30985059289"/>
    <s v="SBI HL-TL (WOMEN)(DEC13)"/>
    <x v="91"/>
    <s v="Mrs. MAMTABEN  PATEL"/>
    <n v="3087000"/>
    <n v="7.65"/>
    <n v="1963566"/>
    <x v="101"/>
    <n v="0"/>
    <d v="2009-12-09T00:00:00"/>
    <n v="19"/>
    <n v="19"/>
    <n v="0"/>
    <n v="0"/>
    <n v="0"/>
    <n v="0"/>
    <s v="INR"/>
    <n v="15355"/>
    <n v="25051"/>
    <s v="00/00/0000"/>
    <n v="0"/>
    <n v="0"/>
    <s v="N"/>
    <m/>
    <n v="9"/>
    <s v="N"/>
    <s v="00/00/0000"/>
    <s v="N"/>
    <n v="0"/>
    <s v="00/00/0000"/>
    <m/>
    <m/>
    <m/>
    <x v="0"/>
  </r>
  <r>
    <n v="34105279129"/>
    <s v="SBI HOME LOAN TL (AUG14)"/>
    <x v="92"/>
    <s v="Mr. Jayasankar  Purushothaman"/>
    <n v="2200000"/>
    <n v="7.7"/>
    <n v="1418487"/>
    <x v="102"/>
    <n v="0"/>
    <d v="2014-09-01T00:00:00"/>
    <n v="19"/>
    <n v="19"/>
    <n v="0"/>
    <n v="0"/>
    <n v="0"/>
    <n v="0"/>
    <s v="INR"/>
    <n v="15355"/>
    <n v="23803"/>
    <s v="00/00/0000"/>
    <n v="0"/>
    <n v="0"/>
    <s v="N"/>
    <m/>
    <n v="9"/>
    <s v="N"/>
    <s v="00/00/0000"/>
    <s v="N"/>
    <n v="0"/>
    <s v="00/00/0000"/>
    <m/>
    <m/>
    <m/>
    <x v="0"/>
  </r>
  <r>
    <n v="34534921841"/>
    <s v="SBI HOME LOAN TL (AUG14)"/>
    <x v="93"/>
    <s v="Mr. mishra  manudev"/>
    <n v="640000"/>
    <n v="7.7"/>
    <n v="710830"/>
    <x v="103"/>
    <n v="0"/>
    <d v="2014-12-27T00:00:00"/>
    <n v="19"/>
    <n v="19"/>
    <n v="0"/>
    <n v="0"/>
    <n v="0"/>
    <n v="0"/>
    <s v="INR"/>
    <n v="15355"/>
    <n v="7898"/>
    <s v="00/00/0000"/>
    <n v="0"/>
    <n v="0"/>
    <s v="N"/>
    <m/>
    <n v="9"/>
    <s v="N"/>
    <s v="00/00/0000"/>
    <s v="N"/>
    <n v="0"/>
    <s v="00/00/0000"/>
    <m/>
    <m/>
    <m/>
    <x v="0"/>
  </r>
  <r>
    <n v="34588875754"/>
    <s v="SBI HOME LOAN TL (AUG14)"/>
    <x v="94"/>
    <s v="Mr. ROHITKUMAR RAMESHBHAI PANC"/>
    <n v="504000"/>
    <n v="7.7"/>
    <n v="465065"/>
    <x v="104"/>
    <n v="0"/>
    <d v="2015-01-10T00:00:00"/>
    <n v="19"/>
    <n v="19"/>
    <n v="0"/>
    <n v="0"/>
    <n v="0"/>
    <n v="0"/>
    <s v="INR"/>
    <n v="15355"/>
    <n v="4371"/>
    <s v="00/00/0000"/>
    <n v="0"/>
    <n v="0"/>
    <s v="N"/>
    <m/>
    <n v="9"/>
    <s v="N"/>
    <s v="00/00/0000"/>
    <s v="N"/>
    <n v="0"/>
    <s v="00/00/0000"/>
    <m/>
    <m/>
    <m/>
    <x v="0"/>
  </r>
  <r>
    <n v="34689782741"/>
    <s v="SBI HOME LOAN TL (AUG14)"/>
    <x v="95"/>
    <s v="Mr. KAPIL UPENDRASINGH RAJPUT"/>
    <n v="840000"/>
    <n v="7.7"/>
    <n v="721916"/>
    <x v="105"/>
    <n v="0"/>
    <d v="2015-02-11T00:00:00"/>
    <n v="19"/>
    <n v="19"/>
    <n v="0"/>
    <n v="0"/>
    <n v="0"/>
    <n v="0"/>
    <s v="INR"/>
    <n v="15355"/>
    <n v="7499"/>
    <s v="00/00/0000"/>
    <n v="0"/>
    <n v="0"/>
    <s v="N"/>
    <m/>
    <n v="9"/>
    <s v="N"/>
    <s v="00/00/0000"/>
    <s v="N"/>
    <n v="0"/>
    <s v="00/00/0000"/>
    <s v="STD"/>
    <d v="2022-03-30T00:00:00"/>
    <n v="0"/>
    <x v="0"/>
  </r>
  <r>
    <n v="34710274213"/>
    <s v="SBI HOME LOAN TL (AUG14)"/>
    <x v="96"/>
    <s v="Mr. NAGINBHAI CHUNILAL PATNI"/>
    <n v="756000"/>
    <n v="9.6999999999999993"/>
    <n v="517225"/>
    <x v="106"/>
    <n v="0"/>
    <d v="2015-02-17T00:00:00"/>
    <n v="19"/>
    <n v="19"/>
    <n v="0"/>
    <n v="0"/>
    <n v="0"/>
    <n v="0"/>
    <s v="INR"/>
    <n v="15355"/>
    <n v="16539"/>
    <s v="00/00/0000"/>
    <n v="0"/>
    <n v="0"/>
    <s v="N"/>
    <m/>
    <n v="9"/>
    <s v="N"/>
    <s v="00/00/0000"/>
    <s v="N"/>
    <n v="0"/>
    <s v="00/00/0000"/>
    <m/>
    <m/>
    <m/>
    <x v="0"/>
  </r>
  <r>
    <n v="34710277644"/>
    <s v="SBI HOME LOAN TL (AUG14)"/>
    <x v="67"/>
    <s v="Mr. MANUBHAI GANDAJI THAKOR"/>
    <n v="571000"/>
    <n v="7.7"/>
    <n v="585443"/>
    <x v="107"/>
    <n v="0"/>
    <d v="2015-02-17T00:00:00"/>
    <n v="19"/>
    <n v="19"/>
    <n v="0"/>
    <n v="0"/>
    <n v="0"/>
    <n v="0"/>
    <s v="INR"/>
    <n v="61132"/>
    <n v="7885"/>
    <s v="00/00/0000"/>
    <n v="0"/>
    <n v="0"/>
    <s v="N"/>
    <m/>
    <n v="9"/>
    <s v="N"/>
    <s v="00/00/0000"/>
    <s v="N"/>
    <n v="0"/>
    <s v="00/00/0000"/>
    <m/>
    <m/>
    <m/>
    <x v="0"/>
  </r>
  <r>
    <n v="34712036550"/>
    <s v="SBI HOME LOAN TL (AUG14)"/>
    <x v="97"/>
    <s v="Mr. JITENDRA HARIKISAN BHARGAV"/>
    <n v="756000"/>
    <n v="7.7"/>
    <n v="627828.17000000004"/>
    <x v="108"/>
    <n v="0"/>
    <d v="2015-02-18T00:00:00"/>
    <n v="7"/>
    <n v="7"/>
    <n v="0"/>
    <n v="0"/>
    <n v="0"/>
    <n v="0"/>
    <s v="INR"/>
    <n v="15355"/>
    <n v="4851"/>
    <s v="00/00/0000"/>
    <n v="0"/>
    <n v="0"/>
    <s v="N"/>
    <m/>
    <n v="9"/>
    <s v="N"/>
    <s v="00/00/0000"/>
    <s v="N"/>
    <n v="0"/>
    <s v="00/00/0000"/>
    <s v="STD"/>
    <d v="2021-10-01T00:00:00"/>
    <n v="0"/>
    <x v="0"/>
  </r>
  <r>
    <n v="34712426029"/>
    <s v="SBI HOME LOAN TL (AUG14)"/>
    <x v="98"/>
    <s v="Mr. SACHIN GOVINDBHAI KOSHTI"/>
    <n v="578000"/>
    <n v="7.7"/>
    <n v="485652"/>
    <x v="109"/>
    <n v="0"/>
    <d v="2015-02-18T00:00:00"/>
    <n v="19"/>
    <n v="19"/>
    <n v="0"/>
    <n v="0"/>
    <n v="0"/>
    <n v="0"/>
    <s v="INR"/>
    <n v="15355"/>
    <n v="5158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4716735952"/>
    <s v="SBI HOME LOAN TL (AUG14)"/>
    <x v="48"/>
    <s v="Mr. ANKITKUMAR RAMABHAI PATEL"/>
    <n v="400000"/>
    <n v="7.7"/>
    <n v="318745"/>
    <x v="110"/>
    <n v="0"/>
    <d v="2015-02-19T00:00:00"/>
    <n v="19"/>
    <n v="19"/>
    <n v="0"/>
    <n v="0"/>
    <n v="0"/>
    <n v="0"/>
    <s v="INR"/>
    <n v="15355"/>
    <n v="3569"/>
    <s v="00/00/0000"/>
    <n v="0"/>
    <n v="0"/>
    <s v="N"/>
    <m/>
    <n v="9"/>
    <s v="N"/>
    <s v="00/00/0000"/>
    <s v="N"/>
    <n v="0"/>
    <s v="00/00/0000"/>
    <m/>
    <m/>
    <m/>
    <x v="0"/>
  </r>
  <r>
    <n v="34795799901"/>
    <s v="SBI HOME LOAN TL (AUG14)"/>
    <x v="49"/>
    <s v="Mr. VALJIBHAI GALABHAI MAKWANA"/>
    <n v="360000"/>
    <n v="7.7"/>
    <n v="265645"/>
    <x v="111"/>
    <n v="0"/>
    <d v="2015-03-18T00:00:00"/>
    <n v="19"/>
    <n v="19"/>
    <n v="0"/>
    <n v="0"/>
    <n v="0"/>
    <n v="0"/>
    <s v="INR"/>
    <n v="15355"/>
    <n v="3208"/>
    <s v="00/00/0000"/>
    <n v="0"/>
    <n v="0"/>
    <s v="N"/>
    <m/>
    <n v="9"/>
    <s v="N"/>
    <s v="00/00/0000"/>
    <s v="N"/>
    <n v="0"/>
    <s v="00/00/0000"/>
    <m/>
    <m/>
    <m/>
    <x v="0"/>
  </r>
  <r>
    <n v="34796891984"/>
    <s v="SBI HOME LOAN TL (AUG14)"/>
    <x v="50"/>
    <s v="Mr. VINOD SAVAJIBHAI PANSURIYA"/>
    <n v="756000"/>
    <n v="7.7"/>
    <n v="581583"/>
    <x v="112"/>
    <n v="0"/>
    <d v="2015-03-18T00:00:00"/>
    <n v="19"/>
    <n v="19"/>
    <n v="0"/>
    <n v="0"/>
    <n v="0"/>
    <n v="0"/>
    <s v="INR"/>
    <n v="15355"/>
    <n v="7213"/>
    <s v="00/00/0000"/>
    <n v="0"/>
    <n v="0"/>
    <s v="N"/>
    <m/>
    <n v="9"/>
    <s v="N"/>
    <s v="00/00/0000"/>
    <s v="N"/>
    <n v="0"/>
    <s v="00/00/0000"/>
    <m/>
    <m/>
    <m/>
    <x v="0"/>
  </r>
  <r>
    <n v="34805747161"/>
    <s v="SBI HOME LOAN TL (AUG14)"/>
    <x v="99"/>
    <s v="Mr. SHAYAM SHANKAR  RAJPUT"/>
    <n v="769000"/>
    <n v="7.7"/>
    <n v="662087"/>
    <x v="113"/>
    <n v="0"/>
    <d v="2015-03-20T00:00:00"/>
    <n v="19"/>
    <n v="19"/>
    <n v="0"/>
    <n v="0"/>
    <n v="0"/>
    <n v="0"/>
    <s v="INR"/>
    <n v="15355"/>
    <n v="7011"/>
    <s v="00/00/0000"/>
    <n v="0"/>
    <n v="0"/>
    <s v="N"/>
    <m/>
    <n v="9"/>
    <s v="N"/>
    <s v="00/00/0000"/>
    <s v="N"/>
    <n v="0"/>
    <s v="00/00/0000"/>
    <m/>
    <m/>
    <m/>
    <x v="0"/>
  </r>
  <r>
    <n v="34811233272"/>
    <s v="SBI HOME LOAN TL (AUG14)"/>
    <x v="58"/>
    <s v="Mr. VITTHALBHAI SAVJIBHAI PARM"/>
    <n v="240000"/>
    <n v="9.6999999999999993"/>
    <n v="185267"/>
    <x v="114"/>
    <n v="0"/>
    <d v="2015-03-23T00:00:00"/>
    <n v="19"/>
    <n v="19"/>
    <n v="0"/>
    <n v="0"/>
    <n v="0"/>
    <n v="0"/>
    <s v="INR"/>
    <n v="15355"/>
    <n v="2362"/>
    <s v="00/00/0000"/>
    <n v="0"/>
    <n v="0"/>
    <s v="N"/>
    <m/>
    <n v="9"/>
    <s v="N"/>
    <s v="00/00/0000"/>
    <s v="N"/>
    <n v="0"/>
    <s v="00/00/0000"/>
    <m/>
    <m/>
    <m/>
    <x v="0"/>
  </r>
  <r>
    <n v="34816669360"/>
    <s v="SBI HOME LOAN TL (AUG14)"/>
    <x v="100"/>
    <s v="Mr. SUNIL KUMAR MEVALAL MISHRA"/>
    <n v="212000"/>
    <n v="7.7"/>
    <n v="218861.5"/>
    <x v="115"/>
    <n v="0"/>
    <d v="2015-03-24T00:00:00"/>
    <n v="19"/>
    <n v="19"/>
    <n v="0"/>
    <n v="0"/>
    <n v="0"/>
    <n v="0"/>
    <s v="INR"/>
    <n v="15355"/>
    <n v="1736"/>
    <s v="00/00/0000"/>
    <n v="0"/>
    <n v="0"/>
    <s v="N"/>
    <m/>
    <n v="9"/>
    <s v="N"/>
    <s v="00/00/0000"/>
    <s v="N"/>
    <n v="0"/>
    <s v="00/00/0000"/>
    <s v="STD"/>
    <d v="2021-09-27T00:00:00"/>
    <n v="0"/>
    <x v="0"/>
  </r>
  <r>
    <n v="34848756890"/>
    <s v="SBI HOME LOAN TL (AUG14)"/>
    <x v="101"/>
    <s v="Mr. SANJAY UTTAMBHAI RAWAL"/>
    <n v="2500000"/>
    <n v="7.6"/>
    <n v="1360643"/>
    <x v="116"/>
    <n v="0"/>
    <d v="2015-04-06T00:00:00"/>
    <n v="19"/>
    <n v="19"/>
    <n v="0"/>
    <n v="0"/>
    <n v="0"/>
    <n v="0"/>
    <s v="INR"/>
    <n v="15355"/>
    <n v="28918"/>
    <s v="00/00/0000"/>
    <n v="0"/>
    <n v="0"/>
    <s v="N"/>
    <m/>
    <n v="9"/>
    <s v="N"/>
    <s v="00/00/0000"/>
    <s v="N"/>
    <n v="0"/>
    <s v="00/00/0000"/>
    <m/>
    <m/>
    <m/>
    <x v="0"/>
  </r>
  <r>
    <n v="34848928782"/>
    <s v="SBI HOME LOAN TL (AUG14)"/>
    <x v="102"/>
    <s v="Mr. VIJAY BALUBHAI RATHOD"/>
    <n v="945000"/>
    <n v="7.7"/>
    <n v="699361"/>
    <x v="117"/>
    <n v="0"/>
    <d v="2015-04-08T00:00:00"/>
    <n v="19"/>
    <n v="19"/>
    <n v="0"/>
    <n v="0"/>
    <n v="0"/>
    <n v="0"/>
    <s v="INR"/>
    <n v="15355"/>
    <n v="9550"/>
    <s v="00/00/0000"/>
    <n v="0"/>
    <n v="0"/>
    <s v="N"/>
    <m/>
    <n v="9"/>
    <s v="N"/>
    <s v="00/00/0000"/>
    <s v="N"/>
    <n v="0"/>
    <s v="00/00/0000"/>
    <m/>
    <m/>
    <m/>
    <x v="0"/>
  </r>
  <r>
    <n v="34622124280"/>
    <s v="SBI HL-TL (WOMEN)(AUG14)"/>
    <x v="103"/>
    <s v="Mrs. BHARTIBEN VIKRAMBHAI PATN"/>
    <n v="500000"/>
    <n v="7.65"/>
    <n v="416337"/>
    <x v="118"/>
    <n v="0"/>
    <d v="2015-01-22T00:00:00"/>
    <n v="19"/>
    <n v="19"/>
    <n v="0"/>
    <n v="0"/>
    <n v="0"/>
    <n v="0"/>
    <s v="INR"/>
    <n v="15355"/>
    <n v="4450"/>
    <s v="00/00/0000"/>
    <n v="0"/>
    <n v="0"/>
    <s v="N"/>
    <m/>
    <n v="9"/>
    <s v="N"/>
    <s v="00/00/0000"/>
    <s v="N"/>
    <n v="0"/>
    <s v="00/00/0000"/>
    <m/>
    <m/>
    <m/>
    <x v="0"/>
  </r>
  <r>
    <n v="34683234643"/>
    <s v="SBI HL-TL (WOMEN)(AUG14)"/>
    <x v="104"/>
    <s v="VASANTBEN KALIDAS PADHIYAR"/>
    <n v="545000"/>
    <n v="7.65"/>
    <n v="192109"/>
    <x v="119"/>
    <n v="0"/>
    <d v="2015-02-09T00:00:00"/>
    <n v="19"/>
    <n v="19"/>
    <n v="0"/>
    <n v="0"/>
    <n v="0"/>
    <n v="0"/>
    <s v="INR"/>
    <n v="15355"/>
    <n v="6772"/>
    <s v="00/00/0000"/>
    <n v="0"/>
    <n v="0"/>
    <s v="N"/>
    <m/>
    <n v="9"/>
    <s v="N"/>
    <s v="00/00/0000"/>
    <s v="N"/>
    <n v="0"/>
    <s v="00/00/0000"/>
    <m/>
    <m/>
    <m/>
    <x v="0"/>
  </r>
  <r>
    <n v="30648537604"/>
    <s v="SBI HOME LOAN TL (APR15)"/>
    <x v="105"/>
    <s v="Mr. JAYANTILAL MOTILAL PARMAR"/>
    <n v="300000"/>
    <n v="7.6"/>
    <n v="169135"/>
    <x v="120"/>
    <n v="0"/>
    <d v="2009-01-17T00:00:00"/>
    <n v="19"/>
    <n v="19"/>
    <n v="0"/>
    <n v="0"/>
    <n v="0"/>
    <n v="0"/>
    <s v="INR"/>
    <n v="15355"/>
    <n v="2751"/>
    <s v="00/00/0000"/>
    <n v="0"/>
    <n v="0"/>
    <s v="N"/>
    <m/>
    <n v="9"/>
    <s v="N"/>
    <s v="00/00/0000"/>
    <s v="N"/>
    <n v="0"/>
    <s v="00/00/0000"/>
    <m/>
    <m/>
    <m/>
    <x v="0"/>
  </r>
  <r>
    <n v="31181605974"/>
    <s v="SBI HOME LOAN TL (APR15)"/>
    <x v="106"/>
    <s v="Mr. DAULARAM KEWALRAM PATEL[FI"/>
    <n v="1200000"/>
    <n v="7.6"/>
    <n v="827595"/>
    <x v="121"/>
    <n v="0"/>
    <d v="2010-05-24T00:00:00"/>
    <n v="19"/>
    <n v="19"/>
    <n v="0"/>
    <n v="0"/>
    <n v="0"/>
    <n v="0"/>
    <s v="INR"/>
    <n v="15355"/>
    <n v="12477"/>
    <s v="00/00/0000"/>
    <n v="0"/>
    <n v="0"/>
    <s v="N"/>
    <m/>
    <n v="9"/>
    <s v="N"/>
    <s v="00/00/0000"/>
    <s v="N"/>
    <n v="0"/>
    <s v="00/00/0000"/>
    <s v="STD"/>
    <d v="2020-04-26T00:00:00"/>
    <n v="999"/>
    <x v="0"/>
  </r>
  <r>
    <n v="34908847080"/>
    <s v="SBI HOME LOAN TL (APR15)"/>
    <x v="52"/>
    <s v="Mr. CHANDRAKANT TULSIDAS YADAV"/>
    <n v="500000"/>
    <n v="7.6"/>
    <n v="370176"/>
    <x v="122"/>
    <n v="0"/>
    <d v="2015-05-04T00:00:00"/>
    <n v="19"/>
    <n v="19"/>
    <n v="0"/>
    <n v="0"/>
    <n v="0"/>
    <n v="0"/>
    <s v="INR"/>
    <n v="15355"/>
    <n v="4594"/>
    <s v="00/00/0000"/>
    <n v="0"/>
    <n v="0"/>
    <s v="N"/>
    <m/>
    <n v="9"/>
    <s v="N"/>
    <s v="00/00/0000"/>
    <s v="N"/>
    <n v="0"/>
    <s v="00/00/0000"/>
    <m/>
    <m/>
    <m/>
    <x v="0"/>
  </r>
  <r>
    <n v="34925074822"/>
    <s v="SBI HOME LOAN TL (APR15)"/>
    <x v="107"/>
    <s v="Mr. SINGH SHATRUNJAY DINANATH"/>
    <n v="840000"/>
    <n v="7.6"/>
    <n v="569422"/>
    <x v="123"/>
    <n v="0"/>
    <d v="2015-05-12T00:00:00"/>
    <n v="19"/>
    <n v="19"/>
    <n v="0"/>
    <n v="0"/>
    <n v="0"/>
    <n v="0"/>
    <s v="INR"/>
    <n v="15355"/>
    <n v="9320"/>
    <s v="00/00/0000"/>
    <n v="0"/>
    <n v="0"/>
    <s v="N"/>
    <m/>
    <n v="9"/>
    <s v="N"/>
    <s v="00/00/0000"/>
    <s v="N"/>
    <n v="0"/>
    <s v="00/00/0000"/>
    <m/>
    <m/>
    <m/>
    <x v="0"/>
  </r>
  <r>
    <n v="34942866851"/>
    <s v="SBI HOME LOAN TL (APR15)"/>
    <x v="108"/>
    <s v="Mr. LAXMILAL KISHANLAL CHAOBIS"/>
    <n v="715000"/>
    <n v="7.6"/>
    <n v="528161"/>
    <x v="124"/>
    <n v="0"/>
    <d v="2015-05-22T00:00:00"/>
    <n v="19"/>
    <n v="19"/>
    <n v="0"/>
    <n v="0"/>
    <n v="0"/>
    <n v="0"/>
    <s v="INR"/>
    <n v="15355"/>
    <n v="8022"/>
    <s v="00/00/0000"/>
    <n v="0"/>
    <n v="0"/>
    <s v="N"/>
    <m/>
    <n v="9"/>
    <s v="N"/>
    <s v="00/00/0000"/>
    <s v="N"/>
    <n v="0"/>
    <s v="00/00/0000"/>
    <m/>
    <m/>
    <m/>
    <x v="0"/>
  </r>
  <r>
    <n v="34971477453"/>
    <s v="SBI HOME LOAN TL (APR15)"/>
    <x v="53"/>
    <s v="Mr. DALAPTBHAI BABABHAI VAGHEL"/>
    <n v="240000"/>
    <n v="7.6"/>
    <n v="198912"/>
    <x v="125"/>
    <n v="0"/>
    <d v="2015-06-03T00:00:00"/>
    <n v="19"/>
    <n v="19"/>
    <n v="0"/>
    <n v="0"/>
    <n v="0"/>
    <n v="0"/>
    <s v="INR"/>
    <n v="15355"/>
    <n v="2409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4978800796"/>
    <s v="SBI HOME LOAN TL (APR15)"/>
    <x v="54"/>
    <s v="Mr. JAYESHKUMAR AMRUTLAL PATEL"/>
    <n v="756000"/>
    <n v="7.6"/>
    <n v="678742"/>
    <x v="126"/>
    <n v="0"/>
    <d v="2015-06-08T00:00:00"/>
    <n v="19"/>
    <n v="19"/>
    <n v="0"/>
    <n v="0"/>
    <n v="0"/>
    <n v="0"/>
    <s v="INR"/>
    <n v="15355"/>
    <n v="6505"/>
    <s v="00/00/0000"/>
    <n v="0"/>
    <n v="0"/>
    <s v="N"/>
    <m/>
    <n v="9"/>
    <s v="N"/>
    <s v="00/00/0000"/>
    <s v="N"/>
    <n v="0"/>
    <s v="00/00/0000"/>
    <m/>
    <m/>
    <m/>
    <x v="0"/>
  </r>
  <r>
    <n v="35012140004"/>
    <s v="SBI HOME LOAN TL (APR15)"/>
    <x v="62"/>
    <s v="Mr. GHANSHYAMSINH  ZALA"/>
    <n v="533000"/>
    <n v="7.6"/>
    <n v="453234"/>
    <x v="127"/>
    <n v="0"/>
    <d v="2015-06-23T00:00:00"/>
    <n v="19"/>
    <n v="19"/>
    <n v="0"/>
    <n v="0"/>
    <n v="0"/>
    <n v="0"/>
    <s v="INR"/>
    <n v="15355"/>
    <n v="4582"/>
    <s v="00/00/0000"/>
    <n v="0"/>
    <n v="0"/>
    <s v="N"/>
    <m/>
    <n v="9"/>
    <s v="N"/>
    <s v="00/00/0000"/>
    <s v="N"/>
    <n v="0"/>
    <s v="00/00/0000"/>
    <m/>
    <m/>
    <m/>
    <x v="0"/>
  </r>
  <r>
    <n v="35164088377"/>
    <s v="SBI HOME LOAN TL (APR15)"/>
    <x v="63"/>
    <s v="Mr. ISHWARBHAI CHUNILAL PATNI"/>
    <n v="840000"/>
    <n v="9.6"/>
    <n v="571000"/>
    <x v="128"/>
    <n v="0"/>
    <d v="2015-08-19T00:00:00"/>
    <n v="19"/>
    <n v="19"/>
    <n v="0"/>
    <n v="0"/>
    <n v="0"/>
    <n v="0"/>
    <s v="INR"/>
    <n v="15355"/>
    <n v="9621"/>
    <s v="00/00/0000"/>
    <n v="0"/>
    <n v="0"/>
    <s v="N"/>
    <m/>
    <n v="9"/>
    <s v="N"/>
    <s v="00/00/0000"/>
    <s v="N"/>
    <n v="0"/>
    <s v="00/00/0000"/>
    <m/>
    <m/>
    <m/>
    <x v="0"/>
  </r>
  <r>
    <n v="35238591005"/>
    <s v="SBI HOME LOAN TL (APR15)"/>
    <x v="109"/>
    <s v="Mr. MAHESH JERAMBHAI VADHVANIY"/>
    <n v="2400000"/>
    <n v="7.6"/>
    <n v="1976392"/>
    <x v="129"/>
    <n v="0"/>
    <d v="2015-09-21T00:00:00"/>
    <n v="19"/>
    <n v="19"/>
    <n v="0"/>
    <n v="0"/>
    <n v="0"/>
    <n v="0"/>
    <s v="INR"/>
    <n v="15355"/>
    <n v="23933"/>
    <s v="00/00/0000"/>
    <n v="0"/>
    <n v="0"/>
    <s v="N"/>
    <m/>
    <n v="9"/>
    <s v="N"/>
    <s v="00/00/0000"/>
    <s v="N"/>
    <n v="0"/>
    <s v="00/00/0000"/>
    <m/>
    <m/>
    <m/>
    <x v="0"/>
  </r>
  <r>
    <n v="34872084339"/>
    <s v="SBI HL-TL (WOMEN)(APR15)"/>
    <x v="51"/>
    <s v="Mrs. RAMIBEN KANTILAL PATEL"/>
    <n v="900000"/>
    <n v="7.55"/>
    <n v="430060"/>
    <x v="130"/>
    <n v="0"/>
    <d v="2015-04-21T00:00:00"/>
    <n v="19"/>
    <n v="19"/>
    <n v="0"/>
    <n v="0"/>
    <n v="0"/>
    <n v="0"/>
    <s v="INR"/>
    <n v="15355"/>
    <n v="11337"/>
    <s v="00/00/0000"/>
    <n v="0"/>
    <n v="0"/>
    <s v="N"/>
    <m/>
    <n v="9"/>
    <s v="N"/>
    <s v="00/00/0000"/>
    <s v="N"/>
    <n v="0"/>
    <s v="00/00/0000"/>
    <m/>
    <m/>
    <m/>
    <x v="0"/>
  </r>
  <r>
    <n v="34877841273"/>
    <s v="SBI HL-TL (WOMEN)(APR15)"/>
    <x v="59"/>
    <s v="Miss. NISHTHA HARISHKUMAR SHAR"/>
    <n v="800000"/>
    <n v="7.55"/>
    <n v="624308"/>
    <x v="131"/>
    <n v="0"/>
    <d v="2015-04-20T00:00:00"/>
    <n v="19"/>
    <n v="19"/>
    <n v="0"/>
    <n v="0"/>
    <n v="0"/>
    <n v="0"/>
    <s v="INR"/>
    <n v="15355"/>
    <n v="6952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4895049568"/>
    <s v="SBI HL-TL (WOMEN)(APR15)"/>
    <x v="60"/>
    <s v="Mrs. HARSHADA GOVINDLAL DALWAD"/>
    <n v="3128000"/>
    <n v="7.55"/>
    <n v="2757968"/>
    <x v="132"/>
    <n v="0"/>
    <d v="2015-04-28T00:00:00"/>
    <n v="19"/>
    <n v="19"/>
    <n v="0"/>
    <n v="0"/>
    <n v="0"/>
    <n v="0"/>
    <s v="INR"/>
    <n v="15355"/>
    <n v="29167"/>
    <s v="00/00/0000"/>
    <n v="0"/>
    <n v="0"/>
    <s v="N"/>
    <m/>
    <n v="9"/>
    <s v="N"/>
    <s v="00/00/0000"/>
    <s v="N"/>
    <n v="0"/>
    <s v="00/00/0000"/>
    <s v="STD"/>
    <d v="2020-04-05T00:00:00"/>
    <n v="999"/>
    <x v="0"/>
  </r>
  <r>
    <n v="34948747974"/>
    <s v="SBI HL-TL (WOMEN)(APR15)"/>
    <x v="61"/>
    <s v="Mrs. GAURIBEN MANUBHAI DANTANI"/>
    <n v="840000"/>
    <n v="7.55"/>
    <n v="616325"/>
    <x v="133"/>
    <n v="0"/>
    <d v="2015-05-23T00:00:00"/>
    <n v="19"/>
    <n v="19"/>
    <n v="0"/>
    <n v="0"/>
    <n v="0"/>
    <n v="0"/>
    <s v="INR"/>
    <n v="15355"/>
    <n v="8964"/>
    <s v="00/00/0000"/>
    <n v="0"/>
    <n v="0"/>
    <s v="N"/>
    <m/>
    <n v="9"/>
    <s v="N"/>
    <s v="00/00/0000"/>
    <s v="N"/>
    <n v="0"/>
    <s v="00/00/0000"/>
    <m/>
    <m/>
    <m/>
    <x v="0"/>
  </r>
  <r>
    <n v="35073941319"/>
    <s v="SBI HL-TL (WOMEN)(APR15)"/>
    <x v="110"/>
    <s v="Mrs. ALKABEN BHAVARSINH RAJPUT"/>
    <n v="840000"/>
    <n v="7.55"/>
    <n v="625669"/>
    <x v="134"/>
    <n v="0"/>
    <d v="2015-07-15T00:00:00"/>
    <n v="19"/>
    <n v="19"/>
    <n v="0"/>
    <n v="0"/>
    <n v="0"/>
    <n v="0"/>
    <s v="INR"/>
    <n v="15355"/>
    <n v="8889"/>
    <s v="00/00/0000"/>
    <n v="0"/>
    <n v="0"/>
    <s v="N"/>
    <m/>
    <n v="9"/>
    <s v="N"/>
    <s v="00/00/0000"/>
    <s v="N"/>
    <n v="0"/>
    <s v="00/00/0000"/>
    <m/>
    <m/>
    <m/>
    <x v="0"/>
  </r>
  <r>
    <n v="35072227939"/>
    <s v="SBI CRE HL TL (APR15)"/>
    <x v="55"/>
    <s v="Mr. KAMLESH MANILAL PATEL"/>
    <n v="760000"/>
    <n v="7.6"/>
    <n v="636542"/>
    <x v="135"/>
    <n v="0"/>
    <d v="2015-07-14T00:00:00"/>
    <n v="19"/>
    <n v="19"/>
    <n v="0"/>
    <n v="0"/>
    <n v="0"/>
    <n v="0"/>
    <s v="INR"/>
    <n v="15355"/>
    <n v="6991"/>
    <s v="00/00/0000"/>
    <n v="0"/>
    <n v="0"/>
    <s v="N"/>
    <m/>
    <n v="9"/>
    <s v="N"/>
    <s v="00/00/0000"/>
    <s v="N"/>
    <n v="0"/>
    <s v="00/00/0000"/>
    <m/>
    <m/>
    <m/>
    <x v="0"/>
  </r>
  <r>
    <n v="31000614114"/>
    <s v="SBI HOME LOAN TL (OCT15)"/>
    <x v="111"/>
    <s v="Mr. RAJANI HARIHANSBHAI  ."/>
    <n v="2264000"/>
    <n v="7.8"/>
    <n v="1189929"/>
    <x v="136"/>
    <n v="0"/>
    <d v="2009-12-23T00:00:00"/>
    <n v="19"/>
    <n v="19"/>
    <n v="0"/>
    <n v="0"/>
    <n v="0"/>
    <n v="0"/>
    <s v="INR"/>
    <n v="15355"/>
    <n v="18212"/>
    <s v="00/00/0000"/>
    <n v="0"/>
    <n v="0"/>
    <s v="N"/>
    <m/>
    <n v="9"/>
    <s v="N"/>
    <s v="00/00/0000"/>
    <s v="N"/>
    <n v="0"/>
    <s v="00/00/0000"/>
    <m/>
    <m/>
    <m/>
    <x v="0"/>
  </r>
  <r>
    <n v="35522099586"/>
    <s v="SBI HOME LOAN TL (OCT15)"/>
    <x v="65"/>
    <s v="Mr. MOHD RAFIK SAFIMOHD SAIYED"/>
    <n v="588000"/>
    <n v="7.8"/>
    <n v="524184"/>
    <x v="137"/>
    <n v="0"/>
    <d v="2016-01-22T00:00:00"/>
    <n v="19"/>
    <n v="19"/>
    <n v="0"/>
    <n v="0"/>
    <n v="0"/>
    <n v="0"/>
    <s v="INR"/>
    <n v="15355"/>
    <n v="5379"/>
    <s v="00/00/0000"/>
    <n v="0"/>
    <n v="0"/>
    <s v="N"/>
    <m/>
    <n v="9"/>
    <s v="N"/>
    <s v="00/00/0000"/>
    <s v="N"/>
    <n v="0"/>
    <s v="00/00/0000"/>
    <m/>
    <m/>
    <m/>
    <x v="0"/>
  </r>
  <r>
    <n v="35627600496"/>
    <s v="SBI HOME LOAN TL (OCT15)"/>
    <x v="56"/>
    <s v="Mr. NARAYANLAL  SUTHAR"/>
    <n v="800000"/>
    <n v="7.8"/>
    <n v="690264"/>
    <x v="138"/>
    <n v="0"/>
    <d v="2016-03-10T00:00:00"/>
    <n v="19"/>
    <n v="19"/>
    <n v="0"/>
    <n v="0"/>
    <n v="0"/>
    <n v="0"/>
    <s v="INR"/>
    <n v="15355"/>
    <n v="7669"/>
    <s v="00/00/0000"/>
    <n v="0"/>
    <n v="0"/>
    <s v="N"/>
    <m/>
    <n v="9"/>
    <s v="N"/>
    <s v="00/00/0000"/>
    <s v="N"/>
    <n v="0"/>
    <s v="00/00/0000"/>
    <m/>
    <m/>
    <m/>
    <x v="0"/>
  </r>
  <r>
    <n v="35656431374"/>
    <s v="SBI HOME LOAN TL (OCT15)"/>
    <x v="112"/>
    <s v="Mr. PRAKASHKUMAR GANDALAL PATE"/>
    <n v="1627000"/>
    <n v="7.8"/>
    <n v="1740969.96"/>
    <x v="139"/>
    <n v="0"/>
    <d v="2016-03-25T00:00:00"/>
    <n v="1"/>
    <n v="1"/>
    <n v="0"/>
    <n v="0"/>
    <n v="0"/>
    <n v="0"/>
    <s v="INR"/>
    <n v="15355"/>
    <n v="17971"/>
    <s v="00/00/0000"/>
    <n v="0"/>
    <n v="0"/>
    <s v="N"/>
    <m/>
    <n v="9"/>
    <s v="N"/>
    <s v="00/00/0000"/>
    <s v="N"/>
    <n v="0"/>
    <s v="00/00/0000"/>
    <s v="STD"/>
    <d v="2021-06-18T00:00:00"/>
    <n v="0"/>
    <x v="0"/>
  </r>
  <r>
    <n v="35657798398"/>
    <s v="SBI HOME LOAN TL (OCT15)"/>
    <x v="66"/>
    <s v="Mr. MUKESH RANCHHODBHAI PATEL"/>
    <n v="816000"/>
    <n v="7.8"/>
    <n v="709175"/>
    <x v="140"/>
    <n v="0"/>
    <d v="2016-03-28T00:00:00"/>
    <n v="19"/>
    <n v="19"/>
    <n v="0"/>
    <n v="0"/>
    <n v="0"/>
    <n v="0"/>
    <s v="INR"/>
    <n v="61132"/>
    <n v="7688"/>
    <s v="00/00/0000"/>
    <n v="0"/>
    <n v="0"/>
    <s v="N"/>
    <m/>
    <n v="9"/>
    <s v="N"/>
    <s v="00/00/0000"/>
    <s v="N"/>
    <n v="0"/>
    <s v="00/00/0000"/>
    <m/>
    <m/>
    <m/>
    <x v="0"/>
  </r>
  <r>
    <n v="35662357845"/>
    <s v="SBI HOME LOAN TL (OCT15)"/>
    <x v="113"/>
    <s v="Mr. SYAMVIRSINGH UDALSINGH RAJ"/>
    <n v="1098000"/>
    <n v="7.8"/>
    <n v="941997"/>
    <x v="141"/>
    <n v="0"/>
    <d v="2016-03-29T00:00:00"/>
    <n v="19"/>
    <n v="19"/>
    <n v="0"/>
    <n v="0"/>
    <n v="0"/>
    <n v="0"/>
    <s v="INR"/>
    <n v="15355"/>
    <n v="10271"/>
    <s v="00/00/0000"/>
    <n v="0"/>
    <n v="0"/>
    <s v="N"/>
    <m/>
    <n v="9"/>
    <s v="N"/>
    <s v="00/00/0000"/>
    <s v="N"/>
    <n v="0"/>
    <s v="00/00/0000"/>
    <m/>
    <m/>
    <m/>
    <x v="0"/>
  </r>
  <r>
    <n v="30894513409"/>
    <s v="SBI HL-TL (WOMEN)(OCT15)"/>
    <x v="114"/>
    <s v="Mr. CHANDA DILIP JAIN ( FILE#3"/>
    <n v="2044000"/>
    <n v="7.75"/>
    <n v="704554.06"/>
    <x v="142"/>
    <n v="0"/>
    <d v="2009-09-16T00:00:00"/>
    <n v="19"/>
    <n v="19"/>
    <n v="0"/>
    <n v="0"/>
    <n v="0"/>
    <n v="0"/>
    <s v="INR"/>
    <n v="15355"/>
    <n v="12375"/>
    <s v="00/00/0000"/>
    <n v="0"/>
    <n v="0"/>
    <s v="N"/>
    <m/>
    <n v="9"/>
    <s v="N"/>
    <s v="00/00/0000"/>
    <s v="N"/>
    <n v="0"/>
    <s v="00/00/0000"/>
    <m/>
    <m/>
    <m/>
    <x v="0"/>
  </r>
  <r>
    <n v="35355993539"/>
    <s v="SBI HL-TL (WOMEN)(OCT15)"/>
    <x v="64"/>
    <s v="Mrs. NEELAM MAHESH GAMBHIR"/>
    <n v="168000"/>
    <n v="7.75"/>
    <n v="90572"/>
    <x v="143"/>
    <n v="0"/>
    <d v="2015-11-23T00:00:00"/>
    <n v="19"/>
    <n v="19"/>
    <n v="0"/>
    <n v="0"/>
    <n v="0"/>
    <n v="0"/>
    <s v="INR"/>
    <n v="15355"/>
    <n v="1739"/>
    <s v="00/00/0000"/>
    <n v="0"/>
    <n v="0"/>
    <s v="N"/>
    <m/>
    <n v="9"/>
    <s v="N"/>
    <s v="00/00/0000"/>
    <s v="N"/>
    <n v="0"/>
    <s v="00/00/0000"/>
    <m/>
    <m/>
    <m/>
    <x v="0"/>
  </r>
  <r>
    <n v="35583261447"/>
    <s v="SBI HL-TL (WOMEN)(OCT15)"/>
    <x v="115"/>
    <s v="Mrs. SHIMLAVATI RAMJEET YADAV"/>
    <n v="7200000"/>
    <n v="7.75"/>
    <n v="6420154"/>
    <x v="144"/>
    <n v="0"/>
    <d v="2016-02-19T00:00:00"/>
    <n v="19"/>
    <n v="19"/>
    <n v="0"/>
    <n v="0"/>
    <n v="0"/>
    <n v="0"/>
    <s v="INR"/>
    <n v="15355"/>
    <n v="60542"/>
    <s v="00/00/0000"/>
    <n v="0"/>
    <n v="0"/>
    <s v="N"/>
    <m/>
    <n v="9"/>
    <s v="N"/>
    <s v="00/00/0000"/>
    <s v="N"/>
    <n v="0"/>
    <s v="00/00/0000"/>
    <m/>
    <m/>
    <m/>
    <x v="0"/>
  </r>
  <r>
    <n v="35646314899"/>
    <s v="SBI HL-TL (WOMEN)(OCT15)"/>
    <x v="57"/>
    <s v="Mr. SANJAY HIRALAL MISHRA"/>
    <n v="1750000"/>
    <n v="7.75"/>
    <n v="1566471"/>
    <x v="145"/>
    <n v="0"/>
    <d v="2016-03-19T00:00:00"/>
    <n v="19"/>
    <n v="19"/>
    <n v="0"/>
    <n v="0"/>
    <n v="0"/>
    <n v="0"/>
    <s v="INR"/>
    <n v="15355"/>
    <n v="16674"/>
    <s v="00/00/0000"/>
    <n v="0"/>
    <n v="0"/>
    <s v="N"/>
    <m/>
    <n v="9"/>
    <s v="N"/>
    <s v="00/00/0000"/>
    <s v="N"/>
    <n v="0"/>
    <s v="00/00/0000"/>
    <m/>
    <m/>
    <m/>
    <x v="0"/>
  </r>
  <r>
    <n v="35119334044"/>
    <s v="SBI CAR LN-TL-NEW CAR-MEN"/>
    <x v="116"/>
    <s v="Mr. ANIMESH RAMESHCHANDRA SHUK"/>
    <n v="290000"/>
    <n v="8.15"/>
    <n v="39065"/>
    <x v="146"/>
    <n v="0"/>
    <d v="2015-08-01T00:00:00"/>
    <n v="19"/>
    <n v="19"/>
    <n v="0"/>
    <n v="0"/>
    <n v="0"/>
    <n v="0"/>
    <s v="INR"/>
    <n v="61132"/>
    <n v="4860"/>
    <s v="00/00/0000"/>
    <n v="0"/>
    <n v="0"/>
    <s v="N"/>
    <m/>
    <n v="9"/>
    <s v="N"/>
    <s v="00/00/0000"/>
    <s v="N"/>
    <n v="0"/>
    <s v="00/00/0000"/>
    <s v="STD"/>
    <d v="2020-04-10T00:00:00"/>
    <n v="999"/>
    <x v="0"/>
  </r>
  <r>
    <n v="35442943523"/>
    <s v="SBI CAR LN-TL-NEW CAR-MEN"/>
    <x v="21"/>
    <s v="Mr. BHAGVANDAS VITHALDAS PURAB"/>
    <n v="450000"/>
    <n v="8.1"/>
    <n v="98319"/>
    <x v="147"/>
    <n v="0"/>
    <d v="2016-01-04T00:00:00"/>
    <n v="19"/>
    <n v="19"/>
    <n v="0"/>
    <n v="0"/>
    <n v="0"/>
    <n v="0"/>
    <s v="INR"/>
    <n v="61132"/>
    <n v="7499"/>
    <s v="00/00/0000"/>
    <n v="0"/>
    <n v="0"/>
    <s v="N"/>
    <m/>
    <n v="9"/>
    <s v="N"/>
    <s v="00/00/0000"/>
    <s v="N"/>
    <n v="0"/>
    <s v="00/00/0000"/>
    <m/>
    <m/>
    <m/>
    <x v="0"/>
  </r>
  <r>
    <n v="35569673617"/>
    <s v="SBI CAR LN-TL-NEW CAR-MEN"/>
    <x v="117"/>
    <s v="Mr. BENNY KENNY MOSES"/>
    <n v="565000"/>
    <n v="8.1"/>
    <n v="135556"/>
    <x v="148"/>
    <n v="0"/>
    <d v="2016-02-12T00:00:00"/>
    <n v="19"/>
    <n v="19"/>
    <n v="0"/>
    <n v="0"/>
    <n v="0"/>
    <n v="0"/>
    <s v="INR"/>
    <n v="61132"/>
    <n v="9336"/>
    <s v="00/00/0000"/>
    <n v="0"/>
    <n v="0"/>
    <s v="N"/>
    <m/>
    <n v="9"/>
    <s v="N"/>
    <s v="00/00/0000"/>
    <s v="N"/>
    <n v="0"/>
    <s v="00/00/0000"/>
    <m/>
    <m/>
    <m/>
    <x v="0"/>
  </r>
  <r>
    <n v="35340073346"/>
    <s v="SBI TL NEW CAR LOAN-WOMEN"/>
    <x v="118"/>
    <s v="Mrs. VARSHA AMAR SHAH"/>
    <n v="1000000"/>
    <n v="8.0500000000000007"/>
    <n v="193155"/>
    <x v="149"/>
    <n v="0"/>
    <d v="2015-11-13T00:00:00"/>
    <n v="19"/>
    <n v="19"/>
    <n v="0"/>
    <n v="0"/>
    <n v="0"/>
    <n v="0"/>
    <s v="INR"/>
    <n v="61132"/>
    <n v="16884"/>
    <s v="00/00/0000"/>
    <n v="0"/>
    <n v="0"/>
    <s v="N"/>
    <m/>
    <n v="9"/>
    <s v="N"/>
    <s v="00/00/0000"/>
    <s v="N"/>
    <n v="0"/>
    <s v="00/00/0000"/>
    <m/>
    <m/>
    <m/>
    <x v="0"/>
  </r>
  <r>
    <n v="32099562821"/>
    <s v="SBI STU LN PER 4L OCT11"/>
    <x v="119"/>
    <s v="Mr. SURAJKUMAR DIPAKBHAI SOLAN"/>
    <n v="300000"/>
    <n v="11.3"/>
    <n v="87384"/>
    <x v="150"/>
    <n v="0"/>
    <d v="2011-12-22T00:00:00"/>
    <n v="19"/>
    <n v="19"/>
    <n v="0"/>
    <n v="0"/>
    <n v="0"/>
    <n v="0"/>
    <s v="INR"/>
    <n v="15355"/>
    <n v="5452"/>
    <s v="00/00/0000"/>
    <n v="0"/>
    <n v="0"/>
    <s v="N"/>
    <m/>
    <n v="9"/>
    <s v="N"/>
    <s v="00/00/0000"/>
    <s v="N"/>
    <n v="0"/>
    <s v="00/00/0000"/>
    <m/>
    <m/>
    <m/>
    <x v="0"/>
  </r>
  <r>
    <n v="34237704461"/>
    <s v="SBI STU LN PER 4L FEB 12"/>
    <x v="120"/>
    <s v="Mr. ANILKUMAR RAMKUMAR PRAJAPA"/>
    <n v="400000"/>
    <n v="11.05"/>
    <n v="310591"/>
    <x v="151"/>
    <n v="0"/>
    <d v="2014-09-25T00:00:00"/>
    <n v="19"/>
    <n v="19"/>
    <n v="0"/>
    <n v="0"/>
    <n v="0"/>
    <n v="0"/>
    <s v="INR"/>
    <n v="15355"/>
    <n v="7295"/>
    <s v="00/00/0000"/>
    <n v="0"/>
    <n v="0"/>
    <s v="N"/>
    <m/>
    <n v="9"/>
    <s v="N"/>
    <s v="00/00/0000"/>
    <s v="N"/>
    <n v="0"/>
    <s v="00/00/0000"/>
    <m/>
    <m/>
    <m/>
    <x v="0"/>
  </r>
  <r>
    <n v="10107200563"/>
    <s v="HTL FloatInt Plus(PER)-&gt;"/>
    <x v="121"/>
    <s v="Mr. DALPATBHAI JETHABHAI SOLAN"/>
    <n v="200000"/>
    <n v="11.05"/>
    <n v="66240.22"/>
    <x v="152"/>
    <n v="0"/>
    <d v="2003-09-01T00:00:00"/>
    <n v="19"/>
    <n v="19"/>
    <n v="0"/>
    <n v="0"/>
    <n v="0"/>
    <n v="0"/>
    <s v="INR"/>
    <n v="15355"/>
    <n v="2100"/>
    <s v="00/00/0000"/>
    <n v="0"/>
    <n v="0"/>
    <s v="N"/>
    <m/>
    <n v="9"/>
    <s v="N"/>
    <s v="00/00/0000"/>
    <s v="N"/>
    <n v="0"/>
    <s v="00/00/0000"/>
    <s v="STD"/>
    <d v="2019-12-26T00:00:00"/>
    <n v="0"/>
    <x v="0"/>
  </r>
  <r>
    <n v="37844983338"/>
    <s v="IHL-CLERICAL STAFF"/>
    <x v="122"/>
    <s v="Mr. DINESH MADHUSUDAN PANDYA"/>
    <n v="3725000"/>
    <n v="5.5"/>
    <n v="3213533"/>
    <x v="153"/>
    <n v="0"/>
    <d v="2018-07-31T00:00:00"/>
    <n v="44"/>
    <n v="44"/>
    <n v="0"/>
    <n v="0"/>
    <n v="0"/>
    <n v="0"/>
    <s v="INR"/>
    <n v="15355"/>
    <n v="27390"/>
    <s v="00/00/0000"/>
    <n v="0"/>
    <n v="0"/>
    <s v="N"/>
    <m/>
    <n v="9"/>
    <s v="N"/>
    <s v="00/00/0000"/>
    <s v="N"/>
    <n v="0"/>
    <s v="00/00/0000"/>
    <s v="STD"/>
    <d v="2022-01-31T00:00:00"/>
    <n v="0"/>
    <x v="0"/>
  </r>
  <r>
    <n v="39761732269"/>
    <s v="IHL-CLERICAL STAFF"/>
    <x v="13"/>
    <s v="Mr. VYOMESHCHANDRA JETHALAL SO"/>
    <n v="3300000"/>
    <n v="5.5"/>
    <n v="3316875"/>
    <x v="154"/>
    <n v="0"/>
    <d v="2020-10-28T00:00:00"/>
    <n v="16"/>
    <n v="16"/>
    <n v="0"/>
    <n v="0"/>
    <n v="0"/>
    <n v="0"/>
    <s v="INR"/>
    <n v="15355"/>
    <n v="13692"/>
    <s v="00/00/0000"/>
    <n v="0"/>
    <n v="0"/>
    <s v="N"/>
    <m/>
    <n v="9"/>
    <s v="N"/>
    <s v="00/00/0000"/>
    <s v="N"/>
    <n v="0"/>
    <s v="00/00/0000"/>
    <s v="STD"/>
    <d v="2022-03-25T00:00:00"/>
    <n v="0"/>
    <x v="0"/>
  </r>
  <r>
    <n v="39785785430"/>
    <s v="IHL-CLERICAL STAFF"/>
    <x v="123"/>
    <s v="Mr. SANJAYKUMAR JETHABHAI SEHG"/>
    <n v="2542000"/>
    <n v="5.5"/>
    <n v="2562286"/>
    <x v="155"/>
    <n v="0"/>
    <d v="2020-11-06T00:00:00"/>
    <n v="16"/>
    <n v="16"/>
    <n v="0"/>
    <n v="0"/>
    <n v="0"/>
    <n v="0"/>
    <s v="INR"/>
    <n v="15355"/>
    <n v="10592"/>
    <s v="00/00/0000"/>
    <n v="0"/>
    <n v="0"/>
    <m/>
    <m/>
    <m/>
    <s v="N"/>
    <s v="00/00/0000"/>
    <s v="N"/>
    <n v="0"/>
    <s v="00/00/0000"/>
    <s v="STD"/>
    <d v="2022-03-25T00:00:00"/>
    <n v="0"/>
    <x v="0"/>
  </r>
  <r>
    <n v="40521863569"/>
    <s v="IHL-CLERICAL STAFF"/>
    <x v="124"/>
    <s v="Mr. MILAPKUMAR DAHYABHAI PARMA"/>
    <n v="3960000"/>
    <n v="5.5"/>
    <n v="2989908"/>
    <x v="156"/>
    <n v="0"/>
    <d v="2021-10-21T00:00:00"/>
    <n v="5"/>
    <n v="5"/>
    <n v="0"/>
    <n v="0"/>
    <n v="0"/>
    <n v="0"/>
    <s v="INR"/>
    <n v="15355"/>
    <n v="16500"/>
    <s v="00/00/0000"/>
    <n v="0"/>
    <n v="0"/>
    <s v="N"/>
    <m/>
    <n v="9"/>
    <s v="N"/>
    <s v="00/00/0000"/>
    <s v="N"/>
    <n v="0"/>
    <s v="00/00/0000"/>
    <s v="STD"/>
    <d v="2022-03-25T00:00:00"/>
    <n v="0"/>
    <x v="0"/>
  </r>
  <r>
    <n v="40540514536"/>
    <s v="IHL-CLERICAL STAFF"/>
    <x v="125"/>
    <s v="Mr. NILESHKUMAR DAHYABHAI PARM"/>
    <n v="3960000"/>
    <n v="5.5"/>
    <n v="2474686"/>
    <x v="157"/>
    <n v="0"/>
    <d v="2021-10-29T00:00:00"/>
    <n v="5"/>
    <n v="5"/>
    <n v="0"/>
    <n v="0"/>
    <n v="0"/>
    <n v="0"/>
    <s v="INR"/>
    <n v="15355"/>
    <n v="16500"/>
    <s v="00/00/0000"/>
    <n v="0"/>
    <n v="0"/>
    <s v="N"/>
    <m/>
    <n v="9"/>
    <s v="N"/>
    <s v="00/00/0000"/>
    <s v="N"/>
    <n v="0"/>
    <s v="00/00/0000"/>
    <m/>
    <m/>
    <m/>
    <x v="0"/>
  </r>
  <r>
    <n v="40248963176"/>
    <s v="TL CAR LOAN-EXECU/SUP STF"/>
    <x v="126"/>
    <s v="Mr. SWARAJRAM  S"/>
    <n v="1060000"/>
    <n v="5.5"/>
    <n v="1030438"/>
    <x v="158"/>
    <n v="0"/>
    <d v="2021-06-25T00:00:00"/>
    <n v="9"/>
    <n v="9"/>
    <n v="0"/>
    <n v="0"/>
    <n v="0"/>
    <n v="0"/>
    <s v="INR"/>
    <n v="0"/>
    <n v="8031"/>
    <s v="00/00/0000"/>
    <n v="0"/>
    <n v="0"/>
    <s v="N"/>
    <m/>
    <n v="9"/>
    <s v="N"/>
    <s v="00/00/0000"/>
    <s v="N"/>
    <n v="0"/>
    <s v="00/00/0000"/>
    <m/>
    <m/>
    <m/>
    <x v="0"/>
  </r>
  <r>
    <n v="38173503391"/>
    <s v="D L Bank Deposit PER"/>
    <x v="127"/>
    <s v="Mr. VIJAYKUMAR JAIKRISHNA PAND"/>
    <n v="100000"/>
    <n v="7.8"/>
    <n v="0"/>
    <x v="159"/>
    <n v="123639.96"/>
    <d v="2019-01-07T00:00:00"/>
    <n v="3"/>
    <n v="2"/>
    <n v="1"/>
    <n v="0"/>
    <n v="0"/>
    <n v="0"/>
    <s v="INR"/>
    <n v="0"/>
    <n v="123272"/>
    <d v="2021-12-31T00:00:00"/>
    <n v="0"/>
    <n v="0"/>
    <s v="N"/>
    <m/>
    <n v="9"/>
    <s v="N"/>
    <s v="00/00/0000"/>
    <s v="N"/>
    <n v="0"/>
    <s v="00/00/0000"/>
    <m/>
    <m/>
    <m/>
    <x v="0"/>
  </r>
  <r>
    <n v="38194465167"/>
    <s v="D L Bank Deposit PER"/>
    <x v="128"/>
    <s v="Mr. VAGHELA  BHUPATSINH"/>
    <n v="1550000"/>
    <n v="7.85"/>
    <n v="0"/>
    <x v="160"/>
    <n v="1827306.28"/>
    <d v="2019-01-17T00:00:00"/>
    <n v="3"/>
    <n v="2"/>
    <n v="1"/>
    <n v="0"/>
    <n v="0"/>
    <n v="0"/>
    <s v="INR"/>
    <n v="0"/>
    <n v="1909692"/>
    <d v="2021-12-31T00:00:00"/>
    <n v="0"/>
    <n v="0"/>
    <s v="N"/>
    <m/>
    <n v="9"/>
    <s v="N"/>
    <s v="00/00/0000"/>
    <s v="N"/>
    <n v="0"/>
    <s v="00/00/0000"/>
    <m/>
    <m/>
    <m/>
    <x v="0"/>
  </r>
  <r>
    <n v="38404776303"/>
    <s v="D L Bank Deposit PER"/>
    <x v="129"/>
    <s v="Mr. RAMJIBHAI PASABHAI VAGHELA"/>
    <n v="90000"/>
    <n v="6.5"/>
    <n v="0"/>
    <x v="161"/>
    <n v="94103.55"/>
    <d v="2019-04-20T00:00:00"/>
    <n v="0"/>
    <n v="0"/>
    <n v="0"/>
    <n v="0"/>
    <n v="0"/>
    <n v="0"/>
    <s v="INR"/>
    <n v="0"/>
    <n v="112022"/>
    <d v="2022-03-31T00:00:00"/>
    <n v="0"/>
    <n v="0"/>
    <m/>
    <m/>
    <m/>
    <s v="N"/>
    <s v="00/00/0000"/>
    <s v="N"/>
    <n v="0"/>
    <s v="00/00/0000"/>
    <s v="STD"/>
    <d v="2021-04-19T00:00:00"/>
    <n v="0"/>
    <x v="0"/>
  </r>
  <r>
    <n v="38517586972"/>
    <s v="D L Bank Deposit PER"/>
    <x v="130"/>
    <s v="Miss. KOKILABEN KADIDAS  PARMA"/>
    <n v="50000"/>
    <n v="6"/>
    <n v="60396"/>
    <x v="162"/>
    <n v="0"/>
    <d v="2019-06-11T00:00:00"/>
    <n v="0"/>
    <n v="0"/>
    <n v="0"/>
    <n v="0"/>
    <n v="0"/>
    <n v="0"/>
    <s v="INR"/>
    <n v="0"/>
    <n v="61891"/>
    <s v="00/00/0000"/>
    <n v="0"/>
    <n v="0"/>
    <m/>
    <m/>
    <m/>
    <s v="N"/>
    <s v="00/00/0000"/>
    <s v="N"/>
    <n v="0"/>
    <s v="00/00/0000"/>
    <m/>
    <m/>
    <m/>
    <x v="0"/>
  </r>
  <r>
    <n v="38916261666"/>
    <s v="D L Bank Deposit PER"/>
    <x v="131"/>
    <s v="Mr. TRIVEDI  RONAK"/>
    <n v="500000"/>
    <n v="7.6"/>
    <n v="598941"/>
    <x v="163"/>
    <n v="0"/>
    <d v="2019-11-12T00:00:00"/>
    <n v="0"/>
    <n v="0"/>
    <n v="0"/>
    <n v="0"/>
    <n v="0"/>
    <n v="0"/>
    <s v="INR"/>
    <n v="0"/>
    <n v="612855"/>
    <s v="00/00/0000"/>
    <n v="0"/>
    <n v="0"/>
    <s v="N"/>
    <m/>
    <n v="9"/>
    <s v="N"/>
    <s v="00/00/0000"/>
    <s v="N"/>
    <n v="0"/>
    <s v="00/00/0000"/>
    <m/>
    <m/>
    <m/>
    <x v="0"/>
  </r>
  <r>
    <n v="39040613830"/>
    <s v="D L Bank Deposit PER"/>
    <x v="132"/>
    <s v="Mr. UMAKANT IKIRITKUMAR PARMAR"/>
    <n v="900000"/>
    <n v="7.25"/>
    <n v="1044525"/>
    <x v="164"/>
    <n v="0"/>
    <d v="2020-01-02T00:00:00"/>
    <n v="0"/>
    <n v="0"/>
    <n v="0"/>
    <n v="0"/>
    <n v="0"/>
    <n v="0"/>
    <s v="INR"/>
    <n v="0"/>
    <n v="1095572"/>
    <s v="00/00/0000"/>
    <n v="0"/>
    <n v="0"/>
    <s v="N"/>
    <m/>
    <n v="9"/>
    <s v="N"/>
    <s v="00/00/0000"/>
    <s v="N"/>
    <n v="0"/>
    <s v="00/00/0000"/>
    <m/>
    <m/>
    <m/>
    <x v="0"/>
  </r>
  <r>
    <n v="39187612116"/>
    <s v="D L Bank Deposit PER"/>
    <x v="133"/>
    <s v="Mr. DINESHSINH SAHDEV RAJPUT"/>
    <n v="150000"/>
    <n v="7.75"/>
    <n v="176141"/>
    <x v="165"/>
    <n v="0"/>
    <d v="2020-03-03T00:00:00"/>
    <n v="1"/>
    <n v="1"/>
    <n v="0"/>
    <n v="0"/>
    <n v="0"/>
    <n v="0"/>
    <s v="INR"/>
    <n v="0"/>
    <n v="184780"/>
    <s v="00/00/0000"/>
    <n v="0"/>
    <n v="0"/>
    <s v="N"/>
    <m/>
    <n v="9"/>
    <s v="N"/>
    <s v="00/00/0000"/>
    <s v="N"/>
    <n v="0"/>
    <s v="00/00/0000"/>
    <m/>
    <m/>
    <m/>
    <x v="0"/>
  </r>
  <r>
    <n v="39228312118"/>
    <s v="D L Bank Deposit PER"/>
    <x v="134"/>
    <s v="Mr. SURESHKUMAR JAGDISHBHAI SH"/>
    <n v="180000"/>
    <n v="8.35"/>
    <n v="207076"/>
    <x v="166"/>
    <n v="0"/>
    <d v="2020-03-20T00:00:00"/>
    <n v="1"/>
    <n v="1"/>
    <n v="0"/>
    <n v="0"/>
    <n v="0"/>
    <n v="0"/>
    <s v="INR"/>
    <n v="0"/>
    <n v="224267"/>
    <s v="00/00/0000"/>
    <n v="0"/>
    <n v="0"/>
    <m/>
    <m/>
    <m/>
    <s v="N"/>
    <s v="00/00/0000"/>
    <s v="N"/>
    <n v="0"/>
    <s v="00/00/0000"/>
    <m/>
    <m/>
    <m/>
    <x v="0"/>
  </r>
  <r>
    <n v="39420677157"/>
    <s v="D L Bank Deposit PER"/>
    <x v="135"/>
    <s v="Mr. PARMAR  ISWARLAL"/>
    <n v="360000"/>
    <n v="6.5"/>
    <n v="405036"/>
    <x v="167"/>
    <n v="0"/>
    <d v="2020-06-19T00:00:00"/>
    <n v="1"/>
    <n v="1"/>
    <n v="0"/>
    <n v="0"/>
    <n v="0"/>
    <n v="0"/>
    <s v="INR"/>
    <n v="0"/>
    <n v="419691"/>
    <s v="00/00/0000"/>
    <n v="0"/>
    <n v="0"/>
    <s v="N"/>
    <m/>
    <n v="9"/>
    <s v="N"/>
    <s v="00/00/0000"/>
    <s v="N"/>
    <n v="0"/>
    <s v="00/00/0000"/>
    <m/>
    <m/>
    <m/>
    <x v="0"/>
  </r>
  <r>
    <n v="39487400074"/>
    <s v="D L Bank Deposit PER"/>
    <x v="136"/>
    <s v="Mr. VINODKUMAR R. PANDYA"/>
    <n v="410000"/>
    <n v="6.5"/>
    <n v="456601"/>
    <x v="168"/>
    <n v="0"/>
    <d v="2020-07-10T00:00:00"/>
    <n v="1"/>
    <n v="1"/>
    <n v="0"/>
    <n v="0"/>
    <n v="0"/>
    <n v="0"/>
    <s v="INR"/>
    <n v="0"/>
    <n v="490513"/>
    <s v="00/00/0000"/>
    <n v="0"/>
    <n v="0"/>
    <s v="N"/>
    <m/>
    <n v="9"/>
    <s v="N"/>
    <s v="00/00/0000"/>
    <s v="N"/>
    <n v="0"/>
    <s v="00/00/0000"/>
    <m/>
    <m/>
    <m/>
    <x v="0"/>
  </r>
  <r>
    <n v="39553077894"/>
    <s v="D L Bank Deposit PER"/>
    <x v="137"/>
    <s v="Mr. LILABEN GOVINDBHAI  PATNI"/>
    <n v="75000"/>
    <n v="6.5"/>
    <n v="83843"/>
    <x v="169"/>
    <n v="0"/>
    <d v="2020-08-05T00:00:00"/>
    <n v="1"/>
    <n v="1"/>
    <n v="0"/>
    <n v="0"/>
    <n v="0"/>
    <n v="0"/>
    <s v="INR"/>
    <n v="0"/>
    <n v="86562"/>
    <s v="00/00/0000"/>
    <n v="0"/>
    <n v="0"/>
    <s v="N"/>
    <m/>
    <n v="9"/>
    <s v="N"/>
    <s v="00/00/0000"/>
    <s v="N"/>
    <n v="0"/>
    <s v="00/00/0000"/>
    <m/>
    <m/>
    <m/>
    <x v="0"/>
  </r>
  <r>
    <n v="39589858709"/>
    <s v="D L Bank Deposit PER"/>
    <x v="138"/>
    <s v="Mr. PRADIP GANGARAM PARMAR"/>
    <n v="100000"/>
    <n v="7.75"/>
    <n v="110162"/>
    <x v="170"/>
    <n v="0"/>
    <d v="2020-08-20T00:00:00"/>
    <n v="1"/>
    <n v="1"/>
    <n v="0"/>
    <n v="0"/>
    <n v="0"/>
    <n v="0"/>
    <s v="INR"/>
    <n v="0"/>
    <n v="122847"/>
    <s v="00/00/0000"/>
    <n v="0"/>
    <n v="0"/>
    <s v="N"/>
    <m/>
    <n v="9"/>
    <s v="N"/>
    <s v="00/00/0000"/>
    <s v="N"/>
    <n v="0"/>
    <s v="00/00/0000"/>
    <m/>
    <m/>
    <m/>
    <x v="0"/>
  </r>
  <r>
    <n v="39853023291"/>
    <s v="D L Bank Deposit PER"/>
    <x v="139"/>
    <s v="Mrs. SANGITABEN NAVNITKUMAR GA"/>
    <n v="114000"/>
    <n v="6"/>
    <n v="123268"/>
    <x v="171"/>
    <n v="0"/>
    <d v="2020-12-07T00:00:00"/>
    <n v="1"/>
    <n v="1"/>
    <n v="0"/>
    <n v="0"/>
    <n v="0"/>
    <n v="0"/>
    <s v="INR"/>
    <n v="0"/>
    <n v="136789"/>
    <s v="00/00/0000"/>
    <n v="0"/>
    <n v="0"/>
    <s v="N"/>
    <m/>
    <n v="9"/>
    <s v="N"/>
    <s v="00/00/0000"/>
    <s v="N"/>
    <n v="0"/>
    <s v="00/00/0000"/>
    <m/>
    <m/>
    <m/>
    <x v="0"/>
  </r>
  <r>
    <n v="39986376315"/>
    <s v="D L Bank Deposit PER"/>
    <x v="140"/>
    <s v="Mrs. RAMILABEN BHANUBHAI YADAV"/>
    <n v="87000"/>
    <n v="7.7"/>
    <n v="94895"/>
    <x v="172"/>
    <n v="0"/>
    <d v="2021-02-04T00:00:00"/>
    <n v="1"/>
    <n v="1"/>
    <n v="0"/>
    <n v="0"/>
    <n v="0"/>
    <n v="0"/>
    <s v="INR"/>
    <n v="0"/>
    <n v="107042"/>
    <s v="00/00/0000"/>
    <n v="0"/>
    <n v="0"/>
    <m/>
    <m/>
    <m/>
    <s v="N"/>
    <s v="00/00/0000"/>
    <s v="N"/>
    <n v="0"/>
    <s v="00/00/0000"/>
    <m/>
    <m/>
    <m/>
    <x v="0"/>
  </r>
  <r>
    <n v="40031566969"/>
    <s v="D L Bank Deposit PER"/>
    <x v="141"/>
    <s v="Mr. CHAMPA ARJUNBHAI VAGHELA"/>
    <n v="500000"/>
    <n v="6.6"/>
    <n v="534118"/>
    <x v="173"/>
    <n v="0"/>
    <d v="2021-02-24T00:00:00"/>
    <n v="1"/>
    <n v="1"/>
    <n v="0"/>
    <n v="0"/>
    <n v="0"/>
    <n v="0"/>
    <s v="INR"/>
    <n v="0"/>
    <n v="621885"/>
    <s v="00/00/0000"/>
    <n v="0"/>
    <n v="0"/>
    <m/>
    <m/>
    <m/>
    <s v="N"/>
    <s v="00/00/0000"/>
    <s v="N"/>
    <n v="0"/>
    <s v="00/00/0000"/>
    <m/>
    <m/>
    <m/>
    <x v="0"/>
  </r>
  <r>
    <n v="40049770588"/>
    <s v="D L Bank Deposit PER"/>
    <x v="142"/>
    <s v="Mrs. BHIL  MINAXIBEN"/>
    <n v="300000"/>
    <n v="6"/>
    <n v="319506"/>
    <x v="174"/>
    <n v="0"/>
    <d v="2021-03-03T00:00:00"/>
    <n v="1"/>
    <n v="1"/>
    <n v="0"/>
    <n v="0"/>
    <n v="0"/>
    <n v="0"/>
    <s v="INR"/>
    <n v="0"/>
    <n v="353052"/>
    <s v="00/00/0000"/>
    <n v="0"/>
    <n v="0"/>
    <s v="N"/>
    <m/>
    <n v="9"/>
    <s v="N"/>
    <s v="00/00/0000"/>
    <s v="N"/>
    <n v="0"/>
    <s v="00/00/0000"/>
    <m/>
    <m/>
    <m/>
    <x v="0"/>
  </r>
  <r>
    <n v="40071139667"/>
    <s v="D L Bank Deposit PER"/>
    <x v="143"/>
    <s v="Mr. KASTURBHAI SAKARABHAI PATA"/>
    <n v="25000"/>
    <n v="6.1"/>
    <n v="26140"/>
    <x v="175"/>
    <n v="0"/>
    <d v="2021-03-12T00:00:00"/>
    <n v="1"/>
    <n v="1"/>
    <n v="0"/>
    <n v="0"/>
    <n v="0"/>
    <n v="0"/>
    <s v="INR"/>
    <n v="0"/>
    <n v="30797"/>
    <s v="00/00/0000"/>
    <n v="0"/>
    <n v="0"/>
    <s v="N"/>
    <m/>
    <n v="9"/>
    <s v="N"/>
    <s v="00/00/0000"/>
    <s v="N"/>
    <n v="0"/>
    <s v="00/00/0000"/>
    <m/>
    <m/>
    <m/>
    <x v="0"/>
  </r>
  <r>
    <n v="40122566413"/>
    <s v="D L Bank Deposit PER"/>
    <x v="144"/>
    <s v="Mr. PATANI FULAJIBHAI BABABHAI"/>
    <n v="400000"/>
    <n v="6.5"/>
    <n v="420425"/>
    <x v="176"/>
    <n v="0"/>
    <d v="2021-04-08T00:00:00"/>
    <n v="1"/>
    <n v="1"/>
    <n v="0"/>
    <n v="0"/>
    <n v="0"/>
    <n v="0"/>
    <s v="INR"/>
    <n v="0"/>
    <n v="478767"/>
    <s v="00/00/0000"/>
    <n v="0"/>
    <n v="0"/>
    <s v="N"/>
    <m/>
    <n v="9"/>
    <s v="N"/>
    <s v="00/00/0000"/>
    <s v="N"/>
    <n v="0"/>
    <s v="00/00/0000"/>
    <m/>
    <m/>
    <m/>
    <x v="0"/>
  </r>
  <r>
    <n v="40304491723"/>
    <s v="D L Bank Deposit PER"/>
    <x v="145"/>
    <s v="Mrs. SARLABEN JASHWANTBHAI PAR"/>
    <n v="430000"/>
    <n v="6.1"/>
    <n v="448424"/>
    <x v="177"/>
    <n v="0"/>
    <d v="2021-07-20T00:00:00"/>
    <n v="1"/>
    <n v="1"/>
    <n v="0"/>
    <n v="0"/>
    <n v="0"/>
    <n v="0"/>
    <s v="INR"/>
    <n v="0"/>
    <n v="506128"/>
    <s v="00/00/0000"/>
    <n v="0"/>
    <n v="0"/>
    <s v="N"/>
    <m/>
    <n v="9"/>
    <s v="N"/>
    <s v="00/00/0000"/>
    <s v="N"/>
    <n v="0"/>
    <s v="00/00/0000"/>
    <m/>
    <m/>
    <m/>
    <x v="0"/>
  </r>
  <r>
    <n v="40749312761"/>
    <s v="D L Bank Deposit PER"/>
    <x v="138"/>
    <s v="Mr. PRADIP GANGARAM PARMAR"/>
    <n v="418000"/>
    <n v="6.4"/>
    <n v="396818"/>
    <x v="178"/>
    <n v="12795"/>
    <d v="2022-01-31T00:00:00"/>
    <n v="2"/>
    <n v="1"/>
    <n v="1"/>
    <n v="0"/>
    <n v="0"/>
    <n v="0"/>
    <s v="INR"/>
    <n v="0"/>
    <n v="12795"/>
    <d v="2022-03-31T00:00:00"/>
    <n v="0"/>
    <n v="0"/>
    <s v="N"/>
    <m/>
    <n v="9"/>
    <s v="N"/>
    <s v="00/00/0000"/>
    <s v="N"/>
    <n v="0"/>
    <s v="00/00/0000"/>
    <m/>
    <m/>
    <m/>
    <x v="0"/>
  </r>
  <r>
    <n v="40810798180"/>
    <s v="D L Bank Deposit PER"/>
    <x v="146"/>
    <s v="Mr. PANKAJ RATILAL SHAH"/>
    <n v="2646000"/>
    <n v="7.5"/>
    <n v="2663402"/>
    <x v="179"/>
    <n v="0"/>
    <d v="2022-02-28T00:00:00"/>
    <n v="1"/>
    <n v="1"/>
    <n v="0"/>
    <n v="0"/>
    <n v="0"/>
    <n v="0"/>
    <s v="INR"/>
    <n v="0"/>
    <n v="3240263"/>
    <s v="00/00/0000"/>
    <n v="0"/>
    <n v="0"/>
    <s v="N"/>
    <m/>
    <n v="9"/>
    <s v="N"/>
    <s v="00/00/0000"/>
    <s v="N"/>
    <n v="0"/>
    <s v="00/00/0000"/>
    <m/>
    <m/>
    <m/>
    <x v="0"/>
  </r>
  <r>
    <n v="39669567947"/>
    <s v="D L Vehi -2 Wheel STAFF"/>
    <x v="12"/>
    <s v="Ms. LAJJA AJAYKUMAR SONDAGER"/>
    <n v="72000"/>
    <n v="5.5"/>
    <n v="58797"/>
    <x v="180"/>
    <n v="0"/>
    <d v="2020-09-19T00:00:00"/>
    <n v="18"/>
    <n v="18"/>
    <n v="0"/>
    <n v="0"/>
    <n v="0"/>
    <n v="0"/>
    <s v="INR"/>
    <n v="0"/>
    <n v="1029"/>
    <s v="00/00/0000"/>
    <n v="0"/>
    <n v="0"/>
    <s v="N"/>
    <m/>
    <n v="9"/>
    <s v="N"/>
    <s v="00/00/0000"/>
    <s v="N"/>
    <n v="0"/>
    <s v="00/00/0000"/>
    <m/>
    <m/>
    <m/>
    <x v="0"/>
  </r>
  <r>
    <n v="10107199294"/>
    <s v="EB-HOME LOAN SEP19"/>
    <x v="147"/>
    <s v="Mr. KANUBHAI CHANDULAL PRAJAPA"/>
    <n v="600000"/>
    <n v="6.8"/>
    <n v="256586.15"/>
    <x v="181"/>
    <n v="0"/>
    <d v="2003-07-30T00:00:00"/>
    <n v="19"/>
    <n v="19"/>
    <n v="0"/>
    <n v="0"/>
    <n v="0"/>
    <n v="0"/>
    <s v="INR"/>
    <n v="15355"/>
    <n v="5626"/>
    <s v="00/00/0000"/>
    <n v="0"/>
    <n v="0"/>
    <s v="N"/>
    <m/>
    <n v="9"/>
    <s v="N"/>
    <s v="00/00/0000"/>
    <s v="N"/>
    <n v="0"/>
    <s v="00/00/0000"/>
    <s v="STD"/>
    <d v="2020-04-27T00:00:00"/>
    <n v="0"/>
    <x v="0"/>
  </r>
  <r>
    <n v="34328078565"/>
    <s v="EB-HOME LOAN SEP19"/>
    <x v="148"/>
    <s v="Mrs. SEJAL DHYANESH DESAI"/>
    <n v="5000000"/>
    <n v="7"/>
    <n v="4482223"/>
    <x v="182"/>
    <n v="0"/>
    <d v="2014-10-21T00:00:00"/>
    <n v="19"/>
    <n v="19"/>
    <n v="0"/>
    <n v="0"/>
    <n v="0"/>
    <n v="0"/>
    <s v="INR"/>
    <n v="15355"/>
    <n v="39170"/>
    <s v="00/00/0000"/>
    <n v="0"/>
    <n v="0"/>
    <s v="N"/>
    <m/>
    <n v="9"/>
    <s v="N"/>
    <s v="00/00/0000"/>
    <s v="N"/>
    <n v="0"/>
    <s v="00/00/0000"/>
    <m/>
    <m/>
    <m/>
    <x v="0"/>
  </r>
  <r>
    <n v="38824806922"/>
    <s v="EB-HOME LOAN SEP19"/>
    <x v="149"/>
    <s v="Mr. PALKESH RAMANLAL TRIVEDI"/>
    <n v="2700000"/>
    <n v="6.8"/>
    <n v="2498916"/>
    <x v="183"/>
    <n v="0"/>
    <d v="2019-10-05T00:00:00"/>
    <n v="19"/>
    <n v="19"/>
    <n v="0"/>
    <n v="0"/>
    <n v="0"/>
    <n v="0"/>
    <s v="INR"/>
    <n v="15355"/>
    <n v="26190"/>
    <s v="00/00/0000"/>
    <n v="0"/>
    <n v="0"/>
    <m/>
    <m/>
    <m/>
    <s v="N"/>
    <s v="00/00/0000"/>
    <s v="N"/>
    <n v="0"/>
    <s v="00/00/0000"/>
    <s v="STD"/>
    <d v="2020-03-10T00:00:00"/>
    <n v="999"/>
    <x v="0"/>
  </r>
  <r>
    <n v="38825646762"/>
    <s v="EB-HOME LOAN SEP19"/>
    <x v="150"/>
    <s v="Mr. HIMATKUMAR RAMANLAL RATHOD"/>
    <n v="2930000"/>
    <n v="6.8"/>
    <n v="2903093"/>
    <x v="184"/>
    <n v="0"/>
    <d v="2019-10-07T00:00:00"/>
    <n v="19"/>
    <n v="19"/>
    <n v="0"/>
    <n v="0"/>
    <n v="0"/>
    <n v="0"/>
    <s v="INR"/>
    <n v="15355"/>
    <n v="23028"/>
    <s v="00/00/0000"/>
    <n v="0"/>
    <n v="0"/>
    <s v="N"/>
    <m/>
    <n v="9"/>
    <s v="N"/>
    <s v="00/00/0000"/>
    <s v="N"/>
    <n v="0"/>
    <s v="00/00/0000"/>
    <s v="STD"/>
    <d v="2020-04-22T00:00:00"/>
    <n v="999"/>
    <x v="0"/>
  </r>
  <r>
    <n v="38825697795"/>
    <s v="EB-HOME LOAN SEP19"/>
    <x v="151"/>
    <s v="Mr. Patel  Gautamkumar Jashubh"/>
    <n v="2847000"/>
    <n v="6.8"/>
    <n v="2309621"/>
    <x v="185"/>
    <n v="0"/>
    <d v="2019-10-07T00:00:00"/>
    <n v="19"/>
    <n v="19"/>
    <n v="0"/>
    <n v="0"/>
    <n v="0"/>
    <n v="0"/>
    <s v="INR"/>
    <n v="15355"/>
    <n v="35033"/>
    <s v="00/00/0000"/>
    <n v="0"/>
    <n v="0"/>
    <s v="N"/>
    <m/>
    <n v="9"/>
    <s v="N"/>
    <s v="00/00/0000"/>
    <s v="N"/>
    <n v="0"/>
    <s v="00/00/0000"/>
    <m/>
    <m/>
    <m/>
    <x v="0"/>
  </r>
  <r>
    <n v="38828407980"/>
    <s v="EB-HOME LOAN SEP19"/>
    <x v="152"/>
    <s v="Miss. VAISHALI PREMJIBHAI VEGD"/>
    <n v="3000000"/>
    <n v="6.75"/>
    <n v="2820809"/>
    <x v="186"/>
    <n v="0"/>
    <d v="2019-10-07T00:00:00"/>
    <n v="19"/>
    <n v="19"/>
    <n v="0"/>
    <n v="0"/>
    <n v="0"/>
    <n v="0"/>
    <s v="INR"/>
    <n v="15355"/>
    <n v="28927"/>
    <s v="00/00/0000"/>
    <n v="0"/>
    <n v="0"/>
    <s v="N"/>
    <m/>
    <n v="9"/>
    <s v="N"/>
    <s v="00/00/0000"/>
    <s v="N"/>
    <n v="0"/>
    <s v="00/00/0000"/>
    <m/>
    <m/>
    <m/>
    <x v="0"/>
  </r>
  <r>
    <n v="38848206291"/>
    <s v="EB-HOME LOAN SEP19"/>
    <x v="153"/>
    <s v="Mr. DHEERAJ GOVINDBHAI PRAJAPA"/>
    <n v="2220000"/>
    <n v="7"/>
    <n v="2192631"/>
    <x v="187"/>
    <n v="0"/>
    <d v="2019-10-16T00:00:00"/>
    <n v="19"/>
    <n v="19"/>
    <n v="0"/>
    <n v="0"/>
    <n v="0"/>
    <n v="0"/>
    <s v="INR"/>
    <n v="15355"/>
    <n v="16913"/>
    <s v="00/00/0000"/>
    <n v="0"/>
    <n v="0"/>
    <s v="N"/>
    <m/>
    <n v="9"/>
    <s v="N"/>
    <s v="00/00/0000"/>
    <s v="N"/>
    <n v="0"/>
    <s v="00/00/0000"/>
    <m/>
    <m/>
    <m/>
    <x v="0"/>
  </r>
  <r>
    <n v="38850223029"/>
    <s v="EB-HOME LOAN SEP19"/>
    <x v="154"/>
    <s v="Mr. ANKITKUMARSINGH SANGRAMSIN"/>
    <n v="3000000"/>
    <n v="6.9"/>
    <n v="2869258"/>
    <x v="188"/>
    <n v="0"/>
    <d v="2019-10-17T00:00:00"/>
    <n v="19"/>
    <n v="19"/>
    <n v="0"/>
    <n v="0"/>
    <n v="0"/>
    <n v="0"/>
    <s v="INR"/>
    <n v="15355"/>
    <n v="27487"/>
    <s v="00/00/0000"/>
    <n v="0"/>
    <n v="0"/>
    <s v="N"/>
    <m/>
    <n v="9"/>
    <s v="N"/>
    <s v="00/00/0000"/>
    <s v="N"/>
    <n v="0"/>
    <s v="00/00/0000"/>
    <m/>
    <m/>
    <m/>
    <x v="0"/>
  </r>
  <r>
    <n v="38853197629"/>
    <s v="EB-HOME LOAN SEP19"/>
    <x v="155"/>
    <s v="Mr. ROHITKUMAR SOMALAL BRAHMBH"/>
    <n v="1700000"/>
    <n v="7.05"/>
    <n v="1628280"/>
    <x v="189"/>
    <n v="0"/>
    <d v="2019-10-18T00:00:00"/>
    <n v="19"/>
    <n v="19"/>
    <n v="0"/>
    <n v="0"/>
    <n v="0"/>
    <n v="0"/>
    <s v="INR"/>
    <n v="15355"/>
    <n v="15836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8853271515"/>
    <s v="EB-HOME LOAN SEP19"/>
    <x v="156"/>
    <s v="Mr. Tarunkumar Rugnathbhai Pra"/>
    <n v="1770000"/>
    <n v="6.95"/>
    <n v="1746896"/>
    <x v="190"/>
    <n v="0"/>
    <d v="2019-10-19T00:00:00"/>
    <n v="19"/>
    <n v="19"/>
    <n v="0"/>
    <n v="0"/>
    <n v="0"/>
    <n v="0"/>
    <s v="INR"/>
    <n v="15355"/>
    <n v="14005"/>
    <s v="00/00/0000"/>
    <n v="0"/>
    <n v="0"/>
    <s v="N"/>
    <m/>
    <n v="9"/>
    <s v="N"/>
    <s v="00/00/0000"/>
    <s v="N"/>
    <n v="0"/>
    <s v="00/00/0000"/>
    <m/>
    <m/>
    <m/>
    <x v="0"/>
  </r>
  <r>
    <n v="38853274640"/>
    <s v="EB-HOME LOAN SEP19"/>
    <x v="157"/>
    <s v="Mr. RAKESHKUMAR  VORA"/>
    <n v="2341000"/>
    <n v="6.9"/>
    <n v="2265947"/>
    <x v="191"/>
    <n v="0"/>
    <d v="2019-10-18T00:00:00"/>
    <n v="19"/>
    <n v="19"/>
    <n v="0"/>
    <n v="0"/>
    <n v="0"/>
    <n v="0"/>
    <s v="INR"/>
    <n v="15355"/>
    <n v="20021"/>
    <s v="00/00/0000"/>
    <n v="0"/>
    <n v="0"/>
    <s v="N"/>
    <m/>
    <n v="9"/>
    <s v="N"/>
    <s v="00/00/0000"/>
    <s v="N"/>
    <n v="0"/>
    <s v="00/00/0000"/>
    <m/>
    <m/>
    <m/>
    <x v="0"/>
  </r>
  <r>
    <n v="38880075936"/>
    <s v="EB-HOME LOAN SEP19"/>
    <x v="158"/>
    <s v="Mr. VITTHALBHAI BHAVANJI ODE"/>
    <n v="1680000"/>
    <n v="6.8"/>
    <n v="1575861"/>
    <x v="192"/>
    <n v="0"/>
    <d v="2019-10-30T00:00:00"/>
    <n v="19"/>
    <n v="19"/>
    <n v="0"/>
    <n v="0"/>
    <n v="0"/>
    <n v="0"/>
    <s v="INR"/>
    <n v="15355"/>
    <n v="16296"/>
    <s v="00/00/0000"/>
    <n v="0"/>
    <n v="0"/>
    <s v="N"/>
    <m/>
    <n v="9"/>
    <s v="N"/>
    <s v="00/00/0000"/>
    <s v="N"/>
    <n v="0"/>
    <s v="00/00/0000"/>
    <s v="STD"/>
    <d v="2020-04-16T00:00:00"/>
    <n v="999"/>
    <x v="0"/>
  </r>
  <r>
    <n v="38885154510"/>
    <s v="EB-HOME LOAN SEP19"/>
    <x v="159"/>
    <s v="Mr. JAYSUKH BACHUBHAI VALANGAR"/>
    <n v="1720000"/>
    <n v="6.8"/>
    <n v="1629935"/>
    <x v="193"/>
    <n v="0"/>
    <d v="2019-11-05T00:00:00"/>
    <n v="19"/>
    <n v="19"/>
    <n v="0"/>
    <n v="0"/>
    <n v="0"/>
    <n v="0"/>
    <s v="INR"/>
    <n v="15355"/>
    <n v="16684"/>
    <s v="00/00/0000"/>
    <n v="0"/>
    <n v="0"/>
    <m/>
    <m/>
    <m/>
    <s v="N"/>
    <s v="00/00/0000"/>
    <s v="N"/>
    <n v="0"/>
    <s v="00/00/0000"/>
    <s v="STD"/>
    <d v="2020-01-11T00:00:00"/>
    <n v="999"/>
    <x v="0"/>
  </r>
  <r>
    <n v="38898947093"/>
    <s v="EB-HOME LOAN SEP19"/>
    <x v="160"/>
    <s v="Mr. BABUBHAI PUNJABHAI VANKAR"/>
    <n v="774000"/>
    <n v="6.85"/>
    <n v="728451"/>
    <x v="194"/>
    <n v="0"/>
    <d v="2019-11-06T00:00:00"/>
    <n v="19"/>
    <n v="19"/>
    <n v="0"/>
    <n v="0"/>
    <n v="0"/>
    <n v="0"/>
    <s v="INR"/>
    <n v="15355"/>
    <n v="7100"/>
    <s v="00/00/0000"/>
    <n v="0"/>
    <n v="0"/>
    <s v="N"/>
    <m/>
    <n v="9"/>
    <s v="N"/>
    <s v="00/00/0000"/>
    <s v="N"/>
    <n v="0"/>
    <s v="00/00/0000"/>
    <m/>
    <m/>
    <m/>
    <x v="0"/>
  </r>
  <r>
    <n v="38960963933"/>
    <s v="EB-HOME LOAN SEP19"/>
    <x v="161"/>
    <s v="Mrs. BALWANI KAVITA  RAJU"/>
    <n v="3000000"/>
    <n v="6.75"/>
    <n v="2118687"/>
    <x v="195"/>
    <n v="0"/>
    <d v="2019-11-30T00:00:00"/>
    <n v="4"/>
    <n v="4"/>
    <n v="0"/>
    <n v="0"/>
    <n v="0"/>
    <n v="0"/>
    <s v="INR"/>
    <n v="15355"/>
    <n v="20774"/>
    <s v="00/00/0000"/>
    <n v="0"/>
    <n v="0"/>
    <m/>
    <m/>
    <m/>
    <s v="N"/>
    <s v="00/00/0000"/>
    <s v="N"/>
    <n v="0"/>
    <s v="00/00/0000"/>
    <m/>
    <m/>
    <m/>
    <x v="0"/>
  </r>
  <r>
    <n v="38975749925"/>
    <s v="EB-HOME LOAN SEP19"/>
    <x v="162"/>
    <s v="Mr. ASHOK GOVINDPRASAD BHARGAV"/>
    <n v="2690000"/>
    <n v="6.9"/>
    <n v="2633184"/>
    <x v="196"/>
    <n v="0"/>
    <d v="2019-12-05T00:00:00"/>
    <n v="19"/>
    <n v="19"/>
    <n v="0"/>
    <n v="0"/>
    <n v="0"/>
    <n v="0"/>
    <s v="INR"/>
    <n v="15355"/>
    <n v="23043"/>
    <s v="00/00/0000"/>
    <n v="0"/>
    <n v="0"/>
    <m/>
    <m/>
    <m/>
    <s v="N"/>
    <s v="00/00/0000"/>
    <s v="N"/>
    <n v="0"/>
    <s v="00/00/0000"/>
    <m/>
    <m/>
    <m/>
    <x v="0"/>
  </r>
  <r>
    <n v="38987918415"/>
    <s v="EB-HOME LOAN SEP19"/>
    <x v="163"/>
    <s v="Mr. REKHA HARIBHAI KATARIA"/>
    <n v="1000000"/>
    <n v="6.75"/>
    <n v="925404"/>
    <x v="197"/>
    <n v="0"/>
    <d v="2019-12-10T00:00:00"/>
    <n v="19"/>
    <n v="19"/>
    <n v="0"/>
    <n v="0"/>
    <n v="0"/>
    <n v="0"/>
    <s v="INR"/>
    <n v="15355"/>
    <n v="9560"/>
    <s v="00/00/0000"/>
    <n v="0"/>
    <n v="0"/>
    <s v="N"/>
    <m/>
    <n v="9"/>
    <s v="N"/>
    <s v="00/00/0000"/>
    <s v="N"/>
    <n v="0"/>
    <s v="00/00/0000"/>
    <m/>
    <m/>
    <m/>
    <x v="0"/>
  </r>
  <r>
    <n v="39018599754"/>
    <s v="EB-HOME LOAN SEP19"/>
    <x v="164"/>
    <s v="Mr. MUKESHKUMAR CHANDRABHAN SI"/>
    <n v="4768000"/>
    <n v="6.8"/>
    <n v="4624169"/>
    <x v="198"/>
    <n v="0"/>
    <d v="2019-12-23T00:00:00"/>
    <n v="19"/>
    <n v="19"/>
    <n v="0"/>
    <n v="0"/>
    <n v="0"/>
    <n v="0"/>
    <s v="INR"/>
    <n v="15355"/>
    <n v="40477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9089867007"/>
    <s v="EB-HOME LOAN SEP19"/>
    <x v="165"/>
    <s v="Mrs. CHANDRIKABEN RAJESHKUMAR"/>
    <n v="3160000"/>
    <n v="6.85"/>
    <n v="3068074"/>
    <x v="199"/>
    <n v="0"/>
    <d v="2020-01-23T00:00:00"/>
    <n v="10"/>
    <n v="10"/>
    <n v="0"/>
    <n v="0"/>
    <n v="0"/>
    <n v="0"/>
    <s v="INR"/>
    <n v="15355"/>
    <n v="28658"/>
    <s v="00/00/0000"/>
    <n v="0"/>
    <n v="0"/>
    <s v="N"/>
    <m/>
    <n v="9"/>
    <s v="N"/>
    <s v="00/00/0000"/>
    <s v="N"/>
    <n v="0"/>
    <s v="00/00/0000"/>
    <s v="STD"/>
    <d v="2020-03-09T00:00:00"/>
    <n v="999"/>
    <x v="0"/>
  </r>
  <r>
    <n v="39096281661"/>
    <s v="EB-HOME LOAN SEP19"/>
    <x v="166"/>
    <s v="Mr. VINODKUMAR D PARMAR"/>
    <n v="1800000"/>
    <n v="6.75"/>
    <n v="1375526.65"/>
    <x v="200"/>
    <n v="0"/>
    <d v="2020-01-25T00:00:00"/>
    <n v="7"/>
    <n v="7"/>
    <n v="0"/>
    <n v="0"/>
    <n v="0"/>
    <n v="0"/>
    <s v="INR"/>
    <n v="15355"/>
    <n v="19378"/>
    <s v="00/00/0000"/>
    <n v="0"/>
    <n v="0"/>
    <s v="N"/>
    <m/>
    <n v="9"/>
    <s v="N"/>
    <s v="00/00/0000"/>
    <s v="N"/>
    <n v="0"/>
    <s v="00/00/0000"/>
    <m/>
    <m/>
    <m/>
    <x v="0"/>
  </r>
  <r>
    <n v="39166863925"/>
    <s v="EB-HOME LOAN SEP19"/>
    <x v="167"/>
    <s v="Mr. GIRDHARBHAI  PARMAR"/>
    <n v="2200000"/>
    <n v="6.75"/>
    <n v="2237472"/>
    <x v="201"/>
    <n v="0"/>
    <d v="2020-02-25T00:00:00"/>
    <n v="6"/>
    <n v="6"/>
    <n v="0"/>
    <n v="0"/>
    <n v="0"/>
    <n v="0"/>
    <s v="INR"/>
    <n v="15355"/>
    <n v="26507"/>
    <s v="00/00/0000"/>
    <n v="0"/>
    <n v="0"/>
    <s v="N"/>
    <m/>
    <n v="9"/>
    <s v="N"/>
    <s v="00/00/0000"/>
    <s v="N"/>
    <n v="0"/>
    <s v="00/00/0000"/>
    <m/>
    <m/>
    <m/>
    <x v="0"/>
  </r>
  <r>
    <n v="39175456895"/>
    <s v="EB-HOME LOAN SEP19"/>
    <x v="168"/>
    <s v="Mr. VIPULKUMAR CHANDULAL MODI"/>
    <n v="2340000"/>
    <n v="6.75"/>
    <n v="2440345"/>
    <x v="202"/>
    <n v="0"/>
    <d v="2020-02-28T00:00:00"/>
    <n v="4"/>
    <n v="4"/>
    <n v="0"/>
    <n v="0"/>
    <n v="0"/>
    <n v="0"/>
    <s v="INR"/>
    <n v="15355"/>
    <n v="20271"/>
    <s v="00/00/0000"/>
    <n v="0"/>
    <n v="0"/>
    <s v="N"/>
    <m/>
    <n v="9"/>
    <s v="N"/>
    <s v="00/00/0000"/>
    <s v="N"/>
    <n v="0"/>
    <s v="00/00/0000"/>
    <m/>
    <m/>
    <m/>
    <x v="0"/>
  </r>
  <r>
    <n v="39178315884"/>
    <s v="EB-HOME LOAN SEP19"/>
    <x v="169"/>
    <s v="Mr. BHAVIN MAHENDRA ACHARYA"/>
    <n v="3550000"/>
    <n v="6.9"/>
    <n v="3518727"/>
    <x v="203"/>
    <n v="0"/>
    <d v="2020-02-29T00:00:00"/>
    <n v="19"/>
    <n v="19"/>
    <n v="0"/>
    <n v="0"/>
    <n v="0"/>
    <n v="0"/>
    <s v="INR"/>
    <n v="15355"/>
    <n v="27872"/>
    <s v="00/00/0000"/>
    <n v="0"/>
    <n v="0"/>
    <s v="N"/>
    <m/>
    <n v="9"/>
    <s v="N"/>
    <s v="00/00/0000"/>
    <s v="N"/>
    <n v="0"/>
    <s v="00/00/0000"/>
    <m/>
    <m/>
    <m/>
    <x v="0"/>
  </r>
  <r>
    <n v="39178930069"/>
    <s v="EB-HOME LOAN SEP19"/>
    <x v="170"/>
    <s v="Mr. JASHIBEN  PATEL"/>
    <n v="1980000"/>
    <n v="6.85"/>
    <n v="1887535"/>
    <x v="204"/>
    <n v="0"/>
    <d v="2020-02-29T00:00:00"/>
    <n v="19"/>
    <n v="19"/>
    <n v="0"/>
    <n v="0"/>
    <n v="0"/>
    <n v="0"/>
    <s v="INR"/>
    <n v="15355"/>
    <n v="16500"/>
    <s v="00/00/0000"/>
    <n v="0"/>
    <n v="0"/>
    <m/>
    <m/>
    <m/>
    <s v="N"/>
    <s v="00/00/0000"/>
    <s v="N"/>
    <n v="0"/>
    <s v="00/00/0000"/>
    <m/>
    <m/>
    <m/>
    <x v="0"/>
  </r>
  <r>
    <n v="38853276353"/>
    <s v="EB-HL-CLSS-(LIG)-SEP 19"/>
    <x v="171"/>
    <s v="Mr. AKASHKUMAR ASHOKBHAI RATHO"/>
    <n v="1964000"/>
    <n v="6.95"/>
    <n v="1870303"/>
    <x v="205"/>
    <n v="0"/>
    <d v="2019-10-18T00:00:00"/>
    <n v="19"/>
    <n v="19"/>
    <n v="0"/>
    <n v="0"/>
    <n v="0"/>
    <n v="0"/>
    <s v="INR"/>
    <n v="15355"/>
    <n v="15617"/>
    <s v="00/00/0000"/>
    <n v="0"/>
    <n v="0"/>
    <s v="N"/>
    <m/>
    <n v="9"/>
    <s v="N"/>
    <s v="00/00/0000"/>
    <s v="N"/>
    <n v="0"/>
    <s v="00/00/0000"/>
    <m/>
    <m/>
    <m/>
    <x v="0"/>
  </r>
  <r>
    <n v="38862507542"/>
    <s v="EB-HL-CLSS-(LIG)-SEP 19"/>
    <x v="172"/>
    <s v="Mr. AMITKUMAR  JAIN"/>
    <n v="1770000"/>
    <n v="7"/>
    <n v="1587797"/>
    <x v="206"/>
    <n v="0"/>
    <d v="2019-10-23T00:00:00"/>
    <n v="19"/>
    <n v="19"/>
    <n v="0"/>
    <n v="0"/>
    <n v="0"/>
    <n v="0"/>
    <s v="INR"/>
    <n v="15355"/>
    <n v="14391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882115052"/>
    <s v="EB-HL-CLSS-(LIG)-SEP 19"/>
    <x v="173"/>
    <s v="Mr. SANJAY BABUBHAI PRAJAPATI"/>
    <n v="1468000"/>
    <n v="6.8"/>
    <n v="1391985"/>
    <x v="207"/>
    <n v="0"/>
    <d v="2019-10-30T00:00:00"/>
    <n v="17"/>
    <n v="17"/>
    <n v="0"/>
    <n v="0"/>
    <n v="0"/>
    <n v="0"/>
    <s v="INR"/>
    <n v="15355"/>
    <n v="13818"/>
    <s v="00/00/0000"/>
    <n v="0"/>
    <n v="0"/>
    <s v="N"/>
    <m/>
    <n v="9"/>
    <s v="N"/>
    <s v="00/00/0000"/>
    <s v="N"/>
    <n v="0"/>
    <s v="00/00/0000"/>
    <m/>
    <m/>
    <m/>
    <x v="0"/>
  </r>
  <r>
    <n v="38895156446"/>
    <s v="EB-HL-CLSS-(LIG)-SEP 19"/>
    <x v="174"/>
    <s v="Mr. DINESH REVACHAND ELANI"/>
    <n v="1000000"/>
    <n v="6.9"/>
    <n v="871529"/>
    <x v="208"/>
    <n v="0"/>
    <d v="2019-11-05T00:00:00"/>
    <n v="19"/>
    <n v="19"/>
    <n v="0"/>
    <n v="0"/>
    <n v="0"/>
    <n v="0"/>
    <s v="INR"/>
    <n v="15355"/>
    <n v="8918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914843679"/>
    <s v="EB-HL-CLSS-(LIG)-SEP 19"/>
    <x v="175"/>
    <s v="Mr. RAJESHBHAI NANJIBHAI PATAN"/>
    <n v="1600000"/>
    <n v="6.85"/>
    <n v="1557525"/>
    <x v="209"/>
    <n v="0"/>
    <d v="2019-11-13T00:00:00"/>
    <n v="19"/>
    <n v="19"/>
    <n v="0"/>
    <n v="0"/>
    <n v="0"/>
    <n v="0"/>
    <s v="INR"/>
    <n v="15355"/>
    <n v="12616"/>
    <s v="00/00/0000"/>
    <n v="0"/>
    <n v="0"/>
    <m/>
    <m/>
    <m/>
    <s v="N"/>
    <s v="00/00/0000"/>
    <s v="N"/>
    <n v="0"/>
    <s v="00/00/0000"/>
    <s v="STD"/>
    <d v="2020-04-26T00:00:00"/>
    <n v="999"/>
    <x v="0"/>
  </r>
  <r>
    <n v="39052110505"/>
    <s v="EB-HL-CLSS-(LIG)-SEP 19"/>
    <x v="176"/>
    <s v="Mr. MUKESHBHAI  MANUBHAI  BORA"/>
    <n v="1000000"/>
    <n v="6.8"/>
    <n v="943257"/>
    <x v="210"/>
    <n v="0"/>
    <d v="2020-01-06T00:00:00"/>
    <n v="19"/>
    <n v="19"/>
    <n v="0"/>
    <n v="0"/>
    <n v="0"/>
    <n v="0"/>
    <s v="INR"/>
    <n v="15355"/>
    <n v="8348"/>
    <s v="00/00/0000"/>
    <n v="0"/>
    <n v="0"/>
    <s v="N"/>
    <m/>
    <n v="9"/>
    <s v="N"/>
    <s v="00/00/0000"/>
    <s v="N"/>
    <n v="0"/>
    <s v="00/00/0000"/>
    <m/>
    <m/>
    <m/>
    <x v="0"/>
  </r>
  <r>
    <n v="39101082540"/>
    <s v="EB-HL-CLSS-(LIG)-SEP 19"/>
    <x v="177"/>
    <s v="Mr. SAUMIL PANKAJKUMAR SHAH"/>
    <n v="2000000"/>
    <n v="6.8"/>
    <n v="2041216"/>
    <x v="211"/>
    <n v="0"/>
    <d v="2020-01-28T00:00:00"/>
    <n v="7"/>
    <n v="7"/>
    <n v="0"/>
    <n v="0"/>
    <n v="0"/>
    <n v="0"/>
    <s v="INR"/>
    <n v="15355"/>
    <n v="19456"/>
    <s v="00/00/0000"/>
    <n v="0"/>
    <n v="0"/>
    <m/>
    <m/>
    <m/>
    <s v="N"/>
    <s v="00/00/0000"/>
    <s v="N"/>
    <n v="0"/>
    <s v="00/00/0000"/>
    <m/>
    <m/>
    <m/>
    <x v="0"/>
  </r>
  <r>
    <n v="39123513460"/>
    <s v="EB-HL-CLSS-(LIG)-SEP 19"/>
    <x v="178"/>
    <s v="Sepoy PAVAN KUMAR RAMVEER SING"/>
    <n v="1932000"/>
    <n v="6.75"/>
    <n v="1579016"/>
    <x v="212"/>
    <n v="0"/>
    <d v="2020-02-06T00:00:00"/>
    <n v="19"/>
    <n v="19"/>
    <n v="0"/>
    <n v="0"/>
    <n v="0"/>
    <n v="0"/>
    <s v="INR"/>
    <n v="15355"/>
    <n v="12737"/>
    <s v="00/00/0000"/>
    <n v="0"/>
    <n v="0"/>
    <s v="N"/>
    <m/>
    <n v="9"/>
    <s v="N"/>
    <s v="00/00/0000"/>
    <s v="N"/>
    <n v="0"/>
    <s v="00/00/0000"/>
    <m/>
    <m/>
    <m/>
    <x v="0"/>
  </r>
  <r>
    <n v="39200002660"/>
    <s v="EB-HL-CLSS-(LIG)-SEP 19"/>
    <x v="179"/>
    <s v="Mr. Sanjivkumar  Chaudhari"/>
    <n v="1444000"/>
    <n v="7"/>
    <n v="1127913"/>
    <x v="213"/>
    <n v="0"/>
    <d v="2020-03-07T00:00:00"/>
    <n v="7"/>
    <n v="7"/>
    <n v="0"/>
    <n v="0"/>
    <n v="0"/>
    <n v="0"/>
    <s v="INR"/>
    <n v="15355"/>
    <n v="9145"/>
    <s v="00/00/0000"/>
    <n v="0"/>
    <n v="0"/>
    <s v="N"/>
    <m/>
    <n v="9"/>
    <s v="N"/>
    <s v="00/00/0000"/>
    <s v="N"/>
    <n v="0"/>
    <s v="00/00/0000"/>
    <s v="STD"/>
    <d v="2021-08-24T00:00:00"/>
    <n v="0"/>
    <x v="0"/>
  </r>
  <r>
    <n v="38856095192"/>
    <s v="EB-HL-CLSS-(MIG-1) SEP19"/>
    <x v="180"/>
    <s v="Mr. DIVYANG JAYESHBHAI UPADHYA"/>
    <n v="1000000"/>
    <n v="6.75"/>
    <n v="919260"/>
    <x v="214"/>
    <n v="0"/>
    <d v="2019-10-19T00:00:00"/>
    <n v="19"/>
    <n v="19"/>
    <n v="0"/>
    <n v="0"/>
    <n v="0"/>
    <n v="0"/>
    <s v="INR"/>
    <n v="15355"/>
    <n v="8370"/>
    <s v="00/00/0000"/>
    <n v="0"/>
    <n v="0"/>
    <s v="N"/>
    <m/>
    <n v="9"/>
    <s v="N"/>
    <s v="00/00/0000"/>
    <s v="N"/>
    <n v="0"/>
    <s v="00/00/0000"/>
    <m/>
    <m/>
    <m/>
    <x v="0"/>
  </r>
  <r>
    <n v="39104357900"/>
    <s v="EB-HL-CLSS-(MIG-1) SEP19"/>
    <x v="181"/>
    <s v="Mr. DHARMENDRA GANPATBHAI CHUH"/>
    <n v="1566000"/>
    <n v="6.8"/>
    <n v="1481046"/>
    <x v="215"/>
    <n v="0"/>
    <d v="2020-01-29T00:00:00"/>
    <n v="17"/>
    <n v="17"/>
    <n v="0"/>
    <n v="0"/>
    <n v="0"/>
    <n v="0"/>
    <s v="INR"/>
    <n v="15355"/>
    <n v="13987"/>
    <s v="00/00/0000"/>
    <n v="0"/>
    <n v="0"/>
    <s v="N"/>
    <m/>
    <n v="9"/>
    <s v="N"/>
    <s v="00/00/0000"/>
    <s v="N"/>
    <n v="0"/>
    <s v="00/00/0000"/>
    <m/>
    <m/>
    <m/>
    <x v="0"/>
  </r>
  <r>
    <n v="39124606070"/>
    <s v="EB-HL-CLSS-(MIG-1) SEP19"/>
    <x v="182"/>
    <s v="Mr. JAGDISH BHIKHABHAI RABARI"/>
    <n v="3000000"/>
    <n v="6.75"/>
    <n v="1264898"/>
    <x v="216"/>
    <n v="0"/>
    <d v="2020-02-10T00:00:00"/>
    <n v="6"/>
    <n v="6"/>
    <n v="0"/>
    <n v="0"/>
    <n v="0"/>
    <n v="0"/>
    <s v="INR"/>
    <n v="15355"/>
    <n v="34354"/>
    <s v="00/00/0000"/>
    <n v="0"/>
    <n v="0"/>
    <s v="N"/>
    <m/>
    <n v="9"/>
    <s v="N"/>
    <s v="00/00/0000"/>
    <s v="N"/>
    <n v="0"/>
    <s v="00/00/0000"/>
    <m/>
    <m/>
    <m/>
    <x v="0"/>
  </r>
  <r>
    <n v="39155421128"/>
    <s v="EB-HL-CLSS-(MIG-1) SEP19"/>
    <x v="183"/>
    <s v="Mr. SHASHIKANT GANPATBHAI MESA"/>
    <n v="3000000"/>
    <n v="6.85"/>
    <n v="3099028"/>
    <x v="217"/>
    <n v="0"/>
    <d v="2020-02-19T00:00:00"/>
    <n v="4"/>
    <n v="4"/>
    <n v="0"/>
    <n v="0"/>
    <n v="0"/>
    <n v="0"/>
    <s v="INR"/>
    <n v="15355"/>
    <n v="22440"/>
    <s v="00/00/0000"/>
    <n v="0"/>
    <n v="0"/>
    <s v="N"/>
    <m/>
    <n v="9"/>
    <s v="N"/>
    <s v="00/00/0000"/>
    <s v="N"/>
    <n v="0"/>
    <s v="00/00/0000"/>
    <m/>
    <m/>
    <m/>
    <x v="0"/>
  </r>
  <r>
    <n v="38850257898"/>
    <s v="EB-CLSS-PRIV-LIG SEP19"/>
    <x v="184"/>
    <s v="Mr. JAGDISHBHAI MANGALBHAI SOL"/>
    <n v="1440000"/>
    <n v="6.85"/>
    <n v="1338471"/>
    <x v="218"/>
    <n v="0"/>
    <d v="2019-10-17T00:00:00"/>
    <n v="19"/>
    <n v="19"/>
    <n v="0"/>
    <n v="0"/>
    <n v="0"/>
    <n v="0"/>
    <s v="INR"/>
    <n v="15355"/>
    <n v="12290"/>
    <s v="00/00/0000"/>
    <n v="0"/>
    <n v="0"/>
    <m/>
    <m/>
    <m/>
    <s v="N"/>
    <s v="00/00/0000"/>
    <s v="N"/>
    <n v="0"/>
    <s v="00/00/0000"/>
    <m/>
    <m/>
    <m/>
    <x v="0"/>
  </r>
  <r>
    <n v="30784080322"/>
    <s v="EB-HOME LOAN MAY 20"/>
    <x v="185"/>
    <s v="Mr. VISHAL  GUPTA"/>
    <n v="1650000"/>
    <n v="7.1"/>
    <n v="1031354.04"/>
    <x v="219"/>
    <n v="0"/>
    <d v="2009-06-05T00:00:00"/>
    <n v="7"/>
    <n v="7"/>
    <n v="0"/>
    <n v="0"/>
    <n v="0"/>
    <n v="0"/>
    <s v="INR"/>
    <n v="15355"/>
    <n v="15122"/>
    <s v="00/00/0000"/>
    <n v="0"/>
    <n v="0"/>
    <s v="N"/>
    <m/>
    <n v="9"/>
    <s v="N"/>
    <s v="00/00/0000"/>
    <s v="N"/>
    <n v="0"/>
    <s v="00/00/0000"/>
    <s v="STD"/>
    <d v="2021-12-09T00:00:00"/>
    <n v="0"/>
    <x v="0"/>
  </r>
  <r>
    <n v="33784927710"/>
    <s v="EB-HOME LOAN MAY 20"/>
    <x v="186"/>
    <s v="Mr. MAHARSHI K HARKHANI"/>
    <n v="1957000"/>
    <n v="7.1"/>
    <n v="1693445"/>
    <x v="220"/>
    <n v="0"/>
    <d v="2014-04-15T00:00:00"/>
    <n v="19"/>
    <n v="19"/>
    <n v="0"/>
    <n v="0"/>
    <n v="0"/>
    <n v="0"/>
    <s v="INR"/>
    <n v="15355"/>
    <n v="15682"/>
    <s v="00/00/0000"/>
    <n v="0"/>
    <n v="0"/>
    <s v="N"/>
    <m/>
    <n v="9"/>
    <s v="N"/>
    <s v="00/00/0000"/>
    <s v="N"/>
    <n v="0"/>
    <s v="00/00/0000"/>
    <m/>
    <m/>
    <m/>
    <x v="0"/>
  </r>
  <r>
    <n v="34902510186"/>
    <s v="EB-HOME LOAN MAY 20"/>
    <x v="187"/>
    <s v="Shri VAIBHAV JITENDRABHAI PARM"/>
    <n v="2000000"/>
    <n v="7.1"/>
    <n v="1600513"/>
    <x v="221"/>
    <n v="0"/>
    <d v="2015-04-30T00:00:00"/>
    <n v="19"/>
    <n v="19"/>
    <n v="0"/>
    <n v="0"/>
    <n v="0"/>
    <n v="0"/>
    <s v="INR"/>
    <n v="15355"/>
    <n v="17072"/>
    <s v="00/00/0000"/>
    <n v="0"/>
    <n v="0"/>
    <s v="N"/>
    <m/>
    <n v="9"/>
    <s v="N"/>
    <s v="00/00/0000"/>
    <s v="N"/>
    <n v="0"/>
    <s v="00/00/0000"/>
    <m/>
    <m/>
    <m/>
    <x v="0"/>
  </r>
  <r>
    <n v="35040645578"/>
    <s v="EB-HOME LOAN MAY 20"/>
    <x v="188"/>
    <s v="Mrs. PARULBEN SANJAYKUMAR  SUT"/>
    <n v="1887000"/>
    <n v="7.15"/>
    <n v="1152075"/>
    <x v="222"/>
    <n v="0"/>
    <d v="2015-07-03T00:00:00"/>
    <n v="19"/>
    <n v="19"/>
    <n v="0"/>
    <n v="0"/>
    <n v="0"/>
    <n v="0"/>
    <s v="INR"/>
    <n v="15355"/>
    <n v="11748"/>
    <s v="00/00/0000"/>
    <n v="0"/>
    <n v="0"/>
    <s v="N"/>
    <m/>
    <n v="9"/>
    <s v="N"/>
    <s v="00/00/0000"/>
    <s v="N"/>
    <n v="0"/>
    <s v="00/00/0000"/>
    <m/>
    <m/>
    <m/>
    <x v="0"/>
  </r>
  <r>
    <n v="35183854680"/>
    <s v="EB-HOME LOAN MAY 20"/>
    <x v="189"/>
    <s v="Mr. KIRAN KUMAR RAMESHBHAI JOS"/>
    <n v="2000000"/>
    <n v="7.15"/>
    <n v="1615660"/>
    <x v="223"/>
    <n v="0"/>
    <d v="2015-08-27T00:00:00"/>
    <n v="19"/>
    <n v="19"/>
    <n v="0"/>
    <n v="0"/>
    <n v="0"/>
    <n v="0"/>
    <s v="INR"/>
    <n v="15355"/>
    <n v="18971"/>
    <s v="00/00/0000"/>
    <n v="0"/>
    <n v="0"/>
    <s v="N"/>
    <m/>
    <n v="9"/>
    <s v="N"/>
    <s v="00/00/0000"/>
    <s v="N"/>
    <n v="0"/>
    <s v="00/00/0000"/>
    <m/>
    <m/>
    <m/>
    <x v="0"/>
  </r>
  <r>
    <n v="35521866478"/>
    <s v="EB-HOME LOAN MAY 20"/>
    <x v="190"/>
    <s v="Miss. AFSANABANU UMARBHAI MAKW"/>
    <n v="1200000"/>
    <n v="6.95"/>
    <n v="1021503"/>
    <x v="224"/>
    <n v="0"/>
    <d v="2016-01-22T00:00:00"/>
    <n v="19"/>
    <n v="19"/>
    <n v="0"/>
    <n v="0"/>
    <n v="0"/>
    <n v="0"/>
    <s v="INR"/>
    <n v="15355"/>
    <n v="11186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5578246415"/>
    <s v="EB-HOME LOAN MAY 20"/>
    <x v="191"/>
    <s v="Mr. JAIMINKUMAR RASIKBHAI MIST"/>
    <n v="1800000"/>
    <n v="7"/>
    <n v="1440618"/>
    <x v="225"/>
    <n v="0"/>
    <d v="2016-02-17T00:00:00"/>
    <n v="19"/>
    <n v="19"/>
    <n v="0"/>
    <n v="0"/>
    <n v="0"/>
    <n v="0"/>
    <s v="INR"/>
    <n v="15355"/>
    <n v="12657"/>
    <s v="00/00/0000"/>
    <n v="0"/>
    <n v="0"/>
    <s v="N"/>
    <m/>
    <n v="9"/>
    <s v="N"/>
    <s v="00/00/0000"/>
    <s v="N"/>
    <n v="0"/>
    <s v="00/00/0000"/>
    <m/>
    <m/>
    <m/>
    <x v="0"/>
  </r>
  <r>
    <n v="38809623493"/>
    <s v="EB-HOME LOAN MAY 20"/>
    <x v="192"/>
    <s v="Mr. PARAGBHAI JAGDISH JOSHI"/>
    <n v="2500000"/>
    <n v="6.95"/>
    <n v="2378514"/>
    <x v="226"/>
    <n v="0"/>
    <d v="2019-09-30T00:00:00"/>
    <n v="19"/>
    <n v="19"/>
    <n v="0"/>
    <n v="0"/>
    <n v="0"/>
    <n v="0"/>
    <s v="INR"/>
    <n v="15355"/>
    <n v="18465"/>
    <s v="00/00/0000"/>
    <n v="0"/>
    <n v="0"/>
    <s v="N"/>
    <m/>
    <n v="9"/>
    <s v="N"/>
    <s v="00/00/0000"/>
    <s v="N"/>
    <n v="0"/>
    <s v="00/00/0000"/>
    <s v="STD"/>
    <d v="2020-04-15T00:00:00"/>
    <n v="999"/>
    <x v="0"/>
  </r>
  <r>
    <n v="39471434750"/>
    <s v="EB-HOME LOAN MAY 20"/>
    <x v="193"/>
    <s v="Mr. MINESH MADHUBHAI RATHOD"/>
    <n v="1380000"/>
    <n v="7"/>
    <n v="1328365"/>
    <x v="227"/>
    <n v="0"/>
    <d v="2020-07-06T00:00:00"/>
    <n v="20"/>
    <n v="20"/>
    <n v="0"/>
    <n v="0"/>
    <n v="0"/>
    <n v="0"/>
    <s v="INR"/>
    <n v="15355"/>
    <n v="9182"/>
    <s v="00/00/0000"/>
    <n v="0"/>
    <n v="0"/>
    <s v="N"/>
    <m/>
    <n v="9"/>
    <s v="N"/>
    <s v="00/00/0000"/>
    <s v="N"/>
    <n v="0"/>
    <s v="00/00/0000"/>
    <s v="STD"/>
    <d v="2020-10-12T00:00:00"/>
    <n v="999"/>
    <x v="0"/>
  </r>
  <r>
    <n v="39477190034"/>
    <s v="EB-HOME LOAN MAY 20"/>
    <x v="194"/>
    <s v="Mr. SENDHABHAI BALDEVBHAI SENM"/>
    <n v="1215000"/>
    <n v="7.1"/>
    <n v="1171349"/>
    <x v="228"/>
    <n v="0"/>
    <d v="2020-07-07T00:00:00"/>
    <n v="20"/>
    <n v="20"/>
    <n v="0"/>
    <n v="0"/>
    <n v="0"/>
    <n v="0"/>
    <s v="INR"/>
    <n v="15355"/>
    <n v="9493"/>
    <s v="00/00/0000"/>
    <n v="0"/>
    <n v="0"/>
    <s v="N"/>
    <m/>
    <n v="9"/>
    <s v="N"/>
    <s v="00/00/0000"/>
    <s v="N"/>
    <n v="0"/>
    <s v="00/00/0000"/>
    <s v="STD"/>
    <d v="2021-12-13T00:00:00"/>
    <n v="0"/>
    <x v="0"/>
  </r>
  <r>
    <n v="39556990405"/>
    <s v="EB-HOME LOAN MAY 20"/>
    <x v="195"/>
    <s v="Mr. VALMIKBHAI RAMANLAL PURANI"/>
    <n v="2875000"/>
    <n v="7.1"/>
    <n v="2696431"/>
    <x v="229"/>
    <n v="0"/>
    <d v="2020-08-06T00:00:00"/>
    <n v="19"/>
    <n v="19"/>
    <n v="0"/>
    <n v="0"/>
    <n v="0"/>
    <n v="0"/>
    <s v="INR"/>
    <n v="15355"/>
    <n v="26595"/>
    <s v="00/00/0000"/>
    <n v="0"/>
    <n v="0"/>
    <s v="N"/>
    <m/>
    <n v="9"/>
    <s v="N"/>
    <s v="00/00/0000"/>
    <s v="N"/>
    <n v="0"/>
    <s v="00/00/0000"/>
    <m/>
    <m/>
    <m/>
    <x v="0"/>
  </r>
  <r>
    <n v="39675545303"/>
    <s v="EB-HOME LOAN MAY 20"/>
    <x v="196"/>
    <s v="Mr. KALPESH KANAIYALAL YOGI"/>
    <n v="1777000"/>
    <n v="6.95"/>
    <n v="1656913"/>
    <x v="230"/>
    <n v="0"/>
    <d v="2020-09-22T00:00:00"/>
    <n v="18"/>
    <n v="18"/>
    <n v="0"/>
    <n v="0"/>
    <n v="0"/>
    <n v="0"/>
    <s v="INR"/>
    <n v="15355"/>
    <n v="15923"/>
    <s v="00/00/0000"/>
    <n v="0"/>
    <n v="0"/>
    <s v="N"/>
    <m/>
    <n v="9"/>
    <s v="N"/>
    <s v="00/00/0000"/>
    <s v="N"/>
    <n v="0"/>
    <s v="00/00/0000"/>
    <m/>
    <m/>
    <m/>
    <x v="0"/>
  </r>
  <r>
    <n v="39675556960"/>
    <s v="EB-HOME LOAN MAY 20"/>
    <x v="197"/>
    <s v="Mr. MAHENDRAKUMAR MANGABHAI RA"/>
    <n v="655000"/>
    <n v="6.95"/>
    <n v="622561"/>
    <x v="231"/>
    <n v="0"/>
    <d v="2020-09-23T00:00:00"/>
    <n v="18"/>
    <n v="18"/>
    <n v="0"/>
    <n v="0"/>
    <n v="0"/>
    <n v="0"/>
    <s v="INR"/>
    <n v="15355"/>
    <n v="5059"/>
    <s v="00/00/0000"/>
    <n v="0"/>
    <n v="0"/>
    <s v="N"/>
    <m/>
    <n v="9"/>
    <s v="N"/>
    <s v="00/00/0000"/>
    <s v="N"/>
    <n v="0"/>
    <s v="00/00/0000"/>
    <s v="STD"/>
    <d v="2020-12-11T00:00:00"/>
    <n v="999"/>
    <x v="0"/>
  </r>
  <r>
    <n v="39677455676"/>
    <s v="EB-HOME LOAN MAY 20"/>
    <x v="198"/>
    <s v="Mr. MINAXI RAJIV TAILOR"/>
    <n v="2850000"/>
    <n v="6.95"/>
    <n v="2573713"/>
    <x v="232"/>
    <n v="0"/>
    <d v="2020-09-22T00:00:00"/>
    <n v="18"/>
    <n v="18"/>
    <n v="0"/>
    <n v="0"/>
    <n v="0"/>
    <n v="0"/>
    <s v="INR"/>
    <n v="15355"/>
    <n v="22011"/>
    <s v="00/00/0000"/>
    <n v="0"/>
    <n v="0"/>
    <s v="N"/>
    <m/>
    <n v="9"/>
    <s v="N"/>
    <s v="00/00/0000"/>
    <s v="N"/>
    <n v="0"/>
    <s v="00/00/0000"/>
    <m/>
    <m/>
    <m/>
    <x v="0"/>
  </r>
  <r>
    <n v="39693619863"/>
    <s v="EB-HOME LOAN MAY 20"/>
    <x v="199"/>
    <s v="Mr. NISHA PANKAJKUMAR JOSHI"/>
    <n v="1220000"/>
    <n v="6.95"/>
    <n v="1159613"/>
    <x v="233"/>
    <n v="0"/>
    <d v="2020-09-29T00:00:00"/>
    <n v="18"/>
    <n v="18"/>
    <n v="0"/>
    <n v="0"/>
    <n v="0"/>
    <n v="0"/>
    <s v="INR"/>
    <n v="15355"/>
    <n v="9914"/>
    <s v="00/00/0000"/>
    <n v="0"/>
    <n v="0"/>
    <s v="N"/>
    <m/>
    <n v="9"/>
    <s v="N"/>
    <s v="00/00/0000"/>
    <s v="N"/>
    <n v="0"/>
    <s v="00/00/0000"/>
    <m/>
    <m/>
    <m/>
    <x v="0"/>
  </r>
  <r>
    <n v="39816368107"/>
    <s v="EB-HOME LOAN MAY 20"/>
    <x v="200"/>
    <s v="Mr. Nayi  Mitesh"/>
    <n v="1180000"/>
    <n v="7.15"/>
    <n v="1155524"/>
    <x v="234"/>
    <n v="0"/>
    <d v="2020-11-20T00:00:00"/>
    <n v="7"/>
    <n v="7"/>
    <n v="0"/>
    <n v="0"/>
    <n v="0"/>
    <n v="0"/>
    <s v="INR"/>
    <n v="15355"/>
    <n v="7964"/>
    <s v="00/00/0000"/>
    <n v="0"/>
    <n v="0"/>
    <s v="N"/>
    <m/>
    <n v="9"/>
    <s v="N"/>
    <s v="00/00/0000"/>
    <s v="N"/>
    <n v="0"/>
    <s v="00/00/0000"/>
    <s v="STD"/>
    <d v="2021-09-04T00:00:00"/>
    <n v="0"/>
    <x v="0"/>
  </r>
  <r>
    <n v="39853992074"/>
    <s v="EB-HOME LOAN MAY 20"/>
    <x v="201"/>
    <s v="Mr. AMIT KUMAR DUTTA"/>
    <n v="1955000"/>
    <n v="6.95"/>
    <n v="1875919"/>
    <x v="235"/>
    <n v="0"/>
    <d v="2020-12-08T00:00:00"/>
    <n v="15"/>
    <n v="15"/>
    <n v="0"/>
    <n v="0"/>
    <n v="0"/>
    <n v="0"/>
    <s v="INR"/>
    <n v="15355"/>
    <n v="15158"/>
    <s v="00/00/0000"/>
    <n v="0"/>
    <n v="0"/>
    <s v="N"/>
    <m/>
    <n v="9"/>
    <s v="N"/>
    <s v="00/00/0000"/>
    <s v="N"/>
    <n v="0"/>
    <s v="00/00/0000"/>
    <s v="STD"/>
    <d v="2021-04-05T00:00:00"/>
    <n v="999"/>
    <x v="0"/>
  </r>
  <r>
    <n v="39951783853"/>
    <s v="EB-HOME LOAN MAY 20"/>
    <x v="202"/>
    <s v="Mr. PURSHOTAMBHAI KANTILAL PAR"/>
    <n v="3000000"/>
    <n v="7.1"/>
    <n v="3101137"/>
    <x v="236"/>
    <n v="0"/>
    <d v="2021-01-20T00:00:00"/>
    <n v="4"/>
    <n v="4"/>
    <n v="0"/>
    <n v="0"/>
    <n v="0"/>
    <n v="0"/>
    <s v="INR"/>
    <n v="15355"/>
    <n v="29794"/>
    <s v="00/00/0000"/>
    <n v="0"/>
    <n v="0"/>
    <s v="N"/>
    <m/>
    <n v="9"/>
    <s v="N"/>
    <s v="00/00/0000"/>
    <s v="N"/>
    <n v="0"/>
    <s v="00/00/0000"/>
    <m/>
    <m/>
    <m/>
    <x v="0"/>
  </r>
  <r>
    <n v="39954766765"/>
    <s v="EB-HOME LOAN MAY 20"/>
    <x v="203"/>
    <s v="Mrs. ANANDIBEN  RATHOD"/>
    <n v="1700000"/>
    <n v="7.05"/>
    <n v="1599463"/>
    <x v="237"/>
    <n v="0"/>
    <d v="2021-01-21T00:00:00"/>
    <n v="3"/>
    <n v="3"/>
    <n v="0"/>
    <n v="0"/>
    <n v="0"/>
    <n v="0"/>
    <s v="INR"/>
    <n v="15355"/>
    <n v="16561"/>
    <s v="00/00/0000"/>
    <n v="0"/>
    <n v="0"/>
    <s v="N"/>
    <m/>
    <n v="9"/>
    <s v="N"/>
    <s v="00/00/0000"/>
    <s v="N"/>
    <n v="0"/>
    <s v="00/00/0000"/>
    <s v="STD"/>
    <d v="2021-12-26T00:00:00"/>
    <n v="0"/>
    <x v="0"/>
  </r>
  <r>
    <n v="39962899118"/>
    <s v="EB-HOME LOAN MAY 20"/>
    <x v="204"/>
    <s v="Mrs. NIKKY  GOTHWAL"/>
    <n v="2500000"/>
    <n v="7.15"/>
    <n v="2414011"/>
    <x v="238"/>
    <n v="0"/>
    <d v="2021-01-27T00:00:00"/>
    <n v="6"/>
    <n v="6"/>
    <n v="0"/>
    <n v="0"/>
    <n v="0"/>
    <n v="0"/>
    <s v="INR"/>
    <n v="15355"/>
    <n v="19516"/>
    <s v="00/00/0000"/>
    <n v="0"/>
    <n v="0"/>
    <s v="N"/>
    <m/>
    <n v="9"/>
    <s v="N"/>
    <s v="00/00/0000"/>
    <s v="N"/>
    <n v="0"/>
    <s v="00/00/0000"/>
    <s v="STD"/>
    <d v="2021-04-27T00:00:00"/>
    <n v="999"/>
    <x v="0"/>
  </r>
  <r>
    <n v="39963937381"/>
    <s v="EB-HOME LOAN MAY 20"/>
    <x v="205"/>
    <s v="Mr. BHIKHABHAI PARSHOTAM PATEL"/>
    <n v="2625000"/>
    <n v="6.85"/>
    <n v="2455407"/>
    <x v="239"/>
    <n v="0"/>
    <d v="2021-01-27T00:00:00"/>
    <n v="3"/>
    <n v="3"/>
    <n v="0"/>
    <n v="0"/>
    <n v="0"/>
    <n v="0"/>
    <s v="INR"/>
    <n v="15355"/>
    <n v="25990"/>
    <s v="00/00/0000"/>
    <n v="0"/>
    <n v="0"/>
    <s v="N"/>
    <m/>
    <n v="9"/>
    <s v="N"/>
    <s v="00/00/0000"/>
    <s v="N"/>
    <n v="0"/>
    <s v="00/00/0000"/>
    <s v="STD"/>
    <d v="2021-12-25T00:00:00"/>
    <n v="0"/>
    <x v="0"/>
  </r>
  <r>
    <n v="39972986214"/>
    <s v="EB-HOME LOAN MAY 20"/>
    <x v="206"/>
    <s v="Mrs. ARUNABEN VIJAYBHAI BADGUJ"/>
    <n v="2125000"/>
    <n v="7.2"/>
    <n v="2095150"/>
    <x v="240"/>
    <n v="0"/>
    <d v="2021-01-31T00:00:00"/>
    <n v="12"/>
    <n v="12"/>
    <n v="0"/>
    <n v="0"/>
    <n v="0"/>
    <n v="0"/>
    <s v="INR"/>
    <n v="15355"/>
    <n v="14488"/>
    <s v="00/00/0000"/>
    <n v="0"/>
    <n v="0"/>
    <m/>
    <m/>
    <m/>
    <s v="N"/>
    <s v="00/00/0000"/>
    <s v="N"/>
    <n v="0"/>
    <s v="00/00/0000"/>
    <s v="STD"/>
    <d v="2021-04-08T00:00:00"/>
    <n v="0"/>
    <x v="0"/>
  </r>
  <r>
    <n v="40017142621"/>
    <s v="EB-HOME LOAN MAY 20"/>
    <x v="207"/>
    <s v="Mr. RANGILAL  RAMLAKHAN"/>
    <n v="780000"/>
    <n v="6.95"/>
    <n v="754161"/>
    <x v="241"/>
    <n v="0"/>
    <d v="2021-02-20T00:00:00"/>
    <n v="13"/>
    <n v="13"/>
    <n v="0"/>
    <n v="0"/>
    <n v="0"/>
    <n v="0"/>
    <s v="INR"/>
    <n v="15355"/>
    <n v="6024"/>
    <s v="00/00/0000"/>
    <n v="0"/>
    <n v="0"/>
    <s v="N"/>
    <m/>
    <n v="9"/>
    <s v="N"/>
    <s v="00/00/0000"/>
    <s v="N"/>
    <n v="0"/>
    <s v="00/00/0000"/>
    <s v="STD"/>
    <d v="2022-03-05T00:00:00"/>
    <n v="0"/>
    <x v="0"/>
  </r>
  <r>
    <n v="40019795612"/>
    <s v="EB-HOME LOAN MAY 20"/>
    <x v="208"/>
    <s v="Mr. TEEKAM CHAND AGRAWAL"/>
    <n v="2800000"/>
    <n v="6.85"/>
    <n v="2592360"/>
    <x v="242"/>
    <n v="0"/>
    <d v="2021-02-20T00:00:00"/>
    <n v="7"/>
    <n v="7"/>
    <n v="0"/>
    <n v="0"/>
    <n v="0"/>
    <n v="0"/>
    <s v="INR"/>
    <n v="15355"/>
    <n v="32263"/>
    <s v="00/00/0000"/>
    <n v="0"/>
    <n v="0"/>
    <s v="N"/>
    <m/>
    <n v="9"/>
    <s v="N"/>
    <s v="00/00/0000"/>
    <s v="N"/>
    <n v="0"/>
    <s v="00/00/0000"/>
    <s v="STD"/>
    <d v="2021-08-31T00:00:00"/>
    <n v="0"/>
    <x v="0"/>
  </r>
  <r>
    <n v="40028579779"/>
    <s v="EB-HOME LOAN MAY 20"/>
    <x v="209"/>
    <s v="Mr. UPENDRA KUMAR CHHAGANBHAI"/>
    <n v="6000000"/>
    <n v="7.25"/>
    <n v="4664172"/>
    <x v="243"/>
    <n v="0"/>
    <d v="2021-02-26T00:00:00"/>
    <n v="7"/>
    <n v="7"/>
    <n v="0"/>
    <n v="0"/>
    <n v="0"/>
    <n v="0"/>
    <s v="INR"/>
    <n v="15355"/>
    <n v="34216"/>
    <s v="00/00/0000"/>
    <n v="0"/>
    <n v="0"/>
    <s v="N"/>
    <m/>
    <n v="9"/>
    <s v="N"/>
    <s v="00/00/0000"/>
    <s v="N"/>
    <n v="0"/>
    <s v="00/00/0000"/>
    <s v="STD"/>
    <d v="2021-05-06T00:00:00"/>
    <n v="0"/>
    <x v="0"/>
  </r>
  <r>
    <n v="40036457402"/>
    <s v="EB-HOME LOAN MAY 20"/>
    <x v="210"/>
    <s v="Mr. RAVIKANT JOHNBHAI CHAUHAN"/>
    <n v="2250000"/>
    <n v="6.9"/>
    <n v="2190071"/>
    <x v="244"/>
    <n v="0"/>
    <d v="2021-02-27T00:00:00"/>
    <n v="1"/>
    <n v="1"/>
    <n v="0"/>
    <n v="0"/>
    <n v="0"/>
    <n v="0"/>
    <s v="INR"/>
    <n v="15355"/>
    <n v="17245"/>
    <s v="00/00/0000"/>
    <n v="0"/>
    <n v="0"/>
    <s v="N"/>
    <m/>
    <n v="9"/>
    <s v="N"/>
    <s v="00/00/0000"/>
    <s v="N"/>
    <n v="0"/>
    <s v="00/00/0000"/>
    <s v="STD"/>
    <d v="2022-03-23T00:00:00"/>
    <n v="0"/>
    <x v="0"/>
  </r>
  <r>
    <n v="40036500210"/>
    <s v="EB-HOME LOAN MAY 20"/>
    <x v="211"/>
    <s v="Miss. ALKA ASHWINKUMAR PANCHAL"/>
    <n v="5300000"/>
    <n v="7.05"/>
    <n v="5220139"/>
    <x v="245"/>
    <n v="0"/>
    <d v="2021-02-27T00:00:00"/>
    <n v="13"/>
    <n v="13"/>
    <n v="0"/>
    <n v="0"/>
    <n v="0"/>
    <n v="0"/>
    <s v="INR"/>
    <n v="15355"/>
    <n v="36336"/>
    <s v="00/00/0000"/>
    <n v="0"/>
    <n v="0"/>
    <s v="N"/>
    <m/>
    <n v="9"/>
    <s v="N"/>
    <s v="00/00/0000"/>
    <s v="N"/>
    <n v="0"/>
    <s v="00/00/0000"/>
    <s v="STD"/>
    <d v="2021-07-31T00:00:00"/>
    <n v="0"/>
    <x v="0"/>
  </r>
  <r>
    <n v="40038501926"/>
    <s v="EB-HOME LOAN MAY 20"/>
    <x v="212"/>
    <s v="Mr. PATEL DILIPKUMAR  BAHECHAR"/>
    <n v="1500000"/>
    <n v="6.9"/>
    <n v="1345656"/>
    <x v="246"/>
    <n v="0"/>
    <d v="2021-02-27T00:00:00"/>
    <n v="13"/>
    <n v="13"/>
    <n v="0"/>
    <n v="0"/>
    <n v="0"/>
    <n v="0"/>
    <s v="INR"/>
    <n v="15355"/>
    <n v="15415"/>
    <s v="00/00/0000"/>
    <n v="0"/>
    <n v="0"/>
    <s v="N"/>
    <m/>
    <n v="9"/>
    <s v="N"/>
    <s v="00/00/0000"/>
    <s v="N"/>
    <n v="0"/>
    <s v="00/00/0000"/>
    <s v="STD"/>
    <d v="2021-05-19T00:00:00"/>
    <n v="999"/>
    <x v="0"/>
  </r>
  <r>
    <n v="40039766018"/>
    <s v="EB-HOME LOAN MAY 20"/>
    <x v="213"/>
    <s v="Mr. MANOJ PRAHLADBHAI PATEL"/>
    <n v="1510000"/>
    <n v="6.85"/>
    <n v="1477399"/>
    <x v="247"/>
    <n v="0"/>
    <d v="2021-02-28T00:00:00"/>
    <n v="8"/>
    <n v="8"/>
    <n v="0"/>
    <n v="0"/>
    <n v="0"/>
    <n v="0"/>
    <s v="INR"/>
    <n v="15355"/>
    <n v="11614"/>
    <s v="00/00/0000"/>
    <n v="0"/>
    <n v="0"/>
    <s v="N"/>
    <m/>
    <n v="9"/>
    <s v="N"/>
    <s v="00/00/0000"/>
    <s v="N"/>
    <n v="0"/>
    <s v="00/00/0000"/>
    <s v="STD"/>
    <d v="2021-07-02T00:00:00"/>
    <n v="0"/>
    <x v="0"/>
  </r>
  <r>
    <n v="40039866091"/>
    <s v="EB-HOME LOAN MAY 20"/>
    <x v="214"/>
    <s v="Mr. Kantilal Ravajibhai Hingar"/>
    <n v="2790000"/>
    <n v="7.05"/>
    <n v="2620491"/>
    <x v="248"/>
    <n v="0"/>
    <d v="2021-02-28T00:00:00"/>
    <n v="3"/>
    <n v="3"/>
    <n v="0"/>
    <n v="0"/>
    <n v="0"/>
    <n v="0"/>
    <s v="INR"/>
    <n v="15355"/>
    <n v="28716"/>
    <s v="00/00/0000"/>
    <n v="0"/>
    <n v="0"/>
    <s v="N"/>
    <m/>
    <n v="9"/>
    <s v="N"/>
    <s v="00/00/0000"/>
    <s v="N"/>
    <n v="0"/>
    <s v="00/00/0000"/>
    <s v="STD"/>
    <d v="2021-12-10T00:00:00"/>
    <n v="0"/>
    <x v="0"/>
  </r>
  <r>
    <n v="40077855245"/>
    <s v="EB-HOME LOAN MAY 20"/>
    <x v="215"/>
    <s v="Sepoy RAJPUT VIRENDER SINGH S"/>
    <n v="2275000"/>
    <n v="7.2"/>
    <n v="2231930"/>
    <x v="249"/>
    <n v="0"/>
    <d v="2021-03-18T00:00:00"/>
    <n v="12"/>
    <n v="12"/>
    <n v="0"/>
    <n v="0"/>
    <n v="0"/>
    <n v="0"/>
    <s v="INR"/>
    <n v="15355"/>
    <n v="17980"/>
    <s v="00/00/0000"/>
    <n v="0"/>
    <n v="0"/>
    <s v="N"/>
    <m/>
    <n v="9"/>
    <s v="N"/>
    <s v="00/00/0000"/>
    <s v="N"/>
    <n v="0"/>
    <s v="00/00/0000"/>
    <s v="STD"/>
    <d v="2022-01-07T00:00:00"/>
    <n v="0"/>
    <x v="0"/>
  </r>
  <r>
    <n v="40097900737"/>
    <s v="EB-HOME LOAN MAY 20"/>
    <x v="216"/>
    <s v="Mr. Rameshbhai  Solanki"/>
    <n v="2970000"/>
    <n v="7.05"/>
    <n v="2911544"/>
    <x v="250"/>
    <n v="0"/>
    <d v="2021-03-25T00:00:00"/>
    <n v="3"/>
    <n v="3"/>
    <n v="0"/>
    <n v="0"/>
    <n v="0"/>
    <n v="0"/>
    <s v="INR"/>
    <n v="15355"/>
    <n v="24710"/>
    <s v="00/00/0000"/>
    <n v="0"/>
    <n v="0"/>
    <s v="N"/>
    <m/>
    <n v="9"/>
    <s v="N"/>
    <s v="00/00/0000"/>
    <s v="N"/>
    <n v="0"/>
    <s v="00/00/0000"/>
    <s v="STD"/>
    <d v="2021-12-25T00:00:00"/>
    <n v="0"/>
    <x v="0"/>
  </r>
  <r>
    <n v="40098674682"/>
    <s v="EB-HOME LOAN MAY 20"/>
    <x v="217"/>
    <s v="Mr. Trivedi  Hirenkumar"/>
    <n v="2880000"/>
    <n v="6.9"/>
    <n v="2819252"/>
    <x v="251"/>
    <n v="0"/>
    <d v="2021-03-26T00:00:00"/>
    <n v="12"/>
    <n v="12"/>
    <n v="0"/>
    <n v="0"/>
    <n v="0"/>
    <n v="0"/>
    <s v="INR"/>
    <n v="15355"/>
    <n v="21670"/>
    <s v="00/00/0000"/>
    <n v="0"/>
    <n v="0"/>
    <s v="N"/>
    <m/>
    <n v="9"/>
    <s v="N"/>
    <s v="00/00/0000"/>
    <s v="N"/>
    <n v="0"/>
    <s v="00/00/0000"/>
    <m/>
    <m/>
    <m/>
    <x v="0"/>
  </r>
  <r>
    <n v="40098679181"/>
    <s v="EB-HOME LOAN MAY 20"/>
    <x v="218"/>
    <s v="Mr. SURESH KISANRAO SHEGOKAR"/>
    <n v="1980000"/>
    <n v="7"/>
    <n v="1932679"/>
    <x v="252"/>
    <n v="0"/>
    <d v="2021-03-25T00:00:00"/>
    <n v="12"/>
    <n v="12"/>
    <n v="0"/>
    <n v="0"/>
    <n v="0"/>
    <n v="0"/>
    <s v="INR"/>
    <n v="15355"/>
    <n v="15411"/>
    <s v="00/00/0000"/>
    <n v="0"/>
    <n v="0"/>
    <m/>
    <m/>
    <m/>
    <s v="N"/>
    <s v="00/00/0000"/>
    <s v="N"/>
    <n v="0"/>
    <s v="00/00/0000"/>
    <s v="STD"/>
    <d v="2021-08-12T00:00:00"/>
    <n v="0"/>
    <x v="0"/>
  </r>
  <r>
    <n v="40140413431"/>
    <s v="EB-HOME LOAN MAY 20"/>
    <x v="219"/>
    <s v="Mr. Ashok Laxman Bagawe"/>
    <n v="3500000"/>
    <n v="6.75"/>
    <n v="1100112"/>
    <x v="253"/>
    <n v="0"/>
    <d v="2021-04-22T00:00:00"/>
    <n v="11"/>
    <n v="11"/>
    <n v="0"/>
    <n v="0"/>
    <n v="0"/>
    <n v="0"/>
    <s v="INR"/>
    <n v="15355"/>
    <n v="27241"/>
    <s v="00/00/0000"/>
    <n v="0"/>
    <n v="0"/>
    <s v="N"/>
    <m/>
    <n v="9"/>
    <s v="N"/>
    <s v="00/00/0000"/>
    <s v="N"/>
    <n v="0"/>
    <s v="00/00/0000"/>
    <s v="STD"/>
    <d v="2022-03-05T00:00:00"/>
    <n v="0"/>
    <x v="0"/>
  </r>
  <r>
    <n v="39617640852"/>
    <s v="EB-HOME LOAN MAY 20"/>
    <x v="220"/>
    <s v="Mr. MAYURKUMAR PRAFULCHANDRA P"/>
    <n v="2045000"/>
    <n v="6.95"/>
    <n v="1990076"/>
    <x v="254"/>
    <n v="8407"/>
    <d v="2020-08-31T00:00:00"/>
    <n v="19"/>
    <n v="18"/>
    <n v="1"/>
    <n v="1"/>
    <n v="1"/>
    <n v="701"/>
    <s v="INR"/>
    <n v="15355"/>
    <n v="14389"/>
    <d v="2022-03-29T00:00:00"/>
    <n v="0"/>
    <n v="0"/>
    <m/>
    <m/>
    <m/>
    <s v="N"/>
    <s v="00/00/0000"/>
    <s v="N"/>
    <n v="0"/>
    <s v="00/00/0000"/>
    <s v="SMA0"/>
    <d v="2022-03-29T00:00:00"/>
    <n v="701"/>
    <x v="0"/>
  </r>
  <r>
    <n v="38210857056"/>
    <s v="EB-HL-FLEXIPAY MAY 20"/>
    <x v="221"/>
    <s v="Mr. Panchal  Hitesh"/>
    <n v="6480000"/>
    <n v="7.25"/>
    <n v="6022098"/>
    <x v="255"/>
    <n v="0"/>
    <d v="2019-01-24T00:00:00"/>
    <n v="38"/>
    <n v="38"/>
    <n v="0"/>
    <n v="0"/>
    <n v="0"/>
    <n v="0"/>
    <s v="INR"/>
    <n v="15355"/>
    <n v="53055"/>
    <s v="00/00/0000"/>
    <n v="0"/>
    <n v="0"/>
    <s v="N"/>
    <m/>
    <n v="9"/>
    <s v="N"/>
    <s v="00/00/0000"/>
    <s v="N"/>
    <n v="0"/>
    <s v="00/00/0000"/>
    <m/>
    <m/>
    <m/>
    <x v="0"/>
  </r>
  <r>
    <n v="39440537035"/>
    <s v="EB-HL-PRIVLGE- MAY 20"/>
    <x v="222"/>
    <s v="Mr. Parmar Himanshu Baldevbhai"/>
    <n v="6400000"/>
    <n v="7.35"/>
    <n v="6283009"/>
    <x v="256"/>
    <n v="0"/>
    <d v="2020-06-25T00:00:00"/>
    <n v="14"/>
    <n v="14"/>
    <n v="0"/>
    <n v="0"/>
    <n v="0"/>
    <n v="0"/>
    <s v="INR"/>
    <n v="15355"/>
    <n v="44122"/>
    <s v="00/00/0000"/>
    <n v="0"/>
    <n v="0"/>
    <s v="N"/>
    <m/>
    <n v="9"/>
    <s v="N"/>
    <s v="00/00/0000"/>
    <s v="N"/>
    <n v="0"/>
    <s v="00/00/0000"/>
    <s v="STD"/>
    <d v="2021-02-17T00:00:00"/>
    <n v="999"/>
    <x v="0"/>
  </r>
  <r>
    <n v="39632251539"/>
    <s v="EB-HL-PRIVLGE- MAY 20"/>
    <x v="223"/>
    <s v="Mr. RAJENDRA RAMRAO PALKHADE"/>
    <n v="3990000"/>
    <n v="7.2"/>
    <n v="3853415"/>
    <x v="257"/>
    <n v="0"/>
    <d v="2020-09-05T00:00:00"/>
    <n v="18"/>
    <n v="18"/>
    <n v="0"/>
    <n v="0"/>
    <n v="0"/>
    <n v="0"/>
    <s v="INR"/>
    <n v="15355"/>
    <n v="32080"/>
    <s v="00/00/0000"/>
    <n v="0"/>
    <n v="0"/>
    <m/>
    <m/>
    <m/>
    <s v="N"/>
    <s v="00/00/0000"/>
    <s v="N"/>
    <n v="0"/>
    <s v="00/00/0000"/>
    <m/>
    <m/>
    <m/>
    <x v="0"/>
  </r>
  <r>
    <n v="39761658386"/>
    <s v="EB- STAFF HL COMM MAY 20"/>
    <x v="13"/>
    <s v="Mr. VYOMESHCHANDRA JETHALAL SO"/>
    <n v="3000000"/>
    <n v="6.8"/>
    <n v="1468319"/>
    <x v="258"/>
    <n v="0"/>
    <d v="2020-10-28T00:00:00"/>
    <n v="5"/>
    <n v="5"/>
    <n v="0"/>
    <n v="0"/>
    <n v="0"/>
    <n v="0"/>
    <s v="INR"/>
    <n v="15355"/>
    <n v="9723"/>
    <s v="00/00/0000"/>
    <n v="0"/>
    <n v="0"/>
    <s v="N"/>
    <m/>
    <n v="9"/>
    <s v="N"/>
    <s v="00/00/0000"/>
    <s v="N"/>
    <n v="0"/>
    <s v="00/00/0000"/>
    <s v="STD"/>
    <d v="2021-11-08T00:00:00"/>
    <n v="0"/>
    <x v="0"/>
  </r>
  <r>
    <n v="40007730500"/>
    <s v="EB-HL-CLSS-(LIG)-MAY 20"/>
    <x v="224"/>
    <s v="Mr. Patel  Vipulkumar"/>
    <n v="2500000"/>
    <n v="7.15"/>
    <n v="1853426"/>
    <x v="259"/>
    <n v="0"/>
    <d v="2021-02-15T00:00:00"/>
    <n v="13"/>
    <n v="13"/>
    <n v="0"/>
    <n v="0"/>
    <n v="0"/>
    <n v="0"/>
    <s v="INR"/>
    <n v="15355"/>
    <n v="17910"/>
    <s v="00/00/0000"/>
    <n v="0"/>
    <n v="0"/>
    <m/>
    <m/>
    <m/>
    <s v="N"/>
    <s v="00/00/0000"/>
    <s v="N"/>
    <n v="0"/>
    <s v="00/00/0000"/>
    <s v="STD"/>
    <d v="2021-06-15T00:00:00"/>
    <n v="999"/>
    <x v="0"/>
  </r>
  <r>
    <n v="40029284902"/>
    <s v="EB-HL-CLSS-(LIG)-MAY 20"/>
    <x v="225"/>
    <s v="Mr. Patni  Sanjaykumar"/>
    <n v="1831000"/>
    <n v="6.85"/>
    <n v="1534135"/>
    <x v="260"/>
    <n v="0"/>
    <d v="2021-03-04T00:00:00"/>
    <n v="6"/>
    <n v="6"/>
    <n v="0"/>
    <n v="0"/>
    <n v="0"/>
    <n v="0"/>
    <s v="INR"/>
    <n v="15355"/>
    <n v="10841"/>
    <s v="00/00/0000"/>
    <n v="0"/>
    <n v="0"/>
    <m/>
    <m/>
    <m/>
    <s v="N"/>
    <s v="00/00/0000"/>
    <s v="N"/>
    <n v="0"/>
    <s v="00/00/0000"/>
    <m/>
    <m/>
    <m/>
    <x v="0"/>
  </r>
  <r>
    <n v="40031619459"/>
    <s v="EB-HL-CLSS-(LIG)-MAY 20"/>
    <x v="226"/>
    <s v="Mr. Ronil Yogeshbhai Shah"/>
    <n v="1800000"/>
    <n v="6.95"/>
    <n v="1719417"/>
    <x v="261"/>
    <n v="0"/>
    <d v="2021-02-26T00:00:00"/>
    <n v="13"/>
    <n v="13"/>
    <n v="0"/>
    <n v="0"/>
    <n v="0"/>
    <n v="0"/>
    <s v="INR"/>
    <n v="15355"/>
    <n v="12665"/>
    <s v="00/00/0000"/>
    <n v="0"/>
    <n v="0"/>
    <m/>
    <m/>
    <m/>
    <s v="N"/>
    <s v="00/00/0000"/>
    <s v="N"/>
    <n v="0"/>
    <s v="00/00/0000"/>
    <s v="STD"/>
    <d v="2021-03-31T00:00:00"/>
    <n v="999"/>
    <x v="0"/>
  </r>
  <r>
    <n v="40033203641"/>
    <s v="EB-HL-CLSS-(LIG)-MAY 20"/>
    <x v="227"/>
    <s v="Mr. Vipul  Patel"/>
    <n v="2900000"/>
    <n v="6.95"/>
    <n v="2549306"/>
    <x v="262"/>
    <n v="0"/>
    <d v="2021-03-05T00:00:00"/>
    <n v="4"/>
    <n v="4"/>
    <n v="0"/>
    <n v="0"/>
    <n v="0"/>
    <n v="0"/>
    <s v="INR"/>
    <n v="15355"/>
    <n v="20163"/>
    <s v="00/00/0000"/>
    <n v="0"/>
    <n v="0"/>
    <s v="N"/>
    <m/>
    <n v="9"/>
    <s v="N"/>
    <s v="00/00/0000"/>
    <s v="N"/>
    <n v="0"/>
    <s v="00/00/0000"/>
    <m/>
    <m/>
    <m/>
    <x v="0"/>
  </r>
  <r>
    <n v="40038443838"/>
    <s v="EB-HL-CLSS-(LIG)-MAY 20"/>
    <x v="228"/>
    <s v="Mr. Patel Priteshkumar Manabha"/>
    <n v="1915000"/>
    <n v="7.05"/>
    <n v="1909624"/>
    <x v="263"/>
    <n v="0"/>
    <d v="2021-02-27T00:00:00"/>
    <n v="6"/>
    <n v="6"/>
    <n v="0"/>
    <n v="0"/>
    <n v="0"/>
    <n v="0"/>
    <s v="INR"/>
    <n v="15355"/>
    <n v="15568"/>
    <s v="00/00/0000"/>
    <n v="0"/>
    <n v="0"/>
    <s v="N"/>
    <m/>
    <n v="9"/>
    <s v="N"/>
    <s v="00/00/0000"/>
    <s v="N"/>
    <n v="0"/>
    <s v="00/00/0000"/>
    <m/>
    <m/>
    <m/>
    <x v="0"/>
  </r>
  <r>
    <n v="40038499508"/>
    <s v="EB-HL-CLSS-(LIG)-MAY 20"/>
    <x v="229"/>
    <s v="Mr. PATEL  ARUNKUMAR"/>
    <n v="1915000"/>
    <n v="6.95"/>
    <n v="1927221"/>
    <x v="264"/>
    <n v="0"/>
    <d v="2021-02-27T00:00:00"/>
    <n v="6"/>
    <n v="6"/>
    <n v="0"/>
    <n v="0"/>
    <n v="0"/>
    <n v="0"/>
    <s v="INR"/>
    <n v="15355"/>
    <n v="15624"/>
    <s v="00/00/0000"/>
    <n v="0"/>
    <n v="0"/>
    <s v="N"/>
    <m/>
    <n v="9"/>
    <s v="N"/>
    <s v="00/00/0000"/>
    <s v="N"/>
    <n v="0"/>
    <s v="00/00/0000"/>
    <m/>
    <m/>
    <m/>
    <x v="0"/>
  </r>
  <r>
    <n v="40102623910"/>
    <s v="EB-HL-CLSS-(LIG)-MAY 20"/>
    <x v="230"/>
    <s v="Mr. SHARMA BALRAJ HARICHAND"/>
    <n v="1500000"/>
    <n v="7.05"/>
    <n v="1455346"/>
    <x v="265"/>
    <n v="0"/>
    <d v="2021-03-28T00:00:00"/>
    <n v="12"/>
    <n v="12"/>
    <n v="0"/>
    <n v="0"/>
    <n v="0"/>
    <n v="0"/>
    <s v="INR"/>
    <n v="15355"/>
    <n v="11720"/>
    <s v="00/00/0000"/>
    <n v="0"/>
    <n v="0"/>
    <s v="N"/>
    <m/>
    <n v="9"/>
    <s v="N"/>
    <s v="00/00/0000"/>
    <s v="N"/>
    <n v="0"/>
    <s v="00/00/0000"/>
    <s v="STD"/>
    <d v="2021-09-21T00:00:00"/>
    <n v="0"/>
    <x v="0"/>
  </r>
  <r>
    <n v="40106285976"/>
    <s v="EB-HL-CLSS-(LIG)-MAY 20"/>
    <x v="231"/>
    <s v="Miss. Patel Nimishaben Vijayku"/>
    <n v="1980000"/>
    <n v="7.15"/>
    <n v="1913824"/>
    <x v="266"/>
    <n v="0"/>
    <d v="2021-03-30T00:00:00"/>
    <n v="12"/>
    <n v="12"/>
    <n v="0"/>
    <n v="0"/>
    <n v="0"/>
    <n v="0"/>
    <s v="INR"/>
    <n v="15355"/>
    <n v="15530"/>
    <s v="00/00/0000"/>
    <n v="0"/>
    <n v="0"/>
    <s v="N"/>
    <m/>
    <n v="9"/>
    <s v="N"/>
    <s v="00/00/0000"/>
    <s v="N"/>
    <n v="0"/>
    <s v="00/00/0000"/>
    <m/>
    <m/>
    <m/>
    <x v="0"/>
  </r>
  <r>
    <n v="40108513311"/>
    <s v="EB-HL-CLSS-(LIG)-MAY 20"/>
    <x v="232"/>
    <s v="Mr. Bharvad Jayshree Visabhai"/>
    <n v="1750000"/>
    <n v="7.05"/>
    <n v="1703811"/>
    <x v="267"/>
    <n v="0"/>
    <d v="2021-03-31T00:00:00"/>
    <n v="4"/>
    <n v="4"/>
    <n v="0"/>
    <n v="0"/>
    <n v="0"/>
    <n v="0"/>
    <s v="INR"/>
    <n v="15355"/>
    <n v="18520"/>
    <s v="00/00/0000"/>
    <n v="0"/>
    <n v="0"/>
    <m/>
    <m/>
    <m/>
    <s v="N"/>
    <s v="00/00/0000"/>
    <s v="N"/>
    <n v="0"/>
    <s v="00/00/0000"/>
    <m/>
    <m/>
    <m/>
    <x v="0"/>
  </r>
  <r>
    <n v="40108600328"/>
    <s v="EB-HL-CLSS-(LIG)-MAY 20"/>
    <x v="233"/>
    <s v="Mr. Patel Pintukumar Vitthalbh"/>
    <n v="1710000"/>
    <n v="7.05"/>
    <n v="1259820"/>
    <x v="268"/>
    <n v="0"/>
    <d v="2021-03-31T00:00:00"/>
    <n v="1"/>
    <n v="1"/>
    <n v="0"/>
    <n v="0"/>
    <n v="0"/>
    <n v="0"/>
    <s v="INR"/>
    <n v="15355"/>
    <n v="15474"/>
    <s v="00/00/0000"/>
    <n v="0"/>
    <n v="0"/>
    <s v="N"/>
    <m/>
    <n v="9"/>
    <s v="N"/>
    <s v="00/00/0000"/>
    <s v="N"/>
    <n v="0"/>
    <s v="00/00/0000"/>
    <m/>
    <m/>
    <m/>
    <x v="0"/>
  </r>
  <r>
    <n v="40136827631"/>
    <s v="EB-HL-CLSS-(LIG)-MAY 20"/>
    <x v="234"/>
    <s v="Mr. Chirag  Patel"/>
    <n v="2880000"/>
    <n v="6.95"/>
    <n v="2828899"/>
    <x v="269"/>
    <n v="0"/>
    <d v="2021-04-16T00:00:00"/>
    <n v="11"/>
    <n v="11"/>
    <n v="0"/>
    <n v="0"/>
    <n v="0"/>
    <n v="0"/>
    <s v="INR"/>
    <n v="15355"/>
    <n v="20289"/>
    <s v="00/00/0000"/>
    <n v="0"/>
    <n v="0"/>
    <s v="N"/>
    <m/>
    <n v="9"/>
    <s v="N"/>
    <s v="00/00/0000"/>
    <s v="N"/>
    <n v="0"/>
    <s v="00/00/0000"/>
    <s v="STD"/>
    <d v="2021-07-05T00:00:00"/>
    <n v="0"/>
    <x v="0"/>
  </r>
  <r>
    <n v="39960983250"/>
    <s v="EB-HLCLSS-(MIG-1) MAY 20"/>
    <x v="235"/>
    <s v="Mr. HITESHKUMAR NATVARLAL BARO"/>
    <n v="2600000"/>
    <n v="7.05"/>
    <n v="2548235"/>
    <x v="270"/>
    <n v="0"/>
    <d v="2021-01-25T00:00:00"/>
    <n v="14"/>
    <n v="14"/>
    <n v="0"/>
    <n v="0"/>
    <n v="0"/>
    <n v="0"/>
    <s v="INR"/>
    <n v="15355"/>
    <n v="17443"/>
    <s v="00/00/0000"/>
    <n v="0"/>
    <n v="0"/>
    <s v="N"/>
    <m/>
    <n v="9"/>
    <s v="N"/>
    <s v="00/00/0000"/>
    <s v="N"/>
    <n v="0"/>
    <s v="00/00/0000"/>
    <s v="STD"/>
    <d v="2021-02-15T00:00:00"/>
    <n v="0"/>
    <x v="0"/>
  </r>
  <r>
    <n v="39768905792"/>
    <s v="EB-HL-CLSS-(MIG-2) MAY 20"/>
    <x v="236"/>
    <s v="Mr. Vyas  Chintan"/>
    <n v="6000000"/>
    <n v="7.2"/>
    <n v="5810216"/>
    <x v="271"/>
    <n v="0"/>
    <d v="2020-10-31T00:00:00"/>
    <n v="16"/>
    <n v="16"/>
    <n v="0"/>
    <n v="0"/>
    <n v="0"/>
    <n v="0"/>
    <s v="INR"/>
    <n v="15355"/>
    <n v="47340"/>
    <s v="00/00/0000"/>
    <n v="0"/>
    <n v="0"/>
    <s v="N"/>
    <m/>
    <n v="9"/>
    <s v="N"/>
    <s v="00/00/0000"/>
    <s v="N"/>
    <n v="0"/>
    <s v="00/00/0000"/>
    <s v="STD"/>
    <d v="2020-11-06T00:00:00"/>
    <n v="0"/>
    <x v="0"/>
  </r>
  <r>
    <n v="39452334940"/>
    <s v="EB-HLCLSS (EWS) MAY 20"/>
    <x v="237"/>
    <s v="Mrs. TANUBEN  SOLANKI"/>
    <n v="673000"/>
    <n v="6.95"/>
    <n v="577109"/>
    <x v="272"/>
    <n v="0"/>
    <d v="2020-06-30T00:00:00"/>
    <n v="19"/>
    <n v="19"/>
    <n v="0"/>
    <n v="0"/>
    <n v="0"/>
    <n v="0"/>
    <s v="INR"/>
    <n v="15355"/>
    <n v="4297"/>
    <s v="00/00/0000"/>
    <n v="0"/>
    <n v="0"/>
    <s v="N"/>
    <m/>
    <n v="9"/>
    <s v="N"/>
    <s v="00/00/0000"/>
    <s v="N"/>
    <n v="0"/>
    <s v="00/00/0000"/>
    <s v="STD"/>
    <d v="2020-07-31T00:00:00"/>
    <n v="0"/>
    <x v="0"/>
  </r>
  <r>
    <n v="39974227346"/>
    <s v="EB-CLSS-PRIV- (LIG) MAY20"/>
    <x v="238"/>
    <s v="Mr. Gajjar  Hardik"/>
    <n v="1817000"/>
    <n v="6.95"/>
    <n v="1753112"/>
    <x v="273"/>
    <n v="0"/>
    <d v="2021-01-31T00:00:00"/>
    <n v="14"/>
    <n v="14"/>
    <n v="0"/>
    <n v="0"/>
    <n v="0"/>
    <n v="0"/>
    <s v="INR"/>
    <n v="15355"/>
    <n v="12849"/>
    <s v="00/00/0000"/>
    <n v="0"/>
    <n v="0"/>
    <m/>
    <m/>
    <m/>
    <s v="N"/>
    <s v="00/00/0000"/>
    <s v="N"/>
    <n v="0"/>
    <s v="00/00/0000"/>
    <s v="STD"/>
    <d v="2021-03-31T00:00:00"/>
    <n v="999"/>
    <x v="0"/>
  </r>
  <r>
    <n v="40004803278"/>
    <s v="EB-CLSS-PRIV- (LIG) MAY20"/>
    <x v="239"/>
    <s v="Mr. RAJENDRAKUMAR KANTILAL TRI"/>
    <n v="2110000"/>
    <n v="6.85"/>
    <n v="1791096"/>
    <x v="274"/>
    <n v="0"/>
    <d v="2021-02-11T00:00:00"/>
    <n v="1"/>
    <n v="1"/>
    <n v="0"/>
    <n v="0"/>
    <n v="0"/>
    <n v="0"/>
    <s v="INR"/>
    <n v="15355"/>
    <n v="15387"/>
    <s v="00/00/0000"/>
    <n v="0"/>
    <n v="0"/>
    <s v="N"/>
    <m/>
    <n v="9"/>
    <s v="N"/>
    <s v="00/00/0000"/>
    <s v="N"/>
    <n v="0"/>
    <s v="00/00/0000"/>
    <s v="STD"/>
    <d v="2022-02-10T00:00:00"/>
    <n v="0"/>
    <x v="0"/>
  </r>
  <r>
    <n v="40093091515"/>
    <s v="EB-CLSS-PRIV- (LIG) MAY20"/>
    <x v="240"/>
    <s v="Mr. SHARMA RAMCHARAN CHIRANJIL"/>
    <n v="1850000"/>
    <n v="7"/>
    <n v="1768065"/>
    <x v="275"/>
    <n v="0"/>
    <d v="2021-03-24T00:00:00"/>
    <n v="12"/>
    <n v="12"/>
    <n v="0"/>
    <n v="0"/>
    <n v="0"/>
    <n v="0"/>
    <s v="INR"/>
    <n v="15355"/>
    <n v="16044"/>
    <s v="00/00/0000"/>
    <n v="0"/>
    <n v="0"/>
    <s v="N"/>
    <m/>
    <n v="9"/>
    <s v="N"/>
    <s v="00/00/0000"/>
    <s v="N"/>
    <n v="0"/>
    <s v="00/00/0000"/>
    <s v="STD"/>
    <d v="2021-06-20T00:00:00"/>
    <n v="999"/>
    <x v="0"/>
  </r>
  <r>
    <n v="40460553882"/>
    <s v="EB-RLMS HOME LOAN"/>
    <x v="241"/>
    <s v="Mr. GIRIRAJ SHATISINH JADEJA"/>
    <n v="2500000"/>
    <n v="6.8"/>
    <n v="2477685"/>
    <x v="276"/>
    <n v="0"/>
    <d v="2021-09-22T00:00:00"/>
    <n v="6"/>
    <n v="6"/>
    <n v="0"/>
    <n v="0"/>
    <n v="0"/>
    <n v="0"/>
    <s v="INR"/>
    <n v="15355"/>
    <n v="18402"/>
    <s v="00/00/0000"/>
    <n v="0"/>
    <n v="0"/>
    <s v="N"/>
    <m/>
    <n v="9"/>
    <s v="N"/>
    <s v="00/00/0000"/>
    <s v="N"/>
    <n v="0"/>
    <s v="00/00/0000"/>
    <m/>
    <m/>
    <m/>
    <x v="0"/>
  </r>
  <r>
    <n v="40812329944"/>
    <s v="EB-RLMS HOME LOAN"/>
    <x v="242"/>
    <s v="Mr. Dipakkumar Kalubhai Patel"/>
    <n v="2500000"/>
    <n v="7"/>
    <n v="1498494"/>
    <x v="277"/>
    <n v="0"/>
    <d v="2022-02-27T00:00:00"/>
    <n v="1"/>
    <n v="1"/>
    <n v="0"/>
    <n v="0"/>
    <n v="0"/>
    <n v="0"/>
    <s v="INR"/>
    <n v="15355"/>
    <n v="10738"/>
    <s v="00/00/0000"/>
    <n v="0"/>
    <n v="0"/>
    <m/>
    <m/>
    <m/>
    <s v="N"/>
    <s v="00/00/0000"/>
    <s v="N"/>
    <n v="0"/>
    <s v="00/00/0000"/>
    <m/>
    <m/>
    <m/>
    <x v="0"/>
  </r>
  <r>
    <n v="40844355922"/>
    <s v="EB-RLMS HOME LOAN"/>
    <x v="243"/>
    <s v="Mr. SURENDRASINH  GOHIL"/>
    <n v="18000"/>
    <n v="6.65"/>
    <n v="18058"/>
    <x v="278"/>
    <n v="0"/>
    <d v="2022-03-10T00:00:00"/>
    <n v="1"/>
    <n v="1"/>
    <n v="0"/>
    <n v="0"/>
    <n v="0"/>
    <n v="0"/>
    <s v="INR"/>
    <n v="15355"/>
    <n v="139"/>
    <s v="00/00/0000"/>
    <n v="0"/>
    <n v="0"/>
    <s v="N"/>
    <m/>
    <n v="9"/>
    <s v="N"/>
    <s v="00/00/0000"/>
    <s v="N"/>
    <n v="0"/>
    <s v="00/00/0000"/>
    <m/>
    <m/>
    <m/>
    <x v="0"/>
  </r>
  <r>
    <n v="40866285299"/>
    <s v="EB-RLMS HOME LOAN"/>
    <x v="244"/>
    <s v="Mr. ISHWARBHAI JETHABHAI PATEL"/>
    <n v="10000000"/>
    <n v="6.8"/>
    <n v="10020493"/>
    <x v="279"/>
    <n v="0"/>
    <d v="2022-03-21T00:00:00"/>
    <n v="1"/>
    <n v="1"/>
    <n v="0"/>
    <n v="0"/>
    <n v="0"/>
    <n v="0"/>
    <s v="INR"/>
    <n v="15355"/>
    <n v="87932"/>
    <s v="00/00/0000"/>
    <n v="0"/>
    <n v="0"/>
    <s v="N"/>
    <m/>
    <n v="9"/>
    <s v="N"/>
    <s v="00/00/0000"/>
    <s v="N"/>
    <n v="0"/>
    <s v="00/00/0000"/>
    <m/>
    <m/>
    <m/>
    <x v="0"/>
  </r>
  <r>
    <n v="40874157969"/>
    <s v="EB-RLMS HOME LOAN"/>
    <x v="245"/>
    <s v="Mr. RAKESH  B"/>
    <n v="7224000"/>
    <n v="6.7"/>
    <n v="6489516"/>
    <x v="280"/>
    <n v="0"/>
    <d v="2022-03-24T00:00:00"/>
    <n v="1"/>
    <n v="1"/>
    <n v="0"/>
    <n v="0"/>
    <n v="0"/>
    <n v="0"/>
    <s v="INR"/>
    <n v="15355"/>
    <n v="49080"/>
    <s v="00/00/0000"/>
    <n v="0"/>
    <n v="0"/>
    <s v="N"/>
    <m/>
    <n v="9"/>
    <s v="N"/>
    <s v="00/00/0000"/>
    <s v="N"/>
    <n v="0"/>
    <s v="00/00/0000"/>
    <m/>
    <m/>
    <m/>
    <x v="0"/>
  </r>
  <r>
    <n v="40878804787"/>
    <s v="EB-RLMS HOME LOAN"/>
    <x v="246"/>
    <s v="Mrs. Jashiben Veljibhai Vaghel"/>
    <n v="1300000"/>
    <n v="6.85"/>
    <n v="1300976"/>
    <x v="281"/>
    <n v="0"/>
    <d v="2022-03-27T00:00:00"/>
    <n v="1"/>
    <n v="1"/>
    <n v="0"/>
    <n v="0"/>
    <n v="0"/>
    <n v="0"/>
    <s v="INR"/>
    <n v="0"/>
    <n v="11969"/>
    <s v="00/00/0000"/>
    <n v="0"/>
    <n v="0"/>
    <s v="N"/>
    <m/>
    <n v="9"/>
    <s v="N"/>
    <s v="00/00/0000"/>
    <s v="N"/>
    <n v="0"/>
    <s v="00/00/0000"/>
    <m/>
    <m/>
    <m/>
    <x v="0"/>
  </r>
  <r>
    <n v="40882102920"/>
    <s v="EB-RLMS HOME LOAN"/>
    <x v="247"/>
    <s v="Mr. PRANAY  PATEL"/>
    <n v="3500000"/>
    <n v="6.7"/>
    <n v="3501927"/>
    <x v="282"/>
    <n v="0"/>
    <d v="2022-03-29T00:00:00"/>
    <n v="1"/>
    <n v="1"/>
    <n v="0"/>
    <n v="0"/>
    <n v="0"/>
    <n v="0"/>
    <s v="INR"/>
    <n v="15355"/>
    <n v="29674"/>
    <s v="00/00/0000"/>
    <n v="0"/>
    <n v="0"/>
    <s v="N"/>
    <m/>
    <n v="9"/>
    <s v="N"/>
    <s v="00/00/0000"/>
    <s v="N"/>
    <n v="0"/>
    <s v="00/00/0000"/>
    <m/>
    <m/>
    <m/>
    <x v="0"/>
  </r>
  <r>
    <n v="40882618333"/>
    <s v="EB-RLMS HOME LOAN"/>
    <x v="248"/>
    <s v="Mr. Pragnesh Ganpatlal Patel"/>
    <n v="1500000"/>
    <n v="6.7"/>
    <n v="1500826"/>
    <x v="283"/>
    <n v="0"/>
    <d v="2022-03-29T00:00:00"/>
    <n v="1"/>
    <n v="1"/>
    <n v="0"/>
    <n v="0"/>
    <n v="0"/>
    <n v="0"/>
    <s v="INR"/>
    <n v="15355"/>
    <n v="11361"/>
    <s v="00/00/0000"/>
    <n v="0"/>
    <n v="0"/>
    <s v="N"/>
    <m/>
    <n v="9"/>
    <s v="N"/>
    <s v="00/00/0000"/>
    <s v="N"/>
    <n v="0"/>
    <s v="00/00/0000"/>
    <m/>
    <m/>
    <m/>
    <x v="0"/>
  </r>
  <r>
    <n v="40883187802"/>
    <s v="EB-RLMS HOME LOAN"/>
    <x v="249"/>
    <s v="Mr. NITIN BABUBHAI VACHHETA"/>
    <n v="4750000"/>
    <n v="6.7"/>
    <n v="4752616"/>
    <x v="284"/>
    <n v="0"/>
    <d v="2022-03-29T00:00:00"/>
    <n v="1"/>
    <n v="1"/>
    <n v="0"/>
    <n v="0"/>
    <n v="0"/>
    <n v="0"/>
    <s v="INR"/>
    <n v="15355"/>
    <n v="35977"/>
    <s v="00/00/0000"/>
    <n v="0"/>
    <n v="0"/>
    <s v="N"/>
    <m/>
    <n v="9"/>
    <s v="N"/>
    <s v="00/00/0000"/>
    <s v="N"/>
    <n v="0"/>
    <s v="00/00/0000"/>
    <m/>
    <m/>
    <m/>
    <x v="0"/>
  </r>
  <r>
    <n v="40884955682"/>
    <s v="EB-RLMS HOME LOAN"/>
    <x v="250"/>
    <s v="Mr. JAVAL SHAILESHBHAI JADEJA"/>
    <n v="1500000"/>
    <n v="7.05"/>
    <n v="1300502"/>
    <x v="285"/>
    <n v="0"/>
    <d v="2022-03-30T00:00:00"/>
    <n v="1"/>
    <n v="1"/>
    <n v="0"/>
    <n v="0"/>
    <n v="0"/>
    <n v="0"/>
    <s v="INR"/>
    <n v="15355"/>
    <n v="15128"/>
    <s v="00/00/0000"/>
    <n v="0"/>
    <n v="0"/>
    <s v="N"/>
    <m/>
    <n v="9"/>
    <s v="N"/>
    <s v="00/00/0000"/>
    <s v="N"/>
    <n v="0"/>
    <s v="00/00/0000"/>
    <m/>
    <m/>
    <m/>
    <x v="0"/>
  </r>
  <r>
    <n v="40888128079"/>
    <s v="EB-RLMS HOME LOAN"/>
    <x v="251"/>
    <s v="Mr. Patani  Rinkukumar"/>
    <n v="2354000"/>
    <n v="6.65"/>
    <n v="1980361"/>
    <x v="286"/>
    <n v="0"/>
    <d v="2022-03-31T00:00:00"/>
    <n v="1"/>
    <n v="1"/>
    <n v="0"/>
    <n v="0"/>
    <n v="0"/>
    <n v="0"/>
    <s v="INR"/>
    <n v="15355"/>
    <n v="15190"/>
    <s v="00/00/0000"/>
    <n v="0"/>
    <n v="0"/>
    <s v="N"/>
    <m/>
    <n v="9"/>
    <s v="N"/>
    <s v="00/00/0000"/>
    <s v="N"/>
    <n v="0"/>
    <s v="00/00/0000"/>
    <m/>
    <m/>
    <m/>
    <x v="0"/>
  </r>
  <r>
    <n v="38730212050"/>
    <s v="EB-HL-CLSS-(LIG)-APR 21"/>
    <x v="252"/>
    <s v="Mr. RATHOD  SANJAYBHAI"/>
    <n v="1500000"/>
    <n v="7"/>
    <n v="1067588.42"/>
    <x v="287"/>
    <n v="0"/>
    <d v="2019-08-31T00:00:00"/>
    <n v="1"/>
    <n v="1"/>
    <n v="0"/>
    <n v="0"/>
    <n v="0"/>
    <n v="0"/>
    <s v="INR"/>
    <n v="15355"/>
    <n v="9009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279713562"/>
    <s v="EB-HL-CLSS-(LIG)-APR 21"/>
    <x v="253"/>
    <s v="Mr. ANKITKUMAR  SHAH"/>
    <n v="2000000"/>
    <n v="6.95"/>
    <n v="1694585"/>
    <x v="288"/>
    <n v="0"/>
    <d v="2021-07-08T00:00:00"/>
    <n v="1"/>
    <n v="1"/>
    <n v="0"/>
    <n v="0"/>
    <n v="0"/>
    <n v="0"/>
    <s v="INR"/>
    <n v="15355"/>
    <n v="13219"/>
    <s v="00/00/0000"/>
    <n v="0"/>
    <n v="0"/>
    <s v="N"/>
    <m/>
    <n v="9"/>
    <s v="N"/>
    <s v="00/00/0000"/>
    <s v="N"/>
    <n v="0"/>
    <s v="00/00/0000"/>
    <s v="STD"/>
    <d v="2022-03-23T00:00:00"/>
    <n v="0"/>
    <x v="0"/>
  </r>
  <r>
    <n v="40538335063"/>
    <s v="EB-HL-CLSS-(LIG)-APR 21"/>
    <x v="254"/>
    <s v="Mr. Chavda  Rameshbhai"/>
    <n v="800000"/>
    <n v="6.75"/>
    <n v="794707"/>
    <x v="289"/>
    <n v="0"/>
    <d v="2021-10-28T00:00:00"/>
    <n v="3"/>
    <n v="3"/>
    <n v="0"/>
    <n v="0"/>
    <n v="0"/>
    <n v="0"/>
    <s v="INR"/>
    <n v="15355"/>
    <n v="5381"/>
    <s v="00/00/0000"/>
    <n v="0"/>
    <n v="0"/>
    <s v="N"/>
    <m/>
    <n v="9"/>
    <s v="N"/>
    <s v="00/00/0000"/>
    <s v="N"/>
    <n v="0"/>
    <s v="00/00/0000"/>
    <s v="STD"/>
    <d v="2021-12-31T00:00:00"/>
    <n v="0"/>
    <x v="0"/>
  </r>
  <r>
    <n v="40594535190"/>
    <s v="EB-HL-CLSS-(LIG)-APR 21"/>
    <x v="255"/>
    <s v="Mrs. Patani  Alpa"/>
    <n v="1620000"/>
    <n v="6.85"/>
    <n v="1612767"/>
    <x v="290"/>
    <n v="0"/>
    <d v="2021-11-23T00:00:00"/>
    <n v="4"/>
    <n v="4"/>
    <n v="0"/>
    <n v="0"/>
    <n v="0"/>
    <n v="0"/>
    <s v="INR"/>
    <n v="15355"/>
    <n v="11296"/>
    <s v="00/00/0000"/>
    <n v="0"/>
    <n v="0"/>
    <s v="N"/>
    <m/>
    <n v="9"/>
    <s v="N"/>
    <s v="00/00/0000"/>
    <s v="N"/>
    <n v="0"/>
    <s v="00/00/0000"/>
    <m/>
    <m/>
    <m/>
    <x v="0"/>
  </r>
  <r>
    <n v="40610543504"/>
    <s v="EB-HL-CLSS-(LIG)-APR 21"/>
    <x v="256"/>
    <s v="Mr. Anshuman  Tiwari"/>
    <n v="2700000"/>
    <n v="6.95"/>
    <n v="1611143"/>
    <x v="291"/>
    <n v="0"/>
    <d v="2021-11-30T00:00:00"/>
    <n v="4"/>
    <n v="4"/>
    <n v="0"/>
    <n v="0"/>
    <n v="0"/>
    <n v="0"/>
    <s v="INR"/>
    <n v="15355"/>
    <n v="11057"/>
    <s v="00/00/0000"/>
    <n v="0"/>
    <n v="0"/>
    <s v="N"/>
    <m/>
    <n v="9"/>
    <s v="N"/>
    <s v="00/00/0000"/>
    <s v="N"/>
    <n v="0"/>
    <s v="00/00/0000"/>
    <m/>
    <m/>
    <m/>
    <x v="0"/>
  </r>
  <r>
    <n v="40865888389"/>
    <s v="EB-HL-CLSS-(LIG)-APR 21"/>
    <x v="257"/>
    <s v="Mr. Parmar  Virendrasinh"/>
    <n v="2000000"/>
    <n v="6.7"/>
    <n v="1202203"/>
    <x v="292"/>
    <n v="0"/>
    <d v="2022-03-21T00:00:00"/>
    <n v="1"/>
    <n v="1"/>
    <n v="0"/>
    <n v="0"/>
    <n v="0"/>
    <n v="0"/>
    <s v="INR"/>
    <n v="15355"/>
    <n v="4039"/>
    <s v="00/00/0000"/>
    <n v="0"/>
    <n v="0"/>
    <s v="N"/>
    <m/>
    <n v="9"/>
    <s v="N"/>
    <s v="00/00/0000"/>
    <s v="N"/>
    <n v="0"/>
    <s v="00/00/0000"/>
    <m/>
    <m/>
    <m/>
    <x v="0"/>
  </r>
  <r>
    <n v="40884277376"/>
    <s v="EB-HL-CLSS-(LIG)-APR 21"/>
    <x v="258"/>
    <s v="Mr. Alpesh V Chaudhari"/>
    <n v="1338000"/>
    <n v="6.8"/>
    <n v="900335"/>
    <x v="293"/>
    <n v="0"/>
    <d v="2022-03-30T00:00:00"/>
    <n v="1"/>
    <n v="1"/>
    <n v="0"/>
    <n v="0"/>
    <n v="0"/>
    <n v="0"/>
    <s v="INR"/>
    <n v="15355"/>
    <n v="6871"/>
    <s v="00/00/0000"/>
    <n v="0"/>
    <n v="0"/>
    <s v="N"/>
    <m/>
    <n v="9"/>
    <s v="N"/>
    <s v="00/00/0000"/>
    <s v="N"/>
    <n v="0"/>
    <s v="00/00/0000"/>
    <m/>
    <m/>
    <m/>
    <x v="0"/>
  </r>
  <r>
    <n v="40477096712"/>
    <s v="EB-HL-CLSS-(LIG)-APR 21"/>
    <x v="259"/>
    <s v="Mrs. Shekh Suhana Banu"/>
    <n v="2400000"/>
    <n v="6.95"/>
    <n v="1917426"/>
    <x v="294"/>
    <n v="33556"/>
    <d v="2021-09-30T00:00:00"/>
    <n v="1"/>
    <n v="0"/>
    <n v="1"/>
    <n v="3"/>
    <n v="3"/>
    <n v="703"/>
    <s v="INR"/>
    <n v="15355"/>
    <n v="18068"/>
    <d v="2022-01-30T00:00:00"/>
    <n v="0"/>
    <n v="0"/>
    <s v="N"/>
    <m/>
    <n v="2"/>
    <s v="N"/>
    <s v="00/00/0000"/>
    <s v="N"/>
    <n v="0"/>
    <s v="00/00/0000"/>
    <s v="SMA2"/>
    <d v="2022-03-31T00:00:00"/>
    <n v="703"/>
    <x v="0"/>
  </r>
  <r>
    <n v="31113476471"/>
    <s v="EB-HOME LOAN APR 21"/>
    <x v="39"/>
    <s v="Mrs. REKHA PRADEEP JAIN"/>
    <n v="1554000"/>
    <n v="6.9"/>
    <n v="472708"/>
    <x v="295"/>
    <n v="0"/>
    <d v="2010-03-29T00:00:00"/>
    <n v="19"/>
    <n v="19"/>
    <n v="0"/>
    <n v="0"/>
    <n v="0"/>
    <n v="0"/>
    <s v="INR"/>
    <n v="15355"/>
    <n v="7232"/>
    <s v="00/00/0000"/>
    <n v="0"/>
    <n v="0"/>
    <s v="N"/>
    <m/>
    <n v="9"/>
    <s v="N"/>
    <s v="00/00/0000"/>
    <s v="N"/>
    <n v="0"/>
    <s v="00/00/0000"/>
    <m/>
    <m/>
    <m/>
    <x v="0"/>
  </r>
  <r>
    <n v="31520667212"/>
    <s v="EB-HOME LOAN APR 21"/>
    <x v="260"/>
    <s v="Mr. PRONOYKUMAR PULAKCHANDRA T"/>
    <n v="1025000"/>
    <n v="6.9"/>
    <n v="816653.22"/>
    <x v="296"/>
    <n v="0"/>
    <d v="2010-12-01T00:00:00"/>
    <n v="19"/>
    <n v="19"/>
    <n v="0"/>
    <n v="0"/>
    <n v="0"/>
    <n v="0"/>
    <s v="INR"/>
    <n v="15355"/>
    <n v="11628"/>
    <s v="00/00/0000"/>
    <n v="0"/>
    <n v="0"/>
    <s v="N"/>
    <m/>
    <n v="9"/>
    <s v="N"/>
    <s v="00/00/0000"/>
    <s v="N"/>
    <n v="0"/>
    <s v="00/00/0000"/>
    <s v="STD"/>
    <d v="2022-03-29T00:00:00"/>
    <n v="0"/>
    <x v="0"/>
  </r>
  <r>
    <n v="32865086227"/>
    <s v="EB-HOME LOAN APR 21"/>
    <x v="261"/>
    <s v="Mr. Patel Mukeshbhai Narayanbh"/>
    <n v="2500000"/>
    <n v="7"/>
    <n v="1752411.33"/>
    <x v="297"/>
    <n v="0"/>
    <d v="2013-03-06T00:00:00"/>
    <n v="6"/>
    <n v="6"/>
    <n v="0"/>
    <n v="0"/>
    <n v="0"/>
    <n v="0"/>
    <s v="INR"/>
    <n v="15355"/>
    <n v="18973"/>
    <s v="00/00/0000"/>
    <n v="0"/>
    <n v="0"/>
    <s v="N"/>
    <m/>
    <n v="9"/>
    <s v="N"/>
    <s v="00/00/0000"/>
    <s v="N"/>
    <n v="0"/>
    <s v="00/00/0000"/>
    <m/>
    <m/>
    <m/>
    <x v="0"/>
  </r>
  <r>
    <n v="34506296150"/>
    <s v="EB-HOME LOAN APR 21"/>
    <x v="262"/>
    <s v="Mrs. SONAL RAJESHKUMAR RAVAL"/>
    <n v="1720000"/>
    <n v="6.75"/>
    <n v="1599489"/>
    <x v="298"/>
    <n v="0"/>
    <d v="2014-12-18T00:00:00"/>
    <n v="19"/>
    <n v="19"/>
    <n v="0"/>
    <n v="0"/>
    <n v="0"/>
    <n v="0"/>
    <s v="INR"/>
    <n v="15355"/>
    <n v="14092"/>
    <s v="00/00/0000"/>
    <n v="0"/>
    <n v="0"/>
    <s v="N"/>
    <m/>
    <n v="9"/>
    <s v="N"/>
    <s v="00/00/0000"/>
    <s v="N"/>
    <n v="0"/>
    <s v="00/00/0000"/>
    <m/>
    <m/>
    <m/>
    <x v="0"/>
  </r>
  <r>
    <n v="34835913781"/>
    <s v="EB-HOME LOAN APR 21"/>
    <x v="263"/>
    <s v="Mr. PRATIK KAMLESHBHAI OZA"/>
    <n v="5760000"/>
    <n v="7.05"/>
    <n v="4771708"/>
    <x v="299"/>
    <n v="0"/>
    <d v="2015-03-30T00:00:00"/>
    <n v="19"/>
    <n v="19"/>
    <n v="0"/>
    <n v="0"/>
    <n v="0"/>
    <n v="0"/>
    <s v="INR"/>
    <n v="15355"/>
    <n v="53191"/>
    <s v="00/00/0000"/>
    <n v="0"/>
    <n v="0"/>
    <s v="N"/>
    <m/>
    <n v="9"/>
    <s v="N"/>
    <s v="00/00/0000"/>
    <s v="N"/>
    <n v="0"/>
    <s v="00/00/0000"/>
    <s v="STD"/>
    <d v="2020-04-28T00:00:00"/>
    <n v="0"/>
    <x v="0"/>
  </r>
  <r>
    <n v="34904425153"/>
    <s v="EB-HOME LOAN APR 21"/>
    <x v="264"/>
    <s v="Mr. ATULKUMAR MANILAL RAVAT"/>
    <n v="588000"/>
    <n v="6.9"/>
    <n v="392367"/>
    <x v="300"/>
    <n v="0"/>
    <d v="2015-05-04T00:00:00"/>
    <n v="19"/>
    <n v="19"/>
    <n v="0"/>
    <n v="0"/>
    <n v="0"/>
    <n v="0"/>
    <s v="INR"/>
    <n v="15355"/>
    <n v="6698"/>
    <s v="00/00/0000"/>
    <n v="0"/>
    <n v="0"/>
    <s v="N"/>
    <m/>
    <n v="9"/>
    <s v="N"/>
    <s v="00/00/0000"/>
    <s v="N"/>
    <n v="0"/>
    <s v="00/00/0000"/>
    <m/>
    <m/>
    <m/>
    <x v="0"/>
  </r>
  <r>
    <n v="35529214935"/>
    <s v="EB-HOME LOAN APR 21"/>
    <x v="265"/>
    <s v="Miss. PRIYANKA HARISHBHAI PATE"/>
    <n v="1440000"/>
    <n v="6.95"/>
    <n v="965270"/>
    <x v="301"/>
    <n v="0"/>
    <d v="2016-01-27T00:00:00"/>
    <n v="19"/>
    <n v="19"/>
    <n v="0"/>
    <n v="0"/>
    <n v="0"/>
    <n v="0"/>
    <s v="INR"/>
    <n v="15355"/>
    <n v="10420"/>
    <s v="00/00/0000"/>
    <n v="0"/>
    <n v="0"/>
    <s v="N"/>
    <m/>
    <n v="9"/>
    <s v="N"/>
    <s v="00/00/0000"/>
    <s v="N"/>
    <n v="0"/>
    <s v="00/00/0000"/>
    <m/>
    <m/>
    <m/>
    <x v="0"/>
  </r>
  <r>
    <n v="35760576137"/>
    <s v="EB-HOME LOAN APR 21"/>
    <x v="266"/>
    <s v="Mr. CHANDRASINH LAXMANSINH SOL"/>
    <n v="2000000"/>
    <n v="6.8"/>
    <n v="1568907"/>
    <x v="302"/>
    <n v="0"/>
    <d v="2016-05-10T00:00:00"/>
    <n v="19"/>
    <n v="19"/>
    <n v="0"/>
    <n v="0"/>
    <n v="0"/>
    <n v="0"/>
    <s v="INR"/>
    <n v="15355"/>
    <n v="18513"/>
    <s v="00/00/0000"/>
    <n v="0"/>
    <n v="0"/>
    <s v="N"/>
    <m/>
    <n v="9"/>
    <s v="N"/>
    <s v="00/00/0000"/>
    <s v="N"/>
    <n v="0"/>
    <s v="00/00/0000"/>
    <m/>
    <m/>
    <m/>
    <x v="0"/>
  </r>
  <r>
    <n v="35914127341"/>
    <s v="EB-HOME LOAN APR 21"/>
    <x v="267"/>
    <s v="Mr. JESAL BABUBHAI SHAH"/>
    <n v="1600000"/>
    <n v="6.85"/>
    <n v="1345359"/>
    <x v="303"/>
    <n v="0"/>
    <d v="2016-07-14T00:00:00"/>
    <n v="19"/>
    <n v="19"/>
    <n v="0"/>
    <n v="0"/>
    <n v="0"/>
    <n v="0"/>
    <s v="INR"/>
    <n v="15355"/>
    <n v="15384"/>
    <s v="00/00/0000"/>
    <n v="0"/>
    <n v="0"/>
    <s v="N"/>
    <m/>
    <n v="9"/>
    <s v="N"/>
    <s v="00/00/0000"/>
    <s v="N"/>
    <n v="0"/>
    <s v="00/00/0000"/>
    <m/>
    <m/>
    <m/>
    <x v="0"/>
  </r>
  <r>
    <n v="36002389032"/>
    <s v="EB-HOME LOAN APR 21"/>
    <x v="268"/>
    <s v="Mr. DINESH  VAGHELA"/>
    <n v="2159000"/>
    <n v="6.95"/>
    <n v="1878252"/>
    <x v="304"/>
    <n v="0"/>
    <d v="2016-08-12T00:00:00"/>
    <n v="19"/>
    <n v="19"/>
    <n v="0"/>
    <n v="0"/>
    <n v="0"/>
    <n v="0"/>
    <s v="INR"/>
    <n v="15355"/>
    <n v="19144"/>
    <s v="00/00/0000"/>
    <n v="0"/>
    <n v="0"/>
    <s v="N"/>
    <m/>
    <n v="9"/>
    <s v="N"/>
    <s v="00/00/0000"/>
    <s v="N"/>
    <n v="0"/>
    <s v="00/00/0000"/>
    <m/>
    <m/>
    <m/>
    <x v="0"/>
  </r>
  <r>
    <n v="38392084528"/>
    <s v="EB-HOME LOAN APR 21"/>
    <x v="269"/>
    <s v="Mr. KIRITKUMAR RATILAL PUJARA"/>
    <n v="5000000"/>
    <n v="7"/>
    <n v="4337360"/>
    <x v="305"/>
    <n v="0"/>
    <d v="2019-04-12T00:00:00"/>
    <n v="19"/>
    <n v="19"/>
    <n v="0"/>
    <n v="0"/>
    <n v="0"/>
    <n v="0"/>
    <s v="INR"/>
    <n v="15355"/>
    <n v="58102"/>
    <s v="00/00/0000"/>
    <n v="0"/>
    <n v="0"/>
    <s v="N"/>
    <m/>
    <n v="9"/>
    <s v="N"/>
    <s v="00/00/0000"/>
    <s v="N"/>
    <n v="0"/>
    <s v="00/00/0000"/>
    <m/>
    <m/>
    <m/>
    <x v="0"/>
  </r>
  <r>
    <n v="40198134188"/>
    <s v="EB-HOME LOAN APR 21"/>
    <x v="270"/>
    <s v="Mr. Taviyad  Maheshbhai"/>
    <n v="1440000"/>
    <n v="7.05"/>
    <n v="1398576"/>
    <x v="306"/>
    <n v="0"/>
    <d v="2021-05-29T00:00:00"/>
    <n v="10"/>
    <n v="10"/>
    <n v="0"/>
    <n v="0"/>
    <n v="0"/>
    <n v="0"/>
    <s v="INR"/>
    <n v="15355"/>
    <n v="11229"/>
    <s v="00/00/0000"/>
    <n v="0"/>
    <n v="0"/>
    <s v="N"/>
    <m/>
    <n v="9"/>
    <s v="N"/>
    <s v="00/00/0000"/>
    <s v="N"/>
    <n v="0"/>
    <s v="00/00/0000"/>
    <m/>
    <m/>
    <m/>
    <x v="0"/>
  </r>
  <r>
    <n v="40223735434"/>
    <s v="EB-HOME LOAN APR 21"/>
    <x v="271"/>
    <s v="Mr. Patel  Pankajkumar"/>
    <n v="2430000"/>
    <n v="7.15"/>
    <n v="2410265"/>
    <x v="307"/>
    <n v="0"/>
    <d v="2021-06-11T00:00:00"/>
    <n v="9"/>
    <n v="9"/>
    <n v="0"/>
    <n v="0"/>
    <n v="0"/>
    <n v="0"/>
    <s v="INR"/>
    <n v="15355"/>
    <n v="16413"/>
    <s v="00/00/0000"/>
    <n v="0"/>
    <n v="0"/>
    <m/>
    <m/>
    <m/>
    <s v="N"/>
    <s v="00/00/0000"/>
    <s v="N"/>
    <n v="0"/>
    <s v="00/00/0000"/>
    <m/>
    <m/>
    <m/>
    <x v="0"/>
  </r>
  <r>
    <n v="40264565575"/>
    <s v="EB-HOME LOAN APR 21"/>
    <x v="272"/>
    <s v="Mr. RAMESHBHAI PARSHOTTAMBHAI"/>
    <n v="550000"/>
    <n v="6.9"/>
    <n v="399811"/>
    <x v="308"/>
    <n v="0"/>
    <d v="2021-07-02T00:00:00"/>
    <n v="7"/>
    <n v="7"/>
    <n v="0"/>
    <n v="0"/>
    <n v="0"/>
    <n v="0"/>
    <s v="INR"/>
    <n v="15355"/>
    <n v="5125"/>
    <s v="00/00/0000"/>
    <n v="0"/>
    <n v="0"/>
    <m/>
    <m/>
    <m/>
    <s v="N"/>
    <s v="00/00/0000"/>
    <s v="N"/>
    <n v="0"/>
    <s v="00/00/0000"/>
    <s v="STD"/>
    <d v="2021-09-04T00:00:00"/>
    <n v="0"/>
    <x v="0"/>
  </r>
  <r>
    <n v="40472437251"/>
    <s v="EB-HOME LOAN APR 21"/>
    <x v="273"/>
    <s v="Mr. GAJENDRASINH AJITSINH JODD"/>
    <n v="1500000"/>
    <n v="6.8"/>
    <n v="1492523"/>
    <x v="309"/>
    <n v="0"/>
    <d v="2021-09-28T00:00:00"/>
    <n v="6"/>
    <n v="6"/>
    <n v="0"/>
    <n v="0"/>
    <n v="0"/>
    <n v="0"/>
    <s v="INR"/>
    <n v="15355"/>
    <n v="9779"/>
    <s v="00/00/0000"/>
    <n v="0"/>
    <n v="0"/>
    <s v="N"/>
    <m/>
    <n v="9"/>
    <s v="N"/>
    <s v="00/00/0000"/>
    <s v="N"/>
    <n v="0"/>
    <s v="00/00/0000"/>
    <m/>
    <m/>
    <m/>
    <x v="0"/>
  </r>
  <r>
    <n v="40514926803"/>
    <s v="EB-HOME LOAN APR 21"/>
    <x v="274"/>
    <s v="Mr. DHARMENDRASINH BALDEVSINH"/>
    <n v="5075000"/>
    <n v="6.7"/>
    <n v="1759376"/>
    <x v="310"/>
    <n v="0"/>
    <d v="2021-10-16T00:00:00"/>
    <n v="1"/>
    <n v="1"/>
    <n v="0"/>
    <n v="0"/>
    <n v="0"/>
    <n v="0"/>
    <s v="INR"/>
    <n v="15355"/>
    <n v="8300"/>
    <s v="00/00/0000"/>
    <n v="0"/>
    <n v="0"/>
    <s v="N"/>
    <m/>
    <n v="9"/>
    <s v="N"/>
    <s v="00/00/0000"/>
    <s v="N"/>
    <n v="0"/>
    <s v="00/00/0000"/>
    <s v="STD"/>
    <d v="2021-12-24T00:00:00"/>
    <n v="0"/>
    <x v="0"/>
  </r>
  <r>
    <n v="40515877376"/>
    <s v="EB-HOME LOAN APR 21"/>
    <x v="275"/>
    <s v="Mr. ARVINDKUMAR BACHUBHAI PATE"/>
    <n v="3025000"/>
    <n v="6.9"/>
    <n v="3004663"/>
    <x v="311"/>
    <n v="0"/>
    <d v="2021-10-17T00:00:00"/>
    <n v="4"/>
    <n v="4"/>
    <n v="0"/>
    <n v="0"/>
    <n v="0"/>
    <n v="0"/>
    <s v="INR"/>
    <n v="15355"/>
    <n v="22855"/>
    <s v="00/00/0000"/>
    <n v="0"/>
    <n v="0"/>
    <s v="N"/>
    <m/>
    <n v="9"/>
    <s v="N"/>
    <s v="00/00/0000"/>
    <s v="N"/>
    <n v="0"/>
    <s v="00/00/0000"/>
    <m/>
    <m/>
    <m/>
    <x v="0"/>
  </r>
  <r>
    <n v="40535571762"/>
    <s v="EB-HOME LOAN APR 21"/>
    <x v="276"/>
    <s v="Mr. Parmar  Vijaysinh"/>
    <n v="1350000"/>
    <n v="6.8"/>
    <n v="1349392"/>
    <x v="312"/>
    <n v="0"/>
    <d v="2021-10-27T00:00:00"/>
    <n v="1"/>
    <n v="1"/>
    <n v="0"/>
    <n v="0"/>
    <n v="0"/>
    <n v="0"/>
    <s v="INR"/>
    <n v="15355"/>
    <n v="8822"/>
    <s v="00/00/0000"/>
    <n v="0"/>
    <n v="0"/>
    <s v="N"/>
    <m/>
    <n v="9"/>
    <s v="N"/>
    <s v="00/00/0000"/>
    <s v="N"/>
    <n v="0"/>
    <s v="00/00/0000"/>
    <s v="STD"/>
    <d v="2022-02-28T00:00:00"/>
    <n v="0"/>
    <x v="0"/>
  </r>
  <r>
    <n v="40541609393"/>
    <s v="EB-HOME LOAN APR 21"/>
    <x v="277"/>
    <s v="Mrs. ROSHNI KAPIL  CHRISTIAN"/>
    <n v="2019000"/>
    <n v="6.75"/>
    <n v="2010775"/>
    <x v="313"/>
    <n v="0"/>
    <d v="2021-10-29T00:00:00"/>
    <n v="5"/>
    <n v="5"/>
    <n v="0"/>
    <n v="0"/>
    <n v="0"/>
    <n v="0"/>
    <s v="INR"/>
    <n v="15355"/>
    <n v="13096"/>
    <s v="00/00/0000"/>
    <n v="0"/>
    <n v="0"/>
    <s v="N"/>
    <m/>
    <n v="9"/>
    <s v="N"/>
    <s v="00/00/0000"/>
    <s v="N"/>
    <n v="0"/>
    <s v="00/00/0000"/>
    <m/>
    <m/>
    <m/>
    <x v="0"/>
  </r>
  <r>
    <n v="40569827978"/>
    <s v="EB-HOME LOAN APR 21"/>
    <x v="278"/>
    <s v="Mr. Mahendra  Gohel"/>
    <n v="735000"/>
    <n v="6.8"/>
    <n v="514277"/>
    <x v="314"/>
    <n v="0"/>
    <d v="2021-11-10T00:00:00"/>
    <n v="1"/>
    <n v="1"/>
    <n v="0"/>
    <n v="0"/>
    <n v="0"/>
    <n v="0"/>
    <s v="INR"/>
    <n v="15355"/>
    <n v="3586"/>
    <s v="00/00/0000"/>
    <n v="0"/>
    <n v="0"/>
    <s v="N"/>
    <m/>
    <n v="9"/>
    <s v="N"/>
    <s v="00/00/0000"/>
    <s v="N"/>
    <n v="0"/>
    <s v="00/00/0000"/>
    <s v="STD"/>
    <d v="2021-12-12T00:00:00"/>
    <n v="0"/>
    <x v="0"/>
  </r>
  <r>
    <n v="40595137007"/>
    <s v="EB-HOME LOAN APR 21"/>
    <x v="279"/>
    <s v="Mrs. NUSRAT a SUPEDIWALA"/>
    <n v="4200000"/>
    <n v="7.05"/>
    <n v="4203710"/>
    <x v="315"/>
    <n v="0"/>
    <d v="2021-11-23T00:00:00"/>
    <n v="2"/>
    <n v="2"/>
    <n v="0"/>
    <n v="0"/>
    <n v="0"/>
    <n v="0"/>
    <s v="INR"/>
    <n v="15355"/>
    <n v="32988"/>
    <s v="00/00/0000"/>
    <n v="0"/>
    <n v="0"/>
    <s v="N"/>
    <m/>
    <n v="9"/>
    <s v="N"/>
    <s v="00/00/0000"/>
    <s v="N"/>
    <n v="0"/>
    <s v="00/00/0000"/>
    <s v="STD"/>
    <d v="2022-02-11T00:00:00"/>
    <n v="0"/>
    <x v="0"/>
  </r>
  <r>
    <n v="40608905504"/>
    <s v="EB-HOME LOAN APR 21"/>
    <x v="280"/>
    <s v="Mrs. Rathod Payalbahen Dixitku"/>
    <n v="2300000"/>
    <n v="6.95"/>
    <n v="1940099"/>
    <x v="316"/>
    <n v="0"/>
    <d v="2021-11-30T00:00:00"/>
    <n v="4"/>
    <n v="4"/>
    <n v="0"/>
    <n v="0"/>
    <n v="0"/>
    <n v="0"/>
    <s v="INR"/>
    <n v="15355"/>
    <n v="14927"/>
    <s v="00/00/0000"/>
    <n v="0"/>
    <n v="0"/>
    <s v="N"/>
    <m/>
    <n v="9"/>
    <s v="N"/>
    <s v="00/00/0000"/>
    <s v="N"/>
    <n v="0"/>
    <s v="00/00/0000"/>
    <m/>
    <m/>
    <m/>
    <x v="0"/>
  </r>
  <r>
    <n v="40610797162"/>
    <s v="EB-HOME LOAN APR 21"/>
    <x v="281"/>
    <s v="Mr. Patel  Vasudev"/>
    <n v="2300000"/>
    <n v="6.85"/>
    <n v="2292107"/>
    <x v="317"/>
    <n v="0"/>
    <d v="2021-11-30T00:00:00"/>
    <n v="4"/>
    <n v="4"/>
    <n v="0"/>
    <n v="0"/>
    <n v="0"/>
    <n v="0"/>
    <s v="INR"/>
    <n v="15355"/>
    <n v="14998"/>
    <s v="00/00/0000"/>
    <n v="0"/>
    <n v="0"/>
    <s v="N"/>
    <m/>
    <n v="9"/>
    <s v="N"/>
    <s v="00/00/0000"/>
    <s v="N"/>
    <n v="0"/>
    <s v="00/00/0000"/>
    <m/>
    <m/>
    <m/>
    <x v="0"/>
  </r>
  <r>
    <n v="40654605696"/>
    <s v="EB-HOME LOAN APR 21"/>
    <x v="282"/>
    <s v="Mrs. MANJULABEN JASHWANTBHAI S"/>
    <n v="1322000"/>
    <n v="6.8"/>
    <n v="1310475"/>
    <x v="318"/>
    <n v="0"/>
    <d v="2021-12-19T00:00:00"/>
    <n v="3"/>
    <n v="3"/>
    <n v="0"/>
    <n v="0"/>
    <n v="0"/>
    <n v="0"/>
    <s v="INR"/>
    <n v="15355"/>
    <n v="12221"/>
    <s v="00/00/0000"/>
    <n v="0"/>
    <n v="0"/>
    <s v="N"/>
    <m/>
    <n v="9"/>
    <s v="N"/>
    <s v="00/00/0000"/>
    <s v="N"/>
    <n v="0"/>
    <s v="00/00/0000"/>
    <m/>
    <m/>
    <m/>
    <x v="0"/>
  </r>
  <r>
    <n v="40667183623"/>
    <s v="EB-HOME LOAN APR 21"/>
    <x v="283"/>
    <s v="Miss. NILAM  CHRISTIAN"/>
    <n v="2694000"/>
    <n v="6.8"/>
    <n v="994071"/>
    <x v="319"/>
    <n v="0"/>
    <d v="2021-12-24T00:00:00"/>
    <n v="3"/>
    <n v="3"/>
    <n v="0"/>
    <n v="0"/>
    <n v="0"/>
    <n v="0"/>
    <s v="INR"/>
    <n v="15355"/>
    <n v="7664"/>
    <s v="00/00/0000"/>
    <n v="0"/>
    <n v="0"/>
    <s v="N"/>
    <m/>
    <n v="9"/>
    <s v="N"/>
    <s v="00/00/0000"/>
    <s v="N"/>
    <n v="0"/>
    <s v="00/00/0000"/>
    <m/>
    <m/>
    <m/>
    <x v="0"/>
  </r>
  <r>
    <n v="40676090077"/>
    <s v="EB-HOME LOAN APR 21"/>
    <x v="284"/>
    <s v="Mr. NILESHBHAI MANSUKHBHAI BHU"/>
    <n v="650000"/>
    <n v="6.8"/>
    <n v="646817"/>
    <x v="320"/>
    <n v="0"/>
    <d v="2021-12-29T00:00:00"/>
    <n v="1"/>
    <n v="1"/>
    <n v="0"/>
    <n v="0"/>
    <n v="0"/>
    <n v="0"/>
    <s v="INR"/>
    <n v="15355"/>
    <n v="4761"/>
    <s v="00/00/0000"/>
    <n v="0"/>
    <n v="0"/>
    <s v="N"/>
    <m/>
    <n v="9"/>
    <s v="N"/>
    <s v="00/00/0000"/>
    <s v="N"/>
    <n v="0"/>
    <s v="00/00/0000"/>
    <m/>
    <m/>
    <m/>
    <x v="0"/>
  </r>
  <r>
    <n v="40229068972"/>
    <s v="EB-HOME LOAN APR 21"/>
    <x v="285"/>
    <s v="Mr. JIGARKUMAR AMRISHKUMAR THA"/>
    <n v="2100000"/>
    <n v="6.95"/>
    <n v="301801"/>
    <x v="321"/>
    <n v="1591"/>
    <d v="2021-06-17T00:00:00"/>
    <n v="1"/>
    <n v="0"/>
    <n v="1"/>
    <n v="1"/>
    <n v="1"/>
    <n v="701"/>
    <s v="INR"/>
    <n v="15355"/>
    <n v="1776"/>
    <d v="2022-03-15T00:00:00"/>
    <n v="0"/>
    <n v="0"/>
    <s v="N"/>
    <m/>
    <n v="3"/>
    <s v="N"/>
    <s v="00/00/0000"/>
    <s v="N"/>
    <n v="0"/>
    <s v="00/00/0000"/>
    <s v="SMA0"/>
    <d v="2022-03-15T00:00:00"/>
    <n v="701"/>
    <x v="0"/>
  </r>
  <r>
    <n v="40626738007"/>
    <s v="EB-HOME LOAN APR 21"/>
    <x v="286"/>
    <s v="Mr. KETUL BHIKHABHAI PRAJAPATI"/>
    <n v="3255000"/>
    <n v="6.8"/>
    <n v="3237371"/>
    <x v="322"/>
    <n v="11900"/>
    <d v="2021-12-06T00:00:00"/>
    <n v="3"/>
    <n v="2"/>
    <n v="1"/>
    <n v="1"/>
    <n v="1"/>
    <n v="701"/>
    <s v="INR"/>
    <n v="15355"/>
    <n v="22454"/>
    <d v="2022-03-28T00:00:00"/>
    <n v="0"/>
    <n v="0"/>
    <s v="N"/>
    <m/>
    <n v="3"/>
    <s v="N"/>
    <s v="00/00/0000"/>
    <s v="N"/>
    <n v="0"/>
    <s v="00/00/0000"/>
    <s v="SMA0"/>
    <d v="2022-03-28T00:00:00"/>
    <n v="701"/>
    <x v="0"/>
  </r>
  <r>
    <n v="40668950308"/>
    <s v="EB-HOME LOAN APR 21"/>
    <x v="287"/>
    <s v="Sepoy Rathore  Sanjeev Kumar"/>
    <n v="990000"/>
    <n v="6.8"/>
    <n v="988241"/>
    <x v="323"/>
    <n v="5531"/>
    <d v="2021-12-26T00:00:00"/>
    <n v="3"/>
    <n v="2"/>
    <n v="1"/>
    <n v="1"/>
    <n v="1"/>
    <n v="701"/>
    <s v="INR"/>
    <n v="15355"/>
    <n v="6471"/>
    <d v="2022-03-26T00:00:00"/>
    <n v="0"/>
    <n v="0"/>
    <s v="N"/>
    <m/>
    <n v="3"/>
    <s v="N"/>
    <s v="00/00/0000"/>
    <s v="N"/>
    <n v="0"/>
    <s v="00/00/0000"/>
    <s v="SMA0"/>
    <d v="2022-03-26T00:00:00"/>
    <n v="701"/>
    <x v="0"/>
  </r>
  <r>
    <n v="37829850465"/>
    <s v="EB-HL-PRIVLGE- APR 21"/>
    <x v="288"/>
    <s v="Mrs. SANGITA NARANBHAI PARIKH"/>
    <n v="6661000"/>
    <n v="7"/>
    <n v="6519601"/>
    <x v="324"/>
    <n v="0"/>
    <d v="2018-07-23T00:00:00"/>
    <n v="19"/>
    <n v="19"/>
    <n v="0"/>
    <n v="0"/>
    <n v="0"/>
    <n v="0"/>
    <s v="INR"/>
    <n v="61132"/>
    <n v="5246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40654530571"/>
    <s v="EB-HL-PRIVLGE- APR 21"/>
    <x v="289"/>
    <s v="Mr. RAKESH S JOSHI"/>
    <n v="9999000"/>
    <n v="6.7"/>
    <n v="2492766"/>
    <x v="325"/>
    <n v="0"/>
    <d v="2021-12-22T00:00:00"/>
    <n v="3"/>
    <n v="3"/>
    <n v="0"/>
    <n v="0"/>
    <n v="0"/>
    <n v="0"/>
    <s v="INR"/>
    <n v="15355"/>
    <n v="17262"/>
    <s v="00/00/0000"/>
    <n v="0"/>
    <n v="0"/>
    <s v="N"/>
    <m/>
    <n v="9"/>
    <s v="N"/>
    <s v="00/00/0000"/>
    <s v="N"/>
    <n v="0"/>
    <s v="00/00/0000"/>
    <s v="STD"/>
    <d v="2022-02-01T00:00:00"/>
    <n v="0"/>
    <x v="0"/>
  </r>
  <r>
    <n v="40545554949"/>
    <s v="EB- HL - SHAURYA- APR 21"/>
    <x v="290"/>
    <s v="Sepoy BHANUPRATAP RAJESHSINGH"/>
    <n v="1309000"/>
    <n v="6.8"/>
    <n v="1302947"/>
    <x v="326"/>
    <n v="0"/>
    <d v="2021-10-31T00:00:00"/>
    <n v="5"/>
    <n v="5"/>
    <n v="0"/>
    <n v="0"/>
    <n v="0"/>
    <n v="0"/>
    <s v="INR"/>
    <n v="15355"/>
    <n v="8580"/>
    <s v="00/00/0000"/>
    <n v="0"/>
    <n v="0"/>
    <s v="N"/>
    <m/>
    <n v="9"/>
    <s v="N"/>
    <s v="00/00/0000"/>
    <s v="N"/>
    <n v="0"/>
    <s v="00/00/0000"/>
    <m/>
    <m/>
    <m/>
    <x v="0"/>
  </r>
  <r>
    <n v="40680908892"/>
    <s v="EB-HOME LOAN NON SL APR21"/>
    <x v="291"/>
    <s v="Mr. PATNI  VIKRAMBHAI"/>
    <n v="4000000"/>
    <n v="6.9"/>
    <n v="3998888"/>
    <x v="327"/>
    <n v="0"/>
    <d v="2021-12-31T00:00:00"/>
    <n v="2"/>
    <n v="2"/>
    <n v="0"/>
    <n v="0"/>
    <n v="0"/>
    <n v="0"/>
    <s v="INR"/>
    <n v="15355"/>
    <n v="28126"/>
    <s v="00/00/0000"/>
    <n v="0"/>
    <n v="0"/>
    <s v="N"/>
    <m/>
    <n v="9"/>
    <s v="N"/>
    <s v="00/00/0000"/>
    <s v="N"/>
    <n v="0"/>
    <s v="00/00/0000"/>
    <s v="STD"/>
    <d v="2022-02-16T00:00:00"/>
    <n v="0"/>
    <x v="0"/>
  </r>
  <r>
    <n v="38896516160"/>
    <s v="EB-HOME TOPUP SEP 19"/>
    <x v="292"/>
    <s v="Mr. VISHAL ALKESHBHAII SHAH"/>
    <n v="1100000"/>
    <n v="7.2"/>
    <n v="1045606"/>
    <x v="328"/>
    <n v="0"/>
    <d v="2019-11-05T00:00:00"/>
    <n v="19"/>
    <n v="19"/>
    <n v="0"/>
    <n v="0"/>
    <n v="0"/>
    <n v="0"/>
    <s v="INR"/>
    <n v="15355"/>
    <n v="10927"/>
    <s v="00/00/0000"/>
    <n v="0"/>
    <n v="0"/>
    <s v="N"/>
    <m/>
    <n v="9"/>
    <s v="N"/>
    <s v="00/00/0000"/>
    <s v="N"/>
    <n v="0"/>
    <s v="00/00/0000"/>
    <m/>
    <m/>
    <m/>
    <x v="0"/>
  </r>
  <r>
    <n v="38933520291"/>
    <s v="EB-HOME TOPUP SEP 19"/>
    <x v="288"/>
    <s v="Mrs. SANGITA NARANBHAI PARIKH"/>
    <n v="1695000"/>
    <n v="7.2"/>
    <n v="1692592"/>
    <x v="329"/>
    <n v="0"/>
    <d v="2019-11-19T00:00:00"/>
    <n v="19"/>
    <n v="19"/>
    <n v="0"/>
    <n v="0"/>
    <n v="0"/>
    <n v="0"/>
    <s v="INR"/>
    <n v="15355"/>
    <n v="13278"/>
    <s v="00/00/0000"/>
    <n v="0"/>
    <n v="0"/>
    <s v="N"/>
    <m/>
    <n v="9"/>
    <s v="N"/>
    <s v="00/00/0000"/>
    <s v="N"/>
    <n v="0"/>
    <s v="00/00/0000"/>
    <m/>
    <m/>
    <m/>
    <x v="0"/>
  </r>
  <r>
    <n v="39033076858"/>
    <s v="EB-HOME TOPUP SEP 19"/>
    <x v="293"/>
    <s v="Mr. VASAVA  RANJIT"/>
    <n v="700000"/>
    <n v="7.2"/>
    <n v="701029"/>
    <x v="330"/>
    <n v="0"/>
    <d v="2020-01-03T00:00:00"/>
    <n v="19"/>
    <n v="19"/>
    <n v="0"/>
    <n v="0"/>
    <n v="0"/>
    <n v="0"/>
    <s v="INR"/>
    <n v="15355"/>
    <n v="5572"/>
    <s v="00/00/0000"/>
    <n v="0"/>
    <n v="0"/>
    <s v="N"/>
    <m/>
    <n v="9"/>
    <s v="N"/>
    <s v="00/00/0000"/>
    <s v="N"/>
    <n v="0"/>
    <s v="00/00/0000"/>
    <m/>
    <m/>
    <m/>
    <x v="0"/>
  </r>
  <r>
    <n v="39178321036"/>
    <s v="EB-HOME TOPUP SEP 19"/>
    <x v="169"/>
    <s v="Mr. BHAVIN MAHENDRA ACHARYA"/>
    <n v="500000"/>
    <n v="7.2"/>
    <n v="492056"/>
    <x v="331"/>
    <n v="0"/>
    <d v="2020-02-29T00:00:00"/>
    <n v="19"/>
    <n v="19"/>
    <n v="0"/>
    <n v="0"/>
    <n v="0"/>
    <n v="0"/>
    <s v="INR"/>
    <n v="15355"/>
    <n v="3996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9217754535"/>
    <s v="EB-HOME TOPUP SEP 19"/>
    <x v="294"/>
    <s v="Mrs. KAMUBEN MANJIBHAI PARMAR"/>
    <n v="1395000"/>
    <n v="7.3"/>
    <n v="1289951"/>
    <x v="332"/>
    <n v="0"/>
    <d v="2020-03-16T00:00:00"/>
    <n v="21"/>
    <n v="21"/>
    <n v="0"/>
    <n v="0"/>
    <n v="0"/>
    <n v="0"/>
    <s v="INR"/>
    <n v="15355"/>
    <n v="13158"/>
    <s v="00/00/0000"/>
    <n v="0"/>
    <n v="0"/>
    <s v="N"/>
    <m/>
    <n v="9"/>
    <s v="N"/>
    <s v="00/00/0000"/>
    <s v="N"/>
    <n v="0"/>
    <s v="00/00/0000"/>
    <s v="STD"/>
    <d v="2020-06-19T00:00:00"/>
    <n v="999"/>
    <x v="0"/>
  </r>
  <r>
    <n v="38850254808"/>
    <s v="EB-TL-P-LAP-SAL-SEP 19"/>
    <x v="295"/>
    <s v="Mr. SANGRAM SINGH BHADORIYA"/>
    <n v="1660000"/>
    <n v="8.5"/>
    <n v="1579463"/>
    <x v="333"/>
    <n v="0"/>
    <d v="2019-10-17T00:00:00"/>
    <n v="19"/>
    <n v="19"/>
    <n v="0"/>
    <n v="0"/>
    <n v="0"/>
    <n v="0"/>
    <s v="INR"/>
    <n v="15355"/>
    <n v="17738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5183855356"/>
    <s v="EB-SBI SURAKSHA"/>
    <x v="189"/>
    <s v="Mr. KIRAN KUMAR RAMESHBHAI JOS"/>
    <n v="35000"/>
    <n v="6.65"/>
    <n v="19545"/>
    <x v="334"/>
    <n v="0"/>
    <d v="2015-08-27T00:00:00"/>
    <n v="19"/>
    <n v="19"/>
    <n v="0"/>
    <n v="0"/>
    <n v="0"/>
    <n v="0"/>
    <s v="INR"/>
    <n v="15355"/>
    <n v="332"/>
    <s v="00/00/0000"/>
    <n v="0"/>
    <n v="0"/>
    <s v="N"/>
    <m/>
    <n v="9"/>
    <s v="N"/>
    <s v="00/00/0000"/>
    <s v="N"/>
    <n v="0"/>
    <s v="00/00/0000"/>
    <s v="STD"/>
    <d v="2021-01-08T00:00:00"/>
    <n v="0"/>
    <x v="0"/>
  </r>
  <r>
    <n v="38754496010"/>
    <s v="EB-SBI SURAKSHA"/>
    <x v="252"/>
    <s v="Mr. RATHOD  SANJAYBHAI"/>
    <n v="27116"/>
    <n v="7"/>
    <n v="23984"/>
    <x v="335"/>
    <n v="0"/>
    <d v="2019-09-11T00:00:00"/>
    <n v="19"/>
    <n v="19"/>
    <n v="0"/>
    <n v="0"/>
    <n v="0"/>
    <n v="0"/>
    <s v="INR"/>
    <n v="15355"/>
    <n v="338"/>
    <s v="00/00/0000"/>
    <n v="0"/>
    <n v="0"/>
    <s v="N"/>
    <m/>
    <n v="9"/>
    <s v="N"/>
    <s v="00/00/0000"/>
    <s v="N"/>
    <n v="0"/>
    <s v="00/00/0000"/>
    <m/>
    <m/>
    <m/>
    <x v="0"/>
  </r>
  <r>
    <n v="38820600414"/>
    <s v="EB-SBI SURAKSHA"/>
    <x v="192"/>
    <s v="Mr. PARAGBHAI JAGDISH JOSHI"/>
    <n v="63337"/>
    <n v="6.65"/>
    <n v="0"/>
    <x v="336"/>
    <n v="0"/>
    <d v="2019-10-04T00:00:00"/>
    <n v="0"/>
    <n v="0"/>
    <n v="0"/>
    <n v="0"/>
    <n v="0"/>
    <n v="0"/>
    <s v="INR"/>
    <n v="15355"/>
    <n v="533"/>
    <s v="00/00/0000"/>
    <n v="0"/>
    <n v="3.72"/>
    <s v="N"/>
    <m/>
    <n v="9"/>
    <s v="N"/>
    <s v="00/00/0000"/>
    <s v="N"/>
    <n v="0"/>
    <s v="00/00/0000"/>
    <s v="STD"/>
    <d v="2022-03-31T00:00:00"/>
    <n v="0"/>
    <x v="0"/>
  </r>
  <r>
    <n v="38855806696"/>
    <s v="EB-SBI SURAKSHA"/>
    <x v="155"/>
    <s v="Mr. ROHITKUMAR SOMALAL BRAHMBH"/>
    <n v="156228"/>
    <n v="6.65"/>
    <n v="58250"/>
    <x v="337"/>
    <n v="0"/>
    <d v="2019-10-19T00:00:00"/>
    <n v="19"/>
    <n v="19"/>
    <n v="0"/>
    <n v="0"/>
    <n v="0"/>
    <n v="0"/>
    <s v="INR"/>
    <n v="15355"/>
    <n v="1418"/>
    <s v="00/00/0000"/>
    <n v="0"/>
    <n v="0"/>
    <s v="N"/>
    <m/>
    <n v="9"/>
    <s v="N"/>
    <s v="00/00/0000"/>
    <s v="N"/>
    <n v="0"/>
    <s v="00/00/0000"/>
    <s v="STD"/>
    <d v="2020-11-26T00:00:00"/>
    <n v="0"/>
    <x v="0"/>
  </r>
  <r>
    <n v="38857720057"/>
    <s v="EB-SBI SURAKSHA"/>
    <x v="184"/>
    <s v="Mr. JAGDISHBHAI MANGALBHAI SOL"/>
    <n v="120593"/>
    <n v="6.65"/>
    <n v="98205"/>
    <x v="338"/>
    <n v="0"/>
    <d v="2019-10-19T00:00:00"/>
    <n v="19"/>
    <n v="19"/>
    <n v="0"/>
    <n v="0"/>
    <n v="0"/>
    <n v="0"/>
    <s v="INR"/>
    <n v="15355"/>
    <n v="1013"/>
    <s v="00/00/0000"/>
    <n v="0"/>
    <n v="0"/>
    <m/>
    <m/>
    <m/>
    <s v="N"/>
    <s v="00/00/0000"/>
    <s v="N"/>
    <n v="0"/>
    <s v="00/00/0000"/>
    <m/>
    <m/>
    <m/>
    <x v="0"/>
  </r>
  <r>
    <n v="38858043606"/>
    <s v="EB-SBI SURAKSHA"/>
    <x v="171"/>
    <s v="Mr. AKASHKUMAR ASHOKBHAI RATHO"/>
    <n v="36247"/>
    <n v="6.65"/>
    <n v="33167"/>
    <x v="339"/>
    <n v="0"/>
    <d v="2019-10-19T00:00:00"/>
    <n v="19"/>
    <n v="19"/>
    <n v="0"/>
    <n v="0"/>
    <n v="0"/>
    <n v="0"/>
    <s v="INR"/>
    <n v="15355"/>
    <n v="281"/>
    <s v="00/00/0000"/>
    <n v="0"/>
    <n v="0"/>
    <s v="N"/>
    <m/>
    <n v="9"/>
    <s v="N"/>
    <s v="00/00/0000"/>
    <s v="N"/>
    <n v="0"/>
    <s v="00/00/0000"/>
    <s v="STD"/>
    <d v="2020-01-01T00:00:00"/>
    <n v="0"/>
    <x v="0"/>
  </r>
  <r>
    <n v="38861724761"/>
    <s v="EB-SBI SURAKSHA"/>
    <x v="156"/>
    <s v="Mr. Tarunkumar Rugnathbhai Pra"/>
    <n v="81350"/>
    <n v="6.65"/>
    <n v="80149"/>
    <x v="340"/>
    <n v="0"/>
    <d v="2019-10-22T00:00:00"/>
    <n v="19"/>
    <n v="19"/>
    <n v="0"/>
    <n v="0"/>
    <n v="0"/>
    <n v="0"/>
    <s v="INR"/>
    <n v="15355"/>
    <n v="631"/>
    <s v="00/00/0000"/>
    <n v="0"/>
    <n v="0"/>
    <s v="N"/>
    <m/>
    <n v="9"/>
    <s v="N"/>
    <s v="00/00/0000"/>
    <s v="N"/>
    <n v="0"/>
    <s v="00/00/0000"/>
    <s v="STD"/>
    <d v="2019-12-20T00:00:00"/>
    <n v="0"/>
    <x v="0"/>
  </r>
  <r>
    <n v="38862317132"/>
    <s v="EB-SBI SURAKSHA"/>
    <x v="180"/>
    <s v="Mr. DIVYANG JAYESHBHAI UPADHYA"/>
    <n v="15646"/>
    <n v="6.65"/>
    <n v="12927"/>
    <x v="341"/>
    <n v="0"/>
    <d v="2019-11-07T00:00:00"/>
    <n v="19"/>
    <n v="19"/>
    <n v="0"/>
    <n v="0"/>
    <n v="0"/>
    <n v="0"/>
    <s v="INR"/>
    <n v="15355"/>
    <n v="132"/>
    <s v="00/00/0000"/>
    <n v="0"/>
    <n v="0"/>
    <s v="N"/>
    <m/>
    <n v="9"/>
    <s v="N"/>
    <s v="00/00/0000"/>
    <s v="N"/>
    <n v="0"/>
    <s v="00/00/0000"/>
    <s v="STD"/>
    <d v="2019-12-30T00:00:00"/>
    <n v="0"/>
    <x v="0"/>
  </r>
  <r>
    <n v="38863789636"/>
    <s v="EB-SBI SURAKSHA"/>
    <x v="157"/>
    <s v="Mr. RAKESHKUMAR  VORA"/>
    <n v="106880"/>
    <n v="6.65"/>
    <n v="94732"/>
    <x v="342"/>
    <n v="0"/>
    <d v="2019-10-22T00:00:00"/>
    <n v="19"/>
    <n v="19"/>
    <n v="0"/>
    <n v="0"/>
    <n v="0"/>
    <n v="0"/>
    <s v="INR"/>
    <n v="15355"/>
    <n v="898"/>
    <s v="00/00/0000"/>
    <n v="0"/>
    <n v="0"/>
    <s v="N"/>
    <m/>
    <n v="9"/>
    <s v="N"/>
    <s v="00/00/0000"/>
    <s v="N"/>
    <n v="0"/>
    <s v="00/00/0000"/>
    <m/>
    <m/>
    <m/>
    <x v="0"/>
  </r>
  <r>
    <n v="38884859077"/>
    <s v="EB-SBI SURAKSHA"/>
    <x v="173"/>
    <s v="Mr. SANJAY BABUBHAI PRAJAPATI"/>
    <n v="74089"/>
    <n v="6.65"/>
    <n v="72011"/>
    <x v="343"/>
    <n v="0"/>
    <d v="2019-11-01T00:00:00"/>
    <n v="19"/>
    <n v="19"/>
    <n v="0"/>
    <n v="0"/>
    <n v="0"/>
    <n v="0"/>
    <s v="INR"/>
    <n v="15355"/>
    <n v="624"/>
    <s v="00/00/0000"/>
    <n v="0"/>
    <n v="0"/>
    <s v="N"/>
    <m/>
    <n v="9"/>
    <s v="N"/>
    <s v="00/00/0000"/>
    <s v="N"/>
    <n v="0"/>
    <s v="00/00/0000"/>
    <m/>
    <m/>
    <m/>
    <x v="0"/>
  </r>
  <r>
    <n v="38915527017"/>
    <s v="EB-SBI SURAKSHA"/>
    <x v="158"/>
    <s v="Mr. VITTHALBHAI BHAVANJI ODE"/>
    <n v="55560"/>
    <n v="6.8"/>
    <n v="52539"/>
    <x v="344"/>
    <n v="0"/>
    <d v="2019-11-12T00:00:00"/>
    <n v="19"/>
    <n v="19"/>
    <n v="0"/>
    <n v="0"/>
    <n v="0"/>
    <n v="0"/>
    <s v="INR"/>
    <n v="15355"/>
    <n v="538"/>
    <s v="00/00/0000"/>
    <n v="0"/>
    <n v="0"/>
    <m/>
    <m/>
    <m/>
    <s v="N"/>
    <s v="00/00/0000"/>
    <s v="N"/>
    <n v="0"/>
    <s v="00/00/0000"/>
    <s v="STD"/>
    <d v="2020-04-15T00:00:00"/>
    <n v="999"/>
    <x v="0"/>
  </r>
  <r>
    <n v="38915707146"/>
    <s v="EB-SBI SURAKSHA"/>
    <x v="159"/>
    <s v="Mr. JAYSUKH BACHUBHAI VALANGAR"/>
    <n v="47900"/>
    <n v="6.8"/>
    <n v="45242"/>
    <x v="345"/>
    <n v="0"/>
    <d v="2019-11-12T00:00:00"/>
    <n v="19"/>
    <n v="19"/>
    <n v="0"/>
    <n v="0"/>
    <n v="0"/>
    <n v="0"/>
    <s v="INR"/>
    <n v="15355"/>
    <n v="464"/>
    <s v="00/00/0000"/>
    <n v="0"/>
    <n v="0"/>
    <m/>
    <m/>
    <m/>
    <s v="N"/>
    <s v="00/00/0000"/>
    <s v="N"/>
    <n v="0"/>
    <s v="00/00/0000"/>
    <s v="STD"/>
    <d v="2020-01-23T00:00:00"/>
    <n v="0"/>
    <x v="0"/>
  </r>
  <r>
    <n v="38918686847"/>
    <s v="EB-SBI SURAKSHA"/>
    <x v="175"/>
    <s v="Mr. RAJESHBHAI NANJIBHAI PATAN"/>
    <n v="56112"/>
    <n v="6.85"/>
    <n v="55477"/>
    <x v="346"/>
    <n v="0"/>
    <d v="2019-11-13T00:00:00"/>
    <n v="19"/>
    <n v="19"/>
    <n v="0"/>
    <n v="0"/>
    <n v="0"/>
    <n v="0"/>
    <s v="INR"/>
    <n v="15355"/>
    <n v="443"/>
    <s v="00/00/0000"/>
    <n v="0"/>
    <n v="0"/>
    <s v="N"/>
    <m/>
    <n v="9"/>
    <s v="N"/>
    <s v="00/00/0000"/>
    <s v="N"/>
    <n v="0"/>
    <s v="00/00/0000"/>
    <m/>
    <m/>
    <m/>
    <x v="0"/>
  </r>
  <r>
    <n v="39090016584"/>
    <s v="EB-SBI SURAKSHA"/>
    <x v="165"/>
    <s v="Mrs. CHANDRIKABEN RAJESHKUMAR"/>
    <n v="275600"/>
    <n v="6.65"/>
    <n v="95796"/>
    <x v="347"/>
    <n v="0"/>
    <d v="2020-01-23T00:00:00"/>
    <n v="19"/>
    <n v="19"/>
    <n v="0"/>
    <n v="0"/>
    <n v="0"/>
    <n v="0"/>
    <s v="INR"/>
    <n v="15355"/>
    <n v="1030"/>
    <s v="00/00/0000"/>
    <n v="0"/>
    <n v="0"/>
    <m/>
    <m/>
    <m/>
    <s v="N"/>
    <s v="00/00/0000"/>
    <s v="N"/>
    <n v="0"/>
    <s v="00/00/0000"/>
    <s v="STD"/>
    <d v="2020-04-15T00:00:00"/>
    <n v="0"/>
    <x v="0"/>
  </r>
  <r>
    <n v="39095542183"/>
    <s v="EB-SBI SURAKSHA"/>
    <x v="166"/>
    <s v="Mr. VINODKUMAR D PARMAR"/>
    <n v="149000"/>
    <n v="6.75"/>
    <n v="110998"/>
    <x v="348"/>
    <n v="0"/>
    <d v="2020-01-28T00:00:00"/>
    <n v="19"/>
    <n v="19"/>
    <n v="0"/>
    <n v="0"/>
    <n v="0"/>
    <n v="0"/>
    <s v="INR"/>
    <n v="61132"/>
    <n v="1831"/>
    <s v="00/00/0000"/>
    <n v="0"/>
    <n v="0"/>
    <s v="N"/>
    <m/>
    <n v="9"/>
    <s v="N"/>
    <s v="00/00/0000"/>
    <s v="N"/>
    <n v="0"/>
    <s v="00/00/0000"/>
    <m/>
    <m/>
    <m/>
    <x v="0"/>
  </r>
  <r>
    <n v="39112979909"/>
    <s v="EB-SBI SURAKSHA"/>
    <x v="181"/>
    <s v="Mr. DHARMENDRA GANPATBHAI CHUH"/>
    <n v="71000"/>
    <n v="6.65"/>
    <n v="62753"/>
    <x v="349"/>
    <n v="0"/>
    <d v="2020-02-03T00:00:00"/>
    <n v="19"/>
    <n v="19"/>
    <n v="0"/>
    <n v="0"/>
    <n v="0"/>
    <n v="0"/>
    <s v="INR"/>
    <n v="15355"/>
    <n v="542"/>
    <s v="00/00/0000"/>
    <n v="0"/>
    <n v="0"/>
    <s v="N"/>
    <m/>
    <n v="9"/>
    <s v="N"/>
    <s v="00/00/0000"/>
    <s v="N"/>
    <n v="0"/>
    <s v="00/00/0000"/>
    <m/>
    <m/>
    <m/>
    <x v="0"/>
  </r>
  <r>
    <n v="39130360240"/>
    <s v="EB-SBI SURAKSHA"/>
    <x v="177"/>
    <s v="Mr. SAUMIL PANKAJKUMAR SHAH"/>
    <n v="33800"/>
    <n v="6.65"/>
    <n v="33246"/>
    <x v="350"/>
    <n v="0"/>
    <d v="2020-02-09T00:00:00"/>
    <n v="19"/>
    <n v="19"/>
    <n v="0"/>
    <n v="0"/>
    <n v="0"/>
    <n v="0"/>
    <s v="INR"/>
    <n v="15355"/>
    <n v="280"/>
    <s v="00/00/0000"/>
    <n v="0"/>
    <n v="0"/>
    <m/>
    <m/>
    <m/>
    <s v="N"/>
    <s v="00/00/0000"/>
    <s v="N"/>
    <n v="0"/>
    <s v="00/00/0000"/>
    <s v="STD"/>
    <d v="2020-04-27T00:00:00"/>
    <n v="999"/>
    <x v="0"/>
  </r>
  <r>
    <n v="39132673671"/>
    <s v="EB-SBI SURAKSHA"/>
    <x v="182"/>
    <s v="Mr. JAGDISH BHIKHABHAI RABARI"/>
    <n v="41000"/>
    <n v="6.65"/>
    <n v="38326"/>
    <x v="351"/>
    <n v="0"/>
    <d v="2020-02-10T00:00:00"/>
    <n v="19"/>
    <n v="19"/>
    <n v="0"/>
    <n v="0"/>
    <n v="0"/>
    <n v="0"/>
    <s v="INR"/>
    <n v="15355"/>
    <n v="381"/>
    <s v="00/00/0000"/>
    <n v="0"/>
    <n v="0"/>
    <s v="N"/>
    <m/>
    <n v="9"/>
    <s v="N"/>
    <s v="00/00/0000"/>
    <s v="N"/>
    <n v="0"/>
    <s v="00/00/0000"/>
    <m/>
    <m/>
    <m/>
    <x v="0"/>
  </r>
  <r>
    <n v="39146989395"/>
    <s v="EB-SBI SURAKSHA"/>
    <x v="296"/>
    <s v="Mr. CHANDRA  PARKASH"/>
    <n v="46000"/>
    <n v="6.65"/>
    <n v="44377"/>
    <x v="352"/>
    <n v="0"/>
    <d v="2020-02-15T00:00:00"/>
    <n v="19"/>
    <n v="19"/>
    <n v="0"/>
    <n v="0"/>
    <n v="0"/>
    <n v="0"/>
    <s v="INR"/>
    <n v="15355"/>
    <n v="374"/>
    <s v="00/00/0000"/>
    <n v="0"/>
    <n v="0"/>
    <s v="N"/>
    <m/>
    <n v="9"/>
    <s v="N"/>
    <s v="00/00/0000"/>
    <s v="N"/>
    <n v="0"/>
    <s v="00/00/0000"/>
    <s v="STD"/>
    <d v="2020-04-25T00:00:00"/>
    <n v="999"/>
    <x v="0"/>
  </r>
  <r>
    <n v="39167507670"/>
    <s v="EB-SBI SURAKSHA"/>
    <x v="167"/>
    <s v="Mr. GIRDHARBHAI  PARMAR"/>
    <n v="114000"/>
    <n v="6.65"/>
    <n v="104948"/>
    <x v="353"/>
    <n v="0"/>
    <d v="2020-02-25T00:00:00"/>
    <n v="19"/>
    <n v="19"/>
    <n v="0"/>
    <n v="0"/>
    <n v="0"/>
    <n v="0"/>
    <s v="INR"/>
    <n v="15355"/>
    <n v="1234"/>
    <s v="00/00/0000"/>
    <n v="0"/>
    <n v="0"/>
    <s v="N"/>
    <m/>
    <n v="9"/>
    <s v="N"/>
    <s v="00/00/0000"/>
    <s v="N"/>
    <n v="0"/>
    <s v="00/00/0000"/>
    <s v="STD"/>
    <d v="2020-04-20T00:00:00"/>
    <n v="999"/>
    <x v="0"/>
  </r>
  <r>
    <n v="39177270896"/>
    <s v="EB-SBI SURAKSHA"/>
    <x v="297"/>
    <s v="Mr. NAIMESH RAMESHCHANDRA MAHE"/>
    <n v="103400"/>
    <n v="6.65"/>
    <n v="101523"/>
    <x v="354"/>
    <n v="0"/>
    <d v="2020-02-29T00:00:00"/>
    <n v="19"/>
    <n v="19"/>
    <n v="0"/>
    <n v="0"/>
    <n v="0"/>
    <n v="0"/>
    <s v="INR"/>
    <n v="15355"/>
    <n v="853"/>
    <s v="00/00/0000"/>
    <n v="0"/>
    <n v="0"/>
    <s v="N"/>
    <m/>
    <n v="9"/>
    <s v="N"/>
    <s v="00/00/0000"/>
    <s v="N"/>
    <n v="0"/>
    <s v="00/00/0000"/>
    <s v="STD"/>
    <d v="2020-04-17T00:00:00"/>
    <n v="0"/>
    <x v="0"/>
  </r>
  <r>
    <n v="39179034629"/>
    <s v="EB-SBI SURAKSHA"/>
    <x v="169"/>
    <s v="Mr. BHAVIN MAHENDRA ACHARYA"/>
    <n v="228000"/>
    <n v="6.65"/>
    <n v="225511"/>
    <x v="355"/>
    <n v="0"/>
    <d v="2020-02-29T00:00:00"/>
    <n v="19"/>
    <n v="19"/>
    <n v="0"/>
    <n v="0"/>
    <n v="0"/>
    <n v="0"/>
    <s v="INR"/>
    <n v="15355"/>
    <n v="1730"/>
    <s v="00/00/0000"/>
    <n v="0"/>
    <n v="0"/>
    <s v="N"/>
    <m/>
    <n v="9"/>
    <s v="N"/>
    <s v="00/00/0000"/>
    <s v="N"/>
    <n v="0"/>
    <s v="00/00/0000"/>
    <m/>
    <m/>
    <m/>
    <x v="0"/>
  </r>
  <r>
    <n v="39190777591"/>
    <s v="EB-SBI SURAKSHA"/>
    <x v="170"/>
    <s v="Mr. JASHIBEN  PATEL"/>
    <n v="82100"/>
    <n v="6.65"/>
    <n v="76677"/>
    <x v="356"/>
    <n v="0"/>
    <d v="2020-03-04T00:00:00"/>
    <n v="24"/>
    <n v="24"/>
    <n v="0"/>
    <n v="0"/>
    <n v="0"/>
    <n v="0"/>
    <s v="INR"/>
    <n v="15355"/>
    <n v="677"/>
    <s v="00/00/0000"/>
    <n v="0"/>
    <n v="0"/>
    <s v="N"/>
    <m/>
    <n v="9"/>
    <s v="N"/>
    <s v="00/00/0000"/>
    <s v="N"/>
    <n v="0"/>
    <s v="00/00/0000"/>
    <s v="STD"/>
    <d v="2020-09-12T00:00:00"/>
    <n v="999"/>
    <x v="0"/>
  </r>
  <r>
    <n v="39238589949"/>
    <s v="EB-SBI SURAKSHA"/>
    <x v="179"/>
    <s v="Mr. Sanjivkumar  Chaudhari"/>
    <n v="121500"/>
    <n v="6.65"/>
    <n v="119107"/>
    <x v="357"/>
    <n v="0"/>
    <d v="2020-03-27T00:00:00"/>
    <n v="7"/>
    <n v="7"/>
    <n v="0"/>
    <n v="0"/>
    <n v="0"/>
    <n v="0"/>
    <s v="INR"/>
    <n v="15355"/>
    <n v="942"/>
    <s v="00/00/0000"/>
    <n v="0"/>
    <n v="0"/>
    <s v="N"/>
    <m/>
    <n v="9"/>
    <s v="N"/>
    <s v="00/00/0000"/>
    <s v="N"/>
    <n v="0"/>
    <s v="00/00/0000"/>
    <s v="STD"/>
    <d v="2021-08-24T00:00:00"/>
    <n v="0"/>
    <x v="0"/>
  </r>
  <r>
    <n v="39442593157"/>
    <s v="EB-SBI SURAKSHA"/>
    <x v="222"/>
    <s v="Mr. Parmar Himanshu Baldevbhai"/>
    <n v="256500"/>
    <n v="6.65"/>
    <n v="252509"/>
    <x v="358"/>
    <n v="0"/>
    <d v="2020-06-26T00:00:00"/>
    <n v="14"/>
    <n v="14"/>
    <n v="0"/>
    <n v="0"/>
    <n v="0"/>
    <n v="0"/>
    <s v="INR"/>
    <n v="15355"/>
    <n v="1655"/>
    <s v="00/00/0000"/>
    <n v="0"/>
    <n v="0"/>
    <s v="N"/>
    <m/>
    <n v="9"/>
    <s v="N"/>
    <s v="00/00/0000"/>
    <s v="N"/>
    <n v="0"/>
    <s v="00/00/0000"/>
    <s v="STD"/>
    <d v="2021-05-29T00:00:00"/>
    <n v="999"/>
    <x v="0"/>
  </r>
  <r>
    <n v="39471341275"/>
    <s v="EB-SBI SURAKSHA"/>
    <x v="237"/>
    <s v="Mrs. TANUBEN  SOLANKI"/>
    <n v="52800"/>
    <n v="6.65"/>
    <n v="51395"/>
    <x v="359"/>
    <n v="0"/>
    <d v="2020-07-04T00:00:00"/>
    <n v="20"/>
    <n v="20"/>
    <n v="0"/>
    <n v="0"/>
    <n v="0"/>
    <n v="0"/>
    <s v="INR"/>
    <n v="15355"/>
    <n v="363"/>
    <s v="00/00/0000"/>
    <n v="0"/>
    <n v="0"/>
    <m/>
    <m/>
    <m/>
    <s v="N"/>
    <s v="00/00/0000"/>
    <s v="N"/>
    <n v="0"/>
    <s v="00/00/0000"/>
    <s v="STD"/>
    <d v="2021-04-07T00:00:00"/>
    <n v="999"/>
    <x v="0"/>
  </r>
  <r>
    <n v="39478759806"/>
    <s v="EB-SBI SURAKSHA"/>
    <x v="194"/>
    <s v="Mr. SENDHABHAI BALDEVBHAI SENM"/>
    <n v="28000"/>
    <n v="6.65"/>
    <n v="26485"/>
    <x v="360"/>
    <n v="0"/>
    <d v="2020-07-07T00:00:00"/>
    <n v="20"/>
    <n v="20"/>
    <n v="0"/>
    <n v="0"/>
    <n v="0"/>
    <n v="0"/>
    <s v="INR"/>
    <n v="15355"/>
    <n v="212"/>
    <s v="00/00/0000"/>
    <n v="0"/>
    <n v="0"/>
    <s v="N"/>
    <m/>
    <n v="9"/>
    <s v="N"/>
    <s v="00/00/0000"/>
    <s v="N"/>
    <n v="0"/>
    <s v="00/00/0000"/>
    <s v="STD"/>
    <d v="2021-07-14T00:00:00"/>
    <n v="0"/>
    <x v="0"/>
  </r>
  <r>
    <n v="39493971277"/>
    <s v="EB-SBI SURAKSHA"/>
    <x v="193"/>
    <s v="Mr. MINESH MADHUBHAI RATHOD"/>
    <n v="109000"/>
    <n v="6.65"/>
    <n v="107129"/>
    <x v="361"/>
    <n v="0"/>
    <d v="2020-07-13T00:00:00"/>
    <n v="20"/>
    <n v="20"/>
    <n v="0"/>
    <n v="0"/>
    <n v="0"/>
    <n v="0"/>
    <s v="INR"/>
    <n v="15355"/>
    <n v="700"/>
    <s v="00/00/0000"/>
    <n v="0"/>
    <n v="0"/>
    <s v="N"/>
    <m/>
    <n v="9"/>
    <s v="N"/>
    <s v="00/00/0000"/>
    <s v="N"/>
    <n v="0"/>
    <s v="00/00/0000"/>
    <m/>
    <m/>
    <m/>
    <x v="0"/>
  </r>
  <r>
    <n v="39635488011"/>
    <s v="EB-SBI SURAKSHA"/>
    <x v="162"/>
    <s v="Mr. ASHOK GOVINDPRASAD BHARGAV"/>
    <n v="98000"/>
    <n v="6.65"/>
    <n v="94509"/>
    <x v="362"/>
    <n v="0"/>
    <d v="2020-09-05T00:00:00"/>
    <n v="18"/>
    <n v="18"/>
    <n v="0"/>
    <n v="0"/>
    <n v="0"/>
    <n v="0"/>
    <s v="INR"/>
    <n v="15355"/>
    <n v="740"/>
    <s v="00/00/0000"/>
    <n v="0"/>
    <n v="0"/>
    <s v="N"/>
    <m/>
    <n v="9"/>
    <s v="N"/>
    <s v="00/00/0000"/>
    <s v="N"/>
    <n v="0"/>
    <s v="00/00/0000"/>
    <s v="STD"/>
    <d v="2022-02-10T00:00:00"/>
    <n v="0"/>
    <x v="0"/>
  </r>
  <r>
    <n v="39654243395"/>
    <s v="EB-SBI SURAKSHA"/>
    <x v="220"/>
    <s v="Mr. MAYURKUMAR PRAFULCHANDRA P"/>
    <n v="39000"/>
    <n v="6.65"/>
    <n v="37814"/>
    <x v="363"/>
    <n v="0"/>
    <d v="2020-09-12T00:00:00"/>
    <n v="18"/>
    <n v="18"/>
    <n v="0"/>
    <n v="0"/>
    <n v="0"/>
    <n v="0"/>
    <s v="INR"/>
    <n v="15355"/>
    <n v="267"/>
    <s v="00/00/0000"/>
    <n v="0"/>
    <n v="0"/>
    <s v="N"/>
    <m/>
    <n v="9"/>
    <s v="N"/>
    <s v="00/00/0000"/>
    <s v="N"/>
    <n v="0"/>
    <s v="00/00/0000"/>
    <s v="STD"/>
    <d v="2020-11-26T00:00:00"/>
    <n v="0"/>
    <x v="0"/>
  </r>
  <r>
    <n v="39654248509"/>
    <s v="EB-SBI SURAKSHA"/>
    <x v="223"/>
    <s v="Mr. RAJENDRA RAMRAO PALKHADE"/>
    <n v="198000"/>
    <n v="6.65"/>
    <n v="190729"/>
    <x v="364"/>
    <n v="0"/>
    <d v="2020-09-12T00:00:00"/>
    <n v="18"/>
    <n v="18"/>
    <n v="0"/>
    <n v="0"/>
    <n v="0"/>
    <n v="0"/>
    <s v="INR"/>
    <n v="15355"/>
    <n v="1494"/>
    <s v="00/00/0000"/>
    <n v="0"/>
    <n v="0"/>
    <s v="N"/>
    <m/>
    <n v="9"/>
    <s v="N"/>
    <s v="00/00/0000"/>
    <s v="N"/>
    <n v="0"/>
    <s v="00/00/0000"/>
    <s v="STD"/>
    <d v="2021-03-15T00:00:00"/>
    <n v="999"/>
    <x v="0"/>
  </r>
  <r>
    <n v="39676637838"/>
    <s v="EB-SBI SURAKSHA"/>
    <x v="196"/>
    <s v="Mr. KALPESH KANAIYALAL YOGI"/>
    <n v="58000"/>
    <n v="6.65"/>
    <n v="54607"/>
    <x v="365"/>
    <n v="0"/>
    <d v="2020-10-24T00:00:00"/>
    <n v="17"/>
    <n v="17"/>
    <n v="0"/>
    <n v="0"/>
    <n v="0"/>
    <n v="0"/>
    <s v="INR"/>
    <n v="15355"/>
    <n v="511"/>
    <s v="00/00/0000"/>
    <n v="0"/>
    <n v="0"/>
    <s v="N"/>
    <m/>
    <n v="9"/>
    <s v="N"/>
    <s v="00/00/0000"/>
    <s v="N"/>
    <n v="0"/>
    <s v="00/00/0000"/>
    <m/>
    <m/>
    <m/>
    <x v="0"/>
  </r>
  <r>
    <n v="39678259568"/>
    <s v="EB-SBI SURAKSHA"/>
    <x v="198"/>
    <s v="Mr. MINAXI RAJIV TAILOR"/>
    <n v="57000"/>
    <n v="6.65"/>
    <n v="54243"/>
    <x v="366"/>
    <n v="0"/>
    <d v="2020-10-01T00:00:00"/>
    <n v="17"/>
    <n v="17"/>
    <n v="0"/>
    <n v="0"/>
    <n v="0"/>
    <n v="0"/>
    <s v="INR"/>
    <n v="15355"/>
    <n v="431"/>
    <s v="00/00/0000"/>
    <n v="0"/>
    <n v="0"/>
    <s v="N"/>
    <m/>
    <n v="9"/>
    <s v="N"/>
    <s v="00/00/0000"/>
    <s v="N"/>
    <n v="0"/>
    <s v="00/00/0000"/>
    <m/>
    <m/>
    <m/>
    <x v="0"/>
  </r>
  <r>
    <n v="39679348083"/>
    <s v="EB-SBI SURAKSHA"/>
    <x v="197"/>
    <s v="Mr. MAHENDRAKUMAR MANGABHAI RA"/>
    <n v="21000"/>
    <n v="6.65"/>
    <n v="20102"/>
    <x v="367"/>
    <n v="0"/>
    <d v="2020-09-23T00:00:00"/>
    <n v="18"/>
    <n v="18"/>
    <n v="0"/>
    <n v="0"/>
    <n v="0"/>
    <n v="0"/>
    <s v="INR"/>
    <n v="15355"/>
    <n v="159"/>
    <s v="00/00/0000"/>
    <n v="0"/>
    <n v="0"/>
    <s v="N"/>
    <m/>
    <n v="9"/>
    <s v="N"/>
    <s v="00/00/0000"/>
    <s v="N"/>
    <n v="0"/>
    <s v="00/00/0000"/>
    <s v="STD"/>
    <d v="2020-11-26T00:00:00"/>
    <n v="0"/>
    <x v="0"/>
  </r>
  <r>
    <n v="39694034349"/>
    <s v="EB-SBI SURAKSHA"/>
    <x v="199"/>
    <s v="Mr. NISHA PANKAJKUMAR JOSHI"/>
    <n v="43000"/>
    <n v="6.65"/>
    <n v="37620"/>
    <x v="368"/>
    <n v="0"/>
    <d v="2020-10-21T00:00:00"/>
    <n v="17"/>
    <n v="17"/>
    <n v="0"/>
    <n v="0"/>
    <n v="0"/>
    <n v="0"/>
    <s v="INR"/>
    <n v="15355"/>
    <n v="343"/>
    <s v="00/00/0000"/>
    <n v="0"/>
    <n v="0"/>
    <s v="N"/>
    <m/>
    <n v="9"/>
    <s v="N"/>
    <s v="00/00/0000"/>
    <s v="N"/>
    <n v="0"/>
    <s v="00/00/0000"/>
    <m/>
    <m/>
    <m/>
    <x v="0"/>
  </r>
  <r>
    <n v="39833868915"/>
    <s v="EB-SBI SURAKSHA"/>
    <x v="200"/>
    <s v="Mr. Nayi  Mitesh"/>
    <n v="41000"/>
    <n v="6.65"/>
    <n v="40131"/>
    <x v="369"/>
    <n v="0"/>
    <d v="2020-11-29T00:00:00"/>
    <n v="16"/>
    <n v="16"/>
    <n v="0"/>
    <n v="0"/>
    <n v="0"/>
    <n v="0"/>
    <s v="INR"/>
    <n v="15355"/>
    <n v="264"/>
    <s v="00/00/0000"/>
    <n v="0"/>
    <n v="0"/>
    <s v="N"/>
    <m/>
    <n v="9"/>
    <s v="N"/>
    <s v="00/00/0000"/>
    <s v="N"/>
    <n v="0"/>
    <s v="00/00/0000"/>
    <s v="STD"/>
    <d v="2021-12-12T00:00:00"/>
    <n v="0"/>
    <x v="0"/>
  </r>
  <r>
    <n v="39855521636"/>
    <s v="EB-SBI SURAKSHA"/>
    <x v="201"/>
    <s v="Mr. AMIT KUMAR DUTTA"/>
    <n v="89000"/>
    <n v="6.65"/>
    <n v="85756"/>
    <x v="370"/>
    <n v="0"/>
    <d v="2020-12-08T00:00:00"/>
    <n v="15"/>
    <n v="15"/>
    <n v="0"/>
    <n v="0"/>
    <n v="0"/>
    <n v="0"/>
    <s v="INR"/>
    <n v="15355"/>
    <n v="672"/>
    <s v="00/00/0000"/>
    <n v="0"/>
    <n v="0"/>
    <s v="N"/>
    <m/>
    <n v="9"/>
    <s v="N"/>
    <s v="00/00/0000"/>
    <s v="N"/>
    <n v="0"/>
    <s v="00/00/0000"/>
    <m/>
    <m/>
    <m/>
    <x v="0"/>
  </r>
  <r>
    <n v="39952144736"/>
    <s v="EB-SBI SURAKSHA"/>
    <x v="202"/>
    <s v="Mr. PURSHOTAMBHAI KANTILAL PAR"/>
    <n v="215000"/>
    <n v="6.65"/>
    <n v="204704"/>
    <x v="371"/>
    <n v="0"/>
    <d v="2021-01-20T00:00:00"/>
    <n v="14"/>
    <n v="14"/>
    <n v="0"/>
    <n v="0"/>
    <n v="0"/>
    <n v="0"/>
    <s v="INR"/>
    <n v="15355"/>
    <n v="1891"/>
    <s v="00/00/0000"/>
    <n v="0"/>
    <n v="0"/>
    <s v="N"/>
    <m/>
    <n v="9"/>
    <s v="N"/>
    <s v="00/00/0000"/>
    <s v="N"/>
    <n v="0"/>
    <s v="00/00/0000"/>
    <m/>
    <m/>
    <m/>
    <x v="0"/>
  </r>
  <r>
    <n v="39954894618"/>
    <s v="EB-SBI SURAKSHA"/>
    <x v="203"/>
    <s v="Mrs. ANANDIBEN  RATHOD"/>
    <n v="138000"/>
    <n v="6.65"/>
    <n v="120185"/>
    <x v="372"/>
    <n v="0"/>
    <d v="2021-01-21T00:00:00"/>
    <n v="14"/>
    <n v="14"/>
    <n v="0"/>
    <n v="0"/>
    <n v="0"/>
    <n v="0"/>
    <s v="INR"/>
    <n v="15355"/>
    <n v="1324"/>
    <s v="00/00/0000"/>
    <n v="0"/>
    <n v="0"/>
    <s v="N"/>
    <m/>
    <n v="9"/>
    <s v="N"/>
    <s v="00/00/0000"/>
    <s v="N"/>
    <n v="0"/>
    <s v="00/00/0000"/>
    <s v="STD"/>
    <d v="2021-03-12T00:00:00"/>
    <n v="999"/>
    <x v="0"/>
  </r>
  <r>
    <n v="39961223787"/>
    <s v="EB-SBI SURAKSHA"/>
    <x v="235"/>
    <s v="Mr. HITESHKUMAR NATVARLAL BARO"/>
    <n v="52000"/>
    <n v="6.65"/>
    <n v="50335"/>
    <x v="373"/>
    <n v="0"/>
    <d v="2021-01-25T00:00:00"/>
    <n v="14"/>
    <n v="14"/>
    <n v="0"/>
    <n v="0"/>
    <n v="0"/>
    <n v="0"/>
    <s v="INR"/>
    <n v="15355"/>
    <n v="334"/>
    <s v="00/00/0000"/>
    <n v="0"/>
    <n v="0"/>
    <m/>
    <m/>
    <m/>
    <s v="N"/>
    <s v="00/00/0000"/>
    <s v="N"/>
    <n v="0"/>
    <s v="00/00/0000"/>
    <m/>
    <m/>
    <m/>
    <x v="0"/>
  </r>
  <r>
    <n v="39963695330"/>
    <s v="EB-SBI SURAKSHA"/>
    <x v="204"/>
    <s v="Mrs. NIKKY  GOTHWAL"/>
    <n v="162000"/>
    <n v="6.65"/>
    <n v="156992"/>
    <x v="374"/>
    <n v="0"/>
    <d v="2021-01-27T00:00:00"/>
    <n v="14"/>
    <n v="14"/>
    <n v="0"/>
    <n v="0"/>
    <n v="0"/>
    <n v="0"/>
    <s v="INR"/>
    <n v="15355"/>
    <n v="1223"/>
    <s v="00/00/0000"/>
    <n v="0"/>
    <n v="0"/>
    <s v="N"/>
    <m/>
    <n v="9"/>
    <s v="N"/>
    <s v="00/00/0000"/>
    <s v="N"/>
    <n v="0"/>
    <s v="00/00/0000"/>
    <m/>
    <m/>
    <m/>
    <x v="0"/>
  </r>
  <r>
    <n v="39964146446"/>
    <s v="EB-SBI SURAKSHA"/>
    <x v="205"/>
    <s v="Mr. BHIKHABHAI PARSHOTAM PATEL"/>
    <n v="34000"/>
    <n v="6.65"/>
    <n v="27962"/>
    <x v="375"/>
    <n v="0"/>
    <d v="2021-02-02T00:00:00"/>
    <n v="13"/>
    <n v="13"/>
    <n v="0"/>
    <n v="0"/>
    <n v="0"/>
    <n v="0"/>
    <s v="INR"/>
    <n v="15355"/>
    <n v="338"/>
    <s v="00/00/0000"/>
    <n v="0"/>
    <n v="0"/>
    <s v="N"/>
    <m/>
    <n v="9"/>
    <s v="N"/>
    <s v="00/00/0000"/>
    <s v="N"/>
    <n v="0"/>
    <s v="00/00/0000"/>
    <m/>
    <m/>
    <m/>
    <x v="0"/>
  </r>
  <r>
    <n v="40001892478"/>
    <s v="EB-SBI SURAKSHA"/>
    <x v="238"/>
    <s v="Mr. Gajjar  Hardik"/>
    <n v="39000"/>
    <n v="6.65"/>
    <n v="37722"/>
    <x v="376"/>
    <n v="0"/>
    <d v="2021-02-11T00:00:00"/>
    <n v="13"/>
    <n v="13"/>
    <n v="0"/>
    <n v="0"/>
    <n v="0"/>
    <n v="0"/>
    <s v="INR"/>
    <n v="15355"/>
    <n v="267"/>
    <s v="00/00/0000"/>
    <n v="0"/>
    <n v="0"/>
    <s v="N"/>
    <m/>
    <n v="9"/>
    <s v="N"/>
    <s v="00/00/0000"/>
    <s v="N"/>
    <n v="0"/>
    <s v="00/00/0000"/>
    <s v="STD"/>
    <d v="2021-06-15T00:00:00"/>
    <n v="999"/>
    <x v="0"/>
  </r>
  <r>
    <n v="40004937382"/>
    <s v="EB-SBI SURAKSHA"/>
    <x v="239"/>
    <s v="Mr. RAJENDRAKUMAR KANTILAL TRI"/>
    <n v="132000"/>
    <n v="6.65"/>
    <n v="120395"/>
    <x v="377"/>
    <n v="0"/>
    <d v="2021-02-11T00:00:00"/>
    <n v="13"/>
    <n v="13"/>
    <n v="0"/>
    <n v="0"/>
    <n v="0"/>
    <n v="0"/>
    <s v="INR"/>
    <n v="15355"/>
    <n v="1082"/>
    <s v="00/00/0000"/>
    <n v="0"/>
    <n v="0"/>
    <s v="N"/>
    <m/>
    <n v="9"/>
    <s v="N"/>
    <s v="00/00/0000"/>
    <s v="N"/>
    <n v="0"/>
    <s v="00/00/0000"/>
    <s v="STD"/>
    <d v="2021-05-20T00:00:00"/>
    <n v="999"/>
    <x v="0"/>
  </r>
  <r>
    <n v="40011135824"/>
    <s v="EB-SBI SURAKSHA"/>
    <x v="224"/>
    <s v="Mr. Patel  Vipulkumar"/>
    <n v="113000"/>
    <n v="6.65"/>
    <n v="16430"/>
    <x v="378"/>
    <n v="0"/>
    <d v="2021-03-17T00:00:00"/>
    <n v="12"/>
    <n v="12"/>
    <n v="0"/>
    <n v="0"/>
    <n v="0"/>
    <n v="0"/>
    <s v="INR"/>
    <n v="15355"/>
    <n v="774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40035489923"/>
    <s v="EB-SBI SURAKSHA"/>
    <x v="209"/>
    <s v="Mr. UPENDRA KUMAR CHHAGANBHAI"/>
    <n v="44000"/>
    <n v="6.65"/>
    <n v="43029"/>
    <x v="379"/>
    <n v="0"/>
    <d v="2021-02-28T00:00:00"/>
    <n v="11"/>
    <n v="11"/>
    <n v="0"/>
    <n v="0"/>
    <n v="0"/>
    <n v="0"/>
    <s v="INR"/>
    <n v="15355"/>
    <n v="301"/>
    <s v="00/00/0000"/>
    <n v="0"/>
    <n v="0"/>
    <s v="N"/>
    <m/>
    <n v="9"/>
    <s v="N"/>
    <s v="00/00/0000"/>
    <s v="N"/>
    <n v="0"/>
    <s v="00/00/0000"/>
    <s v="STD"/>
    <d v="2021-08-29T00:00:00"/>
    <n v="0"/>
    <x v="0"/>
  </r>
  <r>
    <n v="40035680431"/>
    <s v="EB-SBI SURAKSHA"/>
    <x v="227"/>
    <s v="Mr. Vipul  Patel"/>
    <n v="56000"/>
    <n v="6.65"/>
    <n v="53953"/>
    <x v="380"/>
    <n v="0"/>
    <d v="2021-03-14T00:00:00"/>
    <n v="12"/>
    <n v="12"/>
    <n v="0"/>
    <n v="0"/>
    <n v="0"/>
    <n v="0"/>
    <s v="INR"/>
    <n v="15355"/>
    <n v="424"/>
    <s v="00/00/0000"/>
    <n v="0"/>
    <n v="0"/>
    <s v="N"/>
    <m/>
    <n v="9"/>
    <s v="N"/>
    <s v="00/00/0000"/>
    <s v="N"/>
    <n v="0"/>
    <s v="00/00/0000"/>
    <s v="STD"/>
    <d v="2021-10-15T00:00:00"/>
    <n v="0"/>
    <x v="0"/>
  </r>
  <r>
    <n v="40035986287"/>
    <s v="EB-SBI SURAKSHA"/>
    <x v="226"/>
    <s v="Mr. Ronil Yogeshbhai Shah"/>
    <n v="30000"/>
    <n v="6.65"/>
    <n v="28712"/>
    <x v="381"/>
    <n v="0"/>
    <d v="2021-03-14T00:00:00"/>
    <n v="12"/>
    <n v="12"/>
    <n v="0"/>
    <n v="0"/>
    <n v="0"/>
    <n v="0"/>
    <s v="INR"/>
    <n v="15355"/>
    <n v="206"/>
    <s v="00/00/0000"/>
    <n v="0"/>
    <n v="0"/>
    <s v="N"/>
    <m/>
    <n v="9"/>
    <s v="N"/>
    <s v="00/00/0000"/>
    <s v="N"/>
    <n v="0"/>
    <s v="00/00/0000"/>
    <s v="STD"/>
    <d v="2021-07-15T00:00:00"/>
    <n v="0"/>
    <x v="0"/>
  </r>
  <r>
    <n v="40036552408"/>
    <s v="EB-SBI SURAKSHA"/>
    <x v="210"/>
    <s v="Mr. RAVIKANT JOHNBHAI CHAUHAN"/>
    <n v="173000"/>
    <n v="6.65"/>
    <n v="168292"/>
    <x v="382"/>
    <n v="0"/>
    <d v="2021-02-27T00:00:00"/>
    <n v="13"/>
    <n v="13"/>
    <n v="0"/>
    <n v="0"/>
    <n v="0"/>
    <n v="0"/>
    <s v="INR"/>
    <n v="15355"/>
    <n v="1306"/>
    <s v="00/00/0000"/>
    <n v="0"/>
    <n v="0"/>
    <s v="N"/>
    <m/>
    <n v="9"/>
    <s v="N"/>
    <s v="00/00/0000"/>
    <s v="N"/>
    <n v="0"/>
    <s v="00/00/0000"/>
    <m/>
    <m/>
    <m/>
    <x v="0"/>
  </r>
  <r>
    <n v="40039749989"/>
    <s v="EB-SBI SURAKSHA"/>
    <x v="229"/>
    <s v="Mr. PATEL  ARUNKUMAR"/>
    <n v="39000"/>
    <n v="6.65"/>
    <n v="36701"/>
    <x v="383"/>
    <n v="0"/>
    <d v="2021-02-28T00:00:00"/>
    <n v="13"/>
    <n v="13"/>
    <n v="0"/>
    <n v="0"/>
    <n v="0"/>
    <n v="0"/>
    <s v="INR"/>
    <n v="15355"/>
    <n v="295"/>
    <s v="00/00/0000"/>
    <n v="0"/>
    <n v="0"/>
    <s v="N"/>
    <m/>
    <n v="9"/>
    <s v="N"/>
    <s v="00/00/0000"/>
    <s v="N"/>
    <n v="0"/>
    <s v="00/00/0000"/>
    <m/>
    <m/>
    <m/>
    <x v="0"/>
  </r>
  <r>
    <n v="40039881361"/>
    <s v="EB-SBI SURAKSHA"/>
    <x v="214"/>
    <s v="Mr. Kantilal Ravajibhai Hingar"/>
    <n v="27000"/>
    <n v="6.65"/>
    <n v="25222"/>
    <x v="384"/>
    <n v="0"/>
    <d v="2021-02-28T00:00:00"/>
    <n v="13"/>
    <n v="13"/>
    <n v="0"/>
    <n v="0"/>
    <n v="0"/>
    <n v="0"/>
    <s v="INR"/>
    <n v="15355"/>
    <n v="273"/>
    <s v="00/00/0000"/>
    <n v="0"/>
    <n v="0"/>
    <s v="N"/>
    <m/>
    <n v="9"/>
    <s v="N"/>
    <s v="00/00/0000"/>
    <s v="N"/>
    <n v="0"/>
    <s v="00/00/0000"/>
    <m/>
    <m/>
    <m/>
    <x v="0"/>
  </r>
  <r>
    <n v="40093478887"/>
    <s v="EB-SBI SURAKSHA"/>
    <x v="240"/>
    <s v="Mr. SHARMA RAMCHARAN CHIRANJIL"/>
    <n v="96000"/>
    <n v="6.65"/>
    <n v="70514"/>
    <x v="385"/>
    <n v="0"/>
    <d v="2021-03-24T00:00:00"/>
    <n v="12"/>
    <n v="12"/>
    <n v="0"/>
    <n v="0"/>
    <n v="0"/>
    <n v="0"/>
    <s v="INR"/>
    <n v="15355"/>
    <n v="814"/>
    <s v="00/00/0000"/>
    <n v="0"/>
    <n v="0"/>
    <s v="N"/>
    <m/>
    <n v="9"/>
    <s v="N"/>
    <s v="00/00/0000"/>
    <s v="N"/>
    <n v="0"/>
    <s v="00/00/0000"/>
    <s v="STD"/>
    <d v="2021-05-20T00:00:00"/>
    <n v="999"/>
    <x v="0"/>
  </r>
  <r>
    <n v="40098800266"/>
    <s v="EB-SBI SURAKSHA"/>
    <x v="218"/>
    <s v="Mr. SURESH KISANRAO SHEGOKAR"/>
    <n v="76000"/>
    <n v="6.65"/>
    <n v="74055"/>
    <x v="386"/>
    <n v="0"/>
    <d v="2021-04-16T00:00:00"/>
    <n v="11"/>
    <n v="11"/>
    <n v="0"/>
    <n v="0"/>
    <n v="0"/>
    <n v="0"/>
    <s v="INR"/>
    <n v="15355"/>
    <n v="575"/>
    <s v="00/00/0000"/>
    <n v="0"/>
    <n v="0"/>
    <s v="N"/>
    <m/>
    <n v="9"/>
    <s v="N"/>
    <s v="00/00/0000"/>
    <s v="N"/>
    <n v="0"/>
    <s v="00/00/0000"/>
    <s v="STD"/>
    <d v="2021-07-22T00:00:00"/>
    <n v="0"/>
    <x v="0"/>
  </r>
  <r>
    <n v="40106519803"/>
    <s v="EB-SBI SURAKSHA"/>
    <x v="231"/>
    <s v="Miss. Patel Nimishaben Vijayku"/>
    <n v="31000"/>
    <n v="6.65"/>
    <n v="30348"/>
    <x v="387"/>
    <n v="0"/>
    <d v="2021-04-16T00:00:00"/>
    <n v="11"/>
    <n v="11"/>
    <n v="0"/>
    <n v="0"/>
    <n v="0"/>
    <n v="0"/>
    <s v="INR"/>
    <n v="15355"/>
    <n v="235"/>
    <s v="00/00/0000"/>
    <n v="0"/>
    <n v="0"/>
    <m/>
    <m/>
    <m/>
    <s v="N"/>
    <s v="00/00/0000"/>
    <s v="N"/>
    <n v="0"/>
    <s v="00/00/0000"/>
    <s v="STD"/>
    <d v="2021-09-20T00:00:00"/>
    <n v="0"/>
    <x v="0"/>
  </r>
  <r>
    <n v="40108704281"/>
    <s v="EB-SBI SURAKSHA"/>
    <x v="233"/>
    <s v="Mr. Patel Pintukumar Vitthalbh"/>
    <n v="29000"/>
    <n v="6.65"/>
    <n v="28250"/>
    <x v="388"/>
    <n v="0"/>
    <d v="2021-04-07T00:00:00"/>
    <n v="11"/>
    <n v="11"/>
    <n v="0"/>
    <n v="0"/>
    <n v="0"/>
    <n v="0"/>
    <s v="INR"/>
    <n v="15355"/>
    <n v="220"/>
    <s v="00/00/0000"/>
    <n v="0"/>
    <n v="0"/>
    <s v="N"/>
    <m/>
    <n v="9"/>
    <s v="N"/>
    <s v="00/00/0000"/>
    <s v="N"/>
    <n v="0"/>
    <s v="00/00/0000"/>
    <s v="STD"/>
    <d v="2021-08-17T00:00:00"/>
    <n v="0"/>
    <x v="0"/>
  </r>
  <r>
    <n v="40117336431"/>
    <s v="EB-SBI SURAKSHA"/>
    <x v="232"/>
    <s v="Mr. Bharvad Jayshree Visabhai"/>
    <n v="56700"/>
    <n v="6.65"/>
    <n v="53928"/>
    <x v="389"/>
    <n v="0"/>
    <d v="2021-04-08T00:00:00"/>
    <n v="11"/>
    <n v="11"/>
    <n v="0"/>
    <n v="0"/>
    <n v="0"/>
    <n v="0"/>
    <s v="INR"/>
    <n v="15355"/>
    <n v="573"/>
    <s v="00/00/0000"/>
    <n v="0"/>
    <n v="0"/>
    <s v="N"/>
    <m/>
    <n v="9"/>
    <s v="N"/>
    <s v="00/00/0000"/>
    <s v="N"/>
    <n v="0"/>
    <s v="00/00/0000"/>
    <s v="STD"/>
    <d v="2022-02-07T00:00:00"/>
    <n v="0"/>
    <x v="0"/>
  </r>
  <r>
    <n v="40139420849"/>
    <s v="EB-SBI SURAKSHA"/>
    <x v="298"/>
    <s v="Mr. ASHISH GHANSHYAMBHAI MALAN"/>
    <n v="28900"/>
    <n v="6.65"/>
    <n v="26376"/>
    <x v="390"/>
    <n v="0"/>
    <d v="2021-04-16T00:00:00"/>
    <n v="11"/>
    <n v="11"/>
    <n v="0"/>
    <n v="0"/>
    <n v="0"/>
    <n v="0"/>
    <s v="INR"/>
    <n v="15355"/>
    <n v="255"/>
    <s v="00/00/0000"/>
    <n v="0"/>
    <n v="0"/>
    <s v="N"/>
    <m/>
    <n v="9"/>
    <s v="N"/>
    <s v="00/00/0000"/>
    <s v="N"/>
    <n v="0"/>
    <s v="00/00/0000"/>
    <m/>
    <m/>
    <m/>
    <x v="0"/>
  </r>
  <r>
    <n v="40145862143"/>
    <s v="EB-SBI SURAKSHA"/>
    <x v="225"/>
    <s v="Mr. Patni  Sanjaykumar"/>
    <n v="34000"/>
    <n v="6.65"/>
    <n v="33345"/>
    <x v="391"/>
    <n v="0"/>
    <d v="2021-04-20T00:00:00"/>
    <n v="11"/>
    <n v="11"/>
    <n v="0"/>
    <n v="0"/>
    <n v="0"/>
    <n v="0"/>
    <s v="INR"/>
    <n v="15355"/>
    <n v="233"/>
    <s v="00/00/0000"/>
    <n v="0"/>
    <n v="0"/>
    <s v="N"/>
    <m/>
    <n v="9"/>
    <s v="N"/>
    <s v="00/00/0000"/>
    <s v="N"/>
    <n v="0"/>
    <s v="00/00/0000"/>
    <m/>
    <m/>
    <m/>
    <x v="0"/>
  </r>
  <r>
    <n v="40149222744"/>
    <s v="EB-SBI SURAKSHA"/>
    <x v="219"/>
    <s v="Mr. Ashok Laxman Bagawe"/>
    <n v="80700"/>
    <n v="6.65"/>
    <n v="79045"/>
    <x v="392"/>
    <n v="0"/>
    <d v="2021-05-20T00:00:00"/>
    <n v="10"/>
    <n v="10"/>
    <n v="0"/>
    <n v="0"/>
    <n v="0"/>
    <n v="0"/>
    <s v="INR"/>
    <n v="15355"/>
    <n v="611"/>
    <s v="00/00/0000"/>
    <n v="0"/>
    <n v="0"/>
    <s v="N"/>
    <m/>
    <n v="9"/>
    <s v="N"/>
    <s v="00/00/0000"/>
    <s v="N"/>
    <n v="0"/>
    <s v="00/00/0000"/>
    <m/>
    <m/>
    <m/>
    <x v="0"/>
  </r>
  <r>
    <n v="40178568176"/>
    <s v="EB-SBI SURAKSHA"/>
    <x v="234"/>
    <s v="Mr. Chirag  Patel"/>
    <n v="79700"/>
    <n v="6.65"/>
    <n v="78813"/>
    <x v="393"/>
    <n v="0"/>
    <d v="2021-05-12T00:00:00"/>
    <n v="10"/>
    <n v="10"/>
    <n v="0"/>
    <n v="0"/>
    <n v="0"/>
    <n v="0"/>
    <s v="INR"/>
    <n v="15355"/>
    <n v="546"/>
    <s v="00/00/0000"/>
    <n v="0"/>
    <n v="0"/>
    <m/>
    <m/>
    <m/>
    <s v="N"/>
    <s v="00/00/0000"/>
    <s v="N"/>
    <n v="0"/>
    <s v="00/00/0000"/>
    <m/>
    <m/>
    <m/>
    <x v="0"/>
  </r>
  <r>
    <n v="40198325424"/>
    <s v="EB-SBI SURAKSHA"/>
    <x v="270"/>
    <s v="Mr. Taviyad  Maheshbhai"/>
    <n v="35500"/>
    <n v="6.65"/>
    <n v="34722"/>
    <x v="394"/>
    <n v="0"/>
    <d v="2021-05-29T00:00:00"/>
    <n v="10"/>
    <n v="10"/>
    <n v="0"/>
    <n v="0"/>
    <n v="0"/>
    <n v="0"/>
    <s v="INR"/>
    <n v="15355"/>
    <n v="268"/>
    <s v="00/00/0000"/>
    <n v="0"/>
    <n v="0"/>
    <s v="N"/>
    <m/>
    <n v="9"/>
    <s v="N"/>
    <s v="00/00/0000"/>
    <s v="N"/>
    <n v="0"/>
    <s v="00/00/0000"/>
    <m/>
    <m/>
    <m/>
    <x v="0"/>
  </r>
  <r>
    <n v="40223772396"/>
    <s v="EB-SBI SURAKSHA"/>
    <x v="271"/>
    <s v="Mr. Patel  Pankajkumar"/>
    <n v="43000"/>
    <n v="6.65"/>
    <n v="41866"/>
    <x v="395"/>
    <n v="0"/>
    <d v="2021-06-24T00:00:00"/>
    <n v="9"/>
    <n v="9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s v="STD"/>
    <d v="2022-01-17T00:00:00"/>
    <n v="0"/>
    <x v="0"/>
  </r>
  <r>
    <n v="40252080638"/>
    <s v="EB-SBI SURAKSHA"/>
    <x v="285"/>
    <s v="Mr. JIGARKUMAR AMRISHKUMAR THA"/>
    <n v="2100000"/>
    <n v="6.65"/>
    <n v="35775"/>
    <x v="396"/>
    <n v="0"/>
    <d v="2021-06-29T00:00:00"/>
    <n v="6"/>
    <n v="6"/>
    <n v="0"/>
    <n v="0"/>
    <n v="0"/>
    <n v="0"/>
    <s v="INR"/>
    <n v="15355"/>
    <n v="231"/>
    <s v="00/00/0000"/>
    <n v="0"/>
    <n v="0"/>
    <s v="N"/>
    <m/>
    <n v="9"/>
    <s v="N"/>
    <s v="00/00/0000"/>
    <s v="N"/>
    <n v="0"/>
    <s v="00/00/0000"/>
    <s v="STD"/>
    <d v="2021-09-29T00:00:00"/>
    <n v="0"/>
    <x v="0"/>
  </r>
  <r>
    <n v="40279735213"/>
    <s v="EB-SBI SURAKSHA"/>
    <x v="253"/>
    <s v="Mr. ANKITKUMAR  SHAH"/>
    <n v="37000"/>
    <n v="6.65"/>
    <n v="36225"/>
    <x v="397"/>
    <n v="0"/>
    <d v="2021-07-08T00:00:00"/>
    <n v="4"/>
    <n v="4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s v="STD"/>
    <d v="2021-11-08T00:00:00"/>
    <n v="0"/>
    <x v="0"/>
  </r>
  <r>
    <n v="40316552275"/>
    <s v="EB-SBI SURAKSHA"/>
    <x v="299"/>
    <s v="Mr. JAYANTIBHAI LALDAS PATEL"/>
    <n v="14600"/>
    <n v="6.65"/>
    <n v="14211"/>
    <x v="398"/>
    <n v="0"/>
    <d v="2021-07-28T00:00:00"/>
    <n v="8"/>
    <n v="8"/>
    <n v="0"/>
    <n v="0"/>
    <n v="0"/>
    <n v="0"/>
    <s v="INR"/>
    <n v="15355"/>
    <n v="121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40319048558"/>
    <s v="EB-SBI SURAKSHA"/>
    <x v="300"/>
    <s v="Mr. Rajivkumar  Baranda"/>
    <n v="20057"/>
    <n v="6.65"/>
    <n v="18661"/>
    <x v="399"/>
    <n v="0"/>
    <d v="2021-08-24T00:00:00"/>
    <n v="7"/>
    <n v="7"/>
    <n v="0"/>
    <n v="0"/>
    <n v="0"/>
    <n v="0"/>
    <s v="INR"/>
    <n v="15355"/>
    <n v="138"/>
    <s v="00/00/0000"/>
    <n v="0"/>
    <n v="0"/>
    <s v="N"/>
    <m/>
    <n v="9"/>
    <s v="N"/>
    <s v="00/00/0000"/>
    <s v="N"/>
    <n v="0"/>
    <s v="00/00/0000"/>
    <m/>
    <m/>
    <m/>
    <x v="0"/>
  </r>
  <r>
    <n v="40472563047"/>
    <s v="EB-SBI SURAKSHA"/>
    <x v="273"/>
    <s v="Mr. GAJENDRASINH AJITSINH JODD"/>
    <n v="72000"/>
    <n v="6.8"/>
    <n v="71254"/>
    <x v="400"/>
    <n v="0"/>
    <d v="2021-10-05T00:00:00"/>
    <n v="5"/>
    <n v="5"/>
    <n v="0"/>
    <n v="0"/>
    <n v="0"/>
    <n v="0"/>
    <s v="INR"/>
    <n v="15355"/>
    <n v="463"/>
    <s v="00/00/0000"/>
    <n v="0"/>
    <n v="0"/>
    <s v="N"/>
    <m/>
    <n v="9"/>
    <s v="N"/>
    <s v="00/00/0000"/>
    <s v="N"/>
    <n v="0"/>
    <s v="00/00/0000"/>
    <m/>
    <m/>
    <m/>
    <x v="0"/>
  </r>
  <r>
    <n v="40477047006"/>
    <s v="EB-SBI SURAKSHA"/>
    <x v="259"/>
    <s v="Mrs. Shekh Suhana Banu"/>
    <n v="35000"/>
    <n v="6.95"/>
    <n v="34668"/>
    <x v="401"/>
    <n v="0"/>
    <d v="2021-10-05T00:00:00"/>
    <n v="5"/>
    <n v="5"/>
    <n v="0"/>
    <n v="0"/>
    <n v="0"/>
    <n v="0"/>
    <s v="INR"/>
    <n v="15355"/>
    <n v="261"/>
    <s v="00/00/0000"/>
    <n v="0"/>
    <n v="0"/>
    <s v="N"/>
    <m/>
    <n v="9"/>
    <s v="N"/>
    <s v="00/00/0000"/>
    <s v="N"/>
    <n v="0"/>
    <s v="00/00/0000"/>
    <m/>
    <m/>
    <m/>
    <x v="0"/>
  </r>
  <r>
    <n v="40514949082"/>
    <s v="EB-SBI SURAKSHA"/>
    <x v="274"/>
    <s v="Mr. DHARMENDRASINH BALDEVSINH"/>
    <n v="231000"/>
    <n v="6.65"/>
    <n v="229245"/>
    <x v="402"/>
    <n v="0"/>
    <d v="2021-10-16T00:00:00"/>
    <n v="5"/>
    <n v="5"/>
    <n v="0"/>
    <n v="0"/>
    <n v="0"/>
    <n v="0"/>
    <s v="INR"/>
    <n v="15355"/>
    <n v="1666"/>
    <s v="00/00/0000"/>
    <n v="0"/>
    <n v="0"/>
    <m/>
    <m/>
    <m/>
    <s v="N"/>
    <s v="00/00/0000"/>
    <s v="N"/>
    <n v="0"/>
    <s v="00/00/0000"/>
    <m/>
    <m/>
    <m/>
    <x v="0"/>
  </r>
  <r>
    <n v="40515920005"/>
    <s v="EB-SBI SURAKSHA"/>
    <x v="275"/>
    <s v="Mr. ARVINDKUMAR BACHUBHAI PATE"/>
    <n v="101000"/>
    <n v="6.65"/>
    <n v="100139"/>
    <x v="403"/>
    <n v="0"/>
    <d v="2021-10-17T00:00:00"/>
    <n v="5"/>
    <n v="5"/>
    <n v="0"/>
    <n v="0"/>
    <n v="0"/>
    <n v="0"/>
    <s v="INR"/>
    <n v="15355"/>
    <n v="750"/>
    <s v="00/00/0000"/>
    <n v="0"/>
    <n v="0"/>
    <s v="N"/>
    <m/>
    <n v="9"/>
    <s v="N"/>
    <s v="00/00/0000"/>
    <s v="N"/>
    <n v="0"/>
    <s v="00/00/0000"/>
    <m/>
    <m/>
    <m/>
    <x v="0"/>
  </r>
  <r>
    <n v="40521904993"/>
    <s v="EB-SBI SURAKSHA"/>
    <x v="241"/>
    <s v="Mr. GIRIRAJ SHATISINH JADEJA"/>
    <n v="123500"/>
    <n v="6.65"/>
    <n v="123157"/>
    <x v="404"/>
    <n v="0"/>
    <d v="2021-10-23T00:00:00"/>
    <n v="4"/>
    <n v="4"/>
    <n v="0"/>
    <n v="0"/>
    <n v="0"/>
    <n v="0"/>
    <s v="INR"/>
    <n v="15355"/>
    <n v="899"/>
    <s v="00/00/0000"/>
    <n v="0"/>
    <n v="0"/>
    <s v="N"/>
    <m/>
    <n v="9"/>
    <s v="N"/>
    <s v="00/00/0000"/>
    <s v="N"/>
    <n v="0"/>
    <s v="00/00/0000"/>
    <s v="STD"/>
    <d v="2021-11-29T00:00:00"/>
    <n v="0"/>
    <x v="0"/>
  </r>
  <r>
    <n v="40535601494"/>
    <s v="EB-SBI SURAKSHA"/>
    <x v="276"/>
    <s v="Mr. Parmar  Vijaysinh"/>
    <n v="35492"/>
    <n v="6.65"/>
    <n v="35325"/>
    <x v="405"/>
    <n v="0"/>
    <d v="2021-10-29T00:00:00"/>
    <n v="1"/>
    <n v="1"/>
    <n v="0"/>
    <n v="0"/>
    <n v="0"/>
    <n v="0"/>
    <s v="INR"/>
    <n v="15355"/>
    <n v="227"/>
    <s v="00/00/0000"/>
    <n v="0"/>
    <n v="0"/>
    <s v="N"/>
    <m/>
    <n v="9"/>
    <s v="N"/>
    <s v="00/00/0000"/>
    <s v="N"/>
    <n v="0"/>
    <s v="00/00/0000"/>
    <s v="STD"/>
    <d v="2022-02-28T00:00:00"/>
    <n v="0"/>
    <x v="0"/>
  </r>
  <r>
    <n v="40538418316"/>
    <s v="EB-SBI SURAKSHA"/>
    <x v="254"/>
    <s v="Mr. Chavda  Rameshbhai"/>
    <n v="52000"/>
    <n v="6.65"/>
    <n v="51035"/>
    <x v="406"/>
    <n v="0"/>
    <d v="2021-11-26T00:00:00"/>
    <n v="4"/>
    <n v="4"/>
    <n v="0"/>
    <n v="0"/>
    <n v="0"/>
    <n v="0"/>
    <s v="INR"/>
    <n v="15355"/>
    <n v="342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40543602001"/>
    <s v="EB-SBI SURAKSHA"/>
    <x v="301"/>
    <s v="Mr. Harishkumar Prahaladbhai K"/>
    <n v="275800"/>
    <n v="6.65"/>
    <n v="268364"/>
    <x v="407"/>
    <n v="0"/>
    <d v="2021-11-08T00:00:00"/>
    <n v="4"/>
    <n v="4"/>
    <n v="0"/>
    <n v="0"/>
    <n v="0"/>
    <n v="0"/>
    <s v="INR"/>
    <n v="15355"/>
    <n v="2266"/>
    <s v="00/00/0000"/>
    <n v="0"/>
    <n v="0"/>
    <s v="N"/>
    <m/>
    <n v="9"/>
    <s v="N"/>
    <s v="00/00/0000"/>
    <s v="N"/>
    <n v="0"/>
    <s v="00/00/0000"/>
    <m/>
    <m/>
    <m/>
    <x v="0"/>
  </r>
  <r>
    <n v="40545496861"/>
    <s v="EB-SBI SURAKSHA"/>
    <x v="290"/>
    <s v="Sepoy BHANUPRATAP RAJESHSINGH"/>
    <n v="58000"/>
    <n v="6.65"/>
    <n v="57235"/>
    <x v="408"/>
    <n v="0"/>
    <d v="2021-11-16T00:00:00"/>
    <n v="4"/>
    <n v="4"/>
    <n v="0"/>
    <n v="0"/>
    <n v="0"/>
    <n v="0"/>
    <s v="INR"/>
    <n v="15355"/>
    <n v="373"/>
    <s v="00/00/0000"/>
    <n v="0"/>
    <n v="0"/>
    <s v="N"/>
    <m/>
    <n v="9"/>
    <s v="N"/>
    <s v="00/00/0000"/>
    <s v="N"/>
    <n v="0"/>
    <s v="00/00/0000"/>
    <m/>
    <m/>
    <m/>
    <x v="0"/>
  </r>
  <r>
    <n v="40569891977"/>
    <s v="EB-SBI SURAKSHA"/>
    <x v="278"/>
    <s v="Mr. Mahendra  Gohel"/>
    <n v="39861"/>
    <n v="6.65"/>
    <n v="39729"/>
    <x v="409"/>
    <n v="0"/>
    <d v="2021-11-19T00:00:00"/>
    <n v="4"/>
    <n v="4"/>
    <n v="0"/>
    <n v="0"/>
    <n v="0"/>
    <n v="0"/>
    <s v="INR"/>
    <n v="15355"/>
    <n v="273"/>
    <s v="00/00/0000"/>
    <n v="0"/>
    <n v="0"/>
    <s v="N"/>
    <m/>
    <n v="9"/>
    <s v="N"/>
    <s v="00/00/0000"/>
    <s v="N"/>
    <n v="0"/>
    <s v="00/00/0000"/>
    <s v="STD"/>
    <d v="2022-03-12T00:00:00"/>
    <n v="0"/>
    <x v="0"/>
  </r>
  <r>
    <n v="40598326636"/>
    <s v="EB-SBI SURAKSHA"/>
    <x v="255"/>
    <s v="Mrs. Patani  Alpa"/>
    <n v="30000"/>
    <n v="6.65"/>
    <n v="29191"/>
    <x v="410"/>
    <n v="0"/>
    <d v="2021-11-24T00:00:00"/>
    <n v="4"/>
    <n v="4"/>
    <n v="0"/>
    <n v="0"/>
    <n v="0"/>
    <n v="0"/>
    <s v="INR"/>
    <n v="15355"/>
    <n v="201"/>
    <s v="00/00/0000"/>
    <n v="0"/>
    <n v="0"/>
    <s v="N"/>
    <m/>
    <n v="9"/>
    <s v="N"/>
    <s v="00/00/0000"/>
    <s v="N"/>
    <n v="0"/>
    <s v="00/00/0000"/>
    <m/>
    <m/>
    <m/>
    <x v="0"/>
  </r>
  <r>
    <n v="40608874132"/>
    <s v="EB-SBI SURAKSHA"/>
    <x v="280"/>
    <s v="Mrs. Rathod Payalbahen Dixitku"/>
    <n v="34000"/>
    <n v="6.65"/>
    <n v="32798"/>
    <x v="411"/>
    <n v="0"/>
    <d v="2021-11-30T00:00:00"/>
    <n v="4"/>
    <n v="4"/>
    <n v="0"/>
    <n v="0"/>
    <n v="0"/>
    <n v="0"/>
    <s v="INR"/>
    <n v="15355"/>
    <n v="250"/>
    <s v="00/00/0000"/>
    <n v="0"/>
    <n v="0"/>
    <m/>
    <m/>
    <m/>
    <s v="N"/>
    <s v="00/00/0000"/>
    <s v="N"/>
    <n v="0"/>
    <s v="00/00/0000"/>
    <m/>
    <m/>
    <m/>
    <x v="0"/>
  </r>
  <r>
    <n v="40610612616"/>
    <s v="EB-SBI SURAKSHA"/>
    <x v="256"/>
    <s v="Mr. Anshuman  Tiwari"/>
    <n v="214000"/>
    <n v="6.65"/>
    <n v="208811"/>
    <x v="412"/>
    <n v="0"/>
    <d v="2021-11-30T00:00:00"/>
    <n v="4"/>
    <n v="4"/>
    <n v="0"/>
    <n v="0"/>
    <n v="0"/>
    <n v="0"/>
    <s v="INR"/>
    <n v="15355"/>
    <n v="1436"/>
    <s v="00/00/0000"/>
    <n v="0"/>
    <n v="0"/>
    <s v="N"/>
    <m/>
    <n v="9"/>
    <s v="N"/>
    <s v="00/00/0000"/>
    <s v="N"/>
    <n v="0"/>
    <s v="00/00/0000"/>
    <m/>
    <m/>
    <m/>
    <x v="0"/>
  </r>
  <r>
    <n v="40610732580"/>
    <s v="EB-SBI SURAKSHA"/>
    <x v="281"/>
    <s v="Mr. Patel  Vasudev"/>
    <n v="87000"/>
    <n v="6.65"/>
    <n v="86231"/>
    <x v="413"/>
    <n v="0"/>
    <d v="2021-11-30T00:00:00"/>
    <n v="1"/>
    <n v="1"/>
    <n v="0"/>
    <n v="0"/>
    <n v="0"/>
    <n v="0"/>
    <s v="INR"/>
    <n v="15355"/>
    <n v="553"/>
    <s v="00/00/0000"/>
    <n v="0"/>
    <n v="0"/>
    <m/>
    <m/>
    <m/>
    <s v="N"/>
    <s v="00/00/0000"/>
    <s v="N"/>
    <n v="0"/>
    <s v="00/00/0000"/>
    <s v="STD"/>
    <d v="2022-02-27T00:00:00"/>
    <n v="0"/>
    <x v="0"/>
  </r>
  <r>
    <n v="40626744511"/>
    <s v="EB-SBI SURAKSHA"/>
    <x v="286"/>
    <s v="Mr. KETUL BHIKHABHAI PRAJAPATI"/>
    <n v="135000"/>
    <n v="6.65"/>
    <n v="128614"/>
    <x v="414"/>
    <n v="0"/>
    <d v="2021-12-08T00:00:00"/>
    <n v="3"/>
    <n v="3"/>
    <n v="0"/>
    <n v="0"/>
    <n v="0"/>
    <n v="0"/>
    <s v="INR"/>
    <n v="15355"/>
    <n v="881"/>
    <s v="00/00/0000"/>
    <n v="0"/>
    <n v="0"/>
    <s v="N"/>
    <m/>
    <n v="9"/>
    <s v="N"/>
    <s v="00/00/0000"/>
    <s v="N"/>
    <n v="0"/>
    <s v="00/00/0000"/>
    <m/>
    <m/>
    <m/>
    <x v="0"/>
  </r>
  <r>
    <n v="40654638203"/>
    <s v="EB-SBI SURAKSHA"/>
    <x v="282"/>
    <s v="Mrs. MANJULABEN JASHWANTBHAI S"/>
    <n v="110000"/>
    <n v="6.65"/>
    <n v="108030"/>
    <x v="415"/>
    <n v="0"/>
    <d v="2021-12-25T00:00:00"/>
    <n v="3"/>
    <n v="3"/>
    <n v="0"/>
    <n v="0"/>
    <n v="0"/>
    <n v="0"/>
    <s v="INR"/>
    <n v="15355"/>
    <n v="1000"/>
    <s v="00/00/0000"/>
    <n v="0"/>
    <n v="0"/>
    <s v="N"/>
    <m/>
    <n v="9"/>
    <s v="N"/>
    <s v="00/00/0000"/>
    <s v="N"/>
    <n v="0"/>
    <s v="00/00/0000"/>
    <m/>
    <m/>
    <m/>
    <x v="0"/>
  </r>
  <r>
    <n v="40667187243"/>
    <s v="EB-SBI SURAKSHA"/>
    <x v="283"/>
    <s v="Miss. NILAM  CHRISTIAN"/>
    <n v="63000"/>
    <n v="6.65"/>
    <n v="61657"/>
    <x v="416"/>
    <n v="0"/>
    <d v="2021-12-31T00:00:00"/>
    <n v="3"/>
    <n v="3"/>
    <n v="0"/>
    <n v="0"/>
    <n v="0"/>
    <n v="0"/>
    <s v="INR"/>
    <n v="15355"/>
    <n v="469"/>
    <s v="00/00/0000"/>
    <n v="0"/>
    <n v="0"/>
    <s v="N"/>
    <m/>
    <n v="9"/>
    <s v="N"/>
    <s v="00/00/0000"/>
    <s v="N"/>
    <n v="0"/>
    <s v="00/00/0000"/>
    <m/>
    <m/>
    <m/>
    <x v="0"/>
  </r>
  <r>
    <n v="40676394145"/>
    <s v="EB-SBI SURAKSHA"/>
    <x v="284"/>
    <s v="Mr. NILESHBHAI MANSUKHBHAI BHU"/>
    <n v="83000"/>
    <n v="6.65"/>
    <n v="57192"/>
    <x v="417"/>
    <n v="0"/>
    <d v="2021-12-31T00:00:00"/>
    <n v="3"/>
    <n v="3"/>
    <n v="0"/>
    <n v="0"/>
    <n v="0"/>
    <n v="0"/>
    <s v="INR"/>
    <n v="15355"/>
    <n v="416"/>
    <s v="00/00/0000"/>
    <n v="0"/>
    <n v="0"/>
    <s v="N"/>
    <m/>
    <n v="9"/>
    <s v="N"/>
    <s v="00/00/0000"/>
    <s v="N"/>
    <n v="0"/>
    <s v="00/00/0000"/>
    <m/>
    <m/>
    <m/>
    <x v="0"/>
  </r>
  <r>
    <n v="40812329977"/>
    <s v="EB-SBI SURAKSHA"/>
    <x v="242"/>
    <s v="Mr. Dipakkumar Kalubhai Patel"/>
    <n v="57000"/>
    <n v="6.65"/>
    <n v="57225"/>
    <x v="418"/>
    <n v="0"/>
    <d v="2022-03-04T00:00:00"/>
    <n v="1"/>
    <n v="1"/>
    <n v="0"/>
    <n v="0"/>
    <n v="0"/>
    <n v="0"/>
    <s v="INR"/>
    <n v="15355"/>
    <n v="396"/>
    <s v="00/00/0000"/>
    <n v="0"/>
    <n v="0"/>
    <m/>
    <m/>
    <m/>
    <s v="N"/>
    <s v="00/00/0000"/>
    <s v="N"/>
    <n v="0"/>
    <s v="00/00/0000"/>
    <m/>
    <m/>
    <m/>
    <x v="0"/>
  </r>
  <r>
    <n v="40866064879"/>
    <s v="EB-SBI SURAKSHA"/>
    <x v="257"/>
    <s v="Mr. Parmar  Virendrasinh"/>
    <n v="43000"/>
    <n v="6.7"/>
    <n v="42322"/>
    <x v="419"/>
    <n v="0"/>
    <d v="2022-03-21T00:00:00"/>
    <n v="1"/>
    <n v="1"/>
    <n v="0"/>
    <n v="0"/>
    <n v="0"/>
    <n v="0"/>
    <s v="INR"/>
    <n v="15355"/>
    <n v="321"/>
    <s v="00/00/0000"/>
    <n v="0"/>
    <n v="0"/>
    <s v="N"/>
    <m/>
    <n v="9"/>
    <s v="N"/>
    <s v="00/00/0000"/>
    <s v="N"/>
    <n v="0"/>
    <s v="00/00/0000"/>
    <m/>
    <m/>
    <m/>
    <x v="0"/>
  </r>
  <r>
    <n v="40878859545"/>
    <s v="EB-SBI SURAKSHA"/>
    <x v="246"/>
    <s v="Mrs. Jashiben Veljibhai Vaghel"/>
    <n v="118000"/>
    <n v="6.85"/>
    <n v="0"/>
    <x v="336"/>
    <n v="0"/>
    <d v="2022-03-27T00:00:00"/>
    <n v="0"/>
    <n v="0"/>
    <n v="0"/>
    <n v="0"/>
    <n v="0"/>
    <n v="0"/>
    <s v="INR"/>
    <n v="0"/>
    <n v="1087"/>
    <s v="00/00/0000"/>
    <n v="0"/>
    <n v="0"/>
    <s v="N"/>
    <m/>
    <n v="9"/>
    <s v="N"/>
    <s v="00/00/0000"/>
    <s v="N"/>
    <n v="0"/>
    <s v="00/00/0000"/>
    <m/>
    <m/>
    <m/>
    <x v="0"/>
  </r>
  <r>
    <n v="40882618377"/>
    <s v="EB-SBI SURAKSHA"/>
    <x v="248"/>
    <s v="Mr. Pragnesh Ganpatlal Patel"/>
    <n v="63000"/>
    <n v="6.7"/>
    <n v="0"/>
    <x v="336"/>
    <n v="0"/>
    <d v="2022-03-29T00:00:00"/>
    <n v="0"/>
    <n v="0"/>
    <n v="0"/>
    <n v="0"/>
    <n v="0"/>
    <n v="0"/>
    <s v="INR"/>
    <n v="15355"/>
    <n v="476"/>
    <s v="00/00/0000"/>
    <n v="0"/>
    <n v="0"/>
    <s v="N"/>
    <m/>
    <n v="9"/>
    <s v="N"/>
    <s v="00/00/0000"/>
    <s v="N"/>
    <n v="0"/>
    <s v="00/00/0000"/>
    <m/>
    <m/>
    <m/>
    <x v="0"/>
  </r>
  <r>
    <n v="40883164679"/>
    <s v="EB-SBI SURAKSHA"/>
    <x v="249"/>
    <s v="Mr. NITIN BABUBHAI VACHHETA"/>
    <n v="153000"/>
    <n v="6.7"/>
    <n v="150717"/>
    <x v="420"/>
    <n v="0"/>
    <d v="2022-03-29T00:00:00"/>
    <n v="1"/>
    <n v="1"/>
    <n v="0"/>
    <n v="0"/>
    <n v="0"/>
    <n v="0"/>
    <s v="INR"/>
    <n v="15355"/>
    <n v="1142"/>
    <s v="00/00/0000"/>
    <n v="0"/>
    <n v="0"/>
    <s v="N"/>
    <m/>
    <n v="9"/>
    <s v="N"/>
    <s v="00/00/0000"/>
    <s v="N"/>
    <n v="0"/>
    <s v="00/00/0000"/>
    <m/>
    <m/>
    <m/>
    <x v="0"/>
  </r>
  <r>
    <n v="40883215683"/>
    <s v="EB-SBI SURAKSHA"/>
    <x v="247"/>
    <s v="Mr. PRANAY  PATEL"/>
    <n v="114500"/>
    <n v="6.65"/>
    <n v="114339"/>
    <x v="421"/>
    <n v="0"/>
    <d v="2022-03-29T00:00:00"/>
    <n v="1"/>
    <n v="1"/>
    <n v="0"/>
    <n v="0"/>
    <n v="0"/>
    <n v="0"/>
    <s v="INR"/>
    <n v="15355"/>
    <n v="966"/>
    <s v="00/00/0000"/>
    <n v="0"/>
    <n v="0"/>
    <m/>
    <m/>
    <m/>
    <s v="N"/>
    <s v="00/00/0000"/>
    <s v="N"/>
    <n v="0"/>
    <s v="00/00/0000"/>
    <m/>
    <m/>
    <m/>
    <x v="0"/>
  </r>
  <r>
    <n v="40884342790"/>
    <s v="EB-SBI SURAKSHA"/>
    <x v="258"/>
    <s v="Mr. Alpesh V Chaudhari"/>
    <n v="38000"/>
    <n v="6.65"/>
    <n v="0"/>
    <x v="336"/>
    <n v="0"/>
    <d v="2022-03-30T00:00:00"/>
    <n v="0"/>
    <n v="0"/>
    <n v="0"/>
    <n v="0"/>
    <n v="0"/>
    <n v="0"/>
    <s v="INR"/>
    <n v="15355"/>
    <n v="287"/>
    <s v="00/00/0000"/>
    <n v="0"/>
    <n v="0"/>
    <s v="N"/>
    <m/>
    <n v="9"/>
    <s v="N"/>
    <s v="00/00/0000"/>
    <s v="N"/>
    <n v="0"/>
    <s v="00/00/0000"/>
    <m/>
    <m/>
    <m/>
    <x v="0"/>
  </r>
  <r>
    <n v="36002896520"/>
    <s v="EB-SBI SURAKSHA"/>
    <x v="268"/>
    <s v="Mr. DINESH  VAGHELA"/>
    <n v="51000"/>
    <n v="6.95"/>
    <n v="35556"/>
    <x v="422"/>
    <n v="430.16"/>
    <d v="2016-08-12T00:00:00"/>
    <n v="19"/>
    <n v="18"/>
    <n v="1"/>
    <n v="1"/>
    <n v="1"/>
    <n v="701"/>
    <s v="INR"/>
    <n v="15355"/>
    <n v="450"/>
    <d v="2022-03-12T00:00:00"/>
    <n v="0"/>
    <n v="0"/>
    <s v="N"/>
    <m/>
    <n v="3"/>
    <s v="N"/>
    <s v="00/00/0000"/>
    <s v="N"/>
    <n v="0"/>
    <s v="00/00/0000"/>
    <s v="SMA0"/>
    <d v="2022-03-12T00:00:00"/>
    <n v="701"/>
    <x v="0"/>
  </r>
  <r>
    <n v="40545492175"/>
    <s v="EB-SBI SURAKSHA"/>
    <x v="277"/>
    <s v="Mrs. ROSHNI KAPIL  CHRISTIAN"/>
    <n v="161000"/>
    <n v="6.65"/>
    <n v="161109"/>
    <x v="423"/>
    <n v="34"/>
    <d v="2021-11-09T00:00:00"/>
    <n v="1"/>
    <n v="1"/>
    <n v="0"/>
    <n v="1"/>
    <n v="1"/>
    <n v="701"/>
    <s v="INR"/>
    <n v="15355"/>
    <n v="1034"/>
    <d v="2022-03-20T00:00:00"/>
    <n v="0"/>
    <n v="0"/>
    <s v="N"/>
    <m/>
    <n v="3"/>
    <s v="N"/>
    <s v="00/00/0000"/>
    <s v="N"/>
    <n v="0"/>
    <s v="00/00/0000"/>
    <s v="SMA0"/>
    <d v="2022-03-20T00:00:00"/>
    <n v="701"/>
    <x v="0"/>
  </r>
  <r>
    <n v="40595114353"/>
    <s v="EB-SBI SURAKSHA"/>
    <x v="279"/>
    <s v="Mrs. NUSRAT a SUPEDIWALA"/>
    <n v="73000"/>
    <n v="6.65"/>
    <n v="72416"/>
    <x v="424"/>
    <n v="404"/>
    <d v="2021-11-26T00:00:00"/>
    <n v="4"/>
    <n v="3"/>
    <n v="1"/>
    <n v="1"/>
    <n v="1"/>
    <n v="701"/>
    <s v="INR"/>
    <n v="15355"/>
    <n v="551"/>
    <d v="2022-03-23T00:00:00"/>
    <n v="0"/>
    <n v="0"/>
    <s v="N"/>
    <m/>
    <n v="3"/>
    <s v="N"/>
    <s v="00/00/0000"/>
    <s v="N"/>
    <n v="0"/>
    <s v="00/00/0000"/>
    <s v="SMA0"/>
    <d v="2022-03-23T00:00:00"/>
    <n v="701"/>
    <x v="0"/>
  </r>
  <r>
    <n v="39633150981"/>
    <s v="EB-HOME TOPUP-MAY 20"/>
    <x v="223"/>
    <s v="Mr. RAJENDRA RAMRAO PALKHADE"/>
    <n v="399000"/>
    <n v="7.5"/>
    <n v="383514"/>
    <x v="425"/>
    <n v="0"/>
    <d v="2020-09-18T00:00:00"/>
    <n v="18"/>
    <n v="18"/>
    <n v="0"/>
    <n v="0"/>
    <n v="0"/>
    <n v="0"/>
    <s v="INR"/>
    <n v="15355"/>
    <n v="3295"/>
    <s v="00/00/0000"/>
    <n v="0"/>
    <n v="0"/>
    <s v="N"/>
    <m/>
    <n v="9"/>
    <s v="N"/>
    <s v="00/00/0000"/>
    <s v="N"/>
    <n v="0"/>
    <s v="00/00/0000"/>
    <s v="STD"/>
    <d v="2020-12-15T00:00:00"/>
    <n v="999"/>
    <x v="0"/>
  </r>
  <r>
    <n v="39816371969"/>
    <s v="EB-HOME TOPUP-MAY 20"/>
    <x v="200"/>
    <s v="Mr. Nayi  Mitesh"/>
    <n v="1000000"/>
    <n v="7.65"/>
    <n v="991802"/>
    <x v="426"/>
    <n v="0"/>
    <d v="2021-01-16T00:00:00"/>
    <n v="7"/>
    <n v="7"/>
    <n v="0"/>
    <n v="0"/>
    <n v="0"/>
    <n v="0"/>
    <s v="INR"/>
    <n v="15355"/>
    <n v="7162"/>
    <s v="00/00/0000"/>
    <n v="0"/>
    <n v="0"/>
    <m/>
    <m/>
    <m/>
    <s v="N"/>
    <s v="00/00/0000"/>
    <s v="N"/>
    <n v="0"/>
    <s v="00/00/0000"/>
    <s v="STD"/>
    <d v="2021-09-04T00:00:00"/>
    <n v="0"/>
    <x v="0"/>
  </r>
  <r>
    <n v="39816463920"/>
    <s v="EB-HOME TOPUP-MAY 20"/>
    <x v="302"/>
    <s v="Mr. JAYANTIBHAI MAFAT LAL PRAJ"/>
    <n v="1800000"/>
    <n v="7.6"/>
    <n v="1713221"/>
    <x v="427"/>
    <n v="0"/>
    <d v="2020-11-20T00:00:00"/>
    <n v="9"/>
    <n v="9"/>
    <n v="0"/>
    <n v="0"/>
    <n v="0"/>
    <n v="0"/>
    <s v="INR"/>
    <n v="15355"/>
    <n v="16772"/>
    <s v="00/00/0000"/>
    <n v="0"/>
    <n v="0"/>
    <m/>
    <m/>
    <m/>
    <s v="N"/>
    <s v="00/00/0000"/>
    <s v="N"/>
    <n v="0"/>
    <s v="00/00/0000"/>
    <s v="STD"/>
    <d v="2021-12-26T00:00:00"/>
    <n v="0"/>
    <x v="0"/>
  </r>
  <r>
    <n v="39963945348"/>
    <s v="EB-HOME TOPUP-MAY 20"/>
    <x v="205"/>
    <s v="Mr. BHIKHABHAI PARSHOTAM PATEL"/>
    <n v="500000"/>
    <n v="7.5"/>
    <n v="471985"/>
    <x v="428"/>
    <n v="0"/>
    <d v="2021-02-27T00:00:00"/>
    <n v="13"/>
    <n v="13"/>
    <n v="0"/>
    <n v="0"/>
    <n v="0"/>
    <n v="0"/>
    <s v="INR"/>
    <n v="15355"/>
    <n v="5168"/>
    <s v="00/00/0000"/>
    <n v="0"/>
    <n v="0"/>
    <s v="N"/>
    <m/>
    <n v="9"/>
    <s v="N"/>
    <s v="00/00/0000"/>
    <s v="N"/>
    <n v="0"/>
    <s v="00/00/0000"/>
    <s v="STD"/>
    <d v="2021-04-08T00:00:00"/>
    <n v="0"/>
    <x v="0"/>
  </r>
  <r>
    <n v="40266566214"/>
    <s v="EB-HOME TOPUP-MAY 20"/>
    <x v="272"/>
    <s v="Mr. RAMESHBHAI PARSHOTTAMBHAI"/>
    <n v="2520000"/>
    <n v="7.85"/>
    <n v="2395148"/>
    <x v="429"/>
    <n v="0"/>
    <d v="2021-07-03T00:00:00"/>
    <n v="7"/>
    <n v="7"/>
    <n v="0"/>
    <n v="0"/>
    <n v="0"/>
    <n v="0"/>
    <s v="INR"/>
    <n v="15355"/>
    <n v="32138"/>
    <s v="00/00/0000"/>
    <n v="0"/>
    <n v="0"/>
    <s v="N"/>
    <m/>
    <n v="9"/>
    <s v="N"/>
    <s v="00/00/0000"/>
    <s v="N"/>
    <n v="0"/>
    <s v="00/00/0000"/>
    <s v="STD"/>
    <d v="2021-09-04T00:00:00"/>
    <n v="0"/>
    <x v="0"/>
  </r>
  <r>
    <n v="40302095460"/>
    <s v="EB-HOME TOPUP-MAY 20"/>
    <x v="267"/>
    <s v="Mr. JESAL BABUBHAI SHAH"/>
    <n v="800000"/>
    <n v="7.5"/>
    <n v="781975"/>
    <x v="430"/>
    <n v="0"/>
    <d v="2021-07-19T00:00:00"/>
    <n v="8"/>
    <n v="8"/>
    <n v="0"/>
    <n v="0"/>
    <n v="0"/>
    <n v="0"/>
    <s v="INR"/>
    <n v="15355"/>
    <n v="7417"/>
    <s v="00/00/0000"/>
    <n v="0"/>
    <n v="0"/>
    <s v="N"/>
    <m/>
    <n v="9"/>
    <s v="N"/>
    <s v="00/00/0000"/>
    <s v="N"/>
    <n v="0"/>
    <s v="00/00/0000"/>
    <m/>
    <m/>
    <m/>
    <x v="0"/>
  </r>
  <r>
    <n v="40335976096"/>
    <s v="EB-HOME TOPUP-MAY 20"/>
    <x v="30"/>
    <s v="Mr. JAGDISHBHAI BHANJIBHAI RAT"/>
    <n v="300000"/>
    <n v="7.5"/>
    <n v="294440"/>
    <x v="431"/>
    <n v="0"/>
    <d v="2021-08-11T00:00:00"/>
    <n v="7"/>
    <n v="7"/>
    <n v="0"/>
    <n v="0"/>
    <n v="0"/>
    <n v="0"/>
    <s v="INR"/>
    <n v="15355"/>
    <n v="2782"/>
    <s v="00/00/0000"/>
    <n v="0"/>
    <n v="0"/>
    <s v="N"/>
    <m/>
    <n v="9"/>
    <s v="N"/>
    <s v="00/00/0000"/>
    <s v="N"/>
    <n v="0"/>
    <s v="00/00/0000"/>
    <m/>
    <m/>
    <m/>
    <x v="0"/>
  </r>
  <r>
    <n v="40426230455"/>
    <s v="EB-HOME TOPUP-MAY 20"/>
    <x v="303"/>
    <s v="Mr. YOGESH HIMATBHAI GAJJAR"/>
    <n v="1400000"/>
    <n v="7.65"/>
    <n v="1365900"/>
    <x v="432"/>
    <n v="0"/>
    <d v="2021-11-18T00:00:00"/>
    <n v="4"/>
    <n v="4"/>
    <n v="0"/>
    <n v="0"/>
    <n v="0"/>
    <n v="0"/>
    <s v="INR"/>
    <n v="15355"/>
    <n v="18091"/>
    <s v="00/00/0000"/>
    <n v="0"/>
    <n v="0"/>
    <s v="N"/>
    <m/>
    <n v="9"/>
    <s v="N"/>
    <s v="00/00/0000"/>
    <s v="N"/>
    <n v="0"/>
    <s v="00/00/0000"/>
    <m/>
    <m/>
    <m/>
    <x v="0"/>
  </r>
  <r>
    <n v="40455363399"/>
    <s v="EB-HOME TOPUP-MAY 20"/>
    <x v="304"/>
    <s v="Miss. SUMITRA BHARATBHAI MISTR"/>
    <n v="300000"/>
    <n v="7.5"/>
    <n v="298432"/>
    <x v="433"/>
    <n v="0"/>
    <d v="2021-09-21T00:00:00"/>
    <n v="6"/>
    <n v="6"/>
    <n v="0"/>
    <n v="0"/>
    <n v="0"/>
    <n v="0"/>
    <s v="INR"/>
    <n v="15355"/>
    <n v="2220"/>
    <s v="00/00/0000"/>
    <n v="0"/>
    <n v="0"/>
    <s v="N"/>
    <m/>
    <n v="9"/>
    <s v="N"/>
    <s v="00/00/0000"/>
    <s v="N"/>
    <n v="0"/>
    <s v="00/00/0000"/>
    <s v="STD"/>
    <d v="2022-01-03T00:00:00"/>
    <n v="0"/>
    <x v="0"/>
  </r>
  <r>
    <n v="40560742887"/>
    <s v="EB-HOME TOPUP-MAY 20"/>
    <x v="290"/>
    <s v="Sepoy BHANUPRATAP RAJESHSINGH"/>
    <n v="500000"/>
    <n v="7.25"/>
    <n v="498855"/>
    <x v="434"/>
    <n v="0"/>
    <d v="2021-11-06T00:00:00"/>
    <n v="2"/>
    <n v="2"/>
    <n v="0"/>
    <n v="0"/>
    <n v="0"/>
    <n v="0"/>
    <s v="INR"/>
    <n v="15355"/>
    <n v="3436"/>
    <s v="00/00/0000"/>
    <n v="0"/>
    <n v="0"/>
    <m/>
    <m/>
    <m/>
    <s v="N"/>
    <s v="00/00/0000"/>
    <s v="N"/>
    <n v="0"/>
    <s v="00/00/0000"/>
    <s v="STD"/>
    <d v="2022-03-15T00:00:00"/>
    <n v="0"/>
    <x v="0"/>
  </r>
  <r>
    <n v="40579259582"/>
    <s v="EB-HOME TOPUP-MAY 20"/>
    <x v="59"/>
    <s v="Miss. NISHTHA HARISHKUMAR SHAR"/>
    <n v="500000"/>
    <n v="7.25"/>
    <n v="494915"/>
    <x v="435"/>
    <n v="0"/>
    <d v="2021-11-18T00:00:00"/>
    <n v="4"/>
    <n v="4"/>
    <n v="0"/>
    <n v="0"/>
    <n v="0"/>
    <n v="0"/>
    <s v="INR"/>
    <n v="15355"/>
    <n v="4565"/>
    <s v="00/00/0000"/>
    <n v="0"/>
    <n v="0"/>
    <s v="N"/>
    <m/>
    <n v="9"/>
    <s v="N"/>
    <s v="00/00/0000"/>
    <s v="N"/>
    <n v="0"/>
    <s v="00/00/0000"/>
    <m/>
    <m/>
    <m/>
    <x v="0"/>
  </r>
  <r>
    <n v="40586883400"/>
    <s v="EB-HOME TOPUP-MAY 20"/>
    <x v="305"/>
    <s v="Mr. HONOURABLE REGISTAR ASIMKU"/>
    <n v="2500000"/>
    <n v="7.45"/>
    <n v="2478222"/>
    <x v="436"/>
    <n v="0"/>
    <d v="2021-11-18T00:00:00"/>
    <n v="1"/>
    <n v="1"/>
    <n v="0"/>
    <n v="0"/>
    <n v="0"/>
    <n v="0"/>
    <s v="INR"/>
    <n v="15355"/>
    <n v="29862"/>
    <s v="00/00/0000"/>
    <n v="0"/>
    <n v="0"/>
    <s v="N"/>
    <m/>
    <n v="9"/>
    <s v="N"/>
    <s v="00/00/0000"/>
    <s v="N"/>
    <n v="0"/>
    <s v="00/00/0000"/>
    <s v="STD"/>
    <d v="2022-02-22T00:00:00"/>
    <n v="0"/>
    <x v="0"/>
  </r>
  <r>
    <n v="40589641945"/>
    <s v="EB-HOME TOPUP-MAY 20"/>
    <x v="181"/>
    <s v="Mr. DHARMENDRA GANPATBHAI CHUH"/>
    <n v="800000"/>
    <n v="7.25"/>
    <n v="781539"/>
    <x v="437"/>
    <n v="0"/>
    <d v="2021-11-30T00:00:00"/>
    <n v="4"/>
    <n v="4"/>
    <n v="0"/>
    <n v="0"/>
    <n v="0"/>
    <n v="0"/>
    <s v="INR"/>
    <n v="15355"/>
    <n v="9394"/>
    <s v="00/00/0000"/>
    <n v="0"/>
    <n v="0"/>
    <s v="N"/>
    <m/>
    <n v="9"/>
    <s v="N"/>
    <s v="00/00/0000"/>
    <s v="N"/>
    <n v="0"/>
    <s v="00/00/0000"/>
    <m/>
    <m/>
    <m/>
    <x v="0"/>
  </r>
  <r>
    <n v="40616489812"/>
    <s v="EB-HOME TOPUP-MAY 20"/>
    <x v="276"/>
    <s v="Mr. Parmar  Vijaysinh"/>
    <n v="200000"/>
    <n v="7.25"/>
    <n v="200204"/>
    <x v="438"/>
    <n v="0"/>
    <d v="2021-12-02T00:00:00"/>
    <n v="3"/>
    <n v="3"/>
    <n v="0"/>
    <n v="0"/>
    <n v="0"/>
    <n v="0"/>
    <s v="INR"/>
    <n v="15355"/>
    <n v="1372"/>
    <s v="00/00/0000"/>
    <n v="0"/>
    <n v="0"/>
    <s v="N"/>
    <m/>
    <n v="9"/>
    <s v="N"/>
    <s v="00/00/0000"/>
    <s v="N"/>
    <n v="0"/>
    <s v="00/00/0000"/>
    <s v="STD"/>
    <d v="2022-03-10T00:00:00"/>
    <n v="0"/>
    <x v="0"/>
  </r>
  <r>
    <n v="40644243273"/>
    <s v="EB-HOME TOPUP-MAY 20"/>
    <x v="268"/>
    <s v="Mr. DINESH  VAGHELA"/>
    <n v="1296000"/>
    <n v="7.25"/>
    <n v="1286682"/>
    <x v="439"/>
    <n v="0"/>
    <d v="2021-12-18T00:00:00"/>
    <n v="3"/>
    <n v="3"/>
    <n v="0"/>
    <n v="0"/>
    <n v="0"/>
    <n v="0"/>
    <s v="INR"/>
    <n v="15355"/>
    <n v="11831"/>
    <s v="00/00/0000"/>
    <n v="0"/>
    <n v="0"/>
    <s v="N"/>
    <m/>
    <n v="9"/>
    <s v="N"/>
    <s v="00/00/0000"/>
    <s v="N"/>
    <n v="0"/>
    <s v="00/00/0000"/>
    <s v="STD"/>
    <d v="2022-02-16T00:00:00"/>
    <n v="0"/>
    <x v="0"/>
  </r>
  <r>
    <n v="40676082250"/>
    <s v="EB-HOME TOPUP-MAY 20"/>
    <x v="282"/>
    <s v="Mrs. MANJULABEN JASHWANTBHAI S"/>
    <n v="1495000"/>
    <n v="7.25"/>
    <n v="1483272"/>
    <x v="440"/>
    <n v="0"/>
    <d v="2021-12-30T00:00:00"/>
    <n v="2"/>
    <n v="2"/>
    <n v="0"/>
    <n v="0"/>
    <n v="0"/>
    <n v="0"/>
    <s v="INR"/>
    <n v="15355"/>
    <n v="14240"/>
    <s v="00/00/0000"/>
    <n v="0"/>
    <n v="0"/>
    <s v="N"/>
    <m/>
    <n v="9"/>
    <s v="N"/>
    <s v="00/00/0000"/>
    <s v="N"/>
    <n v="0"/>
    <s v="00/00/0000"/>
    <m/>
    <m/>
    <m/>
    <x v="0"/>
  </r>
  <r>
    <n v="40676133239"/>
    <s v="EB-HOME TOPUP-MAY 20"/>
    <x v="284"/>
    <s v="Mr. NILESHBHAI MANSUKHBHAI BHU"/>
    <n v="2050000"/>
    <n v="7.45"/>
    <n v="2057158"/>
    <x v="441"/>
    <n v="0"/>
    <d v="2022-03-15T00:00:00"/>
    <n v="1"/>
    <n v="1"/>
    <n v="0"/>
    <n v="0"/>
    <n v="0"/>
    <n v="0"/>
    <s v="INR"/>
    <n v="15355"/>
    <n v="15950"/>
    <s v="00/00/0000"/>
    <n v="0"/>
    <n v="0"/>
    <s v="N"/>
    <m/>
    <n v="9"/>
    <s v="N"/>
    <s v="00/00/0000"/>
    <s v="N"/>
    <n v="0"/>
    <s v="00/00/0000"/>
    <m/>
    <m/>
    <m/>
    <x v="0"/>
  </r>
  <r>
    <n v="40797132816"/>
    <s v="EB-HOME TOPUP-MAY 20"/>
    <x v="225"/>
    <s v="Mr. Patni  Sanjaykumar"/>
    <n v="313000"/>
    <n v="7.1"/>
    <n v="313213"/>
    <x v="442"/>
    <n v="0"/>
    <d v="2022-02-19T00:00:00"/>
    <n v="1"/>
    <n v="1"/>
    <n v="0"/>
    <n v="0"/>
    <n v="0"/>
    <n v="0"/>
    <s v="INR"/>
    <n v="15355"/>
    <n v="2270"/>
    <s v="00/00/0000"/>
    <n v="0"/>
    <n v="0"/>
    <s v="N"/>
    <m/>
    <n v="9"/>
    <s v="N"/>
    <s v="00/00/0000"/>
    <s v="N"/>
    <n v="0"/>
    <s v="00/00/0000"/>
    <m/>
    <m/>
    <m/>
    <x v="0"/>
  </r>
  <r>
    <n v="40813247914"/>
    <s v="EB-HOME TOPUP-MAY 20"/>
    <x v="306"/>
    <s v="Mr. RONAK NARESHBHAI SHAH"/>
    <n v="1800000"/>
    <n v="7.1"/>
    <n v="0"/>
    <x v="336"/>
    <n v="0"/>
    <d v="2022-02-28T00:00:00"/>
    <n v="0"/>
    <n v="0"/>
    <n v="0"/>
    <n v="0"/>
    <n v="0"/>
    <n v="0"/>
    <s v="INR"/>
    <n v="15355"/>
    <n v="13820"/>
    <s v="00/00/0000"/>
    <n v="0"/>
    <n v="0"/>
    <s v="N"/>
    <m/>
    <n v="9"/>
    <s v="N"/>
    <s v="00/00/0000"/>
    <s v="N"/>
    <n v="0"/>
    <s v="00/00/0000"/>
    <m/>
    <m/>
    <m/>
    <x v="0"/>
  </r>
  <r>
    <n v="40844378440"/>
    <s v="EB-HOME TOPUP-MAY 20"/>
    <x v="243"/>
    <s v="Mr. SURENDRASINH  GOHIL"/>
    <n v="1478000"/>
    <n v="7.1"/>
    <n v="1478575"/>
    <x v="443"/>
    <n v="0"/>
    <d v="2022-03-11T00:00:00"/>
    <n v="1"/>
    <n v="1"/>
    <n v="0"/>
    <n v="0"/>
    <n v="0"/>
    <n v="0"/>
    <s v="INR"/>
    <n v="15355"/>
    <n v="11802"/>
    <s v="00/00/0000"/>
    <n v="0"/>
    <n v="0"/>
    <s v="N"/>
    <m/>
    <n v="9"/>
    <s v="N"/>
    <s v="00/00/0000"/>
    <s v="N"/>
    <n v="0"/>
    <s v="00/00/0000"/>
    <m/>
    <m/>
    <m/>
    <x v="0"/>
  </r>
  <r>
    <n v="40883198858"/>
    <s v="EB-HOME TOPUP-MAY 20"/>
    <x v="249"/>
    <s v="Mr. NITIN BABUBHAI VACHHETA"/>
    <n v="1281000"/>
    <n v="7.1"/>
    <n v="1281498"/>
    <x v="444"/>
    <n v="0"/>
    <d v="2022-03-29T00:00:00"/>
    <n v="1"/>
    <n v="1"/>
    <n v="0"/>
    <n v="0"/>
    <n v="0"/>
    <n v="0"/>
    <s v="INR"/>
    <n v="15355"/>
    <n v="10009"/>
    <s v="00/00/0000"/>
    <n v="0"/>
    <n v="0"/>
    <s v="N"/>
    <m/>
    <n v="9"/>
    <s v="N"/>
    <s v="00/00/0000"/>
    <s v="N"/>
    <n v="0"/>
    <s v="00/00/0000"/>
    <m/>
    <m/>
    <m/>
    <x v="0"/>
  </r>
  <r>
    <n v="40542503226"/>
    <s v="EB-HOME TOPUP-MAY 20"/>
    <x v="277"/>
    <s v="Mrs. ROSHNI KAPIL  CHRISTIAN"/>
    <n v="700000"/>
    <n v="7.25"/>
    <n v="693557"/>
    <x v="445"/>
    <n v="4695"/>
    <d v="2021-10-30T00:00:00"/>
    <n v="5"/>
    <n v="4"/>
    <n v="1"/>
    <n v="1"/>
    <n v="1"/>
    <n v="701"/>
    <s v="INR"/>
    <n v="15355"/>
    <n v="4779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521260617"/>
    <s v="EB-HOME TOPUP-MAY 20"/>
    <x v="275"/>
    <s v="Mr. ARVINDKUMAR BACHUBHAI PATE"/>
    <n v="412000"/>
    <n v="7.5"/>
    <n v="409681"/>
    <x v="446"/>
    <n v="6140"/>
    <d v="2021-10-26T00:00:00"/>
    <n v="4"/>
    <n v="2"/>
    <n v="2"/>
    <n v="2"/>
    <n v="2"/>
    <n v="702"/>
    <s v="INR"/>
    <n v="15355"/>
    <n v="3285"/>
    <d v="2022-02-20T00:00:00"/>
    <n v="0"/>
    <n v="0"/>
    <s v="N"/>
    <m/>
    <n v="1"/>
    <s v="N"/>
    <s v="00/00/0000"/>
    <s v="N"/>
    <n v="0"/>
    <s v="00/00/0000"/>
    <s v="SMA1"/>
    <d v="2022-03-22T00:00:00"/>
    <n v="702"/>
    <x v="0"/>
  </r>
  <r>
    <n v="40747010830"/>
    <s v="EB-TL-P-LAP-MAY 20"/>
    <x v="307"/>
    <s v="Mr. DHAVAL RAMESHBHAI KOTIA"/>
    <n v="9990000"/>
    <n v="8.8000000000000007"/>
    <n v="9933221"/>
    <x v="447"/>
    <n v="0"/>
    <d v="2022-01-30T00:00:00"/>
    <n v="2"/>
    <n v="2"/>
    <n v="0"/>
    <n v="0"/>
    <n v="0"/>
    <n v="0"/>
    <s v="INR"/>
    <n v="15355"/>
    <n v="100165"/>
    <s v="00/00/0000"/>
    <n v="0"/>
    <n v="0"/>
    <s v="N"/>
    <m/>
    <n v="9"/>
    <s v="N"/>
    <s v="00/00/0000"/>
    <s v="N"/>
    <n v="0"/>
    <s v="00/00/0000"/>
    <m/>
    <m/>
    <m/>
    <x v="0"/>
  </r>
  <r>
    <n v="40605090773"/>
    <s v="EB-TL-SPL-P-LAP-OCT20"/>
    <x v="308"/>
    <s v="Mrs. JASHODABEN BHARATKUMAR PA"/>
    <n v="29600000"/>
    <n v="8.5"/>
    <n v="29285911"/>
    <x v="448"/>
    <n v="0"/>
    <d v="2021-11-27T00:00:00"/>
    <n v="3"/>
    <n v="3"/>
    <n v="0"/>
    <n v="0"/>
    <n v="0"/>
    <n v="0"/>
    <s v="INR"/>
    <n v="15355"/>
    <n v="289562"/>
    <s v="00/00/0000"/>
    <n v="0"/>
    <n v="0"/>
    <s v="N"/>
    <m/>
    <n v="9"/>
    <s v="N"/>
    <s v="00/00/0000"/>
    <s v="N"/>
    <n v="0"/>
    <s v="00/00/0000"/>
    <s v="STD"/>
    <d v="2021-12-30T00:00:00"/>
    <n v="0"/>
    <x v="0"/>
  </r>
  <r>
    <n v="40358507968"/>
    <s v="EB-GLOBAL 7.5-1.5Cr JUN21"/>
    <x v="309"/>
    <s v="Mr. DIPESHKUMAR  SISODIYA"/>
    <n v="3599500"/>
    <n v="8.15"/>
    <n v="1089853"/>
    <x v="449"/>
    <n v="0"/>
    <d v="2021-08-31T00:00:00"/>
    <n v="1"/>
    <n v="1"/>
    <n v="0"/>
    <n v="0"/>
    <n v="0"/>
    <n v="0"/>
    <s v="INR"/>
    <n v="15355"/>
    <n v="57116"/>
    <s v="00/00/0000"/>
    <n v="0"/>
    <n v="0"/>
    <s v="N"/>
    <m/>
    <n v="9"/>
    <s v="N"/>
    <s v="00/00/0000"/>
    <s v="N"/>
    <n v="0"/>
    <s v="00/00/0000"/>
    <m/>
    <m/>
    <m/>
    <x v="0"/>
  </r>
  <r>
    <n v="40844621985"/>
    <s v="EB-GLOBAL 7.5-1.5Cr JUN21"/>
    <x v="310"/>
    <s v="Mr. SHREYAS BHARATBHAI PATEL"/>
    <n v="3455000"/>
    <n v="8.15"/>
    <n v="0"/>
    <x v="336"/>
    <n v="0"/>
    <d v="2022-03-23T00:00:00"/>
    <n v="0"/>
    <n v="0"/>
    <n v="0"/>
    <n v="0"/>
    <n v="0"/>
    <n v="0"/>
    <s v="INR"/>
    <n v="15355"/>
    <n v="45616"/>
    <s v="00/00/0000"/>
    <n v="0"/>
    <n v="0"/>
    <s v="N"/>
    <m/>
    <n v="9"/>
    <s v="N"/>
    <s v="00/00/0000"/>
    <s v="N"/>
    <n v="0"/>
    <s v="00/00/0000"/>
    <m/>
    <m/>
    <m/>
    <x v="0"/>
  </r>
  <r>
    <n v="40345681603"/>
    <s v="EB-STU- &lt;=4L JUN21"/>
    <x v="311"/>
    <s v="Ms. MANISHABEN KALUBHAI MALIVA"/>
    <n v="158000"/>
    <n v="8.15"/>
    <n v="163938"/>
    <x v="450"/>
    <n v="0"/>
    <d v="2021-08-10T00:00:00"/>
    <n v="1"/>
    <n v="1"/>
    <n v="0"/>
    <n v="0"/>
    <n v="0"/>
    <n v="0"/>
    <s v="INR"/>
    <n v="15355"/>
    <n v="2333"/>
    <s v="00/00/0000"/>
    <n v="0"/>
    <n v="0"/>
    <s v="N"/>
    <m/>
    <n v="9"/>
    <s v="N"/>
    <s v="00/00/0000"/>
    <s v="N"/>
    <n v="0"/>
    <s v="00/00/0000"/>
    <m/>
    <m/>
    <m/>
    <x v="0"/>
  </r>
  <r>
    <n v="40463196677"/>
    <s v="EB-STU- &lt;=4L JUN21"/>
    <x v="312"/>
    <s v="Mr. BHAVIKA SANJAKUMAR KALE"/>
    <n v="180000"/>
    <n v="8.15"/>
    <n v="60975"/>
    <x v="451"/>
    <n v="0"/>
    <d v="2021-09-23T00:00:00"/>
    <n v="1"/>
    <n v="1"/>
    <n v="0"/>
    <n v="0"/>
    <n v="0"/>
    <n v="0"/>
    <s v="INR"/>
    <n v="15355"/>
    <n v="2801"/>
    <s v="00/00/0000"/>
    <n v="0"/>
    <n v="0"/>
    <m/>
    <m/>
    <m/>
    <s v="N"/>
    <s v="00/00/0000"/>
    <s v="N"/>
    <n v="0"/>
    <s v="00/00/0000"/>
    <m/>
    <m/>
    <m/>
    <x v="0"/>
  </r>
  <r>
    <n v="40835083457"/>
    <s v="EB-STU- &gt;4-7.5L JUN21"/>
    <x v="313"/>
    <s v="Mrs. CHRISTIAN SHWENI SHASHIKA"/>
    <n v="750000"/>
    <n v="8.15"/>
    <n v="412106"/>
    <x v="452"/>
    <n v="0"/>
    <d v="2022-03-09T00:00:00"/>
    <n v="1"/>
    <n v="1"/>
    <n v="0"/>
    <n v="0"/>
    <n v="0"/>
    <n v="0"/>
    <s v="INR"/>
    <n v="15355"/>
    <n v="8729"/>
    <s v="00/00/0000"/>
    <n v="0"/>
    <n v="0"/>
    <s v="N"/>
    <m/>
    <n v="9"/>
    <s v="N"/>
    <s v="00/00/0000"/>
    <s v="N"/>
    <n v="0"/>
    <s v="00/00/0000"/>
    <m/>
    <m/>
    <m/>
    <x v="0"/>
  </r>
  <r>
    <n v="40292386740"/>
    <s v="EB-ST-IN-MED&gt;7.5-30L JN21"/>
    <x v="314"/>
    <s v="Miss. RUTU NARESHKUMAR PATEL"/>
    <n v="3000000"/>
    <n v="7.65"/>
    <n v="823475"/>
    <x v="453"/>
    <n v="0"/>
    <d v="2021-07-15T00:00:00"/>
    <n v="1"/>
    <n v="1"/>
    <n v="0"/>
    <n v="0"/>
    <n v="0"/>
    <n v="0"/>
    <s v="INR"/>
    <n v="15355"/>
    <n v="41361"/>
    <s v="00/00/0000"/>
    <n v="0"/>
    <n v="0"/>
    <s v="N"/>
    <m/>
    <n v="9"/>
    <s v="N"/>
    <s v="00/00/0000"/>
    <s v="N"/>
    <n v="0"/>
    <s v="00/00/0000"/>
    <m/>
    <m/>
    <m/>
    <x v="0"/>
  </r>
  <r>
    <n v="35705154724"/>
    <s v="MC-SBI HOME LOAN Oct .15"/>
    <x v="315"/>
    <s v="Mr. PRIYADARSHI BRIJESH RANJIT"/>
    <n v="1500000"/>
    <n v="7.25"/>
    <n v="904038"/>
    <x v="454"/>
    <n v="0"/>
    <d v="2016-04-08T00:00:00"/>
    <n v="19"/>
    <n v="19"/>
    <n v="0"/>
    <n v="0"/>
    <n v="0"/>
    <n v="0"/>
    <s v="INR"/>
    <n v="15355"/>
    <n v="17453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5771968565"/>
    <s v="MC-SBI HOME LOAN Oct .15"/>
    <x v="316"/>
    <s v="Mr. JAYESHBHAI BHUPATBHAI RATH"/>
    <n v="1700000"/>
    <n v="7.25"/>
    <n v="1474814"/>
    <x v="455"/>
    <n v="0"/>
    <d v="2016-05-16T00:00:00"/>
    <n v="19"/>
    <n v="19"/>
    <n v="0"/>
    <n v="0"/>
    <n v="0"/>
    <n v="0"/>
    <s v="INR"/>
    <n v="15355"/>
    <n v="14171"/>
    <s v="00/00/0000"/>
    <n v="0"/>
    <n v="0"/>
    <s v="N"/>
    <m/>
    <n v="9"/>
    <s v="N"/>
    <s v="00/00/0000"/>
    <s v="N"/>
    <n v="0"/>
    <s v="00/00/0000"/>
    <m/>
    <m/>
    <m/>
    <x v="0"/>
  </r>
  <r>
    <n v="35781955587"/>
    <s v="MC-SBI HOME LOAN Oct .15"/>
    <x v="317"/>
    <s v="Mr. HARDIKKUMAR CHANDRAKANTBHA"/>
    <n v="1800000"/>
    <n v="7.25"/>
    <n v="1502292"/>
    <x v="456"/>
    <n v="0"/>
    <d v="2016-05-20T00:00:00"/>
    <n v="19"/>
    <n v="19"/>
    <n v="0"/>
    <n v="0"/>
    <n v="0"/>
    <n v="0"/>
    <s v="INR"/>
    <n v="61132"/>
    <n v="16661"/>
    <s v="00/00/0000"/>
    <n v="0"/>
    <n v="0"/>
    <s v="N"/>
    <m/>
    <n v="9"/>
    <s v="N"/>
    <s v="00/00/0000"/>
    <s v="N"/>
    <n v="0"/>
    <s v="00/00/0000"/>
    <m/>
    <m/>
    <m/>
    <x v="0"/>
  </r>
  <r>
    <n v="35791798495"/>
    <s v="MC-SBI HOME LOAN Oct .15"/>
    <x v="318"/>
    <s v="Mr. MUKESH SITARAM PANDEY"/>
    <n v="2000000"/>
    <n v="7.25"/>
    <n v="1728039"/>
    <x v="457"/>
    <n v="0"/>
    <d v="2016-05-26T00:00:00"/>
    <n v="19"/>
    <n v="19"/>
    <n v="0"/>
    <n v="0"/>
    <n v="0"/>
    <n v="0"/>
    <s v="INR"/>
    <n v="15355"/>
    <n v="18146"/>
    <s v="00/00/0000"/>
    <n v="0"/>
    <n v="0"/>
    <s v="N"/>
    <m/>
    <n v="9"/>
    <s v="N"/>
    <s v="00/00/0000"/>
    <s v="N"/>
    <n v="0"/>
    <s v="00/00/0000"/>
    <m/>
    <m/>
    <m/>
    <x v="0"/>
  </r>
  <r>
    <n v="35792212822"/>
    <s v="MC-SBI HOME LOAN Oct .15"/>
    <x v="319"/>
    <s v="Mr. YOGESHKUMAR NATAVARLAL  MI"/>
    <n v="2000000"/>
    <n v="7.25"/>
    <n v="1539649"/>
    <x v="458"/>
    <n v="0"/>
    <d v="2016-05-26T00:00:00"/>
    <n v="19"/>
    <n v="19"/>
    <n v="0"/>
    <n v="0"/>
    <n v="0"/>
    <n v="0"/>
    <s v="INR"/>
    <n v="15355"/>
    <n v="20345"/>
    <s v="00/00/0000"/>
    <n v="0"/>
    <n v="0"/>
    <s v="N"/>
    <m/>
    <n v="9"/>
    <s v="N"/>
    <s v="00/00/0000"/>
    <s v="N"/>
    <n v="0"/>
    <s v="00/00/0000"/>
    <m/>
    <m/>
    <m/>
    <x v="0"/>
  </r>
  <r>
    <n v="35794115565"/>
    <s v="MC-SBI HOME LOAN Oct .15"/>
    <x v="320"/>
    <s v="Mr. ALPESHBHAI VIJAYBHAI MISTR"/>
    <n v="1870000"/>
    <n v="7.25"/>
    <n v="1604297"/>
    <x v="459"/>
    <n v="0"/>
    <d v="2016-05-27T00:00:00"/>
    <n v="19"/>
    <n v="19"/>
    <n v="0"/>
    <n v="0"/>
    <n v="0"/>
    <n v="0"/>
    <s v="INR"/>
    <n v="15355"/>
    <n v="16659"/>
    <s v="00/00/0000"/>
    <n v="0"/>
    <n v="0"/>
    <s v="N"/>
    <m/>
    <n v="9"/>
    <s v="N"/>
    <s v="00/00/0000"/>
    <s v="N"/>
    <n v="0"/>
    <s v="00/00/0000"/>
    <s v="STD"/>
    <d v="2020-04-28T00:00:00"/>
    <n v="999"/>
    <x v="0"/>
  </r>
  <r>
    <n v="35819397429"/>
    <s v="MC-SBI HOME LOAN Oct .15"/>
    <x v="321"/>
    <s v="Dr. DINESH SISPAL SHARDA"/>
    <n v="3001600"/>
    <n v="7.25"/>
    <n v="2738527"/>
    <x v="460"/>
    <n v="0"/>
    <d v="2016-06-07T00:00:00"/>
    <n v="19"/>
    <n v="19"/>
    <n v="0"/>
    <n v="0"/>
    <n v="0"/>
    <n v="0"/>
    <s v="INR"/>
    <n v="15355"/>
    <n v="26017"/>
    <s v="00/00/0000"/>
    <n v="0"/>
    <n v="0"/>
    <s v="N"/>
    <m/>
    <n v="9"/>
    <s v="N"/>
    <s v="00/00/0000"/>
    <s v="N"/>
    <n v="0"/>
    <s v="00/00/0000"/>
    <m/>
    <m/>
    <m/>
    <x v="0"/>
  </r>
  <r>
    <n v="35831135218"/>
    <s v="MC-SBI HOME LOAN Oct .15"/>
    <x v="322"/>
    <s v="Mr. KAILASH  SUTHAR"/>
    <n v="1630000"/>
    <n v="7.25"/>
    <n v="1401983"/>
    <x v="461"/>
    <n v="0"/>
    <d v="2016-06-13T00:00:00"/>
    <n v="19"/>
    <n v="19"/>
    <n v="0"/>
    <n v="0"/>
    <n v="0"/>
    <n v="0"/>
    <s v="INR"/>
    <n v="15355"/>
    <n v="15088"/>
    <s v="00/00/0000"/>
    <n v="0"/>
    <n v="0"/>
    <s v="N"/>
    <m/>
    <n v="9"/>
    <s v="N"/>
    <s v="00/00/0000"/>
    <s v="N"/>
    <n v="0"/>
    <s v="00/00/0000"/>
    <s v="STD"/>
    <d v="2021-01-08T00:00:00"/>
    <n v="999"/>
    <x v="0"/>
  </r>
  <r>
    <n v="35831925502"/>
    <s v="MC-SBI HOME LOAN Oct .15"/>
    <x v="323"/>
    <s v="Mr. GAUTAMKUMAR KARSANDAS SOLA"/>
    <n v="1270000"/>
    <n v="7.25"/>
    <n v="1029505"/>
    <x v="462"/>
    <n v="0"/>
    <d v="2016-06-13T00:00:00"/>
    <n v="19"/>
    <n v="19"/>
    <n v="0"/>
    <n v="0"/>
    <n v="0"/>
    <n v="0"/>
    <s v="INR"/>
    <n v="15355"/>
    <n v="12492"/>
    <s v="00/00/0000"/>
    <n v="0"/>
    <n v="0"/>
    <s v="N"/>
    <m/>
    <n v="9"/>
    <s v="N"/>
    <s v="00/00/0000"/>
    <s v="N"/>
    <n v="0"/>
    <s v="00/00/0000"/>
    <m/>
    <m/>
    <m/>
    <x v="0"/>
  </r>
  <r>
    <n v="35862605224"/>
    <s v="MC-SBI HOME LOAN Oct .15"/>
    <x v="324"/>
    <s v="Mr. BIPINCHANDRA JITENDRAKUMAR"/>
    <n v="1800000"/>
    <n v="7.25"/>
    <n v="1564745"/>
    <x v="463"/>
    <n v="0"/>
    <d v="2016-06-25T00:00:00"/>
    <n v="19"/>
    <n v="19"/>
    <n v="0"/>
    <n v="0"/>
    <n v="0"/>
    <n v="0"/>
    <s v="INR"/>
    <n v="15355"/>
    <n v="17482"/>
    <s v="00/00/0000"/>
    <n v="0"/>
    <n v="0"/>
    <s v="N"/>
    <m/>
    <n v="9"/>
    <s v="N"/>
    <s v="00/00/0000"/>
    <s v="N"/>
    <n v="0"/>
    <s v="00/00/0000"/>
    <s v="STD"/>
    <d v="2020-04-28T00:00:00"/>
    <n v="999"/>
    <x v="0"/>
  </r>
  <r>
    <n v="35876987170"/>
    <s v="MC-SBI HOME LOAN Oct .15"/>
    <x v="325"/>
    <s v="Mr. RAJESHKUMAR BAJARANGLAL PR"/>
    <n v="1495000"/>
    <n v="7.25"/>
    <n v="1291643"/>
    <x v="464"/>
    <n v="0"/>
    <d v="2016-06-30T00:00:00"/>
    <n v="19"/>
    <n v="19"/>
    <n v="0"/>
    <n v="0"/>
    <n v="0"/>
    <n v="0"/>
    <s v="INR"/>
    <n v="15355"/>
    <n v="12998"/>
    <s v="00/00/0000"/>
    <n v="0"/>
    <n v="0"/>
    <s v="N"/>
    <m/>
    <n v="9"/>
    <s v="N"/>
    <s v="00/00/0000"/>
    <s v="N"/>
    <n v="0"/>
    <s v="00/00/0000"/>
    <m/>
    <m/>
    <m/>
    <x v="0"/>
  </r>
  <r>
    <n v="35919727412"/>
    <s v="MC-SBI HOME LOAN Oct .15"/>
    <x v="326"/>
    <s v="Mr. LALUBHAI SURAJLAL SAINI"/>
    <n v="1880000"/>
    <n v="7.25"/>
    <n v="1844283.85"/>
    <x v="465"/>
    <n v="0"/>
    <d v="2016-07-15T00:00:00"/>
    <n v="1"/>
    <n v="1"/>
    <n v="0"/>
    <n v="0"/>
    <n v="0"/>
    <n v="0"/>
    <s v="INR"/>
    <n v="15355"/>
    <n v="16309"/>
    <s v="00/00/0000"/>
    <n v="0"/>
    <n v="0"/>
    <s v="N"/>
    <m/>
    <n v="9"/>
    <s v="N"/>
    <s v="00/00/0000"/>
    <s v="N"/>
    <n v="0"/>
    <s v="00/00/0000"/>
    <s v="STD"/>
    <d v="2021-09-27T00:00:00"/>
    <n v="0"/>
    <x v="0"/>
  </r>
  <r>
    <n v="35952419688"/>
    <s v="MC-SBI HOME LOAN Oct .15"/>
    <x v="327"/>
    <s v="Mr. RAGHAVRAM RAMLAKAHAN VERMA"/>
    <n v="800000"/>
    <n v="7.25"/>
    <n v="664826"/>
    <x v="466"/>
    <n v="0"/>
    <d v="2016-07-27T00:00:00"/>
    <n v="19"/>
    <n v="19"/>
    <n v="0"/>
    <n v="0"/>
    <n v="0"/>
    <n v="0"/>
    <s v="INR"/>
    <n v="15355"/>
    <n v="7695"/>
    <s v="00/00/0000"/>
    <n v="0"/>
    <n v="0"/>
    <s v="N"/>
    <m/>
    <n v="9"/>
    <s v="N"/>
    <s v="00/00/0000"/>
    <s v="N"/>
    <n v="0"/>
    <s v="00/00/0000"/>
    <m/>
    <m/>
    <m/>
    <x v="0"/>
  </r>
  <r>
    <n v="36005450992"/>
    <s v="MC-SBI HOME LOAN Oct .15"/>
    <x v="328"/>
    <s v="Mr. MAYURKUMAR BASANTLAL MEHTA"/>
    <n v="2100000"/>
    <n v="7.25"/>
    <n v="1746261.44"/>
    <x v="467"/>
    <n v="0"/>
    <d v="2016-08-16T00:00:00"/>
    <n v="5"/>
    <n v="5"/>
    <n v="0"/>
    <n v="0"/>
    <n v="0"/>
    <n v="0"/>
    <s v="INR"/>
    <n v="15355"/>
    <n v="12655"/>
    <s v="00/00/0000"/>
    <n v="0"/>
    <n v="0"/>
    <s v="N"/>
    <m/>
    <n v="9"/>
    <s v="N"/>
    <s v="00/00/0000"/>
    <s v="N"/>
    <n v="0"/>
    <s v="00/00/0000"/>
    <s v="STD"/>
    <d v="2022-01-20T00:00:00"/>
    <n v="0"/>
    <x v="0"/>
  </r>
  <r>
    <n v="36094258568"/>
    <s v="MC-SBI HOME LOAN Oct .15"/>
    <x v="329"/>
    <s v="Mr. BHANWARLAL DEVJIBHAI MISTR"/>
    <n v="1000000"/>
    <n v="7.25"/>
    <n v="868066"/>
    <x v="468"/>
    <n v="0"/>
    <d v="2016-09-15T00:00:00"/>
    <n v="19"/>
    <n v="19"/>
    <n v="0"/>
    <n v="0"/>
    <n v="0"/>
    <n v="0"/>
    <s v="INR"/>
    <n v="15355"/>
    <n v="9224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6212796083"/>
    <s v="MC-SBI HOME LOAN Oct .15"/>
    <x v="330"/>
    <s v="Mr. RANBIR SINGH  JAMWAL"/>
    <n v="3285000"/>
    <n v="7.25"/>
    <n v="2574626"/>
    <x v="469"/>
    <n v="0"/>
    <d v="2016-10-28T00:00:00"/>
    <n v="19"/>
    <n v="19"/>
    <n v="0"/>
    <n v="0"/>
    <n v="0"/>
    <n v="0"/>
    <s v="INR"/>
    <n v="15355"/>
    <n v="35017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5715675021"/>
    <s v="MC-SBI HOME LOAN Oct .15"/>
    <x v="331"/>
    <s v="Mr. RAJENDRAKUMAR GOGE CHAUHAN"/>
    <n v="1000000"/>
    <n v="7.25"/>
    <n v="844670"/>
    <x v="470"/>
    <n v="7273.45"/>
    <d v="2016-04-16T00:00:00"/>
    <n v="19"/>
    <n v="18"/>
    <n v="1"/>
    <n v="1"/>
    <n v="1"/>
    <n v="701"/>
    <s v="INR"/>
    <n v="15355"/>
    <n v="9370"/>
    <d v="2022-03-13T00:00:00"/>
    <n v="0"/>
    <n v="0"/>
    <s v="N"/>
    <m/>
    <n v="3"/>
    <s v="N"/>
    <s v="00/00/0000"/>
    <s v="N"/>
    <n v="0"/>
    <s v="00/00/0000"/>
    <s v="SMA0"/>
    <d v="2022-03-28T00:00:00"/>
    <n v="701"/>
    <x v="0"/>
  </r>
  <r>
    <n v="35941883383"/>
    <s v="MC-SBI HOME LOAN Oct .15"/>
    <x v="332"/>
    <s v="Mr. ANKIT SURESHBHAI SHAH"/>
    <n v="1900000"/>
    <n v="7.25"/>
    <n v="1396686"/>
    <x v="471"/>
    <n v="38032.26"/>
    <d v="2016-07-23T00:00:00"/>
    <n v="19"/>
    <n v="16"/>
    <n v="3"/>
    <n v="3"/>
    <n v="3"/>
    <n v="703"/>
    <s v="INR"/>
    <n v="15355"/>
    <n v="15031"/>
    <d v="2022-01-22T00:00:00"/>
    <n v="0"/>
    <n v="0"/>
    <s v="N"/>
    <m/>
    <n v="2"/>
    <s v="N"/>
    <s v="00/00/0000"/>
    <s v="N"/>
    <n v="0"/>
    <s v="00/00/0000"/>
    <s v="SMA2"/>
    <d v="2022-03-23T00:00:00"/>
    <n v="703"/>
    <x v="0"/>
  </r>
  <r>
    <n v="31659726590"/>
    <s v="MC-SBI HOME LOAN (For Wom"/>
    <x v="333"/>
    <s v="Dr.(Mrs.) BHAVNA CHIRAG PATEL"/>
    <n v="3273000"/>
    <n v="7.2"/>
    <n v="1996236"/>
    <x v="472"/>
    <n v="0"/>
    <d v="2011-03-07T00:00:00"/>
    <n v="19"/>
    <n v="19"/>
    <n v="0"/>
    <n v="0"/>
    <n v="0"/>
    <n v="0"/>
    <s v="INR"/>
    <n v="15355"/>
    <n v="27987"/>
    <s v="00/00/0000"/>
    <n v="0"/>
    <n v="0"/>
    <s v="N"/>
    <m/>
    <n v="9"/>
    <s v="N"/>
    <s v="00/00/0000"/>
    <s v="N"/>
    <n v="0"/>
    <s v="00/00/0000"/>
    <m/>
    <m/>
    <m/>
    <x v="0"/>
  </r>
  <r>
    <n v="35725371428"/>
    <s v="MC-SBI HOME LOAN (For Wom"/>
    <x v="334"/>
    <s v="Mr. JAGDISH KHEMAJI SOLANKI"/>
    <n v="2255000"/>
    <n v="7.55"/>
    <n v="2642148"/>
    <x v="473"/>
    <n v="0"/>
    <d v="2016-04-22T00:00:00"/>
    <n v="1"/>
    <n v="1"/>
    <n v="0"/>
    <n v="0"/>
    <n v="0"/>
    <n v="0"/>
    <s v="INR"/>
    <n v="15355"/>
    <n v="22626"/>
    <s v="00/00/0000"/>
    <n v="0"/>
    <n v="0"/>
    <s v="N"/>
    <m/>
    <n v="9"/>
    <s v="N"/>
    <s v="00/00/0000"/>
    <s v="N"/>
    <n v="0"/>
    <s v="00/00/0000"/>
    <s v="STD"/>
    <d v="2020-10-22T00:00:00"/>
    <n v="999"/>
    <x v="0"/>
  </r>
  <r>
    <n v="35738998635"/>
    <s v="MC-SBI HOME LOAN (For Wom"/>
    <x v="335"/>
    <s v="Mr. PRANAV SHAILESHKUMAR PAREK"/>
    <n v="2088000"/>
    <n v="7.2"/>
    <n v="1671040"/>
    <x v="474"/>
    <n v="0"/>
    <d v="2016-04-30T00:00:00"/>
    <n v="19"/>
    <n v="19"/>
    <n v="0"/>
    <n v="0"/>
    <n v="0"/>
    <n v="0"/>
    <s v="INR"/>
    <n v="61132"/>
    <n v="12693"/>
    <s v="00/00/0000"/>
    <n v="0"/>
    <n v="0"/>
    <s v="N"/>
    <m/>
    <n v="9"/>
    <s v="N"/>
    <s v="00/00/0000"/>
    <s v="N"/>
    <n v="0"/>
    <s v="00/00/0000"/>
    <m/>
    <m/>
    <m/>
    <x v="0"/>
  </r>
  <r>
    <n v="35801531862"/>
    <s v="MC-SBI HOME LOAN (For Wom"/>
    <x v="336"/>
    <s v="Mr. ASHOKBHAI KANTILAL  PRAJAP"/>
    <n v="1000000"/>
    <n v="7.2"/>
    <n v="781348"/>
    <x v="475"/>
    <n v="0"/>
    <d v="2016-05-31T00:00:00"/>
    <n v="19"/>
    <n v="19"/>
    <n v="0"/>
    <n v="0"/>
    <n v="0"/>
    <n v="0"/>
    <s v="INR"/>
    <n v="15355"/>
    <n v="9664"/>
    <s v="00/00/0000"/>
    <n v="0"/>
    <n v="0"/>
    <s v="N"/>
    <m/>
    <n v="9"/>
    <s v="N"/>
    <s v="00/00/0000"/>
    <s v="N"/>
    <n v="0"/>
    <s v="00/00/0000"/>
    <m/>
    <m/>
    <m/>
    <x v="0"/>
  </r>
  <r>
    <n v="35879461043"/>
    <s v="MC-SBI HOME LOAN (For Wom"/>
    <x v="337"/>
    <s v="Mr. KETAN BHARATKUMAR CHAUHAN"/>
    <n v="2150000"/>
    <n v="7.2"/>
    <n v="1611283"/>
    <x v="476"/>
    <n v="0"/>
    <d v="2016-06-30T00:00:00"/>
    <n v="19"/>
    <n v="19"/>
    <n v="0"/>
    <n v="0"/>
    <n v="0"/>
    <n v="0"/>
    <s v="INR"/>
    <n v="15355"/>
    <n v="13024"/>
    <s v="00/00/0000"/>
    <n v="0"/>
    <n v="0"/>
    <s v="N"/>
    <m/>
    <n v="9"/>
    <s v="N"/>
    <s v="00/00/0000"/>
    <s v="N"/>
    <n v="0"/>
    <s v="00/00/0000"/>
    <m/>
    <m/>
    <m/>
    <x v="0"/>
  </r>
  <r>
    <n v="35916978458"/>
    <s v="MC-SBI HOME LOAN (For Wom"/>
    <x v="338"/>
    <s v="Mrs. MILI  JHA"/>
    <n v="2673000"/>
    <n v="7.2"/>
    <n v="2667810"/>
    <x v="477"/>
    <n v="0"/>
    <d v="2016-07-14T00:00:00"/>
    <n v="19"/>
    <n v="19"/>
    <n v="0"/>
    <n v="0"/>
    <n v="0"/>
    <n v="0"/>
    <s v="INR"/>
    <n v="15355"/>
    <n v="21959"/>
    <s v="00/00/0000"/>
    <n v="0"/>
    <n v="0"/>
    <s v="N"/>
    <m/>
    <n v="9"/>
    <s v="N"/>
    <s v="00/00/0000"/>
    <s v="N"/>
    <n v="0"/>
    <s v="00/00/0000"/>
    <m/>
    <m/>
    <m/>
    <x v="0"/>
  </r>
  <r>
    <n v="35924543201"/>
    <s v="MC-SBI HOME LOAN (For Wom"/>
    <x v="339"/>
    <s v="Mr. JITENDRAKUMAR KHODABHAI PR"/>
    <n v="2000000"/>
    <n v="7.2"/>
    <n v="1807508"/>
    <x v="478"/>
    <n v="0"/>
    <d v="2016-07-16T00:00:00"/>
    <n v="19"/>
    <n v="19"/>
    <n v="0"/>
    <n v="0"/>
    <n v="0"/>
    <n v="0"/>
    <s v="INR"/>
    <n v="15355"/>
    <n v="17230"/>
    <s v="00/00/0000"/>
    <n v="0"/>
    <n v="0"/>
    <s v="N"/>
    <m/>
    <n v="9"/>
    <s v="N"/>
    <s v="00/00/0000"/>
    <s v="N"/>
    <n v="0"/>
    <s v="00/00/0000"/>
    <m/>
    <m/>
    <m/>
    <x v="0"/>
  </r>
  <r>
    <n v="35956323016"/>
    <s v="MC-SBI HOME LOAN (For Wom"/>
    <x v="340"/>
    <s v="Mr. JIMIT PARSOTAMBHAI PATEL"/>
    <n v="1100000"/>
    <n v="7.2"/>
    <n v="786579"/>
    <x v="479"/>
    <n v="0"/>
    <d v="2016-07-28T00:00:00"/>
    <n v="19"/>
    <n v="19"/>
    <n v="0"/>
    <n v="0"/>
    <n v="0"/>
    <n v="0"/>
    <s v="INR"/>
    <n v="15355"/>
    <n v="6513"/>
    <s v="00/00/0000"/>
    <n v="0"/>
    <n v="0"/>
    <s v="N"/>
    <m/>
    <n v="9"/>
    <s v="N"/>
    <s v="00/00/0000"/>
    <s v="N"/>
    <n v="0"/>
    <s v="00/00/0000"/>
    <m/>
    <m/>
    <m/>
    <x v="0"/>
  </r>
  <r>
    <n v="35961188514"/>
    <s v="MC-SBI HOME LOAN (For Wom"/>
    <x v="341"/>
    <s v="Dr. PRANAV GOVINDLAL PATEL"/>
    <n v="2900000"/>
    <n v="7.2"/>
    <n v="2459956"/>
    <x v="480"/>
    <n v="0"/>
    <d v="2016-07-30T00:00:00"/>
    <n v="19"/>
    <n v="19"/>
    <n v="0"/>
    <n v="0"/>
    <n v="0"/>
    <n v="0"/>
    <s v="INR"/>
    <n v="15355"/>
    <n v="30479"/>
    <s v="00/00/0000"/>
    <n v="0"/>
    <n v="0"/>
    <s v="N"/>
    <m/>
    <n v="9"/>
    <s v="N"/>
    <s v="00/00/0000"/>
    <s v="N"/>
    <n v="0"/>
    <s v="00/00/0000"/>
    <m/>
    <m/>
    <m/>
    <x v="0"/>
  </r>
  <r>
    <n v="36031712926"/>
    <s v="MC-SBI HOME LOAN (For Wom"/>
    <x v="342"/>
    <s v="Mr. AMIT MANUBHAI BHAVSAR"/>
    <n v="1790000"/>
    <n v="7.2"/>
    <n v="1423359"/>
    <x v="481"/>
    <n v="0"/>
    <d v="2016-08-24T00:00:00"/>
    <n v="19"/>
    <n v="19"/>
    <n v="0"/>
    <n v="0"/>
    <n v="0"/>
    <n v="0"/>
    <s v="INR"/>
    <n v="15355"/>
    <n v="16919"/>
    <s v="00/00/0000"/>
    <n v="0"/>
    <n v="0"/>
    <s v="N"/>
    <m/>
    <n v="9"/>
    <s v="N"/>
    <s v="00/00/0000"/>
    <s v="N"/>
    <n v="0"/>
    <s v="00/00/0000"/>
    <m/>
    <m/>
    <m/>
    <x v="0"/>
  </r>
  <r>
    <n v="36040651335"/>
    <s v="MC-SBI HOME LOAN (For Wom"/>
    <x v="304"/>
    <s v="Miss. SUMITRA BHARATBHAI MISTR"/>
    <n v="1890000"/>
    <n v="7.2"/>
    <n v="1712325"/>
    <x v="482"/>
    <n v="0"/>
    <d v="2016-08-27T00:00:00"/>
    <n v="19"/>
    <n v="19"/>
    <n v="0"/>
    <n v="0"/>
    <n v="0"/>
    <n v="0"/>
    <s v="INR"/>
    <n v="15355"/>
    <n v="15898"/>
    <s v="00/00/0000"/>
    <n v="0"/>
    <n v="0"/>
    <s v="N"/>
    <m/>
    <n v="9"/>
    <s v="N"/>
    <s v="00/00/0000"/>
    <s v="N"/>
    <n v="0"/>
    <s v="00/00/0000"/>
    <m/>
    <m/>
    <m/>
    <x v="0"/>
  </r>
  <r>
    <n v="35950648224"/>
    <s v="MC-SBI HOME LOAN (For Wom"/>
    <x v="343"/>
    <s v="Mr. RITESH  H PATEL"/>
    <n v="1900000"/>
    <n v="7.2"/>
    <n v="1837084"/>
    <x v="483"/>
    <n v="11488.47"/>
    <d v="2016-07-27T00:00:00"/>
    <n v="19"/>
    <n v="18"/>
    <n v="1"/>
    <n v="1"/>
    <n v="1"/>
    <n v="701"/>
    <s v="INR"/>
    <n v="15355"/>
    <n v="15511"/>
    <d v="2022-03-26T00:00:00"/>
    <n v="0"/>
    <n v="0"/>
    <s v="N"/>
    <m/>
    <n v="3"/>
    <s v="N"/>
    <s v="00/00/0000"/>
    <s v="N"/>
    <n v="0"/>
    <s v="00/00/0000"/>
    <s v="SMA0"/>
    <d v="2022-03-26T00:00:00"/>
    <n v="701"/>
    <x v="0"/>
  </r>
  <r>
    <n v="35738455779"/>
    <s v="MC-SBI CRE HOME LOAN (For"/>
    <x v="344"/>
    <s v="Mrs. SUNITA SHRENIK GELDA"/>
    <n v="8600000"/>
    <n v="7.2"/>
    <n v="8027526"/>
    <x v="484"/>
    <n v="0"/>
    <d v="2016-04-30T00:00:00"/>
    <n v="19"/>
    <n v="19"/>
    <n v="0"/>
    <n v="0"/>
    <n v="0"/>
    <n v="0"/>
    <s v="INR"/>
    <n v="15355"/>
    <n v="66772"/>
    <s v="00/00/0000"/>
    <n v="0"/>
    <n v="0"/>
    <s v="N"/>
    <m/>
    <n v="9"/>
    <s v="N"/>
    <s v="00/00/0000"/>
    <s v="N"/>
    <n v="0"/>
    <s v="00/00/0000"/>
    <m/>
    <m/>
    <m/>
    <x v="0"/>
  </r>
  <r>
    <n v="35828440680"/>
    <s v="MC-SBI HOME TOPUP- TL-NOV"/>
    <x v="321"/>
    <s v="Dr. DINESH SISPAL SHARDA"/>
    <n v="296000"/>
    <n v="7.35"/>
    <n v="268510"/>
    <x v="485"/>
    <n v="0"/>
    <d v="2016-06-10T00:00:00"/>
    <n v="19"/>
    <n v="19"/>
    <n v="0"/>
    <n v="0"/>
    <n v="0"/>
    <n v="0"/>
    <s v="INR"/>
    <n v="15355"/>
    <n v="2587"/>
    <s v="00/00/0000"/>
    <n v="0"/>
    <n v="0"/>
    <s v="N"/>
    <m/>
    <n v="9"/>
    <s v="N"/>
    <s v="00/00/0000"/>
    <s v="N"/>
    <n v="0"/>
    <s v="00/00/0000"/>
    <m/>
    <m/>
    <m/>
    <x v="0"/>
  </r>
  <r>
    <n v="36112307780"/>
    <s v="MC-SBI HOME TOPUP- TL-NOV"/>
    <x v="147"/>
    <s v="Mr. KANUBHAI CHANDULAL PRAJAPA"/>
    <n v="1000000"/>
    <n v="7.35"/>
    <n v="763201"/>
    <x v="486"/>
    <n v="0"/>
    <d v="2016-09-21T00:00:00"/>
    <n v="19"/>
    <n v="19"/>
    <n v="0"/>
    <n v="0"/>
    <n v="0"/>
    <n v="0"/>
    <s v="INR"/>
    <n v="15355"/>
    <n v="10732"/>
    <s v="00/00/0000"/>
    <n v="0"/>
    <n v="0"/>
    <s v="N"/>
    <m/>
    <n v="9"/>
    <s v="N"/>
    <s v="00/00/0000"/>
    <s v="N"/>
    <n v="0"/>
    <s v="00/00/0000"/>
    <s v="STD"/>
    <d v="2021-10-18T00:00:00"/>
    <n v="0"/>
    <x v="0"/>
  </r>
  <r>
    <n v="36202532746"/>
    <s v="MC-SBI HOME TOPUP- TL-NOV"/>
    <x v="345"/>
    <s v="Mrs. HEMA ASHOKKUMAR JODHANI"/>
    <n v="1750000"/>
    <n v="7.35"/>
    <n v="1003004"/>
    <x v="487"/>
    <n v="0"/>
    <d v="2016-10-25T00:00:00"/>
    <n v="19"/>
    <n v="19"/>
    <n v="0"/>
    <n v="0"/>
    <n v="0"/>
    <n v="0"/>
    <s v="INR"/>
    <n v="15355"/>
    <n v="22549"/>
    <s v="00/00/0000"/>
    <n v="0"/>
    <n v="0"/>
    <s v="N"/>
    <m/>
    <n v="9"/>
    <s v="N"/>
    <s v="00/00/0000"/>
    <s v="N"/>
    <n v="0"/>
    <s v="00/00/0000"/>
    <s v="STD"/>
    <d v="2018-12-03T00:00:00"/>
    <n v="0"/>
    <x v="0"/>
  </r>
  <r>
    <n v="37848332643"/>
    <s v="MC- SBI SURAKSHA"/>
    <x v="346"/>
    <s v="Mr. RAVI JITENDRABHAI GHATAR"/>
    <n v="71587"/>
    <n v="7.35"/>
    <n v="69710"/>
    <x v="488"/>
    <n v="0"/>
    <d v="2018-08-01T00:00:00"/>
    <n v="19"/>
    <n v="19"/>
    <n v="0"/>
    <n v="0"/>
    <n v="0"/>
    <n v="0"/>
    <s v="INR"/>
    <n v="15355"/>
    <n v="553"/>
    <s v="00/00/0000"/>
    <n v="0"/>
    <n v="0"/>
    <s v="N"/>
    <m/>
    <n v="9"/>
    <s v="N"/>
    <s v="00/00/0000"/>
    <s v="N"/>
    <n v="0"/>
    <s v="00/00/0000"/>
    <m/>
    <m/>
    <m/>
    <x v="0"/>
  </r>
  <r>
    <n v="38203210519"/>
    <s v="MC- SBI SURAKSHA"/>
    <x v="347"/>
    <s v="Mr. RAVI GIRISHBHAI SHRIDHAR"/>
    <n v="15846"/>
    <n v="7.35"/>
    <n v="12640"/>
    <x v="489"/>
    <n v="0"/>
    <d v="2019-01-21T00:00:00"/>
    <n v="19"/>
    <n v="19"/>
    <n v="0"/>
    <n v="0"/>
    <n v="0"/>
    <n v="0"/>
    <s v="INR"/>
    <n v="15355"/>
    <n v="161"/>
    <s v="00/00/0000"/>
    <n v="0"/>
    <n v="0"/>
    <s v="N"/>
    <m/>
    <n v="9"/>
    <s v="N"/>
    <s v="00/00/0000"/>
    <s v="N"/>
    <n v="0"/>
    <s v="00/00/0000"/>
    <m/>
    <m/>
    <m/>
    <x v="0"/>
  </r>
  <r>
    <n v="38271647015"/>
    <s v="MC- SBI SURAKSHA"/>
    <x v="348"/>
    <s v="Mr. UTTAM CHAND JAIN"/>
    <n v="206529"/>
    <n v="7.35"/>
    <n v="201736"/>
    <x v="490"/>
    <n v="0"/>
    <d v="2019-02-19T00:00:00"/>
    <n v="19"/>
    <n v="19"/>
    <n v="0"/>
    <n v="0"/>
    <n v="0"/>
    <n v="0"/>
    <s v="INR"/>
    <n v="15355"/>
    <n v="1848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8334045838"/>
    <s v="MC- SBI SURAKSHA"/>
    <x v="349"/>
    <s v="Mr. ASHWINKUMAR PARESWAR SINGH"/>
    <n v="49205"/>
    <n v="7.35"/>
    <n v="48626"/>
    <x v="491"/>
    <n v="0"/>
    <d v="2019-03-18T00:00:00"/>
    <n v="19"/>
    <n v="19"/>
    <n v="0"/>
    <n v="0"/>
    <n v="0"/>
    <n v="0"/>
    <s v="INR"/>
    <n v="61132"/>
    <n v="410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503737429"/>
    <s v="MC- SBI SURAKSHA"/>
    <x v="350"/>
    <s v="Mr. MANOJBHAI JETHABHAI PARMAR"/>
    <n v="180199"/>
    <n v="7.35"/>
    <n v="175960"/>
    <x v="492"/>
    <n v="0"/>
    <d v="2019-06-04T00:00:00"/>
    <n v="19"/>
    <n v="19"/>
    <n v="0"/>
    <n v="0"/>
    <n v="0"/>
    <n v="0"/>
    <s v="INR"/>
    <n v="15355"/>
    <n v="1604"/>
    <s v="00/00/0000"/>
    <n v="0"/>
    <n v="0"/>
    <s v="N"/>
    <m/>
    <n v="9"/>
    <s v="N"/>
    <s v="00/00/0000"/>
    <s v="N"/>
    <n v="0"/>
    <s v="00/00/0000"/>
    <s v="STD"/>
    <d v="2020-04-15T00:00:00"/>
    <n v="999"/>
    <x v="0"/>
  </r>
  <r>
    <n v="38690376532"/>
    <s v="MC- SBI SURAKSHA"/>
    <x v="351"/>
    <s v="Mr. PRAVIN VADILAL NAGAR"/>
    <n v="131000"/>
    <n v="7.35"/>
    <n v="123956"/>
    <x v="493"/>
    <n v="0"/>
    <d v="2019-08-20T00:00:00"/>
    <n v="19"/>
    <n v="19"/>
    <n v="0"/>
    <n v="0"/>
    <n v="0"/>
    <n v="0"/>
    <s v="INR"/>
    <n v="15355"/>
    <n v="1302"/>
    <s v="00/00/0000"/>
    <n v="0"/>
    <n v="0"/>
    <s v="N"/>
    <m/>
    <n v="9"/>
    <s v="N"/>
    <s v="00/00/0000"/>
    <s v="N"/>
    <n v="0"/>
    <s v="00/00/0000"/>
    <s v="STD"/>
    <d v="2021-02-15T00:00:00"/>
    <n v="999"/>
    <x v="0"/>
  </r>
  <r>
    <n v="38706655047"/>
    <s v="MC- SBI SURAKSHA"/>
    <x v="352"/>
    <s v="Mr. BIPINCHANDRA NATVARLAL PAR"/>
    <n v="196357"/>
    <n v="7.35"/>
    <n v="181290"/>
    <x v="494"/>
    <n v="0"/>
    <d v="2019-08-22T00:00:00"/>
    <n v="19"/>
    <n v="19"/>
    <n v="0"/>
    <n v="0"/>
    <n v="0"/>
    <n v="0"/>
    <s v="INR"/>
    <n v="15355"/>
    <n v="2103"/>
    <s v="00/00/0000"/>
    <n v="0"/>
    <n v="0"/>
    <s v="N"/>
    <m/>
    <n v="9"/>
    <s v="N"/>
    <s v="00/00/0000"/>
    <s v="N"/>
    <n v="0"/>
    <s v="00/00/0000"/>
    <s v="STD"/>
    <d v="2019-10-01T00:00:00"/>
    <n v="0"/>
    <x v="0"/>
  </r>
  <r>
    <n v="38709323277"/>
    <s v="MC- SBI SURAKSHA"/>
    <x v="353"/>
    <s v="Mr. BHANUPRATAP SINGH RAJPUT"/>
    <n v="42126"/>
    <n v="7.35"/>
    <n v="41176"/>
    <x v="495"/>
    <n v="0"/>
    <d v="2019-08-23T00:00:00"/>
    <n v="19"/>
    <n v="19"/>
    <n v="0"/>
    <n v="0"/>
    <n v="0"/>
    <n v="0"/>
    <s v="INR"/>
    <n v="15355"/>
    <n v="369"/>
    <s v="00/00/0000"/>
    <n v="0"/>
    <n v="0"/>
    <s v="N"/>
    <m/>
    <n v="9"/>
    <s v="N"/>
    <s v="00/00/0000"/>
    <s v="N"/>
    <n v="0"/>
    <s v="00/00/0000"/>
    <s v="STD"/>
    <d v="2019-10-11T00:00:00"/>
    <n v="0"/>
    <x v="0"/>
  </r>
  <r>
    <n v="38728903992"/>
    <s v="MC- SBI SURAKSHA"/>
    <x v="354"/>
    <s v="Mr. HARSHAD VISHNUBHAI MODI"/>
    <n v="37101"/>
    <n v="7.35"/>
    <n v="36744"/>
    <x v="496"/>
    <n v="0"/>
    <d v="2019-09-26T00:00:00"/>
    <n v="19"/>
    <n v="19"/>
    <n v="0"/>
    <n v="0"/>
    <n v="0"/>
    <n v="0"/>
    <s v="INR"/>
    <n v="15355"/>
    <n v="323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8730751331"/>
    <s v="MC- SBI SURAKSHA"/>
    <x v="355"/>
    <s v="Mr. CHRISTIAN  CHRISTAIN"/>
    <n v="21560"/>
    <n v="7.35"/>
    <n v="21409"/>
    <x v="497"/>
    <n v="0"/>
    <d v="2019-08-31T00:00:00"/>
    <n v="19"/>
    <n v="19"/>
    <n v="0"/>
    <n v="0"/>
    <n v="0"/>
    <n v="0"/>
    <s v="INR"/>
    <n v="15355"/>
    <n v="176"/>
    <s v="00/00/0000"/>
    <n v="0"/>
    <n v="0"/>
    <s v="N"/>
    <m/>
    <n v="9"/>
    <s v="N"/>
    <s v="00/00/0000"/>
    <s v="N"/>
    <n v="0"/>
    <s v="00/00/0000"/>
    <s v="STD"/>
    <d v="2020-04-26T00:00:00"/>
    <n v="999"/>
    <x v="0"/>
  </r>
  <r>
    <n v="38737709586"/>
    <s v="MC- SBI SURAKSHA"/>
    <x v="356"/>
    <s v="Mr. RAJKUMAR DAYARAM BHOLIYAN"/>
    <n v="277210"/>
    <n v="7.35"/>
    <n v="274858"/>
    <x v="498"/>
    <n v="0"/>
    <d v="2019-09-03T00:00:00"/>
    <n v="19"/>
    <n v="19"/>
    <n v="0"/>
    <n v="0"/>
    <n v="0"/>
    <n v="0"/>
    <s v="INR"/>
    <n v="15355"/>
    <n v="2384"/>
    <s v="00/00/0000"/>
    <n v="0"/>
    <n v="0"/>
    <s v="N"/>
    <m/>
    <n v="9"/>
    <s v="N"/>
    <s v="00/00/0000"/>
    <s v="N"/>
    <n v="0"/>
    <s v="00/00/0000"/>
    <m/>
    <m/>
    <m/>
    <x v="0"/>
  </r>
  <r>
    <n v="38803110169"/>
    <s v="MC- SBI SURAKSHA"/>
    <x v="357"/>
    <s v="Mrs. CHANCHALBEN BHIKHUBHAI VA"/>
    <n v="71454"/>
    <n v="7.35"/>
    <n v="69184"/>
    <x v="499"/>
    <n v="0"/>
    <d v="2019-10-24T00:00:00"/>
    <n v="19"/>
    <n v="19"/>
    <n v="0"/>
    <n v="0"/>
    <n v="0"/>
    <n v="0"/>
    <s v="INR"/>
    <n v="15355"/>
    <n v="661"/>
    <s v="00/00/0000"/>
    <n v="0"/>
    <n v="0"/>
    <s v="N"/>
    <m/>
    <n v="9"/>
    <s v="N"/>
    <s v="00/00/0000"/>
    <s v="N"/>
    <n v="0"/>
    <s v="00/00/0000"/>
    <m/>
    <m/>
    <m/>
    <x v="0"/>
  </r>
  <r>
    <n v="38805651684"/>
    <s v="MC- SBI SURAKSHA"/>
    <x v="358"/>
    <s v="Mr. SURENDRA NATAVARBHAI PATEL"/>
    <n v="10600"/>
    <n v="7.35"/>
    <n v="8789"/>
    <x v="500"/>
    <n v="0"/>
    <d v="2019-09-29T00:00:00"/>
    <n v="19"/>
    <n v="19"/>
    <n v="0"/>
    <n v="0"/>
    <n v="0"/>
    <n v="0"/>
    <s v="INR"/>
    <n v="15355"/>
    <n v="133"/>
    <s v="00/00/0000"/>
    <n v="0"/>
    <n v="0"/>
    <s v="N"/>
    <m/>
    <n v="9"/>
    <s v="N"/>
    <s v="00/00/0000"/>
    <s v="N"/>
    <n v="0"/>
    <s v="00/00/0000"/>
    <s v="STD"/>
    <d v="2020-04-10T00:00:00"/>
    <n v="999"/>
    <x v="0"/>
  </r>
  <r>
    <n v="38709319828"/>
    <s v="MC- SBI SURAKSHA"/>
    <x v="359"/>
    <s v="Mr. Mahendra Kuamr Pareek"/>
    <n v="27400"/>
    <n v="7.35"/>
    <n v="26990"/>
    <x v="501"/>
    <n v="239.06"/>
    <d v="2019-08-23T00:00:00"/>
    <n v="19"/>
    <n v="18"/>
    <n v="1"/>
    <n v="1"/>
    <n v="1"/>
    <n v="701"/>
    <s v="INR"/>
    <n v="15355"/>
    <n v="240"/>
    <d v="2022-03-23T00:00:00"/>
    <n v="0"/>
    <n v="0"/>
    <m/>
    <m/>
    <m/>
    <s v="N"/>
    <s v="00/00/0000"/>
    <s v="N"/>
    <n v="0"/>
    <s v="00/00/0000"/>
    <s v="SMA0"/>
    <d v="2022-03-23T00:00:00"/>
    <n v="701"/>
    <x v="0"/>
  </r>
  <r>
    <n v="32996423753"/>
    <s v="MC- SBI SURAKSHA"/>
    <x v="360"/>
    <s v="Mrs. TARABEN VELJIBHAI DESAI"/>
    <n v="42000"/>
    <n v="7.2"/>
    <n v="13366"/>
    <x v="502"/>
    <n v="0"/>
    <d v="2013-05-14T00:00:00"/>
    <n v="19"/>
    <n v="19"/>
    <n v="0"/>
    <n v="0"/>
    <n v="0"/>
    <n v="0"/>
    <s v="INR"/>
    <n v="15355"/>
    <n v="404"/>
    <s v="00/00/0000"/>
    <n v="0"/>
    <n v="0"/>
    <s v="N"/>
    <m/>
    <n v="9"/>
    <s v="N"/>
    <s v="00/00/0000"/>
    <s v="N"/>
    <n v="0"/>
    <s v="00/00/0000"/>
    <s v="STD"/>
    <d v="2022-03-15T00:00:00"/>
    <n v="0"/>
    <x v="0"/>
  </r>
  <r>
    <n v="33549956434"/>
    <s v="MC- SBI SURAKSHA"/>
    <x v="361"/>
    <s v="Mr. K SARVESH SINGH"/>
    <n v="48000"/>
    <n v="7.4"/>
    <n v="43946"/>
    <x v="503"/>
    <n v="0"/>
    <d v="2013-12-31T00:00:00"/>
    <n v="19"/>
    <n v="19"/>
    <n v="0"/>
    <n v="0"/>
    <n v="0"/>
    <n v="0"/>
    <s v="INR"/>
    <n v="15355"/>
    <n v="394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4902510404"/>
    <s v="MC- SBI SURAKSHA"/>
    <x v="187"/>
    <s v="Shri VAIBHAV JITENDRABHAI PARM"/>
    <n v="46000"/>
    <n v="7.2"/>
    <n v="22241.77"/>
    <x v="504"/>
    <n v="0"/>
    <d v="2015-04-30T00:00:00"/>
    <n v="5"/>
    <n v="5"/>
    <n v="0"/>
    <n v="0"/>
    <n v="0"/>
    <n v="0"/>
    <s v="INR"/>
    <n v="15355"/>
    <n v="209"/>
    <s v="00/00/0000"/>
    <n v="0"/>
    <n v="0"/>
    <s v="N"/>
    <m/>
    <n v="9"/>
    <s v="N"/>
    <s v="00/00/0000"/>
    <s v="N"/>
    <n v="0"/>
    <s v="00/00/0000"/>
    <s v="STD"/>
    <d v="2021-10-30T00:00:00"/>
    <n v="0"/>
    <x v="0"/>
  </r>
  <r>
    <n v="35040720759"/>
    <s v="MC- SBI SURAKSHA"/>
    <x v="188"/>
    <s v="Mrs. PARULBEN SANJAYKUMAR  SUT"/>
    <n v="63000"/>
    <n v="7.2"/>
    <n v="36516"/>
    <x v="505"/>
    <n v="0"/>
    <d v="2015-07-03T00:00:00"/>
    <n v="19"/>
    <n v="19"/>
    <n v="0"/>
    <n v="0"/>
    <n v="0"/>
    <n v="0"/>
    <s v="INR"/>
    <n v="15355"/>
    <n v="596"/>
    <s v="00/00/0000"/>
    <n v="0"/>
    <n v="0"/>
    <s v="N"/>
    <m/>
    <n v="9"/>
    <s v="N"/>
    <s v="00/00/0000"/>
    <s v="N"/>
    <n v="0"/>
    <s v="00/00/0000"/>
    <s v="STD"/>
    <d v="2022-02-07T00:00:00"/>
    <n v="0"/>
    <x v="0"/>
  </r>
  <r>
    <n v="35220872948"/>
    <s v="MC- SBI SURAKSHA"/>
    <x v="293"/>
    <s v="Mr. VASAVA  RANJIT"/>
    <n v="37000"/>
    <n v="7.4"/>
    <n v="42551"/>
    <x v="506"/>
    <n v="0"/>
    <d v="2015-09-11T00:00:00"/>
    <n v="19"/>
    <n v="19"/>
    <n v="0"/>
    <n v="0"/>
    <n v="0"/>
    <n v="0"/>
    <s v="INR"/>
    <n v="15355"/>
    <n v="534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5291451291"/>
    <s v="MC- SBI SURAKSHA"/>
    <x v="362"/>
    <s v="Mr. GAURANGKUMAR KALABHAI PRAJ"/>
    <n v="13000"/>
    <n v="7.2"/>
    <n v="13549"/>
    <x v="507"/>
    <n v="0"/>
    <d v="2015-10-16T00:00:00"/>
    <n v="18"/>
    <n v="18"/>
    <n v="0"/>
    <n v="0"/>
    <n v="0"/>
    <n v="0"/>
    <s v="INR"/>
    <n v="15355"/>
    <n v="108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5293225645"/>
    <s v="MC- SBI SURAKSHA"/>
    <x v="363"/>
    <s v="Mr. MAYANKKUMAR K PRAJAPATI"/>
    <n v="45000"/>
    <n v="7.2"/>
    <n v="56352"/>
    <x v="508"/>
    <n v="0"/>
    <d v="2015-10-19T00:00:00"/>
    <n v="18"/>
    <n v="18"/>
    <n v="0"/>
    <n v="0"/>
    <n v="0"/>
    <n v="0"/>
    <s v="INR"/>
    <n v="15355"/>
    <n v="449"/>
    <s v="00/00/0000"/>
    <n v="0"/>
    <n v="0"/>
    <s v="N"/>
    <m/>
    <n v="9"/>
    <s v="N"/>
    <s v="00/00/0000"/>
    <s v="N"/>
    <n v="0"/>
    <s v="00/00/0000"/>
    <s v="STD"/>
    <d v="2022-03-20T00:00:00"/>
    <n v="0"/>
    <x v="0"/>
  </r>
  <r>
    <n v="35560427819"/>
    <s v="MC- SBI SURAKSHA"/>
    <x v="364"/>
    <s v="Mr. PRAKASHBHAI DAHYABHAI MAHE"/>
    <n v="23000"/>
    <n v="7.65"/>
    <n v="14245"/>
    <x v="509"/>
    <n v="0"/>
    <d v="2016-03-14T00:00:00"/>
    <n v="19"/>
    <n v="19"/>
    <n v="0"/>
    <n v="0"/>
    <n v="0"/>
    <n v="0"/>
    <s v="INR"/>
    <n v="15355"/>
    <n v="216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5580127378"/>
    <s v="MC- SBI SURAKSHA"/>
    <x v="191"/>
    <s v="Mr. JAIMINKUMAR RASIKBHAI MIST"/>
    <n v="29000"/>
    <n v="7.2"/>
    <n v="16641"/>
    <x v="510"/>
    <n v="0"/>
    <d v="2016-02-17T00:00:00"/>
    <n v="19"/>
    <n v="19"/>
    <n v="0"/>
    <n v="0"/>
    <n v="0"/>
    <n v="0"/>
    <s v="INR"/>
    <n v="15355"/>
    <n v="308"/>
    <s v="00/00/0000"/>
    <n v="0"/>
    <n v="0"/>
    <s v="N"/>
    <m/>
    <n v="9"/>
    <s v="N"/>
    <s v="00/00/0000"/>
    <s v="N"/>
    <n v="0"/>
    <s v="00/00/0000"/>
    <s v="STD"/>
    <d v="2022-02-03T00:00:00"/>
    <n v="0"/>
    <x v="0"/>
  </r>
  <r>
    <n v="35782343732"/>
    <s v="MC- SBI SURAKSHA"/>
    <x v="317"/>
    <s v="Mr. HARDIKKUMAR CHANDRAKANTBHA"/>
    <n v="30000"/>
    <n v="7.25"/>
    <n v="8214"/>
    <x v="511"/>
    <n v="0"/>
    <d v="2016-05-20T00:00:00"/>
    <n v="19"/>
    <n v="19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m/>
    <m/>
    <m/>
    <x v="0"/>
  </r>
  <r>
    <n v="35950896185"/>
    <s v="MC- SBI SURAKSHA"/>
    <x v="343"/>
    <s v="Mr. RITESH  H PATEL"/>
    <n v="63000"/>
    <n v="7.2"/>
    <n v="44265"/>
    <x v="512"/>
    <n v="0"/>
    <d v="2016-07-27T00:00:00"/>
    <n v="19"/>
    <n v="19"/>
    <n v="0"/>
    <n v="0"/>
    <n v="0"/>
    <n v="0"/>
    <s v="INR"/>
    <n v="15355"/>
    <n v="542"/>
    <s v="00/00/0000"/>
    <n v="0"/>
    <n v="0"/>
    <s v="N"/>
    <m/>
    <n v="9"/>
    <s v="N"/>
    <s v="00/00/0000"/>
    <s v="N"/>
    <n v="0"/>
    <s v="00/00/0000"/>
    <s v="STD"/>
    <d v="2020-01-01T00:00:00"/>
    <n v="0"/>
    <x v="0"/>
  </r>
  <r>
    <n v="36008387346"/>
    <s v="MC- SBI SURAKSHA"/>
    <x v="328"/>
    <s v="Mr. MAYURKUMAR BASANTLAL MEHTA"/>
    <n v="82000"/>
    <n v="7.25"/>
    <n v="30026"/>
    <x v="513"/>
    <n v="0"/>
    <d v="2016-08-16T00:00:00"/>
    <n v="19"/>
    <n v="19"/>
    <n v="0"/>
    <n v="0"/>
    <n v="0"/>
    <n v="0"/>
    <s v="INR"/>
    <n v="15355"/>
    <n v="681"/>
    <s v="00/00/0000"/>
    <n v="0"/>
    <n v="0"/>
    <s v="N"/>
    <m/>
    <n v="9"/>
    <s v="N"/>
    <s v="00/00/0000"/>
    <s v="N"/>
    <n v="0"/>
    <s v="00/00/0000"/>
    <m/>
    <m/>
    <m/>
    <x v="0"/>
  </r>
  <r>
    <n v="36263705595"/>
    <s v="MC- SBI SURAKSHA"/>
    <x v="330"/>
    <s v="Mr. RANBIR SINGH  JAMWAL"/>
    <n v="60000"/>
    <n v="7.25"/>
    <n v="31760"/>
    <x v="514"/>
    <n v="0"/>
    <d v="2016-11-23T00:00:00"/>
    <n v="19"/>
    <n v="19"/>
    <n v="0"/>
    <n v="0"/>
    <n v="0"/>
    <n v="0"/>
    <s v="INR"/>
    <n v="15355"/>
    <n v="628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6285133336"/>
    <s v="MC- SBI SURAKSHA"/>
    <x v="365"/>
    <s v="Sepoy KSHATRIYA ROHIT SINGH"/>
    <n v="51000"/>
    <n v="7.2"/>
    <n v="34239.879999999997"/>
    <x v="515"/>
    <n v="0"/>
    <d v="2016-12-07T00:00:00"/>
    <n v="19"/>
    <n v="19"/>
    <n v="0"/>
    <n v="0"/>
    <n v="0"/>
    <n v="0"/>
    <s v="INR"/>
    <n v="15355"/>
    <n v="431"/>
    <s v="00/00/0000"/>
    <n v="0"/>
    <n v="0"/>
    <s v="N"/>
    <m/>
    <n v="9"/>
    <s v="N"/>
    <s v="00/00/0000"/>
    <s v="N"/>
    <n v="0"/>
    <s v="00/00/0000"/>
    <s v="STD"/>
    <d v="2022-03-05T00:00:00"/>
    <n v="0"/>
    <x v="0"/>
  </r>
  <r>
    <n v="36367880923"/>
    <s v="MC- SBI SURAKSHA"/>
    <x v="366"/>
    <s v="Mr. RUPABHAI  KATARA"/>
    <n v="116000"/>
    <n v="7.2"/>
    <n v="78114"/>
    <x v="516"/>
    <n v="0"/>
    <d v="2016-12-27T00:00:00"/>
    <n v="19"/>
    <n v="19"/>
    <n v="0"/>
    <n v="0"/>
    <n v="0"/>
    <n v="0"/>
    <s v="INR"/>
    <n v="15355"/>
    <n v="1053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6716333703"/>
    <s v="MC- SBI SURAKSHA"/>
    <x v="367"/>
    <s v="Mr. RAJESHVELLARA  VISHWANATHA"/>
    <n v="103000"/>
    <n v="7.6"/>
    <n v="75070"/>
    <x v="517"/>
    <n v="0"/>
    <d v="2017-03-25T00:00:00"/>
    <n v="4"/>
    <n v="4"/>
    <n v="0"/>
    <n v="0"/>
    <n v="0"/>
    <n v="0"/>
    <s v="INR"/>
    <n v="15355"/>
    <n v="699"/>
    <s v="00/00/0000"/>
    <n v="0"/>
    <n v="0"/>
    <s v="N"/>
    <m/>
    <n v="9"/>
    <s v="N"/>
    <s v="00/00/0000"/>
    <s v="N"/>
    <n v="0"/>
    <s v="00/00/0000"/>
    <s v="STD"/>
    <d v="2021-11-20T00:00:00"/>
    <n v="0"/>
    <x v="0"/>
  </r>
  <r>
    <n v="36967520399"/>
    <s v="MC- SBI SURAKSHA"/>
    <x v="368"/>
    <s v="Mr. SHASHANK SURESHCHANDRA TRI"/>
    <n v="68900"/>
    <n v="7.5"/>
    <n v="54337"/>
    <x v="518"/>
    <n v="0"/>
    <d v="2017-06-24T00:00:00"/>
    <n v="19"/>
    <n v="19"/>
    <n v="0"/>
    <n v="0"/>
    <n v="0"/>
    <n v="0"/>
    <s v="INR"/>
    <n v="15355"/>
    <n v="629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6318613693"/>
    <s v="MC- SBI SURAKSHA"/>
    <x v="327"/>
    <s v="Mr. RAGHAVRAM RAMLAKAHAN VERMA"/>
    <n v="24000"/>
    <n v="7.25"/>
    <n v="15158"/>
    <x v="519"/>
    <n v="220"/>
    <d v="2016-12-16T00:00:00"/>
    <n v="19"/>
    <n v="18"/>
    <n v="1"/>
    <n v="1"/>
    <n v="1"/>
    <n v="701"/>
    <s v="INR"/>
    <n v="15355"/>
    <n v="220"/>
    <d v="2022-03-16T00:00:00"/>
    <n v="0"/>
    <n v="0"/>
    <s v="N"/>
    <m/>
    <n v="3"/>
    <s v="N"/>
    <s v="00/00/0000"/>
    <s v="N"/>
    <n v="0"/>
    <s v="00/00/0000"/>
    <s v="SMA0"/>
    <d v="2022-03-16T00:00:00"/>
    <n v="701"/>
    <x v="0"/>
  </r>
  <r>
    <n v="36577226107"/>
    <s v="MC- SBI SURAKSHA"/>
    <x v="369"/>
    <s v="Mr. DILIP KUMAR TRIPATHI"/>
    <n v="90000"/>
    <n v="7.65"/>
    <n v="64029"/>
    <x v="520"/>
    <n v="50"/>
    <d v="2017-02-27T00:00:00"/>
    <n v="6"/>
    <n v="6"/>
    <n v="0"/>
    <n v="1"/>
    <n v="1"/>
    <n v="701"/>
    <s v="INR"/>
    <n v="15355"/>
    <n v="525"/>
    <d v="2022-03-28T00:00:00"/>
    <n v="0"/>
    <n v="0"/>
    <s v="N"/>
    <m/>
    <n v="3"/>
    <s v="N"/>
    <s v="00/00/0000"/>
    <s v="N"/>
    <n v="0"/>
    <s v="00/00/0000"/>
    <s v="SMA0"/>
    <d v="2022-03-28T00:00:00"/>
    <n v="701"/>
    <x v="0"/>
  </r>
  <r>
    <n v="36972944367"/>
    <s v="MC- SBI SURAKSHA"/>
    <x v="370"/>
    <s v="Mr. ANURAG MAHENDRA PRASAD MIT"/>
    <n v="78900"/>
    <n v="7.5"/>
    <n v="18356"/>
    <x v="521"/>
    <n v="671"/>
    <d v="2017-06-29T00:00:00"/>
    <n v="19"/>
    <n v="18"/>
    <n v="1"/>
    <n v="1"/>
    <n v="1"/>
    <n v="701"/>
    <s v="INR"/>
    <n v="15355"/>
    <n v="671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37448642764"/>
    <s v="MC- SBI SURAKSHA"/>
    <x v="371"/>
    <s v="Mr. LOKESH  SHARMA"/>
    <n v="42490"/>
    <n v="7.4"/>
    <n v="32485"/>
    <x v="522"/>
    <n v="293"/>
    <d v="2018-01-01T00:00:00"/>
    <n v="3"/>
    <n v="2"/>
    <n v="1"/>
    <n v="1"/>
    <n v="1"/>
    <n v="701"/>
    <s v="INR"/>
    <n v="15355"/>
    <n v="293"/>
    <d v="2022-03-25T00:00:00"/>
    <n v="0"/>
    <n v="0"/>
    <s v="N"/>
    <m/>
    <n v="3"/>
    <s v="N"/>
    <s v="00/00/0000"/>
    <s v="N"/>
    <n v="0"/>
    <s v="00/00/0000"/>
    <s v="SMA0"/>
    <d v="2022-03-25T00:00:00"/>
    <n v="701"/>
    <x v="0"/>
  </r>
  <r>
    <n v="36318638903"/>
    <s v="MC- SBI SURAKSHA"/>
    <x v="326"/>
    <s v="Mr. LALUBHAI SURAJLAL SAINI"/>
    <n v="85000"/>
    <n v="7.25"/>
    <n v="58071"/>
    <x v="523"/>
    <n v="1185"/>
    <d v="2016-12-16T00:00:00"/>
    <n v="1"/>
    <n v="0"/>
    <n v="1"/>
    <n v="2"/>
    <n v="2"/>
    <n v="702"/>
    <s v="INR"/>
    <n v="15355"/>
    <n v="465"/>
    <d v="2022-02-16T00:00:00"/>
    <n v="0"/>
    <n v="0"/>
    <s v="N"/>
    <m/>
    <n v="1"/>
    <s v="N"/>
    <s v="00/00/0000"/>
    <s v="N"/>
    <n v="0"/>
    <s v="00/00/0000"/>
    <s v="SMA1"/>
    <d v="2022-03-18T00:00:00"/>
    <n v="702"/>
    <x v="0"/>
  </r>
  <r>
    <n v="35715854941"/>
    <s v="MC- SBI SURAKSHA"/>
    <x v="331"/>
    <s v="Mr. RAJENDRAKUMAR GOGE CHAUHAN"/>
    <n v="59000"/>
    <n v="7.25"/>
    <n v="44750.8"/>
    <x v="524"/>
    <n v="1020"/>
    <d v="2016-04-16T00:00:00"/>
    <n v="7"/>
    <n v="4"/>
    <n v="3"/>
    <n v="3"/>
    <n v="3"/>
    <n v="703"/>
    <s v="INR"/>
    <n v="15355"/>
    <n v="360"/>
    <d v="2022-01-16T00:00:00"/>
    <n v="0"/>
    <n v="0"/>
    <s v="N"/>
    <m/>
    <n v="2"/>
    <s v="N"/>
    <s v="00/00/0000"/>
    <s v="N"/>
    <n v="0"/>
    <s v="00/00/0000"/>
    <s v="SMA2"/>
    <d v="2022-03-17T00:00:00"/>
    <n v="703"/>
    <x v="0"/>
  </r>
  <r>
    <n v="36245326722"/>
    <s v="MC-SBI HOME LOAN (W)NOV16"/>
    <x v="372"/>
    <s v="Mr. SANKET KAUSHIK KUMAR PATEL"/>
    <n v="9500000"/>
    <n v="7.35"/>
    <n v="6688174"/>
    <x v="525"/>
    <n v="0"/>
    <d v="2016-11-15T00:00:00"/>
    <n v="19"/>
    <n v="19"/>
    <n v="0"/>
    <n v="0"/>
    <n v="0"/>
    <n v="0"/>
    <s v="INR"/>
    <n v="15355"/>
    <n v="97774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87865143"/>
    <s v="MC-TL-XPRSCR-R-NCHKOFFJ17"/>
    <x v="373"/>
    <s v="Miss. TEJALKUMARI RAMSINGBHAI"/>
    <n v="400000"/>
    <n v="14.05"/>
    <n v="86774"/>
    <x v="526"/>
    <n v="0"/>
    <d v="2017-08-16T00:00:00"/>
    <n v="19"/>
    <n v="19"/>
    <n v="0"/>
    <n v="0"/>
    <n v="0"/>
    <n v="0"/>
    <s v="INR"/>
    <n v="0"/>
    <n v="9412"/>
    <s v="00/00/0000"/>
    <n v="0"/>
    <n v="0"/>
    <s v="N"/>
    <m/>
    <n v="9"/>
    <s v="N"/>
    <s v="00/00/0000"/>
    <s v="N"/>
    <n v="0"/>
    <s v="00/00/0000"/>
    <m/>
    <m/>
    <m/>
    <x v="0"/>
  </r>
  <r>
    <n v="37007228211"/>
    <s v="MC-TL-XPRSCR-R-NCHKOFFJ17"/>
    <x v="374"/>
    <s v="Mr. HIMMATLAL  GHOGHARA"/>
    <n v="110000"/>
    <n v="14.5"/>
    <n v="0"/>
    <x v="527"/>
    <n v="29096.19"/>
    <d v="2017-07-13T00:00:00"/>
    <n v="36"/>
    <n v="28"/>
    <n v="8"/>
    <n v="5"/>
    <n v="5"/>
    <n v="801"/>
    <s v="INR"/>
    <n v="0"/>
    <n v="3787"/>
    <d v="2019-11-05T00:00:00"/>
    <n v="0"/>
    <n v="20988.46"/>
    <s v="N"/>
    <m/>
    <n v="5"/>
    <s v="Y"/>
    <d v="2020-03-30T00:00:00"/>
    <s v="F"/>
    <n v="29096.19"/>
    <d v="2009-07-07T00:00:00"/>
    <s v="NPA"/>
    <d v="2019-08-05T00:00:00"/>
    <n v="506"/>
    <x v="1"/>
  </r>
  <r>
    <n v="37306461247"/>
    <s v="MC-TL-XPRSCR-R-NCHKOFFJ17"/>
    <x v="375"/>
    <s v="Mrs. LALITABEN SHANKARBHAI VAG"/>
    <n v="200000"/>
    <n v="14.45"/>
    <n v="0"/>
    <x v="528"/>
    <n v="154530"/>
    <d v="2017-11-17T00:00:00"/>
    <n v="52"/>
    <n v="19"/>
    <n v="33"/>
    <n v="5"/>
    <n v="5"/>
    <n v="801"/>
    <s v="INR"/>
    <n v="0"/>
    <n v="4701"/>
    <d v="2019-06-01T00:00:00"/>
    <n v="7211.99"/>
    <n v="83908.35"/>
    <s v="N"/>
    <m/>
    <n v="5"/>
    <s v="Y"/>
    <d v="2020-03-30T00:00:00"/>
    <s v="F"/>
    <n v="154530"/>
    <d v="2009-07-07T00:00:00"/>
    <s v="NPA"/>
    <d v="2019-08-01T00:00:00"/>
    <n v="506"/>
    <x v="1"/>
  </r>
  <r>
    <n v="36514527200"/>
    <s v="MC-SBI STULN&lt;=4 LACSNOV16"/>
    <x v="376"/>
    <s v="Mr. SUMIT RAMKUMAR YADAV"/>
    <n v="202600"/>
    <n v="9"/>
    <n v="275870"/>
    <x v="529"/>
    <n v="0"/>
    <d v="2017-02-04T00:00:00"/>
    <n v="7"/>
    <n v="7"/>
    <n v="0"/>
    <n v="0"/>
    <n v="0"/>
    <n v="0"/>
    <s v="INR"/>
    <n v="15355"/>
    <n v="601"/>
    <s v="00/00/0000"/>
    <n v="0"/>
    <n v="0"/>
    <s v="N"/>
    <m/>
    <n v="9"/>
    <s v="N"/>
    <s v="00/00/0000"/>
    <s v="N"/>
    <n v="0"/>
    <s v="00/00/0000"/>
    <m/>
    <m/>
    <m/>
    <x v="0"/>
  </r>
  <r>
    <n v="36695759606"/>
    <s v="MC-SBI STULN&lt;=4 LACSNOV16"/>
    <x v="377"/>
    <s v="Mr. YAGNESHKUMAR ANILKUMAR TRI"/>
    <n v="149672"/>
    <n v="9"/>
    <n v="186031"/>
    <x v="530"/>
    <n v="0"/>
    <d v="2017-03-17T00:00:00"/>
    <n v="27"/>
    <n v="27"/>
    <n v="0"/>
    <n v="0"/>
    <n v="0"/>
    <n v="0"/>
    <s v="INR"/>
    <n v="15355"/>
    <n v="1279"/>
    <s v="00/00/0000"/>
    <n v="0"/>
    <n v="0"/>
    <s v="N"/>
    <m/>
    <n v="9"/>
    <s v="N"/>
    <s v="00/00/0000"/>
    <s v="N"/>
    <n v="0"/>
    <s v="00/00/0000"/>
    <m/>
    <m/>
    <m/>
    <x v="0"/>
  </r>
  <r>
    <n v="37371407907"/>
    <s v="MC-SBI STULN&lt;=4 LACSNOV16"/>
    <x v="378"/>
    <s v="Miss. SUPRIYA  KUMARI"/>
    <n v="134000"/>
    <n v="8.5"/>
    <n v="149785"/>
    <x v="531"/>
    <n v="0"/>
    <d v="2017-12-20T00:00:00"/>
    <n v="15"/>
    <n v="15"/>
    <n v="0"/>
    <n v="0"/>
    <n v="0"/>
    <n v="0"/>
    <s v="INR"/>
    <n v="15355"/>
    <n v="1663"/>
    <s v="00/00/0000"/>
    <n v="0"/>
    <n v="0"/>
    <s v="N"/>
    <m/>
    <n v="9"/>
    <s v="N"/>
    <s v="00/00/0000"/>
    <s v="N"/>
    <n v="0"/>
    <s v="00/00/0000"/>
    <m/>
    <m/>
    <m/>
    <x v="0"/>
  </r>
  <r>
    <n v="37451075060"/>
    <s v="MC-SBI STULN&lt;=4 LACSNOV16"/>
    <x v="379"/>
    <s v="Ms. KINNARI  PANCHAL"/>
    <n v="223000"/>
    <n v="9"/>
    <n v="241304"/>
    <x v="532"/>
    <n v="0"/>
    <d v="2018-01-02T00:00:00"/>
    <n v="19"/>
    <n v="19"/>
    <n v="0"/>
    <n v="0"/>
    <n v="0"/>
    <n v="0"/>
    <s v="INR"/>
    <n v="61132"/>
    <n v="2697"/>
    <s v="00/00/0000"/>
    <n v="0"/>
    <n v="0"/>
    <s v="N"/>
    <m/>
    <n v="9"/>
    <s v="N"/>
    <s v="00/00/0000"/>
    <s v="N"/>
    <n v="0"/>
    <s v="00/00/0000"/>
    <m/>
    <m/>
    <m/>
    <x v="0"/>
  </r>
  <r>
    <n v="38183763416"/>
    <s v="MC-SBI STULN&lt;=4 LACSNOV16"/>
    <x v="380"/>
    <s v="Mr. HARSH HASMUKHBHAI  RAJGOR"/>
    <n v="216000"/>
    <n v="9"/>
    <n v="253063"/>
    <x v="533"/>
    <n v="0"/>
    <d v="2019-01-11T00:00:00"/>
    <n v="1"/>
    <n v="1"/>
    <n v="0"/>
    <n v="0"/>
    <n v="0"/>
    <n v="0"/>
    <s v="INR"/>
    <n v="15355"/>
    <n v="5210"/>
    <s v="00/00/0000"/>
    <n v="0"/>
    <n v="0"/>
    <s v="N"/>
    <m/>
    <n v="9"/>
    <s v="N"/>
    <s v="00/00/0000"/>
    <s v="N"/>
    <n v="0"/>
    <s v="00/00/0000"/>
    <m/>
    <m/>
    <m/>
    <x v="0"/>
  </r>
  <r>
    <n v="38683456770"/>
    <s v="MC-SBI STULN&lt;=4 LACSNOV16"/>
    <x v="381"/>
    <s v="Mr. VIKASH RAJENDRABABU YADAV"/>
    <n v="151200"/>
    <n v="9"/>
    <n v="140100"/>
    <x v="534"/>
    <n v="0"/>
    <d v="2019-08-13T00:00:00"/>
    <n v="14"/>
    <n v="14"/>
    <n v="0"/>
    <n v="0"/>
    <n v="0"/>
    <n v="0"/>
    <s v="INR"/>
    <n v="61132"/>
    <n v="2888"/>
    <s v="00/00/0000"/>
    <n v="0"/>
    <n v="0"/>
    <s v="N"/>
    <m/>
    <n v="9"/>
    <s v="N"/>
    <s v="00/00/0000"/>
    <s v="N"/>
    <n v="0"/>
    <s v="00/00/0000"/>
    <m/>
    <m/>
    <m/>
    <x v="0"/>
  </r>
  <r>
    <n v="37000504403"/>
    <s v="MC-SBI STU LN&gt;4-7.5LNOV16"/>
    <x v="382"/>
    <s v="Mr. SANDEEP  PADAIYACHI"/>
    <n v="750000"/>
    <n v="9"/>
    <n v="966140"/>
    <x v="535"/>
    <n v="0"/>
    <d v="2017-07-12T00:00:00"/>
    <n v="1"/>
    <n v="1"/>
    <n v="0"/>
    <n v="0"/>
    <n v="0"/>
    <n v="0"/>
    <s v="INR"/>
    <n v="15355"/>
    <n v="3964"/>
    <s v="00/00/0000"/>
    <n v="0"/>
    <n v="0"/>
    <s v="N"/>
    <m/>
    <n v="9"/>
    <s v="N"/>
    <s v="00/00/0000"/>
    <s v="N"/>
    <n v="0"/>
    <s v="00/00/0000"/>
    <m/>
    <m/>
    <m/>
    <x v="0"/>
  </r>
  <r>
    <n v="30667615345"/>
    <s v="MC-SBI HOME LOAN JAN 17"/>
    <x v="383"/>
    <s v="Mr. ARVINDBHAI SANKABHAI PATEL"/>
    <n v="700000"/>
    <n v="7.65"/>
    <n v="174803"/>
    <x v="536"/>
    <n v="0"/>
    <d v="2009-02-04T00:00:00"/>
    <n v="19"/>
    <n v="19"/>
    <n v="0"/>
    <n v="0"/>
    <n v="0"/>
    <n v="0"/>
    <s v="INR"/>
    <n v="15355"/>
    <n v="6682"/>
    <s v="00/00/0000"/>
    <n v="0"/>
    <n v="0"/>
    <s v="N"/>
    <m/>
    <n v="9"/>
    <s v="N"/>
    <s v="00/00/0000"/>
    <s v="N"/>
    <n v="0"/>
    <s v="00/00/0000"/>
    <m/>
    <m/>
    <m/>
    <x v="0"/>
  </r>
  <r>
    <n v="36564258248"/>
    <s v="MC-SBI HOME LOAN JAN 17"/>
    <x v="369"/>
    <s v="Mr. DILIP KUMAR TRIPATHI"/>
    <n v="2500000"/>
    <n v="7.65"/>
    <n v="2347220"/>
    <x v="537"/>
    <n v="0"/>
    <d v="2017-02-22T00:00:00"/>
    <n v="19"/>
    <n v="19"/>
    <n v="0"/>
    <n v="0"/>
    <n v="0"/>
    <n v="0"/>
    <s v="INR"/>
    <n v="61132"/>
    <n v="20385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1135848061"/>
    <s v="MC-SBI HOMELOAN(WOM)JAN17"/>
    <x v="384"/>
    <s v="Mrs. MANJUBEN NANDUBHAI JAISWA"/>
    <n v="1584000"/>
    <n v="8.15"/>
    <n v="1089596.27"/>
    <x v="538"/>
    <n v="0"/>
    <d v="2010-04-17T00:00:00"/>
    <n v="1"/>
    <n v="1"/>
    <n v="0"/>
    <n v="0"/>
    <n v="0"/>
    <n v="0"/>
    <s v="INR"/>
    <n v="15355"/>
    <n v="13953"/>
    <s v="00/00/0000"/>
    <n v="0"/>
    <n v="0"/>
    <s v="N"/>
    <m/>
    <n v="9"/>
    <s v="N"/>
    <s v="00/00/0000"/>
    <s v="N"/>
    <n v="0"/>
    <s v="00/00/0000"/>
    <m/>
    <m/>
    <m/>
    <x v="0"/>
  </r>
  <r>
    <n v="35334529729"/>
    <s v="MC-SBI HOMELOAN(WOM)JAN17"/>
    <x v="385"/>
    <s v="Mrs. BHANUBEN GANESHBHAI GADHI"/>
    <n v="1500000"/>
    <n v="7.6"/>
    <n v="951025"/>
    <x v="539"/>
    <n v="0"/>
    <d v="2015-11-09T00:00:00"/>
    <n v="19"/>
    <n v="19"/>
    <n v="0"/>
    <n v="0"/>
    <n v="0"/>
    <n v="0"/>
    <s v="INR"/>
    <n v="61132"/>
    <n v="14295"/>
    <s v="00/00/0000"/>
    <n v="0"/>
    <n v="0"/>
    <s v="N"/>
    <m/>
    <n v="9"/>
    <s v="N"/>
    <s v="00/00/0000"/>
    <s v="N"/>
    <n v="0"/>
    <s v="00/00/0000"/>
    <m/>
    <m/>
    <m/>
    <x v="0"/>
  </r>
  <r>
    <n v="36710048393"/>
    <s v="MC-SBI HOMELOAN(WOM)JAN17"/>
    <x v="367"/>
    <s v="Mr. RAJESHVELLARA  VISHWANATHA"/>
    <n v="2700000"/>
    <n v="7.6"/>
    <n v="2749394.5"/>
    <x v="540"/>
    <n v="0"/>
    <d v="2017-03-23T00:00:00"/>
    <n v="1"/>
    <n v="1"/>
    <n v="0"/>
    <n v="0"/>
    <n v="0"/>
    <n v="0"/>
    <s v="INR"/>
    <n v="15355"/>
    <n v="24885"/>
    <s v="00/00/0000"/>
    <n v="0"/>
    <n v="0"/>
    <s v="N"/>
    <m/>
    <n v="9"/>
    <s v="N"/>
    <s v="00/00/0000"/>
    <s v="N"/>
    <n v="0"/>
    <s v="00/00/0000"/>
    <s v="STD"/>
    <d v="2021-09-16T00:00:00"/>
    <n v="0"/>
    <x v="0"/>
  </r>
  <r>
    <n v="36513096567"/>
    <s v="MC-PRIVLGE-HL-TL-WOMJAN17"/>
    <x v="386"/>
    <s v="Mrs. BINABEN RAJENDRAKUMAR RAV"/>
    <n v="3000000"/>
    <n v="7.6"/>
    <n v="1107755"/>
    <x v="541"/>
    <n v="0"/>
    <d v="2017-02-06T00:00:00"/>
    <n v="19"/>
    <n v="19"/>
    <n v="0"/>
    <n v="0"/>
    <n v="0"/>
    <n v="0"/>
    <s v="INR"/>
    <n v="15355"/>
    <n v="11243"/>
    <s v="00/00/0000"/>
    <n v="0"/>
    <n v="0"/>
    <s v="N"/>
    <m/>
    <n v="9"/>
    <s v="N"/>
    <s v="00/00/0000"/>
    <s v="N"/>
    <n v="0"/>
    <s v="00/00/0000"/>
    <m/>
    <m/>
    <m/>
    <x v="0"/>
  </r>
  <r>
    <n v="37904070047"/>
    <s v="MC-TL-XPRESS CREDIT RATED"/>
    <x v="387"/>
    <s v="Mr. RAMESHBHAI K VAGHELA"/>
    <n v="1150000"/>
    <n v="12.75"/>
    <n v="726866.88"/>
    <x v="542"/>
    <n v="0"/>
    <d v="2018-08-31T00:00:00"/>
    <n v="19"/>
    <n v="19"/>
    <n v="0"/>
    <n v="0"/>
    <n v="0"/>
    <n v="0"/>
    <s v="INR"/>
    <n v="0"/>
    <n v="23179"/>
    <s v="00/00/0000"/>
    <n v="0"/>
    <n v="0"/>
    <s v="N"/>
    <m/>
    <n v="9"/>
    <s v="N"/>
    <s v="00/00/0000"/>
    <s v="N"/>
    <n v="0"/>
    <s v="00/00/0000"/>
    <s v="STD"/>
    <d v="2020-04-29T00:00:00"/>
    <n v="999"/>
    <x v="0"/>
  </r>
  <r>
    <n v="37935848955"/>
    <s v="MC-TL-XPRESS CREDIT RATED"/>
    <x v="388"/>
    <s v="Sepoy PURI  ASHOK"/>
    <n v="840000"/>
    <n v="12.45"/>
    <n v="529568"/>
    <x v="543"/>
    <n v="0"/>
    <d v="2018-09-11T00:00:00"/>
    <n v="19"/>
    <n v="19"/>
    <n v="0"/>
    <n v="0"/>
    <n v="0"/>
    <n v="0"/>
    <s v="INR"/>
    <n v="0"/>
    <n v="16559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957779925"/>
    <s v="MC-TL-XPRESS CREDIT RATED"/>
    <x v="389"/>
    <s v="Mr. NAGINBHAI GOVINDBHAI SOLAN"/>
    <n v="250000"/>
    <n v="12.45"/>
    <n v="111671"/>
    <x v="544"/>
    <n v="0"/>
    <d v="2018-09-26T00:00:00"/>
    <n v="19"/>
    <n v="19"/>
    <n v="0"/>
    <n v="0"/>
    <n v="0"/>
    <n v="0"/>
    <s v="INR"/>
    <n v="0"/>
    <n v="5941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8040479924"/>
    <s v="MC-TL-XPRESS CREDIT RATED"/>
    <x v="390"/>
    <s v="Mr. BHIL  MAHESH"/>
    <n v="200000"/>
    <n v="14.5"/>
    <n v="103258"/>
    <x v="545"/>
    <n v="0"/>
    <d v="2018-10-31T00:00:00"/>
    <n v="19"/>
    <n v="19"/>
    <n v="0"/>
    <n v="0"/>
    <n v="0"/>
    <n v="0"/>
    <s v="INR"/>
    <n v="0"/>
    <n v="4758"/>
    <s v="00/00/0000"/>
    <n v="0"/>
    <n v="0"/>
    <s v="N"/>
    <m/>
    <n v="9"/>
    <s v="N"/>
    <s v="00/00/0000"/>
    <s v="N"/>
    <n v="0"/>
    <s v="00/00/0000"/>
    <s v="STD"/>
    <d v="2020-04-10T00:00:00"/>
    <n v="999"/>
    <x v="0"/>
  </r>
  <r>
    <n v="38127651288"/>
    <s v="MC-TL-XPRESS CREDIT RATED"/>
    <x v="391"/>
    <s v="Mr. VITHALBHAI BABABHAI PATANI"/>
    <n v="500000"/>
    <n v="13.55"/>
    <n v="281245"/>
    <x v="546"/>
    <n v="0"/>
    <d v="2018-12-18T00:00:00"/>
    <n v="19"/>
    <n v="19"/>
    <n v="0"/>
    <n v="0"/>
    <n v="0"/>
    <n v="0"/>
    <s v="INR"/>
    <n v="0"/>
    <n v="11518"/>
    <s v="00/00/0000"/>
    <n v="0"/>
    <n v="0"/>
    <s v="N"/>
    <m/>
    <n v="9"/>
    <s v="N"/>
    <s v="00/00/0000"/>
    <s v="N"/>
    <n v="0"/>
    <s v="00/00/0000"/>
    <m/>
    <m/>
    <m/>
    <x v="0"/>
  </r>
  <r>
    <n v="38127691673"/>
    <s v="MC-TL-XPRESS CREDIT RATED"/>
    <x v="392"/>
    <s v="Mr. JIVANBHAI DAHYABHAI CHAUHA"/>
    <n v="500000"/>
    <n v="13.55"/>
    <n v="285004"/>
    <x v="547"/>
    <n v="0"/>
    <d v="2018-12-15T00:00:00"/>
    <n v="19"/>
    <n v="19"/>
    <n v="0"/>
    <n v="0"/>
    <n v="0"/>
    <n v="0"/>
    <s v="INR"/>
    <n v="0"/>
    <n v="11518"/>
    <s v="00/00/0000"/>
    <n v="0"/>
    <n v="0"/>
    <s v="N"/>
    <m/>
    <n v="9"/>
    <s v="N"/>
    <s v="00/00/0000"/>
    <s v="N"/>
    <n v="0"/>
    <s v="00/00/0000"/>
    <s v="STD"/>
    <d v="2020-03-18T00:00:00"/>
    <n v="999"/>
    <x v="0"/>
  </r>
  <r>
    <n v="38208238596"/>
    <s v="MC-TL-XPRESS CREDIT RATED"/>
    <x v="393"/>
    <s v="Mr. PRADIPSINH KODARSINH RANAV"/>
    <n v="700000"/>
    <n v="12.05"/>
    <n v="462285"/>
    <x v="548"/>
    <n v="0"/>
    <d v="2019-01-24T00:00:00"/>
    <n v="19"/>
    <n v="19"/>
    <n v="0"/>
    <n v="0"/>
    <n v="0"/>
    <n v="0"/>
    <s v="INR"/>
    <n v="0"/>
    <n v="13704"/>
    <s v="00/00/0000"/>
    <n v="0"/>
    <n v="0"/>
    <m/>
    <m/>
    <m/>
    <s v="N"/>
    <s v="00/00/0000"/>
    <s v="N"/>
    <n v="0"/>
    <s v="00/00/0000"/>
    <m/>
    <m/>
    <m/>
    <x v="0"/>
  </r>
  <r>
    <n v="38219400943"/>
    <s v="MC-TL-XPRESS CREDIT RATED"/>
    <x v="394"/>
    <s v="Mr. DHARMENDRA SHRIRAM THAKUR"/>
    <n v="100000"/>
    <n v="14.55"/>
    <n v="52706"/>
    <x v="549"/>
    <n v="0"/>
    <d v="2019-01-29T00:00:00"/>
    <n v="19"/>
    <n v="19"/>
    <n v="0"/>
    <n v="0"/>
    <n v="0"/>
    <n v="0"/>
    <s v="INR"/>
    <n v="0"/>
    <n v="2356"/>
    <s v="00/00/0000"/>
    <n v="0"/>
    <n v="0"/>
    <s v="N"/>
    <m/>
    <n v="9"/>
    <s v="N"/>
    <s v="00/00/0000"/>
    <s v="N"/>
    <n v="0"/>
    <s v="00/00/0000"/>
    <m/>
    <m/>
    <m/>
    <x v="0"/>
  </r>
  <r>
    <n v="38224056913"/>
    <s v="MC-TL-XPRESS CREDIT RATED"/>
    <x v="395"/>
    <s v="Mr. RAHUL BALDEVBHAI LEUVA"/>
    <n v="500000"/>
    <n v="13.05"/>
    <n v="309202"/>
    <x v="550"/>
    <n v="0"/>
    <d v="2019-02-04T00:00:00"/>
    <n v="19"/>
    <n v="19"/>
    <n v="0"/>
    <n v="0"/>
    <n v="0"/>
    <n v="0"/>
    <s v="INR"/>
    <n v="0"/>
    <n v="10051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329454338"/>
    <s v="MC-TL-XPRESS CREDIT RATED"/>
    <x v="396"/>
    <s v="Mr. RAMANBHAI K SOLANKI"/>
    <n v="380000"/>
    <n v="14.55"/>
    <n v="178184"/>
    <x v="551"/>
    <n v="0"/>
    <d v="2019-03-20T00:00:00"/>
    <n v="19"/>
    <n v="19"/>
    <n v="0"/>
    <n v="0"/>
    <n v="0"/>
    <n v="0"/>
    <s v="INR"/>
    <n v="0"/>
    <n v="10490"/>
    <s v="00/00/0000"/>
    <n v="0"/>
    <n v="0"/>
    <s v="N"/>
    <m/>
    <n v="9"/>
    <s v="N"/>
    <s v="00/00/0000"/>
    <s v="N"/>
    <n v="0"/>
    <s v="00/00/0000"/>
    <m/>
    <m/>
    <m/>
    <x v="0"/>
  </r>
  <r>
    <n v="38348539547"/>
    <s v="MC-TL-XPRESS CREDIT RATED"/>
    <x v="397"/>
    <s v="Mr. VAIJANATH JANABA SHINDE"/>
    <n v="995000"/>
    <n v="12.05"/>
    <n v="694710"/>
    <x v="552"/>
    <n v="0"/>
    <d v="2019-03-26T00:00:00"/>
    <n v="19"/>
    <n v="19"/>
    <n v="0"/>
    <n v="0"/>
    <n v="0"/>
    <n v="0"/>
    <s v="INR"/>
    <n v="0"/>
    <n v="19479"/>
    <s v="00/00/0000"/>
    <n v="0"/>
    <n v="0"/>
    <s v="N"/>
    <m/>
    <n v="9"/>
    <s v="N"/>
    <s v="00/00/0000"/>
    <s v="N"/>
    <n v="0"/>
    <s v="00/00/0000"/>
    <m/>
    <m/>
    <m/>
    <x v="0"/>
  </r>
  <r>
    <n v="38376021590"/>
    <s v="MC-TL-XPRESS CREDIT RATED"/>
    <x v="398"/>
    <s v="Mr. PARMAR MAYUR  NAROTTAMBHAI"/>
    <n v="300000"/>
    <n v="12.55"/>
    <n v="174982"/>
    <x v="553"/>
    <n v="0"/>
    <d v="2019-04-07T00:00:00"/>
    <n v="19"/>
    <n v="19"/>
    <n v="0"/>
    <n v="0"/>
    <n v="0"/>
    <n v="0"/>
    <s v="INR"/>
    <n v="0"/>
    <n v="6758"/>
    <s v="00/00/0000"/>
    <n v="0"/>
    <n v="0"/>
    <s v="N"/>
    <m/>
    <n v="9"/>
    <s v="N"/>
    <s v="00/00/0000"/>
    <s v="N"/>
    <n v="0"/>
    <s v="00/00/0000"/>
    <m/>
    <m/>
    <m/>
    <x v="0"/>
  </r>
  <r>
    <n v="38472049833"/>
    <s v="MC-TL-XPRESS CREDIT RATED"/>
    <x v="399"/>
    <s v="Mrs. MADHUBEN ISHWARBHAI SOLAN"/>
    <n v="300000"/>
    <n v="14.45"/>
    <n v="193769"/>
    <x v="554"/>
    <n v="0"/>
    <d v="2019-05-22T00:00:00"/>
    <n v="19"/>
    <n v="19"/>
    <n v="0"/>
    <n v="0"/>
    <n v="0"/>
    <n v="0"/>
    <s v="INR"/>
    <n v="0"/>
    <n v="7133"/>
    <s v="00/00/0000"/>
    <n v="0"/>
    <n v="0"/>
    <s v="N"/>
    <m/>
    <n v="9"/>
    <s v="N"/>
    <s v="00/00/0000"/>
    <s v="N"/>
    <n v="0"/>
    <s v="00/00/0000"/>
    <m/>
    <m/>
    <m/>
    <x v="0"/>
  </r>
  <r>
    <n v="38474737215"/>
    <s v="MC-TL-XPRESS CREDIT RATED"/>
    <x v="400"/>
    <s v="Mr. JASVANTBHAI JIVANBHAI SOLA"/>
    <n v="200000"/>
    <n v="12.45"/>
    <n v="146649"/>
    <x v="555"/>
    <n v="0"/>
    <d v="2019-05-23T00:00:00"/>
    <n v="19"/>
    <n v="19"/>
    <n v="0"/>
    <n v="0"/>
    <n v="0"/>
    <n v="0"/>
    <s v="INR"/>
    <n v="0"/>
    <n v="3957"/>
    <s v="00/00/0000"/>
    <n v="0"/>
    <n v="0"/>
    <s v="N"/>
    <m/>
    <n v="9"/>
    <s v="N"/>
    <s v="00/00/0000"/>
    <s v="N"/>
    <n v="0"/>
    <s v="00/00/0000"/>
    <m/>
    <m/>
    <m/>
    <x v="0"/>
  </r>
  <r>
    <n v="38520419019"/>
    <s v="MC-TL-XPRESS CREDIT RATED"/>
    <x v="401"/>
    <s v="Mr. BALVANTSINH BHAVASAG THAKO"/>
    <n v="400000"/>
    <n v="12.45"/>
    <n v="266791"/>
    <x v="556"/>
    <n v="0"/>
    <d v="2019-06-12T00:00:00"/>
    <n v="19"/>
    <n v="19"/>
    <n v="0"/>
    <n v="0"/>
    <n v="0"/>
    <n v="0"/>
    <s v="INR"/>
    <n v="0"/>
    <n v="8990"/>
    <s v="00/00/0000"/>
    <n v="0"/>
    <n v="0"/>
    <s v="N"/>
    <m/>
    <n v="9"/>
    <s v="N"/>
    <s v="00/00/0000"/>
    <s v="N"/>
    <n v="0"/>
    <s v="00/00/0000"/>
    <s v="STD"/>
    <d v="2020-03-18T00:00:00"/>
    <n v="999"/>
    <x v="0"/>
  </r>
  <r>
    <n v="37843455876"/>
    <s v="MC-TL-XPRESS CREDIT RATED"/>
    <x v="402"/>
    <s v="Mrs. GITABEN JAYANTIBHAI PATEL"/>
    <n v="560000"/>
    <n v="12.25"/>
    <n v="241246"/>
    <x v="557"/>
    <n v="116940.64"/>
    <d v="2018-07-31T00:00:00"/>
    <n v="19"/>
    <n v="10"/>
    <n v="9"/>
    <n v="4"/>
    <n v="4"/>
    <n v="704"/>
    <s v="INR"/>
    <n v="0"/>
    <n v="13023"/>
    <d v="2021-07-25T00:00:00"/>
    <n v="18784"/>
    <n v="34327.11"/>
    <s v="N"/>
    <m/>
    <n v="4"/>
    <s v="N"/>
    <s v="00/00/0000"/>
    <s v="N"/>
    <n v="0"/>
    <s v="00/00/0000"/>
    <s v="NPA"/>
    <d v="2021-10-22T00:00:00"/>
    <n v="704"/>
    <x v="1"/>
  </r>
  <r>
    <n v="38549765556"/>
    <s v="MC-TL-XPRESS CREDIT JUN19"/>
    <x v="403"/>
    <s v="Mr. PINTU JIVANLAL PATEL"/>
    <n v="150000"/>
    <n v="13.95"/>
    <n v="114561"/>
    <x v="558"/>
    <n v="0"/>
    <d v="2019-06-25T00:00:00"/>
    <n v="19"/>
    <n v="19"/>
    <n v="0"/>
    <n v="0"/>
    <n v="0"/>
    <n v="0"/>
    <s v="INR"/>
    <n v="0"/>
    <n v="3087"/>
    <s v="00/00/0000"/>
    <n v="0"/>
    <n v="0"/>
    <s v="N"/>
    <m/>
    <n v="9"/>
    <s v="N"/>
    <s v="00/00/0000"/>
    <s v="N"/>
    <n v="0"/>
    <s v="00/00/0000"/>
    <m/>
    <m/>
    <m/>
    <x v="0"/>
  </r>
  <r>
    <n v="38577077816"/>
    <s v="MC-TL-XPRESS CREDIT JUN19"/>
    <x v="404"/>
    <s v="Mr. RATNADEEP S KELAPGAWADE"/>
    <n v="800000"/>
    <n v="11.95"/>
    <n v="611483"/>
    <x v="559"/>
    <n v="0"/>
    <d v="2019-07-04T00:00:00"/>
    <n v="19"/>
    <n v="19"/>
    <n v="0"/>
    <n v="0"/>
    <n v="0"/>
    <n v="0"/>
    <s v="INR"/>
    <n v="0"/>
    <n v="15620"/>
    <s v="00/00/0000"/>
    <n v="0"/>
    <n v="0"/>
    <s v="N"/>
    <m/>
    <n v="9"/>
    <s v="N"/>
    <s v="00/00/0000"/>
    <s v="N"/>
    <n v="0"/>
    <s v="00/00/0000"/>
    <m/>
    <m/>
    <m/>
    <x v="0"/>
  </r>
  <r>
    <n v="38591342642"/>
    <s v="MC-TL-XPRESS CREDIT JUN19"/>
    <x v="405"/>
    <s v="Mr. GAGAN  SINGH"/>
    <n v="840000"/>
    <n v="11.95"/>
    <n v="639796"/>
    <x v="560"/>
    <n v="0"/>
    <d v="2019-07-09T00:00:00"/>
    <n v="19"/>
    <n v="19"/>
    <n v="0"/>
    <n v="0"/>
    <n v="0"/>
    <n v="0"/>
    <s v="INR"/>
    <n v="0"/>
    <n v="16401"/>
    <s v="00/00/0000"/>
    <n v="0"/>
    <n v="0"/>
    <s v="N"/>
    <m/>
    <n v="9"/>
    <s v="N"/>
    <s v="00/00/0000"/>
    <s v="N"/>
    <n v="0"/>
    <s v="00/00/0000"/>
    <m/>
    <m/>
    <m/>
    <x v="0"/>
  </r>
  <r>
    <n v="38614289696"/>
    <s v="MC-TL-XPRESS CREDIT JUN19"/>
    <x v="406"/>
    <s v="Sepoy BAGHEL RAVIKUMAR LAKHANS"/>
    <n v="350000"/>
    <n v="11.9"/>
    <n v="265228"/>
    <x v="561"/>
    <n v="0"/>
    <d v="2019-07-18T00:00:00"/>
    <n v="19"/>
    <n v="19"/>
    <n v="0"/>
    <n v="0"/>
    <n v="0"/>
    <n v="0"/>
    <s v="INR"/>
    <n v="0"/>
    <n v="6825"/>
    <s v="00/00/0000"/>
    <n v="0"/>
    <n v="0"/>
    <s v="N"/>
    <m/>
    <n v="9"/>
    <s v="N"/>
    <s v="00/00/0000"/>
    <s v="N"/>
    <n v="0"/>
    <s v="00/00/0000"/>
    <m/>
    <m/>
    <m/>
    <x v="0"/>
  </r>
  <r>
    <n v="38631954630"/>
    <s v="MC-TL-XPRESS CREDIT JUN19"/>
    <x v="407"/>
    <s v="Mr. RAKESHKUMAR BHAVANISHANKAR"/>
    <n v="300000"/>
    <n v="12.4"/>
    <n v="228353"/>
    <x v="562"/>
    <n v="0"/>
    <d v="2019-07-25T00:00:00"/>
    <n v="19"/>
    <n v="19"/>
    <n v="0"/>
    <n v="0"/>
    <n v="0"/>
    <n v="0"/>
    <s v="INR"/>
    <n v="0"/>
    <n v="5928"/>
    <s v="00/00/0000"/>
    <n v="0"/>
    <n v="0"/>
    <m/>
    <m/>
    <m/>
    <s v="N"/>
    <s v="00/00/0000"/>
    <s v="N"/>
    <n v="0"/>
    <s v="00/00/0000"/>
    <m/>
    <m/>
    <m/>
    <x v="0"/>
  </r>
  <r>
    <n v="38632607040"/>
    <s v="MC-TL-XPRESS CREDIT JUN19"/>
    <x v="408"/>
    <s v="Mr. PARMAR  RATNABHAI"/>
    <n v="300000"/>
    <n v="12.4"/>
    <n v="196800"/>
    <x v="563"/>
    <n v="0"/>
    <d v="2019-07-25T00:00:00"/>
    <n v="19"/>
    <n v="19"/>
    <n v="0"/>
    <n v="0"/>
    <n v="0"/>
    <n v="0"/>
    <s v="INR"/>
    <n v="0"/>
    <n v="6833"/>
    <s v="00/00/0000"/>
    <n v="0"/>
    <n v="0"/>
    <s v="N"/>
    <m/>
    <n v="9"/>
    <s v="N"/>
    <s v="00/00/0000"/>
    <s v="N"/>
    <n v="0"/>
    <s v="00/00/0000"/>
    <m/>
    <m/>
    <m/>
    <x v="0"/>
  </r>
  <r>
    <n v="38700427810"/>
    <s v="MC-TL-XPRESS CREDIT JUN19"/>
    <x v="409"/>
    <s v="Mr. DINESHKUMAR GANGARAMBHAI R"/>
    <n v="210000"/>
    <n v="13.75"/>
    <n v="147903.26999999999"/>
    <x v="564"/>
    <n v="0"/>
    <d v="2019-08-20T00:00:00"/>
    <n v="19"/>
    <n v="19"/>
    <n v="0"/>
    <n v="0"/>
    <n v="0"/>
    <n v="0"/>
    <s v="INR"/>
    <n v="0"/>
    <n v="4860"/>
    <s v="00/00/0000"/>
    <n v="0"/>
    <n v="0"/>
    <s v="N"/>
    <m/>
    <n v="9"/>
    <s v="N"/>
    <s v="00/00/0000"/>
    <s v="N"/>
    <n v="0"/>
    <s v="00/00/0000"/>
    <s v="STD"/>
    <d v="2020-04-14T00:00:00"/>
    <n v="999"/>
    <x v="0"/>
  </r>
  <r>
    <n v="38709872591"/>
    <s v="MC-TL-XPRESS CREDIT JUN19"/>
    <x v="410"/>
    <s v="Mr. SANTOSHKUMAR  YADAV"/>
    <n v="300000"/>
    <n v="13.75"/>
    <n v="212699"/>
    <x v="565"/>
    <n v="0"/>
    <d v="2019-08-28T00:00:00"/>
    <n v="19"/>
    <n v="19"/>
    <n v="0"/>
    <n v="0"/>
    <n v="0"/>
    <n v="0"/>
    <s v="INR"/>
    <n v="0"/>
    <n v="6942"/>
    <s v="00/00/0000"/>
    <n v="0"/>
    <n v="0"/>
    <s v="N"/>
    <m/>
    <n v="9"/>
    <s v="N"/>
    <s v="00/00/0000"/>
    <s v="N"/>
    <n v="0"/>
    <s v="00/00/0000"/>
    <m/>
    <m/>
    <m/>
    <x v="0"/>
  </r>
  <r>
    <n v="38731015119"/>
    <s v="MC-TL-XPRESS CREDIT JUN19"/>
    <x v="411"/>
    <s v="Mr. JETHABHAI SHIVABHAI  THAKO"/>
    <n v="440000"/>
    <n v="12.75"/>
    <n v="341843.16"/>
    <x v="566"/>
    <n v="0"/>
    <d v="2019-08-31T00:00:00"/>
    <n v="19"/>
    <n v="19"/>
    <n v="0"/>
    <n v="0"/>
    <n v="0"/>
    <n v="0"/>
    <s v="INR"/>
    <n v="0"/>
    <n v="8775"/>
    <s v="00/00/0000"/>
    <n v="0"/>
    <n v="0"/>
    <s v="N"/>
    <m/>
    <n v="9"/>
    <s v="N"/>
    <s v="00/00/0000"/>
    <s v="N"/>
    <n v="0"/>
    <s v="00/00/0000"/>
    <s v="STD"/>
    <d v="2020-04-29T00:00:00"/>
    <n v="999"/>
    <x v="0"/>
  </r>
  <r>
    <n v="38741617225"/>
    <s v="MC-TL-XPRESS CREDIT JUN19"/>
    <x v="412"/>
    <s v="Mr. PANKAJ VALJIBHAI KUCHARA"/>
    <n v="150000"/>
    <n v="13.25"/>
    <n v="108433"/>
    <x v="567"/>
    <n v="0"/>
    <d v="2019-09-04T00:00:00"/>
    <n v="19"/>
    <n v="19"/>
    <n v="0"/>
    <n v="0"/>
    <n v="0"/>
    <n v="0"/>
    <s v="INR"/>
    <n v="0"/>
    <n v="3433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751253604"/>
    <s v="MC-TL-XPRESS CREDIT JUN19"/>
    <x v="413"/>
    <s v="Mr. SHIVRAJSINGH BABUSINGH CHA"/>
    <n v="495000"/>
    <n v="13.25"/>
    <n v="397271"/>
    <x v="568"/>
    <n v="0"/>
    <d v="2019-09-07T00:00:00"/>
    <n v="19"/>
    <n v="19"/>
    <n v="0"/>
    <n v="0"/>
    <n v="0"/>
    <n v="0"/>
    <s v="INR"/>
    <n v="0"/>
    <n v="10003"/>
    <s v="00/00/0000"/>
    <n v="0"/>
    <n v="0"/>
    <s v="N"/>
    <m/>
    <n v="9"/>
    <s v="N"/>
    <s v="00/00/0000"/>
    <s v="N"/>
    <n v="0"/>
    <s v="00/00/0000"/>
    <m/>
    <m/>
    <m/>
    <x v="0"/>
  </r>
  <r>
    <n v="38786902990"/>
    <s v="MC-TL-XPRESS CREDIT JUN19"/>
    <x v="414"/>
    <s v="Mrs. DOROTHY MAYURBHAI CHRISTI"/>
    <n v="600000"/>
    <n v="11.65"/>
    <n v="205633"/>
    <x v="569"/>
    <n v="0"/>
    <d v="2019-09-21T00:00:00"/>
    <n v="19"/>
    <n v="19"/>
    <n v="0"/>
    <n v="0"/>
    <n v="0"/>
    <n v="0"/>
    <s v="INR"/>
    <n v="0"/>
    <n v="20805"/>
    <s v="00/00/0000"/>
    <n v="0"/>
    <n v="0"/>
    <s v="N"/>
    <m/>
    <n v="9"/>
    <s v="N"/>
    <s v="00/00/0000"/>
    <s v="N"/>
    <n v="0"/>
    <s v="00/00/0000"/>
    <m/>
    <m/>
    <m/>
    <x v="0"/>
  </r>
  <r>
    <n v="38794209905"/>
    <s v="MC-TL-XPRESS CREDIT JUN19"/>
    <x v="415"/>
    <s v="Mr. RAM  NAGEENA"/>
    <n v="500000"/>
    <n v="11.65"/>
    <n v="349993"/>
    <x v="570"/>
    <n v="0"/>
    <d v="2019-09-24T00:00:00"/>
    <n v="19"/>
    <n v="19"/>
    <n v="0"/>
    <n v="0"/>
    <n v="0"/>
    <n v="0"/>
    <s v="INR"/>
    <n v="0"/>
    <n v="11034"/>
    <s v="00/00/0000"/>
    <n v="0"/>
    <n v="0"/>
    <m/>
    <m/>
    <m/>
    <s v="N"/>
    <s v="00/00/0000"/>
    <s v="N"/>
    <n v="0"/>
    <s v="00/00/0000"/>
    <m/>
    <m/>
    <m/>
    <x v="0"/>
  </r>
  <r>
    <n v="38834846249"/>
    <s v="MC-TL-XPRESS CREDIT JUN19"/>
    <x v="416"/>
    <s v="Ms. SANGEETABEN MANJIBHAI BODA"/>
    <n v="330000"/>
    <n v="13.15"/>
    <n v="243022"/>
    <x v="571"/>
    <n v="0"/>
    <d v="2019-10-10T00:00:00"/>
    <n v="19"/>
    <n v="19"/>
    <n v="0"/>
    <n v="0"/>
    <n v="0"/>
    <n v="0"/>
    <s v="INR"/>
    <n v="0"/>
    <n v="7534"/>
    <s v="00/00/0000"/>
    <n v="0"/>
    <n v="0"/>
    <s v="N"/>
    <m/>
    <n v="9"/>
    <s v="N"/>
    <s v="00/00/0000"/>
    <s v="N"/>
    <n v="0"/>
    <s v="00/00/0000"/>
    <m/>
    <m/>
    <m/>
    <x v="0"/>
  </r>
  <r>
    <n v="38850250166"/>
    <s v="MC-TL-XPRESS CREDIT JUN19"/>
    <x v="417"/>
    <s v="Mr. KAPIL RAMESHBHAI SOLANKI"/>
    <n v="400000"/>
    <n v="13.55"/>
    <n v="326027"/>
    <x v="572"/>
    <n v="0"/>
    <d v="2019-10-16T00:00:00"/>
    <n v="19"/>
    <n v="19"/>
    <n v="0"/>
    <n v="0"/>
    <n v="0"/>
    <n v="0"/>
    <s v="INR"/>
    <n v="0"/>
    <n v="8147"/>
    <s v="00/00/0000"/>
    <n v="0"/>
    <n v="0"/>
    <s v="N"/>
    <m/>
    <n v="9"/>
    <s v="N"/>
    <s v="00/00/0000"/>
    <s v="N"/>
    <n v="0"/>
    <s v="00/00/0000"/>
    <m/>
    <m/>
    <m/>
    <x v="0"/>
  </r>
  <r>
    <n v="38864229049"/>
    <s v="MC-TL-XPRESS CREDIT JUN19"/>
    <x v="418"/>
    <s v="Ms. RAMILABEN RAMESHBHAI VAGHE"/>
    <n v="190000"/>
    <n v="13.05"/>
    <n v="150979.21"/>
    <x v="573"/>
    <n v="0"/>
    <d v="2019-10-22T00:00:00"/>
    <n v="19"/>
    <n v="19"/>
    <n v="0"/>
    <n v="0"/>
    <n v="0"/>
    <n v="0"/>
    <s v="INR"/>
    <n v="0"/>
    <n v="3870"/>
    <s v="00/00/0000"/>
    <n v="0"/>
    <n v="0"/>
    <s v="N"/>
    <m/>
    <n v="9"/>
    <s v="N"/>
    <s v="00/00/0000"/>
    <s v="N"/>
    <n v="0"/>
    <s v="00/00/0000"/>
    <s v="STD"/>
    <d v="2020-04-03T00:00:00"/>
    <n v="999"/>
    <x v="0"/>
  </r>
  <r>
    <n v="38915749813"/>
    <s v="MC-TL-XPRESS CREDIT JUN19"/>
    <x v="419"/>
    <s v="Mr. HARIBHAI SOMABHAI PARMAR"/>
    <n v="150000"/>
    <n v="13.05"/>
    <n v="109917"/>
    <x v="574"/>
    <n v="0"/>
    <d v="2019-11-12T00:00:00"/>
    <n v="19"/>
    <n v="19"/>
    <n v="0"/>
    <n v="0"/>
    <n v="0"/>
    <n v="0"/>
    <s v="INR"/>
    <n v="0"/>
    <n v="3417"/>
    <s v="00/00/0000"/>
    <n v="0"/>
    <n v="0"/>
    <s v="N"/>
    <m/>
    <n v="9"/>
    <s v="N"/>
    <s v="00/00/0000"/>
    <s v="N"/>
    <n v="0"/>
    <s v="00/00/0000"/>
    <m/>
    <m/>
    <m/>
    <x v="0"/>
  </r>
  <r>
    <n v="38933213010"/>
    <s v="MC-TL-XPRESS CREDIT JUN19"/>
    <x v="420"/>
    <s v="Constable-CT Parmar ASHABEN Na"/>
    <n v="600000"/>
    <n v="11.5"/>
    <n v="482805"/>
    <x v="575"/>
    <n v="0"/>
    <d v="2019-11-19T00:00:00"/>
    <n v="19"/>
    <n v="19"/>
    <n v="0"/>
    <n v="0"/>
    <n v="0"/>
    <n v="0"/>
    <s v="INR"/>
    <n v="0"/>
    <n v="11575"/>
    <s v="00/00/0000"/>
    <n v="0"/>
    <n v="0"/>
    <s v="N"/>
    <m/>
    <n v="9"/>
    <s v="N"/>
    <s v="00/00/0000"/>
    <s v="N"/>
    <n v="0"/>
    <s v="00/00/0000"/>
    <m/>
    <m/>
    <m/>
    <x v="0"/>
  </r>
  <r>
    <n v="38953843106"/>
    <s v="MC-TL-XPRESS CREDIT JUN19"/>
    <x v="421"/>
    <s v="Mrs. SHARDABEN YOGESH VAGHASIY"/>
    <n v="600000"/>
    <n v="12"/>
    <n v="389869"/>
    <x v="576"/>
    <n v="0"/>
    <d v="2019-11-27T00:00:00"/>
    <n v="19"/>
    <n v="19"/>
    <n v="0"/>
    <n v="0"/>
    <n v="0"/>
    <n v="0"/>
    <s v="INR"/>
    <n v="0"/>
    <n v="15308"/>
    <s v="00/00/0000"/>
    <n v="0"/>
    <n v="0"/>
    <s v="N"/>
    <m/>
    <n v="9"/>
    <s v="N"/>
    <s v="00/00/0000"/>
    <s v="N"/>
    <n v="0"/>
    <s v="00/00/0000"/>
    <m/>
    <m/>
    <m/>
    <x v="0"/>
  </r>
  <r>
    <n v="38961246699"/>
    <s v="MC-TL-XPRESS CREDIT JUN19"/>
    <x v="422"/>
    <s v="Mr. PITAMBERPRASAD JAMAIPRASAD"/>
    <n v="350000"/>
    <n v="13.5"/>
    <n v="171212.6"/>
    <x v="577"/>
    <n v="0"/>
    <d v="2019-11-30T00:00:00"/>
    <n v="19"/>
    <n v="19"/>
    <n v="0"/>
    <n v="0"/>
    <n v="0"/>
    <n v="0"/>
    <s v="INR"/>
    <n v="0"/>
    <n v="11371"/>
    <s v="00/00/0000"/>
    <n v="0"/>
    <n v="0"/>
    <s v="N"/>
    <m/>
    <n v="9"/>
    <s v="N"/>
    <s v="00/00/0000"/>
    <s v="N"/>
    <n v="0"/>
    <s v="00/00/0000"/>
    <s v="STD"/>
    <d v="2020-03-18T00:00:00"/>
    <n v="999"/>
    <x v="0"/>
  </r>
  <r>
    <n v="38983667702"/>
    <s v="MC-TL-XPRESS CREDIT JUN19"/>
    <x v="423"/>
    <s v="Mr. AMARJIT PARTIRAM SHARMA"/>
    <n v="195000"/>
    <n v="12.5"/>
    <n v="114725"/>
    <x v="578"/>
    <n v="0"/>
    <d v="2019-12-07T00:00:00"/>
    <n v="19"/>
    <n v="19"/>
    <n v="0"/>
    <n v="0"/>
    <n v="0"/>
    <n v="0"/>
    <s v="INR"/>
    <n v="0"/>
    <n v="5757"/>
    <s v="00/00/0000"/>
    <n v="0"/>
    <n v="0"/>
    <s v="N"/>
    <m/>
    <n v="9"/>
    <s v="N"/>
    <s v="00/00/0000"/>
    <s v="N"/>
    <n v="0"/>
    <s v="00/00/0000"/>
    <m/>
    <m/>
    <m/>
    <x v="0"/>
  </r>
  <r>
    <n v="39015878094"/>
    <s v="MC-TL-XPRESS CREDIT JUN19"/>
    <x v="424"/>
    <s v="Mr. NARESHKUMAR NAGINBHAI HADI"/>
    <n v="400000"/>
    <n v="12"/>
    <n v="294692"/>
    <x v="579"/>
    <n v="0"/>
    <d v="2019-12-21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m/>
    <m/>
    <m/>
    <x v="0"/>
  </r>
  <r>
    <n v="39046518839"/>
    <s v="MC-TL-XPRESS CREDIT JUN19"/>
    <x v="425"/>
    <s v="Mr. PUNAMA  RAM"/>
    <n v="1100000"/>
    <n v="11"/>
    <n v="914608"/>
    <x v="580"/>
    <n v="0"/>
    <d v="2020-01-04T00:00:00"/>
    <n v="19"/>
    <n v="19"/>
    <n v="0"/>
    <n v="0"/>
    <n v="0"/>
    <n v="0"/>
    <s v="INR"/>
    <n v="0"/>
    <n v="20938"/>
    <s v="00/00/0000"/>
    <n v="0"/>
    <n v="0"/>
    <s v="N"/>
    <m/>
    <n v="9"/>
    <s v="N"/>
    <s v="00/00/0000"/>
    <s v="N"/>
    <n v="0"/>
    <s v="00/00/0000"/>
    <m/>
    <m/>
    <m/>
    <x v="0"/>
  </r>
  <r>
    <n v="39054637709"/>
    <s v="MC-TL-XPRESS CREDIT JUN19"/>
    <x v="426"/>
    <s v="Mrs. GANGABEN ISWARBHAI VAGHEL"/>
    <n v="350000"/>
    <n v="13.5"/>
    <n v="170905"/>
    <x v="581"/>
    <n v="0"/>
    <d v="2020-01-07T00:00:00"/>
    <n v="19"/>
    <n v="19"/>
    <n v="0"/>
    <n v="0"/>
    <n v="0"/>
    <n v="0"/>
    <s v="INR"/>
    <n v="0"/>
    <n v="12446"/>
    <s v="00/00/0000"/>
    <n v="0"/>
    <n v="0"/>
    <s v="N"/>
    <m/>
    <n v="9"/>
    <s v="N"/>
    <s v="00/00/0000"/>
    <s v="N"/>
    <n v="0"/>
    <s v="00/00/0000"/>
    <m/>
    <m/>
    <m/>
    <x v="0"/>
  </r>
  <r>
    <n v="39057668928"/>
    <s v="MC-TL-XPRESS CREDIT JUN19"/>
    <x v="427"/>
    <s v="Mr. C.  SOMASEKHAR"/>
    <n v="1500000"/>
    <n v="11.5"/>
    <n v="1256529"/>
    <x v="582"/>
    <n v="0"/>
    <d v="2020-01-09T00:00:00"/>
    <n v="19"/>
    <n v="19"/>
    <n v="0"/>
    <n v="0"/>
    <n v="0"/>
    <n v="0"/>
    <s v="INR"/>
    <n v="0"/>
    <n v="28937"/>
    <s v="00/00/0000"/>
    <n v="0"/>
    <n v="0"/>
    <s v="N"/>
    <m/>
    <n v="9"/>
    <s v="N"/>
    <s v="00/00/0000"/>
    <s v="N"/>
    <n v="0"/>
    <s v="00/00/0000"/>
    <m/>
    <m/>
    <m/>
    <x v="0"/>
  </r>
  <r>
    <n v="39077900651"/>
    <s v="MC-TL-XPRESS CREDIT JUN19"/>
    <x v="428"/>
    <s v="Havaldar KRISHAN PAL SINGH  TO"/>
    <n v="1000000"/>
    <n v="11"/>
    <n v="739381"/>
    <x v="583"/>
    <n v="0"/>
    <d v="2020-01-17T00:00:00"/>
    <n v="19"/>
    <n v="19"/>
    <n v="0"/>
    <n v="0"/>
    <n v="0"/>
    <n v="0"/>
    <s v="INR"/>
    <n v="0"/>
    <n v="19035"/>
    <s v="00/00/0000"/>
    <n v="0"/>
    <n v="0"/>
    <s v="N"/>
    <m/>
    <n v="9"/>
    <s v="N"/>
    <s v="00/00/0000"/>
    <s v="N"/>
    <n v="0"/>
    <s v="00/00/0000"/>
    <s v="STD"/>
    <d v="2020-04-05T00:00:00"/>
    <n v="999"/>
    <x v="0"/>
  </r>
  <r>
    <n v="39095436673"/>
    <s v="MC-TL-XPRESS CREDIT JUN19"/>
    <x v="429"/>
    <s v="Mr. JAGAN  ANGOTHU"/>
    <n v="1025000"/>
    <n v="11"/>
    <n v="844064"/>
    <x v="584"/>
    <n v="0"/>
    <d v="2020-01-24T00:00:00"/>
    <n v="19"/>
    <n v="19"/>
    <n v="0"/>
    <n v="0"/>
    <n v="0"/>
    <n v="0"/>
    <s v="INR"/>
    <n v="0"/>
    <n v="19510"/>
    <s v="00/00/0000"/>
    <n v="0"/>
    <n v="0"/>
    <m/>
    <m/>
    <m/>
    <s v="N"/>
    <s v="00/00/0000"/>
    <s v="N"/>
    <n v="0"/>
    <s v="00/00/0000"/>
    <m/>
    <m/>
    <m/>
    <x v="0"/>
  </r>
  <r>
    <n v="39098928436"/>
    <s v="MC-TL-XPRESS CREDIT JUN19"/>
    <x v="430"/>
    <s v="Mr. SHISHUPAL SINGH TOMAR"/>
    <n v="590000"/>
    <n v="12"/>
    <n v="490628"/>
    <x v="585"/>
    <n v="0"/>
    <d v="2020-01-27T00:00:00"/>
    <n v="19"/>
    <n v="19"/>
    <n v="0"/>
    <n v="0"/>
    <n v="0"/>
    <n v="0"/>
    <s v="INR"/>
    <n v="0"/>
    <n v="11535"/>
    <s v="00/00/0000"/>
    <n v="0"/>
    <n v="0"/>
    <s v="N"/>
    <m/>
    <n v="9"/>
    <s v="N"/>
    <s v="00/00/0000"/>
    <s v="N"/>
    <n v="0"/>
    <s v="00/00/0000"/>
    <m/>
    <m/>
    <m/>
    <x v="0"/>
  </r>
  <r>
    <n v="39150743194"/>
    <s v="MC-TL-XPRESS CREDIT JUN19"/>
    <x v="431"/>
    <s v="Mr. CHANDUBHAI ALABHAI PARMAR"/>
    <n v="200000"/>
    <n v="12.45"/>
    <n v="108669"/>
    <x v="586"/>
    <n v="0"/>
    <d v="2020-02-17T00:00:00"/>
    <n v="19"/>
    <n v="19"/>
    <n v="0"/>
    <n v="0"/>
    <n v="0"/>
    <n v="0"/>
    <s v="INR"/>
    <n v="0"/>
    <n v="6686"/>
    <s v="00/00/0000"/>
    <n v="0"/>
    <n v="0"/>
    <s v="N"/>
    <m/>
    <n v="9"/>
    <s v="N"/>
    <s v="00/00/0000"/>
    <s v="N"/>
    <n v="0"/>
    <s v="00/00/0000"/>
    <m/>
    <m/>
    <m/>
    <x v="0"/>
  </r>
  <r>
    <n v="39153472528"/>
    <s v="MC-TL-XPRESS CREDIT JUN19"/>
    <x v="432"/>
    <s v="Mr. JEETENDRA KUMAR SAHU"/>
    <n v="300000"/>
    <n v="13.45"/>
    <n v="242716"/>
    <x v="587"/>
    <n v="0"/>
    <d v="2020-02-18T00:00:00"/>
    <n v="19"/>
    <n v="19"/>
    <n v="0"/>
    <n v="0"/>
    <n v="0"/>
    <n v="0"/>
    <s v="INR"/>
    <n v="0"/>
    <n v="6896"/>
    <s v="00/00/0000"/>
    <n v="0"/>
    <n v="0"/>
    <m/>
    <m/>
    <m/>
    <s v="N"/>
    <s v="00/00/0000"/>
    <s v="N"/>
    <n v="0"/>
    <s v="00/00/0000"/>
    <s v="STD"/>
    <d v="2020-04-26T00:00:00"/>
    <n v="999"/>
    <x v="0"/>
  </r>
  <r>
    <n v="39156236871"/>
    <s v="MC-TL-XPRESS CREDIT JUN19"/>
    <x v="433"/>
    <s v="Mr. NIMISH RAMESHCHANDRA MAURY"/>
    <n v="100000"/>
    <n v="11.95"/>
    <n v="54127"/>
    <x v="588"/>
    <n v="0"/>
    <d v="2020-02-19T00:00:00"/>
    <n v="19"/>
    <n v="19"/>
    <n v="0"/>
    <n v="0"/>
    <n v="0"/>
    <n v="0"/>
    <s v="INR"/>
    <n v="0"/>
    <n v="3320"/>
    <s v="00/00/0000"/>
    <n v="0"/>
    <n v="0"/>
    <s v="N"/>
    <m/>
    <n v="9"/>
    <s v="N"/>
    <s v="00/00/0000"/>
    <s v="N"/>
    <n v="0"/>
    <s v="00/00/0000"/>
    <m/>
    <m/>
    <m/>
    <x v="0"/>
  </r>
  <r>
    <n v="39166993239"/>
    <s v="MC-TL-XPRESS CREDIT JUN19"/>
    <x v="434"/>
    <s v="Mr. KIRANBHAI  VAGHELA"/>
    <n v="420000"/>
    <n v="12.45"/>
    <n v="330746"/>
    <x v="589"/>
    <n v="0"/>
    <d v="2020-02-26T00:00:00"/>
    <n v="19"/>
    <n v="19"/>
    <n v="0"/>
    <n v="0"/>
    <n v="0"/>
    <n v="0"/>
    <s v="INR"/>
    <n v="0"/>
    <n v="9439"/>
    <s v="00/00/0000"/>
    <n v="0"/>
    <n v="0"/>
    <m/>
    <m/>
    <m/>
    <s v="N"/>
    <s v="00/00/0000"/>
    <s v="N"/>
    <n v="0"/>
    <s v="00/00/0000"/>
    <m/>
    <m/>
    <m/>
    <x v="0"/>
  </r>
  <r>
    <n v="39169803826"/>
    <s v="MC-TL-XPRESS CREDIT JUN19"/>
    <x v="435"/>
    <s v="Mr. GOHIL BALVANTBHAI LAXMANBH"/>
    <n v="400000"/>
    <n v="11.95"/>
    <n v="239490"/>
    <x v="590"/>
    <n v="0"/>
    <d v="2020-02-26T00:00:00"/>
    <n v="19"/>
    <n v="19"/>
    <n v="0"/>
    <n v="0"/>
    <n v="0"/>
    <n v="0"/>
    <s v="INR"/>
    <n v="0"/>
    <n v="12173"/>
    <s v="00/00/0000"/>
    <n v="0"/>
    <n v="0"/>
    <s v="N"/>
    <m/>
    <n v="9"/>
    <s v="N"/>
    <s v="00/00/0000"/>
    <s v="N"/>
    <n v="0"/>
    <s v="00/00/0000"/>
    <m/>
    <m/>
    <m/>
    <x v="0"/>
  </r>
  <r>
    <n v="39210134696"/>
    <s v="MC-TL-XPRESS CREDIT JUN19"/>
    <x v="436"/>
    <s v="Mr. CHIRAG ASHOKBHAI MAKWANA"/>
    <n v="530000"/>
    <n v="11.95"/>
    <n v="395788"/>
    <x v="591"/>
    <n v="0"/>
    <d v="2020-03-12T00:00:00"/>
    <n v="24"/>
    <n v="24"/>
    <n v="0"/>
    <n v="0"/>
    <n v="0"/>
    <n v="0"/>
    <s v="INR"/>
    <n v="0"/>
    <n v="10348"/>
    <s v="00/00/0000"/>
    <n v="0"/>
    <n v="0"/>
    <s v="N"/>
    <m/>
    <n v="9"/>
    <s v="N"/>
    <s v="00/00/0000"/>
    <s v="N"/>
    <n v="0"/>
    <s v="00/00/0000"/>
    <m/>
    <m/>
    <m/>
    <x v="0"/>
  </r>
  <r>
    <n v="39210466644"/>
    <s v="MC-TL-XPRESS CREDIT JUN19"/>
    <x v="437"/>
    <s v="Mrs. PADMABEN BHIKHABHAI SOLAN"/>
    <n v="130000"/>
    <n v="11.85"/>
    <n v="87343"/>
    <x v="592"/>
    <n v="0"/>
    <d v="2020-03-12T00:00:00"/>
    <n v="24"/>
    <n v="24"/>
    <n v="0"/>
    <n v="0"/>
    <n v="0"/>
    <n v="0"/>
    <s v="INR"/>
    <n v="0"/>
    <n v="2882"/>
    <s v="00/00/0000"/>
    <n v="0"/>
    <n v="0"/>
    <m/>
    <m/>
    <m/>
    <s v="N"/>
    <s v="00/00/0000"/>
    <s v="N"/>
    <n v="0"/>
    <s v="00/00/0000"/>
    <s v="STD"/>
    <d v="2021-12-11T00:00:00"/>
    <n v="0"/>
    <x v="0"/>
  </r>
  <r>
    <n v="39216602811"/>
    <s v="MC-TL-XPRESS CREDIT JUN19"/>
    <x v="438"/>
    <s v="Mr. BHAURAO SUDAM PAWAR"/>
    <n v="1200000"/>
    <n v="10.85"/>
    <n v="887640"/>
    <x v="593"/>
    <n v="0"/>
    <d v="2020-03-16T00:00:00"/>
    <n v="24"/>
    <n v="24"/>
    <n v="0"/>
    <n v="0"/>
    <n v="0"/>
    <n v="0"/>
    <s v="INR"/>
    <n v="0"/>
    <n v="22749"/>
    <s v="00/00/0000"/>
    <n v="0"/>
    <n v="0"/>
    <s v="N"/>
    <m/>
    <n v="9"/>
    <s v="N"/>
    <s v="00/00/0000"/>
    <s v="N"/>
    <n v="0"/>
    <s v="00/00/0000"/>
    <s v="STD"/>
    <d v="2022-03-16T00:00:00"/>
    <n v="0"/>
    <x v="0"/>
  </r>
  <r>
    <n v="39220562201"/>
    <s v="MC-TL-XPRESS CREDIT JUN19"/>
    <x v="439"/>
    <s v="Mr. YOGESHKUMAR PRAHLADBHAI MA"/>
    <n v="150000"/>
    <n v="11.85"/>
    <n v="55996"/>
    <x v="594"/>
    <n v="0"/>
    <d v="2020-03-17T00:00:00"/>
    <n v="24"/>
    <n v="24"/>
    <n v="0"/>
    <n v="0"/>
    <n v="0"/>
    <n v="0"/>
    <s v="INR"/>
    <n v="0"/>
    <n v="4972"/>
    <s v="00/00/0000"/>
    <n v="0"/>
    <n v="0"/>
    <s v="N"/>
    <m/>
    <n v="9"/>
    <s v="N"/>
    <s v="00/00/0000"/>
    <s v="N"/>
    <n v="0"/>
    <s v="00/00/0000"/>
    <m/>
    <m/>
    <m/>
    <x v="0"/>
  </r>
  <r>
    <n v="39263593739"/>
    <s v="MC-TL-XPRESS CREDIT JUN19"/>
    <x v="440"/>
    <s v="Mr. JITENDRAKUMAR KANTILAL CHA"/>
    <n v="360000"/>
    <n v="12.35"/>
    <n v="273039"/>
    <x v="595"/>
    <n v="0"/>
    <d v="2020-04-15T00:00:00"/>
    <n v="23"/>
    <n v="23"/>
    <n v="0"/>
    <n v="0"/>
    <n v="0"/>
    <n v="0"/>
    <s v="INR"/>
    <n v="0"/>
    <n v="7104"/>
    <s v="00/00/0000"/>
    <n v="0"/>
    <n v="0"/>
    <s v="N"/>
    <m/>
    <n v="9"/>
    <s v="N"/>
    <s v="00/00/0000"/>
    <s v="N"/>
    <n v="0"/>
    <s v="00/00/0000"/>
    <s v="STD"/>
    <d v="2021-04-04T00:00:00"/>
    <n v="999"/>
    <x v="0"/>
  </r>
  <r>
    <n v="39426011148"/>
    <s v="MC-TL-XPRESS CREDIT JUN19"/>
    <x v="441"/>
    <s v="Mr. RAJUBHAI PARSHOTAMBHAI CHA"/>
    <n v="450000"/>
    <n v="12.6"/>
    <n v="351843"/>
    <x v="596"/>
    <n v="0"/>
    <d v="2020-06-20T00:00:00"/>
    <n v="21"/>
    <n v="21"/>
    <n v="0"/>
    <n v="0"/>
    <n v="0"/>
    <n v="0"/>
    <s v="INR"/>
    <n v="0"/>
    <n v="8939"/>
    <s v="00/00/0000"/>
    <n v="0"/>
    <n v="0"/>
    <s v="N"/>
    <m/>
    <n v="9"/>
    <s v="N"/>
    <s v="00/00/0000"/>
    <s v="N"/>
    <n v="0"/>
    <s v="00/00/0000"/>
    <m/>
    <m/>
    <m/>
    <x v="0"/>
  </r>
  <r>
    <n v="39432636297"/>
    <s v="MC-TL-XPRESS CREDIT JUN19"/>
    <x v="442"/>
    <s v="Mr. DHARMENDRA CHATURBHAI PADH"/>
    <n v="350000"/>
    <n v="12.6"/>
    <n v="251852"/>
    <x v="597"/>
    <n v="0"/>
    <d v="2020-06-23T00:00:00"/>
    <n v="21"/>
    <n v="21"/>
    <n v="0"/>
    <n v="0"/>
    <n v="0"/>
    <n v="0"/>
    <s v="INR"/>
    <n v="0"/>
    <n v="7893"/>
    <s v="00/00/0000"/>
    <n v="0"/>
    <n v="0"/>
    <s v="N"/>
    <m/>
    <n v="9"/>
    <s v="N"/>
    <s v="00/00/0000"/>
    <s v="N"/>
    <n v="0"/>
    <s v="00/00/0000"/>
    <s v="STD"/>
    <d v="2022-01-08T00:00:00"/>
    <n v="0"/>
    <x v="0"/>
  </r>
  <r>
    <n v="39440702329"/>
    <s v="MC-TL-XPRESS CREDIT JUN19"/>
    <x v="443"/>
    <s v="Mr. ANKIT  MAKWANA"/>
    <n v="487000"/>
    <n v="10.6"/>
    <n v="374911"/>
    <x v="598"/>
    <n v="0"/>
    <d v="2020-06-25T00:00:00"/>
    <n v="21"/>
    <n v="21"/>
    <n v="0"/>
    <n v="0"/>
    <n v="0"/>
    <n v="0"/>
    <s v="INR"/>
    <n v="0"/>
    <n v="9171"/>
    <s v="00/00/0000"/>
    <n v="0"/>
    <n v="0"/>
    <s v="N"/>
    <m/>
    <n v="9"/>
    <s v="N"/>
    <s v="00/00/0000"/>
    <s v="N"/>
    <n v="0"/>
    <s v="00/00/0000"/>
    <m/>
    <m/>
    <m/>
    <x v="0"/>
  </r>
  <r>
    <n v="39443572919"/>
    <s v="MC-TL-XPRESS CREDIT JUN19"/>
    <x v="444"/>
    <s v="Mrs. INDIRA VIKRAMBHAI MENAT"/>
    <n v="1500000"/>
    <n v="11.6"/>
    <n v="1162495"/>
    <x v="599"/>
    <n v="0"/>
    <d v="2020-06-26T00:00:00"/>
    <n v="21"/>
    <n v="21"/>
    <n v="0"/>
    <n v="0"/>
    <n v="0"/>
    <n v="0"/>
    <s v="INR"/>
    <n v="0"/>
    <n v="29015"/>
    <s v="00/00/0000"/>
    <n v="0"/>
    <n v="0"/>
    <s v="N"/>
    <m/>
    <n v="9"/>
    <s v="N"/>
    <s v="00/00/0000"/>
    <s v="N"/>
    <n v="0"/>
    <s v="00/00/0000"/>
    <s v="STD"/>
    <d v="2021-09-13T00:00:00"/>
    <n v="0"/>
    <x v="0"/>
  </r>
  <r>
    <n v="39463989305"/>
    <s v="MC-TL-XPRESS CREDIT JUN19"/>
    <x v="445"/>
    <s v="Mrs. PADMABEN YOGESHKUMAR SHRI"/>
    <n v="600000"/>
    <n v="11.1"/>
    <n v="475081"/>
    <x v="600"/>
    <n v="0"/>
    <d v="2020-07-03T00:00:00"/>
    <n v="20"/>
    <n v="20"/>
    <n v="0"/>
    <n v="0"/>
    <n v="0"/>
    <n v="0"/>
    <s v="INR"/>
    <n v="0"/>
    <n v="11452"/>
    <s v="00/00/0000"/>
    <n v="0"/>
    <n v="0"/>
    <s v="N"/>
    <m/>
    <n v="9"/>
    <s v="N"/>
    <s v="00/00/0000"/>
    <s v="N"/>
    <n v="0"/>
    <s v="00/00/0000"/>
    <s v="STD"/>
    <d v="2022-03-02T00:00:00"/>
    <n v="0"/>
    <x v="0"/>
  </r>
  <r>
    <n v="39470233713"/>
    <s v="MC-TL-XPRESS CREDIT JUN19"/>
    <x v="446"/>
    <s v="Mr. AMIT  SINGH"/>
    <n v="890000"/>
    <n v="10.6"/>
    <n v="701873"/>
    <x v="601"/>
    <n v="0"/>
    <d v="2020-07-04T00:00:00"/>
    <n v="20"/>
    <n v="20"/>
    <n v="0"/>
    <n v="0"/>
    <n v="0"/>
    <n v="0"/>
    <s v="INR"/>
    <n v="0"/>
    <n v="16759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485730785"/>
    <s v="MC-TL-XPRESS CREDIT JUN19"/>
    <x v="447"/>
    <s v="Mr. PARDEEP  KUMAR"/>
    <n v="800000"/>
    <n v="10.6"/>
    <n v="581815"/>
    <x v="602"/>
    <n v="0"/>
    <d v="2020-07-09T00:00:00"/>
    <n v="20"/>
    <n v="20"/>
    <n v="0"/>
    <n v="0"/>
    <n v="0"/>
    <n v="0"/>
    <s v="INR"/>
    <n v="0"/>
    <n v="17235"/>
    <s v="00/00/0000"/>
    <n v="0"/>
    <n v="0"/>
    <s v="N"/>
    <m/>
    <n v="9"/>
    <s v="N"/>
    <s v="00/00/0000"/>
    <s v="N"/>
    <n v="0"/>
    <s v="00/00/0000"/>
    <s v="STD"/>
    <d v="2021-02-05T00:00:00"/>
    <n v="0"/>
    <x v="0"/>
  </r>
  <r>
    <n v="39489766082"/>
    <s v="MC-TL-XPRESS CREDIT JUN19"/>
    <x v="448"/>
    <s v="Mr. GHANE MACCHINDRA  PANDHARI"/>
    <n v="1190000"/>
    <n v="10.1"/>
    <n v="932726"/>
    <x v="603"/>
    <n v="0"/>
    <d v="2020-07-10T00:00:00"/>
    <n v="20"/>
    <n v="20"/>
    <n v="0"/>
    <n v="0"/>
    <n v="0"/>
    <n v="0"/>
    <s v="INR"/>
    <n v="0"/>
    <n v="22106"/>
    <s v="00/00/0000"/>
    <n v="0"/>
    <n v="0"/>
    <s v="N"/>
    <m/>
    <n v="9"/>
    <s v="N"/>
    <s v="00/00/0000"/>
    <s v="N"/>
    <n v="0"/>
    <s v="00/00/0000"/>
    <m/>
    <m/>
    <m/>
    <x v="0"/>
  </r>
  <r>
    <n v="39503790736"/>
    <s v="MC-TL-XPRESS CREDIT JUN19"/>
    <x v="449"/>
    <s v="Mr. CHANDUBHAI NANJIBHAI VAGHE"/>
    <n v="540000"/>
    <n v="11.1"/>
    <n v="425070"/>
    <x v="604"/>
    <n v="0"/>
    <d v="2020-07-16T00:00:00"/>
    <n v="20"/>
    <n v="20"/>
    <n v="0"/>
    <n v="0"/>
    <n v="0"/>
    <n v="0"/>
    <s v="INR"/>
    <n v="0"/>
    <n v="10307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535193982"/>
    <s v="MC-TL-XPRESS CREDIT JUN19"/>
    <x v="450"/>
    <s v="Mr. CHIRAG KUMAR VAMDEVPRASAD"/>
    <n v="350000"/>
    <n v="10.6"/>
    <n v="273257"/>
    <x v="605"/>
    <n v="0"/>
    <d v="2020-07-29T00:00:00"/>
    <n v="20"/>
    <n v="20"/>
    <n v="0"/>
    <n v="0"/>
    <n v="0"/>
    <n v="0"/>
    <s v="INR"/>
    <n v="0"/>
    <n v="6591"/>
    <s v="00/00/0000"/>
    <n v="0"/>
    <n v="0"/>
    <s v="N"/>
    <m/>
    <n v="9"/>
    <s v="N"/>
    <s v="00/00/0000"/>
    <s v="N"/>
    <n v="0"/>
    <s v="00/00/0000"/>
    <m/>
    <m/>
    <m/>
    <x v="0"/>
  </r>
  <r>
    <n v="39536995645"/>
    <s v="MC-TL-XPRESS CREDIT JUN19"/>
    <x v="451"/>
    <s v="Mr. SONAR JAGDISH  L"/>
    <n v="1000000"/>
    <n v="10.1"/>
    <n v="791409"/>
    <x v="606"/>
    <n v="0"/>
    <d v="2020-07-30T00:00:00"/>
    <n v="19"/>
    <n v="19"/>
    <n v="0"/>
    <n v="0"/>
    <n v="0"/>
    <n v="0"/>
    <s v="INR"/>
    <n v="0"/>
    <n v="18939"/>
    <s v="00/00/0000"/>
    <n v="0"/>
    <n v="0"/>
    <s v="N"/>
    <m/>
    <n v="9"/>
    <s v="N"/>
    <s v="00/00/0000"/>
    <s v="N"/>
    <n v="0"/>
    <s v="00/00/0000"/>
    <s v="STD"/>
    <d v="2021-04-04T00:00:00"/>
    <n v="999"/>
    <x v="0"/>
  </r>
  <r>
    <n v="39568295502"/>
    <s v="MC-TL-XPRESS CREDIT JUN19"/>
    <x v="452"/>
    <s v="Mr. TOMAR RAJKUMAR  LAKHANSING"/>
    <n v="500000"/>
    <n v="10.6"/>
    <n v="370886"/>
    <x v="607"/>
    <n v="0"/>
    <d v="2020-08-11T00:00:00"/>
    <n v="19"/>
    <n v="19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x v="0"/>
  </r>
  <r>
    <n v="39591795163"/>
    <s v="MC-TL-XPRESS CREDIT JUN19"/>
    <x v="453"/>
    <s v="Mr. DIXITKUMAR JAYANTILAL KAPA"/>
    <n v="1000000"/>
    <n v="11.6"/>
    <n v="754296"/>
    <x v="608"/>
    <n v="0"/>
    <d v="2020-08-21T00:00:00"/>
    <n v="19"/>
    <n v="19"/>
    <n v="0"/>
    <n v="0"/>
    <n v="0"/>
    <n v="0"/>
    <s v="INR"/>
    <n v="0"/>
    <n v="19343"/>
    <s v="00/00/0000"/>
    <n v="0"/>
    <n v="0"/>
    <s v="N"/>
    <m/>
    <n v="9"/>
    <s v="N"/>
    <s v="00/00/0000"/>
    <s v="N"/>
    <n v="0"/>
    <s v="00/00/0000"/>
    <m/>
    <m/>
    <m/>
    <x v="0"/>
  </r>
  <r>
    <n v="39609454810"/>
    <s v="MC-TL-XPRESS CREDIT JUN19"/>
    <x v="454"/>
    <s v="Mrs. SITABEN DHANIBEN SOLANKI"/>
    <n v="430000"/>
    <n v="12.1"/>
    <n v="343912"/>
    <x v="609"/>
    <n v="0"/>
    <d v="2020-08-27T00:00:00"/>
    <n v="19"/>
    <n v="19"/>
    <n v="0"/>
    <n v="0"/>
    <n v="0"/>
    <n v="0"/>
    <s v="INR"/>
    <n v="0"/>
    <n v="8429"/>
    <s v="00/00/0000"/>
    <n v="0"/>
    <n v="0"/>
    <s v="N"/>
    <m/>
    <n v="9"/>
    <s v="N"/>
    <s v="00/00/0000"/>
    <s v="N"/>
    <n v="0"/>
    <s v="00/00/0000"/>
    <m/>
    <m/>
    <m/>
    <x v="0"/>
  </r>
  <r>
    <n v="39615035846"/>
    <s v="MC-TL-XPRESS CREDIT JUN19"/>
    <x v="455"/>
    <s v="Mrs. HINABEN BHANUPRASAD SHRIM"/>
    <n v="540000"/>
    <n v="10.6"/>
    <n v="435728"/>
    <x v="610"/>
    <n v="0"/>
    <d v="2020-08-29T00:00:00"/>
    <n v="18"/>
    <n v="18"/>
    <n v="0"/>
    <n v="0"/>
    <n v="0"/>
    <n v="0"/>
    <s v="INR"/>
    <n v="0"/>
    <n v="10370"/>
    <s v="00/00/0000"/>
    <n v="0"/>
    <n v="0"/>
    <s v="N"/>
    <m/>
    <n v="9"/>
    <s v="N"/>
    <s v="00/00/0000"/>
    <s v="N"/>
    <n v="0"/>
    <s v="00/00/0000"/>
    <m/>
    <m/>
    <m/>
    <x v="0"/>
  </r>
  <r>
    <n v="39615036306"/>
    <s v="MC-TL-XPRESS CREDIT JUN19"/>
    <x v="456"/>
    <s v="Mrs. CHANCHALBEN BABUBHAI PATE"/>
    <n v="550000"/>
    <n v="10.6"/>
    <n v="347963"/>
    <x v="611"/>
    <n v="0"/>
    <d v="2020-08-29T00:00:00"/>
    <n v="19"/>
    <n v="19"/>
    <n v="0"/>
    <n v="0"/>
    <n v="0"/>
    <n v="0"/>
    <s v="INR"/>
    <n v="0"/>
    <n v="14602"/>
    <s v="00/00/0000"/>
    <n v="0"/>
    <n v="0"/>
    <s v="N"/>
    <m/>
    <n v="9"/>
    <s v="N"/>
    <s v="00/00/0000"/>
    <s v="N"/>
    <n v="0"/>
    <s v="00/00/0000"/>
    <m/>
    <m/>
    <m/>
    <x v="0"/>
  </r>
  <r>
    <n v="39615036769"/>
    <s v="MC-TL-XPRESS CREDIT JUN19"/>
    <x v="457"/>
    <s v="Mr. PRAMOD  KUMAR"/>
    <n v="1100000"/>
    <n v="10.1"/>
    <n v="884759"/>
    <x v="612"/>
    <n v="0"/>
    <d v="2020-08-29T00:00:00"/>
    <n v="18"/>
    <n v="18"/>
    <n v="0"/>
    <n v="0"/>
    <n v="0"/>
    <n v="0"/>
    <s v="INR"/>
    <n v="0"/>
    <n v="20833"/>
    <s v="00/00/0000"/>
    <n v="0"/>
    <n v="0"/>
    <s v="N"/>
    <m/>
    <n v="9"/>
    <s v="N"/>
    <s v="00/00/0000"/>
    <s v="N"/>
    <n v="0"/>
    <s v="00/00/0000"/>
    <s v="STD"/>
    <d v="2021-01-01T00:00:00"/>
    <n v="0"/>
    <x v="0"/>
  </r>
  <r>
    <n v="39621831704"/>
    <s v="MC-TL-XPRESS CREDIT JUN19"/>
    <x v="458"/>
    <s v="Sepoy PUSHPENDRA SINGH INDRA S"/>
    <n v="500000"/>
    <n v="10.6"/>
    <n v="379810"/>
    <x v="613"/>
    <n v="0"/>
    <d v="2020-09-01T00:00:00"/>
    <n v="18"/>
    <n v="18"/>
    <n v="0"/>
    <n v="0"/>
    <n v="0"/>
    <n v="0"/>
    <s v="INR"/>
    <n v="0"/>
    <n v="10772"/>
    <s v="00/00/0000"/>
    <n v="0"/>
    <n v="0"/>
    <m/>
    <m/>
    <m/>
    <s v="N"/>
    <s v="00/00/0000"/>
    <s v="N"/>
    <n v="0"/>
    <s v="00/00/0000"/>
    <m/>
    <m/>
    <m/>
    <x v="0"/>
  </r>
  <r>
    <n v="39669355637"/>
    <s v="MC-TL-XPRESS CREDIT JUN19"/>
    <x v="459"/>
    <s v="Mr. HIMANSHU  RAYKA"/>
    <n v="800000"/>
    <n v="10.6"/>
    <n v="603460"/>
    <x v="614"/>
    <n v="0"/>
    <d v="2020-09-18T00:00:00"/>
    <n v="18"/>
    <n v="18"/>
    <n v="0"/>
    <n v="0"/>
    <n v="0"/>
    <n v="0"/>
    <s v="INR"/>
    <n v="0"/>
    <n v="17235"/>
    <s v="00/00/0000"/>
    <n v="0"/>
    <n v="0"/>
    <s v="N"/>
    <m/>
    <n v="9"/>
    <s v="N"/>
    <s v="00/00/0000"/>
    <s v="N"/>
    <n v="0"/>
    <s v="00/00/0000"/>
    <s v="STD"/>
    <d v="2020-09-22T00:00:00"/>
    <n v="999"/>
    <x v="0"/>
  </r>
  <r>
    <n v="39686748990"/>
    <s v="MC-TL-XPRESS CREDIT JUN19"/>
    <x v="460"/>
    <s v="Mrs. SHANTABEN BABAJI THAKOR"/>
    <n v="800000"/>
    <n v="10.6"/>
    <n v="531180"/>
    <x v="615"/>
    <n v="0"/>
    <d v="2020-09-25T00:00:00"/>
    <n v="18"/>
    <n v="18"/>
    <n v="0"/>
    <n v="0"/>
    <n v="0"/>
    <n v="0"/>
    <s v="INR"/>
    <n v="0"/>
    <n v="20873"/>
    <s v="00/00/0000"/>
    <n v="0"/>
    <n v="0"/>
    <s v="N"/>
    <m/>
    <n v="9"/>
    <s v="N"/>
    <s v="00/00/0000"/>
    <s v="N"/>
    <n v="0"/>
    <s v="00/00/0000"/>
    <s v="STD"/>
    <d v="2022-01-12T00:00:00"/>
    <n v="0"/>
    <x v="0"/>
  </r>
  <r>
    <n v="39709575240"/>
    <s v="MC-TL-XPRESS CREDIT JUN19"/>
    <x v="461"/>
    <s v="Mr. VINOD SHANKERBHAI JADALA"/>
    <n v="250000"/>
    <n v="11.6"/>
    <n v="172383"/>
    <x v="616"/>
    <n v="0"/>
    <d v="2020-10-05T00:00:00"/>
    <n v="17"/>
    <n v="17"/>
    <n v="0"/>
    <n v="0"/>
    <n v="0"/>
    <n v="0"/>
    <s v="INR"/>
    <n v="0"/>
    <n v="5580"/>
    <s v="00/00/0000"/>
    <n v="0"/>
    <n v="0"/>
    <s v="N"/>
    <m/>
    <n v="9"/>
    <s v="N"/>
    <s v="00/00/0000"/>
    <s v="N"/>
    <n v="0"/>
    <s v="00/00/0000"/>
    <s v="STD"/>
    <d v="2020-11-24T00:00:00"/>
    <n v="999"/>
    <x v="0"/>
  </r>
  <r>
    <n v="39713568578"/>
    <s v="MC-TL-XPRESS CREDIT JUN19"/>
    <x v="462"/>
    <s v="Mr. NILESH VITTHALBHAI PATNI"/>
    <n v="600000"/>
    <n v="11.6"/>
    <n v="497172"/>
    <x v="617"/>
    <n v="0"/>
    <d v="2020-10-06T00:00:00"/>
    <n v="17"/>
    <n v="17"/>
    <n v="0"/>
    <n v="0"/>
    <n v="0"/>
    <n v="0"/>
    <s v="INR"/>
    <n v="0"/>
    <n v="11606"/>
    <s v="00/00/0000"/>
    <n v="0"/>
    <n v="0"/>
    <s v="N"/>
    <m/>
    <n v="9"/>
    <s v="N"/>
    <s v="00/00/0000"/>
    <s v="N"/>
    <n v="0"/>
    <s v="00/00/0000"/>
    <s v="STD"/>
    <d v="2022-02-06T00:00:00"/>
    <n v="0"/>
    <x v="0"/>
  </r>
  <r>
    <n v="39718145671"/>
    <s v="MC-TL-XPRESS CREDIT JUN19"/>
    <x v="463"/>
    <s v="Mr. DHARMENDRABHAI SUKHDEVBHAI"/>
    <n v="600000"/>
    <n v="11.6"/>
    <n v="453686"/>
    <x v="618"/>
    <n v="0"/>
    <d v="2020-10-08T00:00:00"/>
    <n v="17"/>
    <n v="17"/>
    <n v="0"/>
    <n v="0"/>
    <n v="0"/>
    <n v="0"/>
    <s v="INR"/>
    <n v="0"/>
    <n v="13926"/>
    <s v="00/00/0000"/>
    <n v="0"/>
    <n v="0"/>
    <s v="N"/>
    <m/>
    <n v="9"/>
    <s v="N"/>
    <s v="00/00/0000"/>
    <s v="N"/>
    <n v="0"/>
    <s v="00/00/0000"/>
    <s v="STD"/>
    <d v="2020-11-10T00:00:00"/>
    <n v="999"/>
    <x v="0"/>
  </r>
  <r>
    <n v="39722615177"/>
    <s v="MC-TL-XPRESS CREDIT JUN19"/>
    <x v="464"/>
    <s v="Mr. DEVENDRABHAI BABABHAI VAGH"/>
    <n v="600000"/>
    <n v="11.1"/>
    <n v="494697"/>
    <x v="619"/>
    <n v="0"/>
    <d v="2020-10-09T00:00:00"/>
    <n v="17"/>
    <n v="17"/>
    <n v="0"/>
    <n v="0"/>
    <n v="0"/>
    <n v="0"/>
    <s v="INR"/>
    <n v="0"/>
    <n v="11452"/>
    <s v="00/00/0000"/>
    <n v="0"/>
    <n v="0"/>
    <m/>
    <m/>
    <m/>
    <s v="N"/>
    <s v="00/00/0000"/>
    <s v="N"/>
    <n v="0"/>
    <s v="00/00/0000"/>
    <s v="STD"/>
    <d v="2021-08-03T00:00:00"/>
    <n v="0"/>
    <x v="0"/>
  </r>
  <r>
    <n v="39728391294"/>
    <s v="MC-TL-XPRESS CREDIT JUN19"/>
    <x v="465"/>
    <s v="Mr. HARISHBHAI RAMESHBHAI PARM"/>
    <n v="600000"/>
    <n v="10.6"/>
    <n v="469894"/>
    <x v="620"/>
    <n v="0"/>
    <d v="2020-10-13T00:00:00"/>
    <n v="16"/>
    <n v="16"/>
    <n v="0"/>
    <n v="0"/>
    <n v="0"/>
    <n v="0"/>
    <s v="INR"/>
    <n v="0"/>
    <n v="13280"/>
    <s v="00/00/0000"/>
    <n v="0"/>
    <n v="0"/>
    <s v="N"/>
    <m/>
    <n v="9"/>
    <s v="N"/>
    <s v="00/00/0000"/>
    <s v="N"/>
    <n v="0"/>
    <s v="00/00/0000"/>
    <m/>
    <m/>
    <m/>
    <x v="0"/>
  </r>
  <r>
    <n v="39729348623"/>
    <s v="MC-TL-XPRESS CREDIT JUN19"/>
    <x v="466"/>
    <s v="Mr. RAMNAVAL RAMKUMAR YADAV"/>
    <n v="900000"/>
    <n v="11.6"/>
    <n v="753624"/>
    <x v="621"/>
    <n v="0"/>
    <d v="2020-10-13T00:00:00"/>
    <n v="16"/>
    <n v="16"/>
    <n v="0"/>
    <n v="0"/>
    <n v="0"/>
    <n v="0"/>
    <s v="INR"/>
    <n v="0"/>
    <n v="17854"/>
    <s v="00/00/0000"/>
    <n v="0"/>
    <n v="0"/>
    <s v="N"/>
    <m/>
    <n v="9"/>
    <s v="N"/>
    <s v="00/00/0000"/>
    <s v="N"/>
    <n v="0"/>
    <s v="00/00/0000"/>
    <m/>
    <m/>
    <m/>
    <x v="0"/>
  </r>
  <r>
    <n v="39729437740"/>
    <s v="MC-TL-XPRESS CREDIT JUN19"/>
    <x v="467"/>
    <s v="Mr. CHIRAG RAMESHBHAI MAHERIYA"/>
    <n v="500000"/>
    <n v="11.6"/>
    <n v="419073"/>
    <x v="622"/>
    <n v="0"/>
    <d v="2020-10-13T00:00:00"/>
    <n v="16"/>
    <n v="16"/>
    <n v="0"/>
    <n v="0"/>
    <n v="0"/>
    <n v="0"/>
    <s v="INR"/>
    <n v="0"/>
    <n v="9919"/>
    <s v="00/00/0000"/>
    <n v="0"/>
    <n v="0"/>
    <s v="N"/>
    <m/>
    <n v="9"/>
    <s v="N"/>
    <s v="00/00/0000"/>
    <s v="N"/>
    <n v="0"/>
    <s v="00/00/0000"/>
    <s v="STD"/>
    <d v="2021-02-13T00:00:00"/>
    <n v="999"/>
    <x v="0"/>
  </r>
  <r>
    <n v="39744058264"/>
    <s v="MC-TL-XPRESS CREDIT JUN19"/>
    <x v="468"/>
    <s v="Mrs. Solanki  Jayaben"/>
    <n v="400000"/>
    <n v="11.1"/>
    <n v="328637"/>
    <x v="623"/>
    <n v="0"/>
    <d v="2020-10-19T00:00:00"/>
    <n v="17"/>
    <n v="17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s v="STD"/>
    <d v="2022-03-01T00:00:00"/>
    <n v="0"/>
    <x v="0"/>
  </r>
  <r>
    <n v="39748911131"/>
    <s v="MC-TL-XPRESS CREDIT JUN19"/>
    <x v="469"/>
    <s v="Mr. ANIL KUMAR  BADATHOKI"/>
    <n v="100000"/>
    <n v="10.6"/>
    <n v="5476"/>
    <x v="624"/>
    <n v="0"/>
    <d v="2020-10-21T00:00:00"/>
    <n v="17"/>
    <n v="17"/>
    <n v="0"/>
    <n v="0"/>
    <n v="0"/>
    <n v="0"/>
    <s v="INR"/>
    <n v="0"/>
    <n v="6034"/>
    <s v="00/00/0000"/>
    <n v="0"/>
    <n v="0"/>
    <s v="N"/>
    <m/>
    <n v="9"/>
    <s v="N"/>
    <s v="00/00/0000"/>
    <s v="N"/>
    <n v="0"/>
    <s v="00/00/0000"/>
    <s v="STD"/>
    <d v="2020-11-10T00:00:00"/>
    <n v="999"/>
    <x v="0"/>
  </r>
  <r>
    <n v="39749493279"/>
    <s v="MC-TL-XPRESS CREDIT JUN19"/>
    <x v="470"/>
    <s v="Mr. NARESHBHAI JIVANBHAI AMIN"/>
    <n v="1231000"/>
    <n v="11.1"/>
    <n v="1010165"/>
    <x v="625"/>
    <n v="0"/>
    <d v="2020-10-21T00:00:00"/>
    <n v="17"/>
    <n v="17"/>
    <n v="0"/>
    <n v="0"/>
    <n v="0"/>
    <n v="0"/>
    <s v="INR"/>
    <n v="0"/>
    <n v="23495"/>
    <s v="00/00/0000"/>
    <n v="0"/>
    <n v="0"/>
    <s v="N"/>
    <m/>
    <n v="9"/>
    <s v="N"/>
    <s v="00/00/0000"/>
    <s v="N"/>
    <n v="0"/>
    <s v="00/00/0000"/>
    <s v="STD"/>
    <d v="2020-11-10T00:00:00"/>
    <n v="999"/>
    <x v="0"/>
  </r>
  <r>
    <n v="39759421031"/>
    <s v="MC-TL-XPRESS CREDIT JUN19"/>
    <x v="471"/>
    <s v="Mr. DINESHBHAI BAPALAL  DATANI"/>
    <n v="600000"/>
    <n v="11.1"/>
    <n v="491471"/>
    <x v="626"/>
    <n v="0"/>
    <d v="2020-10-27T00:00:00"/>
    <n v="17"/>
    <n v="17"/>
    <n v="0"/>
    <n v="0"/>
    <n v="0"/>
    <n v="0"/>
    <s v="INR"/>
    <n v="0"/>
    <n v="11452"/>
    <s v="00/00/0000"/>
    <n v="0"/>
    <n v="0"/>
    <s v="N"/>
    <m/>
    <n v="9"/>
    <s v="N"/>
    <s v="00/00/0000"/>
    <s v="N"/>
    <n v="0"/>
    <s v="00/00/0000"/>
    <s v="STD"/>
    <d v="2022-03-09T00:00:00"/>
    <n v="0"/>
    <x v="0"/>
  </r>
  <r>
    <n v="39780071869"/>
    <s v="MC-TL-XPRESS CREDIT JUN19"/>
    <x v="472"/>
    <s v="Sepoy SUNIL CHUDAMAN DEORE"/>
    <n v="800000"/>
    <n v="10.6"/>
    <n v="668013"/>
    <x v="627"/>
    <n v="0"/>
    <d v="2020-11-04T00:00:00"/>
    <n v="16"/>
    <n v="16"/>
    <n v="0"/>
    <n v="0"/>
    <n v="0"/>
    <n v="0"/>
    <s v="INR"/>
    <n v="0"/>
    <n v="15064"/>
    <s v="00/00/0000"/>
    <n v="0"/>
    <n v="0"/>
    <s v="N"/>
    <m/>
    <n v="9"/>
    <s v="N"/>
    <s v="00/00/0000"/>
    <s v="N"/>
    <n v="0"/>
    <s v="00/00/0000"/>
    <m/>
    <m/>
    <m/>
    <x v="0"/>
  </r>
  <r>
    <n v="39793101825"/>
    <s v="MC-TL-XPRESS CREDIT JUN19"/>
    <x v="473"/>
    <s v="Miss. DAKSHA  DARBAR"/>
    <n v="500000"/>
    <n v="11.6"/>
    <n v="402288"/>
    <x v="628"/>
    <n v="0"/>
    <d v="2020-11-09T00:00:00"/>
    <n v="16"/>
    <n v="16"/>
    <n v="0"/>
    <n v="0"/>
    <n v="0"/>
    <n v="0"/>
    <s v="INR"/>
    <n v="0"/>
    <n v="9672"/>
    <s v="00/00/0000"/>
    <n v="0"/>
    <n v="0"/>
    <m/>
    <m/>
    <m/>
    <s v="N"/>
    <s v="00/00/0000"/>
    <s v="N"/>
    <n v="0"/>
    <s v="00/00/0000"/>
    <s v="STD"/>
    <d v="2021-01-12T00:00:00"/>
    <n v="999"/>
    <x v="0"/>
  </r>
  <r>
    <n v="39795515879"/>
    <s v="MC-TL-XPRESS CREDIT JUN19"/>
    <x v="474"/>
    <s v="Mr. BHIKHABHAI MOHANBHAI SOLAN"/>
    <n v="746000"/>
    <n v="11.1"/>
    <n v="623351"/>
    <x v="629"/>
    <n v="0"/>
    <d v="2020-11-10T00:00:00"/>
    <n v="16"/>
    <n v="16"/>
    <n v="0"/>
    <n v="0"/>
    <n v="0"/>
    <n v="0"/>
    <s v="INR"/>
    <n v="0"/>
    <n v="14238"/>
    <s v="00/00/0000"/>
    <n v="0"/>
    <n v="0"/>
    <m/>
    <m/>
    <m/>
    <s v="N"/>
    <s v="00/00/0000"/>
    <s v="N"/>
    <n v="0"/>
    <s v="00/00/0000"/>
    <s v="STD"/>
    <d v="2021-08-03T00:00:00"/>
    <n v="0"/>
    <x v="0"/>
  </r>
  <r>
    <n v="39797098840"/>
    <s v="MC-TL-XPRESS CREDIT JUN19"/>
    <x v="475"/>
    <s v="Mr. BABUBHAI RAMJIBHAI PARMAR"/>
    <n v="100000"/>
    <n v="11.6"/>
    <n v="57202"/>
    <x v="630"/>
    <n v="0"/>
    <d v="2020-11-11T00:00:00"/>
    <n v="16"/>
    <n v="16"/>
    <n v="0"/>
    <n v="0"/>
    <n v="0"/>
    <n v="0"/>
    <s v="INR"/>
    <n v="0"/>
    <n v="3466"/>
    <s v="00/00/0000"/>
    <n v="0"/>
    <n v="0"/>
    <m/>
    <m/>
    <m/>
    <s v="N"/>
    <s v="00/00/0000"/>
    <s v="N"/>
    <n v="0"/>
    <s v="00/00/0000"/>
    <m/>
    <m/>
    <m/>
    <x v="0"/>
  </r>
  <r>
    <n v="39849547835"/>
    <s v="MC-TL-XPRESS CREDIT JUN19"/>
    <x v="476"/>
    <s v="Mr. SURESHKUMAR KALIDAS JADAV"/>
    <n v="600000"/>
    <n v="11.1"/>
    <n v="414985"/>
    <x v="631"/>
    <n v="0"/>
    <d v="2020-12-05T00:00:00"/>
    <n v="15"/>
    <n v="15"/>
    <n v="0"/>
    <n v="0"/>
    <n v="0"/>
    <n v="0"/>
    <s v="INR"/>
    <n v="0"/>
    <n v="17306"/>
    <s v="00/00/0000"/>
    <n v="0"/>
    <n v="0"/>
    <s v="N"/>
    <m/>
    <n v="9"/>
    <s v="N"/>
    <s v="00/00/0000"/>
    <s v="N"/>
    <n v="0"/>
    <s v="00/00/0000"/>
    <m/>
    <m/>
    <m/>
    <x v="0"/>
  </r>
  <r>
    <n v="39853725224"/>
    <s v="MC-TL-XPRESS CREDIT JUN19"/>
    <x v="477"/>
    <s v="Mr. SHRAVAN RAM  MEHRIA"/>
    <n v="1000000"/>
    <n v="10.1"/>
    <n v="843307"/>
    <x v="632"/>
    <n v="0"/>
    <d v="2020-12-07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4-04T00:00:00"/>
    <n v="0"/>
    <x v="0"/>
  </r>
  <r>
    <n v="39863152250"/>
    <s v="MC-TL-XPRESS CREDIT JUN19"/>
    <x v="478"/>
    <s v="Mr. RAVINDRA  KUMAR"/>
    <n v="1520700"/>
    <n v="10.1"/>
    <n v="1269279"/>
    <x v="633"/>
    <n v="0"/>
    <d v="2020-12-11T00:00:00"/>
    <n v="15"/>
    <n v="15"/>
    <n v="0"/>
    <n v="0"/>
    <n v="0"/>
    <n v="0"/>
    <s v="INR"/>
    <n v="0"/>
    <n v="28249"/>
    <s v="00/00/0000"/>
    <n v="0"/>
    <n v="0"/>
    <m/>
    <m/>
    <m/>
    <s v="N"/>
    <s v="00/00/0000"/>
    <s v="N"/>
    <n v="0"/>
    <s v="00/00/0000"/>
    <s v="STD"/>
    <d v="2021-04-04T00:00:00"/>
    <n v="0"/>
    <x v="0"/>
  </r>
  <r>
    <n v="39869338613"/>
    <s v="MC-TL-XPRESS CREDIT JUN19"/>
    <x v="479"/>
    <s v="Miss. KOMALBEN BHARATBHAI HADI"/>
    <n v="500000"/>
    <n v="11.6"/>
    <n v="423911"/>
    <x v="634"/>
    <n v="0"/>
    <d v="2020-12-15T00:00:00"/>
    <n v="15"/>
    <n v="15"/>
    <n v="0"/>
    <n v="0"/>
    <n v="0"/>
    <n v="0"/>
    <s v="INR"/>
    <n v="0"/>
    <n v="9672"/>
    <s v="00/00/0000"/>
    <n v="0"/>
    <n v="0"/>
    <s v="N"/>
    <m/>
    <n v="9"/>
    <s v="N"/>
    <s v="00/00/0000"/>
    <s v="N"/>
    <n v="0"/>
    <s v="00/00/0000"/>
    <m/>
    <m/>
    <m/>
    <x v="0"/>
  </r>
  <r>
    <n v="39869369039"/>
    <s v="MC-TL-XPRESS CREDIT JUN19"/>
    <x v="480"/>
    <s v="Mr. PRAVINSINH MADANSINH SAKTA"/>
    <n v="1000000"/>
    <n v="10.1"/>
    <n v="841105"/>
    <x v="635"/>
    <n v="0"/>
    <d v="2020-12-15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x v="0"/>
  </r>
  <r>
    <n v="39870006183"/>
    <s v="MC-TL-XPRESS CREDIT JUN19"/>
    <x v="481"/>
    <s v="Naib Subedar CHAIN SINGH SHEKH"/>
    <n v="1000000"/>
    <n v="10.1"/>
    <n v="840794"/>
    <x v="636"/>
    <n v="0"/>
    <d v="2020-12-15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4-03T00:00:00"/>
    <n v="0"/>
    <x v="0"/>
  </r>
  <r>
    <n v="39875072255"/>
    <s v="MC-TL-XPRESS CREDIT JUN19"/>
    <x v="482"/>
    <s v="Sepoy AMOLAK  SINGH"/>
    <n v="1350000"/>
    <n v="10.1"/>
    <n v="1134202"/>
    <x v="637"/>
    <n v="0"/>
    <d v="2020-12-17T00:00:00"/>
    <n v="15"/>
    <n v="15"/>
    <n v="0"/>
    <n v="0"/>
    <n v="0"/>
    <n v="0"/>
    <s v="INR"/>
    <n v="0"/>
    <n v="25079"/>
    <s v="00/00/0000"/>
    <n v="0"/>
    <n v="0"/>
    <m/>
    <m/>
    <m/>
    <s v="N"/>
    <s v="00/00/0000"/>
    <s v="N"/>
    <n v="0"/>
    <s v="00/00/0000"/>
    <m/>
    <m/>
    <m/>
    <x v="0"/>
  </r>
  <r>
    <n v="39907257029"/>
    <s v="MC-TL-XPRESS CREDIT JUN19"/>
    <x v="483"/>
    <s v="Mr. VIVEK JAYNARAYAN AGNIHOTRI"/>
    <n v="1390000"/>
    <n v="10.6"/>
    <n v="1193828"/>
    <x v="638"/>
    <n v="0"/>
    <d v="2021-01-01T00:00:00"/>
    <n v="14"/>
    <n v="14"/>
    <n v="0"/>
    <n v="0"/>
    <n v="0"/>
    <n v="0"/>
    <s v="INR"/>
    <n v="0"/>
    <n v="26174"/>
    <s v="00/00/0000"/>
    <n v="0"/>
    <n v="0"/>
    <s v="N"/>
    <m/>
    <n v="9"/>
    <s v="N"/>
    <s v="00/00/0000"/>
    <s v="N"/>
    <n v="0"/>
    <s v="00/00/0000"/>
    <s v="STD"/>
    <d v="2021-05-04T00:00:00"/>
    <n v="999"/>
    <x v="0"/>
  </r>
  <r>
    <n v="39918203820"/>
    <s v="MC-TL-XPRESS CREDIT JUN19"/>
    <x v="484"/>
    <s v="Mr. L  MURUGAN"/>
    <n v="1374000"/>
    <n v="10.1"/>
    <n v="1175138"/>
    <x v="639"/>
    <n v="0"/>
    <d v="2021-01-05T00:00:00"/>
    <n v="14"/>
    <n v="14"/>
    <n v="0"/>
    <n v="0"/>
    <n v="0"/>
    <n v="0"/>
    <s v="INR"/>
    <n v="0"/>
    <n v="25524"/>
    <s v="00/00/0000"/>
    <n v="0"/>
    <n v="0"/>
    <s v="N"/>
    <m/>
    <n v="9"/>
    <s v="N"/>
    <s v="00/00/0000"/>
    <s v="N"/>
    <n v="0"/>
    <s v="00/00/0000"/>
    <m/>
    <m/>
    <m/>
    <x v="0"/>
  </r>
  <r>
    <n v="39936327684"/>
    <s v="MC-TL-XPRESS CREDIT JUN19"/>
    <x v="485"/>
    <s v="Riflemen-Rfn BADAM  SINGH"/>
    <n v="500000"/>
    <n v="10.6"/>
    <n v="407163"/>
    <x v="640"/>
    <n v="0"/>
    <d v="2021-01-13T00:00:00"/>
    <n v="14"/>
    <n v="14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x v="0"/>
  </r>
  <r>
    <n v="39941775107"/>
    <s v="MC-TL-XPRESS CREDIT JUN19"/>
    <x v="486"/>
    <s v="Mrs. RESHMABEN ASHISHKUMAR VIN"/>
    <n v="400000"/>
    <n v="11.1"/>
    <n v="342533"/>
    <x v="641"/>
    <n v="0"/>
    <d v="2021-01-16T00:00:00"/>
    <n v="14"/>
    <n v="14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x v="0"/>
  </r>
  <r>
    <n v="39943231370"/>
    <s v="MC-TL-XPRESS CREDIT JUN19"/>
    <x v="487"/>
    <s v="Mrs. GITA BIPIN NARKER"/>
    <n v="360000"/>
    <n v="10.6"/>
    <n v="307419"/>
    <x v="642"/>
    <n v="0"/>
    <d v="2021-01-16T00:00:00"/>
    <n v="14"/>
    <n v="14"/>
    <n v="0"/>
    <n v="0"/>
    <n v="0"/>
    <n v="0"/>
    <s v="INR"/>
    <n v="0"/>
    <n v="6779"/>
    <s v="00/00/0000"/>
    <n v="0"/>
    <n v="0"/>
    <s v="N"/>
    <m/>
    <n v="9"/>
    <s v="N"/>
    <s v="00/00/0000"/>
    <s v="N"/>
    <n v="0"/>
    <s v="00/00/0000"/>
    <m/>
    <m/>
    <m/>
    <x v="0"/>
  </r>
  <r>
    <n v="39943234122"/>
    <s v="MC-TL-XPRESS CREDIT JUN19"/>
    <x v="488"/>
    <s v="Mr. SAMADHAN BHIKAN NIKUMBH"/>
    <n v="1000000"/>
    <n v="10.1"/>
    <n v="852145"/>
    <x v="643"/>
    <n v="0"/>
    <d v="2021-01-16T00:00:00"/>
    <n v="14"/>
    <n v="14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2-08T00:00:00"/>
    <n v="999"/>
    <x v="0"/>
  </r>
  <r>
    <n v="39953136019"/>
    <s v="MC-TL-XPRESS CREDIT JUN19"/>
    <x v="489"/>
    <s v="Mr. Vaghela Chhanabhai Melabha"/>
    <n v="600000"/>
    <n v="11.6"/>
    <n v="489437"/>
    <x v="644"/>
    <n v="0"/>
    <d v="2021-01-21T00:00:00"/>
    <n v="14"/>
    <n v="14"/>
    <n v="0"/>
    <n v="0"/>
    <n v="0"/>
    <n v="0"/>
    <s v="INR"/>
    <n v="0"/>
    <n v="13226"/>
    <s v="00/00/0000"/>
    <n v="0"/>
    <n v="0"/>
    <s v="N"/>
    <m/>
    <n v="9"/>
    <s v="N"/>
    <s v="00/00/0000"/>
    <s v="N"/>
    <n v="0"/>
    <s v="00/00/0000"/>
    <s v="STD"/>
    <d v="2021-06-09T00:00:00"/>
    <n v="0"/>
    <x v="0"/>
  </r>
  <r>
    <n v="39964362740"/>
    <s v="MC-TL-XPRESS CREDIT JUN19"/>
    <x v="490"/>
    <s v="Mr. OMAN  SINGH"/>
    <n v="300000"/>
    <n v="10.6"/>
    <n v="230238"/>
    <x v="645"/>
    <n v="0"/>
    <d v="2021-01-27T00:00:00"/>
    <n v="14"/>
    <n v="14"/>
    <n v="0"/>
    <n v="0"/>
    <n v="0"/>
    <n v="0"/>
    <s v="INR"/>
    <n v="0"/>
    <n v="6464"/>
    <s v="00/00/0000"/>
    <n v="0"/>
    <n v="0"/>
    <s v="N"/>
    <m/>
    <n v="9"/>
    <s v="N"/>
    <s v="00/00/0000"/>
    <s v="N"/>
    <n v="0"/>
    <s v="00/00/0000"/>
    <s v="STD"/>
    <d v="2021-02-11T00:00:00"/>
    <n v="999"/>
    <x v="0"/>
  </r>
  <r>
    <n v="39966266997"/>
    <s v="MC-TL-XPRESS CREDIT JUN19"/>
    <x v="491"/>
    <s v="Mr. AJEETSINGH RAJVEER TOMAR"/>
    <n v="500000"/>
    <n v="10.6"/>
    <n v="406304"/>
    <x v="646"/>
    <n v="0"/>
    <d v="2021-01-28T00:00:00"/>
    <n v="14"/>
    <n v="14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39989080891"/>
    <s v="MC-TL-XPRESS CREDIT JUN19"/>
    <x v="492"/>
    <s v="Mr. TEJVEER  BHAGCHAND"/>
    <n v="1217000"/>
    <n v="10.1"/>
    <n v="1054563"/>
    <x v="647"/>
    <n v="0"/>
    <d v="2021-02-05T00:00:00"/>
    <n v="13"/>
    <n v="13"/>
    <n v="0"/>
    <n v="0"/>
    <n v="0"/>
    <n v="0"/>
    <s v="INR"/>
    <n v="0"/>
    <n v="22608"/>
    <s v="00/00/0000"/>
    <n v="0"/>
    <n v="0"/>
    <s v="N"/>
    <m/>
    <n v="9"/>
    <s v="N"/>
    <s v="00/00/0000"/>
    <s v="N"/>
    <n v="0"/>
    <s v="00/00/0000"/>
    <m/>
    <m/>
    <m/>
    <x v="0"/>
  </r>
  <r>
    <n v="39998669002"/>
    <s v="MC-TL-XPRESS CREDIT JUN19"/>
    <x v="493"/>
    <s v="Mr. KANAIYALAL C ZAPADIYA"/>
    <n v="860000"/>
    <n v="11.6"/>
    <n v="749596"/>
    <x v="648"/>
    <n v="0"/>
    <d v="2021-02-09T00:00:00"/>
    <n v="13"/>
    <n v="13"/>
    <n v="0"/>
    <n v="0"/>
    <n v="0"/>
    <n v="0"/>
    <s v="INR"/>
    <n v="0"/>
    <n v="16635"/>
    <s v="00/00/0000"/>
    <n v="0"/>
    <n v="0"/>
    <s v="N"/>
    <m/>
    <n v="9"/>
    <s v="N"/>
    <s v="00/00/0000"/>
    <s v="N"/>
    <n v="0"/>
    <s v="00/00/0000"/>
    <s v="STD"/>
    <d v="2021-05-11T00:00:00"/>
    <n v="999"/>
    <x v="0"/>
  </r>
  <r>
    <n v="40007831600"/>
    <s v="MC-TL-XPRESS CREDIT JUN19"/>
    <x v="494"/>
    <s v="Mr. NANUBHA MEGHARAJJI MOKARSH"/>
    <n v="750000"/>
    <n v="11.1"/>
    <n v="650522"/>
    <x v="649"/>
    <n v="0"/>
    <d v="2021-02-12T00:00:00"/>
    <n v="13"/>
    <n v="13"/>
    <n v="0"/>
    <n v="0"/>
    <n v="0"/>
    <n v="0"/>
    <s v="INR"/>
    <n v="0"/>
    <n v="14315"/>
    <s v="00/00/0000"/>
    <n v="0"/>
    <n v="0"/>
    <s v="N"/>
    <m/>
    <n v="9"/>
    <s v="N"/>
    <s v="00/00/0000"/>
    <s v="N"/>
    <n v="0"/>
    <s v="00/00/0000"/>
    <m/>
    <m/>
    <m/>
    <x v="0"/>
  </r>
  <r>
    <n v="40011104908"/>
    <s v="MC-TL-XPRESS CREDIT JUN19"/>
    <x v="495"/>
    <s v="Mrs. UJALI  NARUTTAM"/>
    <n v="735000"/>
    <n v="12.1"/>
    <n v="404756"/>
    <x v="650"/>
    <n v="0"/>
    <d v="2021-02-15T00:00:00"/>
    <n v="13"/>
    <n v="13"/>
    <n v="0"/>
    <n v="0"/>
    <n v="0"/>
    <n v="0"/>
    <s v="INR"/>
    <n v="0"/>
    <n v="31232"/>
    <s v="00/00/0000"/>
    <n v="0"/>
    <n v="0"/>
    <s v="N"/>
    <m/>
    <n v="9"/>
    <s v="N"/>
    <s v="00/00/0000"/>
    <s v="N"/>
    <n v="0"/>
    <s v="00/00/0000"/>
    <s v="STD"/>
    <d v="2021-02-18T00:00:00"/>
    <n v="999"/>
    <x v="0"/>
  </r>
  <r>
    <n v="40011507929"/>
    <s v="MC-TL-XPRESS CREDIT JUN19"/>
    <x v="496"/>
    <s v="Mr. MAHESHKUMAR CHHANABHAI PAR"/>
    <n v="411000"/>
    <n v="12.1"/>
    <n v="358428"/>
    <x v="651"/>
    <n v="0"/>
    <d v="2021-02-15T00:00:00"/>
    <n v="13"/>
    <n v="13"/>
    <n v="0"/>
    <n v="0"/>
    <n v="0"/>
    <n v="0"/>
    <s v="INR"/>
    <n v="0"/>
    <n v="8057"/>
    <s v="00/00/0000"/>
    <n v="0"/>
    <n v="0"/>
    <s v="N"/>
    <m/>
    <n v="9"/>
    <s v="N"/>
    <s v="00/00/0000"/>
    <s v="N"/>
    <n v="0"/>
    <s v="00/00/0000"/>
    <m/>
    <m/>
    <m/>
    <x v="0"/>
  </r>
  <r>
    <n v="40013315770"/>
    <s v="MC-TL-XPRESS CREDIT JUN19"/>
    <x v="497"/>
    <s v="Sepoy YOGESH SURESH JADHAV"/>
    <n v="705000"/>
    <n v="10.6"/>
    <n v="609882"/>
    <x v="652"/>
    <n v="0"/>
    <d v="2021-02-16T00:00:00"/>
    <n v="13"/>
    <n v="13"/>
    <n v="0"/>
    <n v="0"/>
    <n v="0"/>
    <n v="0"/>
    <s v="INR"/>
    <n v="0"/>
    <n v="13276"/>
    <s v="00/00/0000"/>
    <n v="0"/>
    <n v="0"/>
    <s v="N"/>
    <m/>
    <n v="9"/>
    <s v="N"/>
    <s v="00/00/0000"/>
    <s v="N"/>
    <n v="0"/>
    <s v="00/00/0000"/>
    <m/>
    <m/>
    <m/>
    <x v="0"/>
  </r>
  <r>
    <n v="40020232258"/>
    <s v="MC-TL-XPRESS CREDIT JUN19"/>
    <x v="498"/>
    <s v="Mrs. INDUBEN  SOLANKI"/>
    <n v="411000"/>
    <n v="10.6"/>
    <n v="352545"/>
    <x v="653"/>
    <n v="0"/>
    <d v="2021-02-19T00:00:00"/>
    <n v="13"/>
    <n v="13"/>
    <n v="0"/>
    <n v="0"/>
    <n v="0"/>
    <n v="0"/>
    <s v="INR"/>
    <n v="0"/>
    <n v="7898"/>
    <s v="00/00/0000"/>
    <n v="0"/>
    <n v="0"/>
    <s v="N"/>
    <m/>
    <n v="9"/>
    <s v="N"/>
    <s v="00/00/0000"/>
    <s v="N"/>
    <n v="0"/>
    <s v="00/00/0000"/>
    <m/>
    <m/>
    <m/>
    <x v="0"/>
  </r>
  <r>
    <n v="40020768163"/>
    <s v="MC-TL-XPRESS CREDIT JUN19"/>
    <x v="499"/>
    <s v="Ms. SANGEETA  YADAV"/>
    <n v="970000"/>
    <n v="10.6"/>
    <n v="824014"/>
    <x v="654"/>
    <n v="0"/>
    <d v="2021-02-19T00:00:00"/>
    <n v="13"/>
    <n v="13"/>
    <n v="0"/>
    <n v="0"/>
    <n v="0"/>
    <n v="0"/>
    <s v="INR"/>
    <n v="0"/>
    <n v="18265"/>
    <s v="00/00/0000"/>
    <n v="0"/>
    <n v="0"/>
    <s v="N"/>
    <m/>
    <n v="9"/>
    <s v="N"/>
    <s v="00/00/0000"/>
    <s v="N"/>
    <n v="0"/>
    <s v="00/00/0000"/>
    <s v="STD"/>
    <d v="2021-08-31T00:00:00"/>
    <n v="0"/>
    <x v="0"/>
  </r>
  <r>
    <n v="40036562314"/>
    <s v="MC-TL-XPRESS CREDIT JUN19"/>
    <x v="500"/>
    <s v="Mr. PARSOTTAMBHAI DAYABHAI VAG"/>
    <n v="480000"/>
    <n v="11.6"/>
    <n v="415394"/>
    <x v="655"/>
    <n v="0"/>
    <d v="2021-02-26T00:00:00"/>
    <n v="13"/>
    <n v="13"/>
    <n v="0"/>
    <n v="0"/>
    <n v="0"/>
    <n v="0"/>
    <s v="INR"/>
    <n v="0"/>
    <n v="9285"/>
    <s v="00/00/0000"/>
    <n v="0"/>
    <n v="0"/>
    <s v="N"/>
    <m/>
    <n v="9"/>
    <s v="N"/>
    <s v="00/00/0000"/>
    <s v="N"/>
    <n v="0"/>
    <s v="00/00/0000"/>
    <s v="STD"/>
    <d v="2021-04-27T00:00:00"/>
    <n v="0"/>
    <x v="0"/>
  </r>
  <r>
    <n v="40046499268"/>
    <s v="MC-TL-XPRESS CREDIT JUN19"/>
    <x v="501"/>
    <s v="Mrs. PUJABEN NARSINHBHAI PRAJA"/>
    <n v="100000"/>
    <n v="10.6"/>
    <n v="83683"/>
    <x v="656"/>
    <n v="0"/>
    <d v="2021-03-02T00:00:00"/>
    <n v="12"/>
    <n v="12"/>
    <n v="0"/>
    <n v="0"/>
    <n v="0"/>
    <n v="0"/>
    <s v="INR"/>
    <n v="0"/>
    <n v="2155"/>
    <s v="00/00/0000"/>
    <n v="0"/>
    <n v="0"/>
    <s v="N"/>
    <m/>
    <n v="9"/>
    <s v="N"/>
    <s v="00/00/0000"/>
    <s v="N"/>
    <n v="0"/>
    <s v="00/00/0000"/>
    <m/>
    <m/>
    <m/>
    <x v="0"/>
  </r>
  <r>
    <n v="40051961251"/>
    <s v="MC-TL-XPRESS CREDIT JUN19"/>
    <x v="502"/>
    <s v="Mr. SUNDHARA RAGHU BAG"/>
    <n v="961000"/>
    <n v="12.1"/>
    <n v="746086"/>
    <x v="657"/>
    <n v="0"/>
    <d v="2021-03-04T00:00:00"/>
    <n v="12"/>
    <n v="12"/>
    <n v="0"/>
    <n v="0"/>
    <n v="0"/>
    <n v="0"/>
    <s v="INR"/>
    <n v="0"/>
    <n v="27152"/>
    <s v="00/00/0000"/>
    <n v="0"/>
    <n v="0"/>
    <s v="N"/>
    <m/>
    <n v="9"/>
    <s v="N"/>
    <s v="00/00/0000"/>
    <s v="N"/>
    <n v="0"/>
    <s v="00/00/0000"/>
    <s v="STD"/>
    <d v="2021-03-08T00:00:00"/>
    <n v="999"/>
    <x v="0"/>
  </r>
  <r>
    <n v="40055011238"/>
    <s v="MC-TL-XPRESS CREDIT JUN19"/>
    <x v="503"/>
    <s v="Mr. BALVANT  PRAJAPATI"/>
    <n v="1159000"/>
    <n v="10.1"/>
    <n v="1018315"/>
    <x v="658"/>
    <n v="0"/>
    <d v="2021-03-05T00:00:00"/>
    <n v="12"/>
    <n v="12"/>
    <n v="0"/>
    <n v="0"/>
    <n v="0"/>
    <n v="0"/>
    <s v="INR"/>
    <n v="0"/>
    <n v="21530"/>
    <s v="00/00/0000"/>
    <n v="0"/>
    <n v="0"/>
    <m/>
    <m/>
    <m/>
    <s v="N"/>
    <s v="00/00/0000"/>
    <s v="N"/>
    <n v="0"/>
    <s v="00/00/0000"/>
    <s v="STD"/>
    <d v="2021-04-03T00:00:00"/>
    <n v="0"/>
    <x v="0"/>
  </r>
  <r>
    <n v="40059764324"/>
    <s v="MC-TL-XPRESS CREDIT JUN19"/>
    <x v="504"/>
    <s v="Mr. Vaghela  Nageen"/>
    <n v="340000"/>
    <n v="11.6"/>
    <n v="300759"/>
    <x v="659"/>
    <n v="0"/>
    <d v="2021-03-06T00:00:00"/>
    <n v="12"/>
    <n v="12"/>
    <n v="0"/>
    <n v="0"/>
    <n v="0"/>
    <n v="0"/>
    <s v="INR"/>
    <n v="0"/>
    <n v="6577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40059766058"/>
    <s v="MC-TL-XPRESS CREDIT JUN19"/>
    <x v="505"/>
    <s v="Sepoy SANJIT KUMAR  YADAV"/>
    <n v="500000"/>
    <n v="10.6"/>
    <n v="384142"/>
    <x v="660"/>
    <n v="0"/>
    <d v="2021-03-06T00:00:00"/>
    <n v="12"/>
    <n v="12"/>
    <n v="0"/>
    <n v="0"/>
    <n v="0"/>
    <n v="0"/>
    <s v="INR"/>
    <n v="0"/>
    <n v="12826"/>
    <s v="00/00/0000"/>
    <n v="0"/>
    <n v="0"/>
    <s v="N"/>
    <m/>
    <n v="9"/>
    <s v="N"/>
    <s v="00/00/0000"/>
    <s v="N"/>
    <n v="0"/>
    <s v="00/00/0000"/>
    <m/>
    <m/>
    <m/>
    <x v="0"/>
  </r>
  <r>
    <n v="40063412572"/>
    <s v="MC-TL-XPRESS CREDIT JUN19"/>
    <x v="506"/>
    <s v="Mrs. LAXMI NATVARBHAI VAGHELA"/>
    <n v="364000"/>
    <n v="11.1"/>
    <n v="320236"/>
    <x v="661"/>
    <n v="0"/>
    <d v="2021-03-08T00:00:00"/>
    <n v="12"/>
    <n v="12"/>
    <n v="0"/>
    <n v="0"/>
    <n v="0"/>
    <n v="0"/>
    <s v="INR"/>
    <n v="0"/>
    <n v="6948"/>
    <s v="00/00/0000"/>
    <n v="0"/>
    <n v="0"/>
    <s v="N"/>
    <m/>
    <n v="9"/>
    <s v="N"/>
    <s v="00/00/0000"/>
    <s v="N"/>
    <n v="0"/>
    <s v="00/00/0000"/>
    <s v="STD"/>
    <d v="2021-03-09T00:00:00"/>
    <n v="999"/>
    <x v="0"/>
  </r>
  <r>
    <n v="40066663044"/>
    <s v="MC-TL-XPRESS CREDIT JUN19"/>
    <x v="507"/>
    <s v="Mr. SODHA KARSANJI  PREMSINH"/>
    <n v="700000"/>
    <n v="11.1"/>
    <n v="615272"/>
    <x v="662"/>
    <n v="0"/>
    <d v="2021-03-10T00:00:00"/>
    <n v="12"/>
    <n v="12"/>
    <n v="0"/>
    <n v="0"/>
    <n v="0"/>
    <n v="0"/>
    <s v="INR"/>
    <n v="0"/>
    <n v="13360"/>
    <s v="00/00/0000"/>
    <n v="0"/>
    <n v="0"/>
    <s v="N"/>
    <m/>
    <n v="9"/>
    <s v="N"/>
    <s v="00/00/0000"/>
    <s v="N"/>
    <n v="0"/>
    <s v="00/00/0000"/>
    <s v="STD"/>
    <d v="2021-03-12T00:00:00"/>
    <n v="999"/>
    <x v="0"/>
  </r>
  <r>
    <n v="40067531719"/>
    <s v="MC-TL-XPRESS CREDIT JUN19"/>
    <x v="508"/>
    <s v="Mr. BADAL BHARAT MORE"/>
    <n v="500000"/>
    <n v="12.1"/>
    <n v="442645"/>
    <x v="663"/>
    <n v="0"/>
    <d v="2021-03-10T00:00:00"/>
    <n v="12"/>
    <n v="12"/>
    <n v="0"/>
    <n v="0"/>
    <n v="0"/>
    <n v="0"/>
    <s v="INR"/>
    <n v="0"/>
    <n v="9802"/>
    <s v="00/00/0000"/>
    <n v="0"/>
    <n v="0"/>
    <s v="N"/>
    <m/>
    <n v="9"/>
    <s v="N"/>
    <s v="00/00/0000"/>
    <s v="N"/>
    <n v="0"/>
    <s v="00/00/0000"/>
    <s v="STD"/>
    <d v="2022-03-06T00:00:00"/>
    <n v="0"/>
    <x v="0"/>
  </r>
  <r>
    <n v="40067539071"/>
    <s v="MC-TL-XPRESS CREDIT JUN19"/>
    <x v="509"/>
    <s v="Mrs. JYOTSNABEN VINODBHAI MAHI"/>
    <n v="675000"/>
    <n v="10.6"/>
    <n v="178230"/>
    <x v="664"/>
    <n v="0"/>
    <d v="2021-03-10T00:00:00"/>
    <n v="12"/>
    <n v="12"/>
    <n v="0"/>
    <n v="0"/>
    <n v="0"/>
    <n v="0"/>
    <s v="INR"/>
    <n v="0"/>
    <n v="45425"/>
    <s v="00/00/0000"/>
    <n v="0"/>
    <n v="0"/>
    <s v="N"/>
    <m/>
    <n v="9"/>
    <s v="N"/>
    <s v="00/00/0000"/>
    <s v="N"/>
    <n v="0"/>
    <s v="00/00/0000"/>
    <s v="STD"/>
    <d v="2021-03-12T00:00:00"/>
    <n v="999"/>
    <x v="0"/>
  </r>
  <r>
    <n v="40071196795"/>
    <s v="MC-TL-XPRESS CREDIT JUN19"/>
    <x v="510"/>
    <s v="Mr. SHAILESHGIRI KESHAVGIRI GO"/>
    <n v="820000"/>
    <n v="10.6"/>
    <n v="720825"/>
    <x v="665"/>
    <n v="0"/>
    <d v="2021-03-12T00:00:00"/>
    <n v="12"/>
    <n v="12"/>
    <n v="0"/>
    <n v="0"/>
    <n v="0"/>
    <n v="0"/>
    <s v="INR"/>
    <n v="0"/>
    <n v="15441"/>
    <s v="00/00/0000"/>
    <n v="0"/>
    <n v="0"/>
    <s v="N"/>
    <m/>
    <n v="9"/>
    <s v="N"/>
    <s v="00/00/0000"/>
    <s v="N"/>
    <n v="0"/>
    <s v="00/00/0000"/>
    <s v="STD"/>
    <d v="2021-03-17T00:00:00"/>
    <n v="999"/>
    <x v="0"/>
  </r>
  <r>
    <n v="40086133421"/>
    <s v="MC-TL-XPRESS CREDIT JUN19"/>
    <x v="511"/>
    <s v="Mr. RAVINDER  KUMAR"/>
    <n v="1425000"/>
    <n v="10.1"/>
    <n v="1242978"/>
    <x v="666"/>
    <n v="0"/>
    <d v="2021-03-20T00:00:00"/>
    <n v="12"/>
    <n v="12"/>
    <n v="0"/>
    <n v="0"/>
    <n v="0"/>
    <n v="0"/>
    <s v="INR"/>
    <n v="0"/>
    <n v="26472"/>
    <s v="00/00/0000"/>
    <n v="0"/>
    <n v="0"/>
    <s v="N"/>
    <m/>
    <n v="9"/>
    <s v="N"/>
    <s v="00/00/0000"/>
    <s v="N"/>
    <n v="0"/>
    <s v="00/00/0000"/>
    <m/>
    <m/>
    <m/>
    <x v="0"/>
  </r>
  <r>
    <n v="40094632501"/>
    <s v="MC-TL-XPRESS CREDIT JUN19"/>
    <x v="512"/>
    <s v="Mr. MAHESH  VAGHELA"/>
    <n v="456000"/>
    <n v="11.1"/>
    <n v="399610"/>
    <x v="667"/>
    <n v="0"/>
    <d v="2021-03-24T00:00:00"/>
    <n v="12"/>
    <n v="12"/>
    <n v="0"/>
    <n v="0"/>
    <n v="0"/>
    <n v="0"/>
    <s v="INR"/>
    <n v="0"/>
    <n v="8703"/>
    <s v="00/00/0000"/>
    <n v="0"/>
    <n v="0"/>
    <s v="N"/>
    <m/>
    <n v="9"/>
    <s v="N"/>
    <s v="00/00/0000"/>
    <s v="N"/>
    <n v="0"/>
    <s v="00/00/0000"/>
    <s v="STD"/>
    <d v="2021-03-31T00:00:00"/>
    <n v="999"/>
    <x v="0"/>
  </r>
  <r>
    <n v="39471675989"/>
    <s v="MC-TL-XPRESS CREDIT JUN19"/>
    <x v="513"/>
    <s v="Mr. HITESH MANEKLAL VAGHELA"/>
    <n v="300000"/>
    <n v="10.6"/>
    <n v="218519"/>
    <x v="668"/>
    <n v="5780"/>
    <d v="2020-07-06T00:00:00"/>
    <n v="20"/>
    <n v="19"/>
    <n v="1"/>
    <n v="1"/>
    <n v="1"/>
    <n v="701"/>
    <s v="INR"/>
    <n v="0"/>
    <n v="6464"/>
    <d v="2022-03-03T00:00:00"/>
    <n v="0"/>
    <n v="0"/>
    <s v="N"/>
    <m/>
    <n v="3"/>
    <s v="N"/>
    <s v="00/00/0000"/>
    <s v="N"/>
    <n v="0"/>
    <s v="00/00/0000"/>
    <s v="SMA0"/>
    <d v="2022-03-03T00:00:00"/>
    <n v="701"/>
    <x v="0"/>
  </r>
  <r>
    <n v="39534631328"/>
    <s v="MC-TL-XPRESS CREDIT JUN19"/>
    <x v="514"/>
    <s v="Mr. CHITRA  ORAM"/>
    <n v="900000"/>
    <n v="10.6"/>
    <n v="703628"/>
    <x v="669"/>
    <n v="16947"/>
    <d v="2020-07-29T00:00:00"/>
    <n v="20"/>
    <n v="19"/>
    <n v="1"/>
    <n v="1"/>
    <n v="1"/>
    <n v="701"/>
    <s v="INR"/>
    <n v="0"/>
    <n v="16947"/>
    <d v="2022-03-25T00:00:00"/>
    <n v="0"/>
    <n v="0"/>
    <s v="N"/>
    <m/>
    <n v="3"/>
    <s v="N"/>
    <s v="00/00/0000"/>
    <s v="N"/>
    <n v="0"/>
    <s v="00/00/0000"/>
    <s v="SMA0"/>
    <d v="2022-03-25T00:00:00"/>
    <n v="701"/>
    <x v="0"/>
  </r>
  <r>
    <n v="39636210666"/>
    <s v="MC-TL-XPRESS CREDIT JUN19"/>
    <x v="515"/>
    <s v="Mr. KANAIYA DALSUKHBHAI CHAUHA"/>
    <n v="440000"/>
    <n v="10.6"/>
    <n v="357950"/>
    <x v="670"/>
    <n v="8048"/>
    <d v="2020-09-05T00:00:00"/>
    <n v="18"/>
    <n v="17"/>
    <n v="1"/>
    <n v="1"/>
    <n v="1"/>
    <n v="701"/>
    <s v="INR"/>
    <n v="0"/>
    <n v="8286"/>
    <d v="2022-03-05T00:00:00"/>
    <n v="0"/>
    <n v="0"/>
    <m/>
    <m/>
    <m/>
    <s v="N"/>
    <s v="00/00/0000"/>
    <s v="N"/>
    <n v="0"/>
    <s v="00/00/0000"/>
    <s v="SMA0"/>
    <d v="2022-03-05T00:00:00"/>
    <n v="701"/>
    <x v="0"/>
  </r>
  <r>
    <n v="39659532948"/>
    <s v="MC-TL-XPRESS CREDIT JUN19"/>
    <x v="516"/>
    <s v="Mr. KHODABHAI MOTIBHAI PARMAR"/>
    <n v="350000"/>
    <n v="11.6"/>
    <n v="266944.5"/>
    <x v="671"/>
    <n v="7190"/>
    <d v="2020-09-15T00:00:00"/>
    <n v="15"/>
    <n v="14"/>
    <n v="1"/>
    <n v="1"/>
    <n v="1"/>
    <n v="701"/>
    <s v="INR"/>
    <n v="0"/>
    <n v="7680"/>
    <d v="2022-03-10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39679344703"/>
    <s v="MC-TL-XPRESS CREDIT JUN19"/>
    <x v="517"/>
    <s v="Mr. KAMLESH ISHWARLAL BHIL"/>
    <n v="790000"/>
    <n v="11.6"/>
    <n v="641114"/>
    <x v="672"/>
    <n v="15061.5"/>
    <d v="2020-09-23T00:00:00"/>
    <n v="18"/>
    <n v="17"/>
    <n v="1"/>
    <n v="1"/>
    <n v="1"/>
    <n v="701"/>
    <s v="INR"/>
    <n v="0"/>
    <n v="15281"/>
    <d v="2022-03-06T00:00:00"/>
    <n v="0"/>
    <n v="0"/>
    <s v="N"/>
    <m/>
    <n v="3"/>
    <s v="N"/>
    <s v="00/00/0000"/>
    <s v="N"/>
    <n v="0"/>
    <s v="00/00/0000"/>
    <s v="SMA0"/>
    <d v="2022-03-06T00:00:00"/>
    <n v="701"/>
    <x v="0"/>
  </r>
  <r>
    <n v="39716883473"/>
    <s v="MC-TL-XPRESS CREDIT JUN19"/>
    <x v="518"/>
    <s v="Mrs. MAMTABEN  SOLANKI"/>
    <n v="500000"/>
    <n v="11.6"/>
    <n v="414144"/>
    <x v="673"/>
    <n v="3617"/>
    <d v="2020-10-07T00:00:00"/>
    <n v="17"/>
    <n v="17"/>
    <n v="0"/>
    <n v="1"/>
    <n v="1"/>
    <n v="701"/>
    <s v="INR"/>
    <n v="0"/>
    <n v="9672"/>
    <d v="2022-03-05T00:00:00"/>
    <n v="0"/>
    <n v="0"/>
    <s v="N"/>
    <m/>
    <n v="3"/>
    <s v="N"/>
    <s v="00/00/0000"/>
    <s v="N"/>
    <n v="0"/>
    <s v="00/00/0000"/>
    <s v="SMA0"/>
    <d v="2022-03-05T00:00:00"/>
    <n v="701"/>
    <x v="0"/>
  </r>
  <r>
    <n v="39829025471"/>
    <s v="MC-TL-XPRESS CREDIT JUN19"/>
    <x v="519"/>
    <s v="Mr. SANJAYKUMAR BACHUBHAI VAGH"/>
    <n v="830000"/>
    <n v="11.1"/>
    <n v="705703"/>
    <x v="674"/>
    <n v="15714.5"/>
    <d v="2020-12-07T00:00:00"/>
    <n v="15"/>
    <n v="14"/>
    <n v="1"/>
    <n v="1"/>
    <n v="1"/>
    <n v="701"/>
    <s v="INR"/>
    <n v="0"/>
    <n v="15841"/>
    <d v="2022-03-06T00:00:00"/>
    <n v="0"/>
    <n v="0"/>
    <s v="N"/>
    <m/>
    <n v="3"/>
    <s v="N"/>
    <s v="00/00/0000"/>
    <s v="N"/>
    <n v="0"/>
    <s v="00/00/0000"/>
    <s v="SMA0"/>
    <d v="2022-03-16T00:00:00"/>
    <n v="701"/>
    <x v="0"/>
  </r>
  <r>
    <n v="39568392152"/>
    <s v="MC-TL-XPRESS CREDIT JUN19"/>
    <x v="520"/>
    <s v="Mr. HARSIDDHKUMAR BALDEVBHAI V"/>
    <n v="430000"/>
    <n v="11.6"/>
    <n v="346257"/>
    <x v="675"/>
    <n v="11042"/>
    <d v="2020-08-13T00:00:00"/>
    <n v="19"/>
    <n v="18"/>
    <n v="1"/>
    <n v="2"/>
    <n v="2"/>
    <n v="702"/>
    <s v="INR"/>
    <n v="0"/>
    <n v="8318"/>
    <d v="2022-02-01T00:00:00"/>
    <n v="0"/>
    <n v="0"/>
    <s v="N"/>
    <m/>
    <n v="1"/>
    <s v="N"/>
    <s v="00/00/0000"/>
    <s v="N"/>
    <n v="0"/>
    <s v="00/00/0000"/>
    <s v="SMA1"/>
    <d v="2022-03-05T00:00:00"/>
    <n v="702"/>
    <x v="0"/>
  </r>
  <r>
    <n v="39793587176"/>
    <s v="MC-TL-XPRESS CREDIT JUN19"/>
    <x v="521"/>
    <s v="Mr. MAHESHBHAI NATVARLAL PARMA"/>
    <n v="509000"/>
    <n v="10.6"/>
    <n v="425008"/>
    <x v="676"/>
    <n v="9585.24"/>
    <d v="2020-11-09T00:00:00"/>
    <n v="16"/>
    <n v="15"/>
    <n v="1"/>
    <n v="2"/>
    <n v="2"/>
    <n v="702"/>
    <s v="INR"/>
    <n v="0"/>
    <n v="9585"/>
    <d v="2022-02-05T00:00:00"/>
    <n v="0"/>
    <n v="0"/>
    <s v="N"/>
    <m/>
    <n v="1"/>
    <s v="N"/>
    <s v="00/00/0000"/>
    <s v="N"/>
    <n v="0"/>
    <s v="00/00/0000"/>
    <s v="SMA1"/>
    <d v="2022-03-07T00:00:00"/>
    <n v="702"/>
    <x v="0"/>
  </r>
  <r>
    <n v="39971419428"/>
    <s v="MC-TL-XPRESS CREDIT JUN19"/>
    <x v="522"/>
    <s v="Mr. PARMAR  HIMATSINH"/>
    <n v="550000"/>
    <n v="11.1"/>
    <n v="468889"/>
    <x v="677"/>
    <n v="13514.5"/>
    <d v="2021-01-30T00:00:00"/>
    <n v="14"/>
    <n v="13"/>
    <n v="1"/>
    <n v="2"/>
    <n v="2"/>
    <n v="702"/>
    <s v="INR"/>
    <n v="0"/>
    <n v="10497"/>
    <d v="2022-02-01T00:00:00"/>
    <n v="0"/>
    <n v="0"/>
    <s v="N"/>
    <m/>
    <n v="1"/>
    <s v="N"/>
    <s v="00/00/0000"/>
    <s v="N"/>
    <n v="0"/>
    <s v="00/00/0000"/>
    <s v="SMA1"/>
    <d v="2022-03-03T00:00:00"/>
    <n v="702"/>
    <x v="0"/>
  </r>
  <r>
    <n v="40010259704"/>
    <s v="MC-TL-XPRESS CREDIT JUN19"/>
    <x v="523"/>
    <s v="Mr. Purabiya Arvindbhai Maganb"/>
    <n v="440000"/>
    <n v="10.6"/>
    <n v="381477"/>
    <x v="678"/>
    <n v="13237"/>
    <d v="2021-02-15T00:00:00"/>
    <n v="13"/>
    <n v="11"/>
    <n v="2"/>
    <n v="2"/>
    <n v="2"/>
    <n v="702"/>
    <s v="INR"/>
    <n v="0"/>
    <n v="8286"/>
    <d v="2022-02-10T00:00:00"/>
    <n v="0"/>
    <n v="0"/>
    <s v="N"/>
    <m/>
    <n v="1"/>
    <s v="N"/>
    <s v="00/00/0000"/>
    <s v="N"/>
    <n v="0"/>
    <s v="00/00/0000"/>
    <s v="SMA1"/>
    <d v="2022-03-12T00:00:00"/>
    <n v="702"/>
    <x v="0"/>
  </r>
  <r>
    <n v="39982682497"/>
    <s v="MC-TL-XPRESS CREDIT JUN19"/>
    <x v="524"/>
    <s v="Mr. SOLANKI PRADIPBHAI BABUBHA"/>
    <n v="380000"/>
    <n v="11.6"/>
    <n v="332615"/>
    <x v="679"/>
    <n v="18104"/>
    <d v="2021-02-03T00:00:00"/>
    <n v="13"/>
    <n v="11"/>
    <n v="2"/>
    <n v="3"/>
    <n v="3"/>
    <n v="703"/>
    <s v="INR"/>
    <n v="0"/>
    <n v="7351"/>
    <d v="2022-01-01T00:00:00"/>
    <n v="0"/>
    <n v="0"/>
    <s v="N"/>
    <m/>
    <n v="2"/>
    <s v="N"/>
    <s v="00/00/0000"/>
    <s v="N"/>
    <n v="0"/>
    <s v="00/00/0000"/>
    <s v="SMA2"/>
    <d v="2022-03-24T00:00:00"/>
    <n v="703"/>
    <x v="0"/>
  </r>
  <r>
    <n v="40007665530"/>
    <s v="MC-TL-XPRESS CREDIT JUN19"/>
    <x v="525"/>
    <s v="Mr. CHAUHAN  VIJAY"/>
    <n v="362000"/>
    <n v="11.6"/>
    <n v="316765"/>
    <x v="680"/>
    <n v="18458.400000000001"/>
    <d v="2021-02-12T00:00:00"/>
    <n v="13"/>
    <n v="10"/>
    <n v="3"/>
    <n v="3"/>
    <n v="3"/>
    <n v="703"/>
    <s v="INR"/>
    <n v="0"/>
    <n v="7003"/>
    <d v="2022-01-10T00:00:00"/>
    <n v="0"/>
    <n v="0"/>
    <s v="N"/>
    <m/>
    <n v="2"/>
    <s v="N"/>
    <s v="00/00/0000"/>
    <s v="N"/>
    <n v="0"/>
    <s v="00/00/0000"/>
    <s v="SMA2"/>
    <d v="2022-03-11T00:00:00"/>
    <n v="703"/>
    <x v="0"/>
  </r>
  <r>
    <n v="39466545345"/>
    <s v="MC-TL-XPRESS CREDIT JUN19"/>
    <x v="526"/>
    <s v="Mr. KESHAV BABUBHAI SOLANKI"/>
    <n v="425000"/>
    <n v="10.6"/>
    <n v="292194.2"/>
    <x v="681"/>
    <n v="49000"/>
    <d v="2020-07-04T00:00:00"/>
    <n v="20"/>
    <n v="15"/>
    <n v="5"/>
    <n v="4"/>
    <n v="4"/>
    <n v="704"/>
    <s v="INR"/>
    <n v="0"/>
    <n v="9931"/>
    <d v="2021-11-02T00:00:00"/>
    <n v="0"/>
    <n v="3677.48"/>
    <s v="N"/>
    <m/>
    <n v="4"/>
    <s v="N"/>
    <s v="00/00/0000"/>
    <s v="N"/>
    <n v="0"/>
    <s v="00/00/0000"/>
    <s v="NPA"/>
    <d v="2021-09-29T00:00:00"/>
    <n v="704"/>
    <x v="1"/>
  </r>
  <r>
    <n v="39683688273"/>
    <s v="MC-TL-XPRESS CREDIT JUN19"/>
    <x v="527"/>
    <s v="Mr. MAHENDRABHAI JAGDISH VAGHE"/>
    <n v="552000"/>
    <n v="11.1"/>
    <n v="180154.8"/>
    <x v="682"/>
    <n v="224679.2"/>
    <d v="2020-09-24T00:00:00"/>
    <n v="18"/>
    <n v="8"/>
    <n v="10"/>
    <n v="4"/>
    <n v="4"/>
    <n v="704"/>
    <s v="INR"/>
    <n v="0"/>
    <n v="22468"/>
    <d v="2021-06-05T00:00:00"/>
    <n v="19211.2"/>
    <n v="43229.31"/>
    <s v="N"/>
    <m/>
    <n v="4"/>
    <s v="N"/>
    <s v="00/00/0000"/>
    <s v="N"/>
    <n v="0"/>
    <s v="00/00/0000"/>
    <s v="NPA"/>
    <d v="2021-09-02T00:00:00"/>
    <n v="704"/>
    <x v="1"/>
  </r>
  <r>
    <n v="39761752128"/>
    <s v="MC-TL-XPRESS CREDIT JUN19"/>
    <x v="528"/>
    <s v="Mr. HITENDRA SHIVRAMBHAI CHAUH"/>
    <n v="541000"/>
    <n v="11.6"/>
    <n v="444602.21"/>
    <x v="683"/>
    <n v="45857.440000000002"/>
    <d v="2020-10-28T00:00:00"/>
    <n v="17"/>
    <n v="13"/>
    <n v="4"/>
    <n v="4"/>
    <n v="4"/>
    <n v="704"/>
    <s v="INR"/>
    <n v="0"/>
    <n v="10465"/>
    <d v="2021-11-25T00:00:00"/>
    <n v="0"/>
    <n v="4267.3500000000004"/>
    <s v="N"/>
    <m/>
    <n v="4"/>
    <s v="N"/>
    <s v="00/00/0000"/>
    <s v="N"/>
    <n v="0"/>
    <s v="00/00/0000"/>
    <s v="NPA"/>
    <d v="2021-11-22T00:00:00"/>
    <n v="704"/>
    <x v="1"/>
  </r>
  <r>
    <n v="39793430066"/>
    <s v="MC-TL-XPRESS CREDIT JUN19"/>
    <x v="529"/>
    <s v="Mr. VIJAYKUMAR PRABHUBHAI SOLA"/>
    <n v="735000"/>
    <n v="11.6"/>
    <n v="583826.66"/>
    <x v="684"/>
    <n v="82221.34"/>
    <d v="2020-11-09T00:00:00"/>
    <n v="16"/>
    <n v="10"/>
    <n v="6"/>
    <n v="4"/>
    <n v="4"/>
    <n v="704"/>
    <s v="INR"/>
    <n v="0"/>
    <n v="14356"/>
    <d v="2021-10-10T00:00:00"/>
    <n v="28685.57"/>
    <n v="34639.339999999997"/>
    <s v="N"/>
    <m/>
    <n v="4"/>
    <s v="N"/>
    <s v="00/00/0000"/>
    <s v="N"/>
    <n v="0"/>
    <s v="00/00/0000"/>
    <s v="NPA"/>
    <d v="2021-12-08T00:00:00"/>
    <n v="704"/>
    <x v="1"/>
  </r>
  <r>
    <n v="36292612627"/>
    <s v="MC-SBI HL FEST OFF (WOM)"/>
    <x v="530"/>
    <s v="Mr. JAGRUTI RAKESH UPADHYAY"/>
    <n v="2880000"/>
    <n v="7.2"/>
    <n v="2449639"/>
    <x v="685"/>
    <n v="0"/>
    <d v="2016-12-07T00:00:00"/>
    <n v="19"/>
    <n v="19"/>
    <n v="0"/>
    <n v="0"/>
    <n v="0"/>
    <n v="0"/>
    <s v="INR"/>
    <n v="61132"/>
    <n v="29093"/>
    <s v="00/00/0000"/>
    <n v="0"/>
    <n v="0"/>
    <s v="N"/>
    <m/>
    <n v="9"/>
    <s v="N"/>
    <s v="00/00/0000"/>
    <s v="N"/>
    <n v="0"/>
    <s v="00/00/0000"/>
    <m/>
    <m/>
    <m/>
    <x v="0"/>
  </r>
  <r>
    <n v="36283513285"/>
    <s v="MC-PRVLG-HL-TL-FES OFF(W)"/>
    <x v="365"/>
    <s v="Sepoy KSHATRIYA ROHIT SINGH"/>
    <n v="1800000"/>
    <n v="7.2"/>
    <n v="1701264"/>
    <x v="686"/>
    <n v="0"/>
    <d v="2016-12-03T00:00:00"/>
    <n v="19"/>
    <n v="19"/>
    <n v="0"/>
    <n v="0"/>
    <n v="0"/>
    <n v="0"/>
    <s v="INR"/>
    <n v="15355"/>
    <n v="14952"/>
    <s v="00/00/0000"/>
    <n v="0"/>
    <n v="0"/>
    <s v="N"/>
    <m/>
    <n v="9"/>
    <s v="N"/>
    <s v="00/00/0000"/>
    <s v="N"/>
    <n v="0"/>
    <s v="00/00/0000"/>
    <s v="STD"/>
    <d v="2020-04-28T00:00:00"/>
    <n v="999"/>
    <x v="0"/>
  </r>
  <r>
    <n v="36342557579"/>
    <s v="MC-PRVLG-HL-TL-FES OFF(W)"/>
    <x v="366"/>
    <s v="Mr. RUPABHAI  KATARA"/>
    <n v="1170000"/>
    <n v="7.2"/>
    <n v="971711"/>
    <x v="687"/>
    <n v="0"/>
    <d v="2016-12-26T00:00:00"/>
    <n v="19"/>
    <n v="19"/>
    <n v="0"/>
    <n v="0"/>
    <n v="0"/>
    <n v="0"/>
    <s v="INR"/>
    <n v="15355"/>
    <n v="10603"/>
    <s v="00/00/0000"/>
    <n v="0"/>
    <n v="0"/>
    <s v="N"/>
    <m/>
    <n v="9"/>
    <s v="N"/>
    <s v="00/00/0000"/>
    <s v="N"/>
    <n v="0"/>
    <s v="00/00/0000"/>
    <m/>
    <m/>
    <m/>
    <x v="0"/>
  </r>
  <r>
    <n v="36700957490"/>
    <s v="MC-SBI HOME LOAN (BUSWOM)"/>
    <x v="306"/>
    <s v="Mr. RONAK NARESHBHAI SHAH"/>
    <n v="3700000"/>
    <n v="7.6"/>
    <n v="3599254"/>
    <x v="688"/>
    <n v="0"/>
    <d v="2017-03-20T00:00:00"/>
    <n v="19"/>
    <n v="19"/>
    <n v="0"/>
    <n v="0"/>
    <n v="0"/>
    <n v="0"/>
    <s v="INR"/>
    <n v="15355"/>
    <n v="30044"/>
    <s v="00/00/0000"/>
    <n v="0"/>
    <n v="0"/>
    <s v="N"/>
    <m/>
    <n v="9"/>
    <s v="N"/>
    <s v="00/00/0000"/>
    <s v="N"/>
    <n v="0"/>
    <s v="00/00/0000"/>
    <m/>
    <m/>
    <m/>
    <x v="0"/>
  </r>
  <r>
    <n v="36713270052"/>
    <s v="MC-SBIHOME TOPUP TL-JAN17"/>
    <x v="531"/>
    <s v="Mrs. SANTOSHBEN KESHARIMAL JAI"/>
    <n v="2500000"/>
    <n v="7.7"/>
    <n v="1963362.9"/>
    <x v="689"/>
    <n v="0"/>
    <d v="2017-03-24T00:00:00"/>
    <n v="19"/>
    <n v="19"/>
    <n v="0"/>
    <n v="0"/>
    <n v="0"/>
    <n v="0"/>
    <s v="INR"/>
    <n v="15355"/>
    <n v="27497"/>
    <s v="00/00/0000"/>
    <n v="0"/>
    <n v="0"/>
    <s v="N"/>
    <m/>
    <n v="9"/>
    <s v="N"/>
    <s v="00/00/0000"/>
    <s v="N"/>
    <n v="0"/>
    <s v="00/00/0000"/>
    <s v="STD"/>
    <d v="2020-04-26T00:00:00"/>
    <n v="0"/>
    <x v="0"/>
  </r>
  <r>
    <n v="36769381473"/>
    <s v="MC-SBIHOME TOPUP TL-JAN17"/>
    <x v="306"/>
    <s v="Mr. RONAK NARESHBHAI SHAH"/>
    <n v="2500000"/>
    <n v="7.7"/>
    <n v="2141981.88"/>
    <x v="690"/>
    <n v="0"/>
    <d v="2017-04-18T00:00:00"/>
    <n v="19"/>
    <n v="19"/>
    <n v="0"/>
    <n v="0"/>
    <n v="0"/>
    <n v="0"/>
    <s v="INR"/>
    <n v="15355"/>
    <n v="24913"/>
    <s v="00/00/0000"/>
    <n v="0"/>
    <n v="0"/>
    <s v="N"/>
    <m/>
    <n v="9"/>
    <s v="N"/>
    <s v="00/00/0000"/>
    <s v="N"/>
    <n v="0"/>
    <s v="00/00/0000"/>
    <s v="STD"/>
    <d v="2020-04-27T00:00:00"/>
    <n v="0"/>
    <x v="0"/>
  </r>
  <r>
    <n v="37052156181"/>
    <s v="MC-SBITL NEWCAR LN(W)J17"/>
    <x v="532"/>
    <s v="Miss. LOPA GIRISHBHAI NAMDAR[F"/>
    <n v="570000"/>
    <n v="8.1999999999999993"/>
    <n v="286877"/>
    <x v="691"/>
    <n v="0"/>
    <d v="2017-07-31T00:00:00"/>
    <n v="19"/>
    <n v="19"/>
    <n v="0"/>
    <n v="0"/>
    <n v="0"/>
    <n v="0"/>
    <s v="INR"/>
    <n v="15355"/>
    <n v="9229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6420249157"/>
    <s v="MC-SBICARLN-TL-NEWCAR J17"/>
    <x v="533"/>
    <s v="Mr. HEMENDRAKUMAR ISHWARBHAI P"/>
    <n v="1000000"/>
    <n v="8.25"/>
    <n v="401143"/>
    <x v="692"/>
    <n v="0"/>
    <d v="2017-01-06T00:00:00"/>
    <n v="19"/>
    <n v="19"/>
    <n v="0"/>
    <n v="0"/>
    <n v="0"/>
    <n v="0"/>
    <s v="INR"/>
    <n v="61132"/>
    <n v="16217"/>
    <s v="00/00/0000"/>
    <n v="0"/>
    <n v="0"/>
    <s v="N"/>
    <m/>
    <n v="9"/>
    <s v="N"/>
    <s v="00/00/0000"/>
    <s v="N"/>
    <n v="0"/>
    <s v="00/00/0000"/>
    <m/>
    <m/>
    <m/>
    <x v="0"/>
  </r>
  <r>
    <n v="36430280571"/>
    <s v="MC-SBICARLN-TL-NEWCAR J17"/>
    <x v="534"/>
    <s v="Mr. ARUNKUMAR PREMCHAND PANDEY"/>
    <n v="640000"/>
    <n v="8.25"/>
    <n v="277194"/>
    <x v="693"/>
    <n v="0"/>
    <d v="2017-01-09T00:00:00"/>
    <n v="19"/>
    <n v="19"/>
    <n v="0"/>
    <n v="0"/>
    <n v="0"/>
    <n v="0"/>
    <s v="INR"/>
    <n v="61132"/>
    <n v="10379"/>
    <s v="00/00/0000"/>
    <n v="0"/>
    <n v="0"/>
    <s v="N"/>
    <m/>
    <n v="9"/>
    <s v="N"/>
    <s v="00/00/0000"/>
    <s v="N"/>
    <n v="0"/>
    <s v="00/00/0000"/>
    <s v="STD"/>
    <d v="2020-08-03T00:00:00"/>
    <n v="999"/>
    <x v="0"/>
  </r>
  <r>
    <n v="36465753277"/>
    <s v="MC-SBICARLN-TL-NEWCAR J17"/>
    <x v="535"/>
    <s v="Mr. HIMMATSINH JAVANSINH PARMA"/>
    <n v="350000"/>
    <n v="8.25"/>
    <n v="156898"/>
    <x v="694"/>
    <n v="0"/>
    <d v="2017-01-19T00:00:00"/>
    <n v="19"/>
    <n v="19"/>
    <n v="0"/>
    <n v="0"/>
    <n v="0"/>
    <n v="0"/>
    <s v="INR"/>
    <n v="15355"/>
    <n v="5676"/>
    <s v="00/00/0000"/>
    <n v="0"/>
    <n v="0"/>
    <s v="N"/>
    <m/>
    <n v="9"/>
    <s v="N"/>
    <s v="00/00/0000"/>
    <s v="N"/>
    <n v="0"/>
    <s v="00/00/0000"/>
    <s v="STD"/>
    <d v="2021-04-26T00:00:00"/>
    <n v="0"/>
    <x v="0"/>
  </r>
  <r>
    <n v="36465754464"/>
    <s v="MC-SBICARLN-TL-NEWCAR J17"/>
    <x v="536"/>
    <s v="Mr. Parag Prahladbhai Khatri"/>
    <n v="400000"/>
    <n v="8.25"/>
    <n v="164779"/>
    <x v="695"/>
    <n v="0"/>
    <d v="2017-01-19T00:00:00"/>
    <n v="19"/>
    <n v="19"/>
    <n v="0"/>
    <n v="0"/>
    <n v="0"/>
    <n v="0"/>
    <s v="INR"/>
    <n v="15355"/>
    <n v="6487"/>
    <s v="00/00/0000"/>
    <n v="0"/>
    <n v="0"/>
    <s v="N"/>
    <m/>
    <n v="9"/>
    <s v="N"/>
    <s v="00/00/0000"/>
    <s v="N"/>
    <n v="0"/>
    <s v="00/00/0000"/>
    <m/>
    <m/>
    <m/>
    <x v="0"/>
  </r>
  <r>
    <n v="36493947633"/>
    <s v="MC-SBICARLN-TL-NEWCAR J17"/>
    <x v="537"/>
    <s v="Mr. PADHERIYA  PRATAPSINH"/>
    <n v="500000"/>
    <n v="8.25"/>
    <n v="208448"/>
    <x v="696"/>
    <n v="0"/>
    <d v="2017-01-30T00:00:00"/>
    <n v="19"/>
    <n v="19"/>
    <n v="0"/>
    <n v="0"/>
    <n v="0"/>
    <n v="0"/>
    <s v="INR"/>
    <n v="61132"/>
    <n v="8109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06608850"/>
    <s v="MC-SBICARLN-TL-NEWCAR J17"/>
    <x v="538"/>
    <s v="Mr. NAYAN RAMESHBHAI MISTRY"/>
    <n v="450000"/>
    <n v="7.95"/>
    <n v="211432"/>
    <x v="697"/>
    <n v="0"/>
    <d v="2017-07-12T00:00:00"/>
    <n v="19"/>
    <n v="19"/>
    <n v="0"/>
    <n v="0"/>
    <n v="0"/>
    <n v="0"/>
    <s v="INR"/>
    <n v="15355"/>
    <n v="7298"/>
    <s v="00/00/0000"/>
    <n v="0"/>
    <n v="0"/>
    <s v="N"/>
    <m/>
    <n v="9"/>
    <s v="N"/>
    <s v="00/00/0000"/>
    <s v="N"/>
    <n v="0"/>
    <s v="00/00/0000"/>
    <m/>
    <m/>
    <m/>
    <x v="0"/>
  </r>
  <r>
    <n v="37049144182"/>
    <s v="MC-SBICARLN-TL-NEWCAR J17"/>
    <x v="539"/>
    <s v="Mr. PRABHAKAR  KUMAR"/>
    <n v="560000"/>
    <n v="7.75"/>
    <n v="268471"/>
    <x v="698"/>
    <n v="0"/>
    <d v="2017-07-31T00:00:00"/>
    <n v="19"/>
    <n v="19"/>
    <n v="0"/>
    <n v="0"/>
    <n v="0"/>
    <n v="0"/>
    <s v="INR"/>
    <n v="15355"/>
    <n v="908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49181180"/>
    <s v="MC-SBICARLN-TL-NEWCAR J17"/>
    <x v="540"/>
    <s v="Mr. VRAJESH KIRANKUMAR  SUKHAD"/>
    <n v="270000"/>
    <n v="8.25"/>
    <n v="133854"/>
    <x v="699"/>
    <n v="0"/>
    <d v="2017-07-31T00:00:00"/>
    <n v="19"/>
    <n v="19"/>
    <n v="0"/>
    <n v="0"/>
    <n v="0"/>
    <n v="0"/>
    <s v="INR"/>
    <n v="15355"/>
    <n v="4379"/>
    <s v="00/00/0000"/>
    <n v="0"/>
    <n v="0"/>
    <s v="N"/>
    <m/>
    <n v="9"/>
    <s v="N"/>
    <s v="00/00/0000"/>
    <s v="N"/>
    <n v="0"/>
    <s v="00/00/0000"/>
    <m/>
    <m/>
    <m/>
    <x v="0"/>
  </r>
  <r>
    <n v="37049382092"/>
    <s v="MC-SBICARLN-TL-NEWCAR J17"/>
    <x v="541"/>
    <s v="Mr. DINESH SONU DUSANE"/>
    <n v="410000"/>
    <n v="7.75"/>
    <n v="76280"/>
    <x v="700"/>
    <n v="0"/>
    <d v="2017-07-31T00:00:00"/>
    <n v="19"/>
    <n v="19"/>
    <n v="0"/>
    <n v="0"/>
    <n v="0"/>
    <n v="0"/>
    <s v="INR"/>
    <n v="15355"/>
    <n v="8561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51812396"/>
    <s v="MC-SBICARLN-TL-NEWCAR J17"/>
    <x v="542"/>
    <s v="Mr. APURVA NILESHKUMAR SHAH"/>
    <n v="365000"/>
    <n v="8.25"/>
    <n v="176992"/>
    <x v="701"/>
    <n v="0"/>
    <d v="2017-07-31T00:00:00"/>
    <n v="19"/>
    <n v="19"/>
    <n v="0"/>
    <n v="0"/>
    <n v="0"/>
    <n v="0"/>
    <s v="INR"/>
    <n v="15355"/>
    <n v="5919"/>
    <s v="00/00/0000"/>
    <n v="0"/>
    <n v="0"/>
    <s v="N"/>
    <m/>
    <n v="9"/>
    <s v="N"/>
    <s v="00/00/0000"/>
    <s v="N"/>
    <n v="0"/>
    <s v="00/00/0000"/>
    <m/>
    <m/>
    <m/>
    <x v="0"/>
  </r>
  <r>
    <n v="37051815091"/>
    <s v="MC-SBICARLN-TL-NEWCAR J17"/>
    <x v="543"/>
    <s v="Mr. RAJKUMAR B CHIMNANI"/>
    <n v="445000"/>
    <n v="8.25"/>
    <n v="90320"/>
    <x v="702"/>
    <n v="0"/>
    <d v="2017-07-31T00:00:00"/>
    <n v="19"/>
    <n v="19"/>
    <n v="0"/>
    <n v="0"/>
    <n v="0"/>
    <n v="0"/>
    <s v="INR"/>
    <n v="61132"/>
    <n v="929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52930894"/>
    <s v="MC-SBICARLN-TL-NEWCAR J17"/>
    <x v="544"/>
    <s v="Mr. NILESHBHAI JAYSUKHBHAI GAD"/>
    <n v="500000"/>
    <n v="7.75"/>
    <n v="239801"/>
    <x v="703"/>
    <n v="0"/>
    <d v="2017-07-31T00:00:00"/>
    <n v="19"/>
    <n v="19"/>
    <n v="0"/>
    <n v="0"/>
    <n v="0"/>
    <n v="0"/>
    <s v="INR"/>
    <n v="15355"/>
    <n v="8109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79018196"/>
    <s v="MC-SBICARLN-TL-NEWCAR J17"/>
    <x v="545"/>
    <s v="Mr. RAJENDRASINH GHANSHYAMSINH"/>
    <n v="500000"/>
    <n v="8.25"/>
    <n v="258926"/>
    <x v="704"/>
    <n v="0"/>
    <d v="2017-08-09T00:00:00"/>
    <n v="19"/>
    <n v="19"/>
    <n v="0"/>
    <n v="0"/>
    <n v="0"/>
    <n v="0"/>
    <s v="INR"/>
    <n v="61132"/>
    <n v="8109"/>
    <s v="00/00/0000"/>
    <n v="0"/>
    <n v="0"/>
    <s v="N"/>
    <m/>
    <n v="9"/>
    <s v="N"/>
    <s v="00/00/0000"/>
    <s v="N"/>
    <n v="0"/>
    <s v="00/00/0000"/>
    <s v="STD"/>
    <d v="2020-04-26T00:00:00"/>
    <n v="999"/>
    <x v="0"/>
  </r>
  <r>
    <n v="37083593181"/>
    <s v="MC-SBICARLN-TL-NEWCAR J17"/>
    <x v="546"/>
    <s v="Mrs. REJOYCEALKA  SOLANKY"/>
    <n v="570000"/>
    <n v="7.75"/>
    <n v="118678"/>
    <x v="705"/>
    <n v="0"/>
    <d v="2017-08-16T00:00:00"/>
    <n v="19"/>
    <n v="19"/>
    <n v="0"/>
    <n v="0"/>
    <n v="0"/>
    <n v="0"/>
    <s v="INR"/>
    <n v="15355"/>
    <n v="1190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87321191"/>
    <s v="MC-SBICARLN-TL-NEWCAR J17"/>
    <x v="547"/>
    <s v="Mrs. BELA KIRAN  SHAH"/>
    <n v="446250"/>
    <n v="8.25"/>
    <n v="229867"/>
    <x v="706"/>
    <n v="0"/>
    <d v="2017-08-14T00:00:00"/>
    <n v="19"/>
    <n v="19"/>
    <n v="0"/>
    <n v="0"/>
    <n v="0"/>
    <n v="0"/>
    <s v="INR"/>
    <n v="61132"/>
    <n v="7237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88416516"/>
    <s v="MC-SBICARLN-TL-NEWCAR J17"/>
    <x v="548"/>
    <s v="Mr. CHAUHAN  ROHITSINGH"/>
    <n v="280000"/>
    <n v="8.25"/>
    <n v="143055"/>
    <x v="707"/>
    <n v="0"/>
    <d v="2017-08-14T00:00:00"/>
    <n v="19"/>
    <n v="19"/>
    <n v="0"/>
    <n v="0"/>
    <n v="0"/>
    <n v="0"/>
    <s v="INR"/>
    <n v="15355"/>
    <n v="4541"/>
    <s v="00/00/0000"/>
    <n v="0"/>
    <n v="0"/>
    <s v="N"/>
    <m/>
    <n v="9"/>
    <s v="N"/>
    <s v="00/00/0000"/>
    <s v="N"/>
    <n v="0"/>
    <s v="00/00/0000"/>
    <m/>
    <m/>
    <m/>
    <x v="0"/>
  </r>
  <r>
    <n v="37088584988"/>
    <s v="MC-SBICARLN-TL-NEWCAR J17"/>
    <x v="549"/>
    <s v="Mr. SOMRAJ PURUSHOTHMAN NAIR"/>
    <n v="500000"/>
    <n v="7.75"/>
    <n v="108896"/>
    <x v="708"/>
    <n v="0"/>
    <d v="2017-08-28T00:00:00"/>
    <n v="19"/>
    <n v="19"/>
    <n v="0"/>
    <n v="0"/>
    <n v="0"/>
    <n v="0"/>
    <s v="INR"/>
    <n v="15355"/>
    <n v="10440"/>
    <s v="00/00/0000"/>
    <n v="0"/>
    <n v="0"/>
    <s v="N"/>
    <m/>
    <n v="9"/>
    <s v="N"/>
    <s v="00/00/0000"/>
    <s v="N"/>
    <n v="0"/>
    <s v="00/00/0000"/>
    <s v="STD"/>
    <d v="2021-01-14T00:00:00"/>
    <n v="999"/>
    <x v="0"/>
  </r>
  <r>
    <n v="37089482487"/>
    <s v="MC-SBICARLN-TL-NEWCAR J17"/>
    <x v="550"/>
    <s v="Mr. SANJAY  YADAV"/>
    <n v="400000"/>
    <n v="7.75"/>
    <n v="83757"/>
    <x v="709"/>
    <n v="0"/>
    <d v="2017-08-16T00:00:00"/>
    <n v="19"/>
    <n v="19"/>
    <n v="0"/>
    <n v="0"/>
    <n v="0"/>
    <n v="0"/>
    <s v="INR"/>
    <n v="15355"/>
    <n v="835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89981984"/>
    <s v="MC-SBICARLN-TL-NEWCAR J17"/>
    <x v="551"/>
    <s v="Mrs. RANJANBEN RAJESHKUMAR SOL"/>
    <n v="700000"/>
    <n v="7.75"/>
    <n v="331910"/>
    <x v="710"/>
    <n v="0"/>
    <d v="2017-08-16T00:00:00"/>
    <n v="19"/>
    <n v="19"/>
    <n v="0"/>
    <n v="0"/>
    <n v="0"/>
    <n v="0"/>
    <s v="INR"/>
    <n v="15355"/>
    <n v="11449"/>
    <s v="00/00/0000"/>
    <n v="0"/>
    <n v="0"/>
    <s v="N"/>
    <m/>
    <n v="9"/>
    <s v="N"/>
    <s v="00/00/0000"/>
    <s v="N"/>
    <n v="0"/>
    <s v="00/00/0000"/>
    <m/>
    <m/>
    <m/>
    <x v="0"/>
  </r>
  <r>
    <n v="37089996730"/>
    <s v="MC-SBICARLN-TL-NEWCAR J17"/>
    <x v="552"/>
    <s v="Mr. DINESHKUMAR BHAGABHAI RATH"/>
    <n v="300000"/>
    <n v="8.25"/>
    <n v="66105"/>
    <x v="711"/>
    <n v="0"/>
    <d v="2017-08-16T00:00:00"/>
    <n v="19"/>
    <n v="19"/>
    <n v="0"/>
    <n v="0"/>
    <n v="0"/>
    <n v="0"/>
    <s v="INR"/>
    <n v="15355"/>
    <n v="6264"/>
    <s v="00/00/0000"/>
    <n v="0"/>
    <n v="0"/>
    <s v="N"/>
    <m/>
    <n v="9"/>
    <s v="N"/>
    <s v="00/00/0000"/>
    <s v="N"/>
    <n v="0"/>
    <s v="00/00/0000"/>
    <m/>
    <m/>
    <m/>
    <x v="0"/>
  </r>
  <r>
    <n v="37104182558"/>
    <s v="MC-SBICARLN-TL-NEWCAR J17"/>
    <x v="553"/>
    <s v="Mr. LAXMANBHAI BABABHAI SENAMA"/>
    <n v="500000"/>
    <n v="7.75"/>
    <n v="111156"/>
    <x v="712"/>
    <n v="0"/>
    <d v="2017-08-24T00:00:00"/>
    <n v="19"/>
    <n v="19"/>
    <n v="0"/>
    <n v="0"/>
    <n v="0"/>
    <n v="0"/>
    <s v="INR"/>
    <n v="15355"/>
    <n v="10440"/>
    <s v="00/00/0000"/>
    <n v="0"/>
    <n v="0"/>
    <s v="N"/>
    <m/>
    <n v="9"/>
    <s v="N"/>
    <s v="00/00/0000"/>
    <s v="N"/>
    <n v="0"/>
    <s v="00/00/0000"/>
    <s v="STD"/>
    <d v="2020-04-27T00:00:00"/>
    <n v="0"/>
    <x v="0"/>
  </r>
  <r>
    <n v="37104190863"/>
    <s v="MC-SBICARLN-TL-NEWCAR J17"/>
    <x v="554"/>
    <s v="Mr. HITENDRA ASHOKDAN GADHAVI"/>
    <n v="550000"/>
    <n v="8.25"/>
    <n v="281614"/>
    <x v="713"/>
    <n v="0"/>
    <d v="2017-08-24T00:00:00"/>
    <n v="19"/>
    <n v="19"/>
    <n v="0"/>
    <n v="0"/>
    <n v="0"/>
    <n v="0"/>
    <s v="INR"/>
    <n v="15355"/>
    <n v="8919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7109775632"/>
    <s v="MC-SBICARLN-TL-NEWCAR J17"/>
    <x v="555"/>
    <s v="Mr. SANJAY MOJIRAM JAT"/>
    <n v="400000"/>
    <n v="7.75"/>
    <n v="188659"/>
    <x v="714"/>
    <n v="0"/>
    <d v="2017-08-30T00:00:00"/>
    <n v="19"/>
    <n v="19"/>
    <n v="0"/>
    <n v="0"/>
    <n v="0"/>
    <n v="0"/>
    <s v="INR"/>
    <n v="15355"/>
    <n v="6487"/>
    <s v="00/00/0000"/>
    <n v="0"/>
    <n v="0"/>
    <s v="N"/>
    <m/>
    <n v="9"/>
    <s v="N"/>
    <s v="00/00/0000"/>
    <s v="N"/>
    <n v="0"/>
    <s v="00/00/0000"/>
    <m/>
    <m/>
    <m/>
    <x v="0"/>
  </r>
  <r>
    <n v="37320684889"/>
    <s v="MC-SBICARLN-TL-NEWCAR J17"/>
    <x v="556"/>
    <s v="Mrs. ANKITA RAHUL ROHIT"/>
    <n v="700000"/>
    <n v="7.75"/>
    <n v="358458"/>
    <x v="715"/>
    <n v="0"/>
    <d v="2017-11-24T00:00:00"/>
    <n v="19"/>
    <n v="19"/>
    <n v="0"/>
    <n v="0"/>
    <n v="0"/>
    <n v="0"/>
    <s v="INR"/>
    <n v="15355"/>
    <n v="11541"/>
    <s v="00/00/0000"/>
    <n v="0"/>
    <n v="0"/>
    <s v="N"/>
    <m/>
    <n v="9"/>
    <s v="N"/>
    <s v="00/00/0000"/>
    <s v="N"/>
    <n v="0"/>
    <s v="00/00/0000"/>
    <m/>
    <m/>
    <m/>
    <x v="0"/>
  </r>
  <r>
    <n v="37025549947"/>
    <s v="MC-SBICARLN-TL-NEWCAR J17"/>
    <x v="557"/>
    <s v="Mrs. JYOTI ROSHANBHAI BAFNA"/>
    <n v="1100000"/>
    <n v="8.25"/>
    <n v="570157"/>
    <x v="716"/>
    <n v="45409.7"/>
    <d v="2017-07-18T00:00:00"/>
    <n v="19"/>
    <n v="16"/>
    <n v="3"/>
    <n v="3"/>
    <n v="3"/>
    <n v="703"/>
    <s v="INR"/>
    <n v="15355"/>
    <n v="17838"/>
    <d v="2022-01-18T00:00:00"/>
    <n v="0"/>
    <n v="0"/>
    <s v="N"/>
    <m/>
    <n v="2"/>
    <s v="N"/>
    <s v="00/00/0000"/>
    <s v="N"/>
    <n v="0"/>
    <s v="00/00/0000"/>
    <s v="SMA2"/>
    <d v="2022-03-19T00:00:00"/>
    <n v="703"/>
    <x v="0"/>
  </r>
  <r>
    <n v="37104199979"/>
    <s v="MC-SBICARLN-TL-NEWCAR J17"/>
    <x v="558"/>
    <s v="Mr. RAKESH KUMAR  PASWAN"/>
    <n v="346000"/>
    <n v="8.25"/>
    <n v="72259"/>
    <x v="717"/>
    <n v="64784.32"/>
    <d v="2017-08-24T00:00:00"/>
    <n v="19"/>
    <n v="10"/>
    <n v="9"/>
    <n v="4"/>
    <n v="4"/>
    <n v="704"/>
    <s v="INR"/>
    <n v="15355"/>
    <n v="7225"/>
    <d v="2021-07-18T00:00:00"/>
    <n v="5821"/>
    <n v="9768.56"/>
    <s v="N"/>
    <m/>
    <n v="4"/>
    <s v="Y"/>
    <d v="2022-02-02T00:00:00"/>
    <s v="N"/>
    <n v="0"/>
    <s v="00/00/0000"/>
    <s v="NPA"/>
    <d v="2021-10-15T00:00:00"/>
    <n v="704"/>
    <x v="1"/>
  </r>
  <r>
    <n v="38134811619"/>
    <s v="MC-JAI JAWAN PEN LN JAN17"/>
    <x v="559"/>
    <s v="Mr. PARMAR  GOVINDBHAI"/>
    <n v="400000"/>
    <n v="12"/>
    <n v="218764"/>
    <x v="718"/>
    <n v="0"/>
    <d v="2018-12-18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m/>
    <m/>
    <m/>
    <x v="0"/>
  </r>
  <r>
    <n v="38323758853"/>
    <s v="MC-JAI JAWAN PEN LN JAN17"/>
    <x v="560"/>
    <s v="Mr. MAHENDRASINH PADAMSINH RAT"/>
    <n v="300000"/>
    <n v="12"/>
    <n v="179473"/>
    <x v="719"/>
    <n v="0"/>
    <d v="2019-03-14T00:00:00"/>
    <n v="19"/>
    <n v="19"/>
    <n v="0"/>
    <n v="0"/>
    <n v="0"/>
    <n v="0"/>
    <s v="INR"/>
    <n v="0"/>
    <n v="6674"/>
    <s v="00/00/0000"/>
    <n v="0"/>
    <n v="0"/>
    <s v="N"/>
    <m/>
    <n v="9"/>
    <s v="N"/>
    <s v="00/00/0000"/>
    <s v="N"/>
    <n v="0"/>
    <s v="00/00/0000"/>
    <m/>
    <m/>
    <m/>
    <x v="0"/>
  </r>
  <r>
    <n v="39794812443"/>
    <s v="MC-JAI JAWAN PEN LN JAN17"/>
    <x v="302"/>
    <s v="Mr. JAYANTIBHAI MAFAT LAL PRAJ"/>
    <n v="300000"/>
    <n v="9.75"/>
    <n v="234639"/>
    <x v="720"/>
    <n v="0"/>
    <d v="2020-11-10T00:00:00"/>
    <n v="16"/>
    <n v="16"/>
    <n v="0"/>
    <n v="0"/>
    <n v="0"/>
    <n v="0"/>
    <s v="INR"/>
    <n v="0"/>
    <n v="6338"/>
    <s v="00/00/0000"/>
    <n v="0"/>
    <n v="0"/>
    <s v="N"/>
    <m/>
    <n v="9"/>
    <s v="N"/>
    <s v="00/00/0000"/>
    <s v="N"/>
    <n v="0"/>
    <s v="00/00/0000"/>
    <s v="STD"/>
    <d v="2021-04-03T00:00:00"/>
    <n v="0"/>
    <x v="0"/>
  </r>
  <r>
    <n v="39837956965"/>
    <s v="MC-JAI JAWAN PEN LN JAN17"/>
    <x v="561"/>
    <s v="Mr. BHANWARBHAI DHANAJI BHIL"/>
    <n v="525000"/>
    <n v="9.75"/>
    <n v="442792"/>
    <x v="721"/>
    <n v="0"/>
    <d v="2020-12-01T00:00:00"/>
    <n v="15"/>
    <n v="15"/>
    <n v="0"/>
    <n v="0"/>
    <n v="0"/>
    <n v="0"/>
    <s v="INR"/>
    <n v="0"/>
    <n v="9661"/>
    <s v="00/00/0000"/>
    <n v="0"/>
    <n v="0"/>
    <s v="N"/>
    <m/>
    <n v="9"/>
    <s v="N"/>
    <s v="00/00/0000"/>
    <s v="N"/>
    <n v="0"/>
    <s v="00/00/0000"/>
    <s v="STD"/>
    <d v="2021-04-03T00:00:00"/>
    <n v="0"/>
    <x v="0"/>
  </r>
  <r>
    <n v="39936835279"/>
    <s v="MC-JAI JAWAN PEN LN JAN17"/>
    <x v="562"/>
    <s v="Mr. FATESING SHETUSING  RANA"/>
    <n v="250000"/>
    <n v="9.75"/>
    <n v="202666"/>
    <x v="722"/>
    <n v="0"/>
    <d v="2021-01-13T00:00:00"/>
    <n v="14"/>
    <n v="14"/>
    <n v="0"/>
    <n v="0"/>
    <n v="0"/>
    <n v="0"/>
    <s v="INR"/>
    <n v="0"/>
    <n v="5282"/>
    <s v="00/00/0000"/>
    <n v="0"/>
    <n v="0"/>
    <s v="N"/>
    <m/>
    <n v="9"/>
    <s v="N"/>
    <s v="00/00/0000"/>
    <s v="N"/>
    <n v="0"/>
    <s v="00/00/0000"/>
    <s v="STD"/>
    <d v="2021-02-05T00:00:00"/>
    <n v="999"/>
    <x v="0"/>
  </r>
  <r>
    <n v="39969165894"/>
    <s v="MC-JAI JAWAN PEN LN JAN17"/>
    <x v="563"/>
    <s v="Mr. RAJPUT  KISHORSINGH"/>
    <n v="400000"/>
    <n v="9.75"/>
    <n v="299069"/>
    <x v="723"/>
    <n v="0"/>
    <d v="2021-01-29T00:00:00"/>
    <n v="14"/>
    <n v="14"/>
    <n v="0"/>
    <n v="0"/>
    <n v="0"/>
    <n v="0"/>
    <s v="INR"/>
    <n v="0"/>
    <n v="8450"/>
    <s v="00/00/0000"/>
    <n v="0"/>
    <n v="0"/>
    <s v="N"/>
    <m/>
    <n v="9"/>
    <s v="N"/>
    <s v="00/00/0000"/>
    <s v="N"/>
    <n v="0"/>
    <s v="00/00/0000"/>
    <m/>
    <m/>
    <m/>
    <x v="0"/>
  </r>
  <r>
    <n v="40055952174"/>
    <s v="MC-JAI JAWAN PEN LN JAN17"/>
    <x v="564"/>
    <s v="Mr. TOMAR NARENDRA K  SINGH"/>
    <n v="504000"/>
    <n v="9.75"/>
    <n v="442074"/>
    <x v="724"/>
    <n v="0"/>
    <d v="2021-03-05T00:00:00"/>
    <n v="12"/>
    <n v="12"/>
    <n v="0"/>
    <n v="0"/>
    <n v="0"/>
    <n v="0"/>
    <s v="INR"/>
    <n v="0"/>
    <n v="9274"/>
    <s v="00/00/0000"/>
    <n v="0"/>
    <n v="0"/>
    <m/>
    <m/>
    <m/>
    <s v="N"/>
    <s v="00/00/0000"/>
    <s v="N"/>
    <n v="0"/>
    <s v="00/00/0000"/>
    <m/>
    <m/>
    <m/>
    <x v="0"/>
  </r>
  <r>
    <n v="38368118822"/>
    <s v="MC-SCHOLAR L-A NOCOLJAN17"/>
    <x v="565"/>
    <s v="Mr. AASHIT MANOJ AGRAWAL"/>
    <n v="1950000"/>
    <n v="7.5"/>
    <n v="1688785"/>
    <x v="725"/>
    <n v="0"/>
    <d v="2019-04-03T00:00:00"/>
    <n v="1"/>
    <n v="1"/>
    <n v="0"/>
    <n v="0"/>
    <n v="0"/>
    <n v="0"/>
    <s v="INR"/>
    <n v="0"/>
    <n v="14707"/>
    <s v="00/00/0000"/>
    <n v="0"/>
    <n v="0"/>
    <s v="N"/>
    <m/>
    <n v="9"/>
    <s v="N"/>
    <s v="00/00/0000"/>
    <s v="N"/>
    <n v="0"/>
    <s v="00/00/0000"/>
    <m/>
    <m/>
    <m/>
    <x v="0"/>
  </r>
  <r>
    <n v="38205106016"/>
    <s v="MC-EDU LN ABRD 20L-1.5CR"/>
    <x v="566"/>
    <s v="Miss. PARINDA DHARMENDRAKUMAR"/>
    <n v="2030398"/>
    <n v="8.25"/>
    <n v="1156741"/>
    <x v="726"/>
    <n v="0"/>
    <d v="2019-01-22T00:00:00"/>
    <n v="14"/>
    <n v="14"/>
    <n v="0"/>
    <n v="0"/>
    <n v="0"/>
    <n v="0"/>
    <s v="INR"/>
    <n v="61132"/>
    <n v="15424"/>
    <s v="00/00/0000"/>
    <n v="0"/>
    <n v="0"/>
    <s v="N"/>
    <m/>
    <n v="9"/>
    <s v="N"/>
    <s v="00/00/0000"/>
    <s v="N"/>
    <n v="0"/>
    <s v="00/00/0000"/>
    <m/>
    <m/>
    <m/>
    <x v="0"/>
  </r>
  <r>
    <n v="38529132221"/>
    <s v="MC-EDU LN ABRD 20L-1.5CR"/>
    <x v="567"/>
    <s v="Ms. NIRJA RAHULKUMAR BHATT"/>
    <n v="2628134"/>
    <n v="8.25"/>
    <n v="863272"/>
    <x v="727"/>
    <n v="0"/>
    <d v="2019-06-15T00:00:00"/>
    <n v="1"/>
    <n v="1"/>
    <n v="0"/>
    <n v="0"/>
    <n v="0"/>
    <n v="0"/>
    <s v="INR"/>
    <n v="15355"/>
    <n v="9202"/>
    <s v="00/00/0000"/>
    <n v="0"/>
    <n v="0"/>
    <s v="N"/>
    <m/>
    <n v="9"/>
    <s v="N"/>
    <s v="00/00/0000"/>
    <s v="N"/>
    <n v="0"/>
    <s v="00/00/0000"/>
    <s v="STD"/>
    <d v="2021-02-15T00:00:00"/>
    <n v="999"/>
    <x v="0"/>
  </r>
  <r>
    <n v="38579709540"/>
    <s v="MC-EDU LN ABRD 20L-1.5CR"/>
    <x v="568"/>
    <s v="Mr. DEV JAYESH PATEL"/>
    <n v="9586092"/>
    <n v="8.75"/>
    <n v="3620541"/>
    <x v="728"/>
    <n v="0"/>
    <d v="2019-07-18T00:00:00"/>
    <n v="1"/>
    <n v="1"/>
    <n v="0"/>
    <n v="0"/>
    <n v="0"/>
    <n v="0"/>
    <s v="INR"/>
    <n v="15355"/>
    <n v="151825"/>
    <s v="00/00/0000"/>
    <n v="0"/>
    <n v="0"/>
    <s v="N"/>
    <m/>
    <n v="9"/>
    <s v="N"/>
    <s v="00/00/0000"/>
    <s v="N"/>
    <n v="0"/>
    <s v="00/00/0000"/>
    <m/>
    <m/>
    <m/>
    <x v="0"/>
  </r>
  <r>
    <n v="37092630588"/>
    <s v="MC-SBIHOME TOPUP TL-MAY17"/>
    <x v="321"/>
    <s v="Dr. DINESH SISPAL SHARDA"/>
    <n v="1500000"/>
    <n v="7.6"/>
    <n v="1458609"/>
    <x v="729"/>
    <n v="0"/>
    <d v="2017-08-17T00:00:00"/>
    <n v="19"/>
    <n v="19"/>
    <n v="0"/>
    <n v="0"/>
    <n v="0"/>
    <n v="0"/>
    <s v="INR"/>
    <n v="15355"/>
    <n v="12366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6967462007"/>
    <s v="MC-HL-CLSS-MIG1(W) JUN 17"/>
    <x v="368"/>
    <s v="Mr. SHASHANK SURESHCHANDRA TRI"/>
    <n v="3675000"/>
    <n v="7.5"/>
    <n v="3352745"/>
    <x v="730"/>
    <n v="0"/>
    <d v="2017-06-24T00:00:00"/>
    <n v="19"/>
    <n v="19"/>
    <n v="0"/>
    <n v="0"/>
    <n v="0"/>
    <n v="0"/>
    <s v="INR"/>
    <n v="15355"/>
    <n v="31499"/>
    <s v="00/00/0000"/>
    <n v="0"/>
    <n v="0"/>
    <s v="N"/>
    <m/>
    <n v="9"/>
    <s v="N"/>
    <s v="00/00/0000"/>
    <s v="N"/>
    <n v="0"/>
    <s v="00/00/0000"/>
    <m/>
    <m/>
    <m/>
    <x v="0"/>
  </r>
  <r>
    <n v="36967464468"/>
    <s v="MC-HL-CLSS-MIG1(W) JUN 17"/>
    <x v="370"/>
    <s v="Mr. ANURAG MAHENDRA PRASAD MIT"/>
    <n v="3675000"/>
    <n v="7.5"/>
    <n v="3107990"/>
    <x v="731"/>
    <n v="0"/>
    <d v="2017-06-24T00:00:00"/>
    <n v="19"/>
    <n v="19"/>
    <n v="0"/>
    <n v="0"/>
    <n v="0"/>
    <n v="0"/>
    <s v="INR"/>
    <n v="61132"/>
    <n v="29546"/>
    <s v="00/00/0000"/>
    <n v="0"/>
    <n v="0"/>
    <s v="N"/>
    <m/>
    <n v="9"/>
    <s v="N"/>
    <s v="00/00/0000"/>
    <s v="N"/>
    <n v="0"/>
    <s v="00/00/0000"/>
    <m/>
    <m/>
    <m/>
    <x v="0"/>
  </r>
  <r>
    <n v="31149986934"/>
    <s v="MC-SBI HOME LOAN JUN 17"/>
    <x v="569"/>
    <s v="Mr. HARPALSINH HARISHCHANDRA P"/>
    <n v="1759000"/>
    <n v="7.65"/>
    <n v="1031478"/>
    <x v="732"/>
    <n v="0"/>
    <d v="2010-04-28T00:00:00"/>
    <n v="19"/>
    <n v="19"/>
    <n v="0"/>
    <n v="0"/>
    <n v="0"/>
    <n v="0"/>
    <s v="INR"/>
    <n v="15355"/>
    <n v="14620"/>
    <s v="00/00/0000"/>
    <n v="0"/>
    <n v="0"/>
    <s v="N"/>
    <m/>
    <n v="9"/>
    <s v="N"/>
    <s v="00/00/0000"/>
    <s v="N"/>
    <n v="0"/>
    <s v="00/00/0000"/>
    <m/>
    <m/>
    <m/>
    <x v="0"/>
  </r>
  <r>
    <n v="31476069084"/>
    <s v="MC-SBI HOME LOAN JUN 17"/>
    <x v="570"/>
    <s v="Mr. RAMESHBHAI BABABHAI PATANI"/>
    <n v="872000"/>
    <n v="7.65"/>
    <n v="359477"/>
    <x v="733"/>
    <n v="0"/>
    <d v="2010-10-23T00:00:00"/>
    <n v="19"/>
    <n v="19"/>
    <n v="0"/>
    <n v="0"/>
    <n v="0"/>
    <n v="0"/>
    <s v="INR"/>
    <n v="15355"/>
    <n v="8654"/>
    <s v="00/00/0000"/>
    <n v="0"/>
    <n v="0"/>
    <s v="N"/>
    <m/>
    <n v="9"/>
    <s v="N"/>
    <s v="00/00/0000"/>
    <s v="N"/>
    <n v="0"/>
    <s v="00/00/0000"/>
    <m/>
    <m/>
    <m/>
    <x v="0"/>
  </r>
  <r>
    <n v="35559750403"/>
    <s v="MC-SBI HOME LOAN JUN 17"/>
    <x v="364"/>
    <s v="Mr. PRAKASHBHAI DAHYABHAI MAHE"/>
    <n v="1000000"/>
    <n v="7.65"/>
    <n v="807317"/>
    <x v="734"/>
    <n v="0"/>
    <d v="2016-02-08T00:00:00"/>
    <n v="19"/>
    <n v="19"/>
    <n v="0"/>
    <n v="0"/>
    <n v="0"/>
    <n v="0"/>
    <s v="INR"/>
    <n v="15355"/>
    <n v="8749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140912366"/>
    <s v="MC-SBI HOMELOAN (W) JUN17"/>
    <x v="571"/>
    <s v="Mr. MAF KANWAR TANWAR"/>
    <n v="1245531"/>
    <n v="7.35"/>
    <n v="1134593"/>
    <x v="735"/>
    <n v="0"/>
    <d v="2017-09-06T00:00:00"/>
    <n v="19"/>
    <n v="19"/>
    <n v="0"/>
    <n v="0"/>
    <n v="0"/>
    <n v="0"/>
    <s v="INR"/>
    <n v="15355"/>
    <n v="10167"/>
    <s v="00/00/0000"/>
    <n v="0"/>
    <n v="0"/>
    <s v="N"/>
    <m/>
    <n v="9"/>
    <s v="N"/>
    <s v="00/00/0000"/>
    <s v="N"/>
    <n v="0"/>
    <s v="00/00/0000"/>
    <m/>
    <m/>
    <m/>
    <x v="0"/>
  </r>
  <r>
    <n v="35367184184"/>
    <s v="MC-SBI HL (BUSSMEN) JUN17"/>
    <x v="572"/>
    <s v="Mr. MADHAVLAL SHANKARLAL PATEL"/>
    <n v="800000"/>
    <n v="7.75"/>
    <n v="437937"/>
    <x v="736"/>
    <n v="0"/>
    <d v="2015-11-30T00:00:00"/>
    <n v="19"/>
    <n v="19"/>
    <n v="0"/>
    <n v="0"/>
    <n v="0"/>
    <n v="0"/>
    <s v="INR"/>
    <n v="15355"/>
    <n v="10009"/>
    <s v="00/00/0000"/>
    <n v="0"/>
    <n v="0"/>
    <s v="N"/>
    <m/>
    <n v="9"/>
    <s v="N"/>
    <s v="00/00/0000"/>
    <s v="N"/>
    <n v="0"/>
    <s v="00/00/0000"/>
    <s v="STD"/>
    <d v="2020-04-23T00:00:00"/>
    <n v="0"/>
    <x v="0"/>
  </r>
  <r>
    <n v="35580806870"/>
    <s v="MC-SBI HL (BUSSMEN) JUN17"/>
    <x v="573"/>
    <s v="Mr. INDERMAL MAGANLAL SUTHAR"/>
    <n v="1700000"/>
    <n v="7.75"/>
    <n v="1291736"/>
    <x v="737"/>
    <n v="0"/>
    <d v="2016-02-18T00:00:00"/>
    <n v="19"/>
    <n v="19"/>
    <n v="0"/>
    <n v="0"/>
    <n v="0"/>
    <n v="0"/>
    <s v="INR"/>
    <n v="61132"/>
    <n v="12430"/>
    <s v="00/00/0000"/>
    <n v="0"/>
    <n v="0"/>
    <s v="N"/>
    <m/>
    <n v="9"/>
    <s v="N"/>
    <s v="00/00/0000"/>
    <s v="N"/>
    <n v="0"/>
    <s v="00/00/0000"/>
    <m/>
    <m/>
    <m/>
    <x v="0"/>
  </r>
  <r>
    <n v="35663057318"/>
    <s v="MC-SBI HL (BUSWOM) JUN 17"/>
    <x v="574"/>
    <s v="Mrs. BHAVNA SHAILESH DOLASIYA"/>
    <n v="1100000"/>
    <n v="7.7"/>
    <n v="631793"/>
    <x v="738"/>
    <n v="0"/>
    <d v="2016-03-30T00:00:00"/>
    <n v="19"/>
    <n v="19"/>
    <n v="0"/>
    <n v="0"/>
    <n v="0"/>
    <n v="0"/>
    <s v="INR"/>
    <n v="15355"/>
    <n v="7557"/>
    <s v="00/00/0000"/>
    <n v="0"/>
    <n v="0"/>
    <s v="N"/>
    <m/>
    <n v="9"/>
    <s v="N"/>
    <s v="00/00/0000"/>
    <s v="N"/>
    <n v="0"/>
    <s v="00/00/0000"/>
    <m/>
    <m/>
    <m/>
    <x v="0"/>
  </r>
  <r>
    <n v="31133988135"/>
    <s v="MC-SBI HL SAL(OTH)SEP17"/>
    <x v="575"/>
    <s v="Mr. MUTHUVELAN  A"/>
    <n v="720000"/>
    <n v="7.4"/>
    <n v="429850"/>
    <x v="739"/>
    <n v="0"/>
    <d v="2010-04-15T00:00:00"/>
    <n v="19"/>
    <n v="19"/>
    <n v="0"/>
    <n v="0"/>
    <n v="0"/>
    <n v="0"/>
    <s v="INR"/>
    <n v="15355"/>
    <n v="5849"/>
    <s v="00/00/0000"/>
    <n v="0"/>
    <n v="0"/>
    <s v="N"/>
    <m/>
    <n v="9"/>
    <s v="N"/>
    <s v="00/00/0000"/>
    <s v="N"/>
    <n v="0"/>
    <s v="00/00/0000"/>
    <m/>
    <m/>
    <m/>
    <x v="0"/>
  </r>
  <r>
    <n v="31620414188"/>
    <s v="MC-SBI HL SAL(OTH)SEP17"/>
    <x v="576"/>
    <s v="Mr. JATIN RATILAL SHARMA[FILE4"/>
    <n v="1000000"/>
    <n v="7.4"/>
    <n v="688466"/>
    <x v="740"/>
    <n v="0"/>
    <d v="2011-02-08T00:00:00"/>
    <n v="19"/>
    <n v="19"/>
    <n v="0"/>
    <n v="0"/>
    <n v="0"/>
    <n v="0"/>
    <s v="INR"/>
    <n v="15355"/>
    <n v="10502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2308422133"/>
    <s v="MC-SBI HL SAL(OTH)SEP17"/>
    <x v="302"/>
    <s v="Mr. JAYANTIBHAI MAFAT LAL PRAJ"/>
    <n v="900000"/>
    <n v="7.4"/>
    <n v="573448"/>
    <x v="741"/>
    <n v="0"/>
    <d v="2012-04-30T00:00:00"/>
    <n v="19"/>
    <n v="19"/>
    <n v="0"/>
    <n v="0"/>
    <n v="0"/>
    <n v="0"/>
    <s v="INR"/>
    <n v="15355"/>
    <n v="8640"/>
    <s v="00/00/0000"/>
    <n v="0"/>
    <n v="0"/>
    <s v="N"/>
    <m/>
    <n v="9"/>
    <s v="N"/>
    <s v="00/00/0000"/>
    <s v="N"/>
    <n v="0"/>
    <s v="00/00/0000"/>
    <m/>
    <m/>
    <m/>
    <x v="0"/>
  </r>
  <r>
    <n v="33549956081"/>
    <s v="MC-SBI HL SAL(OTH)SEP17"/>
    <x v="361"/>
    <s v="Mr. K SARVESH SINGH"/>
    <n v="1200000"/>
    <n v="7.4"/>
    <n v="1211587"/>
    <x v="742"/>
    <n v="0"/>
    <d v="2013-12-31T00:00:00"/>
    <n v="19"/>
    <n v="19"/>
    <n v="0"/>
    <n v="0"/>
    <n v="0"/>
    <n v="0"/>
    <s v="INR"/>
    <n v="15355"/>
    <n v="11532"/>
    <s v="00/00/0000"/>
    <n v="0"/>
    <n v="0"/>
    <s v="N"/>
    <m/>
    <n v="9"/>
    <s v="N"/>
    <s v="00/00/0000"/>
    <s v="N"/>
    <n v="0"/>
    <s v="00/00/0000"/>
    <m/>
    <m/>
    <m/>
    <x v="0"/>
  </r>
  <r>
    <n v="34701873273"/>
    <s v="MC-SBI HL SAL(OTH)SEP17"/>
    <x v="577"/>
    <s v="Mr. DHARMESH ISHVARLAL VAGHELA"/>
    <n v="436000"/>
    <n v="7.4"/>
    <n v="424189"/>
    <x v="743"/>
    <n v="0"/>
    <d v="2015-02-14T00:00:00"/>
    <n v="19"/>
    <n v="19"/>
    <n v="0"/>
    <n v="0"/>
    <n v="0"/>
    <n v="0"/>
    <s v="INR"/>
    <n v="15355"/>
    <n v="3481"/>
    <s v="00/00/0000"/>
    <n v="0"/>
    <n v="0"/>
    <s v="N"/>
    <m/>
    <n v="9"/>
    <s v="N"/>
    <s v="00/00/0000"/>
    <s v="N"/>
    <n v="0"/>
    <s v="00/00/0000"/>
    <m/>
    <m/>
    <m/>
    <x v="0"/>
  </r>
  <r>
    <n v="34706358485"/>
    <s v="MC-SBI HL SAL(OTH)SEP17"/>
    <x v="578"/>
    <s v="Mr. RAMESH SATISHCHANDRA JHA"/>
    <n v="1800000"/>
    <n v="7.4"/>
    <n v="1198440"/>
    <x v="744"/>
    <n v="0"/>
    <d v="2015-02-17T00:00:00"/>
    <n v="19"/>
    <n v="19"/>
    <n v="0"/>
    <n v="0"/>
    <n v="0"/>
    <n v="0"/>
    <s v="INR"/>
    <n v="15355"/>
    <n v="17377"/>
    <s v="00/00/0000"/>
    <n v="0"/>
    <n v="0"/>
    <s v="N"/>
    <m/>
    <n v="9"/>
    <s v="N"/>
    <s v="00/00/0000"/>
    <s v="N"/>
    <n v="0"/>
    <s v="00/00/0000"/>
    <m/>
    <m/>
    <m/>
    <x v="0"/>
  </r>
  <r>
    <n v="34724490603"/>
    <s v="MC-SBI HL SAL(OTH)SEP17"/>
    <x v="579"/>
    <s v="Mr. DARSHANKUMAR MAHENDRA LIMB"/>
    <n v="620000"/>
    <n v="7.4"/>
    <n v="558728"/>
    <x v="745"/>
    <n v="0"/>
    <d v="2015-02-23T00:00:00"/>
    <n v="19"/>
    <n v="19"/>
    <n v="0"/>
    <n v="0"/>
    <n v="0"/>
    <n v="0"/>
    <s v="INR"/>
    <n v="15355"/>
    <n v="4570"/>
    <s v="00/00/0000"/>
    <n v="0"/>
    <n v="0"/>
    <s v="N"/>
    <m/>
    <n v="9"/>
    <s v="N"/>
    <s v="00/00/0000"/>
    <s v="N"/>
    <n v="0"/>
    <s v="00/00/0000"/>
    <m/>
    <m/>
    <m/>
    <x v="0"/>
  </r>
  <r>
    <n v="35220872868"/>
    <s v="MC-SBI HL SAL(OTH)SEP17"/>
    <x v="293"/>
    <s v="Mr. VASAVA  RANJIT"/>
    <n v="640000"/>
    <n v="7.4"/>
    <n v="575003"/>
    <x v="746"/>
    <n v="0"/>
    <d v="2015-09-11T00:00:00"/>
    <n v="19"/>
    <n v="19"/>
    <n v="0"/>
    <n v="0"/>
    <n v="0"/>
    <n v="0"/>
    <s v="INR"/>
    <n v="15355"/>
    <n v="4579"/>
    <s v="00/00/0000"/>
    <n v="0"/>
    <n v="0"/>
    <s v="N"/>
    <m/>
    <n v="9"/>
    <s v="N"/>
    <s v="00/00/0000"/>
    <s v="N"/>
    <n v="0"/>
    <s v="00/00/0000"/>
    <m/>
    <m/>
    <m/>
    <x v="0"/>
  </r>
  <r>
    <n v="37439356296"/>
    <s v="MC-SBI HL SAL(OTH)SEP17"/>
    <x v="371"/>
    <s v="Mr. LOKESH  SHARMA"/>
    <n v="2600000"/>
    <n v="7.4"/>
    <n v="2463778"/>
    <x v="747"/>
    <n v="0"/>
    <d v="2017-12-27T00:00:00"/>
    <n v="19"/>
    <n v="19"/>
    <n v="0"/>
    <n v="0"/>
    <n v="0"/>
    <n v="0"/>
    <s v="INR"/>
    <n v="15355"/>
    <n v="22318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0057408953"/>
    <s v="MC-SBI HL SAL (W) SEP17"/>
    <x v="580"/>
    <s v="Mrs. RITABEN JAGDISHKUMAR SOLA"/>
    <n v="530000"/>
    <n v="7.35"/>
    <n v="57819"/>
    <x v="748"/>
    <n v="0"/>
    <d v="2006-06-28T00:00:00"/>
    <n v="19"/>
    <n v="19"/>
    <n v="0"/>
    <n v="0"/>
    <n v="0"/>
    <n v="0"/>
    <s v="INR"/>
    <n v="15355"/>
    <n v="6628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348727936"/>
    <s v="MC-SBI HL N-SAL(OTH)SEP17"/>
    <x v="291"/>
    <s v="Mr. PATNI  VIKRAMBHAI"/>
    <n v="1350000"/>
    <n v="7.5"/>
    <n v="1191646"/>
    <x v="749"/>
    <n v="0"/>
    <d v="2017-12-07T00:00:00"/>
    <n v="19"/>
    <n v="19"/>
    <n v="0"/>
    <n v="0"/>
    <n v="0"/>
    <n v="0"/>
    <s v="INR"/>
    <n v="15355"/>
    <n v="13255"/>
    <s v="00/00/0000"/>
    <n v="0"/>
    <n v="0"/>
    <s v="N"/>
    <m/>
    <n v="9"/>
    <s v="N"/>
    <s v="00/00/0000"/>
    <s v="N"/>
    <n v="0"/>
    <s v="00/00/0000"/>
    <s v="STD"/>
    <d v="2020-04-20T00:00:00"/>
    <n v="999"/>
    <x v="0"/>
  </r>
  <r>
    <n v="30936221945"/>
    <s v="MC-SBI HL N-SAL(WOM)SEP17"/>
    <x v="581"/>
    <s v="Mrs. PRACHI GAURANG KADAM"/>
    <n v="5318000"/>
    <n v="7.5"/>
    <n v="3009338"/>
    <x v="750"/>
    <n v="0"/>
    <d v="2009-10-27T00:00:00"/>
    <n v="19"/>
    <n v="19"/>
    <n v="0"/>
    <n v="0"/>
    <n v="0"/>
    <n v="0"/>
    <s v="INR"/>
    <n v="15355"/>
    <n v="34885"/>
    <s v="00/00/0000"/>
    <n v="0"/>
    <n v="0"/>
    <s v="N"/>
    <m/>
    <n v="9"/>
    <s v="N"/>
    <s v="00/00/0000"/>
    <s v="N"/>
    <n v="0"/>
    <s v="00/00/0000"/>
    <m/>
    <m/>
    <m/>
    <x v="0"/>
  </r>
  <r>
    <n v="37632366952"/>
    <s v="MC-HOME TOPUP SAL SEP 17"/>
    <x v="60"/>
    <s v="Mrs. HARSHADA GOVINDLAL DALWAD"/>
    <n v="1070000"/>
    <n v="7.4"/>
    <n v="963910"/>
    <x v="751"/>
    <n v="0"/>
    <d v="2018-04-05T00:00:00"/>
    <n v="19"/>
    <n v="19"/>
    <n v="0"/>
    <n v="0"/>
    <n v="0"/>
    <n v="0"/>
    <s v="INR"/>
    <n v="15355"/>
    <n v="10598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666142399"/>
    <s v="MC-HOME TOPUP SAL SEP 17"/>
    <x v="341"/>
    <s v="Dr. PRANAV GOVINDLAL PATEL"/>
    <n v="800000"/>
    <n v="7.45"/>
    <n v="726008"/>
    <x v="752"/>
    <n v="0"/>
    <d v="2018-04-24T00:00:00"/>
    <n v="19"/>
    <n v="19"/>
    <n v="0"/>
    <n v="0"/>
    <n v="0"/>
    <n v="0"/>
    <s v="INR"/>
    <n v="15355"/>
    <n v="7252"/>
    <s v="00/00/0000"/>
    <n v="0"/>
    <n v="0"/>
    <s v="N"/>
    <m/>
    <n v="9"/>
    <s v="N"/>
    <s v="00/00/0000"/>
    <s v="N"/>
    <n v="0"/>
    <s v="00/00/0000"/>
    <m/>
    <m/>
    <m/>
    <x v="0"/>
  </r>
  <r>
    <n v="37365509633"/>
    <s v="MC-HOME TOPUP N-SAL SEP17"/>
    <x v="147"/>
    <s v="Mr. KANUBHAI CHANDULAL PRAJAPA"/>
    <n v="300000"/>
    <n v="7.5"/>
    <n v="251082.35"/>
    <x v="753"/>
    <n v="0"/>
    <d v="2017-12-16T00:00:00"/>
    <n v="19"/>
    <n v="19"/>
    <n v="0"/>
    <n v="0"/>
    <n v="0"/>
    <n v="0"/>
    <s v="INR"/>
    <n v="15355"/>
    <n v="3234"/>
    <s v="00/00/0000"/>
    <n v="0"/>
    <n v="0"/>
    <s v="N"/>
    <m/>
    <n v="9"/>
    <s v="N"/>
    <s v="00/00/0000"/>
    <s v="N"/>
    <n v="0"/>
    <s v="00/00/0000"/>
    <s v="STD"/>
    <d v="2020-04-27T00:00:00"/>
    <n v="0"/>
    <x v="0"/>
  </r>
  <r>
    <n v="32996423414"/>
    <s v="MC-HL-SAL 30L&lt;81 APRIL18"/>
    <x v="360"/>
    <s v="Mrs. TARABEN VELJIBHAI DESAI"/>
    <n v="1100000"/>
    <n v="7.2"/>
    <n v="784981"/>
    <x v="754"/>
    <n v="0"/>
    <d v="2013-05-14T00:00:00"/>
    <n v="19"/>
    <n v="19"/>
    <n v="0"/>
    <n v="0"/>
    <n v="0"/>
    <n v="0"/>
    <s v="INR"/>
    <n v="15355"/>
    <n v="10608"/>
    <s v="00/00/0000"/>
    <n v="0"/>
    <n v="0"/>
    <s v="N"/>
    <m/>
    <n v="9"/>
    <s v="N"/>
    <s v="00/00/0000"/>
    <s v="N"/>
    <n v="0"/>
    <s v="00/00/0000"/>
    <m/>
    <m/>
    <m/>
    <x v="0"/>
  </r>
  <r>
    <n v="33739172998"/>
    <s v="MC-HL-SAL 30L&lt;81 APRIL18"/>
    <x v="582"/>
    <s v="Mr. RAMESHCHANDRA GANGARAM KAD"/>
    <n v="1311000"/>
    <n v="7.2"/>
    <n v="816991"/>
    <x v="755"/>
    <n v="0"/>
    <d v="2014-03-21T00:00:00"/>
    <n v="19"/>
    <n v="19"/>
    <n v="0"/>
    <n v="0"/>
    <n v="0"/>
    <n v="0"/>
    <s v="INR"/>
    <n v="15355"/>
    <n v="11809"/>
    <s v="00/00/0000"/>
    <n v="0"/>
    <n v="0"/>
    <s v="N"/>
    <m/>
    <n v="9"/>
    <s v="N"/>
    <s v="00/00/0000"/>
    <s v="N"/>
    <n v="0"/>
    <s v="00/00/0000"/>
    <m/>
    <m/>
    <m/>
    <x v="0"/>
  </r>
  <r>
    <n v="35291450989"/>
    <s v="MC-HL-SAL 30L&lt;81 APRIL18"/>
    <x v="362"/>
    <s v="Mr. GAURANGKUMAR KALABHAI PRAJ"/>
    <n v="623000"/>
    <n v="7.2"/>
    <n v="581654"/>
    <x v="756"/>
    <n v="0"/>
    <d v="2015-10-16T00:00:00"/>
    <n v="19"/>
    <n v="19"/>
    <n v="0"/>
    <n v="0"/>
    <n v="0"/>
    <n v="0"/>
    <s v="INR"/>
    <n v="15355"/>
    <n v="526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5293225420"/>
    <s v="MC-HL-SAL 30L&lt;81 APRIL18"/>
    <x v="363"/>
    <s v="Mr. MAYANKKUMAR K PRAJAPATI"/>
    <n v="864000"/>
    <n v="7.2"/>
    <n v="788739"/>
    <x v="757"/>
    <n v="0"/>
    <d v="2015-10-19T00:00:00"/>
    <n v="19"/>
    <n v="19"/>
    <n v="0"/>
    <n v="0"/>
    <n v="0"/>
    <n v="0"/>
    <s v="INR"/>
    <n v="15355"/>
    <n v="7297"/>
    <s v="00/00/0000"/>
    <n v="0"/>
    <n v="0"/>
    <s v="N"/>
    <m/>
    <n v="9"/>
    <s v="N"/>
    <s v="00/00/0000"/>
    <s v="N"/>
    <n v="0"/>
    <s v="00/00/0000"/>
    <m/>
    <m/>
    <m/>
    <x v="0"/>
  </r>
  <r>
    <n v="37803598640"/>
    <s v="MC-HL-SAL 30L&lt;81 APRIL18"/>
    <x v="299"/>
    <s v="Mr. JAYANTIBHAI LALDAS PATEL"/>
    <n v="2000000"/>
    <n v="7.2"/>
    <n v="1792496"/>
    <x v="758"/>
    <n v="0"/>
    <d v="2018-07-10T00:00:00"/>
    <n v="19"/>
    <n v="19"/>
    <n v="0"/>
    <n v="0"/>
    <n v="0"/>
    <n v="0"/>
    <s v="INR"/>
    <n v="15355"/>
    <n v="18673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847869032"/>
    <s v="MC-HL-SAL 30L&lt;81 APRIL18"/>
    <x v="346"/>
    <s v="Mr. RAVI JITENDRABHAI GHATAR"/>
    <n v="1900000"/>
    <n v="7.2"/>
    <n v="1855399"/>
    <x v="759"/>
    <n v="0"/>
    <d v="2018-08-01T00:00:00"/>
    <n v="19"/>
    <n v="19"/>
    <n v="0"/>
    <n v="0"/>
    <n v="0"/>
    <n v="0"/>
    <s v="INR"/>
    <n v="61132"/>
    <n v="14756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980729919"/>
    <s v="MC-HL-SAL 30L&lt;81 APRIL18"/>
    <x v="583"/>
    <s v="Mrs. DHANIBEN BABUBHAI SOLANKI"/>
    <n v="2560000"/>
    <n v="7.2"/>
    <n v="2331272"/>
    <x v="760"/>
    <n v="0"/>
    <d v="2018-09-30T00:00:00"/>
    <n v="19"/>
    <n v="19"/>
    <n v="0"/>
    <n v="0"/>
    <n v="0"/>
    <n v="0"/>
    <s v="INR"/>
    <n v="15355"/>
    <n v="25698"/>
    <s v="00/00/0000"/>
    <n v="0"/>
    <n v="0"/>
    <s v="N"/>
    <m/>
    <n v="9"/>
    <s v="N"/>
    <s v="00/00/0000"/>
    <s v="N"/>
    <n v="0"/>
    <s v="00/00/0000"/>
    <s v="STD"/>
    <d v="2020-04-10T00:00:00"/>
    <n v="999"/>
    <x v="0"/>
  </r>
  <r>
    <n v="37997878748"/>
    <s v="MC-HL-SAL 30L&lt;81 APRIL18"/>
    <x v="584"/>
    <s v="Mrs. KAMALA DHANJIBHAI VAGHELA"/>
    <n v="1000000"/>
    <n v="7.2"/>
    <n v="784435"/>
    <x v="761"/>
    <n v="0"/>
    <d v="2018-10-06T00:00:00"/>
    <n v="19"/>
    <n v="19"/>
    <n v="0"/>
    <n v="0"/>
    <n v="0"/>
    <n v="0"/>
    <s v="INR"/>
    <n v="61132"/>
    <n v="13070"/>
    <s v="00/00/0000"/>
    <n v="0"/>
    <n v="0"/>
    <s v="N"/>
    <m/>
    <n v="9"/>
    <s v="N"/>
    <s v="00/00/0000"/>
    <s v="N"/>
    <n v="0"/>
    <s v="00/00/0000"/>
    <s v="STD"/>
    <d v="2020-04-10T00:00:00"/>
    <n v="999"/>
    <x v="0"/>
  </r>
  <r>
    <n v="38191715644"/>
    <s v="MC-HL-SAL 30L&lt;81 APRIL18"/>
    <x v="347"/>
    <s v="Mr. RAVI GIRISHBHAI SHRIDHAR"/>
    <n v="1200000"/>
    <n v="7.2"/>
    <n v="1100447"/>
    <x v="762"/>
    <n v="0"/>
    <d v="2019-01-16T00:00:00"/>
    <n v="19"/>
    <n v="19"/>
    <n v="0"/>
    <n v="0"/>
    <n v="0"/>
    <n v="0"/>
    <s v="INR"/>
    <n v="15355"/>
    <n v="11994"/>
    <s v="00/00/0000"/>
    <n v="0"/>
    <n v="0"/>
    <s v="N"/>
    <m/>
    <n v="9"/>
    <s v="N"/>
    <s v="00/00/0000"/>
    <s v="N"/>
    <n v="0"/>
    <s v="00/00/0000"/>
    <s v="STD"/>
    <d v="2020-04-15T00:00:00"/>
    <n v="999"/>
    <x v="0"/>
  </r>
  <r>
    <n v="38086167811"/>
    <s v="MC-HL-SAL 30L&gt;80 &lt;91AP18"/>
    <x v="585"/>
    <s v="Mr. RAJENDRABHAI PREMJIBHAI PA"/>
    <n v="990000"/>
    <n v="7.35"/>
    <n v="863225"/>
    <x v="763"/>
    <n v="0"/>
    <d v="2018-11-23T00:00:00"/>
    <n v="19"/>
    <n v="19"/>
    <n v="0"/>
    <n v="0"/>
    <n v="0"/>
    <n v="0"/>
    <s v="INR"/>
    <n v="61132"/>
    <n v="9658"/>
    <s v="00/00/0000"/>
    <n v="0"/>
    <n v="0"/>
    <s v="N"/>
    <m/>
    <n v="9"/>
    <s v="N"/>
    <s v="00/00/0000"/>
    <s v="N"/>
    <n v="0"/>
    <s v="00/00/0000"/>
    <m/>
    <m/>
    <m/>
    <x v="0"/>
  </r>
  <r>
    <n v="31153182111"/>
    <s v="MC-HL-NSAL 30L &lt;81 AP18"/>
    <x v="586"/>
    <s v="Dr. Ragneshbhai Mafatbhai Desa"/>
    <n v="2642000"/>
    <n v="7.35"/>
    <n v="1548523"/>
    <x v="764"/>
    <n v="0"/>
    <d v="2010-04-30T00:00:00"/>
    <n v="19"/>
    <n v="19"/>
    <n v="0"/>
    <n v="0"/>
    <n v="0"/>
    <n v="0"/>
    <s v="INR"/>
    <n v="15355"/>
    <n v="22815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4683306381"/>
    <s v="MC-HL-NSAL 30L &lt;81 AP18"/>
    <x v="587"/>
    <s v="Mrs. SAROJ TARUNKUMAR JAIN"/>
    <n v="1800000"/>
    <n v="7.35"/>
    <n v="1472758"/>
    <x v="765"/>
    <n v="0"/>
    <d v="2015-02-09T00:00:00"/>
    <n v="19"/>
    <n v="19"/>
    <n v="0"/>
    <n v="0"/>
    <n v="0"/>
    <n v="0"/>
    <s v="INR"/>
    <n v="15355"/>
    <n v="17012"/>
    <s v="00/00/0000"/>
    <n v="0"/>
    <n v="0"/>
    <s v="N"/>
    <m/>
    <n v="9"/>
    <s v="N"/>
    <s v="00/00/0000"/>
    <s v="N"/>
    <n v="0"/>
    <s v="00/00/0000"/>
    <s v="STD"/>
    <d v="2020-04-17T00:00:00"/>
    <n v="999"/>
    <x v="0"/>
  </r>
  <r>
    <n v="38786373294"/>
    <s v="MC-SBI HL SAL (W) APR18"/>
    <x v="588"/>
    <s v="Mrs. CHANDANBEN  AKHANI"/>
    <n v="6000000"/>
    <n v="7.1"/>
    <n v="5687155"/>
    <x v="766"/>
    <n v="0"/>
    <d v="2019-09-21T00:00:00"/>
    <n v="19"/>
    <n v="19"/>
    <n v="0"/>
    <n v="0"/>
    <n v="0"/>
    <n v="0"/>
    <s v="INR"/>
    <n v="15355"/>
    <n v="56522"/>
    <s v="00/00/0000"/>
    <n v="0"/>
    <n v="0"/>
    <m/>
    <m/>
    <m/>
    <s v="N"/>
    <s v="00/00/0000"/>
    <s v="N"/>
    <n v="0"/>
    <s v="00/00/0000"/>
    <m/>
    <m/>
    <m/>
    <x v="0"/>
  </r>
  <r>
    <n v="38731405392"/>
    <s v="MC-SBI HL N-SAL(WOM)APR18"/>
    <x v="356"/>
    <s v="Mr. RAJKUMAR DAYARAM BHOLIYAN"/>
    <n v="12630000"/>
    <n v="7.6"/>
    <n v="12448932"/>
    <x v="767"/>
    <n v="0"/>
    <d v="2019-08-31T00:00:00"/>
    <n v="19"/>
    <n v="19"/>
    <n v="0"/>
    <n v="0"/>
    <n v="0"/>
    <n v="0"/>
    <s v="INR"/>
    <n v="15355"/>
    <n v="111475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117869376"/>
    <s v="MC-HOME TOPUP SAL Ap-18"/>
    <x v="580"/>
    <s v="Mrs. RITABEN JAGDISHKUMAR SOLA"/>
    <n v="1900000"/>
    <n v="7.4"/>
    <n v="1745469"/>
    <x v="768"/>
    <n v="0"/>
    <d v="2018-12-10T00:00:00"/>
    <n v="19"/>
    <n v="19"/>
    <n v="0"/>
    <n v="0"/>
    <n v="0"/>
    <n v="0"/>
    <s v="INR"/>
    <n v="15355"/>
    <n v="19215"/>
    <s v="00/00/0000"/>
    <n v="0"/>
    <n v="0"/>
    <m/>
    <m/>
    <m/>
    <s v="N"/>
    <s v="00/00/0000"/>
    <s v="N"/>
    <n v="0"/>
    <s v="00/00/0000"/>
    <s v="STD"/>
    <d v="2019-01-14T00:00:00"/>
    <n v="0"/>
    <x v="0"/>
  </r>
  <r>
    <n v="38704107013"/>
    <s v="MC-HOME TOPUP SAL Ap-18"/>
    <x v="589"/>
    <s v="Mr. SHRINIVAS LAXMAN KONGARI"/>
    <n v="740000"/>
    <n v="7.45"/>
    <n v="724080"/>
    <x v="769"/>
    <n v="0"/>
    <d v="2019-09-27T00:00:00"/>
    <n v="19"/>
    <n v="19"/>
    <n v="0"/>
    <n v="0"/>
    <n v="0"/>
    <n v="0"/>
    <s v="INR"/>
    <n v="15355"/>
    <n v="6599"/>
    <s v="00/00/0000"/>
    <n v="0"/>
    <n v="0"/>
    <s v="N"/>
    <m/>
    <n v="9"/>
    <s v="N"/>
    <s v="00/00/0000"/>
    <s v="N"/>
    <n v="0"/>
    <s v="00/00/0000"/>
    <m/>
    <m/>
    <m/>
    <x v="0"/>
  </r>
  <r>
    <n v="38371467970"/>
    <s v="MC-HOME TOPUP Wout Mort S"/>
    <x v="590"/>
    <s v="Mr. KODARSINH BADANSINH RANAVA"/>
    <n v="500000"/>
    <n v="8"/>
    <n v="389298"/>
    <x v="770"/>
    <n v="0"/>
    <d v="2019-04-04T00:00:00"/>
    <n v="19"/>
    <n v="19"/>
    <n v="0"/>
    <n v="0"/>
    <n v="0"/>
    <n v="0"/>
    <s v="INR"/>
    <n v="15355"/>
    <n v="6215"/>
    <s v="00/00/0000"/>
    <n v="0"/>
    <n v="0"/>
    <s v="N"/>
    <m/>
    <n v="9"/>
    <s v="N"/>
    <s v="00/00/0000"/>
    <s v="N"/>
    <n v="0"/>
    <s v="00/00/0000"/>
    <m/>
    <m/>
    <m/>
    <x v="0"/>
  </r>
  <r>
    <n v="38270493856"/>
    <s v="MC-HL-NSAL 30L &lt;81 FEB 19"/>
    <x v="348"/>
    <s v="Mr. UTTAM CHAND JAIN"/>
    <n v="2500000"/>
    <n v="7.35"/>
    <n v="2419747"/>
    <x v="771"/>
    <n v="0"/>
    <d v="2019-02-19T00:00:00"/>
    <n v="19"/>
    <n v="19"/>
    <n v="0"/>
    <n v="0"/>
    <n v="0"/>
    <n v="0"/>
    <s v="INR"/>
    <n v="15355"/>
    <n v="22333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8330006551"/>
    <s v="MC-HLCLSS LIGSAL &gt;80FEB19"/>
    <x v="349"/>
    <s v="Mr. ASHWINKUMAR PARESWAR SINGH"/>
    <n v="2970000"/>
    <n v="7.1"/>
    <n v="2883587"/>
    <x v="772"/>
    <n v="0"/>
    <d v="2019-03-16T00:00:00"/>
    <n v="19"/>
    <n v="19"/>
    <n v="0"/>
    <n v="0"/>
    <n v="0"/>
    <n v="0"/>
    <s v="INR"/>
    <n v="15355"/>
    <n v="24217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362127253"/>
    <s v="MC-HLCLSS EWS SAL&lt;81FEB19"/>
    <x v="591"/>
    <s v="Mr. DIPAKKUMAR VINODBHAI PATEL"/>
    <n v="704000"/>
    <n v="7.2"/>
    <n v="678735"/>
    <x v="773"/>
    <n v="0"/>
    <d v="2019-03-30T00:00:00"/>
    <n v="19"/>
    <n v="19"/>
    <n v="0"/>
    <n v="0"/>
    <n v="0"/>
    <n v="0"/>
    <s v="INR"/>
    <n v="15355"/>
    <n v="5539"/>
    <s v="00/00/0000"/>
    <n v="0"/>
    <n v="0"/>
    <s v="N"/>
    <m/>
    <n v="9"/>
    <s v="N"/>
    <s v="00/00/0000"/>
    <s v="N"/>
    <n v="0"/>
    <s v="00/00/0000"/>
    <s v="STD"/>
    <d v="2019-08-31T00:00:00"/>
    <n v="0"/>
    <x v="0"/>
  </r>
  <r>
    <n v="30380686308"/>
    <s v="MC-HL-SAL 30L&lt;81 APR 19"/>
    <x v="294"/>
    <s v="Mrs. KAMUBEN MANJIBHAI PARMAR"/>
    <n v="623000"/>
    <n v="7.1"/>
    <n v="347993"/>
    <x v="774"/>
    <n v="0"/>
    <d v="2008-05-09T00:00:00"/>
    <n v="19"/>
    <n v="19"/>
    <n v="0"/>
    <n v="0"/>
    <n v="0"/>
    <n v="0"/>
    <s v="INR"/>
    <n v="15355"/>
    <n v="7284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0852262645"/>
    <s v="MC-HL-SAL 30L&lt;81 APR 19"/>
    <x v="531"/>
    <s v="Mrs. SANTOSHBEN KESHARIMAL JAI"/>
    <n v="1900000"/>
    <n v="7.2"/>
    <n v="937469"/>
    <x v="775"/>
    <n v="0"/>
    <d v="2009-08-26T00:00:00"/>
    <n v="19"/>
    <n v="19"/>
    <n v="0"/>
    <n v="0"/>
    <n v="0"/>
    <n v="0"/>
    <s v="INR"/>
    <n v="15355"/>
    <n v="13484"/>
    <s v="00/00/0000"/>
    <n v="0"/>
    <n v="0"/>
    <s v="N"/>
    <m/>
    <n v="9"/>
    <s v="N"/>
    <s v="00/00/0000"/>
    <s v="N"/>
    <n v="0"/>
    <s v="00/00/0000"/>
    <m/>
    <m/>
    <m/>
    <x v="0"/>
  </r>
  <r>
    <n v="31063308206"/>
    <s v="MC-HL-SAL 30L&lt;81 APR 19"/>
    <x v="592"/>
    <s v="Mrs. VARSHA SANJAYBHAI SHAH"/>
    <n v="1075000"/>
    <n v="7.1"/>
    <n v="438454"/>
    <x v="776"/>
    <n v="0"/>
    <d v="2010-02-18T00:00:00"/>
    <n v="19"/>
    <n v="19"/>
    <n v="0"/>
    <n v="0"/>
    <n v="0"/>
    <n v="0"/>
    <s v="INR"/>
    <n v="15355"/>
    <n v="10274"/>
    <s v="00/00/0000"/>
    <n v="0"/>
    <n v="0"/>
    <s v="N"/>
    <m/>
    <n v="9"/>
    <s v="N"/>
    <s v="00/00/0000"/>
    <s v="N"/>
    <n v="0"/>
    <s v="00/00/0000"/>
    <m/>
    <m/>
    <m/>
    <x v="0"/>
  </r>
  <r>
    <n v="33953147729"/>
    <s v="MC-HL-SAL 30L&lt;81 APR 19"/>
    <x v="593"/>
    <s v="Miss. KHUSBU DINESH KAPADIA"/>
    <n v="1290000"/>
    <n v="7.1"/>
    <n v="894570"/>
    <x v="777"/>
    <n v="0"/>
    <d v="2014-07-09T00:00:00"/>
    <n v="19"/>
    <n v="19"/>
    <n v="0"/>
    <n v="0"/>
    <n v="0"/>
    <n v="0"/>
    <s v="INR"/>
    <n v="15355"/>
    <n v="13356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4074169389"/>
    <s v="MC-HL-SAL 30L&lt;81 APR 19"/>
    <x v="594"/>
    <s v="Mr. VIPUL KIRITBHAI BANKER"/>
    <n v="3000000"/>
    <n v="7.1"/>
    <n v="1461742"/>
    <x v="778"/>
    <n v="0"/>
    <d v="2014-08-25T00:00:00"/>
    <n v="19"/>
    <n v="19"/>
    <n v="0"/>
    <n v="0"/>
    <n v="0"/>
    <n v="0"/>
    <s v="INR"/>
    <n v="15355"/>
    <n v="18905"/>
    <s v="00/00/0000"/>
    <n v="0"/>
    <n v="0"/>
    <s v="N"/>
    <m/>
    <n v="9"/>
    <s v="N"/>
    <s v="00/00/0000"/>
    <s v="N"/>
    <n v="0"/>
    <s v="00/00/0000"/>
    <m/>
    <m/>
    <m/>
    <x v="0"/>
  </r>
  <r>
    <n v="35625576361"/>
    <s v="MC-HL-SAL 30L&lt;81 APR 19"/>
    <x v="595"/>
    <s v="Dr. NIBEDITA  NAHA"/>
    <n v="1980000"/>
    <n v="7.1"/>
    <n v="1367044"/>
    <x v="779"/>
    <n v="0"/>
    <d v="2016-03-09T00:00:00"/>
    <n v="19"/>
    <n v="19"/>
    <n v="0"/>
    <n v="0"/>
    <n v="0"/>
    <n v="0"/>
    <s v="INR"/>
    <n v="15355"/>
    <n v="20676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8490649191"/>
    <s v="MC-HL-SAL 30L&lt;81 APR 19"/>
    <x v="596"/>
    <s v="Mrs. LALITA DHANJIBHAI VAGHELA"/>
    <n v="1220000"/>
    <n v="7.1"/>
    <n v="987545"/>
    <x v="780"/>
    <n v="0"/>
    <d v="2019-05-30T00:00:00"/>
    <n v="19"/>
    <n v="19"/>
    <n v="0"/>
    <n v="0"/>
    <n v="0"/>
    <n v="0"/>
    <s v="INR"/>
    <n v="15355"/>
    <n v="14291"/>
    <s v="00/00/0000"/>
    <n v="0"/>
    <n v="0"/>
    <s v="N"/>
    <m/>
    <n v="9"/>
    <s v="N"/>
    <s v="00/00/0000"/>
    <s v="N"/>
    <n v="0"/>
    <s v="00/00/0000"/>
    <m/>
    <m/>
    <m/>
    <x v="0"/>
  </r>
  <r>
    <n v="38493318054"/>
    <s v="MC-HL-SAL 30L&lt;81 APR 19"/>
    <x v="597"/>
    <s v="Dr. JAYESH MAFATLAL PATEL"/>
    <n v="1050000"/>
    <n v="7.1"/>
    <n v="938965"/>
    <x v="781"/>
    <n v="0"/>
    <d v="2019-05-31T00:00:00"/>
    <n v="19"/>
    <n v="19"/>
    <n v="0"/>
    <n v="0"/>
    <n v="0"/>
    <n v="0"/>
    <s v="INR"/>
    <n v="15355"/>
    <n v="10371"/>
    <s v="00/00/0000"/>
    <n v="0"/>
    <n v="0"/>
    <s v="N"/>
    <m/>
    <n v="9"/>
    <s v="N"/>
    <s v="00/00/0000"/>
    <s v="N"/>
    <n v="0"/>
    <s v="00/00/0000"/>
    <m/>
    <m/>
    <m/>
    <x v="0"/>
  </r>
  <r>
    <n v="38567930100"/>
    <s v="MC-HL-SAL 30L&lt;81 APR 19"/>
    <x v="406"/>
    <s v="Sepoy BAGHEL RAVIKUMAR LAKHANS"/>
    <n v="1250000"/>
    <n v="7.1"/>
    <n v="1198082"/>
    <x v="782"/>
    <n v="0"/>
    <d v="2019-07-01T00:00:00"/>
    <n v="19"/>
    <n v="19"/>
    <n v="0"/>
    <n v="0"/>
    <n v="0"/>
    <n v="0"/>
    <s v="INR"/>
    <n v="15355"/>
    <n v="10888"/>
    <s v="00/00/0000"/>
    <n v="0"/>
    <n v="0"/>
    <s v="N"/>
    <m/>
    <n v="9"/>
    <s v="N"/>
    <s v="00/00/0000"/>
    <s v="N"/>
    <n v="0"/>
    <s v="00/00/0000"/>
    <m/>
    <m/>
    <m/>
    <x v="0"/>
  </r>
  <r>
    <n v="38703783843"/>
    <s v="MC-HL-SAL 30L&lt;81 APR 19"/>
    <x v="589"/>
    <s v="Mr. SHRINIVAS LAXMAN KONGARI"/>
    <n v="2540000"/>
    <n v="7.1"/>
    <n v="2490233"/>
    <x v="783"/>
    <n v="0"/>
    <d v="2019-08-21T00:00:00"/>
    <n v="19"/>
    <n v="19"/>
    <n v="0"/>
    <n v="0"/>
    <n v="0"/>
    <n v="0"/>
    <s v="INR"/>
    <n v="15355"/>
    <n v="22097"/>
    <s v="00/00/0000"/>
    <n v="0"/>
    <n v="0"/>
    <s v="N"/>
    <m/>
    <n v="9"/>
    <s v="N"/>
    <s v="00/00/0000"/>
    <s v="N"/>
    <n v="0"/>
    <s v="00/00/0000"/>
    <s v="STD"/>
    <d v="2022-02-19T00:00:00"/>
    <n v="0"/>
    <x v="0"/>
  </r>
  <r>
    <n v="38726595300"/>
    <s v="MC-HL-SAL 30L&lt;81 APR 19"/>
    <x v="354"/>
    <s v="Mr. HARSHAD VISHNUBHAI MODI"/>
    <n v="2300000"/>
    <n v="7.1"/>
    <n v="1774102"/>
    <x v="784"/>
    <n v="0"/>
    <d v="2019-08-30T00:00:00"/>
    <n v="19"/>
    <n v="19"/>
    <n v="0"/>
    <n v="0"/>
    <n v="0"/>
    <n v="0"/>
    <s v="INR"/>
    <n v="15355"/>
    <n v="20623"/>
    <s v="00/00/0000"/>
    <n v="0"/>
    <n v="0"/>
    <s v="N"/>
    <m/>
    <n v="9"/>
    <s v="N"/>
    <s v="00/00/0000"/>
    <s v="N"/>
    <n v="0"/>
    <s v="00/00/0000"/>
    <m/>
    <m/>
    <m/>
    <x v="0"/>
  </r>
  <r>
    <n v="38806102155"/>
    <s v="MC-HL-SAL 30L&lt;81 APR 19"/>
    <x v="358"/>
    <s v="Mr. SURENDRA NATAVARBHAI PATEL"/>
    <n v="620000"/>
    <n v="7.1"/>
    <n v="543425"/>
    <x v="785"/>
    <n v="0"/>
    <d v="2019-09-29T00:00:00"/>
    <n v="19"/>
    <n v="19"/>
    <n v="0"/>
    <n v="0"/>
    <n v="0"/>
    <n v="0"/>
    <s v="INR"/>
    <n v="15355"/>
    <n v="7605"/>
    <s v="00/00/0000"/>
    <n v="0"/>
    <n v="0"/>
    <s v="N"/>
    <m/>
    <n v="9"/>
    <s v="N"/>
    <s v="00/00/0000"/>
    <s v="N"/>
    <n v="0"/>
    <s v="00/00/0000"/>
    <m/>
    <m/>
    <m/>
    <x v="0"/>
  </r>
  <r>
    <n v="38793713700"/>
    <s v="MC-HL-SAL 30L&gt;80 APR 19"/>
    <x v="598"/>
    <s v="DIVYANG BHAILALBHAI SHAH"/>
    <n v="3000000"/>
    <n v="7.1"/>
    <n v="2836463"/>
    <x v="786"/>
    <n v="0"/>
    <d v="2019-09-27T00:00:00"/>
    <n v="19"/>
    <n v="19"/>
    <n v="0"/>
    <n v="0"/>
    <n v="0"/>
    <n v="0"/>
    <s v="INR"/>
    <n v="15355"/>
    <n v="29279"/>
    <s v="00/00/0000"/>
    <n v="0"/>
    <n v="0"/>
    <s v="N"/>
    <m/>
    <n v="9"/>
    <s v="N"/>
    <s v="00/00/0000"/>
    <s v="N"/>
    <n v="0"/>
    <s v="00/00/0000"/>
    <s v="STD"/>
    <d v="2020-04-26T00:00:00"/>
    <n v="999"/>
    <x v="0"/>
  </r>
  <r>
    <n v="30976694813"/>
    <s v="MC-HL-NSAL 30L &lt;81 APR 19"/>
    <x v="599"/>
    <s v="Mrs. MANISHA JITENDRA JAIN"/>
    <n v="2403000"/>
    <n v="7.25"/>
    <n v="1844170"/>
    <x v="787"/>
    <n v="0"/>
    <d v="2009-12-02T00:00:00"/>
    <n v="19"/>
    <n v="19"/>
    <n v="0"/>
    <n v="0"/>
    <n v="0"/>
    <n v="0"/>
    <s v="INR"/>
    <n v="15355"/>
    <n v="23887"/>
    <s v="00/00/0000"/>
    <n v="0"/>
    <n v="0"/>
    <s v="N"/>
    <m/>
    <n v="9"/>
    <s v="N"/>
    <s v="00/00/0000"/>
    <s v="N"/>
    <n v="0"/>
    <s v="00/00/0000"/>
    <s v="STD"/>
    <d v="2020-11-06T00:00:00"/>
    <n v="0"/>
    <x v="0"/>
  </r>
  <r>
    <n v="38648922304"/>
    <s v="MC-HL-NSAL 30L &lt;81 APR 19"/>
    <x v="600"/>
    <s v="Mr. ANAND M MUDALIAR"/>
    <n v="1735000"/>
    <n v="7.1"/>
    <n v="1647635"/>
    <x v="788"/>
    <n v="0"/>
    <d v="2019-07-31T00:00:00"/>
    <n v="19"/>
    <n v="19"/>
    <n v="0"/>
    <n v="0"/>
    <n v="0"/>
    <n v="0"/>
    <s v="INR"/>
    <n v="15355"/>
    <n v="15057"/>
    <s v="00/00/0000"/>
    <n v="0"/>
    <n v="0"/>
    <s v="N"/>
    <m/>
    <n v="9"/>
    <s v="N"/>
    <s v="00/00/0000"/>
    <s v="N"/>
    <n v="0"/>
    <s v="00/00/0000"/>
    <s v="STD"/>
    <d v="2020-03-31T00:00:00"/>
    <n v="0"/>
    <x v="0"/>
  </r>
  <r>
    <n v="30910900492"/>
    <s v="MC-HL-NSAL 30L&gt;80 APR 19"/>
    <x v="601"/>
    <s v="Mr. NATHULAL KESHAVLAL SONI"/>
    <n v="1925000"/>
    <n v="7.35"/>
    <n v="1270888"/>
    <x v="789"/>
    <n v="0"/>
    <d v="2009-10-04T00:00:00"/>
    <n v="19"/>
    <n v="19"/>
    <n v="0"/>
    <n v="0"/>
    <n v="0"/>
    <n v="0"/>
    <s v="INR"/>
    <n v="15355"/>
    <n v="20692"/>
    <s v="00/00/0000"/>
    <n v="0"/>
    <n v="0"/>
    <s v="N"/>
    <m/>
    <n v="9"/>
    <s v="N"/>
    <s v="00/00/0000"/>
    <s v="N"/>
    <n v="0"/>
    <s v="00/00/0000"/>
    <s v="STD"/>
    <d v="2022-03-29T00:00:00"/>
    <n v="0"/>
    <x v="0"/>
  </r>
  <r>
    <n v="38780199593"/>
    <s v="MC-HL-NSAL 30L&gt;80 APR 19"/>
    <x v="602"/>
    <s v="Mr. KANAIYALAL VADILAL NAGAR"/>
    <n v="2452000"/>
    <n v="7.45"/>
    <n v="2128656.5299999998"/>
    <x v="790"/>
    <n v="0"/>
    <d v="2019-09-19T00:00:00"/>
    <n v="5"/>
    <n v="5"/>
    <n v="0"/>
    <n v="0"/>
    <n v="0"/>
    <n v="0"/>
    <s v="INR"/>
    <n v="15355"/>
    <n v="22362"/>
    <s v="00/00/0000"/>
    <n v="0"/>
    <n v="0"/>
    <s v="N"/>
    <m/>
    <n v="9"/>
    <s v="N"/>
    <s v="00/00/0000"/>
    <s v="N"/>
    <n v="0"/>
    <s v="00/00/0000"/>
    <s v="STD"/>
    <d v="2021-10-20T00:00:00"/>
    <n v="0"/>
    <x v="0"/>
  </r>
  <r>
    <n v="38801913850"/>
    <s v="MC-HL-NSAL 30L&gt;80 APR 19"/>
    <x v="603"/>
    <s v="Mr. CHANDANSINGH HARISINGH CHA"/>
    <n v="1000000"/>
    <n v="7.1"/>
    <n v="963804"/>
    <x v="791"/>
    <n v="0"/>
    <d v="2019-09-27T00:00:00"/>
    <n v="19"/>
    <n v="19"/>
    <n v="0"/>
    <n v="0"/>
    <n v="0"/>
    <n v="0"/>
    <s v="INR"/>
    <n v="15355"/>
    <n v="8433"/>
    <s v="00/00/0000"/>
    <n v="0"/>
    <n v="0"/>
    <s v="N"/>
    <m/>
    <n v="9"/>
    <s v="N"/>
    <s v="00/00/0000"/>
    <s v="N"/>
    <n v="0"/>
    <s v="00/00/0000"/>
    <m/>
    <m/>
    <m/>
    <x v="0"/>
  </r>
  <r>
    <n v="31112885599"/>
    <s v="MC-HLNRI NSAL &lt;81 APR 19"/>
    <x v="604"/>
    <s v="Mr. ASHISH JADAVBHAI DUNGRANI"/>
    <n v="1429000"/>
    <n v="7.25"/>
    <n v="865354"/>
    <x v="792"/>
    <n v="0"/>
    <d v="2010-03-28T00:00:00"/>
    <n v="19"/>
    <n v="19"/>
    <n v="0"/>
    <n v="0"/>
    <n v="0"/>
    <n v="0"/>
    <s v="INR"/>
    <n v="15355"/>
    <n v="14100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1123728305"/>
    <s v="MC-HLNRI NSAL &lt;81 APR 19"/>
    <x v="605"/>
    <s v="Mrs. BHANUBEN KISHORSINH CHAUD"/>
    <n v="1699000"/>
    <n v="7.25"/>
    <n v="919041"/>
    <x v="793"/>
    <n v="0"/>
    <d v="2010-04-06T00:00:00"/>
    <n v="19"/>
    <n v="19"/>
    <n v="0"/>
    <n v="0"/>
    <n v="0"/>
    <n v="0"/>
    <s v="INR"/>
    <n v="15355"/>
    <n v="16237"/>
    <s v="00/00/0000"/>
    <n v="0"/>
    <n v="0"/>
    <s v="N"/>
    <m/>
    <n v="9"/>
    <s v="N"/>
    <s v="00/00/0000"/>
    <s v="N"/>
    <n v="0"/>
    <s v="00/00/0000"/>
    <m/>
    <m/>
    <m/>
    <x v="0"/>
  </r>
  <r>
    <n v="30929175939"/>
    <s v="MC-HLNRI NSAL &gt; 80 APR 19"/>
    <x v="23"/>
    <s v="Mr. BHIKHABHAI GANDABHAI PATEL"/>
    <n v="2213000"/>
    <n v="7.35"/>
    <n v="1455813.11"/>
    <x v="794"/>
    <n v="0"/>
    <d v="2009-10-21T00:00:00"/>
    <n v="19"/>
    <n v="19"/>
    <n v="0"/>
    <n v="0"/>
    <n v="0"/>
    <n v="0"/>
    <s v="INR"/>
    <n v="15355"/>
    <n v="21707"/>
    <s v="00/00/0000"/>
    <n v="0"/>
    <n v="0"/>
    <s v="N"/>
    <m/>
    <n v="9"/>
    <s v="N"/>
    <s v="00/00/0000"/>
    <s v="N"/>
    <n v="0"/>
    <s v="00/00/0000"/>
    <m/>
    <m/>
    <m/>
    <x v="0"/>
  </r>
  <r>
    <n v="38642937236"/>
    <s v="MC-PRIVLGE HL &gt;80 APR 19"/>
    <x v="606"/>
    <s v="Mr. PRAJAPATI  JAYANTIBHAI"/>
    <n v="1660000"/>
    <n v="7.2"/>
    <n v="1588397"/>
    <x v="795"/>
    <n v="0"/>
    <d v="2019-07-30T00:00:00"/>
    <n v="19"/>
    <n v="19"/>
    <n v="0"/>
    <n v="0"/>
    <n v="0"/>
    <n v="0"/>
    <s v="INR"/>
    <n v="15355"/>
    <n v="14512"/>
    <s v="00/00/0000"/>
    <n v="0"/>
    <n v="0"/>
    <m/>
    <m/>
    <m/>
    <s v="N"/>
    <s v="00/00/0000"/>
    <s v="N"/>
    <n v="0"/>
    <s v="00/00/0000"/>
    <s v="STD"/>
    <d v="2020-04-27T00:00:00"/>
    <n v="999"/>
    <x v="0"/>
  </r>
  <r>
    <n v="38803126599"/>
    <s v="MC-PRIVLGE HL &gt;80 APR 19"/>
    <x v="357"/>
    <s v="Mrs. CHANCHALBEN BHIKHUBHAI VA"/>
    <n v="1800000"/>
    <n v="7.2"/>
    <n v="1681161"/>
    <x v="796"/>
    <n v="0"/>
    <d v="2019-09-27T00:00:00"/>
    <n v="19"/>
    <n v="19"/>
    <n v="0"/>
    <n v="0"/>
    <n v="0"/>
    <n v="0"/>
    <s v="INR"/>
    <n v="15355"/>
    <n v="16547"/>
    <s v="00/00/0000"/>
    <n v="0"/>
    <n v="0"/>
    <s v="N"/>
    <m/>
    <n v="9"/>
    <s v="N"/>
    <s v="00/00/0000"/>
    <s v="N"/>
    <n v="0"/>
    <s v="00/00/0000"/>
    <m/>
    <m/>
    <m/>
    <x v="0"/>
  </r>
  <r>
    <n v="38643954411"/>
    <s v="MC-HLCLSS LIGSAL &lt;81APR19"/>
    <x v="607"/>
    <s v="Mr. AAKASH CHANDRAKANT KEWLANI"/>
    <n v="2400000"/>
    <n v="7.1"/>
    <n v="2321977"/>
    <x v="797"/>
    <n v="0"/>
    <d v="2019-07-30T00:00:00"/>
    <n v="19"/>
    <n v="19"/>
    <n v="0"/>
    <n v="0"/>
    <n v="0"/>
    <n v="0"/>
    <s v="INR"/>
    <n v="15355"/>
    <n v="18563"/>
    <s v="00/00/0000"/>
    <n v="0"/>
    <n v="0"/>
    <s v="N"/>
    <m/>
    <n v="9"/>
    <s v="N"/>
    <s v="00/00/0000"/>
    <s v="N"/>
    <n v="0"/>
    <s v="00/00/0000"/>
    <s v="STD"/>
    <d v="2020-06-19T00:00:00"/>
    <n v="0"/>
    <x v="0"/>
  </r>
  <r>
    <n v="38730877229"/>
    <s v="MC-HLCLSS LIGSAL &lt;81APR19"/>
    <x v="355"/>
    <s v="Mr. CHRISTIAN  CHRISTAIN"/>
    <n v="1600000"/>
    <n v="7.1"/>
    <n v="1556044"/>
    <x v="798"/>
    <n v="0"/>
    <d v="2019-08-31T00:00:00"/>
    <n v="19"/>
    <n v="19"/>
    <n v="0"/>
    <n v="0"/>
    <n v="0"/>
    <n v="0"/>
    <s v="INR"/>
    <n v="15355"/>
    <n v="12723"/>
    <s v="00/00/0000"/>
    <n v="0"/>
    <n v="0"/>
    <m/>
    <m/>
    <m/>
    <s v="N"/>
    <s v="00/00/0000"/>
    <s v="N"/>
    <n v="0"/>
    <s v="00/00/0000"/>
    <s v="STD"/>
    <d v="2020-04-17T00:00:00"/>
    <n v="999"/>
    <x v="0"/>
  </r>
  <r>
    <n v="38645921336"/>
    <s v="MC-HLCLSS LIGSAL &gt;80APR19"/>
    <x v="352"/>
    <s v="Mr. BIPINCHANDRA NATVARLAL PAR"/>
    <n v="2300000"/>
    <n v="7.1"/>
    <n v="2066034"/>
    <x v="799"/>
    <n v="0"/>
    <d v="2019-07-31T00:00:00"/>
    <n v="19"/>
    <n v="19"/>
    <n v="0"/>
    <n v="0"/>
    <n v="0"/>
    <n v="0"/>
    <s v="INR"/>
    <n v="15355"/>
    <n v="24408"/>
    <s v="00/00/0000"/>
    <n v="0"/>
    <n v="0"/>
    <s v="N"/>
    <m/>
    <n v="9"/>
    <s v="N"/>
    <s v="00/00/0000"/>
    <s v="N"/>
    <n v="0"/>
    <s v="00/00/0000"/>
    <m/>
    <m/>
    <m/>
    <x v="0"/>
  </r>
  <r>
    <n v="38648691308"/>
    <s v="MC-HLCLSS LIGSAL &gt;80APR19"/>
    <x v="353"/>
    <s v="Mr. BHANUPRATAP SINGH RAJPUT"/>
    <n v="1485000"/>
    <n v="7.1"/>
    <n v="1399486"/>
    <x v="800"/>
    <n v="0"/>
    <d v="2019-07-31T00:00:00"/>
    <n v="19"/>
    <n v="19"/>
    <n v="0"/>
    <n v="0"/>
    <n v="0"/>
    <n v="0"/>
    <s v="INR"/>
    <n v="15355"/>
    <n v="12888"/>
    <s v="00/00/0000"/>
    <n v="0"/>
    <n v="0"/>
    <s v="N"/>
    <m/>
    <n v="9"/>
    <s v="N"/>
    <s v="00/00/0000"/>
    <s v="N"/>
    <n v="0"/>
    <s v="00/00/0000"/>
    <m/>
    <m/>
    <m/>
    <x v="0"/>
  </r>
  <r>
    <n v="38482955041"/>
    <s v="MC-HLCLSS LIGNSAL&gt;80APR19"/>
    <x v="350"/>
    <s v="Mr. MANOJBHAI JETHABHAI PARMAR"/>
    <n v="1845000"/>
    <n v="7.35"/>
    <n v="1760923"/>
    <x v="801"/>
    <n v="0"/>
    <d v="2019-05-27T00:00:00"/>
    <n v="19"/>
    <n v="19"/>
    <n v="0"/>
    <n v="0"/>
    <n v="0"/>
    <n v="0"/>
    <s v="INR"/>
    <n v="15355"/>
    <n v="16414"/>
    <s v="00/00/0000"/>
    <n v="0"/>
    <n v="0"/>
    <s v="N"/>
    <m/>
    <n v="9"/>
    <s v="N"/>
    <s v="00/00/0000"/>
    <s v="N"/>
    <n v="0"/>
    <s v="00/00/0000"/>
    <s v="STD"/>
    <d v="2019-07-18T00:00:00"/>
    <n v="0"/>
    <x v="0"/>
  </r>
  <r>
    <n v="38677352203"/>
    <s v="MC-HLCLSS LIGNSAL&gt;80APR19"/>
    <x v="351"/>
    <s v="Mr. PRAVIN VADILAL NAGAR"/>
    <n v="2621000"/>
    <n v="7.1"/>
    <n v="2340313"/>
    <x v="802"/>
    <n v="0"/>
    <d v="2019-08-09T00:00:00"/>
    <n v="19"/>
    <n v="19"/>
    <n v="0"/>
    <n v="0"/>
    <n v="0"/>
    <n v="0"/>
    <s v="INR"/>
    <n v="15355"/>
    <n v="25811"/>
    <s v="00/00/0000"/>
    <n v="0"/>
    <n v="0"/>
    <m/>
    <m/>
    <m/>
    <s v="N"/>
    <s v="00/00/0000"/>
    <s v="N"/>
    <n v="0"/>
    <s v="00/00/0000"/>
    <s v="STD"/>
    <d v="2020-04-28T00:00:00"/>
    <n v="0"/>
    <x v="0"/>
  </r>
  <r>
    <n v="38703268834"/>
    <s v="MC-HLCLSS LIGNSAL&gt;80APR19"/>
    <x v="359"/>
    <s v="Mr. Mahendra Kuamr Pareek"/>
    <n v="1125000"/>
    <n v="7.35"/>
    <n v="1062069"/>
    <x v="803"/>
    <n v="0"/>
    <d v="2019-08-21T00:00:00"/>
    <n v="19"/>
    <n v="19"/>
    <n v="0"/>
    <n v="0"/>
    <n v="0"/>
    <n v="0"/>
    <s v="INR"/>
    <n v="15355"/>
    <n v="9835"/>
    <s v="00/00/0000"/>
    <n v="0"/>
    <n v="0"/>
    <s v="N"/>
    <m/>
    <n v="9"/>
    <s v="N"/>
    <s v="00/00/0000"/>
    <s v="N"/>
    <n v="0"/>
    <s v="00/00/0000"/>
    <s v="STD"/>
    <d v="2020-04-24T00:00:00"/>
    <n v="999"/>
    <x v="0"/>
  </r>
  <r>
    <n v="35768984627"/>
    <s v="MC-SBI CAR LN-TL-NEW CAR"/>
    <x v="608"/>
    <s v="Mr. PANKAJBHAI AMBALAL PARMAR"/>
    <n v="500000"/>
    <n v="8.25"/>
    <n v="147780"/>
    <x v="804"/>
    <n v="0"/>
    <d v="2016-05-13T00:00:00"/>
    <n v="19"/>
    <n v="19"/>
    <n v="0"/>
    <n v="0"/>
    <n v="0"/>
    <n v="0"/>
    <s v="INR"/>
    <n v="61132"/>
    <n v="8237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6081839557"/>
    <s v="MC-SBI CAR LN-TL-NEW CAR"/>
    <x v="609"/>
    <s v="Mr. NAVNEETKUMAR  SHARMA"/>
    <n v="690000"/>
    <n v="8.25"/>
    <n v="230665"/>
    <x v="805"/>
    <n v="0"/>
    <d v="2016-09-09T00:00:00"/>
    <n v="19"/>
    <n v="19"/>
    <n v="0"/>
    <n v="0"/>
    <n v="0"/>
    <n v="0"/>
    <s v="INR"/>
    <n v="61132"/>
    <n v="11349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6196421304"/>
    <s v="MC-SBI-TL-SARCAR-LN-MEN"/>
    <x v="610"/>
    <s v="Sepoy MAKWANA VALJIBHAI GALABH"/>
    <n v="510000"/>
    <n v="7.55"/>
    <n v="178776"/>
    <x v="806"/>
    <n v="0"/>
    <d v="2016-10-21T00:00:00"/>
    <n v="19"/>
    <n v="19"/>
    <n v="0"/>
    <n v="0"/>
    <n v="0"/>
    <n v="0"/>
    <s v="INR"/>
    <n v="61132"/>
    <n v="8362"/>
    <s v="00/00/0000"/>
    <n v="0"/>
    <n v="0"/>
    <s v="N"/>
    <m/>
    <n v="9"/>
    <s v="N"/>
    <s v="00/00/0000"/>
    <s v="N"/>
    <n v="0"/>
    <s v="00/00/0000"/>
    <m/>
    <m/>
    <m/>
    <x v="0"/>
  </r>
  <r>
    <n v="38018373201"/>
    <s v="MC-CAR LOAN-NEW FXD RT"/>
    <x v="611"/>
    <s v="Mr. RADHESHYAM RAMPAL YADAV"/>
    <n v="700000"/>
    <n v="9.25"/>
    <n v="337078"/>
    <x v="807"/>
    <n v="0"/>
    <d v="2018-10-17T00:00:00"/>
    <n v="19"/>
    <n v="19"/>
    <n v="0"/>
    <n v="0"/>
    <n v="0"/>
    <n v="0"/>
    <s v="INR"/>
    <n v="15355"/>
    <n v="14787"/>
    <s v="00/00/0000"/>
    <n v="0"/>
    <n v="0"/>
    <s v="N"/>
    <m/>
    <n v="9"/>
    <s v="N"/>
    <s v="00/00/0000"/>
    <s v="N"/>
    <n v="0"/>
    <s v="00/00/0000"/>
    <m/>
    <m/>
    <m/>
    <x v="0"/>
  </r>
  <r>
    <n v="38028010314"/>
    <s v="MC-CAR LOAN-NEW FXD RT"/>
    <x v="86"/>
    <s v="Dr. KARTIKEYA GANPATLAL PARMAR"/>
    <n v="600000"/>
    <n v="9.25"/>
    <n v="294524"/>
    <x v="808"/>
    <n v="0"/>
    <d v="2018-10-23T00:00:00"/>
    <n v="19"/>
    <n v="19"/>
    <n v="0"/>
    <n v="0"/>
    <n v="0"/>
    <n v="0"/>
    <s v="INR"/>
    <n v="15355"/>
    <n v="12516"/>
    <s v="00/00/0000"/>
    <n v="0"/>
    <n v="0"/>
    <s v="N"/>
    <m/>
    <n v="9"/>
    <s v="N"/>
    <s v="00/00/0000"/>
    <s v="N"/>
    <n v="0"/>
    <s v="00/00/0000"/>
    <s v="STD"/>
    <d v="2020-03-18T00:00:00"/>
    <n v="999"/>
    <x v="0"/>
  </r>
  <r>
    <n v="38146037647"/>
    <s v="MC-CAR LOAN-NEW FXD RT"/>
    <x v="612"/>
    <s v="Mr. HEMANT KANJIMAL SHARMA"/>
    <n v="760000"/>
    <n v="9.3000000000000007"/>
    <n v="540334"/>
    <x v="809"/>
    <n v="0"/>
    <d v="2018-12-27T00:00:00"/>
    <n v="19"/>
    <n v="19"/>
    <n v="0"/>
    <n v="0"/>
    <n v="0"/>
    <n v="0"/>
    <s v="INR"/>
    <n v="15355"/>
    <n v="12344"/>
    <s v="00/00/0000"/>
    <n v="0"/>
    <n v="0"/>
    <m/>
    <m/>
    <m/>
    <s v="N"/>
    <s v="00/00/0000"/>
    <s v="N"/>
    <n v="0"/>
    <s v="00/00/0000"/>
    <s v="STD"/>
    <d v="2019-02-18T00:00:00"/>
    <n v="0"/>
    <x v="0"/>
  </r>
  <r>
    <n v="38731411168"/>
    <s v="MC-CAR LOAN-NEW FXD RT"/>
    <x v="613"/>
    <s v="Mr. SURESHKUMAR RAVTARAM SUTHA"/>
    <n v="645000"/>
    <n v="9.35"/>
    <n v="523562"/>
    <x v="810"/>
    <n v="0"/>
    <d v="2019-08-31T00:00:00"/>
    <n v="19"/>
    <n v="19"/>
    <n v="0"/>
    <n v="0"/>
    <n v="0"/>
    <n v="0"/>
    <s v="INR"/>
    <n v="15355"/>
    <n v="10667"/>
    <s v="00/00/0000"/>
    <n v="0"/>
    <n v="0"/>
    <m/>
    <m/>
    <m/>
    <s v="N"/>
    <s v="00/00/0000"/>
    <s v="N"/>
    <n v="0"/>
    <s v="00/00/0000"/>
    <s v="STD"/>
    <d v="2020-04-26T00:00:00"/>
    <n v="999"/>
    <x v="0"/>
  </r>
  <r>
    <n v="40659306351"/>
    <s v="MC-CAR-COVID WRRIOR FXD"/>
    <x v="614"/>
    <s v="Mrs. NAINA UPENDRA PATEL"/>
    <n v="885000"/>
    <n v="7.85"/>
    <n v="850205"/>
    <x v="811"/>
    <n v="0"/>
    <d v="2021-12-21T00:00:00"/>
    <n v="3"/>
    <n v="3"/>
    <n v="0"/>
    <n v="0"/>
    <n v="0"/>
    <n v="0"/>
    <s v="INR"/>
    <n v="15355"/>
    <n v="17882"/>
    <s v="00/00/0000"/>
    <n v="0"/>
    <n v="0"/>
    <s v="N"/>
    <m/>
    <n v="9"/>
    <s v="N"/>
    <s v="00/00/0000"/>
    <s v="N"/>
    <n v="0"/>
    <s v="00/00/0000"/>
    <s v="STD"/>
    <d v="2022-02-05T00:00:00"/>
    <n v="0"/>
    <x v="0"/>
  </r>
  <r>
    <n v="39218324501"/>
    <s v="MC-SBI STU LN &lt;=4L OCT19"/>
    <x v="615"/>
    <s v="Miss. RIDDHI SANJAYBHAI PATEL"/>
    <n v="263500"/>
    <n v="9.3000000000000007"/>
    <n v="188758"/>
    <x v="812"/>
    <n v="0"/>
    <d v="2020-03-16T00:00:00"/>
    <n v="1"/>
    <n v="1"/>
    <n v="0"/>
    <n v="0"/>
    <n v="0"/>
    <n v="0"/>
    <s v="INR"/>
    <n v="15355"/>
    <n v="4814"/>
    <s v="00/00/0000"/>
    <n v="0"/>
    <n v="0"/>
    <s v="N"/>
    <m/>
    <n v="9"/>
    <s v="N"/>
    <s v="00/00/0000"/>
    <s v="N"/>
    <n v="0"/>
    <s v="00/00/0000"/>
    <m/>
    <m/>
    <m/>
    <x v="0"/>
  </r>
  <r>
    <n v="40078939543"/>
    <s v="MC-SBI STU LN &lt;=4L OCT19"/>
    <x v="616"/>
    <s v="Mr. Hingu Premal  Arunkumar"/>
    <n v="388000"/>
    <n v="9.3000000000000007"/>
    <n v="204036.5"/>
    <x v="813"/>
    <n v="0"/>
    <d v="2021-03-20T00:00:00"/>
    <n v="1"/>
    <n v="1"/>
    <n v="0"/>
    <n v="0"/>
    <n v="0"/>
    <n v="0"/>
    <s v="INR"/>
    <n v="15355"/>
    <n v="2352"/>
    <s v="00/00/0000"/>
    <n v="0"/>
    <n v="2.04"/>
    <s v="N"/>
    <m/>
    <n v="9"/>
    <s v="N"/>
    <s v="00/00/0000"/>
    <s v="N"/>
    <n v="0"/>
    <s v="00/00/0000"/>
    <s v="STD"/>
    <d v="2021-05-06T00:00:00"/>
    <n v="0"/>
    <x v="0"/>
  </r>
  <r>
    <n v="38915473149"/>
    <s v="MC-STU LN &gt;4-7.5L OCT19"/>
    <x v="617"/>
    <s v="Mr. KHUSH PANKAJBHAI MODI"/>
    <n v="750000"/>
    <n v="10.199999999999999"/>
    <n v="885322"/>
    <x v="814"/>
    <n v="0"/>
    <d v="2019-11-13T00:00:00"/>
    <n v="3"/>
    <n v="3"/>
    <n v="0"/>
    <n v="0"/>
    <n v="0"/>
    <n v="0"/>
    <s v="INR"/>
    <n v="15355"/>
    <n v="8455"/>
    <s v="00/00/0000"/>
    <n v="0"/>
    <n v="0"/>
    <s v="N"/>
    <m/>
    <n v="9"/>
    <s v="N"/>
    <s v="00/00/0000"/>
    <s v="N"/>
    <n v="0"/>
    <s v="00/00/0000"/>
    <m/>
    <m/>
    <m/>
    <x v="0"/>
  </r>
  <r>
    <n v="39150818469"/>
    <s v="MC-STU LN &gt;4-7.5L OCT19"/>
    <x v="618"/>
    <s v="Miss. SUKHWANI SHRADDHA JAIPRA"/>
    <n v="749300"/>
    <n v="9.65"/>
    <n v="742319"/>
    <x v="815"/>
    <n v="0"/>
    <d v="2020-02-18T00:00:00"/>
    <n v="1"/>
    <n v="1"/>
    <n v="0"/>
    <n v="0"/>
    <n v="0"/>
    <n v="0"/>
    <s v="INR"/>
    <n v="15355"/>
    <n v="6035"/>
    <s v="00/00/0000"/>
    <n v="0"/>
    <n v="0"/>
    <s v="N"/>
    <m/>
    <n v="9"/>
    <s v="N"/>
    <s v="00/00/0000"/>
    <s v="N"/>
    <n v="0"/>
    <s v="00/00/0000"/>
    <m/>
    <m/>
    <m/>
    <x v="0"/>
  </r>
  <r>
    <n v="39949263237"/>
    <s v="MC-STU LN &gt;4-7.5L OCT19"/>
    <x v="619"/>
    <s v="Mr. Sanjay  Menaria"/>
    <n v="475000"/>
    <n v="9.3000000000000007"/>
    <n v="514293"/>
    <x v="816"/>
    <n v="0"/>
    <d v="2021-01-23T00:00:00"/>
    <n v="1"/>
    <n v="1"/>
    <n v="0"/>
    <n v="0"/>
    <n v="0"/>
    <n v="0"/>
    <s v="INR"/>
    <n v="15355"/>
    <n v="7524"/>
    <s v="00/00/0000"/>
    <n v="0"/>
    <n v="0"/>
    <s v="N"/>
    <m/>
    <n v="9"/>
    <s v="N"/>
    <s v="00/00/0000"/>
    <s v="N"/>
    <n v="0"/>
    <s v="00/00/0000"/>
    <m/>
    <m/>
    <m/>
    <x v="0"/>
  </r>
  <r>
    <n v="39954060524"/>
    <s v="MC-STU LN &gt;4-7.5L OCT19"/>
    <x v="620"/>
    <s v="Mr. KAJAL  PATEL"/>
    <n v="627000"/>
    <n v="8.8000000000000007"/>
    <n v="334285"/>
    <x v="817"/>
    <n v="0"/>
    <d v="2021-01-23T00:00:00"/>
    <n v="1"/>
    <n v="1"/>
    <n v="0"/>
    <n v="0"/>
    <n v="0"/>
    <n v="0"/>
    <s v="INR"/>
    <n v="15355"/>
    <n v="11359"/>
    <s v="00/00/0000"/>
    <n v="0"/>
    <n v="0"/>
    <s v="N"/>
    <m/>
    <n v="9"/>
    <s v="N"/>
    <s v="00/00/0000"/>
    <s v="N"/>
    <n v="0"/>
    <s v="00/00/0000"/>
    <m/>
    <m/>
    <m/>
    <x v="0"/>
  </r>
  <r>
    <n v="38880964302"/>
    <s v="MC-STU LN MEDI -IN OCT19"/>
    <x v="621"/>
    <s v="Mrs. SHAILI SURENDRAKUMAR PATE"/>
    <n v="2027250"/>
    <n v="9.1999999999999993"/>
    <n v="877235"/>
    <x v="818"/>
    <n v="0"/>
    <d v="2019-11-08T00:00:00"/>
    <n v="1"/>
    <n v="1"/>
    <n v="0"/>
    <n v="0"/>
    <n v="0"/>
    <n v="0"/>
    <s v="INR"/>
    <n v="15355"/>
    <n v="31850"/>
    <s v="00/00/0000"/>
    <n v="0"/>
    <n v="0"/>
    <s v="N"/>
    <m/>
    <n v="9"/>
    <s v="N"/>
    <s v="00/00/0000"/>
    <s v="N"/>
    <n v="0"/>
    <s v="00/00/0000"/>
    <s v="STD"/>
    <d v="2020-12-23T00:00:00"/>
    <n v="999"/>
    <x v="0"/>
  </r>
  <r>
    <n v="38988586328"/>
    <s v="MC-SCH-I-I-T(2016) OCT19"/>
    <x v="622"/>
    <s v="Mr. AJAY ASHOK KALE"/>
    <n v="1065848"/>
    <n v="8.25"/>
    <n v="1166789"/>
    <x v="819"/>
    <n v="0"/>
    <d v="2019-12-11T00:00:00"/>
    <n v="1"/>
    <n v="1"/>
    <n v="0"/>
    <n v="0"/>
    <n v="0"/>
    <n v="0"/>
    <s v="INR"/>
    <n v="0"/>
    <n v="15346"/>
    <s v="00/00/0000"/>
    <n v="0"/>
    <n v="0"/>
    <s v="N"/>
    <m/>
    <n v="9"/>
    <s v="N"/>
    <s v="00/00/0000"/>
    <s v="N"/>
    <n v="0"/>
    <s v="00/00/0000"/>
    <m/>
    <m/>
    <m/>
    <x v="0"/>
  </r>
  <r>
    <n v="38888415152"/>
    <s v="MC-EL Abrd20L-1.5Cr Oct19"/>
    <x v="623"/>
    <s v="Mr. YASH  CHAMRIA"/>
    <n v="2300000"/>
    <n v="9.75"/>
    <n v="1787722"/>
    <x v="820"/>
    <n v="0"/>
    <d v="2019-11-01T00:00:00"/>
    <n v="1"/>
    <n v="1"/>
    <n v="0"/>
    <n v="0"/>
    <n v="0"/>
    <n v="0"/>
    <s v="INR"/>
    <n v="15355"/>
    <n v="32671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9015414565"/>
    <s v="MC-EL Abrd20L-1.5Cr Oct19"/>
    <x v="624"/>
    <s v="Mr. PATEL MOHIL  KAMLESHKUMAR"/>
    <n v="2531400"/>
    <n v="9.6999999999999993"/>
    <n v="1873622"/>
    <x v="821"/>
    <n v="0"/>
    <d v="2019-12-21T00:00:00"/>
    <n v="1"/>
    <n v="1"/>
    <n v="0"/>
    <n v="0"/>
    <n v="0"/>
    <n v="0"/>
    <s v="INR"/>
    <n v="15355"/>
    <n v="33382"/>
    <s v="00/00/0000"/>
    <n v="0"/>
    <n v="0"/>
    <s v="N"/>
    <m/>
    <n v="9"/>
    <s v="N"/>
    <s v="00/00/0000"/>
    <s v="N"/>
    <n v="0"/>
    <s v="00/00/0000"/>
    <m/>
    <m/>
    <m/>
    <x v="0"/>
  </r>
  <r>
    <n v="40166841378"/>
    <s v="MC-SBI STU LN &lt;=4L OCT19"/>
    <x v="625"/>
    <s v="Mr. Priyadharsan  R"/>
    <n v="265000"/>
    <n v="9.3000000000000007"/>
    <n v="117775.33"/>
    <x v="822"/>
    <n v="12224.67"/>
    <d v="2021-05-04T00:00:00"/>
    <n v="10"/>
    <n v="5"/>
    <n v="5"/>
    <n v="4"/>
    <n v="4"/>
    <n v="704"/>
    <s v="INR"/>
    <n v="62483"/>
    <n v="2440"/>
    <d v="2021-11-10T00:00:00"/>
    <n v="3401.67"/>
    <n v="4484.24"/>
    <s v="N"/>
    <m/>
    <n v="4"/>
    <s v="N"/>
    <s v="00/00/0000"/>
    <s v="N"/>
    <n v="0"/>
    <s v="00/00/0000"/>
    <s v="NPA"/>
    <d v="2022-02-08T00:00:00"/>
    <n v="704"/>
    <x v="1"/>
  </r>
  <r>
    <n v="40179506128"/>
    <s v="MC-STU LN IND &gt;10L OCT19"/>
    <x v="626"/>
    <s v="Mrs. Anushka  Verma"/>
    <n v="1525000"/>
    <n v="8.8000000000000007"/>
    <n v="201061"/>
    <x v="823"/>
    <n v="0"/>
    <d v="2022-03-09T00:00:00"/>
    <n v="1"/>
    <n v="1"/>
    <n v="0"/>
    <n v="0"/>
    <n v="0"/>
    <n v="0"/>
    <s v="INR"/>
    <n v="15355"/>
    <n v="13547"/>
    <s v="00/00/0000"/>
    <n v="0"/>
    <n v="0"/>
    <s v="N"/>
    <m/>
    <n v="9"/>
    <s v="N"/>
    <s v="00/00/0000"/>
    <s v="N"/>
    <n v="0"/>
    <s v="00/00/0000"/>
    <m/>
    <m/>
    <m/>
    <x v="0"/>
  </r>
  <r>
    <n v="40214708309"/>
    <s v="MC-STU LN IND &gt;10L OCT19"/>
    <x v="627"/>
    <s v="Mr. ZEELKUMAR AMISHKUMAR SHAH"/>
    <n v="1635000"/>
    <n v="9.3000000000000007"/>
    <n v="754150"/>
    <x v="824"/>
    <n v="0"/>
    <d v="2021-06-17T00:00:00"/>
    <n v="1"/>
    <n v="1"/>
    <n v="0"/>
    <n v="0"/>
    <n v="0"/>
    <n v="0"/>
    <s v="INR"/>
    <n v="15355"/>
    <n v="34333"/>
    <s v="00/00/0000"/>
    <n v="0"/>
    <n v="0"/>
    <s v="N"/>
    <m/>
    <n v="9"/>
    <s v="N"/>
    <s v="00/00/0000"/>
    <s v="N"/>
    <n v="0"/>
    <s v="00/00/0000"/>
    <m/>
    <m/>
    <m/>
    <x v="0"/>
  </r>
  <r>
    <n v="40232848108"/>
    <s v="MC-EL Abrd7.5L-1.5CrOCT19"/>
    <x v="628"/>
    <s v="Mr. VIKRANT RAJEEV MISHRA"/>
    <n v="2128000"/>
    <n v="8.8000000000000007"/>
    <n v="831656"/>
    <x v="825"/>
    <n v="0"/>
    <d v="2021-08-24T00:00:00"/>
    <n v="1"/>
    <n v="1"/>
    <n v="0"/>
    <n v="0"/>
    <n v="0"/>
    <n v="0"/>
    <s v="INR"/>
    <n v="15355"/>
    <n v="24406"/>
    <s v="00/00/0000"/>
    <n v="0"/>
    <n v="0"/>
    <s v="N"/>
    <m/>
    <n v="9"/>
    <s v="N"/>
    <s v="00/00/0000"/>
    <s v="N"/>
    <n v="0"/>
    <s v="00/00/0000"/>
    <m/>
    <m/>
    <m/>
    <x v="0"/>
  </r>
  <r>
    <n v="35990737820"/>
    <s v="MC-SBI STU LN PER&gt;7.5L DE"/>
    <x v="629"/>
    <s v="Mr. RAVINDRA NARAYANLAL MALVIY"/>
    <n v="1517000"/>
    <n v="9.75"/>
    <n v="1541385.8"/>
    <x v="826"/>
    <n v="0"/>
    <d v="2016-08-10T00:00:00"/>
    <n v="19"/>
    <n v="19"/>
    <n v="0"/>
    <n v="0"/>
    <n v="0"/>
    <n v="0"/>
    <s v="INR"/>
    <n v="15355"/>
    <n v="24418"/>
    <s v="00/00/0000"/>
    <n v="0"/>
    <n v="0"/>
    <s v="N"/>
    <m/>
    <n v="9"/>
    <s v="N"/>
    <s v="00/00/0000"/>
    <s v="N"/>
    <n v="0"/>
    <s v="00/00/0000"/>
    <s v="STD"/>
    <d v="2022-02-12T00:00:00"/>
    <n v="0"/>
    <x v="0"/>
  </r>
  <r>
    <n v="39443390757"/>
    <s v="MC 1M-SC-LN-B NO COL MAY2"/>
    <x v="630"/>
    <s v="Mr. GAUTAM MANOJBHAI KESHWANI"/>
    <n v="2000000"/>
    <n v="7.7"/>
    <n v="2193316"/>
    <x v="827"/>
    <n v="0"/>
    <d v="2020-06-26T00:00:00"/>
    <n v="1"/>
    <n v="1"/>
    <n v="0"/>
    <n v="0"/>
    <n v="0"/>
    <n v="0"/>
    <s v="INR"/>
    <n v="0"/>
    <n v="26270"/>
    <s v="00/00/0000"/>
    <n v="0"/>
    <n v="0"/>
    <s v="N"/>
    <m/>
    <n v="9"/>
    <s v="N"/>
    <s v="00/00/0000"/>
    <s v="N"/>
    <n v="0"/>
    <s v="00/00/0000"/>
    <m/>
    <m/>
    <m/>
    <x v="0"/>
  </r>
  <r>
    <n v="36118640385"/>
    <s v="MC-XPRESS CREDIT-TL-OCT'1"/>
    <x v="631"/>
    <s v="Mrs. LAXMIBEN DHULABHAI SOLANK"/>
    <n v="200000"/>
    <n v="12.5"/>
    <n v="0"/>
    <x v="828"/>
    <n v="37791.300000000003"/>
    <d v="2016-09-26T00:00:00"/>
    <n v="19"/>
    <n v="11"/>
    <n v="8"/>
    <n v="4"/>
    <n v="4"/>
    <n v="704"/>
    <s v="INR"/>
    <n v="0"/>
    <n v="4500"/>
    <d v="2021-06-22T00:00:00"/>
    <n v="1604"/>
    <n v="4123.6400000000003"/>
    <s v="N"/>
    <m/>
    <n v="4"/>
    <s v="N"/>
    <s v="00/00/0000"/>
    <s v="N"/>
    <n v="0"/>
    <s v="00/00/0000"/>
    <s v="NPA"/>
    <d v="2021-09-19T00:00:00"/>
    <n v="704"/>
    <x v="1"/>
  </r>
  <r>
    <n v="39019136080"/>
    <s v="MC-TL- RMP XPRESS CREDIT"/>
    <x v="632"/>
    <s v="Mr. RAJKUMAR MAGANLAL PATNI"/>
    <n v="425000"/>
    <n v="13"/>
    <n v="354740"/>
    <x v="829"/>
    <n v="0"/>
    <d v="2019-12-23T00:00:00"/>
    <n v="19"/>
    <n v="19"/>
    <n v="0"/>
    <n v="0"/>
    <n v="0"/>
    <n v="0"/>
    <s v="INR"/>
    <n v="0"/>
    <n v="8532"/>
    <s v="00/00/0000"/>
    <n v="0"/>
    <n v="0"/>
    <s v="N"/>
    <m/>
    <n v="9"/>
    <s v="N"/>
    <s v="00/00/0000"/>
    <s v="N"/>
    <n v="0"/>
    <s v="00/00/0000"/>
    <m/>
    <m/>
    <m/>
    <x v="0"/>
  </r>
  <r>
    <n v="39997478086"/>
    <s v="MC-TL- RMPXP-LSTPSU-JLY18"/>
    <x v="633"/>
    <s v="Mr. KANUBHAI PRABHATSINH SOLAN"/>
    <n v="442000"/>
    <n v="12.1"/>
    <n v="386293"/>
    <x v="830"/>
    <n v="0"/>
    <d v="2021-02-09T00:00:00"/>
    <n v="13"/>
    <n v="13"/>
    <n v="0"/>
    <n v="0"/>
    <n v="0"/>
    <n v="0"/>
    <s v="INR"/>
    <n v="0"/>
    <n v="8665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39449677304"/>
    <s v="MC-TL-PRE-APROVD-PEN-LOAN"/>
    <x v="634"/>
    <s v="Mr. AMRIT PAL SINGH"/>
    <n v="250000"/>
    <n v="10.55"/>
    <n v="191910"/>
    <x v="831"/>
    <n v="0"/>
    <d v="2020-06-29T00:00:00"/>
    <n v="21"/>
    <n v="21"/>
    <n v="0"/>
    <n v="0"/>
    <n v="0"/>
    <n v="0"/>
    <s v="INR"/>
    <n v="0"/>
    <n v="4702"/>
    <s v="00/00/0000"/>
    <n v="0"/>
    <n v="0"/>
    <m/>
    <m/>
    <m/>
    <s v="N"/>
    <s v="00/00/0000"/>
    <s v="N"/>
    <n v="0"/>
    <s v="00/00/0000"/>
    <m/>
    <m/>
    <m/>
    <x v="0"/>
  </r>
  <r>
    <n v="39642677825"/>
    <s v="MC-TL-PRE-APROVD-PEN-LOAN"/>
    <x v="635"/>
    <s v="Mr. YOGESH YASHWANTRAO KULKARN"/>
    <n v="250000"/>
    <n v="9.75"/>
    <n v="134359"/>
    <x v="832"/>
    <n v="0"/>
    <d v="2020-09-08T00:00:00"/>
    <n v="18"/>
    <n v="18"/>
    <n v="0"/>
    <n v="0"/>
    <n v="0"/>
    <n v="0"/>
    <s v="INR"/>
    <n v="0"/>
    <n v="8038"/>
    <s v="00/00/0000"/>
    <n v="0"/>
    <n v="0"/>
    <s v="N"/>
    <m/>
    <n v="9"/>
    <s v="N"/>
    <s v="00/00/0000"/>
    <s v="N"/>
    <n v="0"/>
    <s v="00/00/0000"/>
    <m/>
    <m/>
    <m/>
    <x v="0"/>
  </r>
  <r>
    <n v="39611833180"/>
    <s v="MC-TL-PRE-APROVD-PEN-LOAN"/>
    <x v="636"/>
    <s v="Mr. BRIJKISHOR BADLU VERMA-  1"/>
    <n v="250000"/>
    <n v="9.75"/>
    <n v="197613"/>
    <x v="833"/>
    <n v="4601"/>
    <d v="2020-08-28T00:00:00"/>
    <n v="19"/>
    <n v="18"/>
    <n v="1"/>
    <n v="1"/>
    <n v="1"/>
    <n v="701"/>
    <s v="INR"/>
    <n v="0"/>
    <n v="4601"/>
    <d v="2022-03-28T00:00:00"/>
    <n v="0"/>
    <n v="0"/>
    <s v="N"/>
    <m/>
    <n v="3"/>
    <s v="N"/>
    <s v="00/00/0000"/>
    <s v="N"/>
    <n v="0"/>
    <s v="00/00/0000"/>
    <s v="SMA0"/>
    <d v="2022-03-28T00:00:00"/>
    <n v="701"/>
    <x v="0"/>
  </r>
  <r>
    <n v="38157631935"/>
    <s v="MC-TL-PRE APPRVD XPRES CR"/>
    <x v="637"/>
    <s v="Mrs. VANKAR KAJALBEN  CHETANBH"/>
    <n v="90000"/>
    <n v="13.05"/>
    <n v="63337.440000000002"/>
    <x v="834"/>
    <n v="0"/>
    <d v="2019-01-01T00:00:00"/>
    <n v="19"/>
    <n v="19"/>
    <n v="0"/>
    <n v="0"/>
    <n v="0"/>
    <n v="0"/>
    <s v="INR"/>
    <n v="0"/>
    <n v="1826"/>
    <s v="00/00/0000"/>
    <n v="0"/>
    <n v="0"/>
    <s v="N"/>
    <m/>
    <n v="9"/>
    <s v="N"/>
    <s v="00/00/0000"/>
    <s v="N"/>
    <n v="0"/>
    <s v="00/00/0000"/>
    <s v="STD"/>
    <d v="2020-04-27T00:00:00"/>
    <n v="0"/>
    <x v="0"/>
  </r>
  <r>
    <n v="38178081601"/>
    <s v="MC-TL-PRE APPRVD XPRES CR"/>
    <x v="638"/>
    <s v="Mr. KASHIRAM M VANZARA"/>
    <n v="115000"/>
    <n v="12.05"/>
    <n v="78879.509999999995"/>
    <x v="835"/>
    <n v="0"/>
    <d v="2019-01-09T00:00:00"/>
    <n v="19"/>
    <n v="19"/>
    <n v="0"/>
    <n v="0"/>
    <n v="0"/>
    <n v="0"/>
    <s v="INR"/>
    <n v="0"/>
    <n v="2252"/>
    <s v="00/00/0000"/>
    <n v="0"/>
    <n v="0"/>
    <s v="N"/>
    <m/>
    <n v="9"/>
    <s v="N"/>
    <s v="00/00/0000"/>
    <s v="N"/>
    <n v="0"/>
    <s v="00/00/0000"/>
    <s v="STD"/>
    <d v="2019-02-27T00:00:00"/>
    <n v="0"/>
    <x v="0"/>
  </r>
  <r>
    <n v="38196545541"/>
    <s v="MC-TL-PRE APPRVD XPRES CR"/>
    <x v="639"/>
    <s v="Mr. JAGDISHBHAI KUBERBHAI PARM"/>
    <n v="200000"/>
    <n v="12.05"/>
    <n v="136559.06"/>
    <x v="836"/>
    <n v="0"/>
    <d v="2019-01-18T00:00:00"/>
    <n v="19"/>
    <n v="19"/>
    <n v="0"/>
    <n v="0"/>
    <n v="0"/>
    <n v="0"/>
    <s v="INR"/>
    <n v="0"/>
    <n v="3916"/>
    <s v="00/00/0000"/>
    <n v="0"/>
    <n v="0"/>
    <s v="N"/>
    <m/>
    <n v="9"/>
    <s v="N"/>
    <s v="00/00/0000"/>
    <s v="N"/>
    <n v="0"/>
    <s v="00/00/0000"/>
    <s v="STD"/>
    <d v="2020-04-26T00:00:00"/>
    <n v="0"/>
    <x v="0"/>
  </r>
  <r>
    <n v="38197365114"/>
    <s v="MC-TL-PRE APPRVD XPRES CR"/>
    <x v="640"/>
    <s v="Mr. VASANTBHAI REVABHAI MAHERI"/>
    <n v="233000"/>
    <n v="12.55"/>
    <n v="159734"/>
    <x v="837"/>
    <n v="0"/>
    <d v="2019-01-18T00:00:00"/>
    <n v="19"/>
    <n v="19"/>
    <n v="0"/>
    <n v="0"/>
    <n v="0"/>
    <n v="0"/>
    <s v="INR"/>
    <n v="0"/>
    <n v="4623"/>
    <s v="00/00/0000"/>
    <n v="0"/>
    <n v="0"/>
    <s v="N"/>
    <m/>
    <n v="9"/>
    <s v="N"/>
    <s v="00/00/0000"/>
    <s v="N"/>
    <n v="0"/>
    <s v="00/00/0000"/>
    <s v="STD"/>
    <d v="2019-03-21T00:00:00"/>
    <n v="0"/>
    <x v="0"/>
  </r>
  <r>
    <n v="38198650892"/>
    <s v="MC-TL-PRE APPRVD XPRES CR"/>
    <x v="641"/>
    <s v="Mr. NARENDRABHAI JIVANBHAI RAT"/>
    <n v="159000"/>
    <n v="12.55"/>
    <n v="108662"/>
    <x v="838"/>
    <n v="0"/>
    <d v="2019-01-19T00:00:00"/>
    <n v="19"/>
    <n v="19"/>
    <n v="0"/>
    <n v="0"/>
    <n v="0"/>
    <n v="0"/>
    <s v="INR"/>
    <n v="0"/>
    <n v="3155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198699102"/>
    <s v="MC-TL-PRE APPRVD XPRES CR"/>
    <x v="642"/>
    <s v="Mr. RAVIKUMAR RAJESHBHAI VASIT"/>
    <n v="31000"/>
    <n v="12.55"/>
    <n v="21308.61"/>
    <x v="839"/>
    <n v="0"/>
    <d v="2019-01-19T00:00:00"/>
    <n v="19"/>
    <n v="19"/>
    <n v="0"/>
    <n v="0"/>
    <n v="0"/>
    <n v="0"/>
    <s v="INR"/>
    <n v="0"/>
    <n v="615"/>
    <s v="00/00/0000"/>
    <n v="0"/>
    <n v="0"/>
    <m/>
    <m/>
    <m/>
    <s v="N"/>
    <s v="00/00/0000"/>
    <s v="N"/>
    <n v="0"/>
    <s v="00/00/0000"/>
    <s v="STD"/>
    <d v="2019-03-12T00:00:00"/>
    <n v="0"/>
    <x v="0"/>
  </r>
  <r>
    <n v="38199124198"/>
    <s v="MC-TL-PRE APPRVD XPRES CR"/>
    <x v="643"/>
    <s v="Mr. JAYPRAKASH RAJNARAYAN TIWA"/>
    <n v="144000"/>
    <n v="13.55"/>
    <n v="100196"/>
    <x v="840"/>
    <n v="0"/>
    <d v="2019-01-19T00:00:00"/>
    <n v="19"/>
    <n v="19"/>
    <n v="0"/>
    <n v="0"/>
    <n v="0"/>
    <n v="0"/>
    <s v="INR"/>
    <n v="0"/>
    <n v="2933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199632362"/>
    <s v="MC-TL-PRE APPRVD XPRES CR"/>
    <x v="644"/>
    <s v="Mrs. USHABEN VASANTBHAI SOLANK"/>
    <n v="66000"/>
    <n v="12.55"/>
    <n v="45312.94"/>
    <x v="841"/>
    <n v="0"/>
    <d v="2019-01-19T00:00:00"/>
    <n v="19"/>
    <n v="19"/>
    <n v="0"/>
    <n v="0"/>
    <n v="0"/>
    <n v="0"/>
    <s v="INR"/>
    <n v="0"/>
    <n v="1310"/>
    <s v="00/00/0000"/>
    <n v="0"/>
    <n v="0"/>
    <m/>
    <m/>
    <m/>
    <s v="N"/>
    <s v="00/00/0000"/>
    <s v="N"/>
    <n v="0"/>
    <s v="00/00/0000"/>
    <s v="STD"/>
    <d v="2019-02-27T00:00:00"/>
    <n v="0"/>
    <x v="0"/>
  </r>
  <r>
    <n v="38215842636"/>
    <s v="MC-TL-PRE APPRVD XPRES CR"/>
    <x v="645"/>
    <s v="Mr. MANGUJI  DALUJI (ASM)"/>
    <n v="194000"/>
    <n v="12.05"/>
    <n v="131079"/>
    <x v="842"/>
    <n v="0"/>
    <d v="2019-01-28T00:00:00"/>
    <n v="19"/>
    <n v="19"/>
    <n v="0"/>
    <n v="0"/>
    <n v="0"/>
    <n v="0"/>
    <s v="INR"/>
    <n v="0"/>
    <n v="3798"/>
    <s v="00/00/0000"/>
    <n v="0"/>
    <n v="0"/>
    <s v="N"/>
    <m/>
    <n v="9"/>
    <s v="N"/>
    <s v="00/00/0000"/>
    <s v="N"/>
    <n v="0"/>
    <s v="00/00/0000"/>
    <m/>
    <m/>
    <m/>
    <x v="0"/>
  </r>
  <r>
    <n v="38221170991"/>
    <s v="MC-TL-PRE APPRVD XPRES CR"/>
    <x v="646"/>
    <s v="Mr. RAMANBHAI GOVIDBHAI PARMAR"/>
    <n v="120000"/>
    <n v="12.55"/>
    <n v="83026"/>
    <x v="843"/>
    <n v="0"/>
    <d v="2019-01-30T00:00:00"/>
    <n v="19"/>
    <n v="19"/>
    <n v="0"/>
    <n v="0"/>
    <n v="0"/>
    <n v="0"/>
    <s v="INR"/>
    <n v="0"/>
    <n v="2381"/>
    <s v="00/00/0000"/>
    <n v="0"/>
    <n v="0"/>
    <s v="N"/>
    <m/>
    <n v="9"/>
    <s v="N"/>
    <s v="00/00/0000"/>
    <s v="N"/>
    <n v="0"/>
    <s v="00/00/0000"/>
    <s v="STD"/>
    <d v="2020-04-25T00:00:00"/>
    <n v="999"/>
    <x v="0"/>
  </r>
  <r>
    <n v="38250870216"/>
    <s v="MC-TL-PRE APPRVD XPRES CR"/>
    <x v="647"/>
    <s v="Mr. RAMSANGJI BHIKAJI THAKOR"/>
    <n v="46000"/>
    <n v="12.55"/>
    <n v="32229"/>
    <x v="844"/>
    <n v="0"/>
    <d v="2019-02-11T00:00:00"/>
    <n v="19"/>
    <n v="19"/>
    <n v="0"/>
    <n v="0"/>
    <n v="0"/>
    <n v="0"/>
    <s v="INR"/>
    <n v="0"/>
    <n v="913"/>
    <s v="00/00/0000"/>
    <n v="0"/>
    <n v="0"/>
    <s v="N"/>
    <m/>
    <n v="9"/>
    <s v="N"/>
    <s v="00/00/0000"/>
    <s v="N"/>
    <n v="0"/>
    <s v="00/00/0000"/>
    <m/>
    <m/>
    <m/>
    <x v="0"/>
  </r>
  <r>
    <n v="38251018238"/>
    <s v="MC-TL-PRE APPRVD XPRES CR"/>
    <x v="648"/>
    <s v="Mr. VYAS  DIPAKKUMAR"/>
    <n v="208000"/>
    <n v="12.55"/>
    <n v="145842"/>
    <x v="845"/>
    <n v="0"/>
    <d v="2019-02-11T00:00:00"/>
    <n v="19"/>
    <n v="19"/>
    <n v="0"/>
    <n v="0"/>
    <n v="0"/>
    <n v="0"/>
    <s v="INR"/>
    <n v="0"/>
    <n v="4127"/>
    <s v="00/00/0000"/>
    <n v="0"/>
    <n v="0"/>
    <s v="N"/>
    <m/>
    <n v="9"/>
    <s v="N"/>
    <s v="00/00/0000"/>
    <s v="N"/>
    <n v="0"/>
    <s v="00/00/0000"/>
    <m/>
    <m/>
    <m/>
    <x v="0"/>
  </r>
  <r>
    <n v="38351289841"/>
    <s v="MC-TL-PRE APPRVD XPRES CR"/>
    <x v="649"/>
    <s v="Mr. THAKOR JAYESH BIPINBHAI"/>
    <n v="30000"/>
    <n v="13.55"/>
    <n v="21507"/>
    <x v="846"/>
    <n v="0"/>
    <d v="2019-03-27T00:00:00"/>
    <n v="19"/>
    <n v="19"/>
    <n v="0"/>
    <n v="0"/>
    <n v="0"/>
    <n v="0"/>
    <s v="INR"/>
    <n v="0"/>
    <n v="611"/>
    <s v="00/00/0000"/>
    <n v="0"/>
    <n v="0"/>
    <s v="N"/>
    <m/>
    <n v="9"/>
    <s v="N"/>
    <s v="00/00/0000"/>
    <s v="N"/>
    <n v="0"/>
    <s v="00/00/0000"/>
    <m/>
    <m/>
    <m/>
    <x v="0"/>
  </r>
  <r>
    <n v="38354277504"/>
    <s v="MC-TL-PRE APPRVD XPRES CR"/>
    <x v="650"/>
    <s v="Mr. DILIP VELAJI MARWADI"/>
    <n v="250000"/>
    <n v="12.55"/>
    <n v="176991"/>
    <x v="847"/>
    <n v="0"/>
    <d v="2019-03-28T00:00:00"/>
    <n v="19"/>
    <n v="19"/>
    <n v="0"/>
    <n v="0"/>
    <n v="0"/>
    <n v="0"/>
    <s v="INR"/>
    <n v="0"/>
    <n v="4960"/>
    <s v="00/00/0000"/>
    <n v="0"/>
    <n v="0"/>
    <s v="N"/>
    <m/>
    <n v="9"/>
    <s v="N"/>
    <s v="00/00/0000"/>
    <s v="N"/>
    <n v="0"/>
    <s v="00/00/0000"/>
    <m/>
    <m/>
    <m/>
    <x v="0"/>
  </r>
  <r>
    <n v="38355645740"/>
    <s v="MC-TL-PRE APPRVD XPRES CR"/>
    <x v="651"/>
    <s v="Mr. RAJENDRAKUMAR BABAJI THAKO"/>
    <n v="300000"/>
    <n v="12.55"/>
    <n v="213102"/>
    <x v="848"/>
    <n v="0"/>
    <d v="2019-03-28T00:00:00"/>
    <n v="19"/>
    <n v="19"/>
    <n v="0"/>
    <n v="0"/>
    <n v="0"/>
    <n v="0"/>
    <s v="INR"/>
    <n v="0"/>
    <n v="5952"/>
    <s v="00/00/0000"/>
    <n v="0"/>
    <n v="0"/>
    <s v="N"/>
    <m/>
    <n v="9"/>
    <s v="N"/>
    <s v="00/00/0000"/>
    <s v="N"/>
    <n v="0"/>
    <s v="00/00/0000"/>
    <m/>
    <m/>
    <m/>
    <x v="0"/>
  </r>
  <r>
    <n v="38362167490"/>
    <s v="MC-TL-PRE APPRVD XPRES CR"/>
    <x v="652"/>
    <s v="Mr. PARMAR  PARMAR"/>
    <n v="123000"/>
    <n v="12.55"/>
    <n v="87553"/>
    <x v="849"/>
    <n v="0"/>
    <d v="2019-03-30T00:00:00"/>
    <n v="19"/>
    <n v="19"/>
    <n v="0"/>
    <n v="0"/>
    <n v="0"/>
    <n v="0"/>
    <s v="INR"/>
    <n v="0"/>
    <n v="2440"/>
    <s v="00/00/0000"/>
    <n v="0"/>
    <n v="0"/>
    <s v="N"/>
    <m/>
    <n v="9"/>
    <s v="N"/>
    <s v="00/00/0000"/>
    <s v="N"/>
    <n v="0"/>
    <s v="00/00/0000"/>
    <m/>
    <m/>
    <m/>
    <x v="0"/>
  </r>
  <r>
    <n v="38370830299"/>
    <s v="MC-TL-PRE APPRVD XPRES CR"/>
    <x v="653"/>
    <s v="Mr. VASANTBHAI RAMJIBHAI PARMA"/>
    <n v="202000"/>
    <n v="12.55"/>
    <n v="147643"/>
    <x v="850"/>
    <n v="0"/>
    <d v="2019-04-04T00:00:00"/>
    <n v="19"/>
    <n v="19"/>
    <n v="0"/>
    <n v="0"/>
    <n v="0"/>
    <n v="0"/>
    <s v="INR"/>
    <n v="0"/>
    <n v="4008"/>
    <s v="00/00/0000"/>
    <n v="0"/>
    <n v="0"/>
    <s v="N"/>
    <m/>
    <n v="9"/>
    <s v="N"/>
    <s v="00/00/0000"/>
    <s v="N"/>
    <n v="0"/>
    <s v="00/00/0000"/>
    <m/>
    <m/>
    <m/>
    <x v="0"/>
  </r>
  <r>
    <n v="38381771068"/>
    <s v="MC-TL-PRE APPRVD XPRES CR"/>
    <x v="654"/>
    <s v="Mr. JITEN HASMUKHBHAI VORA"/>
    <n v="100000"/>
    <n v="13.55"/>
    <n v="73592"/>
    <x v="851"/>
    <n v="0"/>
    <d v="2019-04-08T00:00:00"/>
    <n v="19"/>
    <n v="19"/>
    <n v="0"/>
    <n v="0"/>
    <n v="0"/>
    <n v="0"/>
    <s v="INR"/>
    <n v="0"/>
    <n v="2037"/>
    <s v="00/00/0000"/>
    <n v="0"/>
    <n v="0"/>
    <s v="N"/>
    <m/>
    <n v="9"/>
    <s v="N"/>
    <s v="00/00/0000"/>
    <s v="N"/>
    <n v="0"/>
    <s v="00/00/0000"/>
    <m/>
    <m/>
    <m/>
    <x v="0"/>
  </r>
  <r>
    <n v="38385888381"/>
    <s v="MC-TL-PRE APPRVD XPRES CR"/>
    <x v="655"/>
    <s v="Mr. NATUBHAI LAXMANBHAI MAHIDA"/>
    <n v="241000"/>
    <n v="12.5"/>
    <n v="174746"/>
    <x v="852"/>
    <n v="0"/>
    <d v="2019-04-10T00:00:00"/>
    <n v="19"/>
    <n v="19"/>
    <n v="0"/>
    <n v="0"/>
    <n v="0"/>
    <n v="0"/>
    <s v="INR"/>
    <n v="0"/>
    <n v="4775"/>
    <s v="00/00/0000"/>
    <n v="0"/>
    <n v="0"/>
    <s v="N"/>
    <m/>
    <n v="9"/>
    <s v="N"/>
    <s v="00/00/0000"/>
    <s v="N"/>
    <n v="0"/>
    <s v="00/00/0000"/>
    <m/>
    <m/>
    <m/>
    <x v="0"/>
  </r>
  <r>
    <n v="38387670291"/>
    <s v="MC-TL-PRE APPRVD XPRES CR"/>
    <x v="656"/>
    <s v="Mr. CHIRAG NARSINHBHAI PARMAR"/>
    <n v="86000"/>
    <n v="12.5"/>
    <n v="62655"/>
    <x v="853"/>
    <n v="0"/>
    <d v="2019-04-10T00:00:00"/>
    <n v="19"/>
    <n v="19"/>
    <n v="0"/>
    <n v="0"/>
    <n v="0"/>
    <n v="0"/>
    <s v="INR"/>
    <n v="0"/>
    <n v="1704"/>
    <s v="00/00/0000"/>
    <n v="0"/>
    <n v="0"/>
    <s v="N"/>
    <m/>
    <n v="9"/>
    <s v="N"/>
    <s v="00/00/0000"/>
    <s v="N"/>
    <n v="0"/>
    <s v="00/00/0000"/>
    <m/>
    <m/>
    <m/>
    <x v="0"/>
  </r>
  <r>
    <n v="38389195450"/>
    <s v="MC-TL-PRE APPRVD XPRES CR"/>
    <x v="657"/>
    <s v="Mr. ROHIT ARVINDKUMAR MANUBHAI"/>
    <n v="130000"/>
    <n v="12.5"/>
    <n v="94827"/>
    <x v="854"/>
    <n v="0"/>
    <d v="2019-04-11T00:00:00"/>
    <n v="19"/>
    <n v="19"/>
    <n v="0"/>
    <n v="0"/>
    <n v="0"/>
    <n v="0"/>
    <s v="INR"/>
    <n v="0"/>
    <n v="2576"/>
    <s v="00/00/0000"/>
    <n v="0"/>
    <n v="0"/>
    <s v="N"/>
    <m/>
    <n v="9"/>
    <s v="N"/>
    <s v="00/00/0000"/>
    <s v="N"/>
    <n v="0"/>
    <s v="00/00/0000"/>
    <m/>
    <m/>
    <m/>
    <x v="0"/>
  </r>
  <r>
    <n v="38432874580"/>
    <s v="MC-TL-PRE APPRVD XPRES CR"/>
    <x v="658"/>
    <s v="Mr. GOSWAMI MUKESHGIRI  BHOLIG"/>
    <n v="150000"/>
    <n v="14.5"/>
    <n v="115271"/>
    <x v="855"/>
    <n v="0"/>
    <d v="2019-05-03T00:00:00"/>
    <n v="19"/>
    <n v="19"/>
    <n v="0"/>
    <n v="0"/>
    <n v="0"/>
    <n v="0"/>
    <s v="INR"/>
    <n v="0"/>
    <n v="3132"/>
    <s v="00/00/0000"/>
    <n v="0"/>
    <n v="0"/>
    <s v="N"/>
    <m/>
    <n v="9"/>
    <s v="N"/>
    <s v="00/00/0000"/>
    <s v="N"/>
    <n v="0"/>
    <s v="00/00/0000"/>
    <m/>
    <m/>
    <m/>
    <x v="0"/>
  </r>
  <r>
    <n v="38467207639"/>
    <s v="MC-TL-PRE APPRVD XPRES CR"/>
    <x v="659"/>
    <s v="Mr. ALPESHKUMAR RANCHHODBHAI C"/>
    <n v="245000"/>
    <n v="12.95"/>
    <n v="180710"/>
    <x v="856"/>
    <n v="0"/>
    <d v="2019-05-19T00:00:00"/>
    <n v="19"/>
    <n v="19"/>
    <n v="0"/>
    <n v="0"/>
    <n v="0"/>
    <n v="0"/>
    <s v="INR"/>
    <n v="0"/>
    <n v="4912"/>
    <s v="00/00/0000"/>
    <n v="0"/>
    <n v="0"/>
    <s v="N"/>
    <m/>
    <n v="9"/>
    <s v="N"/>
    <s v="00/00/0000"/>
    <s v="N"/>
    <n v="0"/>
    <s v="00/00/0000"/>
    <m/>
    <m/>
    <m/>
    <x v="0"/>
  </r>
  <r>
    <n v="38617768574"/>
    <s v="MC-TL-PRE APPRVD XPRES CR"/>
    <x v="660"/>
    <s v="Mr. RAJENDRA RAMESHKUMAR PARMA"/>
    <n v="500000"/>
    <n v="12.9"/>
    <n v="383575"/>
    <x v="857"/>
    <n v="0"/>
    <d v="2019-07-19T00:00:00"/>
    <n v="19"/>
    <n v="19"/>
    <n v="0"/>
    <n v="0"/>
    <n v="0"/>
    <n v="0"/>
    <s v="INR"/>
    <n v="0"/>
    <n v="10011"/>
    <s v="00/00/0000"/>
    <n v="0"/>
    <n v="0"/>
    <s v="N"/>
    <m/>
    <n v="9"/>
    <s v="N"/>
    <s v="00/00/0000"/>
    <s v="N"/>
    <n v="0"/>
    <s v="00/00/0000"/>
    <m/>
    <m/>
    <m/>
    <x v="0"/>
  </r>
  <r>
    <n v="38630894953"/>
    <s v="MC-TL-PRE APPRVD XPRES CR"/>
    <x v="407"/>
    <s v="Mr. RAKESHKUMAR BHAVANISHANKAR"/>
    <n v="500000"/>
    <n v="12.4"/>
    <n v="381514"/>
    <x v="858"/>
    <n v="0"/>
    <d v="2019-07-25T00:00:00"/>
    <n v="19"/>
    <n v="19"/>
    <n v="0"/>
    <n v="0"/>
    <n v="0"/>
    <n v="0"/>
    <s v="INR"/>
    <n v="0"/>
    <n v="9880"/>
    <s v="00/00/0000"/>
    <n v="0"/>
    <n v="0"/>
    <s v="N"/>
    <m/>
    <n v="9"/>
    <s v="N"/>
    <s v="00/00/0000"/>
    <s v="N"/>
    <n v="0"/>
    <s v="00/00/0000"/>
    <s v="STD"/>
    <d v="2020-04-10T00:00:00"/>
    <n v="999"/>
    <x v="0"/>
  </r>
  <r>
    <n v="38638239748"/>
    <s v="MC-TL-PRE APPRVD XPRES CR"/>
    <x v="661"/>
    <s v="Mr. MUKESHBHAI RAMANLAL CHAVDA"/>
    <n v="316000"/>
    <n v="12.4"/>
    <n v="240615"/>
    <x v="859"/>
    <n v="0"/>
    <d v="2019-07-28T00:00:00"/>
    <n v="19"/>
    <n v="19"/>
    <n v="0"/>
    <n v="0"/>
    <n v="0"/>
    <n v="0"/>
    <s v="INR"/>
    <n v="0"/>
    <n v="6244"/>
    <s v="00/00/0000"/>
    <n v="0"/>
    <n v="0"/>
    <s v="N"/>
    <m/>
    <n v="9"/>
    <s v="N"/>
    <s v="00/00/0000"/>
    <s v="N"/>
    <n v="0"/>
    <s v="00/00/0000"/>
    <s v="STD"/>
    <d v="2020-04-05T00:00:00"/>
    <n v="999"/>
    <x v="0"/>
  </r>
  <r>
    <n v="38695335354"/>
    <s v="MC-TL-PRE APPRVD XPRES CR"/>
    <x v="662"/>
    <s v="Mr. SWAROOP SINGH LAXMAN SINGH"/>
    <n v="451000"/>
    <n v="12.75"/>
    <n v="352590"/>
    <x v="860"/>
    <n v="0"/>
    <d v="2019-08-19T00:00:00"/>
    <n v="19"/>
    <n v="19"/>
    <n v="0"/>
    <n v="0"/>
    <n v="0"/>
    <n v="0"/>
    <s v="INR"/>
    <n v="0"/>
    <n v="8995"/>
    <s v="00/00/0000"/>
    <n v="0"/>
    <n v="0"/>
    <s v="N"/>
    <m/>
    <n v="9"/>
    <s v="N"/>
    <s v="00/00/0000"/>
    <s v="N"/>
    <n v="0"/>
    <s v="00/00/0000"/>
    <m/>
    <m/>
    <m/>
    <x v="0"/>
  </r>
  <r>
    <n v="38916355396"/>
    <s v="MC-TL-PRE APPRVD XPRES CR"/>
    <x v="663"/>
    <s v="Mr. MAHENDRA ATMARAM PARMAR"/>
    <n v="450000"/>
    <n v="12"/>
    <n v="366800"/>
    <x v="861"/>
    <n v="0"/>
    <d v="2019-11-12T00:00:00"/>
    <n v="19"/>
    <n v="19"/>
    <n v="0"/>
    <n v="0"/>
    <n v="0"/>
    <n v="0"/>
    <s v="INR"/>
    <n v="0"/>
    <n v="8798"/>
    <s v="00/00/0000"/>
    <n v="0"/>
    <n v="0"/>
    <s v="N"/>
    <m/>
    <n v="9"/>
    <s v="N"/>
    <s v="00/00/0000"/>
    <s v="N"/>
    <n v="0"/>
    <s v="00/00/0000"/>
    <m/>
    <m/>
    <m/>
    <x v="0"/>
  </r>
  <r>
    <n v="38929981135"/>
    <s v="MC-TL-PRE APPRVD XPRES CR"/>
    <x v="664"/>
    <s v="Mr. JIGNESH MAHESHBHAI MOVADIA"/>
    <n v="365000"/>
    <n v="12.5"/>
    <n v="288776"/>
    <x v="862"/>
    <n v="0"/>
    <d v="2019-11-18T00:00:00"/>
    <n v="19"/>
    <n v="19"/>
    <n v="0"/>
    <n v="0"/>
    <n v="0"/>
    <n v="0"/>
    <s v="INR"/>
    <n v="0"/>
    <n v="7232"/>
    <s v="00/00/0000"/>
    <n v="0"/>
    <n v="0"/>
    <s v="N"/>
    <m/>
    <n v="9"/>
    <s v="N"/>
    <s v="00/00/0000"/>
    <s v="N"/>
    <n v="0"/>
    <s v="00/00/0000"/>
    <m/>
    <m/>
    <m/>
    <x v="0"/>
  </r>
  <r>
    <n v="39005151901"/>
    <s v="MC-TL-PRE APPRVD XPRES CR"/>
    <x v="665"/>
    <s v="Mr. DEEPENDRASINGH SUBHASH SIN"/>
    <n v="500000"/>
    <n v="11.5"/>
    <n v="409559"/>
    <x v="863"/>
    <n v="0"/>
    <d v="2019-12-17T00:00:00"/>
    <n v="19"/>
    <n v="19"/>
    <n v="0"/>
    <n v="0"/>
    <n v="0"/>
    <n v="0"/>
    <s v="INR"/>
    <n v="0"/>
    <n v="9646"/>
    <s v="00/00/0000"/>
    <n v="0"/>
    <n v="0"/>
    <s v="N"/>
    <m/>
    <n v="9"/>
    <s v="N"/>
    <s v="00/00/0000"/>
    <s v="N"/>
    <n v="0"/>
    <s v="00/00/0000"/>
    <m/>
    <m/>
    <m/>
    <x v="0"/>
  </r>
  <r>
    <n v="38182937522"/>
    <s v="MC-TL-PRE APPRVD XPRES CR"/>
    <x v="666"/>
    <s v="Mr. DINESHBHAI BHIKHABHAI CHAV"/>
    <n v="95000"/>
    <n v="12.55"/>
    <n v="61688.74"/>
    <x v="864"/>
    <n v="5532.18"/>
    <d v="2019-01-11T00:00:00"/>
    <n v="19"/>
    <n v="16"/>
    <n v="3"/>
    <n v="4"/>
    <n v="4"/>
    <n v="704"/>
    <s v="INR"/>
    <n v="0"/>
    <n v="1885"/>
    <d v="2022-01-11T00:00:00"/>
    <n v="693"/>
    <n v="5055.08"/>
    <s v="N"/>
    <m/>
    <n v="4"/>
    <s v="N"/>
    <s v="00/00/0000"/>
    <s v="N"/>
    <n v="0"/>
    <s v="00/00/0000"/>
    <s v="NPA"/>
    <d v="2021-10-03T00:00:00"/>
    <n v="704"/>
    <x v="1"/>
  </r>
  <r>
    <n v="38279136250"/>
    <s v="MC-TL-PRE APPRVD XPRES CR"/>
    <x v="667"/>
    <s v="Mr. ARVINDKUMAR KANTILAL PARMA"/>
    <n v="50000"/>
    <n v="14.55"/>
    <n v="21031.21"/>
    <x v="865"/>
    <n v="15014.51"/>
    <d v="2019-02-22T00:00:00"/>
    <n v="19"/>
    <n v="8"/>
    <n v="11"/>
    <n v="4"/>
    <n v="4"/>
    <n v="704"/>
    <s v="INR"/>
    <n v="0"/>
    <n v="1381"/>
    <d v="2021-05-22T00:00:00"/>
    <n v="2544.5100000000002"/>
    <n v="5429.83"/>
    <m/>
    <m/>
    <m/>
    <s v="N"/>
    <s v="00/00/0000"/>
    <s v="N"/>
    <n v="0"/>
    <s v="00/00/0000"/>
    <s v="NPA"/>
    <d v="2021-08-19T00:00:00"/>
    <n v="704"/>
    <x v="1"/>
  </r>
  <r>
    <n v="38429605691"/>
    <s v="MC-TL-PRE APPRVD XPRES CR"/>
    <x v="668"/>
    <s v="Mr. DINESHBHAI SHANTARAMBHAI G"/>
    <n v="150000"/>
    <n v="13"/>
    <n v="98007.9"/>
    <x v="866"/>
    <n v="39637.1"/>
    <d v="2019-05-02T00:00:00"/>
    <n v="19"/>
    <n v="6"/>
    <n v="13"/>
    <n v="4"/>
    <n v="4"/>
    <n v="704"/>
    <s v="INR"/>
    <n v="0"/>
    <n v="3012"/>
    <d v="2021-02-02T00:00:00"/>
    <n v="6518.1"/>
    <n v="21212.86"/>
    <m/>
    <m/>
    <m/>
    <s v="N"/>
    <s v="00/00/0000"/>
    <s v="N"/>
    <n v="0"/>
    <s v="00/00/0000"/>
    <s v="NPA"/>
    <d v="2021-05-02T00:00:00"/>
    <n v="506"/>
    <x v="1"/>
  </r>
  <r>
    <n v="38151883140"/>
    <s v="MC-TL-PRE APPRVD XPRES CR"/>
    <x v="669"/>
    <s v="Mr. KAMLESH SHIVRAMBHAI SOLANK"/>
    <n v="58000"/>
    <n v="13.05"/>
    <n v="14620.65"/>
    <x v="867"/>
    <n v="43052"/>
    <d v="2018-12-29T00:00:00"/>
    <n v="39"/>
    <n v="2"/>
    <n v="37"/>
    <n v="5"/>
    <n v="5"/>
    <n v="801"/>
    <s v="INR"/>
    <n v="0"/>
    <n v="1166"/>
    <d v="2019-04-29T00:00:00"/>
    <n v="1796.86"/>
    <n v="29483.86"/>
    <s v="N"/>
    <m/>
    <n v="5"/>
    <s v="Y"/>
    <d v="2020-03-30T00:00:00"/>
    <s v="F"/>
    <n v="57672.65"/>
    <d v="2009-07-07T00:00:00"/>
    <s v="NPA"/>
    <d v="2019-05-29T00:00:00"/>
    <n v="506"/>
    <x v="1"/>
  </r>
  <r>
    <n v="38822251530"/>
    <s v="MC-CAR LOAN THRU YONO/CRM"/>
    <x v="670"/>
    <s v="Miss. VASAIYA  NAIMISHABEN"/>
    <n v="550000"/>
    <n v="8.65"/>
    <n v="212731"/>
    <x v="868"/>
    <n v="0"/>
    <d v="2019-10-05T00:00:00"/>
    <n v="19"/>
    <n v="19"/>
    <n v="0"/>
    <n v="0"/>
    <n v="0"/>
    <n v="0"/>
    <s v="INR"/>
    <n v="15355"/>
    <n v="17837"/>
    <s v="00/00/0000"/>
    <n v="0"/>
    <n v="0"/>
    <s v="N"/>
    <m/>
    <n v="9"/>
    <s v="N"/>
    <s v="00/00/0000"/>
    <s v="N"/>
    <n v="0"/>
    <s v="00/00/0000"/>
    <m/>
    <m/>
    <m/>
    <x v="0"/>
  </r>
  <r>
    <n v="38827209901"/>
    <s v="MC-CAR LOAN THRU YONO/CRM"/>
    <x v="671"/>
    <s v="Mr. Patel Bharat Laljibhai"/>
    <n v="630000"/>
    <n v="8.75"/>
    <n v="517039"/>
    <x v="869"/>
    <n v="0"/>
    <d v="2019-10-07T00:00:00"/>
    <n v="19"/>
    <n v="19"/>
    <n v="0"/>
    <n v="0"/>
    <n v="0"/>
    <n v="0"/>
    <s v="INR"/>
    <n v="15355"/>
    <n v="10057"/>
    <s v="00/00/0000"/>
    <n v="0"/>
    <n v="0"/>
    <s v="N"/>
    <m/>
    <n v="9"/>
    <s v="N"/>
    <s v="00/00/0000"/>
    <s v="N"/>
    <n v="0"/>
    <s v="00/00/0000"/>
    <m/>
    <m/>
    <m/>
    <x v="0"/>
  </r>
  <r>
    <n v="39027717882"/>
    <s v="MC-CAR LOAN THRU YONO/CRM"/>
    <x v="672"/>
    <s v="Mr. PATEL  NARESHKUMAR"/>
    <n v="200000"/>
    <n v="8.4"/>
    <n v="144672"/>
    <x v="870"/>
    <n v="0"/>
    <d v="2019-12-27T00:00:00"/>
    <n v="19"/>
    <n v="19"/>
    <n v="0"/>
    <n v="0"/>
    <n v="0"/>
    <n v="0"/>
    <s v="INR"/>
    <n v="15355"/>
    <n v="4094"/>
    <s v="00/00/0000"/>
    <n v="0"/>
    <n v="0"/>
    <s v="N"/>
    <m/>
    <n v="9"/>
    <s v="N"/>
    <s v="00/00/0000"/>
    <s v="N"/>
    <n v="0"/>
    <s v="00/00/0000"/>
    <s v="STD"/>
    <d v="2020-04-26T00:00:00"/>
    <n v="999"/>
    <x v="0"/>
  </r>
  <r>
    <n v="39229124791"/>
    <s v="MC-CAR LOAN THRU YONO/CRM"/>
    <x v="673"/>
    <s v="Miss. POOJA  MUKESHKUMAR MISHR"/>
    <n v="1100000"/>
    <n v="8.6"/>
    <n v="852121"/>
    <x v="871"/>
    <n v="0"/>
    <d v="2020-03-20T00:00:00"/>
    <n v="24"/>
    <n v="24"/>
    <n v="0"/>
    <n v="0"/>
    <n v="0"/>
    <n v="0"/>
    <s v="INR"/>
    <n v="15355"/>
    <n v="17476"/>
    <s v="00/00/0000"/>
    <n v="0"/>
    <n v="0"/>
    <s v="N"/>
    <m/>
    <n v="9"/>
    <s v="N"/>
    <s v="00/00/0000"/>
    <s v="N"/>
    <n v="0"/>
    <s v="00/00/0000"/>
    <m/>
    <m/>
    <m/>
    <x v="0"/>
  </r>
  <r>
    <n v="39746784953"/>
    <s v="MC-CAR LOAN THRU YONO/CRM"/>
    <x v="674"/>
    <s v="Mr. SAGAR RITESH  RAMESHBHAI"/>
    <n v="690000"/>
    <n v="7.5"/>
    <n v="520186"/>
    <x v="872"/>
    <n v="0"/>
    <d v="2020-10-20T00:00:00"/>
    <n v="17"/>
    <n v="17"/>
    <n v="0"/>
    <n v="0"/>
    <n v="0"/>
    <n v="0"/>
    <s v="INR"/>
    <n v="15355"/>
    <n v="13827"/>
    <s v="00/00/0000"/>
    <n v="0"/>
    <n v="0"/>
    <s v="N"/>
    <m/>
    <n v="9"/>
    <s v="N"/>
    <s v="00/00/0000"/>
    <s v="N"/>
    <n v="0"/>
    <s v="00/00/0000"/>
    <m/>
    <m/>
    <m/>
    <x v="0"/>
  </r>
  <r>
    <n v="40026372541"/>
    <s v="MC-CAR LOAN THRU YONO/CRM"/>
    <x v="288"/>
    <s v="Mrs. SANGITA NARANBHAI PARIKH"/>
    <n v="667000"/>
    <n v="7.5"/>
    <n v="543083"/>
    <x v="873"/>
    <n v="0"/>
    <d v="2021-02-24T00:00:00"/>
    <n v="13"/>
    <n v="13"/>
    <n v="0"/>
    <n v="0"/>
    <n v="0"/>
    <n v="0"/>
    <s v="INR"/>
    <n v="15355"/>
    <n v="13366"/>
    <s v="00/00/0000"/>
    <n v="0"/>
    <n v="0"/>
    <s v="N"/>
    <m/>
    <n v="9"/>
    <s v="N"/>
    <s v="00/00/0000"/>
    <s v="N"/>
    <n v="0"/>
    <s v="00/00/0000"/>
    <m/>
    <m/>
    <m/>
    <x v="0"/>
  </r>
  <r>
    <n v="40304170094"/>
    <s v="MC-CAR LOAN THRU YONO/CRM"/>
    <x v="428"/>
    <s v="Havaldar KRISHAN PAL SINGH  TO"/>
    <n v="741357"/>
    <n v="7.5"/>
    <n v="658980"/>
    <x v="874"/>
    <n v="0"/>
    <d v="2021-07-20T00:00:00"/>
    <n v="8"/>
    <n v="8"/>
    <n v="0"/>
    <n v="0"/>
    <n v="0"/>
    <n v="0"/>
    <s v="INR"/>
    <n v="15355"/>
    <n v="14856"/>
    <s v="00/00/0000"/>
    <n v="0"/>
    <n v="0"/>
    <s v="N"/>
    <m/>
    <n v="9"/>
    <s v="N"/>
    <s v="00/00/0000"/>
    <s v="N"/>
    <n v="0"/>
    <s v="00/00/0000"/>
    <s v="STD"/>
    <d v="2021-08-24T00:00:00"/>
    <n v="0"/>
    <x v="0"/>
  </r>
  <r>
    <n v="40742185422"/>
    <s v="MC-CAR LOAN THRU YONO/CRM"/>
    <x v="39"/>
    <s v="Mrs. REKHA PRADEEP JAIN"/>
    <n v="500000"/>
    <n v="7.25"/>
    <n v="486283"/>
    <x v="875"/>
    <n v="0"/>
    <d v="2022-01-28T00:00:00"/>
    <n v="2"/>
    <n v="2"/>
    <n v="0"/>
    <n v="0"/>
    <n v="0"/>
    <n v="0"/>
    <s v="INR"/>
    <n v="0"/>
    <n v="9960"/>
    <s v="00/00/0000"/>
    <n v="0"/>
    <n v="0"/>
    <s v="N"/>
    <m/>
    <n v="9"/>
    <s v="N"/>
    <s v="00/00/0000"/>
    <s v="N"/>
    <n v="0"/>
    <s v="00/00/0000"/>
    <m/>
    <m/>
    <m/>
    <x v="0"/>
  </r>
  <r>
    <n v="40784587836"/>
    <s v="MC-CAR LOAN THRU YONO/CRM"/>
    <x v="675"/>
    <s v="Mrs. MANJU AMITBHAI PATEL"/>
    <n v="632000"/>
    <n v="7.6"/>
    <n v="628151"/>
    <x v="876"/>
    <n v="0"/>
    <d v="2022-02-15T00:00:00"/>
    <n v="1"/>
    <n v="1"/>
    <n v="0"/>
    <n v="0"/>
    <n v="0"/>
    <n v="0"/>
    <s v="INR"/>
    <n v="0"/>
    <n v="9726"/>
    <s v="00/00/0000"/>
    <n v="0"/>
    <n v="0"/>
    <s v="N"/>
    <m/>
    <n v="9"/>
    <s v="N"/>
    <s v="00/00/0000"/>
    <s v="N"/>
    <n v="0"/>
    <s v="00/00/0000"/>
    <m/>
    <m/>
    <m/>
    <x v="0"/>
  </r>
  <r>
    <n v="40814006908"/>
    <s v="MC-CAR LOAN THRU YONO/CRM"/>
    <x v="676"/>
    <s v="Mr. PRAMOD MADANLAL BANSAL"/>
    <n v="885000"/>
    <n v="7.5"/>
    <n v="873038"/>
    <x v="877"/>
    <n v="0"/>
    <d v="2022-02-28T00:00:00"/>
    <n v="1"/>
    <n v="1"/>
    <n v="0"/>
    <n v="0"/>
    <n v="0"/>
    <n v="0"/>
    <s v="INR"/>
    <n v="0"/>
    <n v="17738"/>
    <s v="00/00/0000"/>
    <n v="0"/>
    <n v="0"/>
    <s v="N"/>
    <m/>
    <n v="9"/>
    <s v="N"/>
    <s v="00/00/0000"/>
    <s v="N"/>
    <n v="0"/>
    <s v="00/00/0000"/>
    <m/>
    <m/>
    <m/>
    <x v="0"/>
  </r>
  <r>
    <n v="40874540465"/>
    <s v="MC-CAR LOAN THRU YONO/CRM"/>
    <x v="677"/>
    <s v="Mr. MANOJKUMAR  VERMA"/>
    <n v="450000"/>
    <n v="7.5"/>
    <n v="450647"/>
    <x v="878"/>
    <n v="0"/>
    <d v="2022-03-25T00:00:00"/>
    <n v="1"/>
    <n v="1"/>
    <n v="0"/>
    <n v="0"/>
    <n v="0"/>
    <n v="0"/>
    <s v="INR"/>
    <n v="0"/>
    <n v="9018"/>
    <s v="00/00/0000"/>
    <n v="0"/>
    <n v="0"/>
    <m/>
    <m/>
    <m/>
    <s v="N"/>
    <s v="00/00/0000"/>
    <s v="N"/>
    <n v="0"/>
    <s v="00/00/0000"/>
    <m/>
    <m/>
    <m/>
    <x v="0"/>
  </r>
  <r>
    <n v="39125663232"/>
    <s v="MC-TL PAXC (DEFENCE)"/>
    <x v="678"/>
    <s v="Mr. SANDEEPSINGH RATAN SINGH C"/>
    <n v="500000"/>
    <n v="11.5"/>
    <n v="393781"/>
    <x v="879"/>
    <n v="0"/>
    <d v="2020-02-07T00:00:00"/>
    <n v="19"/>
    <n v="19"/>
    <n v="0"/>
    <n v="0"/>
    <n v="0"/>
    <n v="0"/>
    <s v="INR"/>
    <n v="0"/>
    <n v="10997"/>
    <s v="00/00/0000"/>
    <n v="0"/>
    <n v="0"/>
    <s v="N"/>
    <m/>
    <n v="9"/>
    <s v="N"/>
    <s v="00/00/0000"/>
    <s v="N"/>
    <n v="0"/>
    <s v="00/00/0000"/>
    <m/>
    <m/>
    <m/>
    <x v="0"/>
  </r>
  <r>
    <n v="39611351855"/>
    <s v="MC-TL PAXC (GOVT)"/>
    <x v="679"/>
    <s v="Mr. DIVYANG RAMESHCHANDRA KAIY"/>
    <n v="100000"/>
    <n v="10.6"/>
    <n v="21988"/>
    <x v="880"/>
    <n v="0"/>
    <d v="2020-08-28T00:00:00"/>
    <n v="19"/>
    <n v="19"/>
    <n v="0"/>
    <n v="0"/>
    <n v="0"/>
    <n v="0"/>
    <s v="INR"/>
    <n v="0"/>
    <n v="4643"/>
    <s v="00/00/0000"/>
    <n v="0"/>
    <n v="0"/>
    <s v="N"/>
    <m/>
    <n v="9"/>
    <s v="N"/>
    <s v="00/00/0000"/>
    <s v="N"/>
    <n v="0"/>
    <s v="00/00/0000"/>
    <m/>
    <m/>
    <m/>
    <x v="0"/>
  </r>
  <r>
    <n v="38519193809"/>
    <s v="MC-Per LN Treasury Pensio"/>
    <x v="680"/>
    <s v="Mrs. NIRMALABEN G SHRIMALI"/>
    <n v="200000"/>
    <n v="12.4"/>
    <n v="129097"/>
    <x v="881"/>
    <n v="0"/>
    <d v="2019-06-12T00:00:00"/>
    <n v="19"/>
    <n v="19"/>
    <n v="0"/>
    <n v="0"/>
    <n v="0"/>
    <n v="0"/>
    <s v="INR"/>
    <n v="0"/>
    <n v="4490"/>
    <s v="00/00/0000"/>
    <n v="0"/>
    <n v="0"/>
    <m/>
    <m/>
    <m/>
    <s v="N"/>
    <s v="00/00/0000"/>
    <s v="N"/>
    <n v="0"/>
    <s v="00/00/0000"/>
    <s v="STD"/>
    <d v="2020-01-11T00:00:00"/>
    <n v="999"/>
    <x v="0"/>
  </r>
  <r>
    <n v="38530524361"/>
    <s v="MC-Per LN Treasury Pensio"/>
    <x v="681"/>
    <s v="Mrs. SHARDABEN ISHWARBHAI VAGH"/>
    <n v="200000"/>
    <n v="12.4"/>
    <n v="128702"/>
    <x v="882"/>
    <n v="0"/>
    <d v="2019-06-15T00:00:00"/>
    <n v="19"/>
    <n v="19"/>
    <n v="0"/>
    <n v="0"/>
    <n v="0"/>
    <n v="0"/>
    <s v="INR"/>
    <n v="0"/>
    <n v="4490"/>
    <s v="00/00/0000"/>
    <n v="0"/>
    <n v="0"/>
    <s v="N"/>
    <m/>
    <n v="9"/>
    <s v="N"/>
    <s v="00/00/0000"/>
    <s v="N"/>
    <n v="0"/>
    <s v="00/00/0000"/>
    <m/>
    <m/>
    <m/>
    <x v="0"/>
  </r>
  <r>
    <n v="38536000613"/>
    <s v="MC-Per LN Treasury Pensio"/>
    <x v="682"/>
    <s v="Mrs. SAROJBEN CHANDUBHAI BHIL"/>
    <n v="100000"/>
    <n v="12.4"/>
    <n v="64117"/>
    <x v="883"/>
    <n v="0"/>
    <d v="2019-06-20T00:00:00"/>
    <n v="19"/>
    <n v="19"/>
    <n v="0"/>
    <n v="0"/>
    <n v="0"/>
    <n v="0"/>
    <s v="INR"/>
    <n v="0"/>
    <n v="2245"/>
    <s v="00/00/0000"/>
    <n v="0"/>
    <n v="0"/>
    <s v="N"/>
    <m/>
    <n v="9"/>
    <s v="N"/>
    <s v="00/00/0000"/>
    <s v="N"/>
    <n v="0"/>
    <s v="00/00/0000"/>
    <m/>
    <m/>
    <m/>
    <x v="0"/>
  </r>
  <r>
    <n v="38551560951"/>
    <s v="MC-Per LN Treasury Pensio"/>
    <x v="683"/>
    <s v="Mr. MAHESHBHAI RAMJIBHAI SOLAN"/>
    <n v="280000"/>
    <n v="12.4"/>
    <n v="166611"/>
    <x v="884"/>
    <n v="0"/>
    <d v="2019-06-25T00:00:00"/>
    <n v="19"/>
    <n v="19"/>
    <n v="0"/>
    <n v="0"/>
    <n v="0"/>
    <n v="0"/>
    <s v="INR"/>
    <n v="0"/>
    <n v="6286"/>
    <s v="00/00/0000"/>
    <n v="0"/>
    <n v="0"/>
    <s v="N"/>
    <m/>
    <n v="9"/>
    <s v="N"/>
    <s v="00/00/0000"/>
    <s v="N"/>
    <n v="0"/>
    <s v="00/00/0000"/>
    <m/>
    <m/>
    <m/>
    <x v="0"/>
  </r>
  <r>
    <n v="38676130701"/>
    <s v="MC-Per LN Treasury Pensio"/>
    <x v="684"/>
    <s v="Mrs. KOKILABEN CHANDUBHAI SOLA"/>
    <n v="100000"/>
    <n v="12.35"/>
    <n v="69931"/>
    <x v="885"/>
    <n v="0"/>
    <d v="2019-08-09T00:00:00"/>
    <n v="19"/>
    <n v="19"/>
    <n v="0"/>
    <n v="0"/>
    <n v="0"/>
    <n v="0"/>
    <s v="INR"/>
    <n v="0"/>
    <n v="2311"/>
    <s v="00/00/0000"/>
    <n v="0"/>
    <n v="0"/>
    <s v="N"/>
    <m/>
    <n v="9"/>
    <s v="N"/>
    <s v="00/00/0000"/>
    <s v="N"/>
    <n v="0"/>
    <s v="00/00/0000"/>
    <s v="STD"/>
    <d v="2020-04-04T00:00:00"/>
    <n v="999"/>
    <x v="0"/>
  </r>
  <r>
    <n v="38777611006"/>
    <s v="MC-Per LN Treasury Pensio"/>
    <x v="685"/>
    <s v="Mrs. PARVATIBEN GIRDHARISINGH"/>
    <n v="100000"/>
    <n v="12.1"/>
    <n v="66664"/>
    <x v="886"/>
    <n v="0"/>
    <d v="2019-09-18T00:00:00"/>
    <n v="19"/>
    <n v="19"/>
    <n v="0"/>
    <n v="0"/>
    <n v="0"/>
    <n v="0"/>
    <s v="INR"/>
    <n v="0"/>
    <n v="2230"/>
    <s v="00/00/0000"/>
    <n v="0"/>
    <n v="0"/>
    <m/>
    <m/>
    <m/>
    <s v="N"/>
    <s v="00/00/0000"/>
    <s v="N"/>
    <n v="0"/>
    <s v="00/00/0000"/>
    <s v="STD"/>
    <d v="2020-01-11T00:00:00"/>
    <n v="999"/>
    <x v="0"/>
  </r>
  <r>
    <n v="38780935874"/>
    <s v="MC-Per LN Treasury Pensio"/>
    <x v="686"/>
    <s v="Mrs. KAMLA CHAMNBHAI PATNI"/>
    <n v="120000"/>
    <n v="12.1"/>
    <n v="82981"/>
    <x v="887"/>
    <n v="0"/>
    <d v="2019-09-19T00:00:00"/>
    <n v="19"/>
    <n v="19"/>
    <n v="0"/>
    <n v="0"/>
    <n v="0"/>
    <n v="0"/>
    <s v="INR"/>
    <n v="0"/>
    <n v="2676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834842154"/>
    <s v="MC-Per LN Treasury Pensio"/>
    <x v="687"/>
    <s v="Mr. BAKROCHIYA PUNJABHAI RAMES"/>
    <n v="250000"/>
    <n v="12"/>
    <n v="181321"/>
    <x v="888"/>
    <n v="0"/>
    <d v="2019-10-10T00:00:00"/>
    <n v="19"/>
    <n v="19"/>
    <n v="0"/>
    <n v="0"/>
    <n v="0"/>
    <n v="0"/>
    <s v="INR"/>
    <n v="0"/>
    <n v="5562"/>
    <s v="00/00/0000"/>
    <n v="0"/>
    <n v="0"/>
    <m/>
    <m/>
    <m/>
    <s v="N"/>
    <s v="00/00/0000"/>
    <s v="N"/>
    <n v="0"/>
    <s v="00/00/0000"/>
    <m/>
    <m/>
    <m/>
    <x v="0"/>
  </r>
  <r>
    <n v="38853322743"/>
    <s v="MC-Per LN Treasury Pensio"/>
    <x v="688"/>
    <s v="Mr. BABUBHAI KARSANBHAI MAKWAN"/>
    <n v="100000"/>
    <n v="12"/>
    <n v="59155.49"/>
    <x v="889"/>
    <n v="0"/>
    <d v="2019-10-19T00:00:00"/>
    <n v="19"/>
    <n v="19"/>
    <n v="0"/>
    <n v="0"/>
    <n v="0"/>
    <n v="0"/>
    <s v="INR"/>
    <n v="0"/>
    <n v="2634"/>
    <s v="00/00/0000"/>
    <n v="0"/>
    <n v="0"/>
    <s v="N"/>
    <m/>
    <n v="9"/>
    <s v="N"/>
    <s v="00/00/0000"/>
    <s v="N"/>
    <n v="0"/>
    <s v="00/00/0000"/>
    <s v="STD"/>
    <d v="2020-04-04T00:00:00"/>
    <n v="999"/>
    <x v="0"/>
  </r>
  <r>
    <n v="38909544744"/>
    <s v="MC-Per LN Treasury Pensio"/>
    <x v="689"/>
    <s v="Mrs. SARDARE  KUSUMBEN"/>
    <n v="150000"/>
    <n v="12"/>
    <n v="110694"/>
    <x v="890"/>
    <n v="0"/>
    <d v="2019-11-08T00:00:00"/>
    <n v="19"/>
    <n v="19"/>
    <n v="0"/>
    <n v="0"/>
    <n v="0"/>
    <n v="0"/>
    <s v="INR"/>
    <n v="0"/>
    <n v="3337"/>
    <s v="00/00/0000"/>
    <n v="0"/>
    <n v="0"/>
    <s v="N"/>
    <m/>
    <n v="9"/>
    <s v="N"/>
    <s v="00/00/0000"/>
    <s v="N"/>
    <n v="0"/>
    <s v="00/00/0000"/>
    <m/>
    <m/>
    <m/>
    <x v="0"/>
  </r>
  <r>
    <n v="38921814796"/>
    <s v="MC-Per LN Treasury Pensio"/>
    <x v="690"/>
    <s v="Mr. KALIDAS SOMABHAI GOHEL"/>
    <n v="200000"/>
    <n v="11.95"/>
    <n v="148296.24"/>
    <x v="891"/>
    <n v="0"/>
    <d v="2019-11-14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3-17T00:00:00"/>
    <n v="999"/>
    <x v="0"/>
  </r>
  <r>
    <n v="38947792022"/>
    <s v="MC-Per LN Treasury Pensio"/>
    <x v="691"/>
    <s v="Mrs. SUMITRABEN SAMUEL CHRISTI"/>
    <n v="350000"/>
    <n v="11.95"/>
    <n v="226529"/>
    <x v="892"/>
    <n v="0"/>
    <d v="2019-11-25T00:00:00"/>
    <n v="19"/>
    <n v="19"/>
    <n v="0"/>
    <n v="0"/>
    <n v="0"/>
    <n v="0"/>
    <s v="INR"/>
    <n v="0"/>
    <n v="9209"/>
    <s v="00/00/0000"/>
    <n v="0"/>
    <n v="0"/>
    <s v="N"/>
    <m/>
    <n v="9"/>
    <s v="N"/>
    <s v="00/00/0000"/>
    <s v="N"/>
    <n v="0"/>
    <s v="00/00/0000"/>
    <s v="STD"/>
    <d v="2020-04-04T00:00:00"/>
    <n v="999"/>
    <x v="0"/>
  </r>
  <r>
    <n v="38952405775"/>
    <s v="MC-Per LN Treasury Pensio"/>
    <x v="692"/>
    <s v="Mr. MANUBHAI MOHANLAL PARMAR"/>
    <n v="170000"/>
    <n v="11.95"/>
    <n v="123870"/>
    <x v="893"/>
    <n v="0"/>
    <d v="2019-11-27T00:00:00"/>
    <n v="19"/>
    <n v="19"/>
    <n v="0"/>
    <n v="0"/>
    <n v="0"/>
    <n v="0"/>
    <s v="INR"/>
    <n v="0"/>
    <n v="3778"/>
    <s v="00/00/0000"/>
    <n v="0"/>
    <n v="0"/>
    <s v="N"/>
    <m/>
    <n v="9"/>
    <s v="N"/>
    <s v="00/00/0000"/>
    <s v="N"/>
    <n v="0"/>
    <s v="00/00/0000"/>
    <s v="STD"/>
    <d v="2020-04-04T00:00:00"/>
    <n v="999"/>
    <x v="0"/>
  </r>
  <r>
    <n v="38952409305"/>
    <s v="MC-Per LN Treasury Pensio"/>
    <x v="693"/>
    <s v="Mrs. LEENA RAVINDRA MACWAN"/>
    <n v="300000"/>
    <n v="11.95"/>
    <n v="218777"/>
    <x v="894"/>
    <n v="0"/>
    <d v="2019-11-27T00:00:00"/>
    <n v="19"/>
    <n v="19"/>
    <n v="0"/>
    <n v="0"/>
    <n v="0"/>
    <n v="0"/>
    <s v="INR"/>
    <n v="0"/>
    <n v="6666"/>
    <s v="00/00/0000"/>
    <n v="0"/>
    <n v="0"/>
    <s v="N"/>
    <m/>
    <n v="9"/>
    <s v="N"/>
    <s v="00/00/0000"/>
    <s v="N"/>
    <n v="0"/>
    <s v="00/00/0000"/>
    <m/>
    <m/>
    <m/>
    <x v="0"/>
  </r>
  <r>
    <n v="38962198824"/>
    <s v="MC-Per LN Treasury Pensio"/>
    <x v="694"/>
    <s v="Mrs. SONABEN BABUBHAI SOLANKI"/>
    <n v="110000"/>
    <n v="11.95"/>
    <n v="80933.39"/>
    <x v="895"/>
    <n v="0"/>
    <d v="2019-11-30T00:00:00"/>
    <n v="19"/>
    <n v="19"/>
    <n v="0"/>
    <n v="0"/>
    <n v="0"/>
    <n v="0"/>
    <s v="INR"/>
    <n v="0"/>
    <n v="2476"/>
    <s v="00/00/0000"/>
    <n v="0"/>
    <n v="0"/>
    <s v="N"/>
    <m/>
    <n v="9"/>
    <s v="N"/>
    <s v="00/00/0000"/>
    <s v="N"/>
    <n v="0"/>
    <s v="00/00/0000"/>
    <s v="STD"/>
    <d v="2020-04-04T00:00:00"/>
    <n v="999"/>
    <x v="0"/>
  </r>
  <r>
    <n v="38980492120"/>
    <s v="MC-Per LN Treasury Pensio"/>
    <x v="695"/>
    <s v="Mr. MADHABHAI HIRABHAI SOLANKI"/>
    <n v="200000"/>
    <n v="11.95"/>
    <n v="149727"/>
    <x v="896"/>
    <n v="0"/>
    <d v="2019-12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3-03T00:00:00"/>
    <n v="999"/>
    <x v="0"/>
  </r>
  <r>
    <n v="38997703144"/>
    <s v="MC-Per LN Treasury Pensio"/>
    <x v="696"/>
    <s v="Mr. RAMCHANDRA RATNA PATNI"/>
    <n v="100000"/>
    <n v="11.95"/>
    <n v="65411"/>
    <x v="897"/>
    <n v="0"/>
    <d v="2019-12-13T00:00:00"/>
    <n v="19"/>
    <n v="19"/>
    <n v="0"/>
    <n v="0"/>
    <n v="0"/>
    <n v="0"/>
    <s v="INR"/>
    <n v="0"/>
    <n v="2631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9010616859"/>
    <s v="MC-Per LN Treasury Pensio"/>
    <x v="697"/>
    <s v="Mr. MANHAR MANGALDAS PATEL"/>
    <n v="200000"/>
    <n v="11.95"/>
    <n v="130147"/>
    <x v="898"/>
    <n v="0"/>
    <d v="2019-12-19T00:00:00"/>
    <n v="19"/>
    <n v="19"/>
    <n v="0"/>
    <n v="0"/>
    <n v="0"/>
    <n v="0"/>
    <s v="INR"/>
    <n v="0"/>
    <n v="5262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9040924222"/>
    <s v="MC-Per LN Treasury Pensio"/>
    <x v="698"/>
    <s v="Mr. KANAIYALAL HARILAL BHANSHA"/>
    <n v="100000"/>
    <n v="11.95"/>
    <n v="66786"/>
    <x v="899"/>
    <n v="0"/>
    <d v="2020-01-02T00:00:00"/>
    <n v="19"/>
    <n v="19"/>
    <n v="0"/>
    <n v="0"/>
    <n v="0"/>
    <n v="0"/>
    <s v="INR"/>
    <n v="0"/>
    <n v="2631"/>
    <s v="00/00/0000"/>
    <n v="0"/>
    <n v="0"/>
    <s v="N"/>
    <m/>
    <n v="9"/>
    <s v="N"/>
    <s v="00/00/0000"/>
    <s v="N"/>
    <n v="0"/>
    <s v="00/00/0000"/>
    <s v="STD"/>
    <d v="2020-04-04T00:00:00"/>
    <n v="999"/>
    <x v="0"/>
  </r>
  <r>
    <n v="39124011083"/>
    <s v="MC-Per LN Treasury Pensio"/>
    <x v="699"/>
    <s v="Mr. MOTIBHAI KALIDAS GURJAR"/>
    <n v="200000"/>
    <n v="11.95"/>
    <n v="158047"/>
    <x v="900"/>
    <n v="0"/>
    <d v="2020-02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m/>
    <m/>
    <m/>
    <x v="0"/>
  </r>
  <r>
    <n v="39166270516"/>
    <s v="MC-Per LN Treasury Pensio"/>
    <x v="700"/>
    <s v="Mr. KUNWARBAHADUR SHIVDAS YADA"/>
    <n v="200000"/>
    <n v="11.9"/>
    <n v="156344"/>
    <x v="901"/>
    <n v="0"/>
    <d v="2020-02-25T00:00:00"/>
    <n v="19"/>
    <n v="19"/>
    <n v="0"/>
    <n v="0"/>
    <n v="0"/>
    <n v="0"/>
    <s v="INR"/>
    <n v="0"/>
    <n v="4439"/>
    <s v="00/00/0000"/>
    <n v="0"/>
    <n v="0"/>
    <s v="N"/>
    <m/>
    <n v="9"/>
    <s v="N"/>
    <s v="00/00/0000"/>
    <s v="N"/>
    <n v="0"/>
    <s v="00/00/0000"/>
    <m/>
    <m/>
    <m/>
    <x v="0"/>
  </r>
  <r>
    <n v="39176290133"/>
    <s v="MC-Per LN Treasury Pensio"/>
    <x v="701"/>
    <s v="Mr. MOTIBHAI JETHABHAI PARMAR"/>
    <n v="150000"/>
    <n v="11.9"/>
    <n v="80119"/>
    <x v="902"/>
    <n v="0"/>
    <d v="2020-02-28T00:00:00"/>
    <n v="19"/>
    <n v="19"/>
    <n v="0"/>
    <n v="0"/>
    <n v="0"/>
    <n v="0"/>
    <s v="INR"/>
    <n v="0"/>
    <n v="4975"/>
    <s v="00/00/0000"/>
    <n v="0"/>
    <n v="0"/>
    <s v="N"/>
    <m/>
    <n v="9"/>
    <s v="N"/>
    <s v="00/00/0000"/>
    <s v="N"/>
    <n v="0"/>
    <s v="00/00/0000"/>
    <m/>
    <m/>
    <m/>
    <x v="0"/>
  </r>
  <r>
    <n v="39178148130"/>
    <s v="MC-Per LN Treasury Pensio"/>
    <x v="702"/>
    <s v="Mr. HARISHBHAI KHENGARBHAI PAT"/>
    <n v="300000"/>
    <n v="11.9"/>
    <n v="234362"/>
    <x v="903"/>
    <n v="0"/>
    <d v="2020-02-29T00:00:00"/>
    <n v="19"/>
    <n v="19"/>
    <n v="0"/>
    <n v="0"/>
    <n v="0"/>
    <n v="0"/>
    <s v="INR"/>
    <n v="0"/>
    <n v="6659"/>
    <s v="00/00/0000"/>
    <n v="0"/>
    <n v="0"/>
    <s v="N"/>
    <m/>
    <n v="9"/>
    <s v="N"/>
    <s v="00/00/0000"/>
    <s v="N"/>
    <n v="0"/>
    <s v="00/00/0000"/>
    <s v="STD"/>
    <d v="2020-04-04T00:00:00"/>
    <n v="999"/>
    <x v="0"/>
  </r>
  <r>
    <n v="39196029244"/>
    <s v="MC-Per LN Treasury Pensio"/>
    <x v="703"/>
    <s v="Mrs. PAVAR VIMALBEN  SURESHBHA"/>
    <n v="194000"/>
    <n v="11.9"/>
    <n v="130847"/>
    <x v="904"/>
    <n v="0"/>
    <d v="2020-03-06T00:00:00"/>
    <n v="24"/>
    <n v="24"/>
    <n v="0"/>
    <n v="0"/>
    <n v="0"/>
    <n v="0"/>
    <s v="INR"/>
    <n v="0"/>
    <n v="4306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197310087"/>
    <s v="MC-Per LN Treasury Pensio"/>
    <x v="704"/>
    <s v="Mrs. DRAUPADIBEN BHERAJI RAMI"/>
    <n v="100000"/>
    <n v="11.9"/>
    <n v="66490"/>
    <x v="905"/>
    <n v="0"/>
    <d v="2020-03-06T00:00:00"/>
    <n v="24"/>
    <n v="24"/>
    <n v="0"/>
    <n v="0"/>
    <n v="0"/>
    <n v="0"/>
    <s v="INR"/>
    <n v="0"/>
    <n v="2220"/>
    <s v="00/00/0000"/>
    <n v="0"/>
    <n v="0"/>
    <s v="N"/>
    <m/>
    <n v="9"/>
    <s v="N"/>
    <s v="00/00/0000"/>
    <s v="N"/>
    <n v="0"/>
    <s v="00/00/0000"/>
    <m/>
    <m/>
    <m/>
    <x v="0"/>
  </r>
  <r>
    <n v="39216910916"/>
    <s v="MC-Per LN Treasury Pensio"/>
    <x v="705"/>
    <s v="Mr. KANJIBHAI DHANJIBHAI GANGA"/>
    <n v="225000"/>
    <n v="11.8"/>
    <n v="83976"/>
    <x v="906"/>
    <n v="0"/>
    <d v="2020-03-16T00:00:00"/>
    <n v="24"/>
    <n v="24"/>
    <n v="0"/>
    <n v="0"/>
    <n v="0"/>
    <n v="0"/>
    <s v="INR"/>
    <n v="0"/>
    <n v="7452"/>
    <s v="00/00/0000"/>
    <n v="0"/>
    <n v="0"/>
    <m/>
    <m/>
    <m/>
    <s v="N"/>
    <s v="00/00/0000"/>
    <s v="N"/>
    <n v="0"/>
    <s v="00/00/0000"/>
    <s v="STD"/>
    <d v="2022-03-03T00:00:00"/>
    <n v="0"/>
    <x v="0"/>
  </r>
  <r>
    <n v="39477748783"/>
    <s v="MC-Per LN Treasury Pensio"/>
    <x v="706"/>
    <s v="Mr. BHAVANBHAI RAMJIBHAI SOLAN"/>
    <n v="150000"/>
    <n v="11.05"/>
    <n v="117442"/>
    <x v="907"/>
    <n v="0"/>
    <d v="2020-07-07T00:00:00"/>
    <n v="20"/>
    <n v="20"/>
    <n v="0"/>
    <n v="0"/>
    <n v="0"/>
    <n v="0"/>
    <s v="INR"/>
    <n v="0"/>
    <n v="2859"/>
    <s v="00/00/0000"/>
    <n v="0"/>
    <n v="0"/>
    <m/>
    <m/>
    <m/>
    <s v="N"/>
    <s v="00/00/0000"/>
    <s v="N"/>
    <n v="0"/>
    <s v="00/00/0000"/>
    <s v="STD"/>
    <d v="2020-11-03T00:00:00"/>
    <n v="999"/>
    <x v="0"/>
  </r>
  <r>
    <n v="39478786783"/>
    <s v="MC-Per LN Treasury Pensio"/>
    <x v="707"/>
    <s v="Mr. DILIPBHAI MANILAL SOLANKI"/>
    <n v="100000"/>
    <n v="11.05"/>
    <n v="67276"/>
    <x v="908"/>
    <n v="0"/>
    <d v="2020-07-07T00:00:00"/>
    <n v="20"/>
    <n v="20"/>
    <n v="0"/>
    <n v="0"/>
    <n v="0"/>
    <n v="0"/>
    <s v="INR"/>
    <n v="0"/>
    <n v="2177"/>
    <s v="00/00/0000"/>
    <n v="0"/>
    <n v="0"/>
    <s v="N"/>
    <m/>
    <n v="9"/>
    <s v="N"/>
    <s v="00/00/0000"/>
    <s v="N"/>
    <n v="0"/>
    <s v="00/00/0000"/>
    <s v="STD"/>
    <d v="2020-08-05T00:00:00"/>
    <n v="0"/>
    <x v="0"/>
  </r>
  <r>
    <n v="39519561798"/>
    <s v="MC-Per LN Treasury Pensio"/>
    <x v="708"/>
    <s v="Mrs. KALIBEN POPATLAL PATNI"/>
    <n v="150000"/>
    <n v="10.25"/>
    <n v="116285"/>
    <x v="909"/>
    <n v="0"/>
    <d v="2020-07-22T00:00:00"/>
    <n v="20"/>
    <n v="20"/>
    <n v="0"/>
    <n v="0"/>
    <n v="0"/>
    <n v="0"/>
    <s v="INR"/>
    <n v="0"/>
    <n v="2798"/>
    <s v="00/00/0000"/>
    <n v="0"/>
    <n v="0"/>
    <m/>
    <m/>
    <m/>
    <s v="N"/>
    <s v="00/00/0000"/>
    <s v="N"/>
    <n v="0"/>
    <s v="00/00/0000"/>
    <m/>
    <m/>
    <m/>
    <x v="0"/>
  </r>
  <r>
    <n v="39525421924"/>
    <s v="MC-Per LN Treasury Pensio"/>
    <x v="709"/>
    <s v="Mrs. DINUBEN MANUBHAI SOLANKI"/>
    <n v="100000"/>
    <n v="10.25"/>
    <n v="70424"/>
    <x v="910"/>
    <n v="0"/>
    <d v="2020-07-24T00:00:00"/>
    <n v="20"/>
    <n v="20"/>
    <n v="0"/>
    <n v="0"/>
    <n v="0"/>
    <n v="0"/>
    <s v="INR"/>
    <n v="0"/>
    <n v="2138"/>
    <s v="00/00/0000"/>
    <n v="0"/>
    <n v="0"/>
    <s v="N"/>
    <m/>
    <n v="9"/>
    <s v="N"/>
    <s v="00/00/0000"/>
    <s v="N"/>
    <n v="0"/>
    <s v="00/00/0000"/>
    <s v="STD"/>
    <d v="2020-08-05T00:00:00"/>
    <n v="0"/>
    <x v="0"/>
  </r>
  <r>
    <n v="39535194363"/>
    <s v="MC-Per LN Treasury Pensio"/>
    <x v="710"/>
    <s v="Mrs. DAHIBEN JIVANLAL  TAPODHA"/>
    <n v="100000"/>
    <n v="10.25"/>
    <n v="49216"/>
    <x v="911"/>
    <n v="0"/>
    <d v="2020-07-29T00:00:00"/>
    <n v="19"/>
    <n v="19"/>
    <n v="0"/>
    <n v="0"/>
    <n v="0"/>
    <n v="0"/>
    <s v="INR"/>
    <n v="0"/>
    <n v="3350"/>
    <s v="00/00/0000"/>
    <n v="0"/>
    <n v="0"/>
    <s v="N"/>
    <m/>
    <n v="9"/>
    <s v="N"/>
    <s v="00/00/0000"/>
    <s v="N"/>
    <n v="0"/>
    <s v="00/00/0000"/>
    <s v="STD"/>
    <d v="2022-03-04T00:00:00"/>
    <n v="0"/>
    <x v="0"/>
  </r>
  <r>
    <n v="39550629443"/>
    <s v="MC-Per LN Treasury Pensio"/>
    <x v="711"/>
    <s v="Mr. ISHWARBHAI RAYMAL PATNI"/>
    <n v="100000"/>
    <n v="10.25"/>
    <n v="50937"/>
    <x v="912"/>
    <n v="0"/>
    <d v="2020-08-04T00:00:00"/>
    <n v="19"/>
    <n v="19"/>
    <n v="0"/>
    <n v="0"/>
    <n v="0"/>
    <n v="0"/>
    <s v="INR"/>
    <n v="0"/>
    <n v="3239"/>
    <s v="00/00/0000"/>
    <n v="0"/>
    <n v="0"/>
    <s v="N"/>
    <m/>
    <n v="9"/>
    <s v="N"/>
    <s v="00/00/0000"/>
    <s v="N"/>
    <n v="0"/>
    <s v="00/00/0000"/>
    <s v="STD"/>
    <d v="2021-09-03T00:00:00"/>
    <n v="0"/>
    <x v="0"/>
  </r>
  <r>
    <n v="39581376507"/>
    <s v="MC-Per LN Treasury Pensio"/>
    <x v="712"/>
    <s v="Mr. SURESHBHAI VITHALBHAI  DAT"/>
    <n v="220000"/>
    <n v="10.25"/>
    <n v="162184"/>
    <x v="913"/>
    <n v="0"/>
    <d v="2020-08-18T00:00:00"/>
    <n v="19"/>
    <n v="19"/>
    <n v="0"/>
    <n v="0"/>
    <n v="0"/>
    <n v="0"/>
    <s v="INR"/>
    <n v="0"/>
    <n v="4702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612072428"/>
    <s v="MC-Per LN Treasury Pensio"/>
    <x v="713"/>
    <s v="Mrs. JASHUMATIBEN N DHANDHUKIY"/>
    <n v="220000"/>
    <n v="10.25"/>
    <n v="161453"/>
    <x v="914"/>
    <n v="0"/>
    <d v="2020-08-28T00:00:00"/>
    <n v="19"/>
    <n v="19"/>
    <n v="0"/>
    <n v="0"/>
    <n v="0"/>
    <n v="0"/>
    <s v="INR"/>
    <n v="0"/>
    <n v="4702"/>
    <s v="00/00/0000"/>
    <n v="0"/>
    <n v="0"/>
    <s v="N"/>
    <m/>
    <n v="9"/>
    <s v="N"/>
    <s v="00/00/0000"/>
    <s v="N"/>
    <n v="0"/>
    <s v="00/00/0000"/>
    <s v="STD"/>
    <d v="2020-11-06T00:00:00"/>
    <n v="999"/>
    <x v="0"/>
  </r>
  <r>
    <n v="39643807640"/>
    <s v="MC-Per LN Treasury Pensio"/>
    <x v="714"/>
    <s v="Mrs. MANJULABEN DAHYABHAI VAGH"/>
    <n v="150000"/>
    <n v="10.25"/>
    <n v="112874"/>
    <x v="915"/>
    <n v="0"/>
    <d v="2020-09-08T00:00:00"/>
    <n v="18"/>
    <n v="18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1-04-04T00:00:00"/>
    <n v="999"/>
    <x v="0"/>
  </r>
  <r>
    <n v="39665450229"/>
    <s v="MC-Per LN Treasury Pensio"/>
    <x v="715"/>
    <s v="Mrs. PENSURIA  JYOTSNABEN"/>
    <n v="500000"/>
    <n v="10.25"/>
    <n v="376457"/>
    <x v="916"/>
    <n v="0"/>
    <d v="2020-09-17T00:00:00"/>
    <n v="18"/>
    <n v="18"/>
    <n v="0"/>
    <n v="0"/>
    <n v="0"/>
    <n v="0"/>
    <s v="INR"/>
    <n v="0"/>
    <n v="10686"/>
    <s v="00/00/0000"/>
    <n v="0"/>
    <n v="0"/>
    <s v="N"/>
    <m/>
    <n v="9"/>
    <s v="N"/>
    <s v="00/00/0000"/>
    <s v="N"/>
    <n v="0"/>
    <s v="00/00/0000"/>
    <s v="STD"/>
    <d v="2020-11-10T00:00:00"/>
    <n v="999"/>
    <x v="0"/>
  </r>
  <r>
    <n v="39666595854"/>
    <s v="MC-Per LN Treasury Pensio"/>
    <x v="716"/>
    <s v="Mrs. LALITABEN TRIKAMLAL PRAJA"/>
    <n v="50000"/>
    <n v="10.25"/>
    <n v="13318"/>
    <x v="917"/>
    <n v="0"/>
    <d v="2020-09-17T00:00:00"/>
    <n v="18"/>
    <n v="18"/>
    <n v="0"/>
    <n v="0"/>
    <n v="0"/>
    <n v="0"/>
    <s v="INR"/>
    <n v="0"/>
    <n v="2314"/>
    <s v="00/00/0000"/>
    <n v="0"/>
    <n v="0"/>
    <s v="N"/>
    <m/>
    <n v="9"/>
    <s v="N"/>
    <s v="00/00/0000"/>
    <s v="N"/>
    <n v="0"/>
    <s v="00/00/0000"/>
    <s v="STD"/>
    <d v="2020-11-06T00:00:00"/>
    <n v="999"/>
    <x v="0"/>
  </r>
  <r>
    <n v="39671103163"/>
    <s v="MC-Per LN Treasury Pensio"/>
    <x v="717"/>
    <s v="Mrs. HANSABEN PRATPRAI TRIVEDI"/>
    <n v="388000"/>
    <n v="10.25"/>
    <n v="208402"/>
    <x v="918"/>
    <n v="0"/>
    <d v="2020-09-19T00:00:00"/>
    <n v="18"/>
    <n v="18"/>
    <n v="0"/>
    <n v="0"/>
    <n v="0"/>
    <n v="0"/>
    <s v="INR"/>
    <n v="0"/>
    <n v="12566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685492528"/>
    <s v="MC-Per LN Treasury Pensio"/>
    <x v="718"/>
    <s v="Mr. CHHAPANBHAI OKHABHAI PATNI"/>
    <n v="235000"/>
    <n v="10.25"/>
    <n v="176230"/>
    <x v="919"/>
    <n v="0"/>
    <d v="2020-09-25T00:00:00"/>
    <n v="18"/>
    <n v="18"/>
    <n v="0"/>
    <n v="0"/>
    <n v="0"/>
    <n v="0"/>
    <s v="INR"/>
    <n v="0"/>
    <n v="5023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690912921"/>
    <s v="MC-Per LN Treasury Pensio"/>
    <x v="719"/>
    <s v="Mr. VINUBHAI FULJIBHAI DANTANI"/>
    <n v="200000"/>
    <n v="10.25"/>
    <n v="150019"/>
    <x v="920"/>
    <n v="0"/>
    <d v="2020-09-28T00:00:00"/>
    <n v="18"/>
    <n v="18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s v="STD"/>
    <d v="2022-01-29T00:00:00"/>
    <n v="0"/>
    <x v="0"/>
  </r>
  <r>
    <n v="39692975888"/>
    <s v="MC-Per LN Treasury Pensio"/>
    <x v="720"/>
    <s v="Mr. AMRATBHAI KALUJI DHNAK"/>
    <n v="430000"/>
    <n v="10.25"/>
    <n v="344869"/>
    <x v="921"/>
    <n v="0"/>
    <d v="2020-09-29T00:00:00"/>
    <n v="18"/>
    <n v="18"/>
    <n v="0"/>
    <n v="0"/>
    <n v="0"/>
    <n v="0"/>
    <s v="INR"/>
    <n v="0"/>
    <n v="8021"/>
    <s v="00/00/0000"/>
    <n v="0"/>
    <n v="0"/>
    <m/>
    <m/>
    <m/>
    <s v="N"/>
    <s v="00/00/0000"/>
    <s v="N"/>
    <n v="0"/>
    <s v="00/00/0000"/>
    <s v="STD"/>
    <d v="2020-11-10T00:00:00"/>
    <n v="999"/>
    <x v="0"/>
  </r>
  <r>
    <n v="39699980176"/>
    <s v="MC-Per LN Treasury Pensio"/>
    <x v="721"/>
    <s v="Mr. PREMSHANKAR BHOLIDAS SHRIM"/>
    <n v="240000"/>
    <n v="10.25"/>
    <n v="185402"/>
    <x v="922"/>
    <n v="0"/>
    <d v="2020-10-01T00:00:00"/>
    <n v="17"/>
    <n v="17"/>
    <n v="0"/>
    <n v="0"/>
    <n v="0"/>
    <n v="0"/>
    <s v="INR"/>
    <n v="0"/>
    <n v="5129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699995138"/>
    <s v="MC-Per LN Treasury Pensio"/>
    <x v="722"/>
    <s v="Mrs. MINAXIBEN ALEXANDER VIGHA"/>
    <n v="400000"/>
    <n v="10.25"/>
    <n v="278909"/>
    <x v="923"/>
    <n v="0"/>
    <d v="2020-10-01T00:00:00"/>
    <n v="17"/>
    <n v="17"/>
    <n v="0"/>
    <n v="0"/>
    <n v="0"/>
    <n v="0"/>
    <s v="INR"/>
    <n v="0"/>
    <n v="10194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713133035"/>
    <s v="MC-Per LN Treasury Pensio"/>
    <x v="723"/>
    <s v="Mrs. LILABEN CHHANABHAI VAGHEL"/>
    <n v="249000"/>
    <n v="10.25"/>
    <n v="192016"/>
    <x v="924"/>
    <n v="0"/>
    <d v="2020-10-06T00:00:00"/>
    <n v="17"/>
    <n v="17"/>
    <n v="0"/>
    <n v="0"/>
    <n v="0"/>
    <n v="0"/>
    <s v="INR"/>
    <n v="0"/>
    <n v="5322"/>
    <s v="00/00/0000"/>
    <n v="0"/>
    <n v="0"/>
    <s v="N"/>
    <m/>
    <n v="9"/>
    <s v="N"/>
    <s v="00/00/0000"/>
    <s v="N"/>
    <n v="0"/>
    <s v="00/00/0000"/>
    <s v="STD"/>
    <d v="2022-02-02T00:00:00"/>
    <n v="0"/>
    <x v="0"/>
  </r>
  <r>
    <n v="39738001702"/>
    <s v="MC-Per LN Treasury Pensio"/>
    <x v="142"/>
    <s v="Mrs. BHIL  MINAXIBEN"/>
    <n v="499800"/>
    <n v="10.25"/>
    <n v="408572"/>
    <x v="925"/>
    <n v="0"/>
    <d v="2020-10-16T00:00:00"/>
    <n v="17"/>
    <n v="17"/>
    <n v="0"/>
    <n v="0"/>
    <n v="0"/>
    <n v="0"/>
    <s v="INR"/>
    <n v="0"/>
    <n v="9323"/>
    <s v="00/00/0000"/>
    <n v="0"/>
    <n v="0"/>
    <s v="N"/>
    <m/>
    <n v="9"/>
    <s v="N"/>
    <s v="00/00/0000"/>
    <s v="N"/>
    <n v="0"/>
    <s v="00/00/0000"/>
    <s v="STD"/>
    <d v="2021-04-04T00:00:00"/>
    <n v="999"/>
    <x v="0"/>
  </r>
  <r>
    <n v="39743998174"/>
    <s v="MC-Per LN Treasury Pensio"/>
    <x v="724"/>
    <s v="Mrs. PARVATIBEN BABUBHAI TALAV"/>
    <n v="189000"/>
    <n v="10.25"/>
    <n v="154395"/>
    <x v="926"/>
    <n v="0"/>
    <d v="2020-10-19T00:00:00"/>
    <n v="17"/>
    <n v="17"/>
    <n v="0"/>
    <n v="0"/>
    <n v="0"/>
    <n v="0"/>
    <s v="INR"/>
    <n v="0"/>
    <n v="3526"/>
    <s v="00/00/0000"/>
    <n v="0"/>
    <n v="0"/>
    <m/>
    <m/>
    <m/>
    <s v="N"/>
    <s v="00/00/0000"/>
    <s v="N"/>
    <n v="0"/>
    <s v="00/00/0000"/>
    <s v="STD"/>
    <d v="2022-03-03T00:00:00"/>
    <n v="0"/>
    <x v="0"/>
  </r>
  <r>
    <n v="39793341030"/>
    <s v="MC-Per LN Treasury Pensio"/>
    <x v="725"/>
    <s v="Mrs. HANSABEN DHIRAJLAL MACWAN"/>
    <n v="260000"/>
    <n v="10.25"/>
    <n v="216217"/>
    <x v="927"/>
    <n v="0"/>
    <d v="2020-11-09T00:00:00"/>
    <n v="16"/>
    <n v="16"/>
    <n v="0"/>
    <n v="0"/>
    <n v="0"/>
    <n v="0"/>
    <s v="INR"/>
    <n v="0"/>
    <n v="4850"/>
    <s v="00/00/0000"/>
    <n v="0"/>
    <n v="0"/>
    <s v="N"/>
    <m/>
    <n v="9"/>
    <s v="N"/>
    <s v="00/00/0000"/>
    <s v="N"/>
    <n v="0"/>
    <s v="00/00/0000"/>
    <m/>
    <m/>
    <m/>
    <x v="0"/>
  </r>
  <r>
    <n v="39794776263"/>
    <s v="MC-Per LN Treasury Pensio"/>
    <x v="726"/>
    <s v="Mr. GANESHBHAI SHANKARBHAI PAR"/>
    <n v="317000"/>
    <n v="10.25"/>
    <n v="263529"/>
    <x v="928"/>
    <n v="0"/>
    <d v="2020-11-10T00:00:00"/>
    <n v="16"/>
    <n v="16"/>
    <n v="0"/>
    <n v="0"/>
    <n v="0"/>
    <n v="0"/>
    <s v="INR"/>
    <n v="0"/>
    <n v="5913"/>
    <s v="00/00/0000"/>
    <n v="0"/>
    <n v="0"/>
    <m/>
    <m/>
    <m/>
    <s v="N"/>
    <s v="00/00/0000"/>
    <s v="N"/>
    <n v="0"/>
    <s v="00/00/0000"/>
    <s v="STD"/>
    <d v="2022-03-03T00:00:00"/>
    <n v="0"/>
    <x v="0"/>
  </r>
  <r>
    <n v="39794921440"/>
    <s v="MC-Per LN Treasury Pensio"/>
    <x v="727"/>
    <s v="Mr. JANAKBHAI THAKARSIBHAI PAR"/>
    <n v="263000"/>
    <n v="10.25"/>
    <n v="218587"/>
    <x v="929"/>
    <n v="0"/>
    <d v="2020-11-10T00:00:00"/>
    <n v="16"/>
    <n v="16"/>
    <n v="0"/>
    <n v="0"/>
    <n v="0"/>
    <n v="0"/>
    <s v="INR"/>
    <n v="0"/>
    <n v="4906"/>
    <s v="00/00/0000"/>
    <n v="0"/>
    <n v="0"/>
    <s v="N"/>
    <m/>
    <n v="9"/>
    <s v="N"/>
    <s v="00/00/0000"/>
    <s v="N"/>
    <n v="0"/>
    <s v="00/00/0000"/>
    <s v="STD"/>
    <d v="2021-08-03T00:00:00"/>
    <n v="0"/>
    <x v="0"/>
  </r>
  <r>
    <n v="39795600731"/>
    <s v="MC-Per LN Treasury Pensio"/>
    <x v="725"/>
    <s v="Mrs. HANSABEN DHIRAJLAL MACWAN"/>
    <n v="180000"/>
    <n v="10.25"/>
    <n v="149627"/>
    <x v="930"/>
    <n v="0"/>
    <d v="2020-11-10T00:00:00"/>
    <n v="16"/>
    <n v="1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x v="0"/>
  </r>
  <r>
    <n v="39826603729"/>
    <s v="MC-Per LN Treasury Pensio"/>
    <x v="728"/>
    <s v="Mrs. SAVITABEN KISHORE VAGHELA"/>
    <n v="180000"/>
    <n v="10.25"/>
    <n v="148768"/>
    <x v="931"/>
    <n v="0"/>
    <d v="2020-11-25T00:00:00"/>
    <n v="16"/>
    <n v="1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s v="STD"/>
    <d v="2021-08-03T00:00:00"/>
    <n v="0"/>
    <x v="0"/>
  </r>
  <r>
    <n v="39828881218"/>
    <s v="MC-Per LN Treasury Pensio"/>
    <x v="729"/>
    <s v="Mrs. SHRIMALI  MANJUBEN"/>
    <n v="200000"/>
    <n v="10.25"/>
    <n v="165232"/>
    <x v="932"/>
    <n v="0"/>
    <d v="2020-11-26T00:00:00"/>
    <n v="16"/>
    <n v="16"/>
    <n v="0"/>
    <n v="0"/>
    <n v="0"/>
    <n v="0"/>
    <s v="INR"/>
    <n v="0"/>
    <n v="3731"/>
    <s v="00/00/0000"/>
    <n v="0"/>
    <n v="0"/>
    <s v="N"/>
    <m/>
    <n v="9"/>
    <s v="N"/>
    <s v="00/00/0000"/>
    <s v="N"/>
    <n v="0"/>
    <s v="00/00/0000"/>
    <s v="STD"/>
    <d v="2021-08-03T00:00:00"/>
    <n v="0"/>
    <x v="0"/>
  </r>
  <r>
    <n v="39841463805"/>
    <s v="MC-Per LN Treasury Pensio"/>
    <x v="730"/>
    <s v="Mr. DHANSUKHLAL BHAILAL SUCHAK"/>
    <n v="100000"/>
    <n v="10.25"/>
    <n v="62592"/>
    <x v="933"/>
    <n v="0"/>
    <d v="2020-12-02T00:00:00"/>
    <n v="15"/>
    <n v="15"/>
    <n v="0"/>
    <n v="0"/>
    <n v="0"/>
    <n v="0"/>
    <s v="INR"/>
    <n v="0"/>
    <n v="3239"/>
    <s v="00/00/0000"/>
    <n v="0"/>
    <n v="0"/>
    <s v="N"/>
    <m/>
    <n v="9"/>
    <s v="N"/>
    <s v="00/00/0000"/>
    <s v="N"/>
    <n v="0"/>
    <s v="00/00/0000"/>
    <s v="STD"/>
    <d v="2022-03-08T00:00:00"/>
    <n v="0"/>
    <x v="0"/>
  </r>
  <r>
    <n v="39847447979"/>
    <s v="MC-Per LN Treasury Pensio"/>
    <x v="731"/>
    <s v="Ms. MADHUBEN RAMEASHCHANDRA SH"/>
    <n v="275000"/>
    <n v="10.25"/>
    <n v="231990"/>
    <x v="934"/>
    <n v="0"/>
    <d v="2020-12-04T00:00:00"/>
    <n v="15"/>
    <n v="15"/>
    <n v="0"/>
    <n v="0"/>
    <n v="0"/>
    <n v="0"/>
    <s v="INR"/>
    <n v="0"/>
    <n v="5130"/>
    <s v="00/00/0000"/>
    <n v="0"/>
    <n v="0"/>
    <s v="N"/>
    <m/>
    <n v="9"/>
    <s v="N"/>
    <s v="00/00/0000"/>
    <s v="N"/>
    <n v="0"/>
    <s v="00/00/0000"/>
    <s v="STD"/>
    <d v="2022-02-02T00:00:00"/>
    <n v="0"/>
    <x v="0"/>
  </r>
  <r>
    <n v="39855586435"/>
    <s v="MC-Per LN Treasury Pensio"/>
    <x v="732"/>
    <s v="Mrs. KALAVATIBEN NARENDRABHAI"/>
    <n v="150000"/>
    <n v="10.25"/>
    <n v="119155"/>
    <x v="935"/>
    <n v="0"/>
    <d v="2020-12-08T00:00:00"/>
    <n v="15"/>
    <n v="15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1-04-03T00:00:00"/>
    <n v="999"/>
    <x v="0"/>
  </r>
  <r>
    <n v="39933759742"/>
    <s v="MC-Per LN Treasury Pensio"/>
    <x v="733"/>
    <s v="Mrs. SIRESIA  SHANTABEN"/>
    <n v="158700"/>
    <n v="10.25"/>
    <n v="101105"/>
    <x v="936"/>
    <n v="0"/>
    <d v="2021-01-12T00:00:00"/>
    <n v="14"/>
    <n v="14"/>
    <n v="0"/>
    <n v="0"/>
    <n v="0"/>
    <n v="0"/>
    <s v="INR"/>
    <n v="0"/>
    <n v="5265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948406799"/>
    <s v="MC-Per LN Treasury Pensio"/>
    <x v="734"/>
    <s v="Mr. PUNAMCHAND DANABHAI PATANI"/>
    <n v="415000"/>
    <n v="10.25"/>
    <n v="353405"/>
    <x v="937"/>
    <n v="0"/>
    <d v="2021-01-19T00:00:00"/>
    <n v="14"/>
    <n v="14"/>
    <n v="0"/>
    <n v="0"/>
    <n v="0"/>
    <n v="0"/>
    <s v="INR"/>
    <n v="0"/>
    <n v="7741"/>
    <s v="00/00/0000"/>
    <n v="0"/>
    <n v="0"/>
    <s v="N"/>
    <m/>
    <n v="9"/>
    <s v="N"/>
    <s v="00/00/0000"/>
    <s v="N"/>
    <n v="0"/>
    <s v="00/00/0000"/>
    <s v="STD"/>
    <d v="2022-03-02T00:00:00"/>
    <n v="0"/>
    <x v="0"/>
  </r>
  <r>
    <n v="39961195384"/>
    <s v="MC-Per LN Treasury Pensio"/>
    <x v="735"/>
    <s v="Mr. KARSHANBHAI DAHYABHAI SOLA"/>
    <n v="388000"/>
    <n v="10.25"/>
    <n v="329642"/>
    <x v="938"/>
    <n v="0"/>
    <d v="2021-01-25T00:00:00"/>
    <n v="14"/>
    <n v="14"/>
    <n v="0"/>
    <n v="0"/>
    <n v="0"/>
    <n v="0"/>
    <s v="INR"/>
    <n v="0"/>
    <n v="7238"/>
    <s v="00/00/0000"/>
    <n v="0"/>
    <n v="0"/>
    <s v="N"/>
    <m/>
    <n v="9"/>
    <s v="N"/>
    <s v="00/00/0000"/>
    <s v="N"/>
    <n v="0"/>
    <s v="00/00/0000"/>
    <m/>
    <m/>
    <m/>
    <x v="0"/>
  </r>
  <r>
    <n v="40006152959"/>
    <s v="MC-Per LN Treasury Pensio"/>
    <x v="736"/>
    <s v="Mr. MANUBHAI MOHANBHAI VAGHELA"/>
    <n v="220000"/>
    <n v="10.25"/>
    <n v="190229"/>
    <x v="939"/>
    <n v="0"/>
    <d v="2021-02-12T00:00:00"/>
    <n v="13"/>
    <n v="13"/>
    <n v="0"/>
    <n v="0"/>
    <n v="0"/>
    <n v="0"/>
    <s v="INR"/>
    <n v="0"/>
    <n v="4104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007072345"/>
    <s v="MC-Per LN Treasury Pensio"/>
    <x v="737"/>
    <s v="Mrs. MUMTAZ SHAHMOHMMED QURESH"/>
    <n v="650000"/>
    <n v="10.25"/>
    <n v="560072"/>
    <x v="940"/>
    <n v="0"/>
    <d v="2021-02-12T00:00:00"/>
    <n v="13"/>
    <n v="13"/>
    <n v="0"/>
    <n v="0"/>
    <n v="0"/>
    <n v="0"/>
    <s v="INR"/>
    <n v="0"/>
    <n v="12124"/>
    <s v="00/00/0000"/>
    <n v="0"/>
    <n v="0"/>
    <s v="N"/>
    <m/>
    <n v="9"/>
    <s v="N"/>
    <s v="00/00/0000"/>
    <s v="N"/>
    <n v="0"/>
    <s v="00/00/0000"/>
    <s v="STD"/>
    <d v="2021-04-27T00:00:00"/>
    <n v="999"/>
    <x v="0"/>
  </r>
  <r>
    <n v="40010213577"/>
    <s v="MC-Per LN Treasury Pensio"/>
    <x v="738"/>
    <s v="Mrs. BHANU GANGA MAKWANA"/>
    <n v="330000"/>
    <n v="10.25"/>
    <n v="285121"/>
    <x v="941"/>
    <n v="0"/>
    <d v="2021-02-15T00:00:00"/>
    <n v="13"/>
    <n v="13"/>
    <n v="0"/>
    <n v="0"/>
    <n v="0"/>
    <n v="0"/>
    <s v="INR"/>
    <n v="0"/>
    <n v="6156"/>
    <s v="00/00/0000"/>
    <n v="0"/>
    <n v="0"/>
    <m/>
    <m/>
    <m/>
    <s v="N"/>
    <s v="00/00/0000"/>
    <s v="N"/>
    <n v="0"/>
    <s v="00/00/0000"/>
    <m/>
    <m/>
    <m/>
    <x v="0"/>
  </r>
  <r>
    <n v="40043166322"/>
    <s v="MC-Per LN Treasury Pensio"/>
    <x v="739"/>
    <s v="Mrs. JASHIBEN LAXMANBHAI PARMA"/>
    <n v="210000"/>
    <n v="10.25"/>
    <n v="177371"/>
    <x v="942"/>
    <n v="0"/>
    <d v="2021-03-01T00:00:00"/>
    <n v="12"/>
    <n v="12"/>
    <n v="0"/>
    <n v="0"/>
    <n v="0"/>
    <n v="0"/>
    <s v="INR"/>
    <n v="0"/>
    <n v="4488"/>
    <s v="00/00/0000"/>
    <n v="0"/>
    <n v="0"/>
    <s v="N"/>
    <m/>
    <n v="9"/>
    <s v="N"/>
    <s v="00/00/0000"/>
    <s v="N"/>
    <n v="0"/>
    <s v="00/00/0000"/>
    <s v="STD"/>
    <d v="2021-08-04T00:00:00"/>
    <n v="0"/>
    <x v="0"/>
  </r>
  <r>
    <n v="40067621036"/>
    <s v="MC-Per LN Treasury Pensio"/>
    <x v="498"/>
    <s v="Mrs. INDUBEN  SOLANKI"/>
    <n v="150000"/>
    <n v="10.25"/>
    <n v="126510"/>
    <x v="943"/>
    <n v="0"/>
    <d v="2021-03-10T00:00:00"/>
    <n v="12"/>
    <n v="12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1-02T00:00:00"/>
    <n v="0"/>
    <x v="0"/>
  </r>
  <r>
    <n v="40078617061"/>
    <s v="MC-Per LN Treasury Pensio"/>
    <x v="740"/>
    <s v="Mrs. HANSABEN ISHVARBHAI KABIR"/>
    <n v="200000"/>
    <n v="10.25"/>
    <n v="168205"/>
    <x v="944"/>
    <n v="0"/>
    <d v="2021-03-17T00:00:00"/>
    <n v="12"/>
    <n v="12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085689195"/>
    <s v="MC-Per LN Treasury Pensio"/>
    <x v="741"/>
    <s v="Mrs. MAKUBEN TRIKAMBHAI SOLANK"/>
    <n v="150000"/>
    <n v="10.25"/>
    <n v="126047"/>
    <x v="945"/>
    <n v="0"/>
    <d v="2021-03-20T00:00:00"/>
    <n v="12"/>
    <n v="12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090996877"/>
    <s v="MC-Per LN Treasury Pensio"/>
    <x v="742"/>
    <s v="Mrs. CHAMPABEN AMBALAL VAGHELA"/>
    <n v="227000"/>
    <n v="10.25"/>
    <n v="190597"/>
    <x v="946"/>
    <n v="0"/>
    <d v="2021-03-22T00:00:00"/>
    <n v="12"/>
    <n v="12"/>
    <n v="0"/>
    <n v="0"/>
    <n v="0"/>
    <n v="0"/>
    <s v="INR"/>
    <n v="0"/>
    <n v="4852"/>
    <s v="00/00/0000"/>
    <n v="0"/>
    <n v="0"/>
    <s v="N"/>
    <m/>
    <n v="9"/>
    <s v="N"/>
    <s v="00/00/0000"/>
    <s v="N"/>
    <n v="0"/>
    <s v="00/00/0000"/>
    <s v="STD"/>
    <d v="2021-12-02T00:00:00"/>
    <n v="0"/>
    <x v="0"/>
  </r>
  <r>
    <n v="40091078904"/>
    <s v="MC-Per LN Treasury Pensio"/>
    <x v="743"/>
    <s v="Mrs. NANDABEN SHAILESHBHAI DAT"/>
    <n v="190000"/>
    <n v="10.25"/>
    <n v="166184"/>
    <x v="947"/>
    <n v="0"/>
    <d v="2021-03-22T00:00:00"/>
    <n v="12"/>
    <n v="12"/>
    <n v="0"/>
    <n v="0"/>
    <n v="0"/>
    <n v="0"/>
    <s v="INR"/>
    <n v="0"/>
    <n v="3544"/>
    <s v="00/00/0000"/>
    <n v="0"/>
    <n v="0"/>
    <s v="N"/>
    <m/>
    <n v="9"/>
    <s v="N"/>
    <s v="00/00/0000"/>
    <s v="N"/>
    <n v="0"/>
    <s v="00/00/0000"/>
    <s v="STD"/>
    <d v="2021-12-02T00:00:00"/>
    <n v="0"/>
    <x v="0"/>
  </r>
  <r>
    <n v="40106438572"/>
    <s v="MC-Per LN Treasury Pensio"/>
    <x v="744"/>
    <s v="Mr. MADANLAL RAMESHCHANDRA KHO"/>
    <n v="300000"/>
    <n v="10.25"/>
    <n v="261436"/>
    <x v="948"/>
    <n v="0"/>
    <d v="2021-03-30T00:00:00"/>
    <n v="12"/>
    <n v="12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s v="STD"/>
    <d v="2022-02-02T00:00:00"/>
    <n v="0"/>
    <x v="0"/>
  </r>
  <r>
    <n v="39217716282"/>
    <s v="MC-Per LN Treasury Pensio"/>
    <x v="745"/>
    <s v="Mrs. DAHIBEN JAGDISHBHAI SHRIM"/>
    <n v="100000"/>
    <n v="11.8"/>
    <n v="36993"/>
    <x v="949"/>
    <n v="3960"/>
    <d v="2020-03-17T00:00:00"/>
    <n v="24"/>
    <n v="23"/>
    <n v="1"/>
    <n v="2"/>
    <n v="2"/>
    <n v="702"/>
    <s v="INR"/>
    <n v="0"/>
    <n v="3312"/>
    <d v="2022-02-01T00:00:00"/>
    <n v="0"/>
    <n v="0"/>
    <m/>
    <m/>
    <m/>
    <s v="N"/>
    <s v="00/00/0000"/>
    <s v="N"/>
    <n v="0"/>
    <s v="00/00/0000"/>
    <s v="SMA1"/>
    <d v="2022-03-26T00:00:00"/>
    <n v="702"/>
    <x v="0"/>
  </r>
  <r>
    <n v="38484328392"/>
    <s v="MC-Per LN to PSU Pensionr"/>
    <x v="746"/>
    <s v="Mr. KIRITKUMAR KALIDAS PARMAR"/>
    <n v="300000"/>
    <n v="11.9"/>
    <n v="79094"/>
    <x v="950"/>
    <n v="0"/>
    <d v="2019-05-28T00:00:00"/>
    <n v="19"/>
    <n v="19"/>
    <n v="0"/>
    <n v="0"/>
    <n v="0"/>
    <n v="0"/>
    <s v="INR"/>
    <n v="0"/>
    <n v="9950"/>
    <s v="00/00/0000"/>
    <n v="0"/>
    <n v="0"/>
    <s v="N"/>
    <m/>
    <n v="9"/>
    <s v="N"/>
    <s v="00/00/0000"/>
    <s v="N"/>
    <n v="0"/>
    <s v="00/00/0000"/>
    <m/>
    <m/>
    <m/>
    <x v="0"/>
  </r>
  <r>
    <n v="38626182954"/>
    <s v="MC-Per LN to PSU Pensionr"/>
    <x v="747"/>
    <s v="Mr. MULJIBHAI TISABHAI PARMAR"/>
    <n v="250000"/>
    <n v="12.35"/>
    <n v="168366"/>
    <x v="951"/>
    <n v="0"/>
    <d v="2019-07-23T00:00:00"/>
    <n v="19"/>
    <n v="19"/>
    <n v="0"/>
    <n v="0"/>
    <n v="0"/>
    <n v="0"/>
    <s v="INR"/>
    <n v="0"/>
    <n v="5606"/>
    <s v="00/00/0000"/>
    <n v="0"/>
    <n v="0"/>
    <s v="N"/>
    <m/>
    <n v="9"/>
    <s v="N"/>
    <s v="00/00/0000"/>
    <s v="N"/>
    <n v="0"/>
    <s v="00/00/0000"/>
    <m/>
    <m/>
    <m/>
    <x v="0"/>
  </r>
  <r>
    <n v="39234461399"/>
    <s v="MC-Per LN to PSU Pensionr"/>
    <x v="748"/>
    <s v="Mr. MOHANBHAI SHANKARBHAI PATN"/>
    <n v="430000"/>
    <n v="11.8"/>
    <n v="286446"/>
    <x v="952"/>
    <n v="0"/>
    <d v="2020-03-23T00:00:00"/>
    <n v="24"/>
    <n v="24"/>
    <n v="0"/>
    <n v="0"/>
    <n v="0"/>
    <n v="0"/>
    <s v="INR"/>
    <n v="0"/>
    <n v="9522"/>
    <s v="00/00/0000"/>
    <n v="0"/>
    <n v="0"/>
    <s v="N"/>
    <m/>
    <n v="9"/>
    <s v="N"/>
    <s v="00/00/0000"/>
    <s v="N"/>
    <n v="0"/>
    <s v="00/00/0000"/>
    <s v="STD"/>
    <d v="2021-04-03T00:00:00"/>
    <n v="999"/>
    <x v="0"/>
  </r>
  <r>
    <n v="38824274533"/>
    <s v="MC-PER LN BOB EMP FOR ESP"/>
    <x v="749"/>
    <s v="Mr. RAMESHBHAI  BHIL"/>
    <n v="100000"/>
    <n v="8.35"/>
    <n v="63579.43"/>
    <x v="953"/>
    <n v="24535"/>
    <d v="2019-10-05T00:00:00"/>
    <n v="19"/>
    <n v="7"/>
    <n v="12"/>
    <n v="4"/>
    <n v="4"/>
    <n v="704"/>
    <s v="INR"/>
    <n v="0"/>
    <n v="2045"/>
    <d v="2021-04-01T00:00:00"/>
    <n v="2481"/>
    <n v="8573.86"/>
    <m/>
    <m/>
    <m/>
    <s v="N"/>
    <s v="00/00/0000"/>
    <s v="N"/>
    <n v="0"/>
    <s v="00/00/0000"/>
    <s v="NPA"/>
    <d v="2021-06-29T00:00:00"/>
    <n v="704"/>
    <x v="1"/>
  </r>
  <r>
    <n v="38864135570"/>
    <s v="MC-TL-XPRESS LITE-OCT19"/>
    <x v="750"/>
    <s v="Mr. GIRISHBHAI AMRUTLAL MEVADA"/>
    <n v="100000"/>
    <n v="13.55"/>
    <n v="43443"/>
    <x v="954"/>
    <n v="0"/>
    <d v="2019-10-22T00:00:00"/>
    <n v="22"/>
    <n v="22"/>
    <n v="0"/>
    <n v="0"/>
    <n v="0"/>
    <n v="0"/>
    <s v="INR"/>
    <n v="0"/>
    <n v="3063"/>
    <s v="00/00/0000"/>
    <n v="0"/>
    <n v="0"/>
    <s v="N"/>
    <m/>
    <n v="9"/>
    <s v="N"/>
    <s v="00/00/0000"/>
    <s v="N"/>
    <n v="0"/>
    <s v="00/00/0000"/>
    <s v="STD"/>
    <d v="2020-04-26T00:00:00"/>
    <n v="999"/>
    <x v="0"/>
  </r>
  <r>
    <n v="39004938091"/>
    <s v="MC-TL-XPRESS LITE-OCT19"/>
    <x v="751"/>
    <s v="Mr. GAJENDRASINH SATYENDRASINH"/>
    <n v="120000"/>
    <n v="14"/>
    <n v="59313"/>
    <x v="955"/>
    <n v="0"/>
    <d v="2019-12-17T00:00:00"/>
    <n v="19"/>
    <n v="19"/>
    <n v="0"/>
    <n v="0"/>
    <n v="0"/>
    <n v="0"/>
    <s v="INR"/>
    <n v="0"/>
    <n v="4102"/>
    <s v="00/00/0000"/>
    <n v="0"/>
    <n v="0"/>
    <s v="N"/>
    <m/>
    <n v="9"/>
    <s v="N"/>
    <s v="00/00/0000"/>
    <s v="N"/>
    <n v="0"/>
    <s v="00/00/0000"/>
    <m/>
    <m/>
    <m/>
    <x v="0"/>
  </r>
  <r>
    <n v="39132658371"/>
    <s v="MC-TL-XPRESS LITE-OCT19"/>
    <x v="752"/>
    <s v="Mr. DINESHBHAI AKHAMBHAI RAJAT"/>
    <n v="125000"/>
    <n v="14.45"/>
    <n v="70478"/>
    <x v="956"/>
    <n v="0"/>
    <d v="2020-02-10T00:00:00"/>
    <n v="19"/>
    <n v="19"/>
    <n v="0"/>
    <n v="0"/>
    <n v="0"/>
    <n v="0"/>
    <s v="INR"/>
    <n v="0"/>
    <n v="4300"/>
    <s v="00/00/0000"/>
    <n v="0"/>
    <n v="0"/>
    <s v="N"/>
    <m/>
    <n v="9"/>
    <s v="N"/>
    <s v="00/00/0000"/>
    <s v="N"/>
    <n v="0"/>
    <s v="00/00/0000"/>
    <m/>
    <m/>
    <m/>
    <x v="0"/>
  </r>
  <r>
    <n v="39153617419"/>
    <s v="MC-TL-XPRESS LITE-OCT19"/>
    <x v="753"/>
    <s v="Mr. RAKESHBHAI KESHAVBHAI NINA"/>
    <n v="150000"/>
    <n v="13.95"/>
    <n v="83038"/>
    <x v="957"/>
    <n v="0"/>
    <d v="2020-02-18T00:00:00"/>
    <n v="19"/>
    <n v="19"/>
    <n v="0"/>
    <n v="0"/>
    <n v="0"/>
    <n v="0"/>
    <s v="INR"/>
    <n v="0"/>
    <n v="5124"/>
    <s v="00/00/0000"/>
    <n v="0"/>
    <n v="0"/>
    <s v="N"/>
    <m/>
    <n v="9"/>
    <s v="N"/>
    <s v="00/00/0000"/>
    <s v="N"/>
    <n v="0"/>
    <s v="00/00/0000"/>
    <s v="STD"/>
    <d v="2020-03-15T00:00:00"/>
    <n v="0"/>
    <x v="0"/>
  </r>
  <r>
    <n v="39212672373"/>
    <s v="MC-TL-XPRESS LITE-OCT19"/>
    <x v="754"/>
    <s v="Mr. MORE  SANDESH"/>
    <n v="100000"/>
    <n v="13.85"/>
    <n v="38202"/>
    <x v="958"/>
    <n v="0"/>
    <d v="2020-03-13T00:00:00"/>
    <n v="24"/>
    <n v="24"/>
    <n v="0"/>
    <n v="0"/>
    <n v="0"/>
    <n v="0"/>
    <s v="INR"/>
    <n v="0"/>
    <n v="3411"/>
    <s v="00/00/0000"/>
    <n v="0"/>
    <n v="0"/>
    <s v="N"/>
    <m/>
    <n v="9"/>
    <s v="N"/>
    <s v="00/00/0000"/>
    <s v="N"/>
    <n v="0"/>
    <s v="00/00/0000"/>
    <m/>
    <m/>
    <m/>
    <x v="0"/>
  </r>
  <r>
    <n v="39653140606"/>
    <s v="MC-TL-XPRESS LITE-OCT19"/>
    <x v="755"/>
    <s v="Mr. KAMLESHKUMAR KANTIBHAI BHO"/>
    <n v="90000"/>
    <n v="12.6"/>
    <n v="49370"/>
    <x v="959"/>
    <n v="0"/>
    <d v="2020-09-11T00:00:00"/>
    <n v="18"/>
    <n v="18"/>
    <n v="0"/>
    <n v="0"/>
    <n v="0"/>
    <n v="0"/>
    <s v="INR"/>
    <n v="0"/>
    <n v="3016"/>
    <s v="00/00/0000"/>
    <n v="0"/>
    <n v="0"/>
    <s v="N"/>
    <m/>
    <n v="9"/>
    <s v="N"/>
    <s v="00/00/0000"/>
    <s v="N"/>
    <n v="0"/>
    <s v="00/00/0000"/>
    <s v="STD"/>
    <d v="2021-03-09T00:00:00"/>
    <n v="999"/>
    <x v="0"/>
  </r>
  <r>
    <n v="39675641585"/>
    <s v="MC-TL-XPRESS LITE-OCT19"/>
    <x v="756"/>
    <s v="Mr. DAHYABHAI AMBABHAI SOLANKI"/>
    <n v="120000"/>
    <n v="12.1"/>
    <n v="65343"/>
    <x v="960"/>
    <n v="0"/>
    <d v="2020-09-22T00:00:00"/>
    <n v="18"/>
    <n v="18"/>
    <n v="0"/>
    <n v="0"/>
    <n v="0"/>
    <n v="0"/>
    <s v="INR"/>
    <n v="0"/>
    <n v="3992"/>
    <s v="00/00/0000"/>
    <n v="0"/>
    <n v="0"/>
    <m/>
    <m/>
    <m/>
    <s v="N"/>
    <s v="00/00/0000"/>
    <s v="N"/>
    <n v="0"/>
    <s v="00/00/0000"/>
    <s v="STD"/>
    <d v="2021-09-07T00:00:00"/>
    <n v="0"/>
    <x v="0"/>
  </r>
  <r>
    <n v="39877954789"/>
    <s v="MC-TL-XPRESS LITE-OCT19"/>
    <x v="757"/>
    <s v="Mr. BHARATBHAI AMBALAL LEUVA"/>
    <n v="120100"/>
    <n v="12.6"/>
    <n v="75553"/>
    <x v="961"/>
    <n v="0"/>
    <d v="2020-12-18T00:00:00"/>
    <n v="15"/>
    <n v="15"/>
    <n v="0"/>
    <n v="0"/>
    <n v="0"/>
    <n v="0"/>
    <s v="INR"/>
    <n v="0"/>
    <n v="4024"/>
    <s v="00/00/0000"/>
    <n v="0"/>
    <n v="0"/>
    <s v="N"/>
    <m/>
    <n v="9"/>
    <s v="N"/>
    <s v="00/00/0000"/>
    <s v="N"/>
    <n v="0"/>
    <s v="00/00/0000"/>
    <s v="STD"/>
    <d v="2022-03-07T00:00:00"/>
    <n v="0"/>
    <x v="0"/>
  </r>
  <r>
    <n v="39950570979"/>
    <s v="MC-TL-XPRESS LITE-OCT19"/>
    <x v="758"/>
    <s v="Mr. SUNILKUMAR GOPALBHAI PARMA"/>
    <n v="133000"/>
    <n v="13.6"/>
    <n v="87630"/>
    <x v="962"/>
    <n v="0"/>
    <d v="2021-01-20T00:00:00"/>
    <n v="14"/>
    <n v="14"/>
    <n v="0"/>
    <n v="0"/>
    <n v="0"/>
    <n v="0"/>
    <s v="INR"/>
    <n v="0"/>
    <n v="4520"/>
    <s v="00/00/0000"/>
    <n v="0"/>
    <n v="0"/>
    <s v="N"/>
    <m/>
    <n v="9"/>
    <s v="N"/>
    <s v="00/00/0000"/>
    <s v="N"/>
    <n v="0"/>
    <s v="00/00/0000"/>
    <m/>
    <m/>
    <m/>
    <x v="0"/>
  </r>
  <r>
    <n v="39996631252"/>
    <s v="MC-TL-XPRESS LITE-OCT19"/>
    <x v="759"/>
    <s v="Mr. KAVANBEN SOMABHAI PANDOR"/>
    <n v="110000"/>
    <n v="12.6"/>
    <n v="75420"/>
    <x v="963"/>
    <n v="0"/>
    <d v="2021-02-08T00:00:00"/>
    <n v="13"/>
    <n v="13"/>
    <n v="0"/>
    <n v="0"/>
    <n v="0"/>
    <n v="0"/>
    <s v="INR"/>
    <n v="0"/>
    <n v="3686"/>
    <s v="00/00/0000"/>
    <n v="0"/>
    <n v="0"/>
    <s v="N"/>
    <m/>
    <n v="9"/>
    <s v="N"/>
    <s v="00/00/0000"/>
    <s v="N"/>
    <n v="0"/>
    <s v="00/00/0000"/>
    <m/>
    <m/>
    <m/>
    <x v="0"/>
  </r>
  <r>
    <n v="40008644643"/>
    <s v="MC-TL-XPRESS LITE-OCT19"/>
    <x v="760"/>
    <s v="Mr. DINESHBHAI  RANA"/>
    <n v="138000"/>
    <n v="13.6"/>
    <n v="94382"/>
    <x v="964"/>
    <n v="0"/>
    <d v="2021-02-13T00:00:00"/>
    <n v="13"/>
    <n v="13"/>
    <n v="0"/>
    <n v="0"/>
    <n v="0"/>
    <n v="0"/>
    <s v="INR"/>
    <n v="0"/>
    <n v="4690"/>
    <s v="00/00/0000"/>
    <n v="0"/>
    <n v="0"/>
    <s v="N"/>
    <m/>
    <n v="9"/>
    <s v="N"/>
    <s v="00/00/0000"/>
    <s v="N"/>
    <n v="0"/>
    <s v="00/00/0000"/>
    <s v="STD"/>
    <d v="2021-06-18T00:00:00"/>
    <n v="999"/>
    <x v="0"/>
  </r>
  <r>
    <n v="40011456768"/>
    <s v="MC-TL-XPRESS LITE-OCT19"/>
    <x v="761"/>
    <s v="Mr. MANUBHAI M PARMAR"/>
    <n v="139500"/>
    <n v="12.6"/>
    <n v="95399"/>
    <x v="965"/>
    <n v="0"/>
    <d v="2021-02-15T00:00:00"/>
    <n v="13"/>
    <n v="13"/>
    <n v="0"/>
    <n v="0"/>
    <n v="0"/>
    <n v="0"/>
    <s v="INR"/>
    <n v="0"/>
    <n v="4674"/>
    <s v="00/00/0000"/>
    <n v="0"/>
    <n v="0"/>
    <s v="N"/>
    <m/>
    <n v="9"/>
    <s v="N"/>
    <s v="00/00/0000"/>
    <s v="N"/>
    <n v="0"/>
    <s v="00/00/0000"/>
    <s v="STD"/>
    <d v="2022-03-18T00:00:00"/>
    <n v="0"/>
    <x v="0"/>
  </r>
  <r>
    <n v="40063389798"/>
    <s v="MC-TL-XPRESS LITE-OCT19"/>
    <x v="762"/>
    <s v="Mr. PRAKASHBHAI RAMESHBHAI SOL"/>
    <n v="100000"/>
    <n v="12.6"/>
    <n v="70357"/>
    <x v="966"/>
    <n v="0"/>
    <d v="2021-03-08T00:00:00"/>
    <n v="12"/>
    <n v="12"/>
    <n v="0"/>
    <n v="0"/>
    <n v="0"/>
    <n v="0"/>
    <s v="INR"/>
    <n v="0"/>
    <n v="3430"/>
    <s v="00/00/0000"/>
    <n v="0"/>
    <n v="0"/>
    <s v="N"/>
    <m/>
    <n v="9"/>
    <s v="N"/>
    <s v="00/00/0000"/>
    <s v="N"/>
    <n v="0"/>
    <s v="00/00/0000"/>
    <s v="STD"/>
    <d v="2021-04-16T00:00:00"/>
    <n v="999"/>
    <x v="0"/>
  </r>
  <r>
    <n v="39872423979"/>
    <s v="MC-TL-XPRESS LITE-OCT19"/>
    <x v="763"/>
    <s v="Mr. RAKESH ARVINDBHAI PARMAR"/>
    <n v="150000"/>
    <n v="13.1"/>
    <n v="94903"/>
    <x v="967"/>
    <n v="4923.5"/>
    <d v="2020-12-16T00:00:00"/>
    <n v="15"/>
    <n v="14"/>
    <n v="1"/>
    <n v="1"/>
    <n v="1"/>
    <n v="701"/>
    <s v="INR"/>
    <n v="0"/>
    <n v="5062"/>
    <d v="2022-03-10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40404973676"/>
    <s v="MC-JAI JAWAN PEN LN APR21"/>
    <x v="764"/>
    <s v="Mr. PRADIPSINH RUGHANATHSINH S"/>
    <n v="300000"/>
    <n v="9.75"/>
    <n v="278272"/>
    <x v="968"/>
    <n v="0"/>
    <d v="2021-09-01T00:00:00"/>
    <n v="6"/>
    <n v="6"/>
    <n v="0"/>
    <n v="0"/>
    <n v="0"/>
    <n v="0"/>
    <s v="INR"/>
    <n v="0"/>
    <n v="6338"/>
    <s v="00/00/0000"/>
    <n v="0"/>
    <n v="0"/>
    <s v="N"/>
    <m/>
    <n v="9"/>
    <s v="N"/>
    <s v="00/00/0000"/>
    <s v="N"/>
    <n v="0"/>
    <s v="00/00/0000"/>
    <m/>
    <m/>
    <m/>
    <x v="0"/>
  </r>
  <r>
    <n v="40507762364"/>
    <s v="MC-JAI JAWAN PEN LN APR21"/>
    <x v="765"/>
    <s v="Mr. SURYAVNSH ANIRUDDHKUMAR DE"/>
    <n v="150000"/>
    <n v="9.75"/>
    <n v="142840"/>
    <x v="969"/>
    <n v="0"/>
    <d v="2021-10-12T00:00:00"/>
    <n v="5"/>
    <n v="5"/>
    <n v="0"/>
    <n v="0"/>
    <n v="0"/>
    <n v="0"/>
    <s v="INR"/>
    <n v="0"/>
    <n v="2761"/>
    <s v="00/00/0000"/>
    <n v="0"/>
    <n v="0"/>
    <s v="N"/>
    <m/>
    <n v="9"/>
    <s v="N"/>
    <s v="00/00/0000"/>
    <s v="N"/>
    <n v="0"/>
    <s v="00/00/0000"/>
    <m/>
    <m/>
    <m/>
    <x v="0"/>
  </r>
  <r>
    <n v="40722912747"/>
    <s v="MC-JAI JAWAN PEN LN APR21"/>
    <x v="766"/>
    <s v="Lance Naik RAJENDER KUMAR AHIR"/>
    <n v="350000"/>
    <n v="9.75"/>
    <n v="343830"/>
    <x v="970"/>
    <n v="0"/>
    <d v="2022-01-18T00:00:00"/>
    <n v="2"/>
    <n v="2"/>
    <n v="0"/>
    <n v="0"/>
    <n v="0"/>
    <n v="0"/>
    <s v="INR"/>
    <n v="0"/>
    <n v="6441"/>
    <s v="00/00/0000"/>
    <n v="0"/>
    <n v="0"/>
    <s v="N"/>
    <m/>
    <n v="9"/>
    <s v="N"/>
    <s v="00/00/0000"/>
    <s v="N"/>
    <n v="0"/>
    <s v="00/00/0000"/>
    <m/>
    <m/>
    <m/>
    <x v="0"/>
  </r>
  <r>
    <n v="40133718669"/>
    <s v="MC-SBI PENSION LOAN-APR21"/>
    <x v="767"/>
    <s v="Miss. PRIYANKA SOMABHAI PARMAR"/>
    <n v="350000"/>
    <n v="9.75"/>
    <n v="304668"/>
    <x v="971"/>
    <n v="0"/>
    <d v="2021-04-13T00:00:00"/>
    <n v="11"/>
    <n v="11"/>
    <n v="0"/>
    <n v="0"/>
    <n v="0"/>
    <n v="0"/>
    <s v="INR"/>
    <n v="0"/>
    <n v="6873"/>
    <s v="00/00/0000"/>
    <n v="0"/>
    <n v="0"/>
    <s v="N"/>
    <m/>
    <n v="9"/>
    <s v="N"/>
    <s v="00/00/0000"/>
    <s v="N"/>
    <n v="0"/>
    <s v="00/00/0000"/>
    <s v="STD"/>
    <d v="2021-04-15T00:00:00"/>
    <n v="999"/>
    <x v="0"/>
  </r>
  <r>
    <n v="40630519306"/>
    <s v="MC-SBI PENSION LOAN-APR21"/>
    <x v="768"/>
    <s v="Mr. KALABHAI SHIVRAMBHAI SUNAK"/>
    <n v="600000"/>
    <n v="9.75"/>
    <n v="584987"/>
    <x v="972"/>
    <n v="0"/>
    <d v="2021-12-07T00:00:00"/>
    <n v="3"/>
    <n v="3"/>
    <n v="0"/>
    <n v="0"/>
    <n v="0"/>
    <n v="0"/>
    <s v="INR"/>
    <n v="0"/>
    <n v="11041"/>
    <s v="00/00/0000"/>
    <n v="0"/>
    <n v="0"/>
    <s v="N"/>
    <m/>
    <n v="9"/>
    <s v="N"/>
    <s v="00/00/0000"/>
    <s v="N"/>
    <n v="0"/>
    <s v="00/00/0000"/>
    <m/>
    <m/>
    <m/>
    <x v="0"/>
  </r>
  <r>
    <n v="40740260876"/>
    <s v="MC-SBI PENSION LOAN-APR21"/>
    <x v="769"/>
    <s v="Mr. Vasta  Narayanbhai"/>
    <n v="225000"/>
    <n v="9.75"/>
    <n v="220486"/>
    <x v="973"/>
    <n v="0"/>
    <d v="2022-01-27T00:00:00"/>
    <n v="2"/>
    <n v="2"/>
    <n v="0"/>
    <n v="0"/>
    <n v="0"/>
    <n v="0"/>
    <s v="INR"/>
    <n v="0"/>
    <n v="4141"/>
    <s v="00/00/0000"/>
    <n v="0"/>
    <n v="0"/>
    <s v="N"/>
    <m/>
    <n v="9"/>
    <s v="N"/>
    <s v="00/00/0000"/>
    <s v="N"/>
    <n v="0"/>
    <s v="00/00/0000"/>
    <m/>
    <m/>
    <m/>
    <x v="0"/>
  </r>
  <r>
    <n v="40873112929"/>
    <s v="MC-SBI PENSION LOAN-APR21"/>
    <x v="9"/>
    <s v="Mr. MAHENDRA BHAGWANDAS CHAUHA"/>
    <n v="300000"/>
    <n v="9.75"/>
    <n v="300641"/>
    <x v="974"/>
    <n v="0"/>
    <d v="2022-03-24T00:00:00"/>
    <n v="1"/>
    <n v="1"/>
    <n v="0"/>
    <n v="0"/>
    <n v="0"/>
    <n v="0"/>
    <s v="INR"/>
    <n v="0"/>
    <n v="5521"/>
    <s v="00/00/0000"/>
    <n v="0"/>
    <n v="0"/>
    <s v="N"/>
    <m/>
    <n v="9"/>
    <s v="N"/>
    <s v="00/00/0000"/>
    <s v="N"/>
    <n v="0"/>
    <s v="00/00/0000"/>
    <m/>
    <m/>
    <m/>
    <x v="0"/>
  </r>
  <r>
    <n v="40122537277"/>
    <s v="MC-Per LN Treasury Pensio"/>
    <x v="770"/>
    <s v="Mr. BABABHAI SOMABHAI VAGHELA"/>
    <n v="150000"/>
    <n v="10.25"/>
    <n v="121576"/>
    <x v="975"/>
    <n v="0"/>
    <d v="2021-04-07T00:00:00"/>
    <n v="11"/>
    <n v="11"/>
    <n v="0"/>
    <n v="0"/>
    <n v="0"/>
    <n v="0"/>
    <s v="INR"/>
    <n v="0"/>
    <n v="3823"/>
    <s v="00/00/0000"/>
    <n v="0"/>
    <n v="0"/>
    <m/>
    <m/>
    <m/>
    <s v="N"/>
    <s v="00/00/0000"/>
    <s v="N"/>
    <n v="0"/>
    <s v="00/00/0000"/>
    <s v="STD"/>
    <d v="2021-04-08T00:00:00"/>
    <n v="999"/>
    <x v="0"/>
  </r>
  <r>
    <n v="40137386398"/>
    <s v="MC-Per LN Treasury Pensio"/>
    <x v="771"/>
    <s v="Mr. NATWARBHAI JIVABHAI PRAJAP"/>
    <n v="150000"/>
    <n v="10.25"/>
    <n v="128390"/>
    <x v="976"/>
    <n v="0"/>
    <d v="2021-04-15T00:00:00"/>
    <n v="11"/>
    <n v="11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139508699"/>
    <s v="MC-Per LN Treasury Pensio"/>
    <x v="772"/>
    <s v="Mr. MAHENDRABHAI  MEKWAN"/>
    <n v="230000"/>
    <n v="10.25"/>
    <n v="203981"/>
    <x v="977"/>
    <n v="0"/>
    <d v="2021-04-16T00:00:00"/>
    <n v="11"/>
    <n v="11"/>
    <n v="0"/>
    <n v="0"/>
    <n v="0"/>
    <n v="0"/>
    <s v="INR"/>
    <n v="0"/>
    <n v="4290"/>
    <s v="00/00/0000"/>
    <n v="0"/>
    <n v="0"/>
    <m/>
    <m/>
    <m/>
    <s v="N"/>
    <s v="00/00/0000"/>
    <s v="N"/>
    <n v="0"/>
    <s v="00/00/0000"/>
    <s v="STD"/>
    <d v="2021-04-17T00:00:00"/>
    <n v="999"/>
    <x v="0"/>
  </r>
  <r>
    <n v="40143659473"/>
    <s v="MC-Per LN Treasury Pensio"/>
    <x v="773"/>
    <s v="Mrs. PUSHPABEN YAKUBBHAI MECWA"/>
    <n v="240000"/>
    <n v="10.25"/>
    <n v="212638"/>
    <x v="978"/>
    <n v="0"/>
    <d v="2021-04-19T00:00:00"/>
    <n v="11"/>
    <n v="11"/>
    <n v="0"/>
    <n v="0"/>
    <n v="0"/>
    <n v="0"/>
    <s v="INR"/>
    <n v="0"/>
    <n v="4477"/>
    <s v="00/00/0000"/>
    <n v="0"/>
    <n v="0"/>
    <m/>
    <m/>
    <m/>
    <s v="N"/>
    <s v="00/00/0000"/>
    <s v="N"/>
    <n v="0"/>
    <s v="00/00/0000"/>
    <s v="STD"/>
    <d v="2022-03-03T00:00:00"/>
    <n v="0"/>
    <x v="0"/>
  </r>
  <r>
    <n v="40149228076"/>
    <s v="MC-Per LN Treasury Pensio"/>
    <x v="742"/>
    <s v="Mrs. CHAMPABEN AMBALAL VAGHELA"/>
    <n v="150000"/>
    <n v="10.25"/>
    <n v="118539"/>
    <x v="979"/>
    <n v="0"/>
    <d v="2021-04-22T00:00:00"/>
    <n v="11"/>
    <n v="11"/>
    <n v="0"/>
    <n v="0"/>
    <n v="0"/>
    <n v="0"/>
    <s v="INR"/>
    <n v="0"/>
    <n v="4029"/>
    <s v="00/00/0000"/>
    <n v="0"/>
    <n v="0"/>
    <s v="N"/>
    <m/>
    <n v="9"/>
    <s v="N"/>
    <s v="00/00/0000"/>
    <s v="N"/>
    <n v="0"/>
    <s v="00/00/0000"/>
    <s v="STD"/>
    <d v="2022-01-20T00:00:00"/>
    <n v="0"/>
    <x v="0"/>
  </r>
  <r>
    <n v="40166688410"/>
    <s v="MC-Per LN Treasury Pensio"/>
    <x v="774"/>
    <s v="Mrs. ILABEN VINODBHAI VAGHELA"/>
    <n v="234000"/>
    <n v="10.25"/>
    <n v="211027"/>
    <x v="980"/>
    <n v="0"/>
    <d v="2021-05-04T00:00:00"/>
    <n v="10"/>
    <n v="10"/>
    <n v="0"/>
    <n v="0"/>
    <n v="0"/>
    <n v="0"/>
    <s v="INR"/>
    <n v="0"/>
    <n v="4365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196537214"/>
    <s v="MC-Per LN Treasury Pensio"/>
    <x v="775"/>
    <s v="Mrs. GANATRA  BHARTI"/>
    <n v="400000"/>
    <n v="10.25"/>
    <n v="357787"/>
    <x v="981"/>
    <n v="0"/>
    <d v="2021-05-28T00:00:00"/>
    <n v="10"/>
    <n v="10"/>
    <n v="0"/>
    <n v="0"/>
    <n v="0"/>
    <n v="0"/>
    <s v="INR"/>
    <n v="0"/>
    <n v="7461"/>
    <s v="00/00/0000"/>
    <n v="0"/>
    <n v="0"/>
    <s v="N"/>
    <m/>
    <n v="9"/>
    <s v="N"/>
    <s v="00/00/0000"/>
    <s v="N"/>
    <n v="0"/>
    <s v="00/00/0000"/>
    <m/>
    <m/>
    <m/>
    <x v="0"/>
  </r>
  <r>
    <n v="40196694904"/>
    <s v="MC-Per LN Treasury Pensio"/>
    <x v="776"/>
    <s v="Mrs. MIYAVARA BHIKHIBEN  DINES"/>
    <n v="260000"/>
    <n v="10.25"/>
    <n v="225161"/>
    <x v="982"/>
    <n v="0"/>
    <d v="2021-05-28T00:00:00"/>
    <n v="10"/>
    <n v="10"/>
    <n v="0"/>
    <n v="0"/>
    <n v="0"/>
    <n v="0"/>
    <s v="INR"/>
    <n v="0"/>
    <n v="5557"/>
    <s v="00/00/0000"/>
    <n v="0"/>
    <n v="3.65"/>
    <s v="N"/>
    <m/>
    <n v="9"/>
    <s v="N"/>
    <s v="00/00/0000"/>
    <s v="N"/>
    <n v="0"/>
    <s v="00/00/0000"/>
    <s v="STD"/>
    <d v="2022-03-03T00:00:00"/>
    <n v="0"/>
    <x v="0"/>
  </r>
  <r>
    <n v="40199946008"/>
    <s v="MC-Per LN Treasury Pensio"/>
    <x v="777"/>
    <s v="Mr. KISHORBHAI PITAMBERBHAI SH"/>
    <n v="230000"/>
    <n v="10.25"/>
    <n v="205517"/>
    <x v="983"/>
    <n v="0"/>
    <d v="2021-05-31T00:00:00"/>
    <n v="10"/>
    <n v="10"/>
    <n v="0"/>
    <n v="0"/>
    <n v="0"/>
    <n v="0"/>
    <s v="INR"/>
    <n v="0"/>
    <n v="4290"/>
    <s v="00/00/0000"/>
    <n v="0"/>
    <n v="0"/>
    <s v="N"/>
    <m/>
    <n v="9"/>
    <s v="N"/>
    <s v="00/00/0000"/>
    <s v="N"/>
    <n v="0"/>
    <s v="00/00/0000"/>
    <m/>
    <m/>
    <m/>
    <x v="0"/>
  </r>
  <r>
    <n v="40205342831"/>
    <s v="MC-Per LN Treasury Pensio"/>
    <x v="778"/>
    <s v="Mr. NARAYAN VYANKATRAO KHODE"/>
    <n v="600000"/>
    <n v="10.25"/>
    <n v="532625"/>
    <x v="984"/>
    <n v="0"/>
    <d v="2021-06-02T00:00:00"/>
    <n v="9"/>
    <n v="9"/>
    <n v="0"/>
    <n v="0"/>
    <n v="0"/>
    <n v="0"/>
    <s v="INR"/>
    <n v="0"/>
    <n v="12823"/>
    <s v="00/00/0000"/>
    <n v="0"/>
    <n v="0"/>
    <s v="N"/>
    <m/>
    <n v="9"/>
    <s v="N"/>
    <s v="00/00/0000"/>
    <s v="N"/>
    <n v="0"/>
    <s v="00/00/0000"/>
    <m/>
    <m/>
    <m/>
    <x v="0"/>
  </r>
  <r>
    <n v="40209798323"/>
    <s v="MC-Per LN Treasury Pensio"/>
    <x v="779"/>
    <s v="Mr. KANTIBHAI DINAJI KANDARA"/>
    <n v="173000"/>
    <n v="10.25"/>
    <n v="157896"/>
    <x v="985"/>
    <n v="0"/>
    <d v="2021-06-04T00:00:00"/>
    <n v="9"/>
    <n v="9"/>
    <n v="0"/>
    <n v="0"/>
    <n v="0"/>
    <n v="0"/>
    <s v="INR"/>
    <n v="0"/>
    <n v="3227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223459189"/>
    <s v="MC-Per LN Treasury Pensio"/>
    <x v="780"/>
    <s v="Mr. VITTHALBHAI GABHABHAI HARI"/>
    <n v="189000"/>
    <n v="10.25"/>
    <n v="172081"/>
    <x v="986"/>
    <n v="0"/>
    <d v="2021-06-11T00:00:00"/>
    <n v="9"/>
    <n v="9"/>
    <n v="0"/>
    <n v="0"/>
    <n v="0"/>
    <n v="0"/>
    <s v="INR"/>
    <n v="0"/>
    <n v="3526"/>
    <s v="00/00/0000"/>
    <n v="0"/>
    <n v="0"/>
    <s v="N"/>
    <m/>
    <n v="9"/>
    <s v="N"/>
    <s v="00/00/0000"/>
    <s v="N"/>
    <n v="0"/>
    <s v="00/00/0000"/>
    <m/>
    <m/>
    <m/>
    <x v="0"/>
  </r>
  <r>
    <n v="40228151089"/>
    <s v="MC-Per LN Treasury Pensio"/>
    <x v="781"/>
    <s v="Mr. GIRISHBHAI HARISHANKAR SHA"/>
    <n v="177000"/>
    <n v="10.25"/>
    <n v="160945"/>
    <x v="987"/>
    <n v="0"/>
    <d v="2021-06-15T00:00:00"/>
    <n v="9"/>
    <n v="9"/>
    <n v="0"/>
    <n v="0"/>
    <n v="0"/>
    <n v="0"/>
    <s v="INR"/>
    <n v="0"/>
    <n v="3302"/>
    <s v="00/00/0000"/>
    <n v="0"/>
    <n v="0"/>
    <s v="N"/>
    <m/>
    <n v="9"/>
    <s v="N"/>
    <s v="00/00/0000"/>
    <s v="N"/>
    <n v="0"/>
    <s v="00/00/0000"/>
    <m/>
    <m/>
    <m/>
    <x v="0"/>
  </r>
  <r>
    <n v="40244407623"/>
    <s v="MC-Per LN Treasury Pensio"/>
    <x v="782"/>
    <s v="Mr. NATWARLAL RAMLAL DABLA"/>
    <n v="225000"/>
    <n v="10.25"/>
    <n v="198299"/>
    <x v="988"/>
    <n v="0"/>
    <d v="2021-06-23T00:00:00"/>
    <n v="9"/>
    <n v="9"/>
    <n v="0"/>
    <n v="0"/>
    <n v="0"/>
    <n v="0"/>
    <s v="INR"/>
    <n v="0"/>
    <n v="4809"/>
    <s v="00/00/0000"/>
    <n v="0"/>
    <n v="0"/>
    <s v="N"/>
    <m/>
    <n v="9"/>
    <s v="N"/>
    <s v="00/00/0000"/>
    <s v="N"/>
    <n v="0"/>
    <s v="00/00/0000"/>
    <m/>
    <m/>
    <m/>
    <x v="0"/>
  </r>
  <r>
    <n v="40263701156"/>
    <s v="MC-Per LN Treasury Pensio"/>
    <x v="783"/>
    <s v="Mrs. BABIBEN  CHAVDA"/>
    <n v="400000"/>
    <n v="10.25"/>
    <n v="347026"/>
    <x v="989"/>
    <n v="0"/>
    <d v="2021-07-02T00:00:00"/>
    <n v="8"/>
    <n v="8"/>
    <n v="0"/>
    <n v="0"/>
    <n v="0"/>
    <n v="0"/>
    <s v="INR"/>
    <n v="0"/>
    <n v="10194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267921655"/>
    <s v="MC-Per LN Treasury Pensio"/>
    <x v="784"/>
    <s v="Mrs. RAMILABEN PRAVINBHAI PATN"/>
    <n v="190000"/>
    <n v="10.25"/>
    <n v="175566"/>
    <x v="990"/>
    <n v="0"/>
    <d v="2021-07-03T00:00:00"/>
    <n v="8"/>
    <n v="8"/>
    <n v="0"/>
    <n v="0"/>
    <n v="0"/>
    <n v="0"/>
    <s v="INR"/>
    <n v="0"/>
    <n v="3544"/>
    <s v="00/00/0000"/>
    <n v="0"/>
    <n v="0"/>
    <s v="N"/>
    <m/>
    <n v="9"/>
    <s v="N"/>
    <s v="00/00/0000"/>
    <s v="N"/>
    <n v="0"/>
    <s v="00/00/0000"/>
    <s v="STD"/>
    <d v="2021-07-13T00:00:00"/>
    <n v="0"/>
    <x v="0"/>
  </r>
  <r>
    <n v="40281541553"/>
    <s v="MC-Per LN Treasury Pensio"/>
    <x v="785"/>
    <s v="Mr. BHIKHBHAI BACHUBHAI CHUNAR"/>
    <n v="320000"/>
    <n v="10.25"/>
    <n v="287878"/>
    <x v="991"/>
    <n v="0"/>
    <d v="2021-07-09T00:00:00"/>
    <n v="8"/>
    <n v="8"/>
    <n v="0"/>
    <n v="0"/>
    <n v="0"/>
    <n v="0"/>
    <s v="INR"/>
    <n v="0"/>
    <n v="6839"/>
    <s v="00/00/0000"/>
    <n v="0"/>
    <n v="0"/>
    <s v="N"/>
    <m/>
    <n v="9"/>
    <s v="N"/>
    <s v="00/00/0000"/>
    <s v="N"/>
    <n v="0"/>
    <s v="00/00/0000"/>
    <m/>
    <m/>
    <m/>
    <x v="0"/>
  </r>
  <r>
    <n v="40294198030"/>
    <s v="MC-Per LN Treasury Pensio"/>
    <x v="786"/>
    <s v="6 Mrs. INDIRA FATAJIBHAI DAMOR"/>
    <n v="538400"/>
    <n v="10.25"/>
    <n v="483384"/>
    <x v="992"/>
    <n v="0"/>
    <d v="2021-07-15T00:00:00"/>
    <n v="8"/>
    <n v="8"/>
    <m/>
    <s v="0   0"/>
    <s v="0   00"/>
    <n v="0"/>
    <s v="INR"/>
    <n v="0"/>
    <n v="11506"/>
    <s v="00/00/0000"/>
    <n v="0"/>
    <n v="0"/>
    <s v="N"/>
    <m/>
    <n v="9"/>
    <s v="N"/>
    <s v="00/00/000"/>
    <s v="0      N"/>
    <n v="0"/>
    <s v="0  00/00/0000"/>
    <m/>
    <m/>
    <m/>
    <x v="0"/>
  </r>
  <r>
    <n v="40299037112"/>
    <s v="MC-Per LN Treasury Pensio"/>
    <x v="787"/>
    <s v="Mr. VAGHELA  KANTIBHAI"/>
    <n v="300000"/>
    <n v="10.25"/>
    <n v="275933"/>
    <x v="993"/>
    <n v="0"/>
    <d v="2021-07-17T00:00:00"/>
    <n v="8"/>
    <n v="8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m/>
    <m/>
    <m/>
    <x v="0"/>
  </r>
  <r>
    <n v="40302093687"/>
    <s v="MC-Per LN Treasury Pensio"/>
    <x v="788"/>
    <s v="Mr. MANUBHAI PARSHOTTAMBHAI VA"/>
    <n v="200000"/>
    <n v="10.25"/>
    <n v="179321"/>
    <x v="994"/>
    <n v="0"/>
    <d v="2021-07-19T00:00:00"/>
    <n v="8"/>
    <n v="8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m/>
    <m/>
    <m/>
    <x v="0"/>
  </r>
  <r>
    <n v="40362735683"/>
    <s v="MC-Per LN Treasury Pensio"/>
    <x v="789"/>
    <s v="Ms. BHARATIBEN KARSHANBHAI RAN"/>
    <n v="125000"/>
    <n v="10.25"/>
    <n v="110307"/>
    <x v="995"/>
    <n v="0"/>
    <d v="2021-08-12T00:00:00"/>
    <n v="7"/>
    <n v="7"/>
    <n v="0"/>
    <n v="0"/>
    <n v="0"/>
    <n v="0"/>
    <s v="INR"/>
    <n v="0"/>
    <n v="3186"/>
    <s v="00/00/0000"/>
    <n v="0"/>
    <n v="0"/>
    <s v="N"/>
    <m/>
    <n v="9"/>
    <s v="N"/>
    <s v="00/00/0000"/>
    <s v="N"/>
    <n v="0"/>
    <s v="00/00/0000"/>
    <m/>
    <m/>
    <m/>
    <x v="0"/>
  </r>
  <r>
    <n v="40372171906"/>
    <s v="MC-Per LN Treasury Pensio"/>
    <x v="790"/>
    <s v="Mrs. KAMALABEN  CHAVDA"/>
    <n v="360000"/>
    <n v="10.25"/>
    <n v="335004"/>
    <x v="996"/>
    <n v="0"/>
    <d v="2021-08-17T00:00:00"/>
    <n v="7"/>
    <n v="7"/>
    <n v="0"/>
    <n v="0"/>
    <n v="0"/>
    <n v="0"/>
    <s v="INR"/>
    <n v="0"/>
    <n v="6715"/>
    <s v="00/00/0000"/>
    <n v="0"/>
    <n v="0"/>
    <s v="N"/>
    <m/>
    <n v="9"/>
    <s v="N"/>
    <s v="00/00/0000"/>
    <s v="N"/>
    <n v="0"/>
    <s v="00/00/0000"/>
    <m/>
    <m/>
    <m/>
    <x v="0"/>
  </r>
  <r>
    <n v="40378176169"/>
    <s v="MC-Per LN Treasury Pensio"/>
    <x v="791"/>
    <s v="Mr. NARMADA HARJIVANDAS PARMAR"/>
    <n v="300000"/>
    <n v="10.25"/>
    <n v="264137"/>
    <x v="997"/>
    <n v="0"/>
    <d v="2021-08-19T00:00:00"/>
    <n v="7"/>
    <n v="7"/>
    <n v="0"/>
    <n v="0"/>
    <n v="0"/>
    <n v="0"/>
    <s v="INR"/>
    <n v="0"/>
    <n v="7645"/>
    <s v="00/00/0000"/>
    <n v="0"/>
    <n v="0"/>
    <s v="N"/>
    <m/>
    <n v="9"/>
    <s v="N"/>
    <s v="00/00/0000"/>
    <s v="N"/>
    <n v="0"/>
    <s v="00/00/0000"/>
    <m/>
    <m/>
    <m/>
    <x v="0"/>
  </r>
  <r>
    <n v="40385039258"/>
    <s v="MC-Per LN Treasury Pensio"/>
    <x v="792"/>
    <s v="Mr. BHERUBHAI GANESH CHAUHAN"/>
    <n v="250000"/>
    <n v="10.25"/>
    <n v="211187"/>
    <x v="998"/>
    <n v="0"/>
    <d v="2021-08-23T00:00:00"/>
    <n v="7"/>
    <n v="7"/>
    <n v="0"/>
    <n v="0"/>
    <n v="0"/>
    <n v="0"/>
    <s v="INR"/>
    <n v="0"/>
    <n v="7565"/>
    <s v="00/00/0000"/>
    <n v="0"/>
    <n v="0"/>
    <s v="N"/>
    <m/>
    <n v="9"/>
    <s v="N"/>
    <s v="00/00/0000"/>
    <s v="N"/>
    <n v="0"/>
    <s v="00/00/0000"/>
    <m/>
    <m/>
    <m/>
    <x v="0"/>
  </r>
  <r>
    <n v="40385100644"/>
    <s v="MC-Per LN Treasury Pensio"/>
    <x v="793"/>
    <s v="Mr. MANSINGBHAI PIRAJI  DANGI"/>
    <n v="213000"/>
    <n v="10.25"/>
    <n v="187305"/>
    <x v="999"/>
    <n v="0"/>
    <d v="2021-08-23T00:00:00"/>
    <n v="7"/>
    <n v="7"/>
    <n v="0"/>
    <n v="0"/>
    <n v="0"/>
    <n v="0"/>
    <s v="INR"/>
    <n v="0"/>
    <n v="5428"/>
    <s v="00/00/0000"/>
    <n v="0"/>
    <n v="0"/>
    <s v="N"/>
    <m/>
    <n v="9"/>
    <s v="N"/>
    <s v="00/00/0000"/>
    <s v="N"/>
    <n v="0"/>
    <s v="00/00/0000"/>
    <m/>
    <m/>
    <m/>
    <x v="0"/>
  </r>
  <r>
    <n v="40385165932"/>
    <s v="MC-Per LN Treasury Pensio"/>
    <x v="794"/>
    <s v="Mrs. LILABEN BHERUBHAI CHAUHAN"/>
    <n v="250000"/>
    <n v="10.25"/>
    <n v="212344"/>
    <x v="1000"/>
    <n v="0"/>
    <d v="2021-08-23T00:00:00"/>
    <n v="7"/>
    <n v="7"/>
    <n v="0"/>
    <n v="0"/>
    <n v="0"/>
    <n v="0"/>
    <s v="INR"/>
    <n v="0"/>
    <n v="7405"/>
    <s v="00/00/0000"/>
    <n v="0"/>
    <n v="0"/>
    <s v="N"/>
    <m/>
    <n v="9"/>
    <s v="N"/>
    <s v="00/00/0000"/>
    <s v="N"/>
    <n v="0"/>
    <s v="00/00/0000"/>
    <m/>
    <m/>
    <m/>
    <x v="0"/>
  </r>
  <r>
    <n v="40409727773"/>
    <s v="MC-Per LN Treasury Pensio"/>
    <x v="795"/>
    <s v="Mrs. HIRABEN LAXMANBHAI SOLANK"/>
    <n v="250000"/>
    <n v="10.25"/>
    <n v="232234"/>
    <x v="1001"/>
    <n v="0"/>
    <d v="2021-09-02T00:00:00"/>
    <n v="6"/>
    <n v="6"/>
    <n v="0"/>
    <n v="0"/>
    <n v="0"/>
    <n v="0"/>
    <s v="INR"/>
    <n v="0"/>
    <n v="5343"/>
    <s v="00/00/0000"/>
    <n v="0"/>
    <n v="0"/>
    <m/>
    <m/>
    <m/>
    <s v="N"/>
    <s v="00/00/0000"/>
    <s v="N"/>
    <n v="0"/>
    <s v="00/00/0000"/>
    <s v="STD"/>
    <d v="2022-03-03T00:00:00"/>
    <n v="0"/>
    <x v="0"/>
  </r>
  <r>
    <n v="40426166726"/>
    <s v="MC-Per LN Treasury Pensio"/>
    <x v="796"/>
    <s v="Mrs. GANGABEN MOHANBHAI SOLANK"/>
    <n v="260000"/>
    <n v="10.25"/>
    <n v="234401"/>
    <x v="1002"/>
    <n v="0"/>
    <d v="2021-09-08T00:00:00"/>
    <n v="6"/>
    <n v="6"/>
    <n v="0"/>
    <n v="0"/>
    <n v="0"/>
    <n v="0"/>
    <s v="INR"/>
    <n v="0"/>
    <n v="6626"/>
    <s v="00/00/0000"/>
    <n v="0"/>
    <n v="0"/>
    <s v="N"/>
    <m/>
    <n v="9"/>
    <s v="N"/>
    <s v="00/00/0000"/>
    <s v="N"/>
    <n v="0"/>
    <s v="00/00/0000"/>
    <m/>
    <m/>
    <m/>
    <x v="0"/>
  </r>
  <r>
    <n v="40426187770"/>
    <s v="MC-Per LN Treasury Pensio"/>
    <x v="797"/>
    <s v="Mr. MOHANBHAI LALABHAI SOLANKI"/>
    <n v="260000"/>
    <n v="10.25"/>
    <n v="234401"/>
    <x v="1002"/>
    <n v="0"/>
    <d v="2021-09-08T00:00:00"/>
    <n v="6"/>
    <n v="6"/>
    <n v="0"/>
    <n v="0"/>
    <n v="0"/>
    <n v="0"/>
    <s v="INR"/>
    <n v="0"/>
    <n v="6626"/>
    <s v="00/00/0000"/>
    <n v="0"/>
    <n v="0"/>
    <s v="N"/>
    <m/>
    <n v="9"/>
    <s v="N"/>
    <s v="00/00/0000"/>
    <s v="N"/>
    <n v="0"/>
    <s v="00/00/0000"/>
    <m/>
    <m/>
    <m/>
    <x v="0"/>
  </r>
  <r>
    <n v="40448675035"/>
    <s v="MC-Per LN Treasury Pensio"/>
    <x v="798"/>
    <s v="Mr. KALABHAI PASABHAI DABHI"/>
    <n v="230000"/>
    <n v="10.25"/>
    <n v="212582"/>
    <x v="1003"/>
    <n v="0"/>
    <d v="2021-09-17T00:00:00"/>
    <n v="6"/>
    <n v="6"/>
    <n v="0"/>
    <n v="0"/>
    <n v="0"/>
    <n v="0"/>
    <s v="INR"/>
    <n v="0"/>
    <n v="4916"/>
    <s v="00/00/0000"/>
    <n v="0"/>
    <n v="0"/>
    <m/>
    <m/>
    <m/>
    <s v="N"/>
    <s v="00/00/0000"/>
    <s v="N"/>
    <n v="0"/>
    <s v="00/00/0000"/>
    <m/>
    <m/>
    <m/>
    <x v="0"/>
  </r>
  <r>
    <n v="40448768340"/>
    <s v="MC-Per LN Treasury Pensio"/>
    <x v="799"/>
    <s v="Mrs. LILABEN KANUBHAI VAGHELA"/>
    <n v="232000"/>
    <n v="10.25"/>
    <n v="218331"/>
    <x v="1004"/>
    <n v="0"/>
    <d v="2021-09-17T00:00:00"/>
    <n v="6"/>
    <n v="6"/>
    <n v="0"/>
    <n v="0"/>
    <n v="0"/>
    <n v="0"/>
    <s v="INR"/>
    <n v="0"/>
    <n v="4328"/>
    <s v="00/00/0000"/>
    <n v="0"/>
    <n v="0"/>
    <s v="N"/>
    <m/>
    <n v="9"/>
    <s v="N"/>
    <s v="00/00/0000"/>
    <s v="N"/>
    <n v="0"/>
    <s v="00/00/0000"/>
    <m/>
    <m/>
    <m/>
    <x v="0"/>
  </r>
  <r>
    <n v="40465490984"/>
    <s v="MC-Per LN Treasury Pensio"/>
    <x v="800"/>
    <s v="Mrs. MEENABEN DINESHBHAI MARUD"/>
    <n v="180000"/>
    <n v="10.25"/>
    <n v="169018"/>
    <x v="1005"/>
    <n v="0"/>
    <d v="2021-09-24T00:00:00"/>
    <n v="6"/>
    <n v="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x v="0"/>
  </r>
  <r>
    <n v="40479744617"/>
    <s v="MC-Per LN Treasury Pensio"/>
    <x v="801"/>
    <s v="Mr. MANGABHAI SOMABHAI SOLANKI"/>
    <n v="290000"/>
    <n v="10.25"/>
    <n v="273357"/>
    <x v="1006"/>
    <n v="0"/>
    <d v="2021-10-01T00:00:00"/>
    <n v="5"/>
    <n v="5"/>
    <n v="0"/>
    <n v="0"/>
    <n v="0"/>
    <n v="0"/>
    <s v="INR"/>
    <n v="0"/>
    <n v="6198"/>
    <s v="00/00/0000"/>
    <n v="0"/>
    <n v="0"/>
    <m/>
    <m/>
    <m/>
    <s v="N"/>
    <s v="00/00/0000"/>
    <s v="N"/>
    <n v="0"/>
    <s v="00/00/0000"/>
    <s v="STD"/>
    <d v="2022-02-02T00:00:00"/>
    <n v="0"/>
    <x v="0"/>
  </r>
  <r>
    <n v="40488521917"/>
    <s v="MC-Per LN Treasury Pensio"/>
    <x v="802"/>
    <s v="Mr. KANAIYALAL GANPATLAL MAKWA"/>
    <n v="325000"/>
    <n v="10.25"/>
    <n v="310660"/>
    <x v="1007"/>
    <n v="0"/>
    <d v="2021-10-04T00:00:00"/>
    <n v="5"/>
    <n v="5"/>
    <n v="0"/>
    <n v="0"/>
    <n v="0"/>
    <n v="0"/>
    <s v="INR"/>
    <n v="0"/>
    <n v="6062"/>
    <s v="00/00/0000"/>
    <n v="0"/>
    <n v="0"/>
    <m/>
    <m/>
    <m/>
    <s v="N"/>
    <s v="00/00/0000"/>
    <s v="N"/>
    <n v="0"/>
    <s v="00/00/0000"/>
    <s v="STD"/>
    <d v="2022-01-20T00:00:00"/>
    <n v="0"/>
    <x v="0"/>
  </r>
  <r>
    <n v="40493100844"/>
    <s v="MC-Per LN Treasury Pensio"/>
    <x v="718"/>
    <s v="Mr. CHHAPANBHAI OKHABHAI PATNI"/>
    <n v="50000"/>
    <n v="10.25"/>
    <n v="47380"/>
    <x v="1008"/>
    <n v="0"/>
    <d v="2021-10-06T00:00:00"/>
    <n v="5"/>
    <n v="5"/>
    <n v="0"/>
    <n v="0"/>
    <n v="0"/>
    <n v="0"/>
    <s v="INR"/>
    <n v="0"/>
    <n v="1006"/>
    <s v="00/00/0000"/>
    <n v="0"/>
    <n v="0"/>
    <s v="N"/>
    <m/>
    <n v="9"/>
    <s v="N"/>
    <s v="00/00/0000"/>
    <s v="N"/>
    <n v="0"/>
    <s v="00/00/0000"/>
    <m/>
    <m/>
    <m/>
    <x v="0"/>
  </r>
  <r>
    <n v="40493455038"/>
    <s v="MC-Per LN Treasury Pensio"/>
    <x v="803"/>
    <s v="Mr. ISHWARBHAI DAHYABHAI MAKWA"/>
    <n v="280000"/>
    <n v="10.25"/>
    <n v="267430"/>
    <x v="1009"/>
    <n v="0"/>
    <d v="2021-10-06T00:00:00"/>
    <n v="5"/>
    <n v="5"/>
    <n v="0"/>
    <n v="0"/>
    <n v="0"/>
    <n v="0"/>
    <s v="INR"/>
    <n v="0"/>
    <n v="5223"/>
    <s v="00/00/0000"/>
    <n v="0"/>
    <n v="0"/>
    <s v="N"/>
    <m/>
    <n v="9"/>
    <s v="N"/>
    <s v="00/00/0000"/>
    <s v="N"/>
    <n v="0"/>
    <s v="00/00/0000"/>
    <m/>
    <m/>
    <m/>
    <x v="0"/>
  </r>
  <r>
    <n v="40496041341"/>
    <s v="MC-Per LN Treasury Pensio"/>
    <x v="804"/>
    <s v="Mr. MANUBHAI V MAKWANA"/>
    <n v="200000"/>
    <n v="10.25"/>
    <n v="176883"/>
    <x v="1010"/>
    <n v="0"/>
    <d v="2021-10-07T00:00:00"/>
    <n v="5"/>
    <n v="5"/>
    <n v="0"/>
    <n v="0"/>
    <n v="0"/>
    <n v="0"/>
    <s v="INR"/>
    <n v="0"/>
    <n v="6477"/>
    <s v="00/00/0000"/>
    <n v="0"/>
    <n v="0"/>
    <m/>
    <m/>
    <m/>
    <s v="N"/>
    <s v="00/00/0000"/>
    <s v="N"/>
    <n v="0"/>
    <s v="00/00/0000"/>
    <m/>
    <m/>
    <m/>
    <x v="0"/>
  </r>
  <r>
    <n v="40516593756"/>
    <s v="MC-Per LN Treasury Pensio"/>
    <x v="736"/>
    <s v="Mr. MANUBHAI MOHANBHAI VAGHELA"/>
    <n v="50000"/>
    <n v="10.25"/>
    <n v="47578"/>
    <x v="1011"/>
    <n v="0"/>
    <d v="2021-10-18T00:00:00"/>
    <n v="5"/>
    <n v="5"/>
    <n v="0"/>
    <n v="0"/>
    <n v="0"/>
    <n v="0"/>
    <s v="INR"/>
    <n v="0"/>
    <n v="933"/>
    <s v="00/00/0000"/>
    <n v="0"/>
    <n v="0"/>
    <s v="N"/>
    <m/>
    <n v="9"/>
    <s v="N"/>
    <s v="00/00/0000"/>
    <s v="N"/>
    <n v="0"/>
    <s v="00/00/0000"/>
    <m/>
    <m/>
    <m/>
    <x v="0"/>
  </r>
  <r>
    <n v="40538553456"/>
    <s v="MC-Per LN Treasury Pensio"/>
    <x v="805"/>
    <s v="Mr. MAFATLAL SENDHABHAI GANDHI"/>
    <n v="300000"/>
    <n v="10.25"/>
    <n v="274089"/>
    <x v="1012"/>
    <n v="0"/>
    <d v="2021-10-28T00:00:00"/>
    <n v="5"/>
    <n v="5"/>
    <n v="0"/>
    <n v="0"/>
    <n v="0"/>
    <n v="0"/>
    <s v="INR"/>
    <n v="0"/>
    <n v="7645"/>
    <s v="00/00/0000"/>
    <n v="0"/>
    <n v="0"/>
    <s v="N"/>
    <m/>
    <n v="9"/>
    <s v="N"/>
    <s v="00/00/0000"/>
    <s v="N"/>
    <n v="0"/>
    <s v="00/00/0000"/>
    <m/>
    <m/>
    <m/>
    <x v="0"/>
  </r>
  <r>
    <n v="40569339094"/>
    <s v="MC-Per LN Treasury Pensio"/>
    <x v="806"/>
    <s v="Mr. DAULAT SUPADU KSHIRSAGAR"/>
    <n v="50000"/>
    <n v="10.25"/>
    <n v="42575"/>
    <x v="1013"/>
    <n v="0"/>
    <d v="2021-11-10T00:00:00"/>
    <n v="4"/>
    <n v="4"/>
    <n v="0"/>
    <n v="0"/>
    <n v="0"/>
    <n v="0"/>
    <s v="INR"/>
    <n v="0"/>
    <n v="2314"/>
    <s v="00/00/0000"/>
    <n v="0"/>
    <n v="0"/>
    <s v="N"/>
    <m/>
    <n v="9"/>
    <s v="N"/>
    <s v="00/00/0000"/>
    <s v="N"/>
    <n v="0"/>
    <s v="00/00/0000"/>
    <m/>
    <m/>
    <m/>
    <x v="0"/>
  </r>
  <r>
    <n v="40578414121"/>
    <s v="MC-Per LN Treasury Pensio"/>
    <x v="807"/>
    <s v="Mr. NAROTTAMBHAI LAVAJIBHAI PA"/>
    <n v="1000000"/>
    <n v="10.25"/>
    <n v="951780"/>
    <x v="1014"/>
    <n v="0"/>
    <d v="2021-11-15T00:00:00"/>
    <n v="4"/>
    <n v="4"/>
    <n v="0"/>
    <n v="0"/>
    <n v="0"/>
    <n v="0"/>
    <s v="INR"/>
    <n v="0"/>
    <n v="21371"/>
    <s v="00/00/0000"/>
    <n v="0"/>
    <n v="0"/>
    <s v="N"/>
    <m/>
    <n v="9"/>
    <s v="N"/>
    <s v="00/00/0000"/>
    <s v="N"/>
    <n v="0"/>
    <s v="00/00/0000"/>
    <m/>
    <m/>
    <m/>
    <x v="0"/>
  </r>
  <r>
    <n v="40579031736"/>
    <s v="MC-Per LN Treasury Pensio"/>
    <x v="808"/>
    <s v="Mr. JASVANTBHAI PURSOTTAMBHAI"/>
    <n v="200000"/>
    <n v="10.25"/>
    <n v="190368"/>
    <x v="1015"/>
    <n v="0"/>
    <d v="2021-11-15T00:00:00"/>
    <n v="4"/>
    <n v="4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m/>
    <m/>
    <m/>
    <x v="0"/>
  </r>
  <r>
    <n v="40590762738"/>
    <s v="MC-Per LN Treasury Pensio"/>
    <x v="809"/>
    <s v="Mr. NAVINBHAI MAGANBHAI SHRIMA"/>
    <n v="200000"/>
    <n v="10.25"/>
    <n v="190068"/>
    <x v="1016"/>
    <n v="0"/>
    <d v="2021-11-20T00:00:00"/>
    <n v="4"/>
    <n v="4"/>
    <n v="0"/>
    <n v="0"/>
    <n v="0"/>
    <n v="0"/>
    <s v="INR"/>
    <n v="0"/>
    <n v="4275"/>
    <s v="00/00/0000"/>
    <n v="0"/>
    <n v="0"/>
    <m/>
    <m/>
    <m/>
    <s v="N"/>
    <s v="00/00/0000"/>
    <s v="N"/>
    <n v="0"/>
    <s v="00/00/0000"/>
    <m/>
    <m/>
    <m/>
    <x v="0"/>
  </r>
  <r>
    <n v="40602323384"/>
    <s v="MC-Per LN Treasury Pensio"/>
    <x v="810"/>
    <s v="Mrs. DAHIBEN CHHAGANBHAI VAGHE"/>
    <n v="180000"/>
    <n v="10.25"/>
    <n v="172738"/>
    <x v="1017"/>
    <n v="0"/>
    <d v="2021-11-26T00:00:00"/>
    <n v="4"/>
    <n v="4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x v="0"/>
  </r>
  <r>
    <n v="40610832529"/>
    <s v="MC-Per LN Treasury Pensio"/>
    <x v="811"/>
    <s v="Mr. MANGALSINH BHURUBHA VAGHEL"/>
    <n v="150000"/>
    <n v="10.25"/>
    <n v="142119"/>
    <x v="1018"/>
    <n v="0"/>
    <d v="2021-11-30T00:00:00"/>
    <n v="4"/>
    <n v="4"/>
    <n v="0"/>
    <n v="0"/>
    <n v="0"/>
    <n v="0"/>
    <s v="INR"/>
    <n v="0"/>
    <n v="3207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40630765919"/>
    <s v="MC-Per LN Treasury Pensio"/>
    <x v="812"/>
    <s v="Mrs. KANTABEN MANIBEN MAKWANA"/>
    <n v="240000"/>
    <n v="10.25"/>
    <n v="234187"/>
    <x v="1019"/>
    <n v="0"/>
    <d v="2021-12-07T00:00:00"/>
    <n v="3"/>
    <n v="3"/>
    <n v="0"/>
    <n v="0"/>
    <n v="0"/>
    <n v="0"/>
    <s v="INR"/>
    <n v="0"/>
    <n v="4477"/>
    <s v="00/00/0000"/>
    <n v="0"/>
    <n v="0"/>
    <s v="N"/>
    <m/>
    <n v="9"/>
    <s v="N"/>
    <s v="00/00/0000"/>
    <s v="N"/>
    <n v="0"/>
    <s v="00/00/0000"/>
    <m/>
    <m/>
    <m/>
    <x v="0"/>
  </r>
  <r>
    <n v="40636935820"/>
    <s v="MC-Per LN Treasury Pensio"/>
    <x v="813"/>
    <s v="Mr. BIPINCHANDRA NARAYANLAL DA"/>
    <n v="130000"/>
    <n v="10.25"/>
    <n v="121327"/>
    <x v="1020"/>
    <n v="0"/>
    <d v="2021-12-09T00:00:00"/>
    <n v="3"/>
    <n v="3"/>
    <n v="0"/>
    <n v="0"/>
    <n v="0"/>
    <n v="0"/>
    <s v="INR"/>
    <n v="0"/>
    <n v="4211"/>
    <s v="00/00/0000"/>
    <n v="0"/>
    <n v="0"/>
    <s v="N"/>
    <m/>
    <n v="9"/>
    <s v="N"/>
    <s v="00/00/0000"/>
    <s v="N"/>
    <n v="0"/>
    <s v="00/00/0000"/>
    <s v="STD"/>
    <d v="2022-03-15T00:00:00"/>
    <n v="0"/>
    <x v="0"/>
  </r>
  <r>
    <n v="40662276387"/>
    <s v="MC-Per LN Treasury Pensio"/>
    <x v="814"/>
    <s v="Mr. RAMANBHAI FUSABHAI KAPADIA"/>
    <n v="365000"/>
    <n v="10.25"/>
    <n v="352961"/>
    <x v="1021"/>
    <n v="0"/>
    <d v="2021-12-22T00:00:00"/>
    <n v="3"/>
    <n v="3"/>
    <n v="0"/>
    <n v="0"/>
    <n v="0"/>
    <n v="0"/>
    <s v="INR"/>
    <n v="0"/>
    <n v="7342"/>
    <s v="00/00/0000"/>
    <n v="0"/>
    <n v="0"/>
    <s v="N"/>
    <m/>
    <n v="9"/>
    <s v="N"/>
    <s v="00/00/0000"/>
    <s v="N"/>
    <n v="0"/>
    <s v="00/00/0000"/>
    <m/>
    <m/>
    <m/>
    <x v="0"/>
  </r>
  <r>
    <n v="40671374496"/>
    <s v="MC-Per LN Treasury Pensio"/>
    <x v="815"/>
    <s v="Mrs. PARMAR KANTABEN  GOPALBHA"/>
    <n v="265000"/>
    <n v="10.25"/>
    <n v="257060"/>
    <x v="1022"/>
    <n v="0"/>
    <d v="2021-12-27T00:00:00"/>
    <n v="3"/>
    <n v="3"/>
    <n v="0"/>
    <n v="0"/>
    <n v="0"/>
    <n v="0"/>
    <s v="INR"/>
    <n v="0"/>
    <n v="4943"/>
    <s v="00/00/0000"/>
    <n v="0"/>
    <n v="0"/>
    <s v="N"/>
    <m/>
    <n v="9"/>
    <s v="N"/>
    <s v="00/00/0000"/>
    <s v="N"/>
    <n v="0"/>
    <s v="00/00/0000"/>
    <m/>
    <m/>
    <m/>
    <x v="0"/>
  </r>
  <r>
    <n v="40706161447"/>
    <s v="MC-Per LN Treasury Pensio"/>
    <x v="816"/>
    <s v="Mrs. SHARDABEN KALABHAI BHANGI"/>
    <n v="225000"/>
    <n v="10.25"/>
    <n v="221658"/>
    <x v="1023"/>
    <n v="0"/>
    <d v="2022-01-10T00:00:00"/>
    <n v="2"/>
    <n v="2"/>
    <n v="0"/>
    <n v="0"/>
    <n v="0"/>
    <n v="0"/>
    <s v="INR"/>
    <n v="0"/>
    <n v="4197"/>
    <s v="00/00/0000"/>
    <n v="0"/>
    <n v="0"/>
    <s v="N"/>
    <m/>
    <n v="9"/>
    <s v="N"/>
    <s v="00/00/0000"/>
    <s v="N"/>
    <n v="0"/>
    <s v="00/00/0000"/>
    <m/>
    <m/>
    <m/>
    <x v="0"/>
  </r>
  <r>
    <n v="40708932704"/>
    <s v="MC-Per LN Treasury Pensio"/>
    <x v="772"/>
    <s v="Mr. MAHENDRABHAI  MEKWAN"/>
    <n v="55000"/>
    <n v="10.25"/>
    <n v="54167"/>
    <x v="1024"/>
    <n v="0"/>
    <d v="2022-01-11T00:00:00"/>
    <n v="2"/>
    <n v="2"/>
    <n v="0"/>
    <n v="0"/>
    <n v="0"/>
    <n v="0"/>
    <s v="INR"/>
    <n v="0"/>
    <n v="1026"/>
    <s v="00/00/0000"/>
    <n v="0"/>
    <n v="0"/>
    <s v="N"/>
    <m/>
    <n v="9"/>
    <s v="N"/>
    <s v="00/00/0000"/>
    <s v="N"/>
    <n v="0"/>
    <s v="00/00/0000"/>
    <m/>
    <m/>
    <m/>
    <x v="0"/>
  </r>
  <r>
    <n v="40746231090"/>
    <s v="MC-Per LN Treasury Pensio"/>
    <x v="817"/>
    <s v="Mr. GOPALJI DHULAJI THAKOR"/>
    <n v="200000"/>
    <n v="10.25"/>
    <n v="195828"/>
    <x v="1025"/>
    <n v="0"/>
    <d v="2022-01-31T00:00:00"/>
    <n v="2"/>
    <n v="2"/>
    <n v="0"/>
    <n v="0"/>
    <n v="0"/>
    <n v="0"/>
    <s v="INR"/>
    <n v="0"/>
    <n v="3732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40752239965"/>
    <s v="MC-Per LN Treasury Pensio"/>
    <x v="818"/>
    <s v="Mr. DINESHKUMAR BALABHAI SOLAN"/>
    <n v="392000"/>
    <n v="10.25"/>
    <n v="391146"/>
    <x v="1026"/>
    <n v="0"/>
    <d v="2022-02-01T00:00:00"/>
    <n v="1"/>
    <n v="1"/>
    <n v="0"/>
    <n v="0"/>
    <n v="0"/>
    <n v="0"/>
    <s v="INR"/>
    <n v="0"/>
    <n v="7312"/>
    <s v="00/00/0000"/>
    <n v="0"/>
    <n v="0"/>
    <s v="N"/>
    <m/>
    <n v="9"/>
    <s v="N"/>
    <s v="00/00/0000"/>
    <s v="N"/>
    <n v="0"/>
    <s v="00/00/0000"/>
    <m/>
    <m/>
    <m/>
    <x v="0"/>
  </r>
  <r>
    <n v="40758732955"/>
    <s v="MC-Per LN Treasury Pensio"/>
    <x v="819"/>
    <s v="Mrs. RATHOD  BHAVNABEN"/>
    <n v="500000"/>
    <n v="10.25"/>
    <n v="498630"/>
    <x v="1027"/>
    <n v="0"/>
    <d v="2022-02-03T00:00:00"/>
    <n v="1"/>
    <n v="1"/>
    <n v="0"/>
    <n v="0"/>
    <n v="0"/>
    <n v="0"/>
    <s v="INR"/>
    <n v="0"/>
    <n v="9327"/>
    <s v="00/00/0000"/>
    <n v="0"/>
    <n v="0"/>
    <s v="N"/>
    <m/>
    <n v="9"/>
    <s v="N"/>
    <s v="00/00/0000"/>
    <s v="N"/>
    <n v="0"/>
    <s v="00/00/0000"/>
    <m/>
    <m/>
    <m/>
    <x v="0"/>
  </r>
  <r>
    <n v="40785917912"/>
    <s v="MC-Per LN Treasury Pensio"/>
    <x v="820"/>
    <s v="Mr. KANTIBHAI  SOLANKI"/>
    <n v="290500"/>
    <n v="10.25"/>
    <n v="288730"/>
    <x v="1028"/>
    <n v="0"/>
    <d v="2022-02-15T00:00:00"/>
    <n v="1"/>
    <n v="1"/>
    <n v="0"/>
    <n v="0"/>
    <n v="0"/>
    <n v="0"/>
    <s v="INR"/>
    <n v="0"/>
    <n v="5419"/>
    <s v="00/00/0000"/>
    <n v="0"/>
    <n v="0"/>
    <s v="N"/>
    <m/>
    <n v="9"/>
    <s v="N"/>
    <s v="00/00/0000"/>
    <s v="N"/>
    <n v="0"/>
    <s v="00/00/0000"/>
    <m/>
    <m/>
    <m/>
    <x v="0"/>
  </r>
  <r>
    <n v="40786200406"/>
    <s v="MC-Per LN Treasury Pensio"/>
    <x v="821"/>
    <s v="Mr. DASHARATHBHAI CHIMANBHAI S"/>
    <n v="266000"/>
    <n v="10.25"/>
    <n v="264367"/>
    <x v="1029"/>
    <n v="0"/>
    <d v="2022-02-15T00:00:00"/>
    <n v="1"/>
    <n v="1"/>
    <n v="0"/>
    <n v="0"/>
    <n v="0"/>
    <n v="0"/>
    <s v="INR"/>
    <n v="0"/>
    <n v="4962"/>
    <s v="00/00/0000"/>
    <n v="0"/>
    <n v="0"/>
    <s v="N"/>
    <m/>
    <n v="9"/>
    <s v="N"/>
    <s v="00/00/0000"/>
    <s v="N"/>
    <n v="0"/>
    <s v="00/00/0000"/>
    <m/>
    <m/>
    <m/>
    <x v="0"/>
  </r>
  <r>
    <n v="40789070197"/>
    <s v="MC-Per LN Treasury Pensio"/>
    <x v="822"/>
    <s v="Mrs. CHANDABEN KANTIBHAI PATNI"/>
    <n v="300000"/>
    <n v="10.25"/>
    <n v="298073"/>
    <x v="1030"/>
    <n v="0"/>
    <d v="2022-02-16T00:00:00"/>
    <n v="1"/>
    <n v="1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m/>
    <m/>
    <m/>
    <x v="0"/>
  </r>
  <r>
    <n v="40791676976"/>
    <s v="MC-Per LN Treasury Pensio"/>
    <x v="823"/>
    <s v="Mrs. PARUBEN M MAKWANA"/>
    <n v="250000"/>
    <n v="10.25"/>
    <n v="247643"/>
    <x v="1031"/>
    <n v="0"/>
    <d v="2022-02-17T00:00:00"/>
    <n v="1"/>
    <n v="1"/>
    <n v="0"/>
    <n v="0"/>
    <n v="0"/>
    <n v="0"/>
    <s v="INR"/>
    <n v="0"/>
    <n v="5343"/>
    <s v="00/00/0000"/>
    <n v="0"/>
    <n v="0"/>
    <s v="N"/>
    <m/>
    <n v="9"/>
    <s v="N"/>
    <s v="00/00/0000"/>
    <s v="N"/>
    <n v="0"/>
    <s v="00/00/0000"/>
    <m/>
    <m/>
    <m/>
    <x v="0"/>
  </r>
  <r>
    <n v="40794883447"/>
    <s v="MC-Per LN Treasury Pensio"/>
    <x v="824"/>
    <s v="Mr. NAVINCHANDRA MOHANLAL PATE"/>
    <n v="975000"/>
    <n v="10.25"/>
    <n v="968187"/>
    <x v="1032"/>
    <n v="0"/>
    <d v="2022-02-18T00:00:00"/>
    <n v="1"/>
    <n v="1"/>
    <n v="0"/>
    <n v="0"/>
    <n v="0"/>
    <n v="0"/>
    <s v="INR"/>
    <n v="0"/>
    <n v="18186"/>
    <s v="00/00/0000"/>
    <n v="0"/>
    <n v="0"/>
    <s v="N"/>
    <m/>
    <n v="9"/>
    <s v="N"/>
    <s v="00/00/0000"/>
    <s v="N"/>
    <n v="0"/>
    <s v="00/00/0000"/>
    <m/>
    <m/>
    <m/>
    <x v="0"/>
  </r>
  <r>
    <n v="40802329231"/>
    <s v="MC-Per LN Treasury Pensio"/>
    <x v="825"/>
    <s v="Mr. ARVINDKUMAR SHANKERLAL PAR"/>
    <n v="315000"/>
    <n v="10.25"/>
    <n v="312441"/>
    <x v="1033"/>
    <n v="0"/>
    <d v="2022-02-22T00:00:00"/>
    <n v="1"/>
    <n v="1"/>
    <n v="0"/>
    <n v="0"/>
    <n v="0"/>
    <n v="0"/>
    <s v="INR"/>
    <n v="0"/>
    <n v="5876"/>
    <s v="00/00/0000"/>
    <n v="0"/>
    <n v="0"/>
    <s v="N"/>
    <m/>
    <n v="9"/>
    <s v="N"/>
    <s v="00/00/0000"/>
    <s v="N"/>
    <n v="0"/>
    <s v="00/00/0000"/>
    <m/>
    <m/>
    <m/>
    <x v="0"/>
  </r>
  <r>
    <n v="40807868462"/>
    <s v="MC-Per LN Treasury Pensio"/>
    <x v="826"/>
    <s v="Mr. DIPAKBHAI KHENGARBHAI PATE"/>
    <n v="500000"/>
    <n v="10.25"/>
    <n v="495655"/>
    <x v="1034"/>
    <n v="0"/>
    <d v="2022-02-24T00:00:00"/>
    <n v="1"/>
    <n v="1"/>
    <n v="0"/>
    <n v="0"/>
    <n v="0"/>
    <n v="0"/>
    <s v="INR"/>
    <n v="0"/>
    <n v="9327"/>
    <s v="00/00/0000"/>
    <n v="0"/>
    <n v="0"/>
    <s v="N"/>
    <m/>
    <n v="9"/>
    <s v="N"/>
    <s v="00/00/0000"/>
    <s v="N"/>
    <n v="0"/>
    <s v="00/00/0000"/>
    <m/>
    <m/>
    <m/>
    <x v="0"/>
  </r>
  <r>
    <n v="40830805015"/>
    <s v="MC-Per LN Treasury Pensio"/>
    <x v="721"/>
    <s v="Mr. PREMSHANKAR BHOLIDAS SHRIM"/>
    <n v="85000"/>
    <n v="10.25"/>
    <n v="85644"/>
    <x v="1035"/>
    <n v="0"/>
    <d v="2022-03-05T00:00:00"/>
    <n v="1"/>
    <n v="1"/>
    <n v="0"/>
    <n v="0"/>
    <n v="0"/>
    <n v="0"/>
    <s v="INR"/>
    <n v="0"/>
    <n v="1586"/>
    <s v="00/00/0000"/>
    <n v="0"/>
    <n v="0"/>
    <s v="N"/>
    <m/>
    <n v="9"/>
    <s v="N"/>
    <s v="00/00/0000"/>
    <s v="N"/>
    <n v="0"/>
    <s v="00/00/0000"/>
    <m/>
    <m/>
    <m/>
    <x v="0"/>
  </r>
  <r>
    <n v="40830932848"/>
    <s v="MC-Per LN Treasury Pensio"/>
    <x v="827"/>
    <s v="Mr. RANJANBEN  VAGHELA"/>
    <n v="225000"/>
    <n v="10.25"/>
    <n v="226706"/>
    <x v="1036"/>
    <n v="0"/>
    <d v="2022-03-05T00:00:00"/>
    <n v="1"/>
    <n v="1"/>
    <n v="0"/>
    <n v="0"/>
    <n v="0"/>
    <n v="0"/>
    <s v="INR"/>
    <n v="0"/>
    <n v="4197"/>
    <s v="00/00/0000"/>
    <n v="0"/>
    <n v="0"/>
    <s v="N"/>
    <m/>
    <n v="9"/>
    <s v="N"/>
    <s v="00/00/0000"/>
    <s v="N"/>
    <n v="0"/>
    <s v="00/00/0000"/>
    <m/>
    <m/>
    <m/>
    <x v="0"/>
  </r>
  <r>
    <n v="40841611357"/>
    <s v="MC-Per LN Treasury Pensio"/>
    <x v="828"/>
    <s v="Mr. MAHENDRABHAI SOMABHAI MAHE"/>
    <n v="250000"/>
    <n v="10.25"/>
    <n v="251615"/>
    <x v="1037"/>
    <n v="0"/>
    <d v="2022-03-09T00:00:00"/>
    <n v="1"/>
    <n v="1"/>
    <n v="0"/>
    <n v="0"/>
    <n v="0"/>
    <n v="0"/>
    <s v="INR"/>
    <n v="0"/>
    <n v="4664"/>
    <s v="00/00/0000"/>
    <n v="0"/>
    <n v="0"/>
    <s v="N"/>
    <m/>
    <n v="9"/>
    <s v="N"/>
    <s v="00/00/0000"/>
    <s v="N"/>
    <n v="0"/>
    <s v="00/00/0000"/>
    <m/>
    <m/>
    <m/>
    <x v="0"/>
  </r>
  <r>
    <n v="40854169592"/>
    <s v="MC-Per LN Treasury Pensio"/>
    <x v="829"/>
    <s v="Mr. CHHOTABHAI DHANABHAI SOLAN"/>
    <n v="200000"/>
    <n v="10.25"/>
    <n v="200955"/>
    <x v="1038"/>
    <n v="0"/>
    <d v="2022-03-15T00:00:00"/>
    <n v="1"/>
    <n v="1"/>
    <n v="0"/>
    <n v="0"/>
    <n v="0"/>
    <n v="0"/>
    <s v="INR"/>
    <n v="0"/>
    <n v="3731"/>
    <s v="00/00/0000"/>
    <n v="0"/>
    <n v="0"/>
    <s v="N"/>
    <m/>
    <n v="9"/>
    <s v="N"/>
    <s v="00/00/0000"/>
    <s v="N"/>
    <n v="0"/>
    <s v="00/00/0000"/>
    <m/>
    <m/>
    <m/>
    <x v="0"/>
  </r>
  <r>
    <n v="40862992541"/>
    <s v="MC-Per LN Treasury Pensio"/>
    <x v="830"/>
    <s v="Mr. RAMJIBHAI KHODABHAI MAKWAN"/>
    <n v="150000"/>
    <n v="10.25"/>
    <n v="150548"/>
    <x v="1039"/>
    <n v="0"/>
    <d v="2022-03-19T00:00:00"/>
    <n v="1"/>
    <n v="1"/>
    <n v="0"/>
    <n v="0"/>
    <n v="0"/>
    <n v="0"/>
    <s v="INR"/>
    <n v="0"/>
    <n v="2798"/>
    <s v="00/00/0000"/>
    <n v="0"/>
    <n v="0"/>
    <s v="N"/>
    <m/>
    <n v="9"/>
    <s v="N"/>
    <s v="00/00/0000"/>
    <s v="N"/>
    <n v="0"/>
    <s v="00/00/0000"/>
    <m/>
    <m/>
    <m/>
    <x v="0"/>
  </r>
  <r>
    <n v="40439495065"/>
    <s v="MC-Per LN Treasury Pensio"/>
    <x v="831"/>
    <s v="Mrs. SHARDABEN CHHANAJI GHATAD"/>
    <n v="415000"/>
    <n v="10.25"/>
    <n v="391137"/>
    <x v="1040"/>
    <n v="5057.72"/>
    <d v="2021-09-14T00:00:00"/>
    <n v="6"/>
    <n v="5"/>
    <n v="1"/>
    <n v="1"/>
    <n v="1"/>
    <n v="701"/>
    <s v="INR"/>
    <n v="0"/>
    <n v="7741"/>
    <d v="2022-03-14T00:00:00"/>
    <n v="0"/>
    <n v="71.680000000000007"/>
    <s v="N"/>
    <m/>
    <n v="3"/>
    <s v="N"/>
    <s v="00/00/0000"/>
    <s v="N"/>
    <n v="0"/>
    <s v="00/00/0000"/>
    <s v="SMA0"/>
    <d v="2022-03-14T00:00:00"/>
    <n v="701"/>
    <x v="0"/>
  </r>
  <r>
    <n v="40771480183"/>
    <s v="MC-Per LN Treasury Pensio"/>
    <x v="832"/>
    <s v="Mrs. MIRABEN MAGANBHAI RATHOD"/>
    <n v="226000"/>
    <n v="10.25"/>
    <n v="225088"/>
    <x v="1041"/>
    <n v="44"/>
    <d v="2022-02-08T00:00:00"/>
    <n v="1"/>
    <n v="1"/>
    <n v="0"/>
    <n v="1"/>
    <n v="1"/>
    <n v="701"/>
    <s v="INR"/>
    <n v="0"/>
    <n v="4216"/>
    <d v="2022-03-08T00:00:00"/>
    <n v="0"/>
    <n v="44.32"/>
    <s v="N"/>
    <m/>
    <n v="3"/>
    <s v="N"/>
    <s v="00/00/0000"/>
    <s v="N"/>
    <n v="0"/>
    <s v="00/00/0000"/>
    <s v="SMA0"/>
    <d v="2022-03-08T00:00:00"/>
    <n v="701"/>
    <x v="0"/>
  </r>
  <r>
    <n v="40801426065"/>
    <s v="MC-Per LN Treasury Pensio"/>
    <x v="833"/>
    <s v="Mr. PREMJIBHAI MANGALBHAI BHAN"/>
    <n v="300000"/>
    <n v="10.25"/>
    <n v="297600"/>
    <x v="1042"/>
    <n v="396"/>
    <d v="2022-02-22T00:00:00"/>
    <n v="1"/>
    <n v="1"/>
    <n v="0"/>
    <n v="1"/>
    <n v="1"/>
    <n v="701"/>
    <s v="INR"/>
    <n v="0"/>
    <n v="5596"/>
    <d v="2022-03-22T00:00:00"/>
    <n v="0"/>
    <n v="7.36"/>
    <s v="N"/>
    <m/>
    <n v="3"/>
    <s v="N"/>
    <s v="00/00/0000"/>
    <s v="N"/>
    <n v="0"/>
    <s v="00/00/0000"/>
    <s v="SMA0"/>
    <d v="2022-03-22T00:00:00"/>
    <n v="701"/>
    <x v="0"/>
  </r>
  <r>
    <n v="40409728642"/>
    <s v="MC-Per LN to PSU Pensionr"/>
    <x v="834"/>
    <s v="Mrs. INDUBEN  VAKOLE"/>
    <n v="200000"/>
    <n v="10.25"/>
    <n v="185734"/>
    <x v="1043"/>
    <n v="0"/>
    <d v="2021-09-02T00:00:00"/>
    <n v="6"/>
    <n v="6"/>
    <n v="0"/>
    <n v="0"/>
    <n v="0"/>
    <n v="0"/>
    <s v="INR"/>
    <n v="0"/>
    <n v="4275"/>
    <s v="00/00/0000"/>
    <n v="0"/>
    <n v="0"/>
    <m/>
    <m/>
    <m/>
    <s v="N"/>
    <s v="00/00/0000"/>
    <s v="N"/>
    <n v="0"/>
    <s v="00/00/0000"/>
    <m/>
    <m/>
    <m/>
    <x v="0"/>
  </r>
  <r>
    <n v="40774198092"/>
    <s v="MC-Per LN to PSU Pensionr"/>
    <x v="835"/>
    <s v="Mr. MAHESHKUMAR SULEMANBHAI RA"/>
    <n v="400000"/>
    <n v="10.25"/>
    <n v="398231"/>
    <x v="1044"/>
    <n v="0"/>
    <d v="2022-02-09T00:00:00"/>
    <n v="1"/>
    <n v="1"/>
    <n v="0"/>
    <n v="0"/>
    <n v="0"/>
    <n v="0"/>
    <s v="INR"/>
    <n v="0"/>
    <n v="7461"/>
    <s v="00/00/0000"/>
    <n v="0"/>
    <n v="0"/>
    <s v="N"/>
    <m/>
    <n v="9"/>
    <s v="N"/>
    <s v="00/00/0000"/>
    <s v="N"/>
    <n v="0"/>
    <s v="00/00/0000"/>
    <m/>
    <m/>
    <m/>
    <x v="0"/>
  </r>
  <r>
    <n v="40365140977"/>
    <s v="MC-TL-PRE-APROVD-PEN-LOAN"/>
    <x v="836"/>
    <s v="Mr. SURESHCHANDRA UKABHAI MAUR"/>
    <n v="100000"/>
    <n v="9.75"/>
    <n v="73095"/>
    <x v="1045"/>
    <n v="0"/>
    <d v="2021-08-13T00:00:00"/>
    <n v="7"/>
    <n v="7"/>
    <n v="0"/>
    <n v="0"/>
    <n v="0"/>
    <n v="0"/>
    <s v="INR"/>
    <n v="0"/>
    <n v="4603"/>
    <s v="00/00/0000"/>
    <n v="0"/>
    <n v="0"/>
    <s v="N"/>
    <m/>
    <n v="9"/>
    <s v="N"/>
    <s v="00/00/0000"/>
    <s v="N"/>
    <n v="0"/>
    <s v="00/00/0000"/>
    <m/>
    <m/>
    <m/>
    <x v="0"/>
  </r>
  <r>
    <n v="40508678175"/>
    <s v="MC-TL-PRE-APROVD-PEN-LOAN"/>
    <x v="837"/>
    <s v="Mr. SUBHASHSINGH JALADIPSINH T"/>
    <n v="250000"/>
    <n v="9.75"/>
    <n v="238078"/>
    <x v="1046"/>
    <n v="0"/>
    <d v="2021-10-13T00:00:00"/>
    <n v="5"/>
    <n v="5"/>
    <n v="0"/>
    <n v="0"/>
    <n v="0"/>
    <n v="0"/>
    <s v="INR"/>
    <n v="0"/>
    <n v="4601"/>
    <s v="00/00/0000"/>
    <n v="0"/>
    <n v="0"/>
    <s v="N"/>
    <m/>
    <n v="9"/>
    <s v="N"/>
    <s v="00/00/0000"/>
    <s v="N"/>
    <n v="0"/>
    <s v="00/00/0000"/>
    <m/>
    <m/>
    <m/>
    <x v="0"/>
  </r>
  <r>
    <n v="40834663847"/>
    <s v="MC-TL-PRE-APROVD-PEN-LOAN"/>
    <x v="838"/>
    <s v="Mr. GOVINDBHAI KARSANBHAI MAHE"/>
    <n v="500000"/>
    <n v="9.75"/>
    <n v="503339"/>
    <x v="1047"/>
    <n v="0"/>
    <d v="2022-03-07T00:00:00"/>
    <n v="1"/>
    <n v="1"/>
    <n v="0"/>
    <n v="0"/>
    <n v="0"/>
    <n v="0"/>
    <s v="INR"/>
    <n v="0"/>
    <n v="9201"/>
    <s v="00/00/0000"/>
    <n v="0"/>
    <n v="0"/>
    <s v="N"/>
    <m/>
    <n v="9"/>
    <s v="N"/>
    <s v="00/00/0000"/>
    <s v="N"/>
    <n v="0"/>
    <s v="00/00/0000"/>
    <m/>
    <m/>
    <m/>
    <x v="0"/>
  </r>
  <r>
    <n v="40885262483"/>
    <s v="MC-PAPNL-SBI PENSIONERS"/>
    <x v="839"/>
    <s v="Mr. VALAND RAMESHBHAI  ."/>
    <n v="443000"/>
    <n v="9.75"/>
    <n v="443237"/>
    <x v="1048"/>
    <n v="0"/>
    <d v="2022-03-30T00:00:00"/>
    <n v="1"/>
    <n v="1"/>
    <n v="0"/>
    <n v="0"/>
    <n v="0"/>
    <n v="0"/>
    <s v="INR"/>
    <n v="0"/>
    <n v="8152"/>
    <s v="00/00/0000"/>
    <n v="0"/>
    <n v="0"/>
    <m/>
    <m/>
    <m/>
    <s v="N"/>
    <s v="00/00/0000"/>
    <s v="N"/>
    <n v="0"/>
    <s v="00/00/0000"/>
    <m/>
    <m/>
    <m/>
    <x v="0"/>
  </r>
  <r>
    <n v="40112760263"/>
    <s v="MC-TL-XPRESS CREDIT APR21"/>
    <x v="840"/>
    <s v="Mr. LALIT F AMIN"/>
    <n v="600000"/>
    <n v="10.6"/>
    <n v="439876"/>
    <x v="1049"/>
    <n v="0"/>
    <d v="2021-04-03T00:00:00"/>
    <n v="11"/>
    <n v="11"/>
    <n v="0"/>
    <n v="0"/>
    <n v="0"/>
    <n v="0"/>
    <s v="INR"/>
    <n v="0"/>
    <n v="19530"/>
    <s v="00/00/0000"/>
    <n v="0"/>
    <n v="0"/>
    <s v="N"/>
    <m/>
    <n v="9"/>
    <s v="N"/>
    <s v="00/00/0000"/>
    <s v="N"/>
    <n v="0"/>
    <s v="00/00/0000"/>
    <s v="STD"/>
    <d v="2021-04-05T00:00:00"/>
    <n v="999"/>
    <x v="0"/>
  </r>
  <r>
    <n v="40119575105"/>
    <s v="MC-TL-XPRESS CREDIT APR21"/>
    <x v="841"/>
    <s v="Mr. NRIPENDRA CHANDRA DAS"/>
    <n v="1172000"/>
    <n v="10.1"/>
    <n v="1042965"/>
    <x v="1050"/>
    <n v="0"/>
    <d v="2021-04-06T00:00:00"/>
    <n v="11"/>
    <n v="11"/>
    <n v="0"/>
    <n v="0"/>
    <n v="0"/>
    <n v="0"/>
    <s v="INR"/>
    <n v="0"/>
    <n v="21772"/>
    <s v="00/00/0000"/>
    <n v="0"/>
    <n v="0"/>
    <s v="N"/>
    <m/>
    <n v="9"/>
    <s v="N"/>
    <s v="00/00/0000"/>
    <s v="N"/>
    <n v="0"/>
    <s v="00/00/0000"/>
    <s v="STD"/>
    <d v="2021-08-31T00:00:00"/>
    <n v="0"/>
    <x v="0"/>
  </r>
  <r>
    <n v="40123777321"/>
    <s v="MC-TL-XPRESS CREDIT APR21"/>
    <x v="842"/>
    <s v="Mr. AJAYKUMAR GHANSHYAMBHAI VA"/>
    <n v="200000"/>
    <n v="11.1"/>
    <n v="178501"/>
    <x v="1051"/>
    <n v="0"/>
    <d v="2021-04-08T00:00:00"/>
    <n v="11"/>
    <n v="11"/>
    <n v="0"/>
    <n v="0"/>
    <n v="0"/>
    <n v="0"/>
    <s v="INR"/>
    <n v="0"/>
    <n v="3818"/>
    <s v="00/00/0000"/>
    <n v="0"/>
    <n v="0"/>
    <m/>
    <m/>
    <m/>
    <s v="N"/>
    <s v="00/00/0000"/>
    <s v="N"/>
    <n v="0"/>
    <s v="00/00/0000"/>
    <s v="STD"/>
    <d v="2021-04-09T00:00:00"/>
    <n v="999"/>
    <x v="0"/>
  </r>
  <r>
    <n v="40124070901"/>
    <s v="MC-TL-XPRESS CREDIT APR21"/>
    <x v="843"/>
    <s v="Mr. ARVINDBHAI RAMJIBHAI SOLAN"/>
    <n v="600000"/>
    <n v="11.6"/>
    <n v="536671"/>
    <x v="1052"/>
    <n v="0"/>
    <d v="2021-04-08T00:00:00"/>
    <n v="11"/>
    <n v="11"/>
    <n v="0"/>
    <n v="0"/>
    <n v="0"/>
    <n v="0"/>
    <s v="INR"/>
    <n v="0"/>
    <n v="11606"/>
    <s v="00/00/0000"/>
    <n v="0"/>
    <n v="0"/>
    <m/>
    <m/>
    <m/>
    <s v="N"/>
    <s v="00/00/0000"/>
    <s v="N"/>
    <n v="0"/>
    <s v="00/00/0000"/>
    <s v="STD"/>
    <d v="2021-09-08T00:00:00"/>
    <n v="0"/>
    <x v="0"/>
  </r>
  <r>
    <n v="40124759414"/>
    <s v="MC-TL-XPRESS CREDIT APR21"/>
    <x v="844"/>
    <s v="Mr. KALPESH LALSINH CHAUHAN"/>
    <n v="500000"/>
    <n v="10.6"/>
    <n v="429590"/>
    <x v="1053"/>
    <n v="0"/>
    <d v="2021-04-08T00:00:00"/>
    <n v="11"/>
    <n v="11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x v="0"/>
  </r>
  <r>
    <n v="40124765916"/>
    <s v="MC-TL-XPRESS CREDIT APR21"/>
    <x v="845"/>
    <s v="Mr. BABULAL  SHANKHALA"/>
    <n v="912800"/>
    <n v="10.6"/>
    <n v="812929"/>
    <x v="1054"/>
    <n v="0"/>
    <d v="2021-04-08T00:00:00"/>
    <n v="11"/>
    <n v="11"/>
    <n v="0"/>
    <n v="0"/>
    <n v="0"/>
    <n v="0"/>
    <s v="INR"/>
    <n v="0"/>
    <n v="17188"/>
    <s v="00/00/0000"/>
    <n v="0"/>
    <n v="0"/>
    <s v="N"/>
    <m/>
    <n v="9"/>
    <s v="N"/>
    <s v="00/00/0000"/>
    <s v="N"/>
    <n v="0"/>
    <s v="00/00/0000"/>
    <m/>
    <m/>
    <m/>
    <x v="0"/>
  </r>
  <r>
    <n v="40126582147"/>
    <s v="MC-TL-XPRESS CREDIT APR21"/>
    <x v="846"/>
    <s v="Mr. ASHUTOSH  GUPTA"/>
    <n v="1000000"/>
    <n v="10.1"/>
    <n v="888447"/>
    <x v="1055"/>
    <n v="0"/>
    <d v="2021-04-09T00:00:00"/>
    <n v="11"/>
    <n v="11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x v="0"/>
  </r>
  <r>
    <n v="40132364573"/>
    <s v="MC-TL-XPRESS CREDIT APR21"/>
    <x v="847"/>
    <s v="Mr. ANARUL  ISLAM"/>
    <n v="550000"/>
    <n v="10.6"/>
    <n v="445635"/>
    <x v="1056"/>
    <n v="0"/>
    <d v="2021-04-12T00:00:00"/>
    <n v="11"/>
    <n v="11"/>
    <n v="0"/>
    <n v="0"/>
    <n v="0"/>
    <n v="0"/>
    <s v="INR"/>
    <n v="0"/>
    <n v="14109"/>
    <s v="00/00/0000"/>
    <n v="0"/>
    <n v="0"/>
    <m/>
    <m/>
    <m/>
    <s v="N"/>
    <s v="00/00/0000"/>
    <s v="N"/>
    <n v="0"/>
    <s v="00/00/0000"/>
    <m/>
    <m/>
    <m/>
    <x v="0"/>
  </r>
  <r>
    <n v="40140411321"/>
    <s v="MC-TL-XPRESS CREDIT APR21"/>
    <x v="848"/>
    <s v="Mr. SANJAY GOPALBHAI PATANI"/>
    <n v="500000"/>
    <n v="11.1"/>
    <n v="444807"/>
    <x v="1057"/>
    <n v="0"/>
    <d v="2021-04-17T00:00:00"/>
    <n v="11"/>
    <n v="11"/>
    <n v="0"/>
    <n v="0"/>
    <n v="0"/>
    <n v="0"/>
    <s v="INR"/>
    <n v="0"/>
    <n v="9543"/>
    <s v="00/00/0000"/>
    <n v="0"/>
    <n v="31.5"/>
    <s v="N"/>
    <m/>
    <n v="9"/>
    <s v="N"/>
    <s v="00/00/0000"/>
    <s v="N"/>
    <n v="0"/>
    <s v="00/00/0000"/>
    <s v="STD"/>
    <d v="2022-03-07T00:00:00"/>
    <n v="0"/>
    <x v="0"/>
  </r>
  <r>
    <n v="40140441050"/>
    <s v="MC-TL-XPRESS CREDIT APR21"/>
    <x v="849"/>
    <s v="Mr. NILESH KUMAR BESRA"/>
    <n v="450000"/>
    <n v="10.6"/>
    <n v="327883"/>
    <x v="1058"/>
    <n v="0"/>
    <d v="2021-04-17T00:00:00"/>
    <n v="11"/>
    <n v="11"/>
    <n v="0"/>
    <n v="0"/>
    <n v="0"/>
    <n v="0"/>
    <s v="INR"/>
    <n v="0"/>
    <n v="14648"/>
    <s v="00/00/0000"/>
    <n v="0"/>
    <n v="0"/>
    <s v="N"/>
    <m/>
    <n v="9"/>
    <s v="N"/>
    <s v="00/00/0000"/>
    <s v="N"/>
    <n v="0"/>
    <s v="00/00/0000"/>
    <m/>
    <m/>
    <m/>
    <x v="0"/>
  </r>
  <r>
    <n v="40153014443"/>
    <s v="MC-TL-XPRESS CREDIT APR21"/>
    <x v="850"/>
    <s v="Mr. KRUNAL JAGDISHBHAI VAGHELA"/>
    <n v="470000"/>
    <n v="10.6"/>
    <n v="414964"/>
    <x v="1059"/>
    <n v="0"/>
    <d v="2021-04-26T00:00:00"/>
    <n v="11"/>
    <n v="11"/>
    <n v="0"/>
    <n v="0"/>
    <n v="0"/>
    <n v="0"/>
    <s v="INR"/>
    <n v="0"/>
    <n v="8851"/>
    <s v="00/00/0000"/>
    <n v="0"/>
    <n v="0"/>
    <s v="N"/>
    <m/>
    <n v="9"/>
    <s v="N"/>
    <s v="00/00/0000"/>
    <s v="N"/>
    <n v="0"/>
    <s v="00/00/0000"/>
    <s v="STD"/>
    <d v="2021-09-18T00:00:00"/>
    <n v="0"/>
    <x v="0"/>
  </r>
  <r>
    <n v="40154912151"/>
    <s v="MC-TL-XPRESS CREDIT APR21"/>
    <x v="851"/>
    <s v="Mr. PUNJUBHA SHIVUBHA JESAR"/>
    <n v="650000"/>
    <n v="10.6"/>
    <n v="575465"/>
    <x v="1060"/>
    <n v="0"/>
    <d v="2021-04-27T00:00:00"/>
    <n v="11"/>
    <n v="11"/>
    <n v="0"/>
    <n v="0"/>
    <n v="0"/>
    <n v="0"/>
    <s v="INR"/>
    <n v="0"/>
    <n v="12240"/>
    <s v="00/00/0000"/>
    <n v="0"/>
    <n v="0"/>
    <s v="N"/>
    <m/>
    <n v="9"/>
    <s v="N"/>
    <s v="00/00/0000"/>
    <s v="N"/>
    <n v="0"/>
    <s v="00/00/0000"/>
    <s v="STD"/>
    <d v="2022-01-11T00:00:00"/>
    <n v="0"/>
    <x v="0"/>
  </r>
  <r>
    <n v="40161249535"/>
    <s v="MC-TL-XPRESS CREDIT APR21"/>
    <x v="852"/>
    <s v="Mr. RAHUL  RAHUL"/>
    <n v="1062000"/>
    <n v="10.1"/>
    <n v="956048"/>
    <x v="1061"/>
    <n v="0"/>
    <d v="2021-05-01T00:00:00"/>
    <n v="10"/>
    <n v="10"/>
    <n v="0"/>
    <n v="0"/>
    <n v="0"/>
    <n v="0"/>
    <s v="INR"/>
    <n v="0"/>
    <n v="19729"/>
    <s v="00/00/0000"/>
    <n v="0"/>
    <n v="0"/>
    <s v="N"/>
    <m/>
    <n v="9"/>
    <s v="N"/>
    <s v="00/00/0000"/>
    <s v="N"/>
    <n v="0"/>
    <s v="00/00/0000"/>
    <s v="STD"/>
    <d v="2021-12-14T00:00:00"/>
    <n v="0"/>
    <x v="0"/>
  </r>
  <r>
    <n v="40164719247"/>
    <s v="MC-TL-XPRESS CREDIT APR21"/>
    <x v="853"/>
    <s v="Mr. SHAILESHKUMAR JAGDISHBHAI"/>
    <n v="500000"/>
    <n v="11.1"/>
    <n v="452647"/>
    <x v="1062"/>
    <n v="0"/>
    <d v="2021-05-03T00:00:00"/>
    <n v="10"/>
    <n v="10"/>
    <n v="0"/>
    <n v="0"/>
    <n v="0"/>
    <n v="0"/>
    <s v="INR"/>
    <n v="0"/>
    <n v="9543"/>
    <s v="00/00/0000"/>
    <n v="0"/>
    <n v="0"/>
    <s v="N"/>
    <m/>
    <n v="9"/>
    <s v="N"/>
    <s v="00/00/0000"/>
    <s v="N"/>
    <n v="0"/>
    <s v="00/00/0000"/>
    <s v="STD"/>
    <d v="2021-09-08T00:00:00"/>
    <n v="0"/>
    <x v="0"/>
  </r>
  <r>
    <n v="40194217901"/>
    <s v="MC-TL-XPRESS CREDIT APR21"/>
    <x v="854"/>
    <s v="Mr. DHIRUBHAI SOMABHAI PATEL"/>
    <n v="1145000"/>
    <n v="11.1"/>
    <n v="995219"/>
    <x v="1063"/>
    <n v="0"/>
    <d v="2021-05-26T00:00:00"/>
    <n v="10"/>
    <n v="10"/>
    <n v="0"/>
    <n v="0"/>
    <n v="0"/>
    <n v="0"/>
    <s v="INR"/>
    <n v="0"/>
    <n v="24953"/>
    <s v="00/00/0000"/>
    <n v="0"/>
    <n v="0"/>
    <m/>
    <m/>
    <m/>
    <s v="N"/>
    <s v="00/00/0000"/>
    <s v="N"/>
    <n v="0"/>
    <s v="00/00/0000"/>
    <s v="STD"/>
    <d v="2021-05-27T00:00:00"/>
    <n v="999"/>
    <x v="0"/>
  </r>
  <r>
    <n v="40207385250"/>
    <s v="MC-TL-XPRESS CREDIT APR21"/>
    <x v="855"/>
    <s v="Mr. VIJAY MAHOTJI THAKOR"/>
    <n v="400000"/>
    <n v="11.1"/>
    <n v="366334"/>
    <x v="1064"/>
    <n v="0"/>
    <d v="2021-06-03T00:00:00"/>
    <n v="9"/>
    <n v="9"/>
    <n v="0"/>
    <n v="0"/>
    <n v="0"/>
    <n v="0"/>
    <s v="INR"/>
    <n v="0"/>
    <n v="7635"/>
    <s v="00/00/0000"/>
    <n v="0"/>
    <n v="0"/>
    <m/>
    <m/>
    <m/>
    <s v="N"/>
    <s v="00/00/0000"/>
    <s v="N"/>
    <n v="0"/>
    <s v="00/00/0000"/>
    <s v="STD"/>
    <d v="2021-06-04T00:00:00"/>
    <n v="999"/>
    <x v="0"/>
  </r>
  <r>
    <n v="40207634752"/>
    <s v="MC-TL-XPRESS CREDIT APR21"/>
    <x v="856"/>
    <s v="Mr. HARESHKUMAR  PARMAR"/>
    <n v="300000"/>
    <n v="12.6"/>
    <n v="268626"/>
    <x v="1065"/>
    <n v="0"/>
    <d v="2021-06-03T00:00:00"/>
    <n v="9"/>
    <n v="9"/>
    <n v="0"/>
    <n v="0"/>
    <n v="0"/>
    <n v="0"/>
    <s v="INR"/>
    <n v="0"/>
    <n v="6765"/>
    <s v="00/00/0000"/>
    <n v="0"/>
    <n v="0"/>
    <m/>
    <m/>
    <m/>
    <s v="N"/>
    <s v="00/00/0000"/>
    <s v="N"/>
    <n v="0"/>
    <s v="00/00/0000"/>
    <m/>
    <m/>
    <m/>
    <x v="0"/>
  </r>
  <r>
    <n v="40209835425"/>
    <s v="MC-TL-XPRESS CREDIT APR21"/>
    <x v="857"/>
    <s v="Mr. JAL  SINGH"/>
    <n v="959400"/>
    <n v="10.6"/>
    <n v="871214"/>
    <x v="1066"/>
    <n v="0"/>
    <d v="2021-06-04T00:00:00"/>
    <n v="9"/>
    <n v="9"/>
    <n v="0"/>
    <n v="0"/>
    <n v="0"/>
    <n v="0"/>
    <s v="INR"/>
    <n v="0"/>
    <n v="18066"/>
    <s v="00/00/0000"/>
    <n v="0"/>
    <n v="71.28"/>
    <s v="N"/>
    <m/>
    <n v="9"/>
    <s v="N"/>
    <s v="00/00/0000"/>
    <s v="N"/>
    <n v="0"/>
    <s v="00/00/0000"/>
    <s v="STD"/>
    <d v="2022-03-08T00:00:00"/>
    <n v="0"/>
    <x v="0"/>
  </r>
  <r>
    <n v="40216222841"/>
    <s v="MC-TL-XPRESS CREDIT APR21"/>
    <x v="858"/>
    <s v="Mrs. DAKSHABEN NARENDRABHAI VA"/>
    <n v="486000"/>
    <n v="10.6"/>
    <n v="443522"/>
    <x v="1067"/>
    <n v="0"/>
    <d v="2021-06-08T00:00:00"/>
    <n v="9"/>
    <n v="9"/>
    <n v="0"/>
    <n v="0"/>
    <n v="0"/>
    <n v="0"/>
    <s v="INR"/>
    <n v="0"/>
    <n v="9152"/>
    <s v="00/00/0000"/>
    <n v="0"/>
    <n v="0"/>
    <s v="N"/>
    <m/>
    <n v="9"/>
    <s v="N"/>
    <s v="00/00/0000"/>
    <s v="N"/>
    <n v="0"/>
    <s v="00/00/0000"/>
    <s v="STD"/>
    <d v="2021-06-18T00:00:00"/>
    <n v="999"/>
    <x v="0"/>
  </r>
  <r>
    <n v="40216679771"/>
    <s v="MC-TL-XPRESS CREDIT APR21"/>
    <x v="859"/>
    <s v="Mr. SHAILENDRA PRATAP SINGH"/>
    <n v="550000"/>
    <n v="12.6"/>
    <n v="491744"/>
    <x v="1068"/>
    <n v="0"/>
    <d v="2021-06-08T00:00:00"/>
    <n v="9"/>
    <n v="9"/>
    <n v="0"/>
    <n v="0"/>
    <n v="0"/>
    <n v="0"/>
    <s v="INR"/>
    <n v="0"/>
    <n v="12402"/>
    <s v="00/00/0000"/>
    <n v="0"/>
    <n v="0"/>
    <s v="N"/>
    <m/>
    <n v="9"/>
    <s v="N"/>
    <s v="00/00/0000"/>
    <s v="N"/>
    <n v="0"/>
    <s v="00/00/0000"/>
    <s v="STD"/>
    <d v="2022-03-10T00:00:00"/>
    <n v="0"/>
    <x v="0"/>
  </r>
  <r>
    <n v="40218597400"/>
    <s v="MC-TL-XPRESS CREDIT APR21"/>
    <x v="184"/>
    <s v="Mr. JAGDISHBHAI MANGALBHAI SOL"/>
    <n v="250000"/>
    <n v="10.6"/>
    <n v="214061"/>
    <x v="1069"/>
    <n v="0"/>
    <d v="2021-06-09T00:00:00"/>
    <n v="9"/>
    <n v="9"/>
    <n v="0"/>
    <n v="0"/>
    <n v="0"/>
    <n v="0"/>
    <s v="INR"/>
    <n v="0"/>
    <n v="6207"/>
    <s v="00/00/0000"/>
    <n v="0"/>
    <n v="0"/>
    <s v="N"/>
    <m/>
    <n v="9"/>
    <s v="N"/>
    <s v="00/00/0000"/>
    <s v="N"/>
    <n v="0"/>
    <s v="00/00/0000"/>
    <s v="STD"/>
    <d v="2022-03-09T00:00:00"/>
    <n v="0"/>
    <x v="0"/>
  </r>
  <r>
    <n v="40220464941"/>
    <s v="MC-TL-XPRESS CREDIT APR21"/>
    <x v="860"/>
    <s v="Mr. BABUBHAI SHANABHAI SOLANKI"/>
    <n v="150000"/>
    <n v="10.6"/>
    <n v="78449"/>
    <x v="1070"/>
    <n v="0"/>
    <d v="2021-06-10T00:00:00"/>
    <n v="9"/>
    <n v="9"/>
    <n v="0"/>
    <n v="0"/>
    <n v="0"/>
    <n v="0"/>
    <s v="INR"/>
    <n v="0"/>
    <n v="9051"/>
    <s v="00/00/0000"/>
    <n v="0"/>
    <n v="0"/>
    <s v="N"/>
    <m/>
    <n v="9"/>
    <s v="N"/>
    <s v="00/00/0000"/>
    <s v="N"/>
    <n v="0"/>
    <s v="00/00/0000"/>
    <s v="STD"/>
    <d v="2021-06-11T00:00:00"/>
    <n v="999"/>
    <x v="0"/>
  </r>
  <r>
    <n v="40220517394"/>
    <s v="MC-TL-XPRESS CREDIT APR21"/>
    <x v="861"/>
    <s v="Mr. PRAVINBHAI KANTIBHAI NAIYA"/>
    <n v="848000"/>
    <n v="10.6"/>
    <n v="773503"/>
    <x v="1071"/>
    <n v="0"/>
    <d v="2021-06-10T00:00:00"/>
    <n v="9"/>
    <n v="9"/>
    <n v="0"/>
    <n v="0"/>
    <n v="0"/>
    <n v="0"/>
    <s v="INR"/>
    <n v="0"/>
    <n v="15968"/>
    <s v="00/00/0000"/>
    <n v="0"/>
    <n v="0"/>
    <s v="N"/>
    <m/>
    <n v="9"/>
    <s v="N"/>
    <s v="00/00/0000"/>
    <s v="N"/>
    <n v="0"/>
    <s v="00/00/0000"/>
    <s v="STD"/>
    <d v="2021-06-11T00:00:00"/>
    <n v="999"/>
    <x v="0"/>
  </r>
  <r>
    <n v="40226806787"/>
    <s v="MC-TL-XPRESS CREDIT APR21"/>
    <x v="862"/>
    <s v="Mr. JASHWANT MANRUPJI MAKWANA"/>
    <n v="150000"/>
    <n v="10.6"/>
    <n v="126397"/>
    <x v="1072"/>
    <n v="0"/>
    <d v="2021-06-14T00:00:00"/>
    <n v="9"/>
    <n v="9"/>
    <n v="0"/>
    <n v="0"/>
    <n v="0"/>
    <n v="0"/>
    <s v="INR"/>
    <n v="0"/>
    <n v="3914"/>
    <s v="00/00/0000"/>
    <n v="0"/>
    <n v="0"/>
    <s v="N"/>
    <m/>
    <n v="9"/>
    <s v="N"/>
    <s v="00/00/0000"/>
    <s v="N"/>
    <n v="0"/>
    <s v="00/00/0000"/>
    <m/>
    <m/>
    <m/>
    <x v="0"/>
  </r>
  <r>
    <n v="40226809722"/>
    <s v="MC-TL-XPRESS CREDIT APR21"/>
    <x v="863"/>
    <s v="Mr. BHASKER G GAYAKVAD"/>
    <n v="600000"/>
    <n v="11.1"/>
    <n v="547618"/>
    <x v="1073"/>
    <n v="0"/>
    <d v="2021-06-14T00:00:00"/>
    <n v="9"/>
    <n v="9"/>
    <n v="0"/>
    <n v="0"/>
    <n v="0"/>
    <n v="0"/>
    <s v="INR"/>
    <n v="0"/>
    <n v="11452"/>
    <s v="00/00/0000"/>
    <n v="0"/>
    <n v="0"/>
    <m/>
    <m/>
    <m/>
    <s v="N"/>
    <s v="00/00/0000"/>
    <s v="N"/>
    <n v="0"/>
    <s v="00/00/0000"/>
    <m/>
    <m/>
    <m/>
    <x v="0"/>
  </r>
  <r>
    <n v="40227255987"/>
    <s v="MC-TL-XPRESS CREDIT APR21"/>
    <x v="864"/>
    <s v="Mr. IKHATYARALI SIRAJMIYA SAIY"/>
    <n v="570000"/>
    <n v="11.1"/>
    <n v="520086"/>
    <x v="1074"/>
    <n v="0"/>
    <d v="2021-06-14T00:00:00"/>
    <n v="9"/>
    <n v="9"/>
    <n v="0"/>
    <n v="0"/>
    <n v="0"/>
    <n v="0"/>
    <s v="INR"/>
    <n v="0"/>
    <n v="10879"/>
    <s v="00/00/0000"/>
    <n v="0"/>
    <n v="0"/>
    <s v="N"/>
    <m/>
    <n v="9"/>
    <s v="N"/>
    <s v="00/00/0000"/>
    <s v="N"/>
    <n v="0"/>
    <s v="00/00/0000"/>
    <m/>
    <m/>
    <m/>
    <x v="0"/>
  </r>
  <r>
    <n v="40230638464"/>
    <s v="MC-TL-XPRESS CREDIT APR21"/>
    <x v="865"/>
    <s v="Mr. PIYUSHBHAI JAGDISHBHAI PAN"/>
    <n v="200000"/>
    <n v="10.6"/>
    <n v="130206"/>
    <x v="1075"/>
    <n v="0"/>
    <d v="2021-06-16T00:00:00"/>
    <n v="9"/>
    <n v="9"/>
    <n v="0"/>
    <n v="0"/>
    <n v="0"/>
    <n v="0"/>
    <s v="INR"/>
    <n v="0"/>
    <n v="9285"/>
    <s v="00/00/0000"/>
    <n v="0"/>
    <n v="0"/>
    <s v="N"/>
    <m/>
    <n v="9"/>
    <s v="N"/>
    <s v="00/00/0000"/>
    <s v="N"/>
    <n v="0"/>
    <s v="00/00/0000"/>
    <m/>
    <m/>
    <m/>
    <x v="0"/>
  </r>
  <r>
    <n v="40232542088"/>
    <s v="MC-TL-XPRESS CREDIT APR21"/>
    <x v="866"/>
    <s v="Mr. MITESH KISHORBHAI CHAUHAN"/>
    <n v="456000"/>
    <n v="11.6"/>
    <n v="416187"/>
    <x v="1076"/>
    <n v="0"/>
    <d v="2021-06-17T00:00:00"/>
    <n v="9"/>
    <n v="9"/>
    <n v="0"/>
    <n v="0"/>
    <n v="0"/>
    <n v="0"/>
    <s v="INR"/>
    <n v="0"/>
    <n v="8821"/>
    <s v="00/00/0000"/>
    <n v="0"/>
    <n v="0"/>
    <m/>
    <m/>
    <m/>
    <s v="N"/>
    <s v="00/00/0000"/>
    <s v="N"/>
    <n v="0"/>
    <s v="00/00/0000"/>
    <m/>
    <m/>
    <m/>
    <x v="0"/>
  </r>
  <r>
    <n v="40232953789"/>
    <s v="MC-TL-XPRESS CREDIT APR21"/>
    <x v="867"/>
    <s v="Mr. SRINIVASARAO VENKATARAO IL"/>
    <n v="1000000"/>
    <n v="10.1"/>
    <n v="885454"/>
    <x v="1077"/>
    <n v="0"/>
    <d v="2021-06-17T00:00:00"/>
    <n v="9"/>
    <n v="9"/>
    <n v="0"/>
    <n v="0"/>
    <n v="0"/>
    <n v="0"/>
    <s v="INR"/>
    <n v="0"/>
    <n v="21028"/>
    <s v="00/00/0000"/>
    <n v="0"/>
    <n v="0"/>
    <s v="N"/>
    <m/>
    <n v="9"/>
    <s v="N"/>
    <s v="00/00/0000"/>
    <s v="N"/>
    <n v="0"/>
    <s v="00/00/0000"/>
    <m/>
    <m/>
    <m/>
    <x v="0"/>
  </r>
  <r>
    <n v="40236782402"/>
    <s v="MC-TL-XPRESS CREDIT APR21"/>
    <x v="868"/>
    <s v="Mr. ARVIND ASHOKBHAI PATANI"/>
    <n v="423000"/>
    <n v="11.1"/>
    <n v="385304"/>
    <x v="1078"/>
    <n v="0"/>
    <d v="2021-06-19T00:00:00"/>
    <n v="9"/>
    <n v="9"/>
    <n v="0"/>
    <n v="0"/>
    <n v="0"/>
    <n v="0"/>
    <s v="INR"/>
    <n v="0"/>
    <n v="8074"/>
    <s v="00/00/0000"/>
    <n v="0"/>
    <n v="0"/>
    <s v="N"/>
    <m/>
    <n v="9"/>
    <s v="N"/>
    <s v="00/00/0000"/>
    <s v="N"/>
    <n v="0"/>
    <s v="00/00/0000"/>
    <m/>
    <m/>
    <m/>
    <x v="0"/>
  </r>
  <r>
    <n v="40244384105"/>
    <s v="MC-TL-XPRESS CREDIT APR21"/>
    <x v="869"/>
    <s v="Mr. SIDDIQUI MOHAMAD ASIF"/>
    <n v="350000"/>
    <n v="12.1"/>
    <n v="310484"/>
    <x v="1079"/>
    <n v="0"/>
    <d v="2021-06-23T00:00:00"/>
    <n v="9"/>
    <n v="9"/>
    <n v="0"/>
    <n v="0"/>
    <n v="0"/>
    <n v="0"/>
    <s v="INR"/>
    <n v="0"/>
    <n v="7804"/>
    <s v="00/00/0000"/>
    <n v="0"/>
    <n v="0"/>
    <s v="N"/>
    <m/>
    <n v="9"/>
    <s v="N"/>
    <s v="00/00/0000"/>
    <s v="N"/>
    <n v="0"/>
    <s v="00/00/0000"/>
    <m/>
    <m/>
    <m/>
    <x v="0"/>
  </r>
  <r>
    <n v="40245535632"/>
    <s v="MC-TL-XPRESS CREDIT APR21"/>
    <x v="870"/>
    <s v="Mr. RAHUL  PATANI"/>
    <n v="400000"/>
    <n v="11.1"/>
    <n v="355560"/>
    <x v="1080"/>
    <n v="0"/>
    <d v="2021-06-24T00:00:00"/>
    <n v="9"/>
    <n v="9"/>
    <n v="0"/>
    <n v="0"/>
    <n v="0"/>
    <n v="0"/>
    <s v="INR"/>
    <n v="0"/>
    <n v="8507"/>
    <s v="00/00/0000"/>
    <n v="0"/>
    <n v="0"/>
    <s v="N"/>
    <m/>
    <n v="9"/>
    <s v="N"/>
    <s v="00/00/0000"/>
    <s v="N"/>
    <n v="0"/>
    <s v="00/00/0000"/>
    <s v="STD"/>
    <d v="2021-06-26T00:00:00"/>
    <n v="0"/>
    <x v="0"/>
  </r>
  <r>
    <n v="40248488350"/>
    <s v="MC-TL-XPRESS CREDIT APR21"/>
    <x v="871"/>
    <s v="Mr. KUSHAL  YADAV"/>
    <n v="1030000"/>
    <n v="10.1"/>
    <n v="912171"/>
    <x v="1081"/>
    <n v="0"/>
    <d v="2021-06-25T00:00:00"/>
    <n v="9"/>
    <n v="9"/>
    <n v="0"/>
    <n v="0"/>
    <n v="0"/>
    <n v="0"/>
    <s v="INR"/>
    <n v="0"/>
    <n v="21392"/>
    <s v="00/00/0000"/>
    <n v="0"/>
    <n v="0"/>
    <s v="N"/>
    <m/>
    <n v="9"/>
    <s v="N"/>
    <s v="00/00/0000"/>
    <s v="N"/>
    <n v="0"/>
    <s v="00/00/0000"/>
    <m/>
    <m/>
    <m/>
    <x v="0"/>
  </r>
  <r>
    <n v="40255514111"/>
    <s v="MC-TL-XPRESS CREDIT APR21"/>
    <x v="872"/>
    <s v="Mr. Govindbhai Keshabhai Solan"/>
    <n v="860000"/>
    <n v="11.1"/>
    <n v="780282"/>
    <x v="1082"/>
    <n v="0"/>
    <d v="2021-06-29T00:00:00"/>
    <n v="9"/>
    <n v="9"/>
    <n v="0"/>
    <n v="0"/>
    <n v="0"/>
    <n v="0"/>
    <s v="INR"/>
    <n v="0"/>
    <n v="16414"/>
    <s v="00/00/0000"/>
    <n v="0"/>
    <n v="0"/>
    <s v="N"/>
    <m/>
    <n v="9"/>
    <s v="N"/>
    <s v="00/00/0000"/>
    <s v="N"/>
    <n v="0"/>
    <s v="00/00/0000"/>
    <m/>
    <m/>
    <m/>
    <x v="0"/>
  </r>
  <r>
    <n v="40255540356"/>
    <s v="MC-TL-XPRESS CREDIT APR21"/>
    <x v="873"/>
    <s v="Mr. SURESHBHAI  VAGHELA"/>
    <n v="310000"/>
    <n v="11.6"/>
    <n v="281775"/>
    <x v="1083"/>
    <n v="0"/>
    <d v="2021-06-29T00:00:00"/>
    <n v="9"/>
    <n v="9"/>
    <n v="0"/>
    <n v="0"/>
    <n v="0"/>
    <n v="0"/>
    <s v="INR"/>
    <n v="0"/>
    <n v="5997"/>
    <s v="00/00/0000"/>
    <n v="0"/>
    <n v="0"/>
    <s v="N"/>
    <m/>
    <n v="9"/>
    <s v="N"/>
    <s v="00/00/0000"/>
    <s v="N"/>
    <n v="0"/>
    <s v="00/00/0000"/>
    <s v="STD"/>
    <d v="2021-10-02T00:00:00"/>
    <n v="0"/>
    <x v="0"/>
  </r>
  <r>
    <n v="40255565745"/>
    <s v="MC-TL-XPRESS CREDIT APR21"/>
    <x v="874"/>
    <s v="Mr. GULAMMAIYODDIN GULAMRASUL"/>
    <n v="631000"/>
    <n v="11.6"/>
    <n v="573325"/>
    <x v="1084"/>
    <n v="0.7"/>
    <d v="2021-06-29T00:00:00"/>
    <n v="9"/>
    <n v="9"/>
    <n v="0"/>
    <n v="0"/>
    <n v="0"/>
    <n v="0"/>
    <s v="INR"/>
    <n v="0"/>
    <n v="12206"/>
    <d v="2022-03-29T00:00:00"/>
    <n v="0"/>
    <n v="0"/>
    <m/>
    <m/>
    <m/>
    <s v="N"/>
    <s v="00/00/0000"/>
    <s v="N"/>
    <n v="0"/>
    <s v="00/00/0000"/>
    <m/>
    <m/>
    <m/>
    <x v="0"/>
  </r>
  <r>
    <n v="40266683213"/>
    <s v="MC-TL-XPRESS CREDIT APR21"/>
    <x v="875"/>
    <s v="Mr. Vaghela  Kamlesh"/>
    <n v="450000"/>
    <n v="11.1"/>
    <n v="417024"/>
    <x v="1085"/>
    <n v="0"/>
    <d v="2021-07-03T00:00:00"/>
    <n v="8"/>
    <n v="8"/>
    <n v="0"/>
    <n v="0"/>
    <n v="0"/>
    <n v="0"/>
    <s v="INR"/>
    <n v="0"/>
    <n v="8589"/>
    <s v="00/00/0000"/>
    <n v="0"/>
    <n v="0"/>
    <s v="N"/>
    <m/>
    <n v="9"/>
    <s v="N"/>
    <s v="00/00/0000"/>
    <s v="N"/>
    <n v="0"/>
    <s v="00/00/0000"/>
    <s v="STD"/>
    <d v="2021-07-13T00:00:00"/>
    <n v="0"/>
    <x v="0"/>
  </r>
  <r>
    <n v="40276935805"/>
    <s v="MC-TL-XPRESS CREDIT APR21"/>
    <x v="876"/>
    <s v="Mr. Vaghela  Dipakbhai"/>
    <n v="400000"/>
    <n v="11.1"/>
    <n v="370143"/>
    <x v="1086"/>
    <n v="0"/>
    <d v="2021-07-07T00:00:00"/>
    <n v="8"/>
    <n v="8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x v="0"/>
  </r>
  <r>
    <n v="40281884841"/>
    <s v="MC-TL-XPRESS CREDIT APR21"/>
    <x v="877"/>
    <s v="Mrs. ICHHABEN HARGOVINDBHAI DE"/>
    <n v="750000"/>
    <n v="11.6"/>
    <n v="694691"/>
    <x v="1087"/>
    <n v="0"/>
    <d v="2021-07-09T00:00:00"/>
    <n v="8"/>
    <n v="8"/>
    <n v="0"/>
    <n v="0"/>
    <n v="0"/>
    <n v="0"/>
    <s v="INR"/>
    <n v="0"/>
    <n v="14508"/>
    <s v="00/00/0000"/>
    <n v="0"/>
    <n v="0"/>
    <s v="N"/>
    <m/>
    <n v="9"/>
    <s v="N"/>
    <s v="00/00/0000"/>
    <s v="N"/>
    <n v="0"/>
    <s v="00/00/0000"/>
    <s v="STD"/>
    <d v="2021-07-12T00:00:00"/>
    <n v="0"/>
    <x v="0"/>
  </r>
  <r>
    <n v="40288968611"/>
    <s v="MC-TL-XPRESS CREDIT APR21"/>
    <x v="878"/>
    <s v="Sepoy LIDIYA GOPAL  JAYANTIBHA"/>
    <n v="850000"/>
    <n v="10.6"/>
    <n v="783685"/>
    <x v="1088"/>
    <n v="0"/>
    <d v="2021-07-13T00:00:00"/>
    <n v="8"/>
    <n v="8"/>
    <n v="0"/>
    <n v="0"/>
    <n v="0"/>
    <n v="0"/>
    <s v="INR"/>
    <n v="0"/>
    <n v="16006"/>
    <s v="00/00/0000"/>
    <n v="0"/>
    <n v="0"/>
    <s v="N"/>
    <m/>
    <n v="9"/>
    <s v="N"/>
    <s v="00/00/0000"/>
    <s v="N"/>
    <n v="0"/>
    <s v="00/00/0000"/>
    <m/>
    <m/>
    <m/>
    <x v="0"/>
  </r>
  <r>
    <n v="40291094758"/>
    <s v="MC-TL-XPRESS CREDIT APR21"/>
    <x v="879"/>
    <s v="Mr. KHETABHAI PUNABHAI DANGI"/>
    <n v="793100"/>
    <n v="10.6"/>
    <n v="730984"/>
    <x v="1089"/>
    <n v="0"/>
    <d v="2021-07-14T00:00:00"/>
    <n v="8"/>
    <n v="8"/>
    <n v="0"/>
    <n v="0"/>
    <n v="0"/>
    <n v="0"/>
    <s v="INR"/>
    <n v="0"/>
    <n v="14934"/>
    <s v="00/00/0000"/>
    <n v="0"/>
    <n v="0"/>
    <s v="N"/>
    <m/>
    <n v="9"/>
    <s v="N"/>
    <s v="00/00/0000"/>
    <s v="N"/>
    <n v="0"/>
    <s v="00/00/0000"/>
    <m/>
    <m/>
    <m/>
    <x v="0"/>
  </r>
  <r>
    <n v="40292324976"/>
    <s v="MC-TL-XPRESS CREDIT APR21"/>
    <x v="880"/>
    <s v="Miss. RINKUBEN ARVINDKUMAR NAY"/>
    <n v="800000"/>
    <n v="11.6"/>
    <n v="739603"/>
    <x v="1090"/>
    <n v="0"/>
    <d v="2021-07-14T00:00:00"/>
    <n v="8"/>
    <n v="8"/>
    <n v="0"/>
    <n v="0"/>
    <n v="0"/>
    <n v="0"/>
    <s v="INR"/>
    <n v="0"/>
    <n v="15475"/>
    <s v="00/00/0000"/>
    <n v="0"/>
    <n v="0"/>
    <s v="N"/>
    <m/>
    <n v="9"/>
    <s v="N"/>
    <s v="00/00/0000"/>
    <s v="N"/>
    <n v="0"/>
    <s v="00/00/0000"/>
    <m/>
    <m/>
    <m/>
    <x v="0"/>
  </r>
  <r>
    <n v="40296732889"/>
    <s v="MC-TL-XPRESS CREDIT APR21"/>
    <x v="881"/>
    <s v="Mr. JOSHI  RAJENDRA"/>
    <n v="900000"/>
    <n v="10.6"/>
    <n v="829321"/>
    <x v="1091"/>
    <n v="0"/>
    <d v="2021-07-16T00:00:00"/>
    <n v="8"/>
    <n v="8"/>
    <n v="0"/>
    <n v="0"/>
    <n v="0"/>
    <n v="0"/>
    <s v="INR"/>
    <n v="0"/>
    <n v="16947"/>
    <s v="00/00/0000"/>
    <n v="0"/>
    <n v="0"/>
    <m/>
    <m/>
    <m/>
    <s v="N"/>
    <s v="00/00/0000"/>
    <s v="N"/>
    <n v="0"/>
    <s v="00/00/0000"/>
    <s v="STD"/>
    <d v="2021-07-19T00:00:00"/>
    <n v="0"/>
    <x v="0"/>
  </r>
  <r>
    <n v="40310221431"/>
    <s v="MC-TL-XPRESS CREDIT APR21"/>
    <x v="882"/>
    <s v="Mr. MANUBHAI BACHUBHAI VAGHELA"/>
    <n v="700000"/>
    <n v="11.1"/>
    <n v="605877"/>
    <x v="1092"/>
    <n v="0"/>
    <d v="2021-07-23T00:00:00"/>
    <n v="8"/>
    <n v="8"/>
    <n v="0"/>
    <n v="0"/>
    <n v="0"/>
    <n v="0"/>
    <s v="INR"/>
    <n v="0"/>
    <n v="17550"/>
    <s v="00/00/0000"/>
    <n v="0"/>
    <n v="0"/>
    <s v="N"/>
    <m/>
    <n v="9"/>
    <s v="N"/>
    <s v="00/00/0000"/>
    <s v="N"/>
    <n v="0"/>
    <s v="00/00/0000"/>
    <s v="STD"/>
    <d v="2021-07-27T00:00:00"/>
    <n v="0"/>
    <x v="0"/>
  </r>
  <r>
    <n v="40319153084"/>
    <s v="MC-TL-XPRESS CREDIT APR21"/>
    <x v="883"/>
    <s v="Mr. VICKEY  VICKEY"/>
    <n v="1114900"/>
    <n v="10.1"/>
    <n v="1021565"/>
    <x v="1093"/>
    <n v="0"/>
    <d v="2021-07-28T00:00:00"/>
    <n v="8"/>
    <n v="8"/>
    <n v="0"/>
    <n v="0"/>
    <n v="0"/>
    <n v="0"/>
    <s v="INR"/>
    <n v="0"/>
    <n v="20711"/>
    <s v="00/00/0000"/>
    <n v="0"/>
    <n v="0"/>
    <m/>
    <m/>
    <m/>
    <s v="N"/>
    <s v="00/00/0000"/>
    <s v="N"/>
    <n v="0"/>
    <s v="00/00/0000"/>
    <m/>
    <m/>
    <m/>
    <x v="0"/>
  </r>
  <r>
    <n v="40321176438"/>
    <s v="MC-TL-XPRESS CREDIT APR21"/>
    <x v="884"/>
    <s v="Mr. VICHYBHAI MOTTIBHAI SOLANK"/>
    <n v="670000"/>
    <n v="11.6"/>
    <n v="615949"/>
    <x v="1094"/>
    <n v="0"/>
    <d v="2021-07-29T00:00:00"/>
    <n v="8"/>
    <n v="8"/>
    <n v="0"/>
    <n v="0"/>
    <n v="0"/>
    <n v="0"/>
    <s v="INR"/>
    <n v="0"/>
    <n v="12960"/>
    <s v="00/00/0000"/>
    <n v="0"/>
    <n v="0"/>
    <m/>
    <m/>
    <m/>
    <s v="N"/>
    <s v="00/00/0000"/>
    <s v="N"/>
    <n v="0"/>
    <s v="00/00/0000"/>
    <m/>
    <m/>
    <m/>
    <x v="0"/>
  </r>
  <r>
    <n v="40362702056"/>
    <s v="MC-TL-XPRESS CREDIT APR21"/>
    <x v="456"/>
    <s v="Mrs. CHANCHALBEN BABUBHAI PATE"/>
    <n v="66400"/>
    <n v="10.6"/>
    <n v="54123"/>
    <x v="1095"/>
    <n v="0"/>
    <d v="2021-08-12T00:00:00"/>
    <n v="7"/>
    <n v="7"/>
    <n v="0"/>
    <n v="0"/>
    <n v="0"/>
    <n v="0"/>
    <s v="INR"/>
    <n v="0"/>
    <n v="2329"/>
    <s v="00/00/0000"/>
    <n v="0"/>
    <n v="0"/>
    <s v="N"/>
    <m/>
    <n v="9"/>
    <s v="N"/>
    <s v="00/00/0000"/>
    <s v="N"/>
    <n v="0"/>
    <s v="00/00/0000"/>
    <m/>
    <m/>
    <m/>
    <x v="0"/>
  </r>
  <r>
    <n v="40373457599"/>
    <s v="MC-TL-XPRESS CREDIT APR21"/>
    <x v="885"/>
    <s v="Mr. ROHIT  YADAV"/>
    <n v="500000"/>
    <n v="10.6"/>
    <n v="415912"/>
    <x v="1096"/>
    <n v="0"/>
    <d v="2021-08-18T00:00:00"/>
    <n v="7"/>
    <n v="7"/>
    <n v="0"/>
    <n v="0"/>
    <n v="0"/>
    <n v="0"/>
    <s v="INR"/>
    <n v="0"/>
    <n v="16275"/>
    <s v="00/00/0000"/>
    <n v="0"/>
    <n v="0"/>
    <s v="N"/>
    <m/>
    <n v="9"/>
    <s v="N"/>
    <s v="00/00/0000"/>
    <s v="N"/>
    <n v="0"/>
    <s v="00/00/0000"/>
    <m/>
    <m/>
    <m/>
    <x v="0"/>
  </r>
  <r>
    <n v="40375540361"/>
    <s v="MC-TL-XPRESS CREDIT APR21"/>
    <x v="886"/>
    <s v="Mr. VALAVAI  RAMESHCHANDRA"/>
    <n v="300000"/>
    <n v="11.6"/>
    <n v="280076"/>
    <x v="1097"/>
    <n v="0"/>
    <d v="2021-08-18T00:00:00"/>
    <n v="7"/>
    <n v="7"/>
    <n v="0"/>
    <n v="0"/>
    <n v="0"/>
    <n v="0"/>
    <s v="INR"/>
    <n v="0"/>
    <n v="5803"/>
    <s v="00/00/0000"/>
    <n v="0"/>
    <n v="0"/>
    <s v="N"/>
    <m/>
    <n v="9"/>
    <s v="N"/>
    <s v="00/00/0000"/>
    <s v="N"/>
    <n v="0"/>
    <s v="00/00/0000"/>
    <m/>
    <m/>
    <m/>
    <x v="0"/>
  </r>
  <r>
    <n v="40377337709"/>
    <s v="MC-TL-XPRESS CREDIT APR21"/>
    <x v="887"/>
    <s v="Mr. VIJAYBHAI RAMESHBHAI SOLAN"/>
    <n v="450000"/>
    <n v="11.1"/>
    <n v="407730"/>
    <x v="1098"/>
    <n v="0"/>
    <d v="2021-08-19T00:00:00"/>
    <n v="7"/>
    <n v="7"/>
    <n v="0"/>
    <n v="0"/>
    <n v="0"/>
    <n v="0"/>
    <s v="INR"/>
    <n v="0"/>
    <n v="8589"/>
    <s v="00/00/0000"/>
    <n v="0"/>
    <n v="0"/>
    <s v="N"/>
    <m/>
    <n v="9"/>
    <s v="N"/>
    <s v="00/00/0000"/>
    <s v="N"/>
    <n v="0"/>
    <s v="00/00/0000"/>
    <m/>
    <m/>
    <m/>
    <x v="0"/>
  </r>
  <r>
    <n v="40378106260"/>
    <s v="MC-TL-XPRESS CREDIT APR21"/>
    <x v="888"/>
    <s v="Mr. DIGAMBER  SINGH"/>
    <n v="500000"/>
    <n v="10.6"/>
    <n v="421021"/>
    <x v="1099"/>
    <n v="0"/>
    <d v="2021-08-19T00:00:00"/>
    <n v="7"/>
    <n v="7"/>
    <n v="0"/>
    <n v="0"/>
    <n v="0"/>
    <n v="0"/>
    <s v="INR"/>
    <n v="0"/>
    <n v="15548"/>
    <s v="00/00/0000"/>
    <n v="0"/>
    <n v="0"/>
    <s v="N"/>
    <m/>
    <n v="9"/>
    <s v="N"/>
    <s v="00/00/0000"/>
    <s v="N"/>
    <n v="0"/>
    <s v="00/00/0000"/>
    <m/>
    <m/>
    <m/>
    <x v="0"/>
  </r>
  <r>
    <n v="40381915630"/>
    <s v="MC-TL-XPRESS CREDIT APR21"/>
    <x v="889"/>
    <s v="Mr. ASHOKKUMAR MAFATLAL PATNI"/>
    <n v="1173500"/>
    <n v="10.1"/>
    <n v="1090484"/>
    <x v="1100"/>
    <n v="0"/>
    <d v="2021-08-21T00:00:00"/>
    <n v="7"/>
    <n v="7"/>
    <n v="0"/>
    <n v="0"/>
    <n v="0"/>
    <n v="0"/>
    <s v="INR"/>
    <n v="0"/>
    <n v="21800"/>
    <s v="00/00/0000"/>
    <n v="0"/>
    <n v="0"/>
    <s v="N"/>
    <m/>
    <n v="9"/>
    <s v="N"/>
    <s v="00/00/0000"/>
    <s v="N"/>
    <n v="0"/>
    <s v="00/00/0000"/>
    <m/>
    <m/>
    <m/>
    <x v="0"/>
  </r>
  <r>
    <n v="40409757822"/>
    <s v="MC-TL-XPRESS CREDIT APR21"/>
    <x v="890"/>
    <s v="Mr. ALOKESH  RAY"/>
    <n v="1200000"/>
    <n v="10.1"/>
    <n v="1134123"/>
    <x v="1101"/>
    <n v="0"/>
    <d v="2021-09-02T00:00:00"/>
    <n v="6"/>
    <n v="6"/>
    <n v="0"/>
    <n v="0"/>
    <n v="0"/>
    <n v="0"/>
    <s v="INR"/>
    <n v="0"/>
    <n v="22292"/>
    <s v="00/00/0000"/>
    <n v="0"/>
    <n v="0"/>
    <s v="N"/>
    <m/>
    <n v="9"/>
    <s v="N"/>
    <s v="00/00/0000"/>
    <s v="N"/>
    <n v="0"/>
    <s v="00/00/0000"/>
    <m/>
    <m/>
    <m/>
    <x v="0"/>
  </r>
  <r>
    <n v="40414356620"/>
    <s v="MC-TL-XPRESS CREDIT APR21"/>
    <x v="891"/>
    <s v="Mr. PRAFULBHAI  SOLANKI"/>
    <n v="630800"/>
    <n v="10.6"/>
    <n v="596814"/>
    <x v="1102"/>
    <n v="0"/>
    <d v="2021-09-03T00:00:00"/>
    <n v="6"/>
    <n v="6"/>
    <n v="0"/>
    <n v="0"/>
    <n v="0"/>
    <n v="0"/>
    <s v="INR"/>
    <n v="0"/>
    <n v="11878"/>
    <s v="00/00/0000"/>
    <n v="0"/>
    <n v="0"/>
    <s v="N"/>
    <m/>
    <n v="9"/>
    <s v="N"/>
    <s v="00/00/0000"/>
    <s v="N"/>
    <n v="0"/>
    <s v="00/00/0000"/>
    <m/>
    <m/>
    <m/>
    <x v="0"/>
  </r>
  <r>
    <n v="40426114268"/>
    <s v="MC-TL-XPRESS CREDIT APR21"/>
    <x v="892"/>
    <s v="Mr. DINKAR  KALBANDE"/>
    <n v="1700000"/>
    <n v="10.1"/>
    <n v="1603923"/>
    <x v="1103"/>
    <n v="0"/>
    <d v="2021-09-08T00:00:00"/>
    <n v="6"/>
    <n v="6"/>
    <n v="0"/>
    <n v="0"/>
    <n v="0"/>
    <n v="0"/>
    <s v="INR"/>
    <n v="0"/>
    <n v="31580"/>
    <s v="00/00/0000"/>
    <n v="0"/>
    <n v="0"/>
    <s v="N"/>
    <m/>
    <n v="9"/>
    <s v="N"/>
    <s v="00/00/0000"/>
    <s v="N"/>
    <n v="0"/>
    <s v="00/00/0000"/>
    <m/>
    <m/>
    <m/>
    <x v="0"/>
  </r>
  <r>
    <n v="40429021448"/>
    <s v="MC-TL-XPRESS CREDIT APR21"/>
    <x v="893"/>
    <s v="Mr. SHIV SHANKAR  KUMAR"/>
    <n v="1300000"/>
    <n v="10.6"/>
    <n v="1227592"/>
    <x v="1104"/>
    <n v="0"/>
    <d v="2021-09-09T00:00:00"/>
    <n v="6"/>
    <n v="6"/>
    <n v="0"/>
    <n v="0"/>
    <n v="0"/>
    <n v="0"/>
    <s v="INR"/>
    <n v="0"/>
    <n v="24479"/>
    <s v="00/00/0000"/>
    <n v="0"/>
    <n v="0"/>
    <s v="N"/>
    <m/>
    <n v="9"/>
    <s v="N"/>
    <s v="00/00/0000"/>
    <s v="N"/>
    <n v="0"/>
    <s v="00/00/0000"/>
    <m/>
    <m/>
    <m/>
    <x v="0"/>
  </r>
  <r>
    <n v="40448638809"/>
    <s v="MC-TL-XPRESS CREDIT APR21"/>
    <x v="894"/>
    <s v="Mr. SANJAY PRABHUDAS KUBAVAT"/>
    <n v="825000"/>
    <n v="11.6"/>
    <n v="778783"/>
    <x v="1105"/>
    <n v="0"/>
    <d v="2021-09-17T00:00:00"/>
    <n v="6"/>
    <n v="6"/>
    <n v="0"/>
    <n v="0"/>
    <n v="0"/>
    <n v="0"/>
    <s v="INR"/>
    <n v="0"/>
    <n v="15958"/>
    <s v="00/00/0000"/>
    <n v="0"/>
    <n v="0"/>
    <s v="N"/>
    <m/>
    <n v="9"/>
    <s v="N"/>
    <s v="00/00/0000"/>
    <s v="N"/>
    <n v="0"/>
    <s v="00/00/0000"/>
    <m/>
    <m/>
    <m/>
    <x v="0"/>
  </r>
  <r>
    <n v="40453956993"/>
    <s v="MC-TL-XPRESS CREDIT APR21"/>
    <x v="895"/>
    <s v="Mr. Shekhawat Kripalsingh Uday"/>
    <n v="395000"/>
    <n v="12.6"/>
    <n v="373396"/>
    <x v="1106"/>
    <n v="0"/>
    <d v="2021-09-20T00:00:00"/>
    <n v="6"/>
    <n v="6"/>
    <n v="0"/>
    <n v="0"/>
    <n v="0"/>
    <n v="0"/>
    <s v="INR"/>
    <n v="0"/>
    <n v="7847"/>
    <s v="00/00/0000"/>
    <n v="0"/>
    <n v="0"/>
    <s v="N"/>
    <m/>
    <n v="9"/>
    <s v="N"/>
    <s v="00/00/0000"/>
    <s v="N"/>
    <n v="0"/>
    <s v="00/00/0000"/>
    <m/>
    <m/>
    <m/>
    <x v="0"/>
  </r>
  <r>
    <n v="40457704816"/>
    <s v="MC-TL-XPRESS CREDIT APR21"/>
    <x v="896"/>
    <s v="Mr. KULDIPSINH VIKRAMSINH TOMA"/>
    <n v="1010000"/>
    <n v="10.1"/>
    <n v="949094"/>
    <x v="1107"/>
    <n v="0"/>
    <d v="2021-09-21T00:00:00"/>
    <n v="6"/>
    <n v="6"/>
    <n v="0"/>
    <n v="0"/>
    <n v="0"/>
    <n v="0"/>
    <s v="INR"/>
    <n v="0"/>
    <n v="18763"/>
    <s v="00/00/0000"/>
    <n v="0"/>
    <n v="0"/>
    <s v="N"/>
    <m/>
    <n v="9"/>
    <s v="N"/>
    <s v="00/00/0000"/>
    <s v="N"/>
    <n v="0"/>
    <s v="00/00/0000"/>
    <m/>
    <m/>
    <m/>
    <x v="0"/>
  </r>
  <r>
    <n v="40465501227"/>
    <s v="MC-TL-XPRESS CREDIT APR21"/>
    <x v="897"/>
    <s v="Mr. RAJESHBHAI KANJIBHAI GAMI"/>
    <n v="100000"/>
    <n v="11.6"/>
    <n v="85724"/>
    <x v="1108"/>
    <n v="0"/>
    <d v="2021-09-24T00:00:00"/>
    <n v="6"/>
    <n v="6"/>
    <n v="0"/>
    <n v="0"/>
    <n v="0"/>
    <n v="0"/>
    <s v="INR"/>
    <n v="0"/>
    <n v="3303"/>
    <s v="00/00/0000"/>
    <n v="0"/>
    <n v="0"/>
    <s v="N"/>
    <m/>
    <n v="9"/>
    <s v="N"/>
    <s v="00/00/0000"/>
    <s v="N"/>
    <n v="0"/>
    <s v="00/00/0000"/>
    <m/>
    <m/>
    <m/>
    <x v="0"/>
  </r>
  <r>
    <n v="40481304717"/>
    <s v="MC-TL-XPRESS CREDIT APR21"/>
    <x v="898"/>
    <s v="Mr. NILESH HEMAJI ANAKHIYA"/>
    <n v="200000"/>
    <n v="11.6"/>
    <n v="191523"/>
    <x v="1109"/>
    <n v="0"/>
    <d v="2021-10-01T00:00:00"/>
    <n v="5"/>
    <n v="5"/>
    <n v="0"/>
    <n v="0"/>
    <n v="0"/>
    <n v="0"/>
    <s v="INR"/>
    <n v="0"/>
    <n v="3869"/>
    <s v="00/00/0000"/>
    <n v="0"/>
    <n v="0"/>
    <s v="N"/>
    <m/>
    <n v="9"/>
    <s v="N"/>
    <s v="00/00/0000"/>
    <s v="N"/>
    <n v="0"/>
    <s v="00/00/0000"/>
    <m/>
    <m/>
    <m/>
    <x v="0"/>
  </r>
  <r>
    <n v="40488443755"/>
    <s v="MC-TL-XPRESS CREDIT APR21"/>
    <x v="899"/>
    <s v="Mrs. POOJA  ."/>
    <n v="1000000"/>
    <n v="10.1"/>
    <n v="955330"/>
    <x v="1110"/>
    <n v="0"/>
    <d v="2021-10-04T00:00:00"/>
    <n v="5"/>
    <n v="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x v="0"/>
  </r>
  <r>
    <n v="40496711227"/>
    <s v="MC-TL-XPRESS CREDIT APR21"/>
    <x v="900"/>
    <s v="Ms. RAM HEENA AMRABHAI"/>
    <n v="400000"/>
    <n v="11.6"/>
    <n v="383085"/>
    <x v="1111"/>
    <n v="0"/>
    <d v="2021-10-07T00:00:00"/>
    <n v="5"/>
    <n v="5"/>
    <n v="0"/>
    <n v="0"/>
    <n v="0"/>
    <n v="0"/>
    <s v="INR"/>
    <n v="0"/>
    <n v="7738"/>
    <s v="00/00/0000"/>
    <n v="0"/>
    <n v="0"/>
    <s v="N"/>
    <m/>
    <n v="9"/>
    <s v="N"/>
    <s v="00/00/0000"/>
    <s v="N"/>
    <n v="0"/>
    <s v="00/00/0000"/>
    <m/>
    <m/>
    <m/>
    <x v="0"/>
  </r>
  <r>
    <n v="40500745572"/>
    <s v="MC-TL-XPRESS CREDIT APR21"/>
    <x v="901"/>
    <s v="Mr. PRAKASHBHAI PRAVINBHAI PAT"/>
    <n v="300000"/>
    <n v="10.1"/>
    <n v="265122"/>
    <x v="1112"/>
    <n v="0"/>
    <d v="2021-10-08T00:00:00"/>
    <n v="5"/>
    <n v="5"/>
    <n v="0"/>
    <n v="0"/>
    <n v="0"/>
    <n v="0"/>
    <s v="INR"/>
    <n v="0"/>
    <n v="9695"/>
    <s v="00/00/0000"/>
    <n v="0"/>
    <n v="0"/>
    <s v="N"/>
    <m/>
    <n v="9"/>
    <s v="N"/>
    <s v="00/00/0000"/>
    <s v="N"/>
    <n v="0"/>
    <s v="00/00/0000"/>
    <m/>
    <m/>
    <m/>
    <x v="0"/>
  </r>
  <r>
    <n v="40512006184"/>
    <s v="MC-TL-XPRESS CREDIT APR21"/>
    <x v="902"/>
    <s v="Mr. PATANI  PRAFULBHAI PRAHLAD"/>
    <n v="1466000"/>
    <n v="10.6"/>
    <n v="1397902"/>
    <x v="1113"/>
    <n v="0"/>
    <d v="2021-10-14T00:00:00"/>
    <n v="5"/>
    <n v="5"/>
    <n v="0"/>
    <n v="0"/>
    <n v="0"/>
    <n v="0"/>
    <s v="INR"/>
    <n v="0"/>
    <n v="27605"/>
    <s v="00/00/0000"/>
    <n v="0"/>
    <n v="0"/>
    <s v="N"/>
    <m/>
    <n v="9"/>
    <s v="N"/>
    <s v="00/00/0000"/>
    <s v="N"/>
    <n v="0"/>
    <s v="00/00/0000"/>
    <m/>
    <m/>
    <m/>
    <x v="0"/>
  </r>
  <r>
    <n v="40518188996"/>
    <s v="MC-TL-XPRESS CREDIT APR21"/>
    <x v="903"/>
    <s v="Mr. DEVENDRAKUMAR SHRIPAL  PRA"/>
    <n v="500000"/>
    <n v="10.6"/>
    <n v="476112"/>
    <x v="1114"/>
    <n v="0"/>
    <d v="2021-10-18T00:00:00"/>
    <n v="5"/>
    <n v="5"/>
    <n v="0"/>
    <n v="0"/>
    <n v="0"/>
    <n v="0"/>
    <s v="INR"/>
    <n v="0"/>
    <n v="9415"/>
    <s v="00/00/0000"/>
    <n v="0"/>
    <n v="0"/>
    <s v="N"/>
    <m/>
    <n v="9"/>
    <s v="N"/>
    <s v="00/00/0000"/>
    <s v="N"/>
    <n v="0"/>
    <s v="00/00/0000"/>
    <m/>
    <m/>
    <m/>
    <x v="0"/>
  </r>
  <r>
    <n v="40536409448"/>
    <s v="MC-TL-XPRESS CREDIT APR21"/>
    <x v="904"/>
    <s v="Sepoy Nirajsingh  Tomar"/>
    <n v="500000"/>
    <n v="10.6"/>
    <n v="474872"/>
    <x v="1115"/>
    <n v="0"/>
    <d v="2021-10-27T00:00:00"/>
    <n v="5"/>
    <n v="5"/>
    <n v="0"/>
    <n v="0"/>
    <n v="0"/>
    <n v="0"/>
    <s v="INR"/>
    <n v="0"/>
    <n v="9415"/>
    <s v="00/00/0000"/>
    <n v="0"/>
    <n v="0"/>
    <s v="N"/>
    <m/>
    <n v="9"/>
    <s v="N"/>
    <s v="00/00/0000"/>
    <s v="N"/>
    <n v="0"/>
    <s v="00/00/0000"/>
    <m/>
    <m/>
    <m/>
    <x v="0"/>
  </r>
  <r>
    <n v="40537647392"/>
    <s v="MC-TL-XPRESS CREDIT APR21"/>
    <x v="905"/>
    <s v="Mr. CHINTANKUMAR  PATEL"/>
    <n v="500000"/>
    <n v="10.6"/>
    <n v="474651"/>
    <x v="1116"/>
    <n v="0"/>
    <d v="2021-10-28T00:00:00"/>
    <n v="5"/>
    <n v="5"/>
    <n v="0"/>
    <n v="0"/>
    <n v="0"/>
    <n v="0"/>
    <s v="INR"/>
    <n v="0"/>
    <n v="9415"/>
    <s v="00/00/0000"/>
    <n v="0"/>
    <n v="0"/>
    <m/>
    <m/>
    <m/>
    <s v="N"/>
    <s v="00/00/0000"/>
    <s v="N"/>
    <n v="0"/>
    <s v="00/00/0000"/>
    <m/>
    <m/>
    <m/>
    <x v="0"/>
  </r>
  <r>
    <n v="40571502376"/>
    <s v="MC-TL-XPRESS CREDIT APR21"/>
    <x v="906"/>
    <s v="Mr. VIKRAM  SAMANT"/>
    <n v="1000000"/>
    <n v="9.6"/>
    <n v="951774"/>
    <x v="1117"/>
    <n v="0"/>
    <d v="2021-11-11T00:00:00"/>
    <n v="4"/>
    <n v="4"/>
    <n v="0"/>
    <n v="0"/>
    <n v="0"/>
    <n v="0"/>
    <s v="INR"/>
    <n v="0"/>
    <n v="21051"/>
    <s v="00/00/0000"/>
    <n v="0"/>
    <n v="0"/>
    <s v="N"/>
    <m/>
    <n v="9"/>
    <s v="N"/>
    <s v="00/00/0000"/>
    <s v="N"/>
    <n v="0"/>
    <s v="00/00/0000"/>
    <m/>
    <m/>
    <m/>
    <x v="0"/>
  </r>
  <r>
    <n v="40584193666"/>
    <s v="MC-TL-XPRESS CREDIT APR21"/>
    <x v="907"/>
    <s v="Mr. VIJAYKUMAR MOHANLAL PATANI"/>
    <n v="400000"/>
    <n v="10.6"/>
    <n v="362863"/>
    <x v="1118"/>
    <n v="0"/>
    <d v="2021-11-17T00:00:00"/>
    <n v="4"/>
    <n v="4"/>
    <n v="0"/>
    <n v="0"/>
    <n v="0"/>
    <n v="0"/>
    <s v="INR"/>
    <n v="0"/>
    <n v="13020"/>
    <s v="00/00/0000"/>
    <n v="0"/>
    <n v="0"/>
    <s v="N"/>
    <m/>
    <n v="9"/>
    <s v="N"/>
    <s v="00/00/0000"/>
    <s v="N"/>
    <n v="0"/>
    <s v="00/00/0000"/>
    <m/>
    <m/>
    <m/>
    <x v="0"/>
  </r>
  <r>
    <n v="40590067213"/>
    <s v="MC-TL-XPRESS CREDIT APR21"/>
    <x v="908"/>
    <s v="Mr. NATVARBHAI manibhai  HARIJ"/>
    <n v="400000"/>
    <n v="12.1"/>
    <n v="381340"/>
    <x v="1119"/>
    <n v="0"/>
    <d v="2021-11-20T00:00:00"/>
    <n v="4"/>
    <n v="4"/>
    <n v="0"/>
    <n v="0"/>
    <n v="0"/>
    <n v="0"/>
    <s v="INR"/>
    <n v="0"/>
    <n v="8919"/>
    <s v="00/00/0000"/>
    <n v="0"/>
    <n v="0"/>
    <s v="N"/>
    <m/>
    <n v="9"/>
    <s v="N"/>
    <s v="00/00/0000"/>
    <s v="N"/>
    <n v="0"/>
    <s v="00/00/0000"/>
    <m/>
    <m/>
    <m/>
    <x v="0"/>
  </r>
  <r>
    <n v="40621032213"/>
    <s v="MC-TL-XPRESS CREDIT APR21"/>
    <x v="909"/>
    <s v="Mr. RAJESHBHAI JAYANTILAL BHUP"/>
    <n v="50000"/>
    <n v="12.1"/>
    <n v="44794"/>
    <x v="1120"/>
    <n v="0"/>
    <d v="2021-12-03T00:00:00"/>
    <n v="3"/>
    <n v="3"/>
    <n v="0"/>
    <n v="0"/>
    <n v="0"/>
    <n v="0"/>
    <s v="INR"/>
    <n v="0"/>
    <n v="2357"/>
    <s v="00/00/0000"/>
    <n v="0"/>
    <n v="0"/>
    <s v="N"/>
    <m/>
    <n v="9"/>
    <s v="N"/>
    <s v="00/00/0000"/>
    <s v="N"/>
    <n v="0"/>
    <s v="00/00/0000"/>
    <m/>
    <m/>
    <m/>
    <x v="0"/>
  </r>
  <r>
    <n v="40643132563"/>
    <s v="MC-TL-XPRESS CREDIT APR21"/>
    <x v="910"/>
    <s v="Mr. JAGDISHBHAI ARVINDBHAI PAR"/>
    <n v="570000"/>
    <n v="11.6"/>
    <n v="556338"/>
    <x v="1121"/>
    <n v="0"/>
    <d v="2021-12-13T00:00:00"/>
    <n v="3"/>
    <n v="3"/>
    <n v="0"/>
    <n v="0"/>
    <n v="0"/>
    <n v="0"/>
    <s v="INR"/>
    <n v="0"/>
    <n v="11026"/>
    <s v="00/00/0000"/>
    <n v="0"/>
    <n v="0"/>
    <s v="N"/>
    <m/>
    <n v="9"/>
    <s v="N"/>
    <s v="00/00/0000"/>
    <s v="N"/>
    <n v="0"/>
    <s v="00/00/0000"/>
    <m/>
    <m/>
    <m/>
    <x v="0"/>
  </r>
  <r>
    <n v="40653238353"/>
    <s v="MC-TL-XPRESS CREDIT APR21"/>
    <x v="911"/>
    <s v="Mr. PATEL  BHARATBHAI BALABHAI"/>
    <n v="325000"/>
    <n v="11.6"/>
    <n v="315037"/>
    <x v="1122"/>
    <n v="0"/>
    <d v="2021-12-18T00:00:00"/>
    <n v="3"/>
    <n v="3"/>
    <n v="0"/>
    <n v="0"/>
    <n v="0"/>
    <n v="0"/>
    <s v="INR"/>
    <n v="0"/>
    <n v="6834"/>
    <s v="00/00/0000"/>
    <n v="0"/>
    <n v="0"/>
    <s v="N"/>
    <m/>
    <n v="9"/>
    <s v="N"/>
    <s v="00/00/0000"/>
    <s v="N"/>
    <n v="0"/>
    <s v="00/00/0000"/>
    <m/>
    <m/>
    <m/>
    <x v="0"/>
  </r>
  <r>
    <n v="40676308417"/>
    <s v="MC-TL-XPRESS CREDIT APR21"/>
    <x v="912"/>
    <s v="Mr. NATUBHAI M VAGHELA"/>
    <n v="150000"/>
    <n v="11.6"/>
    <n v="145631"/>
    <x v="1123"/>
    <n v="0"/>
    <d v="2021-12-29T00:00:00"/>
    <n v="3"/>
    <n v="3"/>
    <n v="0"/>
    <n v="0"/>
    <n v="0"/>
    <n v="0"/>
    <s v="INR"/>
    <n v="0"/>
    <n v="2902"/>
    <s v="00/00/0000"/>
    <n v="0"/>
    <n v="0"/>
    <s v="N"/>
    <m/>
    <n v="9"/>
    <s v="N"/>
    <s v="00/00/0000"/>
    <s v="N"/>
    <n v="0"/>
    <s v="00/00/0000"/>
    <m/>
    <m/>
    <m/>
    <x v="0"/>
  </r>
  <r>
    <n v="40684148098"/>
    <s v="MC-TL-XPRESS CREDIT APR21"/>
    <x v="913"/>
    <s v="Mr. VIPIN  KUMAR"/>
    <n v="710000"/>
    <n v="10.6"/>
    <n v="701629"/>
    <x v="1124"/>
    <n v="0"/>
    <d v="2022-01-01T00:00:00"/>
    <n v="2"/>
    <n v="2"/>
    <n v="0"/>
    <n v="0"/>
    <n v="0"/>
    <n v="0"/>
    <s v="INR"/>
    <n v="0"/>
    <n v="13370"/>
    <s v="00/00/0000"/>
    <n v="0"/>
    <n v="0"/>
    <s v="N"/>
    <m/>
    <n v="9"/>
    <s v="N"/>
    <s v="00/00/0000"/>
    <s v="N"/>
    <n v="0"/>
    <s v="00/00/0000"/>
    <m/>
    <m/>
    <m/>
    <x v="0"/>
  </r>
  <r>
    <n v="40701669535"/>
    <s v="MC-TL-XPRESS CREDIT APR21"/>
    <x v="914"/>
    <s v="Mrs. MANJULABEN KODARBHAI RATH"/>
    <n v="750000"/>
    <n v="11.6"/>
    <n v="740898"/>
    <x v="1125"/>
    <n v="0"/>
    <d v="2022-01-07T00:00:00"/>
    <n v="2"/>
    <n v="2"/>
    <n v="0"/>
    <n v="0"/>
    <n v="0"/>
    <n v="0"/>
    <s v="INR"/>
    <n v="0"/>
    <n v="14508"/>
    <s v="00/00/0000"/>
    <n v="0"/>
    <n v="143.1"/>
    <s v="N"/>
    <m/>
    <n v="9"/>
    <s v="N"/>
    <s v="00/00/0000"/>
    <s v="N"/>
    <n v="0"/>
    <s v="00/00/0000"/>
    <s v="STD"/>
    <d v="2022-03-23T00:00:00"/>
    <n v="0"/>
    <x v="0"/>
  </r>
  <r>
    <n v="40711842964"/>
    <s v="MC-TL-XPRESS CREDIT APR21"/>
    <x v="915"/>
    <s v="Mr. AKASHKUMAR B PATNI"/>
    <n v="500000"/>
    <n v="11.1"/>
    <n v="492627"/>
    <x v="1126"/>
    <n v="0"/>
    <d v="2022-01-13T00:00:00"/>
    <n v="2"/>
    <n v="2"/>
    <n v="0"/>
    <n v="0"/>
    <n v="0"/>
    <n v="0"/>
    <s v="INR"/>
    <n v="0"/>
    <n v="9543"/>
    <s v="00/00/0000"/>
    <n v="0"/>
    <n v="0"/>
    <s v="N"/>
    <m/>
    <n v="9"/>
    <s v="N"/>
    <s v="00/00/0000"/>
    <s v="N"/>
    <n v="0"/>
    <s v="00/00/0000"/>
    <m/>
    <m/>
    <m/>
    <x v="0"/>
  </r>
  <r>
    <n v="40713040582"/>
    <s v="MC-TL-XPRESS CREDIT APR21"/>
    <x v="916"/>
    <s v="Mr. MEHUL SURESHBHAI SOLANKI"/>
    <n v="150000"/>
    <n v="10.6"/>
    <n v="147701"/>
    <x v="1127"/>
    <n v="0"/>
    <d v="2022-01-13T00:00:00"/>
    <n v="2"/>
    <n v="2"/>
    <n v="0"/>
    <n v="0"/>
    <n v="0"/>
    <n v="0"/>
    <s v="INR"/>
    <n v="0"/>
    <n v="2825"/>
    <s v="00/00/0000"/>
    <n v="0"/>
    <n v="0"/>
    <s v="N"/>
    <m/>
    <n v="9"/>
    <s v="N"/>
    <s v="00/00/0000"/>
    <s v="N"/>
    <n v="0"/>
    <s v="00/00/0000"/>
    <m/>
    <m/>
    <m/>
    <x v="0"/>
  </r>
  <r>
    <n v="40727784322"/>
    <s v="MC-TL-XPRESS CREDIT APR21"/>
    <x v="917"/>
    <s v="Mr. HITESHKUMAR RASIKLAL MAHER"/>
    <n v="350000"/>
    <n v="10.6"/>
    <n v="343944"/>
    <x v="1128"/>
    <n v="0"/>
    <d v="2022-01-20T00:00:00"/>
    <n v="2"/>
    <n v="2"/>
    <n v="0"/>
    <n v="0"/>
    <n v="0"/>
    <n v="0"/>
    <s v="INR"/>
    <n v="0"/>
    <n v="6591"/>
    <s v="00/00/0000"/>
    <n v="0"/>
    <n v="0"/>
    <s v="N"/>
    <m/>
    <n v="9"/>
    <s v="N"/>
    <s v="00/00/0000"/>
    <s v="N"/>
    <n v="0"/>
    <s v="00/00/0000"/>
    <m/>
    <m/>
    <m/>
    <x v="0"/>
  </r>
  <r>
    <n v="40755744294"/>
    <s v="MC-TL-XPRESS CREDIT APR21"/>
    <x v="918"/>
    <s v="Mr. KANUBHAI BHAGWANDAS VAGHEL"/>
    <n v="495400"/>
    <n v="11.35"/>
    <n v="494767"/>
    <x v="1129"/>
    <n v="0"/>
    <d v="2022-02-02T00:00:00"/>
    <n v="1"/>
    <n v="1"/>
    <n v="0"/>
    <n v="0"/>
    <n v="0"/>
    <n v="0"/>
    <s v="INR"/>
    <n v="0"/>
    <n v="9519"/>
    <s v="00/00/0000"/>
    <n v="0"/>
    <n v="0"/>
    <s v="N"/>
    <m/>
    <n v="9"/>
    <s v="N"/>
    <s v="00/00/0000"/>
    <s v="N"/>
    <n v="0"/>
    <s v="00/00/0000"/>
    <m/>
    <m/>
    <m/>
    <x v="0"/>
  </r>
  <r>
    <n v="40780086990"/>
    <s v="MC-TL-XPRESS CREDIT APR21"/>
    <x v="919"/>
    <s v="Mr. JITUJI BADARJI THAKOR"/>
    <n v="400000"/>
    <n v="10.35"/>
    <n v="398030"/>
    <x v="1130"/>
    <n v="0"/>
    <d v="2022-02-11T00:00:00"/>
    <n v="1"/>
    <n v="1"/>
    <n v="0"/>
    <n v="0"/>
    <n v="0"/>
    <n v="0"/>
    <s v="INR"/>
    <n v="0"/>
    <n v="7482"/>
    <s v="00/00/0000"/>
    <n v="0"/>
    <n v="0"/>
    <s v="N"/>
    <m/>
    <n v="9"/>
    <s v="N"/>
    <s v="00/00/0000"/>
    <s v="N"/>
    <n v="0"/>
    <s v="00/00/0000"/>
    <m/>
    <m/>
    <m/>
    <x v="0"/>
  </r>
  <r>
    <n v="40854003342"/>
    <s v="MC-TL-XPRESS CREDIT APR21"/>
    <x v="920"/>
    <s v="Mr. PRASHANT SURESHBHAI PARMAR"/>
    <n v="400000"/>
    <n v="11.35"/>
    <n v="402114"/>
    <x v="1131"/>
    <n v="0"/>
    <d v="2022-03-15T00:00:00"/>
    <n v="1"/>
    <n v="1"/>
    <n v="0"/>
    <n v="0"/>
    <n v="0"/>
    <n v="0"/>
    <s v="INR"/>
    <n v="0"/>
    <n v="7686"/>
    <s v="00/00/0000"/>
    <n v="0"/>
    <n v="0"/>
    <m/>
    <m/>
    <m/>
    <s v="N"/>
    <s v="00/00/0000"/>
    <s v="N"/>
    <n v="0"/>
    <s v="00/00/0000"/>
    <m/>
    <m/>
    <m/>
    <x v="0"/>
  </r>
  <r>
    <n v="40854223290"/>
    <s v="MC-TL-XPRESS CREDIT APR21"/>
    <x v="921"/>
    <s v="Mr. DESAI  NIKUL"/>
    <n v="427000"/>
    <n v="11.85"/>
    <n v="429357"/>
    <x v="1132"/>
    <n v="0"/>
    <d v="2022-03-15T00:00:00"/>
    <n v="1"/>
    <n v="1"/>
    <n v="0"/>
    <n v="0"/>
    <n v="0"/>
    <n v="0"/>
    <s v="INR"/>
    <n v="0"/>
    <n v="8315"/>
    <s v="00/00/0000"/>
    <n v="0"/>
    <n v="0"/>
    <s v="N"/>
    <m/>
    <n v="9"/>
    <s v="N"/>
    <s v="00/00/0000"/>
    <s v="N"/>
    <n v="0"/>
    <s v="00/00/0000"/>
    <m/>
    <m/>
    <m/>
    <x v="0"/>
  </r>
  <r>
    <n v="40866572511"/>
    <s v="MC-TL-XPRESS CREDIT APR21"/>
    <x v="922"/>
    <s v="Mr. MAHENDRABHAI JAYANTIBHAI"/>
    <n v="547000"/>
    <n v="10.35"/>
    <n v="548706"/>
    <x v="1133"/>
    <n v="0"/>
    <d v="2022-03-21T00:00:00"/>
    <n v="1"/>
    <n v="1"/>
    <n v="0"/>
    <n v="0"/>
    <n v="0"/>
    <n v="0"/>
    <s v="INR"/>
    <n v="0"/>
    <n v="10231"/>
    <s v="00/00/0000"/>
    <n v="0"/>
    <n v="0"/>
    <s v="N"/>
    <m/>
    <n v="9"/>
    <s v="N"/>
    <s v="00/00/0000"/>
    <s v="N"/>
    <n v="0"/>
    <s v="00/00/0000"/>
    <m/>
    <m/>
    <m/>
    <x v="0"/>
  </r>
  <r>
    <n v="40871215268"/>
    <s v="MC-TL-XPRESS CREDIT APR21"/>
    <x v="923"/>
    <s v="Mr. VASANT JETHALAL RATHOD"/>
    <n v="300000"/>
    <n v="10.35"/>
    <n v="300766"/>
    <x v="1134"/>
    <n v="0"/>
    <d v="2022-03-23T00:00:00"/>
    <n v="1"/>
    <n v="1"/>
    <n v="0"/>
    <n v="0"/>
    <n v="0"/>
    <n v="0"/>
    <s v="INR"/>
    <n v="0"/>
    <n v="6346"/>
    <s v="00/00/0000"/>
    <n v="0"/>
    <n v="0"/>
    <s v="N"/>
    <m/>
    <n v="9"/>
    <s v="N"/>
    <s v="00/00/0000"/>
    <s v="N"/>
    <n v="0"/>
    <s v="00/00/0000"/>
    <m/>
    <m/>
    <m/>
    <x v="0"/>
  </r>
  <r>
    <n v="40873206385"/>
    <s v="MC-TL-XPRESS CREDIT APR21"/>
    <x v="924"/>
    <s v="Mr. NIJANANDI YASHRAJ DAHYABHA"/>
    <n v="50000"/>
    <n v="10.35"/>
    <n v="50113"/>
    <x v="1135"/>
    <n v="0"/>
    <d v="2022-03-24T00:00:00"/>
    <n v="1"/>
    <n v="1"/>
    <n v="0"/>
    <n v="0"/>
    <n v="0"/>
    <n v="0"/>
    <s v="INR"/>
    <n v="0"/>
    <n v="4404"/>
    <s v="00/00/0000"/>
    <n v="0"/>
    <n v="0"/>
    <s v="N"/>
    <m/>
    <n v="9"/>
    <s v="N"/>
    <s v="00/00/0000"/>
    <s v="N"/>
    <n v="0"/>
    <s v="00/00/0000"/>
    <m/>
    <m/>
    <m/>
    <x v="0"/>
  </r>
  <r>
    <n v="40882789716"/>
    <s v="MC-TL-XPRESS CREDIT APR21"/>
    <x v="925"/>
    <s v="Mr. SHAMBHU  SHAHU"/>
    <n v="450000"/>
    <n v="10.35"/>
    <n v="450383"/>
    <x v="1136"/>
    <n v="0"/>
    <d v="2022-03-29T00:00:00"/>
    <n v="1"/>
    <n v="1"/>
    <n v="0"/>
    <n v="0"/>
    <n v="0"/>
    <n v="0"/>
    <s v="INR"/>
    <n v="0"/>
    <n v="8417"/>
    <s v="00/00/0000"/>
    <n v="0"/>
    <n v="0"/>
    <s v="N"/>
    <m/>
    <n v="9"/>
    <s v="N"/>
    <s v="00/00/0000"/>
    <s v="N"/>
    <n v="0"/>
    <s v="00/00/0000"/>
    <m/>
    <m/>
    <m/>
    <x v="0"/>
  </r>
  <r>
    <n v="40136791919"/>
    <s v="MC-TL-XPRESS CREDIT APR21"/>
    <x v="926"/>
    <s v="Mr. RAVIKUMAR  KARAN"/>
    <n v="396600"/>
    <n v="12.6"/>
    <n v="343054"/>
    <x v="1137"/>
    <n v="3929.82"/>
    <d v="2021-04-15T00:00:00"/>
    <n v="11"/>
    <n v="11"/>
    <n v="0"/>
    <n v="1"/>
    <n v="1"/>
    <n v="701"/>
    <s v="INR"/>
    <n v="0"/>
    <n v="8943"/>
    <d v="2022-03-10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40214300628"/>
    <s v="MC-TL-XPRESS CREDIT APR21"/>
    <x v="927"/>
    <s v="Mr. BALVANTBHAI  SOLANKI"/>
    <n v="437800"/>
    <n v="11.1"/>
    <n v="400562"/>
    <x v="1138"/>
    <n v="2241.84"/>
    <d v="2021-06-07T00:00:00"/>
    <n v="9"/>
    <n v="9"/>
    <n v="0"/>
    <n v="1"/>
    <n v="1"/>
    <n v="701"/>
    <s v="INR"/>
    <n v="0"/>
    <n v="8356"/>
    <d v="2022-03-05T00:00:00"/>
    <n v="0"/>
    <n v="111.4"/>
    <s v="N"/>
    <m/>
    <n v="3"/>
    <s v="N"/>
    <s v="00/00/0000"/>
    <s v="N"/>
    <n v="0"/>
    <s v="00/00/0000"/>
    <s v="SMA0"/>
    <d v="2022-03-26T00:00:00"/>
    <n v="701"/>
    <x v="0"/>
  </r>
  <r>
    <n v="40255500447"/>
    <s v="MC-TL-XPRESS CREDIT APR21"/>
    <x v="928"/>
    <s v="Mr. ANILKUMAR GOPALBHAI VAGHEL"/>
    <n v="550000"/>
    <n v="11.1"/>
    <n v="499102"/>
    <x v="1139"/>
    <n v="10472"/>
    <d v="2021-06-29T00:00:00"/>
    <n v="9"/>
    <n v="8"/>
    <n v="1"/>
    <n v="1"/>
    <n v="1"/>
    <n v="701"/>
    <s v="INR"/>
    <n v="0"/>
    <n v="10497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79851688"/>
    <s v="MC-TL-XPRESS CREDIT APR21"/>
    <x v="929"/>
    <s v="Mr. DATT UTSAV  MAHESHBHAI"/>
    <n v="485000"/>
    <n v="11.6"/>
    <n v="470504"/>
    <x v="1140"/>
    <n v="9"/>
    <d v="2021-12-31T00:00:00"/>
    <n v="2"/>
    <n v="2"/>
    <n v="0"/>
    <n v="1"/>
    <n v="1"/>
    <n v="701"/>
    <s v="INR"/>
    <n v="0"/>
    <n v="9385"/>
    <d v="2022-03-31T00:00:00"/>
    <n v="0"/>
    <n v="0"/>
    <s v="N"/>
    <m/>
    <n v="3"/>
    <s v="N"/>
    <s v="00/00/0000"/>
    <s v="N"/>
    <n v="0"/>
    <s v="00/00/0000"/>
    <s v="SMA0"/>
    <d v="2022-03-31T00:00:00"/>
    <n v="701"/>
    <x v="0"/>
  </r>
  <r>
    <n v="40282709129"/>
    <s v="MC-TL-XPRESS CREDIT APR21"/>
    <x v="930"/>
    <s v="Mr. PRAVINSINH JITUBHA JADEJA"/>
    <n v="660000"/>
    <n v="10.6"/>
    <n v="609988"/>
    <x v="1141"/>
    <n v="14685.75"/>
    <d v="2021-07-09T00:00:00"/>
    <n v="8"/>
    <n v="7"/>
    <n v="1"/>
    <n v="2"/>
    <n v="2"/>
    <n v="702"/>
    <s v="INR"/>
    <n v="0"/>
    <n v="12428"/>
    <d v="2022-02-09T00:00:00"/>
    <n v="0"/>
    <n v="264.52"/>
    <s v="N"/>
    <m/>
    <n v="1"/>
    <s v="N"/>
    <s v="00/00/0000"/>
    <s v="N"/>
    <n v="0"/>
    <s v="00/00/0000"/>
    <s v="SMA1"/>
    <d v="2022-03-11T00:00:00"/>
    <n v="702"/>
    <x v="0"/>
  </r>
  <r>
    <n v="40194311244"/>
    <s v="MC-TL-XPRESS LITE-APR21"/>
    <x v="931"/>
    <s v="Mr. PRAHALADJI MANGAJI THAKOR"/>
    <n v="110000"/>
    <n v="13.6"/>
    <n v="83725"/>
    <x v="1142"/>
    <n v="0"/>
    <d v="2021-05-26T00:00:00"/>
    <n v="10"/>
    <n v="10"/>
    <n v="0"/>
    <n v="0"/>
    <n v="0"/>
    <n v="0"/>
    <s v="INR"/>
    <n v="0"/>
    <n v="3739"/>
    <s v="00/00/0000"/>
    <n v="0"/>
    <n v="0"/>
    <s v="N"/>
    <m/>
    <n v="9"/>
    <s v="N"/>
    <s v="00/00/0000"/>
    <s v="N"/>
    <n v="0"/>
    <s v="00/00/0000"/>
    <m/>
    <m/>
    <m/>
    <x v="0"/>
  </r>
  <r>
    <n v="40296843228"/>
    <s v="MC-TL-XPRESS LITE-APR21"/>
    <x v="932"/>
    <s v="Mr. DHARMENDRAKUMAR  KISHANBHA"/>
    <n v="100000"/>
    <n v="13.1"/>
    <n v="81450"/>
    <x v="1143"/>
    <n v="0"/>
    <d v="2021-07-16T00:00:00"/>
    <n v="8"/>
    <n v="8"/>
    <n v="0"/>
    <n v="0"/>
    <n v="0"/>
    <n v="0"/>
    <s v="INR"/>
    <n v="0"/>
    <n v="3375"/>
    <s v="00/00/0000"/>
    <n v="0"/>
    <n v="0"/>
    <s v="N"/>
    <m/>
    <n v="9"/>
    <s v="N"/>
    <s v="00/00/0000"/>
    <s v="N"/>
    <n v="0"/>
    <s v="00/00/0000"/>
    <s v="STD"/>
    <d v="2022-03-26T00:00:00"/>
    <n v="0"/>
    <x v="0"/>
  </r>
  <r>
    <n v="40536550661"/>
    <s v="MC-TL-XPRESS LITE-APR21"/>
    <x v="933"/>
    <s v="Mr. PANKAJBHAI PREMCHAND VAGHE"/>
    <n v="150000"/>
    <n v="13.6"/>
    <n v="132701"/>
    <x v="1144"/>
    <n v="0"/>
    <d v="2021-10-27T00:00:00"/>
    <n v="5"/>
    <n v="5"/>
    <n v="0"/>
    <n v="0"/>
    <n v="0"/>
    <n v="0"/>
    <s v="INR"/>
    <n v="0"/>
    <n v="5098"/>
    <s v="00/00/0000"/>
    <n v="0"/>
    <n v="0"/>
    <s v="N"/>
    <m/>
    <n v="9"/>
    <s v="N"/>
    <s v="00/00/0000"/>
    <s v="N"/>
    <n v="0"/>
    <s v="00/00/0000"/>
    <m/>
    <m/>
    <m/>
    <x v="0"/>
  </r>
  <r>
    <n v="40647162174"/>
    <s v="MC-TL-XPRESS LITE-APR21"/>
    <x v="934"/>
    <s v="Mr. BHAVESHKUMAR GOPALBHAI PAR"/>
    <n v="140000"/>
    <n v="12.6"/>
    <n v="130970"/>
    <x v="1145"/>
    <n v="0"/>
    <d v="2021-12-14T00:00:00"/>
    <n v="3"/>
    <n v="3"/>
    <n v="0"/>
    <n v="0"/>
    <n v="0"/>
    <n v="0"/>
    <s v="INR"/>
    <n v="0"/>
    <n v="4691"/>
    <s v="00/00/0000"/>
    <n v="0"/>
    <n v="0"/>
    <s v="N"/>
    <m/>
    <n v="9"/>
    <s v="N"/>
    <s v="00/00/0000"/>
    <s v="N"/>
    <n v="0"/>
    <s v="00/00/0000"/>
    <m/>
    <m/>
    <m/>
    <x v="0"/>
  </r>
  <r>
    <n v="40291063220"/>
    <s v="MC-TL-XPRESS LITE-APR21"/>
    <x v="935"/>
    <s v="Mr. VAGHELA LAXMANBHAI M"/>
    <n v="125000"/>
    <n v="13.6"/>
    <n v="102253"/>
    <x v="1146"/>
    <n v="4466.53"/>
    <d v="2021-07-14T00:00:00"/>
    <n v="8"/>
    <n v="7"/>
    <n v="1"/>
    <n v="2"/>
    <n v="2"/>
    <n v="702"/>
    <s v="INR"/>
    <n v="0"/>
    <n v="4248"/>
    <d v="2022-02-14T00:00:00"/>
    <n v="0"/>
    <n v="49.98"/>
    <s v="N"/>
    <m/>
    <n v="1"/>
    <s v="N"/>
    <s v="00/00/0000"/>
    <s v="N"/>
    <n v="0"/>
    <s v="00/00/0000"/>
    <s v="SMA1"/>
    <d v="2022-03-16T00:00:00"/>
    <n v="702"/>
    <x v="0"/>
  </r>
  <r>
    <n v="40346044505"/>
    <s v="MC-TL-PRE APPRVD XPRES CR"/>
    <x v="936"/>
    <s v="Mr. NIKUL  JADAV"/>
    <n v="137000"/>
    <n v="11.6"/>
    <n v="128322"/>
    <x v="1147"/>
    <n v="0"/>
    <d v="2021-08-06T00:00:00"/>
    <n v="7"/>
    <n v="7"/>
    <n v="0"/>
    <n v="0"/>
    <n v="0"/>
    <n v="0"/>
    <s v="INR"/>
    <n v="0"/>
    <n v="2650"/>
    <s v="00/00/0000"/>
    <n v="0"/>
    <n v="0"/>
    <s v="N"/>
    <m/>
    <n v="9"/>
    <s v="N"/>
    <s v="00/00/0000"/>
    <s v="N"/>
    <n v="0"/>
    <s v="00/00/0000"/>
    <m/>
    <m/>
    <m/>
    <x v="0"/>
  </r>
  <r>
    <n v="40874413175"/>
    <s v="MC-TL-PRE APPRVD XPRES CR"/>
    <x v="937"/>
    <s v="Mr. DIPTESH AMRUTLAL NANAVATI"/>
    <n v="199100"/>
    <n v="11.85"/>
    <n v="199606"/>
    <x v="1148"/>
    <n v="0"/>
    <d v="2022-03-24T00:00:00"/>
    <n v="1"/>
    <n v="1"/>
    <n v="0"/>
    <n v="0"/>
    <n v="0"/>
    <n v="0"/>
    <s v="INR"/>
    <n v="0"/>
    <n v="5065"/>
    <s v="00/00/0000"/>
    <n v="0"/>
    <n v="0"/>
    <s v="N"/>
    <m/>
    <n v="9"/>
    <s v="N"/>
    <s v="00/00/0000"/>
    <s v="N"/>
    <n v="0"/>
    <s v="00/00/0000"/>
    <m/>
    <m/>
    <m/>
    <x v="0"/>
  </r>
  <r>
    <n v="40788406971"/>
    <s v="MC-TL PAXC (DEFENCE)"/>
    <x v="938"/>
    <s v="Mr. NAVALKISHORE  CHAUHAN"/>
    <n v="800000"/>
    <n v="10.35"/>
    <n v="795044"/>
    <x v="1149"/>
    <n v="14963"/>
    <d v="2022-02-16T00:00:00"/>
    <n v="1"/>
    <n v="0"/>
    <n v="1"/>
    <n v="1"/>
    <n v="1"/>
    <n v="701"/>
    <s v="INR"/>
    <n v="0"/>
    <n v="14963"/>
    <d v="2022-03-16T00:00:00"/>
    <n v="0"/>
    <n v="147.6"/>
    <m/>
    <m/>
    <m/>
    <s v="N"/>
    <s v="00/00/0000"/>
    <s v="N"/>
    <n v="0"/>
    <s v="00/00/0000"/>
    <s v="SMA0"/>
    <d v="2022-03-16T00:00:00"/>
    <n v="701"/>
    <x v="0"/>
  </r>
  <r>
    <n v="40156385631"/>
    <s v="MC-TL PAXC (GOVT)"/>
    <x v="939"/>
    <s v="Mr. SANTOSH KUMAR KORI"/>
    <n v="175300"/>
    <n v="10.6"/>
    <n v="139456"/>
    <x v="1150"/>
    <n v="0"/>
    <d v="2021-04-28T00:00:00"/>
    <n v="11"/>
    <n v="11"/>
    <n v="0"/>
    <n v="0"/>
    <n v="0"/>
    <n v="0"/>
    <s v="INR"/>
    <n v="0"/>
    <n v="4654"/>
    <s v="00/00/0000"/>
    <n v="0"/>
    <n v="0"/>
    <s v="N"/>
    <m/>
    <n v="9"/>
    <s v="N"/>
    <s v="00/00/0000"/>
    <s v="N"/>
    <n v="0"/>
    <s v="00/00/0000"/>
    <m/>
    <m/>
    <m/>
    <x v="0"/>
  </r>
  <r>
    <n v="40532611393"/>
    <s v="MC-TL PAXC (GOVT)"/>
    <x v="940"/>
    <s v="Mr. PRAKAHKUAMR RAMUBHAI PATAN"/>
    <n v="300200"/>
    <n v="11.1"/>
    <n v="285403"/>
    <x v="1151"/>
    <n v="0"/>
    <d v="2021-10-26T00:00:00"/>
    <n v="5"/>
    <n v="5"/>
    <n v="0"/>
    <n v="0"/>
    <n v="0"/>
    <n v="0"/>
    <s v="INR"/>
    <n v="0"/>
    <n v="5730"/>
    <s v="00/00/0000"/>
    <n v="0"/>
    <n v="0"/>
    <s v="N"/>
    <m/>
    <n v="9"/>
    <s v="N"/>
    <s v="00/00/0000"/>
    <s v="N"/>
    <n v="0"/>
    <s v="00/00/0000"/>
    <m/>
    <m/>
    <m/>
    <x v="0"/>
  </r>
  <r>
    <n v="40632116431"/>
    <s v="MC-TL PAXC (GOVT)"/>
    <x v="941"/>
    <s v="Miss. RAVAL MEGHA  RAKESHKUMAR"/>
    <n v="99700"/>
    <n v="11.6"/>
    <n v="97438"/>
    <x v="1152"/>
    <n v="0"/>
    <d v="2021-12-08T00:00:00"/>
    <n v="3"/>
    <n v="3"/>
    <n v="0"/>
    <n v="0"/>
    <n v="0"/>
    <n v="0"/>
    <s v="INR"/>
    <n v="0"/>
    <n v="1929"/>
    <s v="00/00/0000"/>
    <n v="0"/>
    <n v="0"/>
    <m/>
    <m/>
    <m/>
    <s v="N"/>
    <s v="00/00/0000"/>
    <s v="N"/>
    <n v="0"/>
    <s v="00/00/0000"/>
    <m/>
    <m/>
    <m/>
    <x v="0"/>
  </r>
  <r>
    <n v="40647153023"/>
    <s v="MC-TL PAXC (GOVT)"/>
    <x v="942"/>
    <s v="Mr. RAKESH KANTILAL PATANI"/>
    <n v="800000"/>
    <n v="11.1"/>
    <n v="779895"/>
    <x v="1153"/>
    <n v="0"/>
    <d v="2021-12-15T00:00:00"/>
    <n v="3"/>
    <n v="3"/>
    <n v="0"/>
    <n v="0"/>
    <n v="0"/>
    <n v="0"/>
    <s v="INR"/>
    <n v="0"/>
    <n v="15269"/>
    <s v="00/00/0000"/>
    <n v="0"/>
    <n v="0"/>
    <s v="N"/>
    <m/>
    <n v="9"/>
    <s v="N"/>
    <s v="00/00/0000"/>
    <s v="N"/>
    <n v="0"/>
    <s v="00/00/0000"/>
    <m/>
    <m/>
    <m/>
    <x v="0"/>
  </r>
  <r>
    <n v="40668901010"/>
    <s v="MC-TL PAXC (GOVT)"/>
    <x v="943"/>
    <s v="Mrs. PRITIBEN KISHORCHANDRA PA"/>
    <n v="119000"/>
    <n v="11.6"/>
    <n v="115673"/>
    <x v="1154"/>
    <n v="0"/>
    <d v="2021-12-26T00:00:00"/>
    <n v="3"/>
    <n v="3"/>
    <n v="0"/>
    <n v="0"/>
    <n v="0"/>
    <n v="0"/>
    <s v="INR"/>
    <n v="0"/>
    <n v="2302"/>
    <s v="00/00/0000"/>
    <n v="0"/>
    <n v="0"/>
    <s v="N"/>
    <m/>
    <n v="9"/>
    <s v="N"/>
    <s v="00/00/0000"/>
    <s v="N"/>
    <n v="0"/>
    <s v="00/00/0000"/>
    <m/>
    <m/>
    <m/>
    <x v="0"/>
  </r>
  <r>
    <n v="40711295410"/>
    <s v="MC-TL PAXC (GOVT)"/>
    <x v="944"/>
    <s v="Mr. SURAJ MANGALBHAI PATANI"/>
    <n v="800000"/>
    <n v="11.1"/>
    <n v="788452"/>
    <x v="1155"/>
    <n v="0"/>
    <d v="2022-01-12T00:00:00"/>
    <n v="2"/>
    <n v="2"/>
    <n v="0"/>
    <n v="0"/>
    <n v="0"/>
    <n v="0"/>
    <s v="INR"/>
    <n v="0"/>
    <n v="15269"/>
    <s v="00/00/0000"/>
    <n v="0"/>
    <n v="0"/>
    <s v="N"/>
    <m/>
    <n v="9"/>
    <s v="N"/>
    <s v="00/00/0000"/>
    <s v="N"/>
    <n v="0"/>
    <s v="00/00/0000"/>
    <m/>
    <m/>
    <m/>
    <x v="0"/>
  </r>
  <r>
    <n v="40751735567"/>
    <s v="MC-TL PAXC (GOVT)"/>
    <x v="945"/>
    <s v="Mr. KALPAN GHANSIYAMBHAI BHATT"/>
    <n v="151100"/>
    <n v="12.1"/>
    <n v="151081"/>
    <x v="1156"/>
    <n v="0"/>
    <d v="2022-02-01T00:00:00"/>
    <n v="1"/>
    <n v="1"/>
    <n v="0"/>
    <n v="0"/>
    <n v="0"/>
    <n v="0"/>
    <s v="INR"/>
    <n v="0"/>
    <n v="2962"/>
    <s v="00/00/0000"/>
    <n v="0"/>
    <n v="3.9"/>
    <s v="N"/>
    <m/>
    <n v="9"/>
    <s v="N"/>
    <s v="00/00/0000"/>
    <s v="N"/>
    <n v="0"/>
    <s v="00/00/0000"/>
    <s v="STD"/>
    <d v="2022-03-04T00:00:00"/>
    <n v="0"/>
    <x v="0"/>
  </r>
  <r>
    <n v="40231531269"/>
    <s v="MC-TL-KAV-PL-SAL"/>
    <x v="123"/>
    <s v="Mr. SANJAYKUMAR JETHABHAI SEHG"/>
    <n v="173000"/>
    <n v="8.5"/>
    <n v="161589"/>
    <x v="1157"/>
    <n v="0"/>
    <d v="2021-06-16T00:00:00"/>
    <n v="6"/>
    <n v="6"/>
    <n v="0"/>
    <n v="0"/>
    <n v="0"/>
    <n v="0"/>
    <s v="INR"/>
    <n v="0"/>
    <n v="3793"/>
    <s v="00/00/0000"/>
    <n v="0"/>
    <n v="0"/>
    <s v="N"/>
    <m/>
    <n v="9"/>
    <s v="N"/>
    <s v="00/00/0000"/>
    <s v="N"/>
    <n v="0"/>
    <s v="00/00/0000"/>
    <s v="STD"/>
    <d v="2022-03-17T00:00:00"/>
    <n v="0"/>
    <x v="0"/>
  </r>
  <r>
    <n v="40234589738"/>
    <s v="MC-TL-KAV-PL-SAL"/>
    <x v="946"/>
    <s v="Mr. VISEN MOHAN SINGH D"/>
    <n v="200000"/>
    <n v="8.5"/>
    <n v="186736"/>
    <x v="1158"/>
    <n v="0"/>
    <d v="2021-06-18T00:00:00"/>
    <n v="6"/>
    <n v="6"/>
    <n v="0"/>
    <n v="0"/>
    <n v="0"/>
    <n v="0"/>
    <s v="INR"/>
    <n v="0"/>
    <n v="4383"/>
    <s v="00/00/0000"/>
    <n v="0"/>
    <n v="0"/>
    <s v="N"/>
    <m/>
    <n v="9"/>
    <s v="N"/>
    <s v="00/00/0000"/>
    <s v="N"/>
    <n v="0"/>
    <s v="00/00/0000"/>
    <s v="STD"/>
    <d v="2022-03-19T00:00:00"/>
    <n v="0"/>
    <x v="0"/>
  </r>
  <r>
    <n v="40237354714"/>
    <s v="MC-TL-KAV-PL-SAL"/>
    <x v="869"/>
    <s v="Mr. SIDDIQUI MOHAMAD ASIF"/>
    <n v="155700"/>
    <n v="8.5"/>
    <n v="145345"/>
    <x v="1159"/>
    <n v="0"/>
    <d v="2021-06-19T00:00:00"/>
    <n v="6"/>
    <n v="6"/>
    <n v="0"/>
    <n v="0"/>
    <n v="0"/>
    <n v="0"/>
    <s v="INR"/>
    <n v="0"/>
    <n v="3411"/>
    <s v="00/00/0000"/>
    <n v="0"/>
    <n v="0"/>
    <s v="N"/>
    <m/>
    <n v="9"/>
    <s v="N"/>
    <s v="00/00/0000"/>
    <s v="N"/>
    <n v="0"/>
    <s v="00/00/0000"/>
    <s v="STD"/>
    <d v="2022-03-20T00:00:00"/>
    <n v="0"/>
    <x v="0"/>
  </r>
  <r>
    <n v="40245892458"/>
    <s v="MC-TL-KAV-PL-SAL"/>
    <x v="947"/>
    <s v="Mr. JIGNESHKUMAR LALABHAI PATE"/>
    <n v="125000"/>
    <n v="8.5"/>
    <n v="116572"/>
    <x v="1160"/>
    <n v="0"/>
    <d v="2021-06-24T00:00:00"/>
    <n v="6"/>
    <n v="6"/>
    <n v="0"/>
    <n v="0"/>
    <n v="0"/>
    <n v="0"/>
    <s v="INR"/>
    <n v="0"/>
    <n v="2736"/>
    <s v="00/00/0000"/>
    <n v="0"/>
    <n v="0"/>
    <s v="N"/>
    <m/>
    <n v="9"/>
    <s v="N"/>
    <s v="00/00/0000"/>
    <s v="N"/>
    <n v="0"/>
    <s v="00/00/0000"/>
    <s v="STD"/>
    <d v="2022-03-25T00:00:00"/>
    <n v="0"/>
    <x v="0"/>
  </r>
  <r>
    <n v="40255394438"/>
    <s v="MC-TL-KAV-PL-SAL"/>
    <x v="928"/>
    <s v="Mr. ANILKUMAR GOPALBHAI VAGHEL"/>
    <n v="125000"/>
    <n v="8.5"/>
    <n v="115974"/>
    <x v="1161"/>
    <n v="0"/>
    <d v="2021-06-29T00:00:00"/>
    <n v="6"/>
    <n v="6"/>
    <n v="0"/>
    <n v="0"/>
    <n v="0"/>
    <n v="0"/>
    <s v="INR"/>
    <n v="0"/>
    <n v="2813"/>
    <s v="00/00/0000"/>
    <n v="0"/>
    <n v="0"/>
    <s v="N"/>
    <m/>
    <n v="9"/>
    <s v="N"/>
    <s v="00/00/0000"/>
    <s v="N"/>
    <n v="0"/>
    <s v="00/00/0000"/>
    <s v="STD"/>
    <d v="2022-03-30T00:00:00"/>
    <n v="0"/>
    <x v="0"/>
  </r>
  <r>
    <n v="40255539179"/>
    <s v="MC-TL-KAV-PL-SAL"/>
    <x v="872"/>
    <s v="Mr. Govindbhai Keshabhai Solan"/>
    <n v="180000"/>
    <n v="8.5"/>
    <n v="167015"/>
    <x v="1162"/>
    <n v="0"/>
    <d v="2021-06-29T00:00:00"/>
    <n v="6"/>
    <n v="6"/>
    <n v="0"/>
    <n v="0"/>
    <n v="0"/>
    <n v="0"/>
    <s v="INR"/>
    <n v="0"/>
    <n v="4050"/>
    <s v="00/00/0000"/>
    <n v="0"/>
    <n v="0"/>
    <s v="N"/>
    <m/>
    <n v="9"/>
    <s v="N"/>
    <s v="00/00/0000"/>
    <s v="N"/>
    <n v="0"/>
    <s v="00/00/0000"/>
    <s v="STD"/>
    <d v="2022-03-30T00:00:00"/>
    <n v="0"/>
    <x v="0"/>
  </r>
  <r>
    <n v="40264094478"/>
    <s v="MC-TL-KAV-PL-SAL"/>
    <x v="948"/>
    <s v="Mr. GUDDUBHAI DULAJI RAJPUT"/>
    <n v="216000"/>
    <n v="8.5"/>
    <n v="204681"/>
    <x v="1163"/>
    <n v="0"/>
    <d v="2021-07-02T00:00:00"/>
    <n v="5"/>
    <n v="5"/>
    <n v="0"/>
    <n v="0"/>
    <n v="0"/>
    <n v="0"/>
    <s v="INR"/>
    <n v="0"/>
    <n v="4951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267087605"/>
    <s v="MC-TL-KAV-PL-SAL"/>
    <x v="949"/>
    <s v="Mr. HARI BABU NIKAM"/>
    <n v="221000"/>
    <n v="8.5"/>
    <n v="209395"/>
    <x v="1164"/>
    <n v="0"/>
    <d v="2021-07-03T00:00:00"/>
    <n v="5"/>
    <n v="5"/>
    <n v="0"/>
    <n v="0"/>
    <n v="0"/>
    <n v="0"/>
    <s v="INR"/>
    <n v="0"/>
    <n v="5062"/>
    <s v="00/00/0000"/>
    <n v="0"/>
    <n v="0"/>
    <s v="N"/>
    <m/>
    <n v="9"/>
    <s v="N"/>
    <s v="00/00/0000"/>
    <s v="N"/>
    <n v="0"/>
    <s v="00/00/0000"/>
    <s v="STD"/>
    <d v="2022-03-04T00:00:00"/>
    <n v="0"/>
    <x v="0"/>
  </r>
  <r>
    <n v="40394290928"/>
    <s v="MC-TL-KAV-PL-SAL"/>
    <x v="950"/>
    <s v="Mr. RAMESH  KUMAR"/>
    <n v="359000"/>
    <n v="8.5"/>
    <n v="344051"/>
    <x v="1165"/>
    <n v="0"/>
    <d v="2021-08-26T00:00:00"/>
    <n v="4"/>
    <n v="4"/>
    <n v="0"/>
    <n v="0"/>
    <n v="0"/>
    <n v="0"/>
    <s v="INR"/>
    <n v="0"/>
    <n v="8094"/>
    <s v="00/00/0000"/>
    <n v="0"/>
    <n v="0"/>
    <s v="N"/>
    <m/>
    <n v="9"/>
    <s v="N"/>
    <s v="00/00/0000"/>
    <s v="N"/>
    <n v="0"/>
    <s v="00/00/0000"/>
    <m/>
    <m/>
    <m/>
    <x v="0"/>
  </r>
  <r>
    <n v="40256921862"/>
    <s v="MC-TL-KAV-PL-SAL"/>
    <x v="477"/>
    <s v="Mr. SHRAVAN RAM  MEHRIA"/>
    <n v="200000"/>
    <n v="8.5"/>
    <n v="185540"/>
    <x v="1166"/>
    <n v="780"/>
    <d v="2021-06-30T00:00:00"/>
    <n v="6"/>
    <n v="6"/>
    <n v="0"/>
    <n v="1"/>
    <n v="1"/>
    <n v="701"/>
    <s v="INR"/>
    <n v="0"/>
    <n v="4498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39772116"/>
    <s v="MC-TL-KAV-PL-PEN"/>
    <x v="680"/>
    <s v="Mrs. NIRMALABEN G SHRIMALI"/>
    <n v="78500"/>
    <n v="8.5"/>
    <n v="73256"/>
    <x v="1167"/>
    <n v="0"/>
    <d v="2021-06-21T00:00:00"/>
    <n v="6"/>
    <n v="6"/>
    <n v="0"/>
    <n v="0"/>
    <n v="0"/>
    <n v="0"/>
    <s v="INR"/>
    <n v="0"/>
    <n v="1719"/>
    <s v="00/00/0000"/>
    <n v="0"/>
    <n v="0"/>
    <s v="N"/>
    <m/>
    <n v="9"/>
    <s v="N"/>
    <s v="00/00/0000"/>
    <s v="N"/>
    <n v="0"/>
    <s v="00/00/0000"/>
    <s v="STD"/>
    <d v="2022-03-28T00:00:00"/>
    <n v="0"/>
    <x v="0"/>
  </r>
  <r>
    <n v="40353085430"/>
    <s v="MC-TL-KAV-YONO-PL-SAL"/>
    <x v="516"/>
    <s v="Mr. KHODABHAI MOTIBHAI PARMAR"/>
    <n v="118000"/>
    <n v="8.5"/>
    <n v="113614"/>
    <x v="1168"/>
    <n v="0"/>
    <d v="2021-08-09T00:00:00"/>
    <n v="4"/>
    <n v="4"/>
    <n v="0"/>
    <n v="0"/>
    <n v="0"/>
    <n v="0"/>
    <s v="INR"/>
    <n v="0"/>
    <n v="2692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40355607536"/>
    <s v="MC-TL-KAV-YONO-PL-SAL"/>
    <x v="861"/>
    <s v="Mr. PRAVINBHAI KANTIBHAI NAIYA"/>
    <n v="195000"/>
    <n v="8.5"/>
    <n v="187698"/>
    <x v="1169"/>
    <n v="0"/>
    <d v="2021-08-10T00:00:00"/>
    <n v="4"/>
    <n v="4"/>
    <n v="0"/>
    <n v="0"/>
    <n v="0"/>
    <n v="0"/>
    <s v="INR"/>
    <n v="0"/>
    <n v="4445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355639466"/>
    <s v="MC-TL-KAV-YONO-PL-SAL"/>
    <x v="514"/>
    <s v="Mr. CHITRA  ORAM"/>
    <n v="226000"/>
    <n v="8.5"/>
    <n v="217541"/>
    <x v="1170"/>
    <n v="0"/>
    <d v="2021-08-10T00:00:00"/>
    <n v="4"/>
    <n v="4"/>
    <n v="0"/>
    <n v="0"/>
    <n v="0"/>
    <n v="0"/>
    <s v="INR"/>
    <n v="0"/>
    <n v="5151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356485800"/>
    <s v="MC-TL-KAV-YONO-PL-SAL"/>
    <x v="951"/>
    <s v="Mr. RAMVILAS  KORI"/>
    <n v="98000"/>
    <n v="8.5"/>
    <n v="94334"/>
    <x v="1171"/>
    <n v="0"/>
    <d v="2021-08-10T00:00:00"/>
    <n v="4"/>
    <n v="4"/>
    <n v="0"/>
    <n v="0"/>
    <n v="0"/>
    <n v="0"/>
    <s v="INR"/>
    <n v="0"/>
    <n v="2234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356558597"/>
    <s v="MC-TL-KAV-YONO-PL-SAL"/>
    <x v="952"/>
    <s v="Mr. BHAGVANBHAI MADHABHAI GOHE"/>
    <n v="145000"/>
    <n v="8.5"/>
    <n v="139571"/>
    <x v="1172"/>
    <n v="0"/>
    <d v="2021-08-10T00:00:00"/>
    <n v="4"/>
    <n v="4"/>
    <n v="0"/>
    <n v="0"/>
    <n v="0"/>
    <n v="0"/>
    <s v="INR"/>
    <n v="0"/>
    <n v="3305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356717978"/>
    <s v="MC-TL-KAV-YONO-PL-SAL"/>
    <x v="403"/>
    <s v="Mr. PINTU JIVANLAL PATEL"/>
    <n v="109000"/>
    <n v="8.5"/>
    <n v="104936"/>
    <x v="1173"/>
    <n v="0"/>
    <d v="2021-08-10T00:00:00"/>
    <n v="4"/>
    <n v="4"/>
    <n v="0"/>
    <n v="0"/>
    <n v="0"/>
    <n v="0"/>
    <s v="INR"/>
    <n v="0"/>
    <n v="2485"/>
    <s v="00/00/0000"/>
    <n v="0"/>
    <n v="0"/>
    <s v="N"/>
    <m/>
    <n v="9"/>
    <s v="N"/>
    <s v="00/00/0000"/>
    <s v="N"/>
    <n v="0"/>
    <s v="00/00/0000"/>
    <s v="STD"/>
    <d v="2022-03-15T00:00:00"/>
    <n v="0"/>
    <x v="0"/>
  </r>
  <r>
    <n v="40358239657"/>
    <s v="MC-TL-KAV-YONO-PL-SAL"/>
    <x v="953"/>
    <s v="Mr. MAHESHBHAI ISHVARBHAI TURI"/>
    <n v="288000"/>
    <n v="8.5"/>
    <n v="272804"/>
    <x v="1174"/>
    <n v="0"/>
    <d v="2021-08-11T00:00:00"/>
    <n v="4"/>
    <n v="4"/>
    <n v="0"/>
    <n v="0"/>
    <n v="0"/>
    <n v="0"/>
    <s v="INR"/>
    <n v="0"/>
    <n v="6519"/>
    <s v="00/00/0000"/>
    <n v="0"/>
    <n v="0"/>
    <s v="N"/>
    <m/>
    <n v="9"/>
    <s v="N"/>
    <s v="00/00/0000"/>
    <s v="N"/>
    <n v="0"/>
    <s v="00/00/0000"/>
    <m/>
    <m/>
    <m/>
    <x v="0"/>
  </r>
  <r>
    <n v="40358897877"/>
    <s v="MC-TL-KAV-YONO-PL-SAL"/>
    <x v="754"/>
    <s v="Mr. MORE  SANDESH"/>
    <n v="99000"/>
    <n v="8.5"/>
    <n v="95277"/>
    <x v="1175"/>
    <n v="0"/>
    <d v="2021-08-11T00:00:00"/>
    <n v="4"/>
    <n v="4"/>
    <n v="0"/>
    <n v="0"/>
    <n v="0"/>
    <n v="0"/>
    <s v="INR"/>
    <n v="0"/>
    <n v="2255"/>
    <s v="00/00/0000"/>
    <n v="0"/>
    <n v="0"/>
    <s v="N"/>
    <m/>
    <n v="9"/>
    <s v="N"/>
    <s v="00/00/0000"/>
    <s v="N"/>
    <n v="0"/>
    <s v="00/00/0000"/>
    <s v="STD"/>
    <d v="2022-03-12T00:00:00"/>
    <n v="0"/>
    <x v="0"/>
  </r>
  <r>
    <n v="40359063645"/>
    <s v="MC-TL-KAV-YONO-PL-SAL"/>
    <x v="954"/>
    <s v="Mr. BHAVNESH NAVINBHAI SOLANKI"/>
    <n v="291000"/>
    <n v="8.5"/>
    <n v="280062"/>
    <x v="1176"/>
    <n v="0"/>
    <d v="2021-08-11T00:00:00"/>
    <n v="4"/>
    <n v="4"/>
    <n v="0"/>
    <n v="0"/>
    <n v="0"/>
    <n v="0"/>
    <s v="INR"/>
    <n v="0"/>
    <n v="6628"/>
    <s v="00/00/0000"/>
    <n v="0"/>
    <n v="0"/>
    <s v="N"/>
    <m/>
    <n v="9"/>
    <s v="N"/>
    <s v="00/00/0000"/>
    <s v="N"/>
    <n v="0"/>
    <s v="00/00/0000"/>
    <s v="STD"/>
    <d v="2022-03-12T00:00:00"/>
    <n v="0"/>
    <x v="0"/>
  </r>
  <r>
    <n v="40359337336"/>
    <s v="MC-TL-KAV-YONO-PL-SAL"/>
    <x v="941"/>
    <s v="Miss. RAVAL MEGHA  RAKESHKUMAR"/>
    <n v="130200"/>
    <n v="8.5"/>
    <n v="125304"/>
    <x v="1177"/>
    <n v="0"/>
    <d v="2021-08-11T00:00:00"/>
    <n v="4"/>
    <n v="4"/>
    <n v="0"/>
    <n v="0"/>
    <n v="0"/>
    <n v="0"/>
    <s v="INR"/>
    <n v="0"/>
    <n v="2966"/>
    <s v="00/00/0000"/>
    <n v="0"/>
    <n v="0"/>
    <s v="N"/>
    <m/>
    <n v="9"/>
    <s v="N"/>
    <s v="00/00/0000"/>
    <s v="N"/>
    <n v="0"/>
    <s v="00/00/0000"/>
    <s v="STD"/>
    <d v="2022-03-12T00:00:00"/>
    <n v="0"/>
    <x v="0"/>
  </r>
  <r>
    <n v="40359354895"/>
    <s v="MC-TL-KAV-YONO-PL-SAL"/>
    <x v="864"/>
    <s v="Mr. IKHATYARALI SIRAJMIYA SAIY"/>
    <n v="92700"/>
    <n v="8.5"/>
    <n v="89213"/>
    <x v="1178"/>
    <n v="0"/>
    <d v="2021-08-11T00:00:00"/>
    <n v="4"/>
    <n v="4"/>
    <n v="0"/>
    <n v="0"/>
    <n v="0"/>
    <n v="0"/>
    <s v="INR"/>
    <n v="0"/>
    <n v="2112"/>
    <s v="00/00/0000"/>
    <n v="0"/>
    <n v="0"/>
    <s v="N"/>
    <m/>
    <n v="9"/>
    <s v="N"/>
    <s v="00/00/0000"/>
    <s v="N"/>
    <n v="0"/>
    <s v="00/00/0000"/>
    <s v="STD"/>
    <d v="2022-03-12T00:00:00"/>
    <n v="0"/>
    <x v="0"/>
  </r>
  <r>
    <n v="40362088340"/>
    <s v="MC-TL-KAV-YONO-PL-SAL"/>
    <x v="459"/>
    <s v="Mr. HIMANSHU  RAYKA"/>
    <n v="252000"/>
    <n v="8.5"/>
    <n v="242494"/>
    <x v="1179"/>
    <n v="0"/>
    <d v="2021-08-12T00:00:00"/>
    <n v="4"/>
    <n v="4"/>
    <n v="0"/>
    <n v="0"/>
    <n v="0"/>
    <n v="0"/>
    <s v="INR"/>
    <n v="0"/>
    <n v="5736"/>
    <s v="00/00/0000"/>
    <n v="0"/>
    <n v="0"/>
    <s v="N"/>
    <m/>
    <n v="9"/>
    <s v="N"/>
    <s v="00/00/0000"/>
    <s v="N"/>
    <n v="0"/>
    <s v="00/00/0000"/>
    <s v="STD"/>
    <d v="2022-03-13T00:00:00"/>
    <n v="0"/>
    <x v="0"/>
  </r>
  <r>
    <n v="40362292414"/>
    <s v="MC-TL-KAV-YONO-PL-SAL"/>
    <x v="955"/>
    <s v="Mr. MAHESH RAMJIBHAI VAGHELA"/>
    <n v="148000"/>
    <n v="8.5"/>
    <n v="142496"/>
    <x v="1180"/>
    <n v="0"/>
    <d v="2021-08-12T00:00:00"/>
    <n v="4"/>
    <n v="4"/>
    <n v="0"/>
    <n v="0"/>
    <n v="0"/>
    <n v="0"/>
    <s v="INR"/>
    <n v="0"/>
    <n v="3369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40362773640"/>
    <s v="MC-TL-KAV-YONO-PL-SAL"/>
    <x v="956"/>
    <s v="Mr. RASIKBHAI BABABHAI RATHOD"/>
    <n v="192000"/>
    <n v="8.5"/>
    <n v="184753"/>
    <x v="1181"/>
    <n v="0"/>
    <d v="2021-08-12T00:00:00"/>
    <n v="4"/>
    <n v="4"/>
    <n v="0"/>
    <n v="0"/>
    <n v="0"/>
    <n v="0"/>
    <s v="INR"/>
    <n v="0"/>
    <n v="4370"/>
    <s v="00/00/0000"/>
    <n v="0"/>
    <n v="0"/>
    <s v="N"/>
    <m/>
    <n v="9"/>
    <s v="N"/>
    <s v="00/00/0000"/>
    <s v="N"/>
    <n v="0"/>
    <s v="00/00/0000"/>
    <s v="STD"/>
    <d v="2022-03-13T00:00:00"/>
    <n v="0"/>
    <x v="0"/>
  </r>
  <r>
    <n v="40362934485"/>
    <s v="MC-TL-KAV-YONO-PL-SAL"/>
    <x v="755"/>
    <s v="Mr. KAMLESHKUMAR KANTIBHAI BHO"/>
    <n v="90000"/>
    <n v="8.5"/>
    <n v="86601"/>
    <x v="1182"/>
    <n v="0"/>
    <d v="2021-08-12T00:00:00"/>
    <n v="4"/>
    <n v="4"/>
    <n v="0"/>
    <n v="0"/>
    <n v="0"/>
    <n v="0"/>
    <s v="INR"/>
    <n v="0"/>
    <n v="2049"/>
    <s v="00/00/0000"/>
    <n v="0"/>
    <n v="0"/>
    <s v="N"/>
    <m/>
    <n v="9"/>
    <s v="N"/>
    <s v="00/00/0000"/>
    <s v="N"/>
    <n v="0"/>
    <s v="00/00/0000"/>
    <s v="STD"/>
    <d v="2022-03-13T00:00:00"/>
    <n v="0"/>
    <x v="0"/>
  </r>
  <r>
    <n v="40367496047"/>
    <s v="MC-TL-KAV-YONO-PL-SAL"/>
    <x v="957"/>
    <s v="Mr. DHIREN ARVINDBHAI MISTRY"/>
    <n v="188000"/>
    <n v="8.5"/>
    <n v="180817"/>
    <x v="1183"/>
    <n v="0"/>
    <d v="2021-08-15T00:00:00"/>
    <n v="4"/>
    <n v="4"/>
    <n v="0"/>
    <n v="0"/>
    <n v="0"/>
    <n v="0"/>
    <s v="INR"/>
    <n v="0"/>
    <n v="4271"/>
    <s v="00/00/0000"/>
    <n v="0"/>
    <n v="0"/>
    <s v="N"/>
    <m/>
    <n v="9"/>
    <s v="N"/>
    <s v="00/00/0000"/>
    <s v="N"/>
    <n v="0"/>
    <s v="00/00/0000"/>
    <s v="STD"/>
    <d v="2022-03-17T00:00:00"/>
    <n v="0"/>
    <x v="0"/>
  </r>
  <r>
    <n v="40371602732"/>
    <s v="MC-TL-KAV-YONO-PL-SAL"/>
    <x v="483"/>
    <s v="Mr. VIVEK JAYNARAYAN AGNIHOTRI"/>
    <n v="65000"/>
    <n v="8.5"/>
    <n v="62494"/>
    <x v="1184"/>
    <n v="0"/>
    <d v="2021-08-17T00:00:00"/>
    <n v="4"/>
    <n v="4"/>
    <n v="0"/>
    <n v="0"/>
    <n v="0"/>
    <n v="0"/>
    <s v="INR"/>
    <n v="0"/>
    <n v="1475"/>
    <s v="00/00/0000"/>
    <n v="0"/>
    <n v="0"/>
    <s v="N"/>
    <m/>
    <n v="9"/>
    <s v="N"/>
    <s v="00/00/0000"/>
    <s v="N"/>
    <n v="0"/>
    <s v="00/00/0000"/>
    <s v="STD"/>
    <d v="2022-03-18T00:00:00"/>
    <n v="0"/>
    <x v="0"/>
  </r>
  <r>
    <n v="40362647152"/>
    <s v="MC-TL-KAV-YONO-PL-OTH"/>
    <x v="958"/>
    <s v="Mr. NARAYAN LAL  PRAJAPATI"/>
    <n v="229000"/>
    <n v="8.5"/>
    <n v="220357"/>
    <x v="1185"/>
    <n v="0"/>
    <d v="2021-08-12T00:00:00"/>
    <n v="4"/>
    <n v="4"/>
    <n v="0"/>
    <n v="0"/>
    <n v="0"/>
    <n v="0"/>
    <s v="INR"/>
    <n v="0"/>
    <n v="5212"/>
    <s v="00/00/0000"/>
    <n v="0"/>
    <n v="0"/>
    <s v="N"/>
    <m/>
    <n v="9"/>
    <s v="N"/>
    <s v="00/00/0000"/>
    <s v="N"/>
    <n v="0"/>
    <s v="00/00/0000"/>
    <s v="STD"/>
    <d v="2022-03-13T00:00:00"/>
    <n v="0"/>
    <x v="0"/>
  </r>
  <r>
    <n v="40364080462"/>
    <s v="MC-TL-KAV-YONO-PL-OTH"/>
    <x v="959"/>
    <s v="Mr. GAUTAMSINH ISHWARSINH DABH"/>
    <n v="224000"/>
    <n v="8.5"/>
    <n v="215511"/>
    <x v="1186"/>
    <n v="0"/>
    <d v="2021-08-13T00:00:00"/>
    <n v="4"/>
    <n v="4"/>
    <n v="0"/>
    <n v="0"/>
    <n v="0"/>
    <n v="0"/>
    <s v="INR"/>
    <n v="0"/>
    <n v="5095"/>
    <s v="00/00/0000"/>
    <n v="0"/>
    <n v="0"/>
    <s v="N"/>
    <m/>
    <n v="9"/>
    <s v="N"/>
    <s v="00/00/0000"/>
    <s v="N"/>
    <n v="0"/>
    <s v="00/00/0000"/>
    <s v="STD"/>
    <d v="2022-03-14T00:00:00"/>
    <n v="0"/>
    <x v="0"/>
  </r>
  <r>
    <n v="40371334782"/>
    <s v="MC-TL-KAV-YONO-PL-OTH"/>
    <x v="960"/>
    <s v="Mr. BIHOLA AMEETSINGH  JAGDEVS"/>
    <n v="110000"/>
    <n v="8.5"/>
    <n v="105760"/>
    <x v="1187"/>
    <n v="0"/>
    <d v="2021-08-17T00:00:00"/>
    <n v="4"/>
    <n v="4"/>
    <n v="0"/>
    <n v="0"/>
    <n v="0"/>
    <n v="0"/>
    <s v="INR"/>
    <n v="0"/>
    <n v="2496"/>
    <s v="00/00/0000"/>
    <n v="0"/>
    <n v="0"/>
    <m/>
    <m/>
    <m/>
    <s v="N"/>
    <s v="00/00/0000"/>
    <s v="N"/>
    <n v="0"/>
    <s v="00/00/0000"/>
    <s v="STD"/>
    <d v="2022-03-18T00:00:00"/>
    <n v="0"/>
    <x v="0"/>
  </r>
  <r>
    <n v="40500879265"/>
    <s v="MC-TL-XPRESS CREDIT MAY21"/>
    <x v="961"/>
    <s v="Miss. LALITA THAVARAJI BARANDA"/>
    <n v="340500"/>
    <n v="11.6"/>
    <n v="283346"/>
    <x v="1188"/>
    <n v="0"/>
    <d v="2021-10-08T00:00:00"/>
    <n v="5"/>
    <n v="5"/>
    <n v="0"/>
    <n v="0"/>
    <n v="0"/>
    <n v="0"/>
    <s v="INR"/>
    <n v="0"/>
    <n v="14874"/>
    <s v="00/00/0000"/>
    <n v="0"/>
    <n v="0"/>
    <s v="N"/>
    <m/>
    <n v="9"/>
    <s v="N"/>
    <s v="00/00/0000"/>
    <s v="N"/>
    <n v="0"/>
    <s v="00/00/0000"/>
    <m/>
    <m/>
    <m/>
    <x v="0"/>
  </r>
  <r>
    <n v="40512205396"/>
    <s v="MC-TL-XPRESS CREDIT MAY21"/>
    <x v="962"/>
    <s v="Mr. NIKUNJKUMAR DINESHBHAI DIX"/>
    <n v="100000"/>
    <n v="11.1"/>
    <n v="59859"/>
    <x v="1189"/>
    <n v="0"/>
    <d v="2021-10-14T00:00:00"/>
    <n v="5"/>
    <n v="5"/>
    <n v="0"/>
    <n v="0"/>
    <n v="0"/>
    <n v="0"/>
    <s v="INR"/>
    <n v="0"/>
    <n v="8843"/>
    <s v="00/00/0000"/>
    <n v="0"/>
    <n v="0"/>
    <s v="N"/>
    <m/>
    <n v="9"/>
    <s v="N"/>
    <s v="00/00/0000"/>
    <s v="N"/>
    <n v="0"/>
    <s v="00/00/0000"/>
    <m/>
    <m/>
    <m/>
    <x v="0"/>
  </r>
  <r>
    <n v="40631299061"/>
    <s v="MC-TL-XPRESS CREDIT MAY21"/>
    <x v="963"/>
    <s v="Miss. JAGRUTIBEN SHANTILAL VAI"/>
    <n v="1156000"/>
    <n v="9.6"/>
    <n v="1126892"/>
    <x v="1190"/>
    <n v="0"/>
    <d v="2021-12-07T00:00:00"/>
    <n v="3"/>
    <n v="3"/>
    <n v="0"/>
    <n v="0"/>
    <n v="0"/>
    <n v="0"/>
    <s v="INR"/>
    <n v="0"/>
    <n v="21184"/>
    <s v="00/00/0000"/>
    <n v="0"/>
    <n v="0"/>
    <s v="N"/>
    <m/>
    <n v="9"/>
    <s v="N"/>
    <s v="00/00/0000"/>
    <s v="N"/>
    <n v="0"/>
    <s v="00/00/0000"/>
    <m/>
    <m/>
    <m/>
    <x v="0"/>
  </r>
  <r>
    <n v="40695220981"/>
    <s v="MC-TL-XPRESS CREDIT MAY21"/>
    <x v="964"/>
    <s v="Mr. GAURAV KAILASH SHARMA"/>
    <n v="400000"/>
    <n v="11.1"/>
    <n v="394847"/>
    <x v="1191"/>
    <n v="0"/>
    <d v="2022-01-05T00:00:00"/>
    <n v="2"/>
    <n v="2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x v="0"/>
  </r>
  <r>
    <n v="40697435189"/>
    <s v="MC-TL-XPRESS CREDIT MAY21"/>
    <x v="965"/>
    <s v="Mr. PRUTHVIDAN RAMESHDAN GADHA"/>
    <n v="500000"/>
    <n v="10.1"/>
    <n v="493063"/>
    <x v="1192"/>
    <n v="0"/>
    <d v="2022-01-06T00:00:00"/>
    <n v="2"/>
    <n v="2"/>
    <n v="0"/>
    <n v="0"/>
    <n v="0"/>
    <n v="0"/>
    <s v="INR"/>
    <n v="0"/>
    <n v="9289"/>
    <s v="00/00/0000"/>
    <n v="0"/>
    <n v="0"/>
    <s v="N"/>
    <m/>
    <n v="9"/>
    <s v="N"/>
    <s v="00/00/0000"/>
    <s v="N"/>
    <n v="0"/>
    <s v="00/00/0000"/>
    <m/>
    <m/>
    <m/>
    <x v="0"/>
  </r>
  <r>
    <n v="40711861840"/>
    <s v="MC-TL-XPRESS CREDIT MAY21"/>
    <x v="947"/>
    <s v="Mr. JIGNESHKUMAR LALABHAI PATE"/>
    <n v="125100"/>
    <n v="10.1"/>
    <n v="123149"/>
    <x v="1193"/>
    <n v="0"/>
    <d v="2022-01-12T00:00:00"/>
    <n v="2"/>
    <n v="2"/>
    <n v="0"/>
    <n v="0"/>
    <n v="0"/>
    <n v="0"/>
    <s v="INR"/>
    <n v="0"/>
    <n v="2324"/>
    <s v="00/00/0000"/>
    <n v="0"/>
    <n v="0"/>
    <s v="N"/>
    <m/>
    <n v="9"/>
    <s v="N"/>
    <s v="00/00/0000"/>
    <s v="N"/>
    <n v="0"/>
    <s v="00/00/0000"/>
    <m/>
    <m/>
    <m/>
    <x v="0"/>
  </r>
  <r>
    <n v="40763118654"/>
    <s v="MC-TL-XPRESS CREDIT MAY21"/>
    <x v="966"/>
    <s v="Mr. MANUBHAI BHIKHABHAI VAGHEL"/>
    <n v="952000"/>
    <n v="11.6"/>
    <n v="950441"/>
    <x v="1194"/>
    <n v="0"/>
    <d v="2022-02-04T00:00:00"/>
    <n v="1"/>
    <n v="1"/>
    <n v="0"/>
    <n v="0"/>
    <n v="0"/>
    <n v="0"/>
    <s v="INR"/>
    <n v="0"/>
    <n v="18415"/>
    <s v="00/00/0000"/>
    <n v="0"/>
    <n v="0"/>
    <s v="N"/>
    <m/>
    <n v="9"/>
    <s v="N"/>
    <s v="00/00/0000"/>
    <s v="N"/>
    <n v="0"/>
    <s v="00/00/0000"/>
    <s v="STD"/>
    <d v="2022-03-15T00:00:00"/>
    <n v="0"/>
    <x v="0"/>
  </r>
  <r>
    <n v="40826571116"/>
    <s v="MC-TL-XPRESS CREDIT MAY21"/>
    <x v="967"/>
    <s v="Ms. CHANDRIKABEN SOMABHAI NINA"/>
    <n v="150000"/>
    <n v="9.85"/>
    <n v="151133"/>
    <x v="1195"/>
    <n v="0"/>
    <d v="2022-03-04T00:00:00"/>
    <n v="1"/>
    <n v="1"/>
    <n v="0"/>
    <n v="0"/>
    <n v="0"/>
    <n v="0"/>
    <s v="INR"/>
    <n v="0"/>
    <n v="5662"/>
    <s v="00/00/0000"/>
    <n v="0"/>
    <n v="0"/>
    <s v="N"/>
    <m/>
    <n v="9"/>
    <s v="N"/>
    <s v="00/00/0000"/>
    <s v="N"/>
    <n v="0"/>
    <s v="00/00/0000"/>
    <m/>
    <m/>
    <m/>
    <x v="0"/>
  </r>
  <r>
    <n v="40844237487"/>
    <s v="MC-TL-XPRESS CREDIT MAY21"/>
    <x v="968"/>
    <s v="Miss. CHRISTIAN SWIZAL SHASHIK"/>
    <n v="800000"/>
    <n v="10.35"/>
    <n v="804991"/>
    <x v="1196"/>
    <n v="0"/>
    <d v="2022-03-10T00:00:00"/>
    <n v="1"/>
    <n v="1"/>
    <n v="0"/>
    <n v="0"/>
    <n v="0"/>
    <n v="0"/>
    <s v="INR"/>
    <n v="0"/>
    <n v="14963"/>
    <s v="00/00/0000"/>
    <n v="0"/>
    <n v="0"/>
    <s v="N"/>
    <m/>
    <n v="9"/>
    <s v="N"/>
    <s v="00/00/0000"/>
    <s v="N"/>
    <n v="0"/>
    <s v="00/00/0000"/>
    <m/>
    <m/>
    <m/>
    <x v="0"/>
  </r>
  <r>
    <n v="40847231765"/>
    <s v="MC-TL-XPRESS CREDIT MAY21"/>
    <x v="963"/>
    <s v="Miss. JAGRUTIBEN SHANTILAL VAI"/>
    <n v="89900"/>
    <n v="9.85"/>
    <n v="90409"/>
    <x v="1197"/>
    <n v="0"/>
    <d v="2022-03-11T00:00:00"/>
    <n v="1"/>
    <n v="1"/>
    <n v="0"/>
    <n v="0"/>
    <n v="0"/>
    <n v="0"/>
    <s v="INR"/>
    <n v="0"/>
    <n v="1659"/>
    <s v="00/00/0000"/>
    <n v="0"/>
    <n v="0"/>
    <s v="N"/>
    <m/>
    <n v="9"/>
    <s v="N"/>
    <s v="00/00/0000"/>
    <s v="N"/>
    <n v="0"/>
    <s v="00/00/0000"/>
    <m/>
    <m/>
    <m/>
    <x v="0"/>
  </r>
  <r>
    <n v="36946724807"/>
    <s v="MC-SBI PENSION LOAN-JAN17"/>
    <x v="969"/>
    <s v="Mr. SHRIMARI RAJENDRA  NATVARL"/>
    <n v="220000"/>
    <n v="12.45"/>
    <n v="42113"/>
    <x v="1198"/>
    <n v="0"/>
    <d v="2017-06-13T00:00:00"/>
    <n v="19"/>
    <n v="19"/>
    <n v="0"/>
    <n v="0"/>
    <n v="0"/>
    <n v="0"/>
    <s v="INR"/>
    <n v="0"/>
    <n v="4944"/>
    <s v="00/00/0000"/>
    <n v="0"/>
    <n v="0"/>
    <s v="N"/>
    <m/>
    <n v="9"/>
    <s v="N"/>
    <s v="00/00/0000"/>
    <s v="N"/>
    <n v="0"/>
    <s v="00/00/0000"/>
    <m/>
    <m/>
    <m/>
    <x v="0"/>
  </r>
  <r>
    <n v="37696271883"/>
    <s v="MC-SBI PENSION LOAN-JAN17"/>
    <x v="970"/>
    <s v="Mr. JASHWANTBHAI ZAVERBHAI  VA"/>
    <n v="150000"/>
    <n v="11.6"/>
    <n v="57369"/>
    <x v="1199"/>
    <n v="0"/>
    <d v="2018-05-11T00:00:00"/>
    <n v="19"/>
    <n v="19"/>
    <n v="0"/>
    <n v="0"/>
    <n v="0"/>
    <n v="0"/>
    <s v="INR"/>
    <n v="0"/>
    <n v="3307"/>
    <s v="00/00/0000"/>
    <n v="0"/>
    <n v="0"/>
    <s v="N"/>
    <m/>
    <n v="9"/>
    <s v="N"/>
    <s v="00/00/0000"/>
    <s v="N"/>
    <n v="0"/>
    <s v="00/00/0000"/>
    <m/>
    <m/>
    <m/>
    <x v="0"/>
  </r>
  <r>
    <n v="37772434980"/>
    <s v="MC-SBI PENSION LOAN-JAN17"/>
    <x v="971"/>
    <s v="Ms. CHRISTIAN  SHANTABEN"/>
    <n v="360000"/>
    <n v="11.7"/>
    <n v="79526"/>
    <x v="1200"/>
    <n v="0"/>
    <d v="2018-06-28T00:00:00"/>
    <n v="19"/>
    <n v="19"/>
    <n v="0"/>
    <n v="0"/>
    <n v="0"/>
    <n v="0"/>
    <s v="INR"/>
    <n v="0"/>
    <n v="9690"/>
    <s v="00/00/0000"/>
    <n v="0"/>
    <n v="0"/>
    <s v="N"/>
    <m/>
    <n v="9"/>
    <s v="N"/>
    <s v="00/00/0000"/>
    <s v="N"/>
    <n v="0"/>
    <s v="00/00/0000"/>
    <m/>
    <m/>
    <m/>
    <x v="0"/>
  </r>
  <r>
    <n v="37780967917"/>
    <s v="MC-SBI PENSION LOAN-JAN17"/>
    <x v="972"/>
    <s v="Mrs. SAVITABEN RATILAL SHAH"/>
    <n v="200000"/>
    <n v="11.7"/>
    <n v="88724"/>
    <x v="1201"/>
    <n v="0"/>
    <d v="2018-06-29T00:00:00"/>
    <n v="19"/>
    <n v="19"/>
    <n v="0"/>
    <n v="0"/>
    <n v="0"/>
    <n v="0"/>
    <s v="INR"/>
    <n v="0"/>
    <n v="452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782006349"/>
    <s v="MC-SBI PENSION LOAN-JAN17"/>
    <x v="973"/>
    <s v="Mr. BABUBHAI MOHANBHAI SOLANKI"/>
    <n v="150000"/>
    <n v="11.7"/>
    <n v="35132"/>
    <x v="1202"/>
    <n v="0"/>
    <d v="2018-06-30T00:00:00"/>
    <n v="19"/>
    <n v="19"/>
    <n v="0"/>
    <n v="0"/>
    <n v="0"/>
    <n v="0"/>
    <s v="INR"/>
    <n v="0"/>
    <n v="4035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814703278"/>
    <s v="MC-SBI PENSION LOAN-JAN17"/>
    <x v="974"/>
    <s v="Mrs. NARMADABEN TRIKAMLAL PARM"/>
    <n v="70000"/>
    <n v="11.7"/>
    <n v="18007"/>
    <x v="1203"/>
    <n v="0"/>
    <d v="2018-07-16T00:00:00"/>
    <n v="19"/>
    <n v="19"/>
    <n v="0"/>
    <n v="0"/>
    <n v="0"/>
    <n v="0"/>
    <s v="INR"/>
    <n v="0"/>
    <n v="1834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7834731097"/>
    <s v="MC-SBI PENSION LOAN-JAN17"/>
    <x v="975"/>
    <s v="Mr. SALUKE  NANURAV"/>
    <n v="150000"/>
    <n v="11.7"/>
    <n v="36793"/>
    <x v="1204"/>
    <n v="0"/>
    <d v="2018-07-25T00:00:00"/>
    <n v="19"/>
    <n v="19"/>
    <n v="0"/>
    <n v="0"/>
    <n v="0"/>
    <n v="0"/>
    <s v="INR"/>
    <n v="0"/>
    <n v="3929"/>
    <s v="00/00/0000"/>
    <n v="0"/>
    <n v="0"/>
    <s v="N"/>
    <m/>
    <n v="9"/>
    <s v="N"/>
    <s v="00/00/0000"/>
    <s v="N"/>
    <n v="0"/>
    <s v="00/00/0000"/>
    <m/>
    <m/>
    <m/>
    <x v="0"/>
  </r>
  <r>
    <n v="37836977970"/>
    <s v="MC-SBI PENSION LOAN-JAN17"/>
    <x v="976"/>
    <s v="Mrs. MINABEN SAKABHAI  VALODAR"/>
    <n v="120000"/>
    <n v="11.7"/>
    <n v="53993"/>
    <x v="1205"/>
    <n v="0"/>
    <d v="2018-07-26T00:00:00"/>
    <n v="19"/>
    <n v="19"/>
    <n v="0"/>
    <n v="0"/>
    <n v="0"/>
    <n v="0"/>
    <s v="INR"/>
    <n v="0"/>
    <n v="2652"/>
    <s v="00/00/0000"/>
    <n v="0"/>
    <n v="0"/>
    <s v="N"/>
    <m/>
    <n v="9"/>
    <s v="N"/>
    <s v="00/00/0000"/>
    <s v="N"/>
    <n v="0"/>
    <s v="00/00/0000"/>
    <m/>
    <m/>
    <m/>
    <x v="0"/>
  </r>
  <r>
    <n v="37845792728"/>
    <s v="MC-SBI PENSION LOAN-JAN17"/>
    <x v="977"/>
    <s v="Mrs. SAVITABEN BABUBHAI RANA"/>
    <n v="70000"/>
    <n v="11.7"/>
    <n v="18446"/>
    <x v="1206"/>
    <n v="0"/>
    <d v="2018-08-06T00:00:00"/>
    <n v="19"/>
    <n v="19"/>
    <n v="0"/>
    <n v="0"/>
    <n v="0"/>
    <n v="0"/>
    <s v="INR"/>
    <n v="0"/>
    <n v="1864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7850299701"/>
    <s v="MC-SBI PENSION LOAN-JAN17"/>
    <x v="978"/>
    <s v="Mr. BABUBHAI PITAMBARBHAI CHAU"/>
    <n v="200000"/>
    <n v="11.7"/>
    <n v="101511"/>
    <x v="1207"/>
    <n v="0"/>
    <d v="2018-08-02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08-06T00:00:00"/>
    <n v="999"/>
    <x v="0"/>
  </r>
  <r>
    <n v="37866254107"/>
    <s v="MC-SBI PENSION LOAN-JAN17"/>
    <x v="979"/>
    <s v="Mr. DHIREN MOHANLAL BANKER"/>
    <n v="250000"/>
    <n v="11.7"/>
    <n v="120823"/>
    <x v="1208"/>
    <n v="0"/>
    <d v="2018-08-10T00:00:00"/>
    <n v="19"/>
    <n v="19"/>
    <n v="0"/>
    <n v="0"/>
    <n v="0"/>
    <n v="0"/>
    <s v="INR"/>
    <n v="0"/>
    <n v="5524"/>
    <s v="00/00/0000"/>
    <n v="0"/>
    <n v="0"/>
    <s v="N"/>
    <m/>
    <n v="9"/>
    <s v="N"/>
    <s v="00/00/0000"/>
    <s v="N"/>
    <n v="0"/>
    <s v="00/00/0000"/>
    <s v="STD"/>
    <d v="2020-04-26T00:00:00"/>
    <n v="0"/>
    <x v="0"/>
  </r>
  <r>
    <n v="37868184963"/>
    <s v="MC-SBI PENSION LOAN-JAN17"/>
    <x v="980"/>
    <s v="Mr. RAMJIBHAI CHUNDABHAI RABAR"/>
    <n v="359000"/>
    <n v="11.7"/>
    <n v="171525"/>
    <x v="1209"/>
    <n v="0"/>
    <d v="2018-08-09T00:00:00"/>
    <n v="19"/>
    <n v="19"/>
    <n v="0"/>
    <n v="0"/>
    <n v="0"/>
    <n v="0"/>
    <s v="INR"/>
    <n v="0"/>
    <n v="793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887927135"/>
    <s v="MC-SBI PENSION LOAN-JAN17"/>
    <x v="981"/>
    <s v="Mr. RANCHHODBHAI DHULABHAI RAT"/>
    <n v="200000"/>
    <n v="11.7"/>
    <n v="94465"/>
    <x v="1210"/>
    <n v="0"/>
    <d v="2018-08-20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m/>
    <m/>
    <m/>
    <x v="0"/>
  </r>
  <r>
    <n v="37891381430"/>
    <s v="MC-SBI PENSION LOAN-JAN17"/>
    <x v="982"/>
    <s v="Mr. VINODBHAI BABAJI PARMAR"/>
    <n v="200000"/>
    <n v="11.7"/>
    <n v="89254"/>
    <x v="1211"/>
    <n v="0"/>
    <d v="2018-08-21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891511835"/>
    <s v="MC-SBI PENSION LOAN-JAN17"/>
    <x v="983"/>
    <s v="Mrs. TAHERUNNISHA MOHAMADSHARI"/>
    <n v="200000"/>
    <n v="11.7"/>
    <n v="93320"/>
    <x v="1212"/>
    <n v="0"/>
    <d v="2018-08-24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m/>
    <m/>
    <m/>
    <x v="0"/>
  </r>
  <r>
    <n v="37908797477"/>
    <s v="MC-SBI PENSION LOAN-JAN17"/>
    <x v="984"/>
    <s v="Mrs. SHARDA BEN HARIPRASAD SOL"/>
    <n v="200000"/>
    <n v="11.7"/>
    <n v="94091"/>
    <x v="1213"/>
    <n v="0"/>
    <d v="2018-08-30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04-03T00:00:00"/>
    <n v="999"/>
    <x v="0"/>
  </r>
  <r>
    <n v="37911930744"/>
    <s v="MC-SBI PENSION LOAN-JAN17"/>
    <x v="985"/>
    <s v="Mr. BHOPABHAI MAFABHAI VALA"/>
    <n v="150000"/>
    <n v="11.7"/>
    <n v="71823"/>
    <x v="1214"/>
    <n v="0"/>
    <d v="2018-08-31T00:00:00"/>
    <n v="19"/>
    <n v="19"/>
    <n v="0"/>
    <n v="0"/>
    <n v="0"/>
    <n v="0"/>
    <s v="INR"/>
    <n v="0"/>
    <n v="3314"/>
    <s v="00/00/0000"/>
    <n v="0"/>
    <n v="0"/>
    <s v="N"/>
    <m/>
    <n v="9"/>
    <s v="N"/>
    <s v="00/00/0000"/>
    <s v="N"/>
    <n v="0"/>
    <s v="00/00/0000"/>
    <s v="STD"/>
    <d v="2020-04-03T00:00:00"/>
    <n v="999"/>
    <x v="0"/>
  </r>
  <r>
    <n v="37914397267"/>
    <s v="MC-SBI PENSION LOAN-JAN17"/>
    <x v="986"/>
    <s v="Mr. BABAN SITARAM BHOSALE"/>
    <n v="185000"/>
    <n v="11.9"/>
    <n v="90874"/>
    <x v="1215"/>
    <n v="0"/>
    <d v="2018-09-01T00:00:00"/>
    <n v="19"/>
    <n v="19"/>
    <n v="0"/>
    <n v="0"/>
    <n v="0"/>
    <n v="0"/>
    <s v="INR"/>
    <n v="0"/>
    <n v="4157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7982895535"/>
    <s v="MC-SBI PENSION LOAN-JAN17"/>
    <x v="987"/>
    <s v="Mr. RAMESH SHAKARBHAI SOLANKI"/>
    <n v="200000"/>
    <n v="11.95"/>
    <n v="101411"/>
    <x v="1216"/>
    <n v="0"/>
    <d v="2018-10-03T00:00:00"/>
    <n v="19"/>
    <n v="19"/>
    <n v="0"/>
    <n v="0"/>
    <n v="0"/>
    <n v="0"/>
    <s v="INR"/>
    <n v="0"/>
    <n v="4499"/>
    <s v="00/00/0000"/>
    <n v="0"/>
    <n v="0"/>
    <s v="N"/>
    <m/>
    <n v="9"/>
    <s v="N"/>
    <s v="00/00/0000"/>
    <s v="N"/>
    <n v="0"/>
    <s v="00/00/0000"/>
    <m/>
    <m/>
    <m/>
    <x v="0"/>
  </r>
  <r>
    <n v="37982908997"/>
    <s v="MC-SBI PENSION LOAN-JAN17"/>
    <x v="988"/>
    <s v="Mrs. HIRABEN RAMESHBHAI SOLANK"/>
    <n v="200000"/>
    <n v="11.95"/>
    <n v="101411"/>
    <x v="1216"/>
    <n v="0"/>
    <d v="2018-10-03T00:00:00"/>
    <n v="19"/>
    <n v="19"/>
    <n v="0"/>
    <n v="0"/>
    <n v="0"/>
    <n v="0"/>
    <s v="INR"/>
    <n v="0"/>
    <n v="4499"/>
    <s v="00/00/0000"/>
    <n v="0"/>
    <n v="0"/>
    <s v="N"/>
    <m/>
    <n v="9"/>
    <s v="N"/>
    <s v="00/00/0000"/>
    <s v="N"/>
    <n v="0"/>
    <s v="00/00/0000"/>
    <m/>
    <m/>
    <m/>
    <x v="0"/>
  </r>
  <r>
    <n v="37996478162"/>
    <s v="MC-SBI PENSION LOAN-JAN17"/>
    <x v="989"/>
    <s v="Mr. KHEMCHAND SHIVABHAI BHARVA"/>
    <n v="200000"/>
    <n v="11.95"/>
    <n v="103601"/>
    <x v="1217"/>
    <n v="0"/>
    <d v="2018-10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m/>
    <m/>
    <m/>
    <x v="0"/>
  </r>
  <r>
    <n v="37996498123"/>
    <s v="MC-SBI PENSION LOAN-JAN17"/>
    <x v="990"/>
    <s v="Mr. GIRISHBHAI PUNJABBHAI PARM"/>
    <n v="150000"/>
    <n v="11.95"/>
    <n v="49790"/>
    <x v="1218"/>
    <n v="0"/>
    <d v="2018-10-06T00:00:00"/>
    <n v="19"/>
    <n v="19"/>
    <n v="0"/>
    <n v="0"/>
    <n v="0"/>
    <n v="0"/>
    <s v="INR"/>
    <n v="0"/>
    <n v="3947"/>
    <s v="00/00/0000"/>
    <n v="0"/>
    <n v="0"/>
    <m/>
    <m/>
    <m/>
    <s v="N"/>
    <s v="00/00/0000"/>
    <s v="N"/>
    <n v="0"/>
    <s v="00/00/0000"/>
    <m/>
    <m/>
    <m/>
    <x v="0"/>
  </r>
  <r>
    <n v="38033580424"/>
    <s v="MC-SBI PENSION LOAN-JAN17"/>
    <x v="991"/>
    <s v="Mrs. ICHHABEN RATILAL MAKWANA"/>
    <n v="250000"/>
    <n v="11.95"/>
    <n v="123342"/>
    <x v="1219"/>
    <n v="0"/>
    <d v="2018-10-26T00:00:00"/>
    <n v="19"/>
    <n v="19"/>
    <n v="0"/>
    <n v="0"/>
    <n v="0"/>
    <n v="0"/>
    <s v="INR"/>
    <n v="0"/>
    <n v="5555"/>
    <s v="00/00/0000"/>
    <n v="0"/>
    <n v="0"/>
    <s v="N"/>
    <m/>
    <n v="9"/>
    <s v="N"/>
    <s v="00/00/0000"/>
    <s v="N"/>
    <n v="0"/>
    <s v="00/00/0000"/>
    <m/>
    <m/>
    <m/>
    <x v="0"/>
  </r>
  <r>
    <n v="38039874962"/>
    <s v="MC-SBI PENSION LOAN-JAN17"/>
    <x v="992"/>
    <s v="Mrs. PARMAR  BHIKHIBEN"/>
    <n v="150000"/>
    <n v="11.95"/>
    <n v="71389"/>
    <x v="1220"/>
    <n v="0"/>
    <d v="2018-10-30T00:00:00"/>
    <n v="19"/>
    <n v="19"/>
    <n v="0"/>
    <n v="0"/>
    <n v="0"/>
    <n v="0"/>
    <s v="INR"/>
    <n v="0"/>
    <n v="3333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041420335"/>
    <s v="MC-SBI PENSION LOAN-JAN17"/>
    <x v="993"/>
    <s v="Mrs. DEVILABEN SHANTI LAL MULI"/>
    <n v="100000"/>
    <n v="11.95"/>
    <n v="48684"/>
    <x v="1221"/>
    <n v="0"/>
    <d v="2018-12-05T00:00:00"/>
    <n v="19"/>
    <n v="19"/>
    <n v="0"/>
    <n v="0"/>
    <n v="0"/>
    <n v="0"/>
    <s v="INR"/>
    <n v="0"/>
    <n v="2222"/>
    <s v="00/00/0000"/>
    <n v="0"/>
    <n v="0"/>
    <m/>
    <m/>
    <m/>
    <s v="N"/>
    <s v="00/00/0000"/>
    <s v="N"/>
    <n v="0"/>
    <s v="00/00/0000"/>
    <m/>
    <m/>
    <m/>
    <x v="0"/>
  </r>
  <r>
    <n v="38078426039"/>
    <s v="MC-SBI PENSION LOAN-JAN17"/>
    <x v="994"/>
    <s v="Mrs. HARKHABEN RAMANBHAI SOLAN"/>
    <n v="100000"/>
    <n v="11.95"/>
    <n v="45461"/>
    <x v="1222"/>
    <n v="0"/>
    <d v="2018-11-29T00:00:00"/>
    <n v="19"/>
    <n v="19"/>
    <n v="0"/>
    <n v="0"/>
    <n v="0"/>
    <n v="0"/>
    <s v="INR"/>
    <n v="0"/>
    <n v="2222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085870474"/>
    <s v="MC-SBI PENSION LOAN-JAN17"/>
    <x v="995"/>
    <s v="Mr. PURUSHOTTAM DALABHAI PARMA"/>
    <n v="100000"/>
    <n v="11.95"/>
    <n v="46989"/>
    <x v="1223"/>
    <n v="0"/>
    <d v="2018-11-26T00:00:00"/>
    <n v="19"/>
    <n v="19"/>
    <n v="0"/>
    <n v="0"/>
    <n v="0"/>
    <n v="0"/>
    <s v="INR"/>
    <n v="0"/>
    <n v="2222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085874140"/>
    <s v="MC-SBI PENSION LOAN-JAN17"/>
    <x v="996"/>
    <s v="Mrs. IMELY DAVID PILLAI"/>
    <n v="150000"/>
    <n v="11.95"/>
    <n v="78345"/>
    <x v="1224"/>
    <n v="0"/>
    <d v="2018-11-26T00:00:00"/>
    <n v="19"/>
    <n v="19"/>
    <n v="0"/>
    <n v="0"/>
    <n v="0"/>
    <n v="0"/>
    <s v="INR"/>
    <n v="0"/>
    <n v="3333"/>
    <s v="00/00/0000"/>
    <n v="0"/>
    <n v="0"/>
    <s v="N"/>
    <m/>
    <n v="9"/>
    <s v="N"/>
    <s v="00/00/0000"/>
    <s v="N"/>
    <n v="0"/>
    <s v="00/00/0000"/>
    <m/>
    <m/>
    <m/>
    <x v="0"/>
  </r>
  <r>
    <n v="38089158021"/>
    <s v="MC-SBI PENSION LOAN-JAN17"/>
    <x v="997"/>
    <s v="Mr. JIVABHAI CHHANABHAI SOLANK"/>
    <n v="350000"/>
    <n v="11.95"/>
    <n v="182158"/>
    <x v="1225"/>
    <n v="0"/>
    <d v="2018-11-26T00:00:00"/>
    <n v="19"/>
    <n v="19"/>
    <n v="0"/>
    <n v="0"/>
    <n v="0"/>
    <n v="0"/>
    <s v="INR"/>
    <n v="0"/>
    <n v="7777"/>
    <s v="00/00/0000"/>
    <n v="0"/>
    <n v="0"/>
    <s v="N"/>
    <m/>
    <n v="9"/>
    <s v="N"/>
    <s v="00/00/0000"/>
    <s v="N"/>
    <n v="0"/>
    <s v="00/00/0000"/>
    <m/>
    <m/>
    <m/>
    <x v="0"/>
  </r>
  <r>
    <n v="38098609755"/>
    <s v="MC-SBI PENSION LOAN-JAN17"/>
    <x v="998"/>
    <s v="Mrs. KEROLIN SURENDRAKUMAR  MA"/>
    <n v="200000"/>
    <n v="11.95"/>
    <n v="107177"/>
    <x v="1226"/>
    <n v="0"/>
    <d v="2018-11-30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4-01T00:00:00"/>
    <n v="999"/>
    <x v="0"/>
  </r>
  <r>
    <n v="38122575594"/>
    <s v="MC-SBI PENSION LOAN-JAN17"/>
    <x v="999"/>
    <s v="Mr. DAHAYAGIRI  GOSWAMI"/>
    <n v="200000"/>
    <n v="12"/>
    <n v="110222"/>
    <x v="1227"/>
    <n v="0"/>
    <d v="2018-12-12T00:00:00"/>
    <n v="19"/>
    <n v="19"/>
    <n v="0"/>
    <n v="0"/>
    <n v="0"/>
    <n v="0"/>
    <s v="INR"/>
    <n v="0"/>
    <n v="4449"/>
    <s v="00/00/0000"/>
    <n v="0"/>
    <n v="0"/>
    <m/>
    <m/>
    <m/>
    <s v="N"/>
    <s v="00/00/0000"/>
    <s v="N"/>
    <n v="0"/>
    <s v="00/00/0000"/>
    <m/>
    <m/>
    <m/>
    <x v="0"/>
  </r>
  <r>
    <n v="38123161311"/>
    <s v="MC-SBI PENSION LOAN-JAN17"/>
    <x v="1000"/>
    <s v="Mr. HARISHBHAI MANILAL SOLANKI"/>
    <n v="300000"/>
    <n v="12"/>
    <n v="115232"/>
    <x v="1228"/>
    <n v="0"/>
    <d v="2018-12-15T00:00:00"/>
    <n v="19"/>
    <n v="19"/>
    <n v="0"/>
    <n v="0"/>
    <n v="0"/>
    <n v="0"/>
    <s v="INR"/>
    <n v="0"/>
    <n v="7901"/>
    <s v="00/00/0000"/>
    <n v="0"/>
    <n v="0"/>
    <s v="N"/>
    <m/>
    <n v="9"/>
    <s v="N"/>
    <s v="00/00/0000"/>
    <s v="N"/>
    <n v="0"/>
    <s v="00/00/0000"/>
    <s v="STD"/>
    <d v="2020-04-26T00:00:00"/>
    <n v="999"/>
    <x v="0"/>
  </r>
  <r>
    <n v="38123233537"/>
    <s v="MC-SBI PENSION LOAN-JAN17"/>
    <x v="1001"/>
    <s v="Mr. MUKUNDBHAI RAVISHANKAR PAN"/>
    <n v="390000"/>
    <n v="12"/>
    <n v="148252"/>
    <x v="1229"/>
    <n v="0"/>
    <d v="2018-12-12T00:00:00"/>
    <n v="19"/>
    <n v="19"/>
    <n v="0"/>
    <n v="0"/>
    <n v="0"/>
    <n v="0"/>
    <s v="INR"/>
    <n v="0"/>
    <n v="10271"/>
    <s v="00/00/0000"/>
    <n v="0"/>
    <n v="0"/>
    <s v="N"/>
    <m/>
    <n v="9"/>
    <s v="N"/>
    <s v="00/00/0000"/>
    <s v="N"/>
    <n v="0"/>
    <s v="00/00/0000"/>
    <m/>
    <m/>
    <m/>
    <x v="0"/>
  </r>
  <r>
    <n v="38153532279"/>
    <s v="MC-SBI PENSION LOAN-JAN17"/>
    <x v="1002"/>
    <s v="Mrs. INDRAKALA DILIPSINH RATHO"/>
    <n v="400000"/>
    <n v="12"/>
    <n v="227699"/>
    <x v="1230"/>
    <n v="0"/>
    <d v="2019-01-10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205302930"/>
    <s v="MC-SBI PENSION LOAN-JAN17"/>
    <x v="1003"/>
    <s v="Mr. NARENDRABHAI KALYANBHAI PA"/>
    <n v="480000"/>
    <n v="12"/>
    <n v="271632"/>
    <x v="1231"/>
    <n v="0"/>
    <d v="2019-01-22T00:00:00"/>
    <n v="19"/>
    <n v="19"/>
    <n v="0"/>
    <n v="0"/>
    <n v="0"/>
    <n v="0"/>
    <s v="INR"/>
    <n v="0"/>
    <n v="10678"/>
    <s v="00/00/0000"/>
    <n v="0"/>
    <n v="0"/>
    <s v="N"/>
    <m/>
    <n v="9"/>
    <s v="N"/>
    <s v="00/00/0000"/>
    <s v="N"/>
    <n v="0"/>
    <s v="00/00/0000"/>
    <m/>
    <m/>
    <m/>
    <x v="0"/>
  </r>
  <r>
    <n v="38208239941"/>
    <s v="MC-SBI PENSION LOAN-JAN17"/>
    <x v="1004"/>
    <s v="Mrs. VINABEN BALDEVBHAI CHAUHA"/>
    <n v="450000"/>
    <n v="12"/>
    <n v="253569"/>
    <x v="1232"/>
    <n v="0"/>
    <d v="2019-01-24T00:00:00"/>
    <n v="19"/>
    <n v="19"/>
    <n v="0"/>
    <n v="0"/>
    <n v="0"/>
    <n v="0"/>
    <s v="INR"/>
    <n v="0"/>
    <n v="10010"/>
    <s v="00/00/0000"/>
    <n v="0"/>
    <n v="0"/>
    <s v="N"/>
    <m/>
    <n v="9"/>
    <s v="N"/>
    <s v="00/00/0000"/>
    <s v="N"/>
    <n v="0"/>
    <s v="00/00/0000"/>
    <m/>
    <m/>
    <m/>
    <x v="0"/>
  </r>
  <r>
    <n v="38218531999"/>
    <s v="MC-SBI PENSION LOAN-JAN17"/>
    <x v="1005"/>
    <s v="Mr. MANGALBHAI FULJIBHAI PATAN"/>
    <n v="200000"/>
    <n v="12"/>
    <n v="112120"/>
    <x v="1233"/>
    <n v="0"/>
    <d v="2019-01-29T00:00:00"/>
    <n v="19"/>
    <n v="19"/>
    <n v="0"/>
    <n v="0"/>
    <n v="0"/>
    <n v="0"/>
    <s v="INR"/>
    <n v="0"/>
    <n v="4449"/>
    <s v="00/00/0000"/>
    <n v="0"/>
    <n v="0"/>
    <s v="N"/>
    <m/>
    <n v="9"/>
    <s v="N"/>
    <s v="00/00/0000"/>
    <s v="N"/>
    <n v="0"/>
    <s v="00/00/0000"/>
    <m/>
    <m/>
    <m/>
    <x v="0"/>
  </r>
  <r>
    <n v="38224062462"/>
    <s v="MC-SBI PENSION LOAN-JAN17"/>
    <x v="1006"/>
    <s v="Mr. LAXMAN GENUBHAI MORE"/>
    <n v="230000"/>
    <n v="12"/>
    <n v="128380"/>
    <x v="1234"/>
    <n v="0"/>
    <d v="2019-01-31T00:00:00"/>
    <n v="19"/>
    <n v="19"/>
    <n v="0"/>
    <n v="0"/>
    <n v="0"/>
    <n v="0"/>
    <s v="INR"/>
    <n v="0"/>
    <n v="5117"/>
    <s v="00/00/0000"/>
    <n v="0"/>
    <n v="0"/>
    <m/>
    <m/>
    <m/>
    <s v="N"/>
    <s v="00/00/0000"/>
    <s v="N"/>
    <n v="0"/>
    <s v="00/00/0000"/>
    <s v="STD"/>
    <d v="2020-04-05T00:00:00"/>
    <n v="999"/>
    <x v="0"/>
  </r>
  <r>
    <n v="38317262435"/>
    <s v="MC-SBI PENSION LOAN-JAN17"/>
    <x v="1007"/>
    <s v="Mrs. AMRUTBEN MADHABHAI  GOHIL"/>
    <n v="200000"/>
    <n v="12"/>
    <n v="82600"/>
    <x v="1235"/>
    <n v="0"/>
    <d v="2019-03-11T00:00:00"/>
    <n v="19"/>
    <n v="19"/>
    <n v="0"/>
    <n v="0"/>
    <n v="0"/>
    <n v="0"/>
    <s v="INR"/>
    <n v="0"/>
    <n v="5355"/>
    <s v="00/00/0000"/>
    <n v="0"/>
    <n v="0"/>
    <s v="N"/>
    <m/>
    <n v="9"/>
    <s v="N"/>
    <s v="00/00/0000"/>
    <s v="N"/>
    <n v="0"/>
    <s v="00/00/0000"/>
    <m/>
    <m/>
    <m/>
    <x v="0"/>
  </r>
  <r>
    <n v="38321074488"/>
    <s v="MC-SBI PENSION LOAN-JAN17"/>
    <x v="1008"/>
    <s v="Mrs. YASHODHARA MAHENDRABHAI B"/>
    <n v="475000"/>
    <n v="12"/>
    <n v="287482"/>
    <x v="1236"/>
    <n v="0"/>
    <d v="2019-03-13T00:00:00"/>
    <n v="19"/>
    <n v="19"/>
    <n v="0"/>
    <n v="0"/>
    <n v="0"/>
    <n v="0"/>
    <s v="INR"/>
    <n v="0"/>
    <n v="10567"/>
    <s v="00/00/0000"/>
    <n v="0"/>
    <n v="0"/>
    <s v="N"/>
    <m/>
    <n v="9"/>
    <s v="N"/>
    <s v="00/00/0000"/>
    <s v="N"/>
    <n v="0"/>
    <s v="00/00/0000"/>
    <m/>
    <m/>
    <m/>
    <x v="0"/>
  </r>
  <r>
    <n v="38327522288"/>
    <s v="MC-SBI PENSION LOAN-JAN17"/>
    <x v="1009"/>
    <s v="Mr. UDESINGH JESINGBHAI SOLANK"/>
    <n v="200000"/>
    <n v="12"/>
    <n v="120637"/>
    <x v="1237"/>
    <n v="0"/>
    <d v="2019-03-15T00:00:00"/>
    <n v="19"/>
    <n v="19"/>
    <n v="0"/>
    <n v="0"/>
    <n v="0"/>
    <n v="0"/>
    <s v="INR"/>
    <n v="0"/>
    <n v="4449"/>
    <s v="00/00/0000"/>
    <n v="0"/>
    <n v="0"/>
    <s v="N"/>
    <m/>
    <n v="9"/>
    <s v="N"/>
    <s v="00/00/0000"/>
    <s v="N"/>
    <n v="0"/>
    <s v="00/00/0000"/>
    <m/>
    <m/>
    <m/>
    <x v="0"/>
  </r>
  <r>
    <n v="38329447161"/>
    <s v="MC-SBI PENSION LOAN-JAN17"/>
    <x v="1010"/>
    <s v="Mr. CHAUHAN  RAMESHBHAI"/>
    <n v="200000"/>
    <n v="12"/>
    <n v="88546"/>
    <x v="1238"/>
    <n v="0"/>
    <d v="2019-03-18T00:00:00"/>
    <n v="19"/>
    <n v="19"/>
    <n v="0"/>
    <n v="0"/>
    <n v="0"/>
    <n v="0"/>
    <s v="INR"/>
    <n v="0"/>
    <n v="5267"/>
    <s v="00/00/0000"/>
    <n v="0"/>
    <n v="0"/>
    <s v="N"/>
    <m/>
    <n v="9"/>
    <s v="N"/>
    <s v="00/00/0000"/>
    <s v="N"/>
    <n v="0"/>
    <s v="00/00/0000"/>
    <s v="STD"/>
    <d v="2020-03-17T00:00:00"/>
    <n v="0"/>
    <x v="0"/>
  </r>
  <r>
    <n v="38384458439"/>
    <s v="MC-SBI PENSION LOAN-JAN17"/>
    <x v="1011"/>
    <s v="Mr. KIRITKUMAR PARSOTTAMDAS  P"/>
    <n v="330000"/>
    <n v="11.95"/>
    <n v="157348"/>
    <x v="1239"/>
    <n v="0"/>
    <d v="2019-04-10T00:00:00"/>
    <n v="19"/>
    <n v="19"/>
    <n v="0"/>
    <n v="0"/>
    <n v="0"/>
    <n v="0"/>
    <s v="INR"/>
    <n v="0"/>
    <n v="8683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397824139"/>
    <s v="MC-SBI PENSION LOAN-JAN17"/>
    <x v="1012"/>
    <s v="Mr. KANAIYALAL JALUBHAI SOLANK"/>
    <n v="200000"/>
    <n v="11.9"/>
    <n v="127791"/>
    <x v="1240"/>
    <n v="0"/>
    <d v="2019-05-10T00:00:00"/>
    <n v="19"/>
    <n v="19"/>
    <n v="0"/>
    <n v="0"/>
    <n v="0"/>
    <n v="0"/>
    <s v="INR"/>
    <n v="0"/>
    <n v="4439"/>
    <s v="00/00/0000"/>
    <n v="0"/>
    <n v="0"/>
    <m/>
    <m/>
    <m/>
    <s v="N"/>
    <s v="00/00/0000"/>
    <s v="N"/>
    <n v="0"/>
    <s v="00/00/0000"/>
    <m/>
    <m/>
    <m/>
    <x v="0"/>
  </r>
  <r>
    <n v="38433043746"/>
    <s v="MC-SBI PENSION LOAN-JAN17"/>
    <x v="1013"/>
    <s v="Mr. PIRMOHAMAD ALLARKHA SHEKH"/>
    <n v="250000"/>
    <n v="11.95"/>
    <n v="153597"/>
    <x v="1241"/>
    <n v="0"/>
    <d v="2019-05-03T00:00:00"/>
    <n v="19"/>
    <n v="19"/>
    <n v="0"/>
    <n v="0"/>
    <n v="0"/>
    <n v="0"/>
    <s v="INR"/>
    <n v="0"/>
    <n v="5624"/>
    <s v="00/00/0000"/>
    <n v="0"/>
    <n v="0"/>
    <s v="N"/>
    <m/>
    <n v="9"/>
    <s v="N"/>
    <s v="00/00/0000"/>
    <s v="N"/>
    <n v="0"/>
    <s v="00/00/0000"/>
    <m/>
    <m/>
    <m/>
    <x v="0"/>
  </r>
  <r>
    <n v="38474736017"/>
    <s v="MC-SBI PENSION LOAN-JAN17"/>
    <x v="1014"/>
    <s v="Mr. REVABHAI SHIVABHAI PARMAR"/>
    <n v="250000"/>
    <n v="11.9"/>
    <n v="155788"/>
    <x v="1242"/>
    <n v="0"/>
    <d v="2019-05-23T00:00:00"/>
    <n v="19"/>
    <n v="19"/>
    <n v="0"/>
    <n v="0"/>
    <n v="0"/>
    <n v="0"/>
    <s v="INR"/>
    <n v="0"/>
    <n v="5549"/>
    <s v="00/00/0000"/>
    <n v="0"/>
    <n v="0"/>
    <s v="N"/>
    <m/>
    <n v="9"/>
    <s v="N"/>
    <s v="00/00/0000"/>
    <s v="N"/>
    <n v="0"/>
    <s v="00/00/0000"/>
    <m/>
    <m/>
    <m/>
    <x v="0"/>
  </r>
  <r>
    <n v="38476816651"/>
    <s v="MC-SBI PENSION LOAN-JAN17"/>
    <x v="1015"/>
    <s v="Mrs. SOLANKI  KAMALABEN LALUBH"/>
    <n v="100000"/>
    <n v="11.9"/>
    <n v="46884"/>
    <x v="1243"/>
    <n v="0"/>
    <d v="2019-05-24T00:00:00"/>
    <n v="19"/>
    <n v="19"/>
    <n v="0"/>
    <n v="0"/>
    <n v="0"/>
    <n v="0"/>
    <s v="INR"/>
    <n v="0"/>
    <n v="2629"/>
    <s v="00/00/0000"/>
    <n v="0"/>
    <n v="0"/>
    <s v="N"/>
    <m/>
    <n v="9"/>
    <s v="N"/>
    <s v="00/00/0000"/>
    <s v="N"/>
    <n v="0"/>
    <s v="00/00/0000"/>
    <m/>
    <m/>
    <m/>
    <x v="0"/>
  </r>
  <r>
    <n v="38476816979"/>
    <s v="MC-SBI PENSION LOAN-JAN17"/>
    <x v="1016"/>
    <s v="Mrs. HANSHABEN SHIVABHAI VAGHE"/>
    <n v="120000"/>
    <n v="11.9"/>
    <n v="58844"/>
    <x v="1244"/>
    <n v="0"/>
    <d v="2019-05-24T00:00:00"/>
    <n v="19"/>
    <n v="19"/>
    <n v="0"/>
    <n v="0"/>
    <n v="0"/>
    <n v="0"/>
    <s v="INR"/>
    <n v="0"/>
    <n v="3155"/>
    <s v="00/00/0000"/>
    <n v="0"/>
    <n v="0"/>
    <s v="N"/>
    <m/>
    <n v="9"/>
    <s v="N"/>
    <s v="00/00/0000"/>
    <s v="N"/>
    <n v="0"/>
    <s v="00/00/0000"/>
    <m/>
    <m/>
    <m/>
    <x v="0"/>
  </r>
  <r>
    <n v="38916143052"/>
    <s v="MC-SBI PENSION LOAN-JAN17"/>
    <x v="1017"/>
    <s v="Mr. RATILAL DAHYABHAI DATANIYA"/>
    <n v="240000"/>
    <n v="11.45"/>
    <n v="181172"/>
    <x v="1245"/>
    <n v="0"/>
    <d v="2019-11-12T00:00:00"/>
    <n v="19"/>
    <n v="19"/>
    <n v="0"/>
    <n v="0"/>
    <n v="0"/>
    <n v="0"/>
    <s v="INR"/>
    <n v="0"/>
    <n v="5273"/>
    <s v="00/00/0000"/>
    <n v="0"/>
    <n v="0"/>
    <s v="N"/>
    <m/>
    <n v="9"/>
    <s v="N"/>
    <s v="00/00/0000"/>
    <s v="N"/>
    <n v="0"/>
    <s v="00/00/0000"/>
    <s v="STD"/>
    <d v="2021-05-04T00:00:00"/>
    <n v="999"/>
    <x v="0"/>
  </r>
  <r>
    <n v="38924791831"/>
    <s v="MC-SBI PENSION LOAN-JAN17"/>
    <x v="1018"/>
    <s v="Mr. RAMESHBHAI SAVJIBHAI PARMA"/>
    <n v="250000"/>
    <n v="11.45"/>
    <n v="183707"/>
    <x v="1246"/>
    <n v="0"/>
    <d v="2019-11-15T00:00:00"/>
    <n v="19"/>
    <n v="19"/>
    <n v="0"/>
    <n v="0"/>
    <n v="0"/>
    <n v="0"/>
    <s v="INR"/>
    <n v="0"/>
    <n v="5492"/>
    <s v="00/00/0000"/>
    <n v="0"/>
    <n v="0"/>
    <s v="N"/>
    <m/>
    <n v="9"/>
    <s v="N"/>
    <s v="00/00/0000"/>
    <s v="N"/>
    <n v="0"/>
    <s v="00/00/0000"/>
    <m/>
    <m/>
    <m/>
    <x v="0"/>
  </r>
  <r>
    <n v="39063486099"/>
    <s v="MC-SBI PENSION LOAN-JAN17"/>
    <x v="1019"/>
    <s v="Mrs. SUREKHA NITIN MAHARAJA"/>
    <n v="500000"/>
    <n v="11.45"/>
    <n v="384697"/>
    <x v="1247"/>
    <n v="0"/>
    <d v="2020-01-10T00:00:00"/>
    <n v="19"/>
    <n v="19"/>
    <n v="0"/>
    <n v="0"/>
    <n v="0"/>
    <n v="0"/>
    <s v="INR"/>
    <n v="0"/>
    <n v="10984"/>
    <s v="00/00/0000"/>
    <n v="0"/>
    <n v="0"/>
    <s v="N"/>
    <m/>
    <n v="9"/>
    <s v="N"/>
    <s v="00/00/0000"/>
    <s v="N"/>
    <n v="0"/>
    <s v="00/00/0000"/>
    <m/>
    <m/>
    <m/>
    <x v="0"/>
  </r>
  <r>
    <n v="39135457841"/>
    <s v="MC-SBI PENSION LOAN-JAN17"/>
    <x v="1020"/>
    <s v="Ms. DEVIKABEN D SHAH"/>
    <n v="400000"/>
    <n v="11.4"/>
    <n v="263563"/>
    <x v="1248"/>
    <n v="0"/>
    <d v="2020-02-11T00:00:00"/>
    <n v="19"/>
    <n v="19"/>
    <n v="0"/>
    <n v="0"/>
    <n v="0"/>
    <n v="0"/>
    <s v="INR"/>
    <n v="0"/>
    <n v="10417"/>
    <s v="00/00/0000"/>
    <n v="0"/>
    <n v="0"/>
    <m/>
    <m/>
    <m/>
    <s v="N"/>
    <s v="00/00/0000"/>
    <s v="N"/>
    <n v="0"/>
    <s v="00/00/0000"/>
    <m/>
    <m/>
    <m/>
    <x v="0"/>
  </r>
  <r>
    <n v="39488079216"/>
    <s v="MC-SBI PENSION LOAN-JAN17"/>
    <x v="1021"/>
    <s v="Mrs. JAMMU . RAME"/>
    <n v="300000"/>
    <n v="10.55"/>
    <n v="218125"/>
    <x v="1249"/>
    <n v="0"/>
    <d v="2020-07-10T00:00:00"/>
    <n v="20"/>
    <n v="20"/>
    <n v="0"/>
    <n v="0"/>
    <n v="0"/>
    <n v="0"/>
    <s v="INR"/>
    <n v="0"/>
    <n v="6456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535499503"/>
    <s v="MC-SBI PENSION LOAN-JAN17"/>
    <x v="1022"/>
    <s v="Mrs. KUNVARBEN KARSHANBHAI CHA"/>
    <n v="270000"/>
    <n v="9.75"/>
    <n v="193039"/>
    <x v="1250"/>
    <n v="0"/>
    <d v="2020-07-29T00:00:00"/>
    <n v="20"/>
    <n v="20"/>
    <n v="0"/>
    <n v="0"/>
    <n v="0"/>
    <n v="0"/>
    <s v="INR"/>
    <n v="0"/>
    <n v="5704"/>
    <s v="00/00/0000"/>
    <n v="0"/>
    <n v="0"/>
    <s v="N"/>
    <m/>
    <n v="9"/>
    <s v="N"/>
    <s v="00/00/0000"/>
    <s v="N"/>
    <n v="0"/>
    <s v="00/00/0000"/>
    <s v="STD"/>
    <d v="2020-11-06T00:00:00"/>
    <n v="999"/>
    <x v="0"/>
  </r>
  <r>
    <n v="39696676307"/>
    <s v="MC-SBI PENSION LOAN-JAN17"/>
    <x v="1023"/>
    <s v="Mrs. RASHMANBEN  CHANDRAKANT R"/>
    <n v="338000"/>
    <n v="9.75"/>
    <n v="270186"/>
    <x v="1251"/>
    <n v="0"/>
    <d v="2020-09-30T00:00:00"/>
    <n v="18"/>
    <n v="18"/>
    <n v="0"/>
    <n v="0"/>
    <n v="0"/>
    <n v="0"/>
    <s v="INR"/>
    <n v="0"/>
    <n v="6220"/>
    <s v="00/00/0000"/>
    <n v="0"/>
    <n v="0"/>
    <s v="N"/>
    <m/>
    <n v="9"/>
    <s v="N"/>
    <s v="00/00/0000"/>
    <s v="N"/>
    <n v="0"/>
    <s v="00/00/0000"/>
    <s v="STD"/>
    <d v="2020-11-10T00:00:00"/>
    <n v="999"/>
    <x v="0"/>
  </r>
  <r>
    <n v="39731726771"/>
    <s v="MC-SBI PENSION LOAN-JAN17"/>
    <x v="1024"/>
    <s v="AMBALAL BULAKHIDAS PARMAR"/>
    <n v="634000"/>
    <n v="9.75"/>
    <n v="517350"/>
    <x v="1252"/>
    <n v="0"/>
    <d v="2020-10-14T00:00:00"/>
    <n v="17"/>
    <n v="17"/>
    <n v="0"/>
    <n v="0"/>
    <n v="0"/>
    <n v="0"/>
    <s v="INR"/>
    <n v="0"/>
    <n v="11666"/>
    <s v="00/00/0000"/>
    <n v="0"/>
    <n v="0"/>
    <m/>
    <m/>
    <m/>
    <s v="N"/>
    <s v="00/00/0000"/>
    <s v="N"/>
    <n v="0"/>
    <s v="00/00/0000"/>
    <m/>
    <m/>
    <m/>
    <x v="0"/>
  </r>
  <r>
    <n v="39792206284"/>
    <s v="MC-SBI PENSION LOAN-JAN17"/>
    <x v="1025"/>
    <s v="Mr. NANJIBHAI MOTIBHAI PARMAR"/>
    <n v="200000"/>
    <n v="9.75"/>
    <n v="124448"/>
    <x v="1253"/>
    <n v="0"/>
    <d v="2020-11-09T00:00:00"/>
    <n v="16"/>
    <n v="16"/>
    <n v="0"/>
    <n v="0"/>
    <n v="0"/>
    <n v="0"/>
    <s v="INR"/>
    <n v="0"/>
    <n v="5877"/>
    <s v="00/00/0000"/>
    <n v="0"/>
    <n v="0"/>
    <s v="N"/>
    <m/>
    <n v="9"/>
    <s v="N"/>
    <s v="00/00/0000"/>
    <s v="N"/>
    <n v="0"/>
    <s v="00/00/0000"/>
    <s v="STD"/>
    <d v="2020-11-10T00:00:00"/>
    <n v="999"/>
    <x v="0"/>
  </r>
  <r>
    <n v="37885513976"/>
    <s v="MC-SBI PENSION LOAN-JAN17"/>
    <x v="1026"/>
    <s v="Mr. PRABHUJI GANESHJI MAJIRANA"/>
    <n v="200000"/>
    <n v="11.7"/>
    <n v="110863"/>
    <x v="1254"/>
    <n v="1809.07"/>
    <d v="2018-08-18T00:00:00"/>
    <n v="19"/>
    <n v="19"/>
    <n v="0"/>
    <n v="1"/>
    <n v="1"/>
    <n v="701"/>
    <s v="INR"/>
    <n v="0"/>
    <n v="4419"/>
    <d v="2022-03-14T00:00:00"/>
    <n v="0"/>
    <n v="0"/>
    <s v="N"/>
    <m/>
    <n v="3"/>
    <s v="N"/>
    <s v="00/00/0000"/>
    <s v="N"/>
    <n v="0"/>
    <s v="00/00/0000"/>
    <s v="SMA0"/>
    <d v="2022-03-01T00:00:00"/>
    <n v="701"/>
    <x v="0"/>
  </r>
  <r>
    <n v="37914383946"/>
    <s v="MC-SBI PENSION LOAN-JAN17"/>
    <x v="1027"/>
    <s v="Mr. AMBARAM SENDHABHAI NADIA"/>
    <n v="300000"/>
    <n v="11.9"/>
    <n v="91662"/>
    <x v="1255"/>
    <n v="14510.88"/>
    <d v="2018-09-01T00:00:00"/>
    <n v="19"/>
    <n v="17"/>
    <n v="2"/>
    <n v="2"/>
    <n v="2"/>
    <n v="702"/>
    <s v="INR"/>
    <n v="0"/>
    <n v="8017"/>
    <d v="2022-02-27T00:00:00"/>
    <n v="0"/>
    <n v="0"/>
    <s v="N"/>
    <m/>
    <n v="1"/>
    <s v="N"/>
    <s v="00/00/0000"/>
    <s v="N"/>
    <n v="0"/>
    <s v="00/00/0000"/>
    <s v="SMA1"/>
    <d v="2022-03-29T00:00:00"/>
    <n v="702"/>
    <x v="0"/>
  </r>
  <r>
    <n v="39705999659"/>
    <s v="MC-SBI GOLD LOAN-JAN 2017"/>
    <x v="1028"/>
    <s v="Mr. PATANI  DASHARATHBHAI"/>
    <n v="93000"/>
    <n v="7.5"/>
    <n v="50708"/>
    <x v="1256"/>
    <n v="0"/>
    <d v="2020-10-03T00:00:00"/>
    <n v="17"/>
    <n v="17"/>
    <n v="0"/>
    <n v="0"/>
    <n v="0"/>
    <n v="0"/>
    <s v="INR"/>
    <n v="0"/>
    <n v="2967"/>
    <s v="00/00/0000"/>
    <n v="0"/>
    <n v="0"/>
    <s v="N"/>
    <m/>
    <n v="9"/>
    <s v="N"/>
    <s v="00/00/0000"/>
    <s v="N"/>
    <n v="0"/>
    <s v="00/00/0000"/>
    <s v="STD"/>
    <d v="2021-01-22T00:00:00"/>
    <n v="999"/>
    <x v="0"/>
  </r>
  <r>
    <n v="39877532734"/>
    <s v="MC-SBI GOLD LOAN-JAN 2017"/>
    <x v="1029"/>
    <s v="Mr. NARENDRAKUMAR BHIKHUBHAI P"/>
    <n v="88500"/>
    <n v="7.5"/>
    <n v="54043"/>
    <x v="1257"/>
    <n v="0"/>
    <d v="2020-12-18T00:00:00"/>
    <n v="15"/>
    <n v="15"/>
    <n v="0"/>
    <n v="0"/>
    <n v="0"/>
    <n v="0"/>
    <s v="INR"/>
    <n v="0"/>
    <n v="2753"/>
    <s v="00/00/0000"/>
    <n v="0"/>
    <n v="0"/>
    <s v="N"/>
    <m/>
    <n v="9"/>
    <s v="N"/>
    <s v="00/00/0000"/>
    <s v="N"/>
    <n v="0"/>
    <s v="00/00/0000"/>
    <m/>
    <m/>
    <m/>
    <x v="0"/>
  </r>
  <r>
    <n v="38846229277"/>
    <s v="MC-DL-XPRS CRDT INSTA TOP"/>
    <x v="1030"/>
    <s v="Sepoy SOLANKI  VIKRAMKUMAR"/>
    <n v="60000"/>
    <n v="11.65"/>
    <n v="24259"/>
    <x v="1258"/>
    <n v="0"/>
    <d v="2019-10-15T00:00:00"/>
    <n v="19"/>
    <n v="19"/>
    <n v="0"/>
    <n v="0"/>
    <n v="0"/>
    <n v="0"/>
    <s v="INR"/>
    <n v="0"/>
    <n v="1983"/>
    <s v="00/00/0000"/>
    <n v="0"/>
    <n v="0"/>
    <s v="N"/>
    <m/>
    <n v="9"/>
    <s v="N"/>
    <s v="00/00/0000"/>
    <s v="N"/>
    <n v="0"/>
    <s v="00/00/0000"/>
    <m/>
    <m/>
    <m/>
    <x v="0"/>
  </r>
  <r>
    <n v="38849424333"/>
    <s v="MC-DL-XPRS CRDT INSTA TOP"/>
    <x v="387"/>
    <s v="Mr. RAMESHBHAI K VAGHELA"/>
    <n v="230000"/>
    <n v="11.65"/>
    <n v="96978"/>
    <x v="1259"/>
    <n v="0"/>
    <d v="2019-10-16T00:00:00"/>
    <n v="19"/>
    <n v="19"/>
    <n v="0"/>
    <n v="0"/>
    <n v="0"/>
    <n v="0"/>
    <s v="INR"/>
    <n v="0"/>
    <n v="7601"/>
    <s v="00/00/0000"/>
    <n v="0"/>
    <n v="0"/>
    <s v="N"/>
    <m/>
    <n v="9"/>
    <s v="N"/>
    <s v="00/00/0000"/>
    <s v="N"/>
    <n v="0"/>
    <s v="00/00/0000"/>
    <s v="STD"/>
    <d v="2020-02-08T00:00:00"/>
    <n v="0"/>
    <x v="0"/>
  </r>
  <r>
    <n v="38912900426"/>
    <s v="MC-DL-XPRS CRDT INSTA TOP"/>
    <x v="388"/>
    <s v="Sepoy PURI  ASHOK"/>
    <n v="168000"/>
    <n v="11.6"/>
    <n v="75715"/>
    <x v="1260"/>
    <n v="0"/>
    <d v="2019-11-11T00:00:00"/>
    <n v="19"/>
    <n v="19"/>
    <n v="0"/>
    <n v="0"/>
    <n v="0"/>
    <n v="0"/>
    <s v="INR"/>
    <n v="0"/>
    <n v="5548"/>
    <s v="00/00/0000"/>
    <n v="0"/>
    <n v="0"/>
    <m/>
    <m/>
    <m/>
    <s v="N"/>
    <s v="00/00/0000"/>
    <s v="N"/>
    <n v="0"/>
    <s v="00/00/0000"/>
    <m/>
    <m/>
    <m/>
    <x v="0"/>
  </r>
  <r>
    <n v="39413643638"/>
    <s v="MC-DL-XPRS CRDT INSTA TOP"/>
    <x v="397"/>
    <s v="Mr. VAIJANATH JANABA SHINDE"/>
    <n v="199000"/>
    <n v="10.7"/>
    <n v="90564"/>
    <x v="1261"/>
    <n v="0"/>
    <d v="2020-06-17T00:00:00"/>
    <n v="21"/>
    <n v="21"/>
    <n v="0"/>
    <n v="0"/>
    <n v="0"/>
    <n v="0"/>
    <s v="INR"/>
    <n v="0"/>
    <n v="6487"/>
    <s v="00/00/0000"/>
    <n v="0"/>
    <n v="0"/>
    <s v="N"/>
    <m/>
    <n v="9"/>
    <s v="N"/>
    <s v="00/00/0000"/>
    <s v="N"/>
    <n v="0"/>
    <s v="00/00/0000"/>
    <m/>
    <m/>
    <m/>
    <x v="0"/>
  </r>
  <r>
    <n v="39440726088"/>
    <s v="MC-DL-XPRS CRDT INSTA TOP"/>
    <x v="443"/>
    <s v="Mr. ANKIT  MAKWANA"/>
    <n v="80000"/>
    <n v="10.7"/>
    <n v="36352"/>
    <x v="1262"/>
    <n v="0"/>
    <d v="2020-06-25T00:00:00"/>
    <n v="21"/>
    <n v="21"/>
    <n v="0"/>
    <n v="0"/>
    <n v="0"/>
    <n v="0"/>
    <s v="INR"/>
    <n v="0"/>
    <n v="2608"/>
    <s v="00/00/0000"/>
    <n v="0"/>
    <n v="0"/>
    <s v="N"/>
    <m/>
    <n v="9"/>
    <s v="N"/>
    <s v="00/00/0000"/>
    <s v="N"/>
    <n v="0"/>
    <s v="00/00/0000"/>
    <m/>
    <m/>
    <m/>
    <x v="0"/>
  </r>
  <r>
    <n v="39442669775"/>
    <s v="MC-DL-XPRS CRDT INSTA TOP"/>
    <x v="398"/>
    <s v="Mr. PARMAR MAYUR  NAROTTAMBHAI"/>
    <n v="60000"/>
    <n v="10.7"/>
    <n v="27112"/>
    <x v="1263"/>
    <n v="0"/>
    <d v="2020-06-26T00:00:00"/>
    <n v="21"/>
    <n v="21"/>
    <n v="0"/>
    <n v="0"/>
    <n v="0"/>
    <n v="0"/>
    <s v="INR"/>
    <n v="0"/>
    <n v="1956"/>
    <s v="00/00/0000"/>
    <n v="0"/>
    <n v="0"/>
    <s v="N"/>
    <m/>
    <n v="9"/>
    <s v="N"/>
    <s v="00/00/0000"/>
    <s v="N"/>
    <n v="0"/>
    <s v="00/00/0000"/>
    <m/>
    <m/>
    <m/>
    <x v="0"/>
  </r>
  <r>
    <n v="39510526003"/>
    <s v="MC-DL-XPRS CRDT INSTA TOP"/>
    <x v="391"/>
    <s v="Mr. VITHALBHAI BABABHAI PATANI"/>
    <n v="100000"/>
    <n v="10.7"/>
    <n v="48385"/>
    <x v="1264"/>
    <n v="0"/>
    <d v="2020-07-18T00:00:00"/>
    <n v="20"/>
    <n v="20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s v="STD"/>
    <d v="2022-03-22T00:00:00"/>
    <n v="0"/>
    <x v="0"/>
  </r>
  <r>
    <n v="39656558552"/>
    <s v="MC-DL-XPRS CRDT INSTA TOP"/>
    <x v="841"/>
    <s v="Mr. NRIPENDRA CHANDRA DAS"/>
    <n v="190000"/>
    <n v="10.7"/>
    <n v="102865"/>
    <x v="1265"/>
    <n v="0"/>
    <d v="2020-09-14T00:00:00"/>
    <n v="18"/>
    <n v="18"/>
    <n v="0"/>
    <n v="0"/>
    <n v="0"/>
    <n v="0"/>
    <s v="INR"/>
    <n v="0"/>
    <n v="6194"/>
    <s v="00/00/0000"/>
    <n v="0"/>
    <n v="0"/>
    <s v="N"/>
    <m/>
    <n v="9"/>
    <s v="N"/>
    <s v="00/00/0000"/>
    <s v="N"/>
    <n v="0"/>
    <s v="00/00/0000"/>
    <s v="STD"/>
    <d v="2021-10-01T00:00:00"/>
    <n v="0"/>
    <x v="0"/>
  </r>
  <r>
    <n v="39665191080"/>
    <s v="MC-DL-XPRS CRDT INSTA TOP"/>
    <x v="1031"/>
    <s v="Mr. DILIP SHANKARBHAI MAKWANA"/>
    <n v="72000"/>
    <n v="10.7"/>
    <n v="38883"/>
    <x v="1266"/>
    <n v="0"/>
    <d v="2020-09-17T00:00:00"/>
    <n v="18"/>
    <n v="18"/>
    <n v="0"/>
    <n v="0"/>
    <n v="0"/>
    <n v="0"/>
    <s v="INR"/>
    <n v="0"/>
    <n v="2347"/>
    <s v="00/00/0000"/>
    <n v="0"/>
    <n v="0"/>
    <s v="N"/>
    <m/>
    <n v="9"/>
    <s v="N"/>
    <s v="00/00/0000"/>
    <s v="N"/>
    <n v="0"/>
    <s v="00/00/0000"/>
    <m/>
    <m/>
    <m/>
    <x v="0"/>
  </r>
  <r>
    <n v="39737405402"/>
    <s v="MC-DL-XPRS CRDT INSTA TOP"/>
    <x v="403"/>
    <s v="Mr. PINTU JIVANLAL PATEL"/>
    <n v="30000"/>
    <n v="10.7"/>
    <n v="17038"/>
    <x v="1267"/>
    <n v="0"/>
    <d v="2020-10-16T00:00:00"/>
    <n v="17"/>
    <n v="17"/>
    <n v="0"/>
    <n v="0"/>
    <n v="0"/>
    <n v="0"/>
    <s v="INR"/>
    <n v="0"/>
    <n v="978"/>
    <s v="00/00/0000"/>
    <n v="0"/>
    <n v="0"/>
    <s v="N"/>
    <m/>
    <n v="9"/>
    <s v="N"/>
    <s v="00/00/0000"/>
    <s v="N"/>
    <n v="0"/>
    <s v="00/00/0000"/>
    <m/>
    <m/>
    <m/>
    <x v="0"/>
  </r>
  <r>
    <n v="39757349485"/>
    <s v="MC-DL-XPRS CRDT INSTA TOP"/>
    <x v="411"/>
    <s v="Mr. JETHABHAI SHIVABHAI  THAKO"/>
    <n v="88000"/>
    <n v="10.7"/>
    <n v="49726"/>
    <x v="1268"/>
    <n v="0"/>
    <d v="2020-10-26T00:00:00"/>
    <n v="17"/>
    <n v="17"/>
    <n v="0"/>
    <n v="0"/>
    <n v="0"/>
    <n v="0"/>
    <s v="INR"/>
    <n v="0"/>
    <n v="2869"/>
    <s v="00/00/0000"/>
    <n v="0"/>
    <n v="0"/>
    <s v="N"/>
    <m/>
    <n v="9"/>
    <s v="N"/>
    <s v="00/00/0000"/>
    <s v="N"/>
    <n v="0"/>
    <s v="00/00/0000"/>
    <m/>
    <m/>
    <m/>
    <x v="0"/>
  </r>
  <r>
    <n v="39776163191"/>
    <s v="MC-DL-XPRS CRDT INSTA TOP"/>
    <x v="409"/>
    <s v="Mr. DINESHKUMAR GANGARAMBHAI R"/>
    <n v="42000"/>
    <n v="10.7"/>
    <n v="25172"/>
    <x v="1269"/>
    <n v="0"/>
    <d v="2020-11-03T00:00:00"/>
    <n v="16"/>
    <n v="16"/>
    <n v="0"/>
    <n v="0"/>
    <n v="0"/>
    <n v="0"/>
    <s v="INR"/>
    <n v="0"/>
    <n v="1370"/>
    <s v="00/00/0000"/>
    <n v="0"/>
    <n v="0"/>
    <s v="N"/>
    <m/>
    <n v="9"/>
    <s v="N"/>
    <s v="00/00/0000"/>
    <s v="N"/>
    <n v="0"/>
    <s v="00/00/0000"/>
    <s v="STD"/>
    <d v="2022-03-07T00:00:00"/>
    <n v="0"/>
    <x v="0"/>
  </r>
  <r>
    <n v="40044011355"/>
    <s v="MC-DL-XPRS CRDT INSTA TOP"/>
    <x v="1032"/>
    <s v="Mr. PRAVEEN  RAJAIN"/>
    <n v="110000"/>
    <n v="10.7"/>
    <n v="77447"/>
    <x v="1270"/>
    <n v="0"/>
    <d v="2021-03-01T00:00:00"/>
    <n v="12"/>
    <n v="12"/>
    <n v="0"/>
    <n v="0"/>
    <n v="0"/>
    <n v="0"/>
    <s v="INR"/>
    <n v="0"/>
    <n v="3586"/>
    <s v="00/00/0000"/>
    <n v="0"/>
    <n v="0"/>
    <s v="N"/>
    <m/>
    <n v="9"/>
    <s v="N"/>
    <s v="00/00/0000"/>
    <s v="N"/>
    <n v="0"/>
    <s v="00/00/0000"/>
    <m/>
    <m/>
    <m/>
    <x v="0"/>
  </r>
  <r>
    <n v="40067761197"/>
    <s v="MC-DL-XPRS CRDT INSTA TOP"/>
    <x v="1033"/>
    <s v="Mr. KHEL SINGH MEENA"/>
    <n v="140000"/>
    <n v="10.7"/>
    <n v="98736"/>
    <x v="1271"/>
    <n v="0"/>
    <d v="2021-03-10T00:00:00"/>
    <n v="12"/>
    <n v="12"/>
    <n v="0"/>
    <n v="0"/>
    <n v="0"/>
    <n v="0"/>
    <s v="INR"/>
    <n v="0"/>
    <n v="4564"/>
    <s v="00/00/0000"/>
    <n v="0"/>
    <n v="0"/>
    <s v="N"/>
    <m/>
    <n v="9"/>
    <s v="N"/>
    <s v="00/00/0000"/>
    <s v="N"/>
    <n v="0"/>
    <s v="00/00/0000"/>
    <m/>
    <m/>
    <m/>
    <x v="0"/>
  </r>
  <r>
    <n v="39863563032"/>
    <s v="MC-DL-XPRS CRDT INSTA TOP"/>
    <x v="521"/>
    <s v="Mr. MAHESHBHAI NATVARLAL PARMA"/>
    <n v="84000"/>
    <n v="10.7"/>
    <n v="52672"/>
    <x v="1272"/>
    <n v="288"/>
    <d v="2020-12-11T00:00:00"/>
    <n v="15"/>
    <n v="15"/>
    <n v="0"/>
    <n v="1"/>
    <n v="1"/>
    <n v="701"/>
    <s v="INR"/>
    <n v="0"/>
    <n v="2739"/>
    <d v="2022-03-11T00:00:00"/>
    <n v="0"/>
    <n v="0"/>
    <s v="N"/>
    <m/>
    <n v="3"/>
    <s v="N"/>
    <s v="00/00/0000"/>
    <s v="N"/>
    <n v="0"/>
    <s v="00/00/0000"/>
    <s v="SMA0"/>
    <d v="2022-03-11T00:00:00"/>
    <n v="701"/>
    <x v="0"/>
  </r>
  <r>
    <n v="38762826472"/>
    <s v="MC-DL-XPRS CRDT INSTA TOP"/>
    <x v="402"/>
    <s v="Mrs. GITABEN JAYANTIBHAI PATEL"/>
    <n v="112000"/>
    <n v="11.75"/>
    <n v="43772.72"/>
    <x v="1273"/>
    <n v="14712.22"/>
    <d v="2019-09-12T00:00:00"/>
    <n v="19"/>
    <n v="15"/>
    <n v="4"/>
    <n v="4"/>
    <n v="4"/>
    <n v="704"/>
    <s v="INR"/>
    <n v="0"/>
    <n v="3707"/>
    <d v="2021-12-12T00:00:00"/>
    <n v="565"/>
    <n v="2899.1"/>
    <m/>
    <m/>
    <m/>
    <s v="N"/>
    <s v="00/00/0000"/>
    <s v="N"/>
    <n v="0"/>
    <s v="00/00/0000"/>
    <s v="NPA"/>
    <d v="2021-12-06T00:00:00"/>
    <n v="701"/>
    <x v="1"/>
  </r>
  <r>
    <n v="39737460134"/>
    <s v="MC-DL-XPRS CRDT INSTA TOP"/>
    <x v="527"/>
    <s v="Mr. MAHENDRABHAI JAGDISH VAGHE"/>
    <n v="100000"/>
    <n v="10.7"/>
    <n v="49962"/>
    <x v="1274"/>
    <n v="35860"/>
    <d v="2020-10-16T00:00:00"/>
    <n v="17"/>
    <n v="6"/>
    <n v="11"/>
    <n v="4"/>
    <n v="4"/>
    <n v="704"/>
    <s v="INR"/>
    <n v="0"/>
    <n v="3260"/>
    <d v="2021-05-16T00:00:00"/>
    <n v="3922"/>
    <n v="8817.66"/>
    <s v="N"/>
    <m/>
    <n v="4"/>
    <s v="N"/>
    <s v="00/00/0000"/>
    <s v="N"/>
    <n v="0"/>
    <s v="00/00/0000"/>
    <s v="NPA"/>
    <d v="2021-08-13T00:00:00"/>
    <n v="704"/>
    <x v="1"/>
  </r>
  <r>
    <n v="40364050936"/>
    <s v="MC-POS ENBLD-DBT CRD HLDR"/>
    <x v="1034"/>
    <s v="Mr. AMIT  SHARMA"/>
    <n v="16490"/>
    <n v="14.7"/>
    <n v="7198"/>
    <x v="1275"/>
    <n v="0"/>
    <d v="2021-08-13T00:00:00"/>
    <n v="7"/>
    <n v="7"/>
    <n v="0"/>
    <n v="0"/>
    <n v="0"/>
    <n v="0"/>
    <s v="INR"/>
    <n v="0"/>
    <n v="1487"/>
    <s v="00/00/0000"/>
    <n v="0"/>
    <n v="0"/>
    <s v="N"/>
    <m/>
    <n v="9"/>
    <s v="N"/>
    <s v="00/00/0000"/>
    <s v="N"/>
    <n v="0"/>
    <s v="00/00/0000"/>
    <m/>
    <m/>
    <m/>
    <x v="0"/>
  </r>
  <r>
    <n v="40625474826"/>
    <s v="MC-POS ENBLD-DBT CRD HLDR"/>
    <x v="781"/>
    <s v="Mr. GIRISHBHAI HARISHANKAR SHA"/>
    <n v="23499"/>
    <n v="14.7"/>
    <n v="17592"/>
    <x v="1276"/>
    <n v="0"/>
    <d v="2021-12-05T00:00:00"/>
    <n v="3"/>
    <n v="3"/>
    <n v="0"/>
    <n v="0"/>
    <n v="0"/>
    <n v="0"/>
    <s v="INR"/>
    <n v="0"/>
    <n v="2297"/>
    <s v="00/00/0000"/>
    <n v="0"/>
    <n v="0"/>
    <s v="N"/>
    <m/>
    <n v="9"/>
    <s v="N"/>
    <s v="00/00/0000"/>
    <s v="N"/>
    <n v="0"/>
    <s v="00/00/0000"/>
    <m/>
    <m/>
    <m/>
    <x v="0"/>
  </r>
  <r>
    <n v="40724776448"/>
    <s v="MC-POS ENBLD-DBT CRD HLDR"/>
    <x v="1035"/>
    <s v="Mr. AKHILESHKUMAR RAMAVTAR RAT"/>
    <n v="29400"/>
    <n v="14.7"/>
    <n v="19885"/>
    <x v="1277"/>
    <n v="0"/>
    <d v="2022-01-19T00:00:00"/>
    <n v="2"/>
    <n v="2"/>
    <n v="0"/>
    <n v="0"/>
    <n v="0"/>
    <n v="0"/>
    <s v="INR"/>
    <n v="0"/>
    <n v="5113"/>
    <s v="00/00/0000"/>
    <n v="0"/>
    <n v="0"/>
    <m/>
    <m/>
    <m/>
    <s v="N"/>
    <s v="00/00/0000"/>
    <s v="N"/>
    <n v="0"/>
    <s v="00/00/0000"/>
    <m/>
    <m/>
    <m/>
    <x v="0"/>
  </r>
  <r>
    <n v="39540793663"/>
    <s v="MC-DL-INSTA PENSION-YONO"/>
    <x v="1014"/>
    <s v="Mr. REVABHAI SHIVABHAI PARMAR"/>
    <n v="50000"/>
    <n v="9.75"/>
    <n v="24023"/>
    <x v="1278"/>
    <n v="0"/>
    <d v="2020-07-31T00:00:00"/>
    <n v="19"/>
    <n v="19"/>
    <n v="0"/>
    <n v="0"/>
    <n v="0"/>
    <n v="0"/>
    <s v="INR"/>
    <n v="0"/>
    <n v="1608"/>
    <s v="00/00/0000"/>
    <n v="0"/>
    <n v="0"/>
    <s v="N"/>
    <m/>
    <n v="9"/>
    <s v="N"/>
    <s v="00/00/0000"/>
    <s v="N"/>
    <n v="0"/>
    <s v="00/00/0000"/>
    <s v="STD"/>
    <d v="2021-04-03T00:00:00"/>
    <n v="0"/>
    <x v="0"/>
  </r>
  <r>
    <n v="39505055017"/>
    <s v="MC-DL-SPL PAPL YONO MAY20"/>
    <x v="402"/>
    <s v="Mrs. GITABEN JAYANTIBHAI PATEL"/>
    <n v="76000"/>
    <n v="9.6"/>
    <n v="0"/>
    <x v="1279"/>
    <n v="37557.800000000003"/>
    <d v="2020-07-16T00:00:00"/>
    <n v="17"/>
    <n v="10"/>
    <n v="7"/>
    <n v="4"/>
    <n v="4"/>
    <n v="704"/>
    <s v="INR"/>
    <n v="0"/>
    <n v="5552"/>
    <d v="2021-07-16T00:00:00"/>
    <n v="2753.38"/>
    <n v="7115.56"/>
    <s v="N"/>
    <m/>
    <n v="4"/>
    <s v="N"/>
    <s v="00/00/0000"/>
    <s v="N"/>
    <n v="0"/>
    <s v="00/00/0000"/>
    <s v="NPA"/>
    <d v="2021-10-13T00:00:00"/>
    <n v="704"/>
    <x v="1"/>
  </r>
  <r>
    <n v="40200276836"/>
    <s v="MC-SBI EMI GOLD LOAN"/>
    <x v="1036"/>
    <s v="Mrs. REEMA DHAVAL PARMAR"/>
    <n v="170000"/>
    <n v="7.5"/>
    <n v="126487"/>
    <x v="1280"/>
    <n v="0"/>
    <d v="2021-05-31T00:00:00"/>
    <n v="10"/>
    <n v="10"/>
    <n v="0"/>
    <n v="0"/>
    <n v="0"/>
    <n v="0"/>
    <s v="INR"/>
    <n v="0"/>
    <n v="5289"/>
    <s v="00/00/0000"/>
    <n v="0"/>
    <n v="0"/>
    <s v="N"/>
    <m/>
    <n v="9"/>
    <s v="N"/>
    <s v="00/00/0000"/>
    <s v="N"/>
    <n v="0"/>
    <s v="00/00/0000"/>
    <m/>
    <m/>
    <m/>
    <x v="0"/>
  </r>
  <r>
    <n v="40211756265"/>
    <s v="MC-SBI EMI GOLD LOAN"/>
    <x v="1037"/>
    <s v="Ms. SEETADEVI JUGALKISHOR CHAU"/>
    <n v="170000"/>
    <n v="7.5"/>
    <n v="131703"/>
    <x v="1281"/>
    <n v="0"/>
    <d v="2021-06-05T00:00:00"/>
    <n v="9"/>
    <n v="9"/>
    <n v="0"/>
    <n v="0"/>
    <n v="0"/>
    <n v="0"/>
    <s v="INR"/>
    <n v="0"/>
    <n v="5289"/>
    <s v="00/00/0000"/>
    <n v="0"/>
    <n v="0"/>
    <s v="N"/>
    <m/>
    <n v="9"/>
    <s v="N"/>
    <s v="00/00/0000"/>
    <s v="N"/>
    <n v="0"/>
    <s v="00/00/0000"/>
    <m/>
    <m/>
    <m/>
    <x v="0"/>
  </r>
  <r>
    <n v="40449907781"/>
    <s v="MC-SBI EMI GOLD LOAN"/>
    <x v="1038"/>
    <s v="Miss. NAYANABA JAYENDRASINH JA"/>
    <n v="478000"/>
    <n v="7.5"/>
    <n v="406474"/>
    <x v="1282"/>
    <n v="0"/>
    <d v="2021-09-18T00:00:00"/>
    <n v="6"/>
    <n v="6"/>
    <n v="0"/>
    <n v="0"/>
    <n v="0"/>
    <n v="0"/>
    <s v="INR"/>
    <n v="0"/>
    <n v="14869"/>
    <s v="00/00/0000"/>
    <n v="0"/>
    <n v="0"/>
    <s v="N"/>
    <m/>
    <n v="9"/>
    <s v="N"/>
    <s v="00/00/0000"/>
    <s v="N"/>
    <n v="0"/>
    <s v="00/00/0000"/>
    <m/>
    <m/>
    <m/>
    <x v="0"/>
  </r>
  <r>
    <n v="40450004605"/>
    <s v="MC-SBI EMI GOLD LOAN"/>
    <x v="1039"/>
    <s v="Mrs. JAGRUTIBEN MAGANBHAI CHAV"/>
    <n v="500000"/>
    <n v="7.5"/>
    <n v="425140"/>
    <x v="1283"/>
    <n v="0"/>
    <d v="2021-09-18T00:00:00"/>
    <n v="6"/>
    <n v="6"/>
    <n v="0"/>
    <n v="0"/>
    <n v="0"/>
    <n v="0"/>
    <s v="INR"/>
    <n v="0"/>
    <n v="15554"/>
    <s v="00/00/0000"/>
    <n v="0"/>
    <n v="0"/>
    <s v="N"/>
    <m/>
    <n v="9"/>
    <s v="N"/>
    <s v="00/00/0000"/>
    <s v="N"/>
    <n v="0"/>
    <s v="00/00/0000"/>
    <m/>
    <m/>
    <m/>
    <x v="0"/>
  </r>
  <r>
    <n v="40481254607"/>
    <s v="MC-SBI EMI GOLD LOAN"/>
    <x v="1040"/>
    <s v="Miss. THAKORE NIMISHA SUDESHKU"/>
    <n v="400000"/>
    <n v="7.5"/>
    <n v="351821"/>
    <x v="1284"/>
    <n v="0"/>
    <d v="2021-10-01T00:00:00"/>
    <n v="5"/>
    <n v="5"/>
    <n v="0"/>
    <n v="0"/>
    <n v="0"/>
    <n v="0"/>
    <s v="INR"/>
    <n v="0"/>
    <n v="12443"/>
    <s v="00/00/0000"/>
    <n v="0"/>
    <n v="0"/>
    <s v="N"/>
    <m/>
    <n v="9"/>
    <s v="N"/>
    <s v="00/00/0000"/>
    <s v="N"/>
    <n v="0"/>
    <s v="00/00/0000"/>
    <s v="STD"/>
    <d v="2022-02-02T00:00:00"/>
    <n v="0"/>
    <x v="0"/>
  </r>
  <r>
    <n v="40505294748"/>
    <s v="MC-SBI EMI GOLD LOAN"/>
    <x v="921"/>
    <s v="Mr. DESAI  NIKUL"/>
    <n v="65400"/>
    <n v="7.5"/>
    <n v="57378"/>
    <x v="1285"/>
    <n v="0"/>
    <d v="2021-10-11T00:00:00"/>
    <n v="5"/>
    <n v="5"/>
    <n v="0"/>
    <n v="0"/>
    <n v="0"/>
    <n v="0"/>
    <s v="INR"/>
    <n v="0"/>
    <n v="2035"/>
    <s v="00/00/0000"/>
    <n v="0"/>
    <n v="0"/>
    <s v="N"/>
    <m/>
    <n v="9"/>
    <s v="N"/>
    <s v="00/00/0000"/>
    <s v="N"/>
    <n v="0"/>
    <s v="00/00/0000"/>
    <m/>
    <m/>
    <m/>
    <x v="0"/>
  </r>
  <r>
    <n v="40509894173"/>
    <s v="MC-SBI EMI GOLD LOAN"/>
    <x v="1041"/>
    <s v="Mr. MAHAVIR UTTAMCHAND KATARIA"/>
    <n v="250000"/>
    <n v="7.5"/>
    <n v="219311"/>
    <x v="1286"/>
    <n v="0"/>
    <d v="2021-10-13T00:00:00"/>
    <n v="5"/>
    <n v="5"/>
    <n v="0"/>
    <n v="0"/>
    <n v="0"/>
    <n v="0"/>
    <s v="INR"/>
    <n v="0"/>
    <n v="7777"/>
    <s v="00/00/0000"/>
    <n v="0"/>
    <n v="0"/>
    <s v="N"/>
    <m/>
    <n v="9"/>
    <s v="N"/>
    <s v="00/00/0000"/>
    <s v="N"/>
    <n v="0"/>
    <s v="00/00/0000"/>
    <m/>
    <m/>
    <m/>
    <x v="0"/>
  </r>
  <r>
    <n v="40521784993"/>
    <s v="MC-SBI EMI GOLD LOAN"/>
    <x v="1042"/>
    <s v="Ms. ASHA SHRINIVAS SONI"/>
    <n v="398000"/>
    <n v="7.5"/>
    <n v="348628"/>
    <x v="1287"/>
    <n v="0"/>
    <d v="2021-10-20T00:00:00"/>
    <n v="5"/>
    <n v="5"/>
    <n v="0"/>
    <n v="0"/>
    <n v="0"/>
    <n v="0"/>
    <s v="INR"/>
    <n v="0"/>
    <n v="12381"/>
    <s v="00/00/0000"/>
    <n v="0"/>
    <n v="0"/>
    <s v="N"/>
    <m/>
    <n v="9"/>
    <s v="N"/>
    <s v="00/00/0000"/>
    <s v="N"/>
    <n v="0"/>
    <s v="00/00/0000"/>
    <m/>
    <m/>
    <m/>
    <x v="0"/>
  </r>
  <r>
    <n v="40587939623"/>
    <s v="MC-SBI EMI GOLD LOAN"/>
    <x v="1043"/>
    <s v="Mr. VINOD RAMJAS SHAH"/>
    <n v="480000"/>
    <n v="7.5"/>
    <n v="432715"/>
    <x v="1288"/>
    <n v="0"/>
    <d v="2021-11-19T00:00:00"/>
    <n v="4"/>
    <n v="4"/>
    <n v="0"/>
    <n v="0"/>
    <n v="0"/>
    <n v="0"/>
    <s v="INR"/>
    <n v="0"/>
    <n v="14931"/>
    <s v="00/00/0000"/>
    <n v="0"/>
    <n v="0"/>
    <s v="N"/>
    <m/>
    <n v="9"/>
    <s v="N"/>
    <s v="00/00/0000"/>
    <s v="N"/>
    <n v="0"/>
    <s v="00/00/0000"/>
    <m/>
    <m/>
    <m/>
    <x v="0"/>
  </r>
  <r>
    <n v="40602349392"/>
    <s v="MC-SBI EMI GOLD LOAN"/>
    <x v="1044"/>
    <s v="Mr. AMARTBHAI HARGOVINDBHAI PA"/>
    <n v="160000"/>
    <n v="7.5"/>
    <n v="144037"/>
    <x v="1289"/>
    <n v="0"/>
    <d v="2021-11-26T00:00:00"/>
    <n v="4"/>
    <n v="4"/>
    <n v="0"/>
    <n v="0"/>
    <n v="0"/>
    <n v="0"/>
    <s v="INR"/>
    <n v="0"/>
    <n v="4977"/>
    <s v="00/00/0000"/>
    <n v="0"/>
    <n v="0"/>
    <s v="N"/>
    <m/>
    <n v="9"/>
    <s v="N"/>
    <s v="00/00/0000"/>
    <s v="N"/>
    <n v="0"/>
    <s v="00/00/0000"/>
    <s v="STD"/>
    <d v="2022-03-30T00:00:00"/>
    <n v="0"/>
    <x v="0"/>
  </r>
  <r>
    <n v="40780027060"/>
    <s v="MC-SBI EMI GOLD LOAN"/>
    <x v="1045"/>
    <s v="Mrs. HANSABEN KAUSHIKKUMAR DES"/>
    <n v="99200"/>
    <n v="7.3"/>
    <n v="97080"/>
    <x v="1290"/>
    <n v="0"/>
    <d v="2022-02-11T00:00:00"/>
    <n v="1"/>
    <n v="1"/>
    <n v="0"/>
    <n v="0"/>
    <n v="0"/>
    <n v="0"/>
    <s v="INR"/>
    <n v="0"/>
    <n v="3077"/>
    <s v="00/00/0000"/>
    <n v="0"/>
    <n v="0"/>
    <s v="N"/>
    <m/>
    <n v="9"/>
    <s v="N"/>
    <s v="00/00/0000"/>
    <s v="N"/>
    <n v="0"/>
    <s v="00/00/0000"/>
    <s v="STD"/>
    <d v="2022-02-15T00:00:00"/>
    <n v="0"/>
    <x v="0"/>
  </r>
  <r>
    <n v="40853627782"/>
    <s v="MC-SBI EMI GOLD LOAN"/>
    <x v="1046"/>
    <s v="Mr. BHARATDAS VALLABHDAS RAMAN"/>
    <n v="200000"/>
    <n v="7.3"/>
    <n v="200680"/>
    <x v="1291"/>
    <n v="0"/>
    <d v="2022-03-15T00:00:00"/>
    <n v="1"/>
    <n v="1"/>
    <n v="0"/>
    <n v="0"/>
    <n v="0"/>
    <n v="0"/>
    <s v="INR"/>
    <n v="0"/>
    <n v="6203"/>
    <s v="00/00/0000"/>
    <n v="0"/>
    <n v="0"/>
    <s v="N"/>
    <m/>
    <n v="9"/>
    <s v="N"/>
    <s v="00/00/0000"/>
    <s v="N"/>
    <n v="0"/>
    <s v="00/00/0000"/>
    <s v="STD"/>
    <d v="2022-03-22T00:00:00"/>
    <n v="0"/>
    <x v="0"/>
  </r>
  <r>
    <n v="40862550772"/>
    <s v="MC-SBI EMI GOLD LOAN"/>
    <x v="1047"/>
    <s v="Mr. Desai Nimesh Somabhai"/>
    <n v="173900"/>
    <n v="7.3"/>
    <n v="174352"/>
    <x v="1292"/>
    <n v="0"/>
    <d v="2022-03-19T00:00:00"/>
    <n v="1"/>
    <n v="1"/>
    <n v="0"/>
    <n v="0"/>
    <n v="0"/>
    <n v="0"/>
    <s v="INR"/>
    <n v="0"/>
    <n v="5394"/>
    <s v="00/00/0000"/>
    <n v="0"/>
    <n v="0"/>
    <s v="N"/>
    <m/>
    <n v="9"/>
    <s v="N"/>
    <s v="00/00/0000"/>
    <s v="N"/>
    <n v="0"/>
    <s v="00/00/0000"/>
    <s v="STD"/>
    <d v="2022-03-26T00:00:00"/>
    <n v="0"/>
    <x v="0"/>
  </r>
  <r>
    <n v="40882540760"/>
    <s v="MC-SBI EMI GOLD LOAN"/>
    <x v="223"/>
    <s v="Mr. RAJENDRA RAMRAO PALKHADE"/>
    <n v="500000"/>
    <n v="7.3"/>
    <n v="500300"/>
    <x v="1293"/>
    <n v="0"/>
    <d v="2022-03-29T00:00:00"/>
    <n v="1"/>
    <n v="1"/>
    <n v="0"/>
    <n v="0"/>
    <n v="0"/>
    <n v="0"/>
    <s v="INR"/>
    <n v="0"/>
    <n v="15508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40748595103"/>
    <s v="MC-SBI EMI GOLD LOAN"/>
    <x v="1048"/>
    <s v="Mr. SANJEEV  DHANDE"/>
    <n v="131000"/>
    <n v="7.3"/>
    <n v="124397"/>
    <x v="1294"/>
    <n v="2"/>
    <d v="2022-01-31T00:00:00"/>
    <n v="2"/>
    <n v="2"/>
    <n v="0"/>
    <n v="1"/>
    <n v="1"/>
    <n v="701"/>
    <s v="INR"/>
    <n v="0"/>
    <n v="4064"/>
    <d v="2022-03-31T00:00:00"/>
    <n v="0"/>
    <n v="0"/>
    <s v="N"/>
    <m/>
    <n v="3"/>
    <s v="N"/>
    <s v="00/00/0000"/>
    <s v="N"/>
    <n v="0"/>
    <s v="00/00/0000"/>
    <s v="SMA0"/>
    <d v="2022-03-31T00:00:00"/>
    <n v="701"/>
    <x v="0"/>
  </r>
  <r>
    <n v="40619856280"/>
    <s v="MC-BULLET REPAY GOLD LOAN"/>
    <x v="1049"/>
    <s v="Mrs. DIMPLE VINOD SHAH"/>
    <n v="450000"/>
    <n v="7.5"/>
    <n v="461103"/>
    <x v="1295"/>
    <n v="0"/>
    <d v="2021-12-03T00:00:00"/>
    <n v="0"/>
    <n v="0"/>
    <n v="0"/>
    <n v="0"/>
    <n v="0"/>
    <n v="0"/>
    <s v="INR"/>
    <n v="0"/>
    <n v="483750"/>
    <s v="00/00/0000"/>
    <n v="0"/>
    <n v="0"/>
    <s v="N"/>
    <m/>
    <n v="9"/>
    <s v="N"/>
    <s v="00/00/0000"/>
    <s v="N"/>
    <n v="0"/>
    <s v="00/00/0000"/>
    <m/>
    <m/>
    <m/>
    <x v="0"/>
  </r>
  <r>
    <n v="40168806748"/>
    <s v="MC-DL-XPRS CRDT INSTA TOP"/>
    <x v="957"/>
    <s v="Mr. DHIREN ARVINDBHAI MISTRY"/>
    <n v="74000"/>
    <n v="10.7"/>
    <n v="55991"/>
    <x v="1296"/>
    <n v="0"/>
    <d v="2021-05-05T00:00:00"/>
    <n v="10"/>
    <n v="10"/>
    <n v="0"/>
    <n v="0"/>
    <n v="0"/>
    <n v="0"/>
    <s v="INR"/>
    <n v="0"/>
    <n v="2413"/>
    <s v="00/00/0000"/>
    <n v="0"/>
    <n v="0"/>
    <s v="N"/>
    <m/>
    <n v="9"/>
    <s v="N"/>
    <s v="00/00/0000"/>
    <s v="N"/>
    <n v="0"/>
    <s v="00/00/0000"/>
    <m/>
    <m/>
    <m/>
    <x v="0"/>
  </r>
  <r>
    <n v="40224172467"/>
    <s v="MC-DL-XPRS CRDT INSTA TOP"/>
    <x v="1050"/>
    <s v="Mr. PRAVEEN  KUMAR"/>
    <n v="140000"/>
    <n v="10.7"/>
    <n v="35198"/>
    <x v="1297"/>
    <n v="0"/>
    <d v="2021-06-12T00:00:00"/>
    <n v="9"/>
    <n v="9"/>
    <n v="0"/>
    <n v="0"/>
    <n v="0"/>
    <n v="0"/>
    <s v="INR"/>
    <n v="0"/>
    <n v="12354"/>
    <s v="00/00/0000"/>
    <n v="0"/>
    <n v="0"/>
    <s v="N"/>
    <m/>
    <n v="9"/>
    <s v="N"/>
    <s v="00/00/0000"/>
    <s v="N"/>
    <n v="0"/>
    <s v="00/00/0000"/>
    <m/>
    <m/>
    <m/>
    <x v="0"/>
  </r>
  <r>
    <n v="40278961708"/>
    <s v="MC-DL-XPRS CRDT INSTA TOP"/>
    <x v="1051"/>
    <s v="Mr. NADAR DHIJU  SHASIDHARAN"/>
    <n v="100000"/>
    <n v="10.7"/>
    <n v="80971"/>
    <x v="1298"/>
    <n v="0"/>
    <d v="2021-07-08T00:00:00"/>
    <n v="8"/>
    <n v="8"/>
    <n v="0"/>
    <n v="0"/>
    <n v="0"/>
    <n v="0"/>
    <s v="INR"/>
    <n v="0"/>
    <n v="3260"/>
    <s v="00/00/0000"/>
    <n v="0"/>
    <n v="0"/>
    <m/>
    <m/>
    <m/>
    <s v="N"/>
    <s v="00/00/0000"/>
    <s v="N"/>
    <n v="0"/>
    <s v="00/00/0000"/>
    <m/>
    <m/>
    <m/>
    <x v="0"/>
  </r>
  <r>
    <n v="40288648841"/>
    <s v="MC-DL-XPRS CRDT INSTA TOP"/>
    <x v="754"/>
    <s v="Mr. MORE  SANDESH"/>
    <n v="20000"/>
    <n v="10.7"/>
    <n v="6937"/>
    <x v="1299"/>
    <n v="0"/>
    <d v="2021-07-13T00:00:00"/>
    <n v="8"/>
    <n v="8"/>
    <n v="0"/>
    <n v="0"/>
    <n v="0"/>
    <n v="0"/>
    <s v="INR"/>
    <n v="0"/>
    <n v="1765"/>
    <s v="00/00/0000"/>
    <n v="0"/>
    <n v="0"/>
    <m/>
    <m/>
    <m/>
    <s v="N"/>
    <s v="00/00/0000"/>
    <s v="N"/>
    <n v="0"/>
    <s v="00/00/0000"/>
    <m/>
    <m/>
    <m/>
    <x v="0"/>
  </r>
  <r>
    <n v="40291135038"/>
    <s v="MC-DL-XPRS CRDT INSTA TOP"/>
    <x v="439"/>
    <s v="Mr. YOGESHKUMAR PRAHLADBHAI MA"/>
    <n v="30000"/>
    <n v="10.7"/>
    <n v="10384"/>
    <x v="1300"/>
    <n v="0"/>
    <d v="2021-07-14T00:00:00"/>
    <n v="8"/>
    <n v="8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x v="0"/>
  </r>
  <r>
    <n v="40294008812"/>
    <s v="MC-DL-XPRS CRDT INSTA TOP"/>
    <x v="951"/>
    <s v="Mr. RAMVILAS  KORI"/>
    <n v="30000"/>
    <n v="10.7"/>
    <n v="10375"/>
    <x v="1301"/>
    <n v="0"/>
    <d v="2021-07-15T00:00:00"/>
    <n v="8"/>
    <n v="8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x v="0"/>
  </r>
  <r>
    <n v="40362214593"/>
    <s v="MC-DL-XPRS CRDT INSTA TOP"/>
    <x v="417"/>
    <s v="Mr. KAPIL RAMESHBHAI SOLANKI"/>
    <n v="80000"/>
    <n v="10.7"/>
    <n v="66776"/>
    <x v="1302"/>
    <n v="0"/>
    <d v="2021-08-12T00:00:00"/>
    <n v="7"/>
    <n v="7"/>
    <n v="0"/>
    <n v="0"/>
    <n v="0"/>
    <n v="0"/>
    <s v="INR"/>
    <n v="0"/>
    <n v="2608"/>
    <s v="00/00/0000"/>
    <n v="0"/>
    <n v="0"/>
    <m/>
    <m/>
    <m/>
    <s v="N"/>
    <s v="00/00/0000"/>
    <s v="N"/>
    <n v="0"/>
    <s v="00/00/0000"/>
    <s v="STD"/>
    <d v="2022-03-09T00:00:00"/>
    <n v="0"/>
    <x v="0"/>
  </r>
  <r>
    <n v="40517865585"/>
    <s v="MC-DL-XPRS CRDT INSTA TOP"/>
    <x v="750"/>
    <s v="Mr. GIRISHBHAI AMRUTLAL MEVADA"/>
    <n v="20000"/>
    <n v="10.7"/>
    <n v="11915"/>
    <x v="1303"/>
    <n v="0"/>
    <d v="2021-10-18T00:00:00"/>
    <n v="5"/>
    <n v="5"/>
    <n v="0"/>
    <n v="0"/>
    <n v="0"/>
    <n v="0"/>
    <s v="INR"/>
    <n v="0"/>
    <n v="1765"/>
    <s v="00/00/0000"/>
    <n v="0"/>
    <n v="0"/>
    <s v="N"/>
    <m/>
    <n v="9"/>
    <s v="N"/>
    <s v="00/00/0000"/>
    <s v="N"/>
    <n v="0"/>
    <s v="00/00/0000"/>
    <m/>
    <m/>
    <m/>
    <x v="0"/>
  </r>
  <r>
    <n v="40520296485"/>
    <s v="MC-DL-XPRS CRDT INSTA TOP"/>
    <x v="450"/>
    <s v="Mr. CHIRAG KUMAR VAMDEVPRASAD"/>
    <n v="70000"/>
    <n v="10.7"/>
    <n v="61715"/>
    <x v="1304"/>
    <n v="0"/>
    <d v="2021-10-20T00:00:00"/>
    <n v="5"/>
    <n v="5"/>
    <n v="0"/>
    <n v="0"/>
    <n v="0"/>
    <n v="0"/>
    <s v="INR"/>
    <n v="0"/>
    <n v="2282"/>
    <s v="00/00/0000"/>
    <n v="0"/>
    <n v="0"/>
    <s v="N"/>
    <m/>
    <n v="9"/>
    <s v="N"/>
    <s v="00/00/0000"/>
    <s v="N"/>
    <n v="0"/>
    <s v="00/00/0000"/>
    <m/>
    <m/>
    <m/>
    <x v="0"/>
  </r>
  <r>
    <n v="40572547453"/>
    <s v="MC-DL-XPRS CRDT INSTA TOP"/>
    <x v="1052"/>
    <s v="Mr. GIRISHKUMAR  PARMAR"/>
    <n v="160000"/>
    <n v="10.7"/>
    <n v="145246"/>
    <x v="1305"/>
    <n v="0"/>
    <d v="2021-11-11T00:00:00"/>
    <n v="4"/>
    <n v="4"/>
    <n v="0"/>
    <n v="0"/>
    <n v="0"/>
    <n v="0"/>
    <s v="INR"/>
    <n v="0"/>
    <n v="5216"/>
    <s v="00/00/0000"/>
    <n v="0"/>
    <n v="0"/>
    <s v="N"/>
    <m/>
    <n v="9"/>
    <s v="N"/>
    <s v="00/00/0000"/>
    <s v="N"/>
    <n v="0"/>
    <s v="00/00/0000"/>
    <m/>
    <m/>
    <m/>
    <x v="0"/>
  </r>
  <r>
    <n v="40587662967"/>
    <s v="MC-DL-XPRS CRDT INSTA TOP"/>
    <x v="954"/>
    <s v="Mr. BHAVNESH NAVINBHAI SOLANKI"/>
    <n v="135000"/>
    <n v="10.7"/>
    <n v="121965"/>
    <x v="1306"/>
    <n v="0"/>
    <d v="2021-11-19T00:00:00"/>
    <n v="4"/>
    <n v="4"/>
    <n v="0"/>
    <n v="0"/>
    <n v="0"/>
    <n v="0"/>
    <s v="INR"/>
    <n v="0"/>
    <n v="4401"/>
    <s v="00/00/0000"/>
    <n v="0"/>
    <n v="0"/>
    <s v="N"/>
    <m/>
    <n v="9"/>
    <s v="N"/>
    <s v="00/00/0000"/>
    <s v="N"/>
    <n v="0"/>
    <s v="00/00/0000"/>
    <m/>
    <m/>
    <m/>
    <x v="0"/>
  </r>
  <r>
    <n v="40589260765"/>
    <s v="MC-DL-XPRS CRDT INSTA TOP"/>
    <x v="1053"/>
    <s v="Mr. CHIRAGKUMAR GOPALBHAI PATN"/>
    <n v="100000"/>
    <n v="10.7"/>
    <n v="90550"/>
    <x v="1307"/>
    <n v="0"/>
    <d v="2021-11-20T00:00:00"/>
    <n v="4"/>
    <n v="4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m/>
    <m/>
    <m/>
    <x v="0"/>
  </r>
  <r>
    <n v="40601435432"/>
    <s v="MC-DL-XPRS CRDT INSTA TOP"/>
    <x v="1054"/>
    <s v="Mr. SURESHBHAI ATMARAM VAGHELA"/>
    <n v="93600"/>
    <n v="10.7"/>
    <n v="84659"/>
    <x v="1308"/>
    <n v="0"/>
    <d v="2021-11-25T00:00:00"/>
    <n v="4"/>
    <n v="4"/>
    <n v="0"/>
    <n v="0"/>
    <n v="0"/>
    <n v="0"/>
    <s v="INR"/>
    <n v="0"/>
    <n v="3052"/>
    <s v="00/00/0000"/>
    <n v="0"/>
    <n v="0"/>
    <s v="N"/>
    <m/>
    <n v="9"/>
    <s v="N"/>
    <s v="00/00/0000"/>
    <s v="N"/>
    <n v="0"/>
    <s v="00/00/0000"/>
    <m/>
    <m/>
    <m/>
    <x v="0"/>
  </r>
  <r>
    <n v="40609528590"/>
    <s v="MC-DL-XPRS CRDT INSTA TOP"/>
    <x v="1055"/>
    <s v="Mr. JAGDISHBHAI MANILAL SOLANK"/>
    <n v="70000"/>
    <n v="10.7"/>
    <n v="63229"/>
    <x v="1309"/>
    <n v="0"/>
    <d v="2021-11-30T00:00:00"/>
    <n v="4"/>
    <n v="4"/>
    <n v="0"/>
    <n v="0"/>
    <n v="0"/>
    <n v="0"/>
    <s v="INR"/>
    <n v="0"/>
    <n v="2283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40625219946"/>
    <s v="MC-DL-XPRS CRDT INSTA TOP"/>
    <x v="514"/>
    <s v="Mr. CHITRA  ORAM"/>
    <n v="180000"/>
    <n v="10.7"/>
    <n v="168359"/>
    <x v="1310"/>
    <n v="0"/>
    <d v="2021-12-05T00:00:00"/>
    <n v="3"/>
    <n v="3"/>
    <n v="0"/>
    <n v="0"/>
    <n v="0"/>
    <n v="0"/>
    <s v="INR"/>
    <n v="0"/>
    <n v="5868"/>
    <s v="00/00/0000"/>
    <n v="0"/>
    <n v="0"/>
    <s v="N"/>
    <m/>
    <n v="9"/>
    <s v="N"/>
    <s v="00/00/0000"/>
    <s v="N"/>
    <n v="0"/>
    <s v="00/00/0000"/>
    <m/>
    <m/>
    <m/>
    <x v="0"/>
  </r>
  <r>
    <n v="40625501646"/>
    <s v="MC-DL-XPRS CRDT INSTA TOP"/>
    <x v="907"/>
    <s v="Mr. VIJAYKUMAR MOHANLAL PATANI"/>
    <n v="120000"/>
    <n v="10.7"/>
    <n v="112099"/>
    <x v="1311"/>
    <n v="0"/>
    <d v="2021-12-05T00:00:00"/>
    <n v="3"/>
    <n v="3"/>
    <n v="0"/>
    <n v="0"/>
    <n v="0"/>
    <n v="0"/>
    <s v="INR"/>
    <n v="0"/>
    <n v="3912"/>
    <s v="00/00/0000"/>
    <n v="0"/>
    <n v="0"/>
    <s v="N"/>
    <m/>
    <n v="9"/>
    <s v="N"/>
    <s v="00/00/0000"/>
    <s v="N"/>
    <n v="0"/>
    <s v="00/00/0000"/>
    <m/>
    <m/>
    <m/>
    <x v="0"/>
  </r>
  <r>
    <n v="40629512418"/>
    <s v="MC-DL-XPRS CRDT INSTA TOP"/>
    <x v="467"/>
    <s v="Mr. CHIRAG RAMESHBHAI MAHERIYA"/>
    <n v="100000"/>
    <n v="10.7"/>
    <n v="93397"/>
    <x v="1312"/>
    <n v="0"/>
    <d v="2021-12-07T00:00:00"/>
    <n v="3"/>
    <n v="3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m/>
    <m/>
    <m/>
    <x v="0"/>
  </r>
  <r>
    <n v="40646256745"/>
    <s v="MC-DL-XPRS CRDT INSTA TOP"/>
    <x v="934"/>
    <s v="Mr. BHAVESHKUMAR GOPALBHAI PAR"/>
    <n v="22000"/>
    <n v="10.7"/>
    <n v="16796"/>
    <x v="1313"/>
    <n v="0"/>
    <d v="2021-12-14T00:00:00"/>
    <n v="3"/>
    <n v="3"/>
    <n v="0"/>
    <n v="0"/>
    <n v="0"/>
    <n v="0"/>
    <s v="INR"/>
    <n v="0"/>
    <n v="1942"/>
    <s v="00/00/0000"/>
    <n v="0"/>
    <n v="0"/>
    <s v="N"/>
    <m/>
    <n v="9"/>
    <s v="N"/>
    <s v="00/00/0000"/>
    <s v="N"/>
    <n v="0"/>
    <s v="00/00/0000"/>
    <m/>
    <m/>
    <m/>
    <x v="0"/>
  </r>
  <r>
    <n v="40663478189"/>
    <s v="MC-DL-XPRS CRDT INSTA TOP"/>
    <x v="756"/>
    <s v="Mr. DAHYABHAI AMBABHAI SOLANKI"/>
    <n v="24000"/>
    <n v="10.7"/>
    <n v="18270"/>
    <x v="1314"/>
    <n v="0"/>
    <d v="2021-12-23T00:00:00"/>
    <n v="3"/>
    <n v="3"/>
    <n v="0"/>
    <n v="0"/>
    <n v="0"/>
    <n v="0"/>
    <s v="INR"/>
    <n v="0"/>
    <n v="2118"/>
    <s v="00/00/0000"/>
    <n v="0"/>
    <n v="0"/>
    <s v="N"/>
    <m/>
    <n v="9"/>
    <s v="N"/>
    <s v="00/00/0000"/>
    <s v="N"/>
    <n v="0"/>
    <s v="00/00/0000"/>
    <s v="STD"/>
    <d v="2022-02-26T00:00:00"/>
    <n v="0"/>
    <x v="0"/>
  </r>
  <r>
    <n v="40724876793"/>
    <s v="MC-DL-XPRS CRDT INSTA TOP"/>
    <x v="470"/>
    <s v="Mr. NARESHBHAI JIVANBHAI AMIN"/>
    <n v="246200"/>
    <n v="10.7"/>
    <n v="235259"/>
    <x v="1315"/>
    <n v="0"/>
    <d v="2022-01-19T00:00:00"/>
    <n v="2"/>
    <n v="2"/>
    <n v="0"/>
    <n v="0"/>
    <n v="0"/>
    <n v="0"/>
    <s v="INR"/>
    <n v="0"/>
    <n v="8026"/>
    <s v="00/00/0000"/>
    <n v="0"/>
    <n v="15.84"/>
    <s v="N"/>
    <m/>
    <n v="9"/>
    <s v="N"/>
    <s v="00/00/0000"/>
    <s v="N"/>
    <n v="0"/>
    <s v="00/00/0000"/>
    <s v="STD"/>
    <d v="2022-03-23T00:00:00"/>
    <n v="0"/>
    <x v="0"/>
  </r>
  <r>
    <n v="40765344591"/>
    <s v="MC-DL-XPRS CRDT INSTA TOP"/>
    <x v="480"/>
    <s v="Mr. PRAVINSINH MADANSINH SAKTA"/>
    <n v="60000"/>
    <n v="10.45"/>
    <n v="58955"/>
    <x v="1316"/>
    <n v="0"/>
    <d v="2022-02-05T00:00:00"/>
    <n v="1"/>
    <n v="1"/>
    <n v="0"/>
    <n v="0"/>
    <n v="0"/>
    <n v="0"/>
    <s v="INR"/>
    <n v="0"/>
    <n v="1949"/>
    <s v="00/00/0000"/>
    <n v="0"/>
    <n v="0"/>
    <m/>
    <m/>
    <m/>
    <s v="N"/>
    <s v="00/00/0000"/>
    <s v="N"/>
    <n v="0"/>
    <s v="00/00/0000"/>
    <m/>
    <m/>
    <m/>
    <x v="0"/>
  </r>
  <r>
    <n v="40830077924"/>
    <s v="MC-DL-XPRS CRDT INSTA TOP"/>
    <x v="1056"/>
    <s v="Mr. MAHESHBHAI MERUBHAI THARES"/>
    <n v="82000"/>
    <n v="10.7"/>
    <n v="82629"/>
    <x v="1317"/>
    <n v="0"/>
    <d v="2022-03-05T00:00:00"/>
    <n v="1"/>
    <n v="1"/>
    <n v="0"/>
    <n v="0"/>
    <n v="0"/>
    <n v="0"/>
    <s v="INR"/>
    <n v="0"/>
    <n v="2673"/>
    <s v="00/00/0000"/>
    <n v="0"/>
    <n v="0"/>
    <m/>
    <m/>
    <m/>
    <s v="N"/>
    <s v="00/00/0000"/>
    <s v="N"/>
    <n v="0"/>
    <s v="00/00/0000"/>
    <m/>
    <m/>
    <m/>
    <x v="0"/>
  </r>
  <r>
    <n v="40846456349"/>
    <s v="MC-DL-XPRS CRDT INSTA TOP"/>
    <x v="159"/>
    <s v="Mr. JAYSUKH BACHUBHAI VALANGAR"/>
    <n v="30000"/>
    <n v="10.7"/>
    <n v="30185"/>
    <x v="1318"/>
    <n v="0"/>
    <d v="2022-03-11T00:00:00"/>
    <n v="1"/>
    <n v="1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x v="0"/>
  </r>
  <r>
    <n v="40849220138"/>
    <s v="MC-DL-XPRS CRDT INSTA TOP"/>
    <x v="483"/>
    <s v="Mr. VIVEK JAYNARAYAN AGNIHOTRI"/>
    <n v="278000"/>
    <n v="10.7"/>
    <n v="279501"/>
    <x v="1319"/>
    <n v="0"/>
    <d v="2022-03-13T00:00:00"/>
    <n v="1"/>
    <n v="1"/>
    <n v="0"/>
    <n v="0"/>
    <n v="0"/>
    <n v="0"/>
    <s v="INR"/>
    <n v="0"/>
    <n v="9062"/>
    <s v="00/00/0000"/>
    <n v="0"/>
    <n v="0"/>
    <s v="N"/>
    <m/>
    <n v="9"/>
    <s v="N"/>
    <s v="00/00/0000"/>
    <s v="N"/>
    <n v="0"/>
    <s v="00/00/0000"/>
    <m/>
    <m/>
    <m/>
    <x v="0"/>
  </r>
  <r>
    <n v="40865177501"/>
    <s v="MC-DL-XPRS CRDT INSTA TOP"/>
    <x v="751"/>
    <s v="Mr. GAJENDRASINH SATYENDRASINH"/>
    <n v="24000"/>
    <n v="10.7"/>
    <n v="24077"/>
    <x v="1320"/>
    <n v="0"/>
    <d v="2022-03-21T00:00:00"/>
    <n v="1"/>
    <n v="1"/>
    <n v="0"/>
    <n v="0"/>
    <n v="0"/>
    <n v="0"/>
    <s v="INR"/>
    <n v="0"/>
    <n v="2118"/>
    <s v="00/00/0000"/>
    <n v="0"/>
    <n v="0"/>
    <m/>
    <m/>
    <m/>
    <s v="N"/>
    <s v="00/00/0000"/>
    <s v="N"/>
    <n v="0"/>
    <s v="00/00/0000"/>
    <m/>
    <m/>
    <m/>
    <x v="0"/>
  </r>
  <r>
    <n v="40474441845"/>
    <s v="MC-DL-XPRS CRDT INSTA TOP"/>
    <x v="753"/>
    <s v="Mr. RAKESHBHAI KESHAVBHAI NINA"/>
    <n v="30000"/>
    <n v="10.7"/>
    <n v="15371"/>
    <x v="1321"/>
    <n v="2648"/>
    <d v="2021-09-29T00:00:00"/>
    <n v="6"/>
    <n v="5"/>
    <n v="1"/>
    <n v="1"/>
    <n v="1"/>
    <n v="701"/>
    <s v="INR"/>
    <n v="0"/>
    <n v="2648"/>
    <d v="2022-03-29T00:00:00"/>
    <n v="0"/>
    <n v="3.48"/>
    <s v="N"/>
    <m/>
    <n v="3"/>
    <s v="N"/>
    <s v="00/00/0000"/>
    <s v="N"/>
    <n v="0"/>
    <s v="00/00/0000"/>
    <s v="SMA0"/>
    <d v="2022-03-29T00:00:00"/>
    <n v="701"/>
    <x v="0"/>
  </r>
  <r>
    <n v="40745660111"/>
    <s v="MC-DL-XPRS CRDT INSTA TOP"/>
    <x v="516"/>
    <s v="Mr. KHODABHAI MOTIBHAI PARMAR"/>
    <n v="70000"/>
    <n v="10.7"/>
    <n v="66683"/>
    <x v="1322"/>
    <n v="2282"/>
    <d v="2022-01-29T00:00:00"/>
    <n v="2"/>
    <n v="1"/>
    <n v="1"/>
    <n v="1"/>
    <n v="1"/>
    <n v="701"/>
    <s v="INR"/>
    <n v="0"/>
    <n v="2282"/>
    <d v="2022-03-29T00:00:00"/>
    <n v="0"/>
    <n v="3"/>
    <s v="N"/>
    <m/>
    <n v="3"/>
    <s v="N"/>
    <s v="00/00/0000"/>
    <s v="N"/>
    <n v="0"/>
    <s v="00/00/0000"/>
    <s v="SMA0"/>
    <d v="2022-03-29T00:00:00"/>
    <n v="701"/>
    <x v="0"/>
  </r>
  <r>
    <n v="40747628971"/>
    <s v="MC-DL-XPRS CRDT INSTA TOP"/>
    <x v="1057"/>
    <s v="Mr. GAUTAM AMBALAL VAGHELA"/>
    <n v="49000"/>
    <n v="10.7"/>
    <n v="46655"/>
    <x v="1323"/>
    <n v="1598"/>
    <d v="2022-01-31T00:00:00"/>
    <n v="2"/>
    <n v="1"/>
    <n v="1"/>
    <n v="1"/>
    <n v="1"/>
    <n v="701"/>
    <s v="INR"/>
    <n v="0"/>
    <n v="1598"/>
    <d v="2022-03-31T00:00:00"/>
    <n v="0"/>
    <n v="0"/>
    <m/>
    <m/>
    <m/>
    <s v="N"/>
    <s v="00/00/0000"/>
    <s v="N"/>
    <n v="0"/>
    <s v="00/00/0000"/>
    <s v="SMA0"/>
    <d v="2022-03-31T00:00:00"/>
    <n v="701"/>
    <x v="0"/>
  </r>
  <r>
    <n v="40288913231"/>
    <s v="MC-DL-XPRS CRDT INSTA TOP"/>
    <x v="432"/>
    <s v="Mr. JEETENDRA KUMAR SAHU"/>
    <n v="60000"/>
    <n v="10.7"/>
    <n v="48633"/>
    <x v="1324"/>
    <n v="2047.68"/>
    <d v="2021-07-13T00:00:00"/>
    <n v="8"/>
    <n v="7"/>
    <n v="1"/>
    <n v="2"/>
    <n v="2"/>
    <n v="702"/>
    <s v="INR"/>
    <n v="0"/>
    <n v="1956"/>
    <d v="2022-02-13T00:00:00"/>
    <n v="0"/>
    <n v="24.3"/>
    <s v="N"/>
    <m/>
    <n v="1"/>
    <s v="N"/>
    <s v="00/00/0000"/>
    <s v="N"/>
    <n v="0"/>
    <s v="00/00/0000"/>
    <s v="SMA1"/>
    <d v="2022-03-15T00:00:00"/>
    <n v="702"/>
    <x v="0"/>
  </r>
  <r>
    <n v="39169753726"/>
    <s v="EB-NRI-HOME LOAN SEP19"/>
    <x v="1058"/>
    <s v="Mr. CHIRAG S BALLANI"/>
    <n v="3000000"/>
    <n v="6.75"/>
    <n v="1490526.96"/>
    <x v="1325"/>
    <n v="0"/>
    <d v="2020-02-27T00:00:00"/>
    <n v="3"/>
    <n v="3"/>
    <n v="0"/>
    <n v="0"/>
    <n v="0"/>
    <n v="0"/>
    <s v="INR"/>
    <n v="15355"/>
    <n v="14442"/>
    <s v="00/00/0000"/>
    <n v="0"/>
    <n v="0"/>
    <s v="N"/>
    <m/>
    <n v="9"/>
    <s v="N"/>
    <s v="00/00/0000"/>
    <s v="N"/>
    <n v="0"/>
    <s v="00/00/0000"/>
    <s v="STD"/>
    <d v="2021-11-29T00:00:00"/>
    <n v="0"/>
    <x v="0"/>
  </r>
  <r>
    <n v="40486971469"/>
    <s v="EB-MSME-DL-USUAL CR DISP"/>
    <x v="1059"/>
    <s v="PLENUM IMPEX PVT.LTD"/>
    <n v="17500000"/>
    <n v="10.4"/>
    <n v="0"/>
    <x v="336"/>
    <n v="0"/>
    <d v="2021-10-04T00:00:00"/>
    <n v="0"/>
    <n v="0"/>
    <n v="0"/>
    <n v="0"/>
    <n v="0"/>
    <n v="0"/>
    <s v="INR"/>
    <n v="0"/>
    <n v="852022"/>
    <s v="00/00/0000"/>
    <n v="0"/>
    <n v="104664.12"/>
    <s v="N"/>
    <m/>
    <n v="9"/>
    <s v="N"/>
    <s v="00/00/0000"/>
    <s v="N"/>
    <n v="0"/>
    <s v="00/00/0000"/>
    <m/>
    <m/>
    <m/>
    <x v="0"/>
  </r>
  <r>
    <n v="40749568622"/>
    <s v="EB-MSME-DL-USUAL CR DISP"/>
    <x v="1059"/>
    <s v="PLENUM IMPEX PVT.LTD"/>
    <n v="17500000"/>
    <n v="14.75"/>
    <n v="0"/>
    <x v="336"/>
    <n v="0"/>
    <d v="2022-01-31T00:00:00"/>
    <n v="0"/>
    <n v="0"/>
    <n v="0"/>
    <n v="0"/>
    <n v="0"/>
    <n v="0"/>
    <s v="INR"/>
    <n v="0"/>
    <n v="604503"/>
    <s v="00/00/0000"/>
    <n v="0"/>
    <n v="20508.509999999998"/>
    <s v="N"/>
    <m/>
    <n v="9"/>
    <s v="N"/>
    <s v="00/00/0000"/>
    <s v="N"/>
    <n v="0"/>
    <s v="00/00/0000"/>
    <m/>
    <m/>
    <m/>
    <x v="0"/>
  </r>
  <r>
    <n v="40867160743"/>
    <s v="EB-MSME-DL-USUAL CR DISP"/>
    <x v="1059"/>
    <s v="PLENUM IMPEX PVT.LTD"/>
    <n v="17500000"/>
    <n v="14.75"/>
    <n v="17570688"/>
    <x v="1326"/>
    <n v="0"/>
    <d v="2022-03-22T00:00:00"/>
    <n v="0"/>
    <n v="0"/>
    <n v="0"/>
    <n v="0"/>
    <n v="0"/>
    <n v="0"/>
    <s v="INR"/>
    <n v="0"/>
    <n v="70720"/>
    <s v="00/00/0000"/>
    <n v="0"/>
    <n v="0"/>
    <s v="N"/>
    <m/>
    <n v="9"/>
    <s v="N"/>
    <s v="00/00/0000"/>
    <s v="N"/>
    <n v="0"/>
    <s v="00/00/0000"/>
    <m/>
    <m/>
    <m/>
    <x v="0"/>
  </r>
  <r>
    <n v="35718981206"/>
    <s v="BR-TL SBF =&gt;3Y&gt;NOV99"/>
    <x v="1060"/>
    <s v="Mr. PATNI VIKRAMBHAI RAJUBHAI"/>
    <n v="5000"/>
    <n v="9.85"/>
    <n v="0"/>
    <x v="336"/>
    <n v="0"/>
    <d v="2016-04-18T00:00:00"/>
    <n v="0"/>
    <n v="0"/>
    <n v="0"/>
    <n v="0"/>
    <n v="0"/>
    <n v="0"/>
    <s v="INR"/>
    <n v="5018"/>
    <n v="459"/>
    <s v="00/00/0000"/>
    <n v="0"/>
    <n v="428.6"/>
    <s v="N"/>
    <m/>
    <n v="9"/>
    <s v="N"/>
    <s v="00/00/0000"/>
    <s v="N"/>
    <n v="0"/>
    <s v="00/00/0000"/>
    <m/>
    <m/>
    <m/>
    <x v="0"/>
  </r>
  <r>
    <n v="37480587574"/>
    <s v="EB-MSME-TL-Usual CR Dispe"/>
    <x v="1061"/>
    <s v="Ms. NISHA VINODBHAI PATANI"/>
    <n v="104000"/>
    <n v="10.25"/>
    <n v="84259.74"/>
    <x v="1327"/>
    <n v="0"/>
    <d v="2018-01-19T00:00:00"/>
    <n v="1"/>
    <n v="1"/>
    <n v="0"/>
    <n v="0"/>
    <n v="0"/>
    <n v="0"/>
    <s v="INR"/>
    <n v="5018"/>
    <n v="2415"/>
    <s v="00/00/0000"/>
    <n v="0"/>
    <n v="0"/>
    <s v="N"/>
    <m/>
    <n v="9"/>
    <s v="N"/>
    <s v="00/00/0000"/>
    <s v="N"/>
    <n v="0"/>
    <s v="00/00/0000"/>
    <s v="STD"/>
    <d v="2021-07-29T00:00:00"/>
    <n v="0"/>
    <x v="0"/>
  </r>
  <r>
    <n v="38005320730"/>
    <s v="EB-MSME-TL-Usual CR Dispe"/>
    <x v="1062"/>
    <s v="Mr. Ansari  Raisbhai"/>
    <n v="150000"/>
    <n v="10.4"/>
    <n v="145252.13"/>
    <x v="1328"/>
    <n v="0"/>
    <d v="2018-10-10T00:00:00"/>
    <n v="1"/>
    <n v="1"/>
    <n v="0"/>
    <n v="0"/>
    <n v="0"/>
    <n v="0"/>
    <s v="INR"/>
    <n v="5018"/>
    <n v="5957"/>
    <s v="00/00/0000"/>
    <n v="0"/>
    <n v="0"/>
    <s v="N"/>
    <m/>
    <n v="9"/>
    <s v="N"/>
    <s v="00/00/0000"/>
    <s v="N"/>
    <n v="0"/>
    <s v="00/00/0000"/>
    <s v="STD"/>
    <d v="2021-09-17T00:00:00"/>
    <n v="0"/>
    <x v="0"/>
  </r>
  <r>
    <n v="38009950383"/>
    <s v="EB-MSME-TL-Usual CR Dispe"/>
    <x v="1063"/>
    <s v="Mr. PATNI DIPAKBHAI SOMABHAI"/>
    <n v="150000"/>
    <n v="10.4"/>
    <n v="63025"/>
    <x v="1329"/>
    <n v="0"/>
    <d v="2018-10-12T00:00:00"/>
    <n v="19"/>
    <n v="19"/>
    <n v="0"/>
    <n v="0"/>
    <n v="0"/>
    <n v="0"/>
    <s v="INR"/>
    <n v="5018"/>
    <n v="3743"/>
    <s v="00/00/0000"/>
    <n v="0"/>
    <n v="0"/>
    <s v="N"/>
    <m/>
    <n v="9"/>
    <s v="N"/>
    <s v="00/00/0000"/>
    <s v="N"/>
    <n v="0"/>
    <s v="00/00/0000"/>
    <s v="STD"/>
    <d v="2020-04-28T00:00:00"/>
    <n v="0"/>
    <x v="0"/>
  </r>
  <r>
    <n v="38488373066"/>
    <s v="EB-MSME-TL-Usual CR Dispe"/>
    <x v="1064"/>
    <s v="Mr. GOPALBHAI MAGABHAI PATNI"/>
    <n v="140000"/>
    <n v="10.25"/>
    <n v="82182"/>
    <x v="1330"/>
    <n v="0"/>
    <d v="2019-05-29T00:00:00"/>
    <n v="17"/>
    <n v="17"/>
    <n v="0"/>
    <n v="0"/>
    <n v="0"/>
    <n v="0"/>
    <s v="INR"/>
    <n v="5018"/>
    <n v="3234"/>
    <s v="00/00/0000"/>
    <n v="0"/>
    <n v="0"/>
    <s v="N"/>
    <m/>
    <n v="9"/>
    <s v="N"/>
    <s v="00/00/0000"/>
    <s v="N"/>
    <n v="0"/>
    <s v="00/00/0000"/>
    <s v="STD"/>
    <d v="2022-01-12T00:00:00"/>
    <n v="0"/>
    <x v="0"/>
  </r>
  <r>
    <n v="38538185669"/>
    <s v="EB-MSME-TL-Usual CR Dispe"/>
    <x v="1065"/>
    <s v="Mr. KIRTIKUMAR KARAMSHIBHAI KA"/>
    <n v="200000"/>
    <n v="10.25"/>
    <n v="126822"/>
    <x v="1331"/>
    <n v="0"/>
    <d v="2019-06-19T00:00:00"/>
    <n v="19"/>
    <n v="19"/>
    <n v="0"/>
    <n v="0"/>
    <n v="0"/>
    <n v="0"/>
    <s v="INR"/>
    <n v="5018"/>
    <n v="4541"/>
    <s v="00/00/0000"/>
    <n v="0"/>
    <n v="0"/>
    <s v="N"/>
    <m/>
    <n v="9"/>
    <s v="N"/>
    <s v="00/00/0000"/>
    <s v="N"/>
    <n v="0"/>
    <s v="00/00/0000"/>
    <m/>
    <m/>
    <m/>
    <x v="0"/>
  </r>
  <r>
    <n v="38690142811"/>
    <s v="EB-MSME-TL-Usual CR Dispe"/>
    <x v="1066"/>
    <s v="Mr. MEHUL KUMAR PUNAMBHAI PATA"/>
    <n v="145000"/>
    <n v="9.9"/>
    <n v="99087"/>
    <x v="1332"/>
    <n v="0"/>
    <d v="2019-08-16T00:00:00"/>
    <n v="19"/>
    <n v="19"/>
    <n v="0"/>
    <n v="0"/>
    <n v="0"/>
    <n v="0"/>
    <s v="INR"/>
    <n v="5018"/>
    <n v="3355"/>
    <s v="00/00/0000"/>
    <n v="0"/>
    <n v="0"/>
    <s v="N"/>
    <m/>
    <n v="9"/>
    <s v="N"/>
    <s v="00/00/0000"/>
    <s v="N"/>
    <n v="0"/>
    <s v="00/00/0000"/>
    <m/>
    <m/>
    <m/>
    <x v="0"/>
  </r>
  <r>
    <n v="40232374699"/>
    <s v="EB-MSME-TL-Usual CR Dispe"/>
    <x v="1067"/>
    <s v="Mrs. DIPIKA JIGNESHBHAI PARIKH"/>
    <n v="84000"/>
    <n v="9.9"/>
    <n v="74029.850000000006"/>
    <x v="1333"/>
    <n v="0"/>
    <d v="2021-06-17T00:00:00"/>
    <n v="4"/>
    <n v="4"/>
    <n v="0"/>
    <n v="0"/>
    <n v="0"/>
    <n v="0"/>
    <s v="INR"/>
    <n v="5018"/>
    <n v="1771"/>
    <s v="00/00/0000"/>
    <n v="0"/>
    <n v="0"/>
    <m/>
    <m/>
    <m/>
    <s v="N"/>
    <s v="00/00/0000"/>
    <s v="N"/>
    <n v="0"/>
    <s v="00/00/0000"/>
    <s v="STD"/>
    <d v="2021-11-18T00:00:00"/>
    <n v="0"/>
    <x v="0"/>
  </r>
  <r>
    <n v="38557497096"/>
    <s v="EB-MSME-TL-Usual CR Dispe"/>
    <x v="1068"/>
    <s v="Mr. ASHOKBHAI  SOLANKI"/>
    <n v="200000"/>
    <n v="10.25"/>
    <n v="134734"/>
    <x v="1334"/>
    <n v="2597.9299999999998"/>
    <d v="2019-06-27T00:00:00"/>
    <n v="19"/>
    <n v="18"/>
    <n v="1"/>
    <n v="1"/>
    <n v="1"/>
    <n v="701"/>
    <s v="INR"/>
    <n v="5018"/>
    <n v="4573"/>
    <d v="2022-03-26T00:00:00"/>
    <n v="0"/>
    <n v="0"/>
    <m/>
    <m/>
    <m/>
    <s v="N"/>
    <s v="00/00/0000"/>
    <s v="N"/>
    <n v="0"/>
    <s v="00/00/0000"/>
    <s v="SMA0"/>
    <d v="2022-03-26T00:00:00"/>
    <n v="701"/>
    <x v="0"/>
  </r>
  <r>
    <n v="40675913403"/>
    <s v="EB-MSME-TL-Usual CR Dispe"/>
    <x v="1069"/>
    <s v="Mrs. Patni Anita Jayeshbhai"/>
    <n v="240000"/>
    <n v="9.9"/>
    <n v="230605"/>
    <x v="1335"/>
    <n v="6107.61"/>
    <d v="2021-12-29T00:00:00"/>
    <n v="3"/>
    <n v="2"/>
    <n v="1"/>
    <n v="1"/>
    <n v="1"/>
    <n v="701"/>
    <s v="INR"/>
    <n v="5018"/>
    <n v="5089"/>
    <d v="2022-03-24T00:00:00"/>
    <n v="0"/>
    <n v="0"/>
    <s v="N"/>
    <m/>
    <n v="3"/>
    <s v="N"/>
    <s v="00/00/0000"/>
    <s v="N"/>
    <n v="0"/>
    <s v="00/00/0000"/>
    <s v="SMA0"/>
    <d v="2022-03-24T00:00:00"/>
    <n v="701"/>
    <x v="0"/>
  </r>
  <r>
    <n v="40680089521"/>
    <s v="EB-MSME-TL-Usual CR Dispe"/>
    <x v="1070"/>
    <s v="Mr. AKASHKUMAR NATVARBHAI PATN"/>
    <n v="185000"/>
    <n v="9.9"/>
    <n v="177699"/>
    <x v="1336"/>
    <n v="377.87"/>
    <d v="2021-12-31T00:00:00"/>
    <n v="3"/>
    <n v="3"/>
    <n v="0"/>
    <n v="1"/>
    <n v="1"/>
    <n v="701"/>
    <s v="INR"/>
    <n v="5018"/>
    <n v="3923"/>
    <d v="2022-03-25T00:00:00"/>
    <n v="0"/>
    <n v="0"/>
    <s v="N"/>
    <m/>
    <n v="3"/>
    <s v="N"/>
    <s v="00/00/0000"/>
    <s v="N"/>
    <n v="0"/>
    <s v="00/00/0000"/>
    <s v="SMA0"/>
    <d v="2022-03-25T00:00:00"/>
    <n v="701"/>
    <x v="0"/>
  </r>
  <r>
    <n v="40724034177"/>
    <s v="EB-MSME-TL-Usual CR Dispe"/>
    <x v="1071"/>
    <s v="Mrs. Hiral Prakashbhai Solanki"/>
    <n v="240000"/>
    <n v="9.9"/>
    <n v="234476"/>
    <x v="1337"/>
    <n v="4954.8"/>
    <d v="2022-01-18T00:00:00"/>
    <n v="2"/>
    <n v="1"/>
    <n v="1"/>
    <n v="1"/>
    <n v="1"/>
    <n v="701"/>
    <s v="INR"/>
    <n v="5018"/>
    <n v="5088"/>
    <d v="2022-03-13T00:00:00"/>
    <n v="0"/>
    <n v="0"/>
    <s v="N"/>
    <m/>
    <n v="3"/>
    <s v="N"/>
    <s v="00/00/0000"/>
    <s v="N"/>
    <n v="0"/>
    <s v="00/00/0000"/>
    <s v="SMA0"/>
    <d v="2022-03-13T00:00:00"/>
    <n v="701"/>
    <x v="0"/>
  </r>
  <r>
    <n v="40764334276"/>
    <s v="EB-MSME-TL-Usual CR Dispe"/>
    <x v="1072"/>
    <s v="Mrs. Thakor  Ranjanben"/>
    <n v="50000"/>
    <n v="9.9"/>
    <n v="49673"/>
    <x v="1338"/>
    <n v="382"/>
    <d v="2022-02-05T00:00:00"/>
    <n v="1"/>
    <n v="1"/>
    <n v="0"/>
    <n v="1"/>
    <n v="1"/>
    <n v="701"/>
    <s v="INR"/>
    <n v="5018"/>
    <n v="1074"/>
    <d v="2022-03-26T00:00:00"/>
    <n v="0"/>
    <n v="0"/>
    <s v="N"/>
    <m/>
    <n v="3"/>
    <s v="N"/>
    <s v="00/00/0000"/>
    <s v="N"/>
    <n v="0"/>
    <s v="00/00/0000"/>
    <s v="SMA0"/>
    <d v="2022-03-26T00:00:00"/>
    <n v="701"/>
    <x v="0"/>
  </r>
  <r>
    <n v="40778813106"/>
    <s v="EB-MSME-TL-Usual CR Dispe"/>
    <x v="1073"/>
    <s v="Mr. VANAZARA  HASMUKH"/>
    <n v="190000"/>
    <n v="9.9"/>
    <n v="188431"/>
    <x v="1339"/>
    <n v="689"/>
    <d v="2022-02-11T00:00:00"/>
    <n v="1"/>
    <n v="1"/>
    <n v="0"/>
    <n v="1"/>
    <n v="1"/>
    <n v="701"/>
    <s v="INR"/>
    <n v="5018"/>
    <n v="4081"/>
    <d v="2022-03-18T00:00:00"/>
    <n v="0"/>
    <n v="0"/>
    <s v="N"/>
    <m/>
    <n v="3"/>
    <s v="N"/>
    <s v="00/00/0000"/>
    <s v="N"/>
    <n v="0"/>
    <s v="00/00/0000"/>
    <s v="SMA0"/>
    <d v="2022-03-18T00:00:00"/>
    <n v="701"/>
    <x v="0"/>
  </r>
  <r>
    <n v="38126776183"/>
    <s v="EB-MSME-TL-Usual CR Dispe"/>
    <x v="1074"/>
    <s v="Mr. BHIL RAJUBHAI RAMESHBHAI"/>
    <n v="150000"/>
    <n v="10.35"/>
    <n v="111098.89"/>
    <x v="1340"/>
    <n v="11905.53"/>
    <d v="2018-12-14T00:00:00"/>
    <n v="6"/>
    <n v="3"/>
    <n v="3"/>
    <n v="2"/>
    <n v="2"/>
    <n v="702"/>
    <s v="INR"/>
    <n v="5018"/>
    <n v="3735"/>
    <d v="2022-02-15T00:00:00"/>
    <n v="0"/>
    <n v="0"/>
    <s v="N"/>
    <m/>
    <n v="1"/>
    <s v="N"/>
    <s v="00/00/0000"/>
    <s v="N"/>
    <n v="0"/>
    <s v="00/00/0000"/>
    <s v="SMA1"/>
    <d v="2022-03-17T00:00:00"/>
    <n v="702"/>
    <x v="0"/>
  </r>
  <r>
    <n v="37298012490"/>
    <s v="EB-MSME-TL-Usual CR Dispe"/>
    <x v="1075"/>
    <s v="Mr. MAHESHBHAI CHHAGANBHAI PAT"/>
    <n v="160000"/>
    <n v="10.25"/>
    <n v="64385.760000000002"/>
    <x v="1341"/>
    <n v="31963.06"/>
    <d v="2017-11-14T00:00:00"/>
    <n v="6"/>
    <n v="0"/>
    <n v="6"/>
    <n v="4"/>
    <n v="4"/>
    <n v="704"/>
    <s v="INR"/>
    <n v="5018"/>
    <n v="5048"/>
    <d v="2021-11-15T00:00:00"/>
    <n v="3787.6"/>
    <n v="3956.32"/>
    <s v="N"/>
    <m/>
    <n v="4"/>
    <s v="N"/>
    <s v="00/00/0000"/>
    <s v="N"/>
    <n v="0"/>
    <s v="00/00/0000"/>
    <s v="NPA"/>
    <d v="2022-02-13T00:00:00"/>
    <n v="704"/>
    <x v="1"/>
  </r>
  <r>
    <n v="38026433626"/>
    <s v="EB-MSME-TL-Usual CR Dispe"/>
    <x v="1076"/>
    <s v="Mr. NAYANKUMAR NAGINBHAI  PATN"/>
    <n v="150000"/>
    <n v="10.4"/>
    <n v="80413.75"/>
    <x v="1342"/>
    <n v="36531.07"/>
    <d v="2018-10-23T00:00:00"/>
    <n v="6"/>
    <n v="0"/>
    <n v="6"/>
    <n v="4"/>
    <n v="4"/>
    <n v="704"/>
    <s v="INR"/>
    <n v="5018"/>
    <n v="4369"/>
    <d v="2021-10-01T00:00:00"/>
    <n v="14879.36"/>
    <n v="18707.34"/>
    <s v="N"/>
    <m/>
    <n v="4"/>
    <s v="N"/>
    <s v="00/00/0000"/>
    <s v="N"/>
    <n v="0"/>
    <s v="00/00/0000"/>
    <s v="NPA"/>
    <d v="2021-12-29T00:00:00"/>
    <n v="704"/>
    <x v="1"/>
  </r>
  <r>
    <n v="39553308132"/>
    <s v="EB-GuarEmerCrLn(GECL1.0)"/>
    <x v="1077"/>
    <s v="Mr. GAJENDRABHAI MAFATLAL PARM"/>
    <n v="7300"/>
    <n v="7.4"/>
    <n v="5916"/>
    <x v="1343"/>
    <n v="0"/>
    <d v="2020-08-07T00:00:00"/>
    <n v="7"/>
    <n v="7"/>
    <n v="0"/>
    <n v="0"/>
    <n v="0"/>
    <n v="0"/>
    <s v="INR"/>
    <n v="5018"/>
    <n v="241"/>
    <s v="00/00/0000"/>
    <n v="0"/>
    <n v="0"/>
    <s v="N"/>
    <m/>
    <n v="9"/>
    <s v="N"/>
    <s v="00/00/0000"/>
    <s v="N"/>
    <n v="0"/>
    <s v="00/00/0000"/>
    <s v="STD"/>
    <d v="2022-03-07T00:00:00"/>
    <n v="0"/>
    <x v="0"/>
  </r>
  <r>
    <n v="39556748079"/>
    <s v="EB-GuarEmerCrLn(GECL1.0)"/>
    <x v="1078"/>
    <s v="Mr. MAHESHBHAI  PATANI"/>
    <n v="18000"/>
    <n v="7.4"/>
    <n v="14589"/>
    <x v="1344"/>
    <n v="0"/>
    <d v="2020-08-07T00:00:00"/>
    <n v="7"/>
    <n v="7"/>
    <n v="0"/>
    <n v="0"/>
    <n v="0"/>
    <n v="0"/>
    <s v="INR"/>
    <n v="5018"/>
    <n v="592"/>
    <s v="00/00/0000"/>
    <n v="0"/>
    <n v="0"/>
    <s v="N"/>
    <m/>
    <n v="9"/>
    <s v="N"/>
    <s v="00/00/0000"/>
    <s v="N"/>
    <n v="0"/>
    <s v="00/00/0000"/>
    <s v="STD"/>
    <d v="2022-01-31T00:00:00"/>
    <n v="0"/>
    <x v="0"/>
  </r>
  <r>
    <n v="39541233725"/>
    <s v="EB-GuarEmerCrLn(GECL1.0)"/>
    <x v="1079"/>
    <s v="HME BOILERS PRIVATE LIMITED"/>
    <n v="126000"/>
    <n v="7.4"/>
    <n v="98625"/>
    <x v="1345"/>
    <n v="685"/>
    <d v="2020-07-31T00:00:00"/>
    <n v="8"/>
    <n v="8"/>
    <n v="0"/>
    <n v="1"/>
    <n v="1"/>
    <n v="701"/>
    <s v="INR"/>
    <n v="5018"/>
    <n v="4121"/>
    <d v="2022-03-06T00:00:00"/>
    <n v="0"/>
    <n v="0"/>
    <s v="N"/>
    <m/>
    <n v="3"/>
    <s v="N"/>
    <s v="00/00/0000"/>
    <s v="N"/>
    <n v="0"/>
    <s v="00/00/0000"/>
    <s v="SMA0"/>
    <d v="2022-02-06T00:00:00"/>
    <n v="701"/>
    <x v="0"/>
  </r>
  <r>
    <n v="39580914683"/>
    <s v="EB-GuarEmerCrLn(GECL1.0)"/>
    <x v="1068"/>
    <s v="Mr. ASHOKBHAI  SOLANKI"/>
    <n v="36000"/>
    <n v="7.4"/>
    <n v="29185"/>
    <x v="1346"/>
    <n v="214"/>
    <d v="2020-08-18T00:00:00"/>
    <n v="7"/>
    <n v="7"/>
    <n v="0"/>
    <n v="1"/>
    <n v="1"/>
    <n v="701"/>
    <s v="INR"/>
    <n v="5018"/>
    <n v="1184"/>
    <d v="2022-03-06T00:00:00"/>
    <n v="0"/>
    <n v="0"/>
    <s v="N"/>
    <m/>
    <n v="3"/>
    <s v="N"/>
    <s v="00/00/0000"/>
    <s v="N"/>
    <n v="0"/>
    <s v="00/00/0000"/>
    <s v="SMA0"/>
    <d v="2022-02-06T00:00:00"/>
    <n v="701"/>
    <x v="0"/>
  </r>
  <r>
    <n v="39536157852"/>
    <s v="EB-GuarEmerCrLn(GECL1.0)"/>
    <x v="1080"/>
    <s v="Mr. vinodbhai  patni"/>
    <n v="28000"/>
    <n v="7.4"/>
    <n v="20842"/>
    <x v="1347"/>
    <n v="6508"/>
    <d v="2020-07-29T00:00:00"/>
    <n v="9"/>
    <n v="2"/>
    <n v="7"/>
    <n v="4"/>
    <n v="4"/>
    <n v="704"/>
    <s v="INR"/>
    <n v="5018"/>
    <n v="891"/>
    <d v="2021-07-01T00:00:00"/>
    <n v="513"/>
    <n v="1556.66"/>
    <m/>
    <m/>
    <m/>
    <s v="N"/>
    <s v="00/00/0000"/>
    <s v="N"/>
    <n v="0"/>
    <s v="00/00/0000"/>
    <s v="NPA"/>
    <d v="2021-09-28T00:00:00"/>
    <n v="704"/>
    <x v="1"/>
  </r>
  <r>
    <n v="39553077623"/>
    <s v="EB-GuarEmerCrLn(GECL1.0)"/>
    <x v="1081"/>
    <s v="Mr. NARANBHAI MANIBHAI PATNI"/>
    <n v="29000"/>
    <n v="7.4"/>
    <n v="23358"/>
    <x v="1348"/>
    <n v="964"/>
    <d v="2020-08-07T00:00:00"/>
    <n v="7"/>
    <n v="6"/>
    <n v="1"/>
    <n v="4"/>
    <n v="4"/>
    <n v="704"/>
    <s v="INR"/>
    <n v="5018"/>
    <n v="954"/>
    <d v="2022-02-06T00:00:00"/>
    <n v="0"/>
    <n v="1769.19"/>
    <s v="N"/>
    <m/>
    <n v="4"/>
    <s v="N"/>
    <s v="00/00/0000"/>
    <s v="N"/>
    <n v="0"/>
    <s v="00/00/0000"/>
    <s v="NPA"/>
    <d v="2021-06-17T00:00:00"/>
    <n v="704"/>
    <x v="1"/>
  </r>
  <r>
    <n v="39553294593"/>
    <s v="EB-GuarEmerCrLn(GECL1.0)"/>
    <x v="1082"/>
    <s v="Mr. JAYABEN  PATANI"/>
    <n v="28000"/>
    <n v="7.4"/>
    <n v="22720"/>
    <x v="1349"/>
    <n v="612"/>
    <d v="2020-08-07T00:00:00"/>
    <n v="7"/>
    <n v="6"/>
    <n v="1"/>
    <n v="4"/>
    <n v="4"/>
    <n v="704"/>
    <s v="INR"/>
    <n v="5018"/>
    <n v="921"/>
    <d v="2022-03-06T00:00:00"/>
    <n v="0"/>
    <n v="928.08"/>
    <s v="N"/>
    <m/>
    <n v="4"/>
    <s v="N"/>
    <s v="00/00/0000"/>
    <s v="N"/>
    <n v="0"/>
    <s v="00/00/0000"/>
    <s v="NPA"/>
    <d v="2021-10-03T00:00:00"/>
    <n v="704"/>
    <x v="1"/>
  </r>
  <r>
    <n v="39554062956"/>
    <s v="EB-GuarEmerCrLn(GECL1.0)"/>
    <x v="1083"/>
    <s v="Miss. RADHABEN HITESHBHAI PATN"/>
    <n v="24000"/>
    <n v="7.4"/>
    <n v="19348"/>
    <x v="1350"/>
    <n v="1291"/>
    <d v="2020-08-05T00:00:00"/>
    <n v="7"/>
    <n v="5"/>
    <n v="2"/>
    <n v="4"/>
    <n v="4"/>
    <n v="704"/>
    <s v="INR"/>
    <n v="5018"/>
    <n v="808"/>
    <d v="2022-02-06T00:00:00"/>
    <n v="0"/>
    <n v="583.73"/>
    <s v="N"/>
    <m/>
    <n v="4"/>
    <s v="N"/>
    <s v="00/00/0000"/>
    <s v="N"/>
    <n v="0"/>
    <s v="00/00/0000"/>
    <s v="NPA"/>
    <d v="2021-11-03T00:00:00"/>
    <n v="704"/>
    <x v="1"/>
  </r>
  <r>
    <n v="39580893004"/>
    <s v="EB-GuarEmerCrLn(GECL1.0)"/>
    <x v="1084"/>
    <s v="Mr. JAYESHKUMAR RAJESHBHAI PAT"/>
    <n v="29000"/>
    <n v="7.4"/>
    <n v="22634"/>
    <x v="1351"/>
    <n v="6366"/>
    <d v="2020-08-18T00:00:00"/>
    <n v="7"/>
    <n v="0"/>
    <n v="7"/>
    <n v="4"/>
    <n v="4"/>
    <n v="704"/>
    <s v="INR"/>
    <n v="5018"/>
    <n v="954"/>
    <d v="2021-04-06T00:00:00"/>
    <n v="911"/>
    <n v="2416.52"/>
    <m/>
    <m/>
    <m/>
    <s v="N"/>
    <s v="00/00/0000"/>
    <s v="N"/>
    <n v="0"/>
    <s v="00/00/0000"/>
    <s v="NPA"/>
    <d v="2021-07-04T00:00:00"/>
    <n v="704"/>
    <x v="1"/>
  </r>
  <r>
    <n v="39586334493"/>
    <s v="EB-GuarEmerCrLn(GECL1.0)"/>
    <x v="1085"/>
    <s v="Mr. SANJAYBHAI GOVINDBHAI PATN"/>
    <n v="27000"/>
    <n v="7.4"/>
    <n v="21076"/>
    <x v="1352"/>
    <n v="5924"/>
    <d v="2020-08-19T00:00:00"/>
    <n v="7"/>
    <n v="0"/>
    <n v="7"/>
    <n v="4"/>
    <n v="4"/>
    <n v="704"/>
    <s v="INR"/>
    <n v="5018"/>
    <n v="888"/>
    <d v="2021-05-06T00:00:00"/>
    <n v="848"/>
    <n v="2067.54"/>
    <s v="N"/>
    <m/>
    <n v="4"/>
    <s v="N"/>
    <s v="00/00/0000"/>
    <s v="N"/>
    <n v="0"/>
    <s v="00/00/0000"/>
    <s v="NPA"/>
    <d v="2021-08-03T00:00:00"/>
    <n v="704"/>
    <x v="1"/>
  </r>
  <r>
    <n v="39657914645"/>
    <s v="EB-GuarEmerCrLn(GECL1.0)"/>
    <x v="1086"/>
    <s v="Mr. MANOJBHAI CHATURJI BHIL"/>
    <n v="20000"/>
    <n v="7.4"/>
    <n v="16694"/>
    <x v="1353"/>
    <n v="2"/>
    <d v="2020-09-14T00:00:00"/>
    <n v="6"/>
    <n v="6"/>
    <n v="0"/>
    <n v="4"/>
    <n v="4"/>
    <n v="704"/>
    <s v="INR"/>
    <n v="5018"/>
    <n v="680"/>
    <d v="2022-03-28T00:00:00"/>
    <n v="0"/>
    <n v="1253.76"/>
    <m/>
    <m/>
    <m/>
    <s v="N"/>
    <s v="00/00/0000"/>
    <s v="N"/>
    <n v="0"/>
    <s v="00/00/0000"/>
    <s v="NPA"/>
    <d v="2021-06-16T00:00:00"/>
    <n v="704"/>
    <x v="1"/>
  </r>
  <r>
    <n v="39749527277"/>
    <s v="EB-GuarEmerCrLn(GECL1.0)"/>
    <x v="1087"/>
    <s v="Mrs. PATNI USHABEN BABUBHAI"/>
    <n v="26300"/>
    <n v="7.4"/>
    <n v="22815"/>
    <x v="1354"/>
    <n v="656"/>
    <d v="2020-10-21T00:00:00"/>
    <n v="5"/>
    <n v="4"/>
    <n v="1"/>
    <n v="4"/>
    <n v="4"/>
    <n v="704"/>
    <s v="INR"/>
    <n v="5018"/>
    <n v="875"/>
    <d v="2022-03-05T00:00:00"/>
    <n v="0"/>
    <n v="1304.27"/>
    <s v="N"/>
    <m/>
    <n v="4"/>
    <s v="N"/>
    <s v="00/00/0000"/>
    <s v="N"/>
    <n v="0"/>
    <s v="00/00/0000"/>
    <s v="NPA"/>
    <d v="2021-07-03T00:00:00"/>
    <n v="704"/>
    <x v="1"/>
  </r>
  <r>
    <n v="39573611259"/>
    <s v="EB-GuarEmerCrLn(GECL1.0)"/>
    <x v="1088"/>
    <s v="Mr. SURESHBHAI MANILAL PATNI"/>
    <n v="27000"/>
    <n v="7.4"/>
    <n v="21750"/>
    <x v="1352"/>
    <n v="5250"/>
    <d v="2020-08-17T00:00:00"/>
    <n v="7"/>
    <n v="1"/>
    <n v="6"/>
    <n v="5"/>
    <n v="5"/>
    <n v="801"/>
    <s v="INR"/>
    <n v="5018"/>
    <n v="888"/>
    <d v="2021-09-06T00:00:00"/>
    <n v="0"/>
    <n v="2249.87"/>
    <s v="N"/>
    <m/>
    <n v="5"/>
    <s v="N"/>
    <s v="00/00/0000"/>
    <s v="N"/>
    <n v="0"/>
    <s v="00/00/0000"/>
    <s v="NPA"/>
    <d v="2021-03-30T00:00:00"/>
    <n v="506"/>
    <x v="1"/>
  </r>
  <r>
    <n v="40124884231"/>
    <s v="EB-DL-PM_SVANidhi"/>
    <x v="1089"/>
    <s v="Mrs. Patni Divaben Jaksibhai"/>
    <n v="10000"/>
    <n v="9.9"/>
    <n v="867"/>
    <x v="1355"/>
    <n v="0"/>
    <d v="2021-04-08T00:00:00"/>
    <n v="11"/>
    <n v="1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143874900"/>
    <s v="EB-DL-PM_SVANidhi"/>
    <x v="1090"/>
    <s v="Mrs. Patani  Shantuben"/>
    <n v="10000"/>
    <n v="9.9"/>
    <n v="825"/>
    <x v="1356"/>
    <n v="0"/>
    <d v="2021-04-19T00:00:00"/>
    <n v="11"/>
    <n v="1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249802389"/>
    <s v="EB-DL-PM_SVANidhi"/>
    <x v="1091"/>
    <s v="Mr. CHANDRIKABEN GOVINDBHAI PA"/>
    <n v="10000"/>
    <n v="9.9"/>
    <n v="2588"/>
    <x v="1357"/>
    <n v="0"/>
    <d v="2021-06-26T00:00:00"/>
    <n v="9"/>
    <n v="9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249814351"/>
    <s v="EB-DL-PM_SVANidhi"/>
    <x v="1092"/>
    <s v="Mrs. BHAVNABEN MUKESHBHAI VALA"/>
    <n v="10000"/>
    <n v="9.9"/>
    <n v="2591"/>
    <x v="1358"/>
    <n v="0"/>
    <d v="2021-06-26T00:00:00"/>
    <n v="9"/>
    <n v="9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6T00:00:00"/>
    <n v="0"/>
    <x v="0"/>
  </r>
  <r>
    <n v="40249821346"/>
    <s v="EB-DL-PM_SVANidhi"/>
    <x v="1093"/>
    <s v="Mr. LAXMANSINGH MANGUSINGH RAJ"/>
    <n v="10000"/>
    <n v="9.9"/>
    <n v="2591"/>
    <x v="1358"/>
    <n v="0"/>
    <d v="2021-06-26T00:00:00"/>
    <n v="9"/>
    <n v="9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3-26T00:00:00"/>
    <n v="0"/>
    <x v="0"/>
  </r>
  <r>
    <n v="40250663418"/>
    <s v="EB-DL-PM_SVANidhi"/>
    <x v="1094"/>
    <s v="Mrs. RAJIBEN MOHANBHAI PARMAR"/>
    <n v="10000"/>
    <n v="9.9"/>
    <n v="3464"/>
    <x v="1359"/>
    <n v="0"/>
    <d v="2021-07-01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260014542"/>
    <s v="EB-DL-PM_SVANidhi"/>
    <x v="1095"/>
    <s v="Mrs. SUMANBEN MANGALBHAI SONI"/>
    <n v="10000"/>
    <n v="9.9"/>
    <n v="3470"/>
    <x v="1360"/>
    <n v="0"/>
    <d v="2021-07-01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267753791"/>
    <s v="EB-DL-PM_SVANidhi"/>
    <x v="1096"/>
    <s v="Mr. SANJAYKUMAR JAYANTILAL PRI"/>
    <n v="10000"/>
    <n v="9.9"/>
    <n v="3462"/>
    <x v="1361"/>
    <n v="0"/>
    <d v="2021-07-03T00:00:00"/>
    <n v="8"/>
    <n v="8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271901814"/>
    <s v="EB-DL-PM_SVANidhi"/>
    <x v="1097"/>
    <s v="Mr. VISHNUBHAI CHAMPALAL LAKHA"/>
    <n v="10000"/>
    <n v="9.9"/>
    <n v="3459"/>
    <x v="1362"/>
    <n v="0"/>
    <d v="2021-07-05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280191834"/>
    <s v="EB-DL-PM_SVANidhi"/>
    <x v="1098"/>
    <s v="Mr. SHAILESHBHAI GOVINDBHAI PA"/>
    <n v="10000"/>
    <n v="9.9"/>
    <n v="3456"/>
    <x v="1363"/>
    <n v="0"/>
    <d v="2021-07-08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299083329"/>
    <s v="EB-DL-PM_SVANidhi"/>
    <x v="1099"/>
    <s v="Mrs. TARALABEN BAHRATBHAI SOLA"/>
    <n v="10000"/>
    <n v="9.9"/>
    <n v="3447"/>
    <x v="1364"/>
    <n v="0"/>
    <d v="2021-07-17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324938735"/>
    <s v="EB-DL-PM_SVANidhi"/>
    <x v="1100"/>
    <s v="Mrs. PATNI  ALKABEN BHARATBHAI"/>
    <n v="10000"/>
    <n v="9.9"/>
    <n v="3425"/>
    <x v="1365"/>
    <n v="0"/>
    <d v="2021-07-30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345831560"/>
    <s v="EB-DL-PM_SVANidhi"/>
    <x v="1101"/>
    <s v="Mr. RAJESHKUMAR SOMABHAI PARMA"/>
    <n v="10000"/>
    <n v="9.9"/>
    <n v="4299"/>
    <x v="1366"/>
    <n v="0"/>
    <d v="2021-08-06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345962559"/>
    <s v="EB-DL-PM_SVANidhi"/>
    <x v="1102"/>
    <s v="Mr. VIJAY JAYRAMBHAI DAGLA"/>
    <n v="10000"/>
    <n v="9.9"/>
    <n v="4299"/>
    <x v="1366"/>
    <n v="0"/>
    <d v="2021-08-06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345975206"/>
    <s v="EB-DL-PM_SVANidhi"/>
    <x v="1103"/>
    <s v="Mrs. LALITABEN VITTHALBHAI  PA"/>
    <n v="10000"/>
    <n v="9.9"/>
    <n v="4319"/>
    <x v="1367"/>
    <n v="0"/>
    <d v="2021-08-06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3-17T00:00:00"/>
    <n v="0"/>
    <x v="0"/>
  </r>
  <r>
    <n v="40349243428"/>
    <s v="EB-DL-PM_SVANidhi"/>
    <x v="1104"/>
    <s v="Mrs. TULSIBEN  DANTANI"/>
    <n v="10000"/>
    <n v="9.9"/>
    <n v="4299"/>
    <x v="1368"/>
    <n v="0"/>
    <d v="2021-08-07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2-10T00:00:00"/>
    <n v="0"/>
    <x v="0"/>
  </r>
  <r>
    <n v="40350650246"/>
    <s v="EB-DL-PM_SVANidhi"/>
    <x v="1105"/>
    <s v="Mrs. TINABEN PRAKASHBHAI BHIL"/>
    <n v="10000"/>
    <n v="9.9"/>
    <n v="4298"/>
    <x v="1369"/>
    <n v="0"/>
    <d v="2021-08-08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350794787"/>
    <s v="EB-DL-PM_SVANidhi"/>
    <x v="1106"/>
    <s v="Mrs. MANIBEN KARSHANBHAI RATHO"/>
    <n v="10000"/>
    <n v="9.9"/>
    <n v="4298"/>
    <x v="1369"/>
    <n v="0"/>
    <d v="2021-08-08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353688916"/>
    <s v="EB-DL-PM_SVANidhi"/>
    <x v="1107"/>
    <s v="Mrs. CHAMPABEN MAHESHBHAI PATN"/>
    <n v="10000"/>
    <n v="9.9"/>
    <n v="4300"/>
    <x v="1370"/>
    <n v="0"/>
    <d v="2021-08-09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1-18T00:00:00"/>
    <n v="0"/>
    <x v="0"/>
  </r>
  <r>
    <n v="40364152418"/>
    <s v="EB-DL-PM_SVANidhi"/>
    <x v="1108"/>
    <s v="Mrs. NAYANABEN JITENDRABHAI PA"/>
    <n v="8000"/>
    <n v="9.9"/>
    <n v="3443"/>
    <x v="1371"/>
    <n v="0"/>
    <d v="2021-08-13T00:00:00"/>
    <n v="7"/>
    <n v="7"/>
    <n v="0"/>
    <n v="0"/>
    <n v="0"/>
    <n v="0"/>
    <s v="INR"/>
    <n v="0"/>
    <n v="703"/>
    <s v="00/00/0000"/>
    <n v="0"/>
    <n v="0"/>
    <m/>
    <m/>
    <m/>
    <s v="N"/>
    <s v="00/00/0000"/>
    <s v="N"/>
    <n v="0"/>
    <s v="00/00/0000"/>
    <m/>
    <m/>
    <m/>
    <x v="0"/>
  </r>
  <r>
    <n v="40364739721"/>
    <s v="EB-DL-PM_SVANidhi"/>
    <x v="1109"/>
    <s v="Mrs. DAYABEN CHAGANNBHAI CHAVD"/>
    <n v="10000"/>
    <n v="9.9"/>
    <n v="4295"/>
    <x v="1372"/>
    <n v="0"/>
    <d v="2021-08-13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365374315"/>
    <s v="EB-DL-PM_SVANidhi"/>
    <x v="1110"/>
    <s v="Mrs. SUSHILABEN DINESHBHAI PAR"/>
    <n v="10000"/>
    <n v="9.9"/>
    <n v="4295"/>
    <x v="1372"/>
    <n v="0"/>
    <d v="2021-08-13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365835186"/>
    <s v="EB-DL-PM_SVANidhi"/>
    <x v="1111"/>
    <s v="Mrs. BHIL PUJABEN  KISHORBHAI"/>
    <n v="10000"/>
    <n v="9.9"/>
    <n v="4290"/>
    <x v="1373"/>
    <n v="0"/>
    <d v="2021-08-16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463225282"/>
    <s v="EB-DL-PM_SVANidhi"/>
    <x v="1112"/>
    <s v="Mr. VINODBHAI DEVENDRABHAI PAR"/>
    <n v="10000"/>
    <n v="9.9"/>
    <n v="5124"/>
    <x v="1374"/>
    <n v="0"/>
    <d v="2021-09-23T00:00:00"/>
    <n v="6"/>
    <n v="6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547806157"/>
    <s v="EB-DL-PM_SVANidhi"/>
    <x v="1113"/>
    <s v="Miss. PINKEEBEN CHANDUBHAI PAT"/>
    <n v="10000"/>
    <n v="9.9"/>
    <n v="6485"/>
    <x v="1375"/>
    <n v="0"/>
    <d v="2021-11-01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547916738"/>
    <s v="EB-DL-PM_SVANidhi"/>
    <x v="1114"/>
    <s v="Mr. Thakor  Arvindbhai"/>
    <n v="10000"/>
    <n v="9.9"/>
    <n v="6517"/>
    <x v="1376"/>
    <n v="0"/>
    <d v="2021-11-01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548111608"/>
    <s v="EB-DL-PM_SVANidhi"/>
    <x v="1115"/>
    <s v="Mrs. DIWABEN RAYMALBHAI PATNI"/>
    <n v="10000"/>
    <n v="9.9"/>
    <n v="6487"/>
    <x v="1377"/>
    <n v="0"/>
    <d v="2021-11-12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548117247"/>
    <s v="EB-DL-PM_SVANidhi"/>
    <x v="1116"/>
    <s v="Mr. SHANKARSINH BHAVARSINH RAJ"/>
    <n v="10000"/>
    <n v="9.9"/>
    <n v="6795"/>
    <x v="1378"/>
    <n v="0"/>
    <d v="2021-11-12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02T00:00:00"/>
    <n v="0"/>
    <x v="0"/>
  </r>
  <r>
    <n v="40568811040"/>
    <s v="EB-DL-PM_SVANidhi"/>
    <x v="1117"/>
    <s v="Mr. ASHISHBHAI REVABHAI SHAH"/>
    <n v="10000"/>
    <n v="9.9"/>
    <n v="6795"/>
    <x v="1378"/>
    <n v="0"/>
    <d v="2021-11-12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569150122"/>
    <s v="EB-DL-PM_SVANidhi"/>
    <x v="1118"/>
    <s v="Mr. AKASH SURESHBHAI PATNI"/>
    <n v="10000"/>
    <n v="9.9"/>
    <n v="6795"/>
    <x v="1378"/>
    <n v="0"/>
    <d v="2021-11-12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578617494"/>
    <s v="EB-DL-PM_SVANidhi"/>
    <x v="1119"/>
    <s v="Mr. MITHALAL CHHOGAJI LAKHAVAR"/>
    <n v="10000"/>
    <n v="9.9"/>
    <n v="6787"/>
    <x v="1379"/>
    <n v="0"/>
    <d v="2021-11-18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1-02T00:00:00"/>
    <n v="0"/>
    <x v="0"/>
  </r>
  <r>
    <n v="40578708529"/>
    <s v="EB-DL-PM_SVANidhi"/>
    <x v="1120"/>
    <s v="Mr. RAMCHANDRA RAMNATH BHAVSAR"/>
    <n v="10000"/>
    <n v="9.9"/>
    <n v="6785"/>
    <x v="1380"/>
    <n v="0"/>
    <d v="2021-11-1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578816670"/>
    <s v="EB-DL-PM_SVANidhi"/>
    <x v="753"/>
    <s v="Mr. RAKESHBHAI KESHAVBHAI NINA"/>
    <n v="10000"/>
    <n v="9.9"/>
    <n v="6785"/>
    <x v="1380"/>
    <n v="0"/>
    <d v="2021-11-1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03827813"/>
    <s v="EB-DL-PM_SVANidhi"/>
    <x v="1121"/>
    <s v="Miss. SHIRIN ISTIYAKHUSAIN SHA"/>
    <n v="10000"/>
    <n v="9.9"/>
    <n v="6758"/>
    <x v="1381"/>
    <n v="0"/>
    <d v="2021-11-26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603933795"/>
    <s v="EB-DL-PM_SVANidhi"/>
    <x v="1122"/>
    <s v="Mr. RAMESH GHABHABHAI PARMAR"/>
    <n v="10000"/>
    <n v="9.9"/>
    <n v="6758"/>
    <x v="1381"/>
    <n v="0"/>
    <d v="2021-11-2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04959510"/>
    <s v="EB-DL-PM_SVANidhi"/>
    <x v="1123"/>
    <s v="Mr. JAIMINKUMAR RAJESHBHAI VAG"/>
    <n v="10000"/>
    <n v="9.9"/>
    <n v="6422"/>
    <x v="1382"/>
    <n v="0"/>
    <d v="2021-11-27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04968784"/>
    <s v="EB-DL-PM_SVANidhi"/>
    <x v="1124"/>
    <s v="Mr. Dantani Vijaybhai Vinodbha"/>
    <n v="10000"/>
    <n v="9.9"/>
    <n v="6463"/>
    <x v="1383"/>
    <n v="0"/>
    <d v="2021-11-27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s v="STD"/>
    <d v="2022-03-23T00:00:00"/>
    <n v="0"/>
    <x v="0"/>
  </r>
  <r>
    <n v="40604973089"/>
    <s v="EB-DL-PM_SVANidhi"/>
    <x v="1125"/>
    <s v="Mr. MANJULABEN RAMESHBHAI PATN"/>
    <n v="10000"/>
    <n v="9.9"/>
    <n v="6749"/>
    <x v="1384"/>
    <n v="0"/>
    <d v="2021-11-29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05132284"/>
    <s v="EB-DL-PM_SVANidhi"/>
    <x v="1126"/>
    <s v="Miss. PARMAR  PRIYANKA"/>
    <n v="10000"/>
    <n v="9.9"/>
    <n v="6755"/>
    <x v="1385"/>
    <n v="0"/>
    <d v="2021-11-27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10005611"/>
    <s v="EB-DL-PM_SVANidhi"/>
    <x v="1127"/>
    <s v="Mr. ROSHAN BALDEVBHAI VAGHELA"/>
    <n v="10000"/>
    <n v="9.9"/>
    <n v="6758"/>
    <x v="1386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610392155"/>
    <s v="EB-DL-PM_SVANidhi"/>
    <x v="1128"/>
    <s v="Mrs. KAPILABEN BALDEVBHAI VAGH"/>
    <n v="10000"/>
    <n v="9.9"/>
    <n v="6747"/>
    <x v="1387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10403599"/>
    <s v="EB-DL-PM_SVANidhi"/>
    <x v="1129"/>
    <s v="Mr. RAVISHANKER MANILAL SHRIMA"/>
    <n v="10000"/>
    <n v="9.9"/>
    <n v="6747"/>
    <x v="1387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10474403"/>
    <s v="EB-DL-PM_SVANidhi"/>
    <x v="1130"/>
    <s v="Mrs. LALITABEN BHARATKUMAR VAG"/>
    <n v="10000"/>
    <n v="9.9"/>
    <n v="6747"/>
    <x v="1387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10483815"/>
    <s v="EB-DL-PM_SVANidhi"/>
    <x v="1131"/>
    <s v="Mr. HARISHBHAI RAMJIBHAI PARMA"/>
    <n v="10000"/>
    <n v="9.9"/>
    <n v="6747"/>
    <x v="1388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11849996"/>
    <s v="EB-DL-PM_SVANidhi"/>
    <x v="1132"/>
    <s v="Mr. HIMANSHU D MAHERIYA"/>
    <n v="10000"/>
    <n v="9.9"/>
    <n v="7418"/>
    <x v="1389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1860318"/>
    <s v="EB-DL-PM_SVANidhi"/>
    <x v="1133"/>
    <s v="Mrs. PATNI SHARDABEN ASHOKBHAI"/>
    <n v="10000"/>
    <n v="9.9"/>
    <n v="7418"/>
    <x v="1389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1875664"/>
    <s v="EB-DL-PM_SVANidhi"/>
    <x v="1134"/>
    <s v="Mr. RAJENDRA MOTILAL KHATRI"/>
    <n v="10000"/>
    <n v="9.9"/>
    <n v="7421"/>
    <x v="1390"/>
    <n v="0"/>
    <d v="2021-12-01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2176143"/>
    <s v="EB-DL-PM_SVANidhi"/>
    <x v="1135"/>
    <s v="Mr. VASANT KUMAR MAKWANA"/>
    <n v="10000"/>
    <n v="9.9"/>
    <n v="7292"/>
    <x v="1391"/>
    <n v="0"/>
    <d v="2021-12-01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2860248"/>
    <s v="EB-DL-PM_SVANidhi"/>
    <x v="1136"/>
    <s v="Mr. BHALUJI RANCHHODJI THAKOR"/>
    <n v="10000"/>
    <n v="9.9"/>
    <n v="7416"/>
    <x v="1392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2961393"/>
    <s v="EB-DL-PM_SVANidhi"/>
    <x v="1137"/>
    <s v="Ms. SWATI NILESHKUMAR AGRAWAL"/>
    <n v="10000"/>
    <n v="9.9"/>
    <n v="7416"/>
    <x v="1392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2966947"/>
    <s v="EB-DL-PM_SVANidhi"/>
    <x v="1138"/>
    <s v="Mrs. HEENABEN PURSHOTAMBHAI SO"/>
    <n v="10000"/>
    <n v="9.9"/>
    <n v="7418"/>
    <x v="1389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3086281"/>
    <s v="EB-DL-PM_SVANidhi"/>
    <x v="1139"/>
    <s v="Mrs. USHABEN GOVINDBHAI PATNI"/>
    <n v="10000"/>
    <n v="9.9"/>
    <n v="7435"/>
    <x v="1393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3096164"/>
    <s v="EB-DL-PM_SVANidhi"/>
    <x v="1140"/>
    <s v="Mrs. Bhil  Rekhaben"/>
    <n v="10000"/>
    <n v="9.9"/>
    <n v="7418"/>
    <x v="1389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3169180"/>
    <s v="EB-DL-PM_SVANidhi"/>
    <x v="1141"/>
    <s v="Ms. MONA KANTIBHAI SENVA"/>
    <n v="10000"/>
    <n v="9.9"/>
    <n v="7418"/>
    <x v="1389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3181685"/>
    <s v="EB-DL-PM_SVANidhi"/>
    <x v="1142"/>
    <s v="Mr. GAMBHIRJI TALAJI THAKOR"/>
    <n v="10000"/>
    <n v="9.9"/>
    <n v="7416"/>
    <x v="1392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41143351"/>
    <s v="EB-DL-PM_SVANidhi"/>
    <x v="1143"/>
    <s v="Mrs. Nitaben  Patani"/>
    <n v="10000"/>
    <n v="9.9"/>
    <n v="7629"/>
    <x v="1394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1-18T00:00:00"/>
    <n v="0"/>
    <x v="0"/>
  </r>
  <r>
    <n v="40641148587"/>
    <s v="EB-DL-PM_SVANidhi"/>
    <x v="1144"/>
    <s v="Mr. Patni  Manojbhai"/>
    <n v="10000"/>
    <n v="9.9"/>
    <n v="7625"/>
    <x v="1395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41150379"/>
    <s v="EB-DL-PM_SVANidhi"/>
    <x v="1145"/>
    <s v="Mr. BIPINBHAI MAGANBHAI MAKWAN"/>
    <n v="10000"/>
    <n v="9.9"/>
    <n v="7628"/>
    <x v="1396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41248015"/>
    <s v="EB-DL-PM_SVANidhi"/>
    <x v="1146"/>
    <s v="Mr. VIPULKUMAR GOVINDBHAI VAGH"/>
    <n v="10000"/>
    <n v="9.9"/>
    <n v="7625"/>
    <x v="1395"/>
    <n v="0"/>
    <d v="2021-12-11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641249234"/>
    <s v="EB-DL-PM_SVANidhi"/>
    <x v="1147"/>
    <s v="Mr. RAJESH SURESHBHAI KOSHTI"/>
    <n v="10000"/>
    <n v="9.9"/>
    <n v="7625"/>
    <x v="1395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41249904"/>
    <s v="EB-DL-PM_SVANidhi"/>
    <x v="1148"/>
    <s v="Miss. YAMINIBEN NATVARLAL RANA"/>
    <n v="10000"/>
    <n v="9.9"/>
    <n v="7625"/>
    <x v="1395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41254142"/>
    <s v="EB-DL-PM_SVANidhi"/>
    <x v="798"/>
    <s v="Mr. KALABHAI PASABHAI DABHI"/>
    <n v="10000"/>
    <n v="9.9"/>
    <n v="7625"/>
    <x v="1395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41257176"/>
    <s v="EB-DL-PM_SVANidhi"/>
    <x v="1149"/>
    <s v="Mrs. JASHIBEN KHUMABHAI RAVAT"/>
    <n v="10000"/>
    <n v="9.9"/>
    <n v="7625"/>
    <x v="1395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56406188"/>
    <s v="EB-DL-PM_SVANidhi"/>
    <x v="1150"/>
    <s v="Mr. NARENDRA MOHANBHAI MAKWANA"/>
    <n v="10000"/>
    <n v="9.9"/>
    <n v="7591"/>
    <x v="1397"/>
    <n v="0"/>
    <d v="2021-12-23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56534198"/>
    <s v="EB-DL-PM_SVANidhi"/>
    <x v="1151"/>
    <s v="Mr. DHARMESH AMARSINH DARBAR"/>
    <n v="10000"/>
    <n v="9.9"/>
    <n v="7597"/>
    <x v="1398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0903047"/>
    <s v="EB-DL-PM_SVANidhi"/>
    <x v="1152"/>
    <s v="Mr. JITENDRABHAI NATVARBHAI PA"/>
    <n v="10000"/>
    <n v="9.9"/>
    <n v="7605"/>
    <x v="1399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661271108"/>
    <s v="EB-DL-PM_SVANidhi"/>
    <x v="1153"/>
    <s v="Mrs. DIPIKABEN SURESHBHAI PARM"/>
    <n v="10000"/>
    <n v="9.9"/>
    <n v="7593"/>
    <x v="1400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57670"/>
    <s v="EB-DL-PM_SVANidhi"/>
    <x v="1154"/>
    <s v="Miss. SEEMA SURESHBHAI GUPTA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58595"/>
    <s v="EB-DL-PM_SVANidhi"/>
    <x v="1155"/>
    <s v="Mr. PATANI  KAMLESH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668159474"/>
    <s v="EB-DL-PM_SVANidhi"/>
    <x v="1156"/>
    <s v="Mrs. DABHI KOKEELABEN PRAHLADB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60536"/>
    <s v="EB-DL-PM_SVANidhi"/>
    <x v="1157"/>
    <s v="Mr. DALPATBHAI MAGANBHAI PARMA"/>
    <n v="10000"/>
    <n v="9.9"/>
    <n v="7586"/>
    <x v="140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61766"/>
    <s v="EB-DL-PM_SVANidhi"/>
    <x v="1158"/>
    <s v="Mr. NIKUNJBHAI NARANBHAI PATAN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62704"/>
    <s v="EB-DL-PM_SVANidhi"/>
    <x v="1159"/>
    <s v="Mr. SURESHBHAI BALDEVBHAI PATN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668163435"/>
    <s v="EB-DL-PM_SVANidhi"/>
    <x v="1160"/>
    <s v="Mr. DARAJI  BIPINKUMAR LAXMANB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68241"/>
    <s v="EB-DL-PM_SVANidhi"/>
    <x v="1161"/>
    <s v="Mr. NARESH DAHYALAL PATEL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70384"/>
    <s v="EB-DL-PM_SVANidhi"/>
    <x v="1162"/>
    <s v="Mrs. RITABEN MUKESHBHAI HALVAD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73873"/>
    <s v="EB-DL-PM_SVANidhi"/>
    <x v="1163"/>
    <s v="Mr. HARISHKUMAR BHIKHABHAI PAR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77299"/>
    <s v="EB-DL-PM_SVANidhi"/>
    <x v="1164"/>
    <s v="Mr. BHARAT BALDEVBHAI PARMAR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78055"/>
    <s v="EB-DL-PM_SVANidhi"/>
    <x v="1165"/>
    <s v="Mr. JAYANTILAL KESHAVLAL VALAN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78747"/>
    <s v="EB-DL-PM_SVANidhi"/>
    <x v="1166"/>
    <s v="Mr. RAVINDRASINGH  TOMAR"/>
    <n v="10000"/>
    <n v="9.9"/>
    <n v="7590"/>
    <x v="1403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79332"/>
    <s v="EB-DL-PM_SVANidhi"/>
    <x v="1167"/>
    <s v="Mrs. BHARATIBEN MAHESHKUMAR PA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808147"/>
    <s v="EB-DL-PM_SVANidhi"/>
    <x v="1168"/>
    <s v="Mrs. SUGNABEN KISHANBHAI BAROT"/>
    <n v="10000"/>
    <n v="9.9"/>
    <n v="7601"/>
    <x v="1404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04T00:00:00"/>
    <n v="0"/>
    <x v="0"/>
  </r>
  <r>
    <n v="40668809809"/>
    <s v="EB-DL-PM_SVANidhi"/>
    <x v="1169"/>
    <s v="Mr. BHAVASAR RAMJIBHAI GOVINDB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810699"/>
    <s v="EB-DL-PM_SVANidhi"/>
    <x v="1170"/>
    <s v="Mr. SONJIBHAI CHHAGANBHAI PATN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811387"/>
    <s v="EB-DL-PM_SVANidhi"/>
    <x v="1171"/>
    <s v="Mr. RAJENDRASINH JASHWANTSINH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811944"/>
    <s v="EB-DL-PM_SVANidhi"/>
    <x v="1172"/>
    <s v="Mrs. SHARDABEN TAKHATSINH RAJP"/>
    <n v="10000"/>
    <n v="9.9"/>
    <n v="7584"/>
    <x v="1406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812552"/>
    <s v="EB-DL-PM_SVANidhi"/>
    <x v="1173"/>
    <s v="Mrs. Rakhi Ravi Sharma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813577"/>
    <s v="EB-DL-PM_SVANidhi"/>
    <x v="1174"/>
    <s v="Mrs. PATNI SUBHADRABEN KAILASB"/>
    <n v="10000"/>
    <n v="9.9"/>
    <n v="7588"/>
    <x v="1407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09337"/>
    <s v="EB-DL-PM_SVANidhi"/>
    <x v="1175"/>
    <s v="Mr. GANPATBHAI FULJIBHAI PATNI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14235"/>
    <s v="EB-DL-PM_SVANidhi"/>
    <x v="1176"/>
    <s v="Miss. DAXABEN ARVINDBHAI PARMA"/>
    <n v="10000"/>
    <n v="9.9"/>
    <n v="7539"/>
    <x v="1408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14961"/>
    <s v="EB-DL-PM_SVANidhi"/>
    <x v="1177"/>
    <s v="Mr. JITENDRA JAYLAL KORI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16639"/>
    <s v="EB-DL-PM_SVANidhi"/>
    <x v="1178"/>
    <s v="Mrs. PATNI  MINABEN MAHENDRA K"/>
    <n v="10000"/>
    <n v="9.9"/>
    <n v="7582"/>
    <x v="1409"/>
    <n v="0"/>
    <d v="2021-12-26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668917065"/>
    <s v="EB-DL-PM_SVANidhi"/>
    <x v="1179"/>
    <s v="Mr. MAHENDRABHAI  PARMAR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17554"/>
    <s v="EB-DL-PM_SVANidhi"/>
    <x v="1180"/>
    <s v="Ms. MINA KANUBHAI CHAVDA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18310"/>
    <s v="EB-DL-PM_SVANidhi"/>
    <x v="1181"/>
    <s v="Mr. VINODKUMAR BABUBHAI NAI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19108"/>
    <s v="EB-DL-PM_SVANidhi"/>
    <x v="1182"/>
    <s v="Mrs. BHARTIBEN  PATANI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20135"/>
    <s v="EB-DL-PM_SVANidhi"/>
    <x v="1183"/>
    <s v="Mr. BALDEVBHAI MAGANBHAI SOLAN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20566"/>
    <s v="EB-DL-PM_SVANidhi"/>
    <x v="1184"/>
    <s v="Miss. SNEHAL BHARATBHAI LEUVA"/>
    <n v="10000"/>
    <n v="9.9"/>
    <n v="7589"/>
    <x v="141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23078"/>
    <s v="EB-DL-PM_SVANidhi"/>
    <x v="1185"/>
    <s v="Mrs. BHARATIBEN KANUBHAI VAGHE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28271"/>
    <s v="EB-DL-PM_SVANidhi"/>
    <x v="1186"/>
    <s v="Mr. CHAUHAN ROHITBHAI VISHNUBH"/>
    <n v="10000"/>
    <n v="9.9"/>
    <n v="7582"/>
    <x v="140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2290275"/>
    <s v="EB-DL-PM_SVANidhi"/>
    <x v="1187"/>
    <s v="Mr. NATVARBHAI BHIKHABHAI PARM"/>
    <n v="10000"/>
    <n v="9.9"/>
    <n v="7569"/>
    <x v="1411"/>
    <n v="0"/>
    <d v="2021-12-3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2401919"/>
    <s v="EB-DL-PM_SVANidhi"/>
    <x v="1188"/>
    <s v="Mrs. SITABEN NATWARBHAI PATNI"/>
    <n v="10000"/>
    <n v="9.9"/>
    <n v="7569"/>
    <x v="1411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2502112"/>
    <s v="EB-DL-PM_SVANidhi"/>
    <x v="1189"/>
    <s v="Mr. DINESHKUMAR  SONI"/>
    <n v="10000"/>
    <n v="9.9"/>
    <n v="7569"/>
    <x v="1411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2582188"/>
    <s v="EB-DL-PM_SVANidhi"/>
    <x v="1190"/>
    <s v="Mr. VINODBHAI NARSINHBHAI CHAV"/>
    <n v="10000"/>
    <n v="9.9"/>
    <n v="7569"/>
    <x v="1411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2671748"/>
    <s v="EB-DL-PM_SVANidhi"/>
    <x v="1191"/>
    <s v="Mr. NARESH MULJIBHAI SOLANKI"/>
    <n v="10000"/>
    <n v="9.9"/>
    <n v="7570"/>
    <x v="1412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2956575"/>
    <s v="EB-DL-PM_SVANidhi"/>
    <x v="1192"/>
    <s v="Mr. Chauhan  Vishnubhai"/>
    <n v="10000"/>
    <n v="9.9"/>
    <n v="7569"/>
    <x v="1411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2965331"/>
    <s v="EB-DL-PM_SVANidhi"/>
    <x v="1193"/>
    <s v="Mrs. SAROJBEN GOVINDBHAI PATAN"/>
    <n v="10000"/>
    <n v="9.9"/>
    <n v="7569"/>
    <x v="1411"/>
    <n v="0"/>
    <d v="2021-12-3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5750071"/>
    <s v="EB-DL-PM_SVANidhi"/>
    <x v="1194"/>
    <s v="Mr. LAXAMAN BHAI DEOJIBHAI PAR"/>
    <n v="10000"/>
    <n v="9.9"/>
    <n v="7574"/>
    <x v="1413"/>
    <n v="0"/>
    <d v="2021-12-29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7945241"/>
    <s v="EB-DL-PM_SVANidhi"/>
    <x v="1195"/>
    <s v="Mrs. LAXMIBEN D RAVAT"/>
    <n v="10000"/>
    <n v="9.9"/>
    <n v="7571"/>
    <x v="1414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7954426"/>
    <s v="EB-DL-PM_SVANidhi"/>
    <x v="1196"/>
    <s v="Mr. PATEL HARESH  KARSHANBHAI"/>
    <n v="10000"/>
    <n v="9.9"/>
    <n v="7571"/>
    <x v="1414"/>
    <n v="0"/>
    <d v="2021-12-30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678207520"/>
    <s v="EB-DL-PM_SVANidhi"/>
    <x v="1197"/>
    <s v="Mr. BHARATBHAI NARAYANBHAI PAR"/>
    <n v="10000"/>
    <n v="9.9"/>
    <n v="7571"/>
    <x v="1414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8218861"/>
    <s v="EB-DL-PM_SVANidhi"/>
    <x v="1198"/>
    <s v="Mr. BHANUPRASAD RATILAL PATEL"/>
    <n v="10000"/>
    <n v="9.9"/>
    <n v="0"/>
    <x v="336"/>
    <n v="0"/>
    <d v="2021-12-30T00:00:00"/>
    <n v="0"/>
    <n v="0"/>
    <n v="0"/>
    <n v="0"/>
    <n v="0"/>
    <n v="0"/>
    <s v="INR"/>
    <n v="0"/>
    <n v="879"/>
    <s v="00/00/0000"/>
    <n v="0"/>
    <n v="24.4"/>
    <m/>
    <m/>
    <m/>
    <s v="N"/>
    <s v="00/00/0000"/>
    <s v="N"/>
    <n v="0"/>
    <s v="00/00/0000"/>
    <s v="STD"/>
    <d v="2022-03-31T00:00:00"/>
    <n v="0"/>
    <x v="0"/>
  </r>
  <r>
    <n v="40678228993"/>
    <s v="EB-DL-PM_SVANidhi"/>
    <x v="1199"/>
    <s v="Mr. PARMAR MAYUR  NATVARBHAI"/>
    <n v="10000"/>
    <n v="9.9"/>
    <n v="7577"/>
    <x v="1415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8301157"/>
    <s v="EB-DL-PM_SVANidhi"/>
    <x v="1200"/>
    <s v="Mr. CHANDUBHAI CHHAGANBHAI AGA"/>
    <n v="10000"/>
    <n v="9.9"/>
    <n v="7571"/>
    <x v="1414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8309995"/>
    <s v="EB-DL-PM_SVANidhi"/>
    <x v="1201"/>
    <s v="Mr. RAJENDRASINH AMARSINH RAJP"/>
    <n v="10000"/>
    <n v="9.9"/>
    <n v="7573"/>
    <x v="1416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81142907"/>
    <s v="EB-DL-PM_SVANidhi"/>
    <x v="1202"/>
    <s v="Miss. MEGHNA JAYANTILAL PARMAR"/>
    <n v="10000"/>
    <n v="9.9"/>
    <n v="8292"/>
    <x v="1417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81211485"/>
    <s v="EB-DL-PM_SVANidhi"/>
    <x v="1203"/>
    <s v="Mr. VAGHELA  VISHAL"/>
    <n v="10000"/>
    <n v="9.9"/>
    <n v="8313"/>
    <x v="1418"/>
    <n v="0"/>
    <d v="2022-01-01T00:00:00"/>
    <n v="2"/>
    <n v="2"/>
    <n v="0"/>
    <n v="0"/>
    <n v="0"/>
    <n v="0"/>
    <s v="INR"/>
    <n v="0"/>
    <n v="955"/>
    <s v="00/00/0000"/>
    <n v="0"/>
    <n v="0"/>
    <m/>
    <m/>
    <m/>
    <s v="N"/>
    <s v="00/00/0000"/>
    <s v="N"/>
    <n v="0"/>
    <s v="00/00/0000"/>
    <m/>
    <m/>
    <m/>
    <x v="0"/>
  </r>
  <r>
    <n v="40681348487"/>
    <s v="EB-DL-PM_SVANidhi"/>
    <x v="1204"/>
    <s v="Mr. MANOJKUMAR SARDARJI THAKOR"/>
    <n v="10000"/>
    <n v="9.9"/>
    <n v="8312"/>
    <x v="1419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81395313"/>
    <s v="EB-DL-PM_SVANidhi"/>
    <x v="1205"/>
    <s v="Mr. Patni Bharatkumar Natvarbh"/>
    <n v="10000"/>
    <n v="9.9"/>
    <n v="8300"/>
    <x v="1420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81482875"/>
    <s v="EB-DL-PM_SVANidhi"/>
    <x v="1206"/>
    <s v="Mr. GHANSHYAM LAXMANJI MEGHWAL"/>
    <n v="10000"/>
    <n v="9.9"/>
    <n v="8312"/>
    <x v="1419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702757986"/>
    <s v="EB-DL-PM_SVANidhi"/>
    <x v="1207"/>
    <s v="Mr. UPENDRABHAI MANUBHAI TALAV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760546"/>
    <s v="EB-DL-PM_SVANidhi"/>
    <x v="1208"/>
    <s v="Mrs. Patni Hansaben Sureshbhai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761856"/>
    <s v="EB-DL-PM_SVANidhi"/>
    <x v="1209"/>
    <s v="Mr. PATNI  VINODBHAI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702763490"/>
    <s v="EB-DL-PM_SVANidhi"/>
    <x v="1210"/>
    <s v="Mrs. PATNI LAXMIBEN BABUBHAI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764879"/>
    <s v="EB-DL-PM_SVANidhi"/>
    <x v="1211"/>
    <s v="Mr. Kavithia Girishbhai Dharam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01432"/>
    <s v="EB-DL-PM_SVANidhi"/>
    <x v="1212"/>
    <s v="Ms. PATANI KINJALBEN PRAHLADBH"/>
    <n v="10000"/>
    <n v="9.9"/>
    <n v="8460"/>
    <x v="1422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5T00:00:00"/>
    <n v="0"/>
    <x v="0"/>
  </r>
  <r>
    <n v="40702903531"/>
    <s v="EB-DL-PM_SVANidhi"/>
    <x v="1213"/>
    <s v="Mrs. VIMLABHEN RAJESHBHAI VAGH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05197"/>
    <s v="EB-DL-PM_SVANidhi"/>
    <x v="1214"/>
    <s v="Mr. NARESH MADANBHAI CHAUHAN"/>
    <n v="10000"/>
    <n v="9.9"/>
    <n v="8448"/>
    <x v="1423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06688"/>
    <s v="EB-DL-PM_SVANidhi"/>
    <x v="1215"/>
    <s v="Mrs. DIMPAL NATVARBHAI PATNI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09099"/>
    <s v="EB-DL-PM_SVANidhi"/>
    <x v="1216"/>
    <s v="Mr. JAYANTIBHAI KHEMABHAI LEUV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10129"/>
    <s v="EB-DL-PM_SVANidhi"/>
    <x v="1217"/>
    <s v="Mr. PRABHUDAS CHELAJI CHAUHAN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702912229"/>
    <s v="EB-DL-PM_SVANidhi"/>
    <x v="1218"/>
    <s v="Mrs. JAYABEN MUKESH KUMAR BHIL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13754"/>
    <s v="EB-DL-PM_SVANidhi"/>
    <x v="1219"/>
    <s v="Mrs. HANSHABEN NATVARLAL PATNI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15093"/>
    <s v="EB-DL-PM_SVANidhi"/>
    <x v="1220"/>
    <s v="Mrs. MANIBEN JIVARAMBHAI PATAN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17443"/>
    <s v="EB-DL-PM_SVANidhi"/>
    <x v="1221"/>
    <s v="Mr. RAMESHKUMAR  PARMAR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702918968"/>
    <s v="EB-DL-PM_SVANidhi"/>
    <x v="1222"/>
    <s v="Mr. Patni Amarkumar Kantilal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839937"/>
    <s v="EB-DL-PM_SVANidhi"/>
    <x v="1223"/>
    <s v="Mr. ASHOKKUMAR RAMESHBHAI SOLA"/>
    <n v="10000"/>
    <n v="9.9"/>
    <n v="8444"/>
    <x v="1424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845635"/>
    <s v="EB-DL-PM_SVANidhi"/>
    <x v="1224"/>
    <s v="Mr. KAUSHIK RAMESHBHAI PARMAR"/>
    <n v="10000"/>
    <n v="9.9"/>
    <n v="8447"/>
    <x v="1421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948878"/>
    <s v="EB-DL-PM_SVANidhi"/>
    <x v="1225"/>
    <s v="Mr. GANESHBHAI NATVARBHAI PATN"/>
    <n v="10000"/>
    <n v="9.9"/>
    <n v="8422"/>
    <x v="1425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952385"/>
    <s v="EB-DL-PM_SVANidhi"/>
    <x v="1226"/>
    <s v="Mrs. MEENABEN RAJESHBHAI BIHOL"/>
    <n v="10000"/>
    <n v="9.9"/>
    <n v="8445"/>
    <x v="1426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953537"/>
    <s v="EB-DL-PM_SVANidhi"/>
    <x v="1227"/>
    <s v="Mr. SANJAYKUMAR RUPNARAYAN LOD"/>
    <n v="10000"/>
    <n v="9.9"/>
    <n v="8445"/>
    <x v="1426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954406"/>
    <s v="EB-DL-PM_SVANidhi"/>
    <x v="1228"/>
    <s v="Mrs. CHAMPABEN MOTIBHAI PARMAR"/>
    <n v="10000"/>
    <n v="9.9"/>
    <n v="8444"/>
    <x v="1424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955159"/>
    <s v="EB-DL-PM_SVANidhi"/>
    <x v="1229"/>
    <s v="Miss. NITABEN  PATNI"/>
    <n v="10000"/>
    <n v="9.9"/>
    <n v="8444"/>
    <x v="1424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955976"/>
    <s v="EB-DL-PM_SVANidhi"/>
    <x v="1230"/>
    <s v="Mr. Patel  Vishnubhai"/>
    <n v="10000"/>
    <n v="9.9"/>
    <n v="8446"/>
    <x v="1427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2-08T00:00:00"/>
    <n v="0"/>
    <x v="0"/>
  </r>
  <r>
    <n v="40703956684"/>
    <s v="EB-DL-PM_SVANidhi"/>
    <x v="1231"/>
    <s v="Mrs. Manglika Kantaben Ramanji"/>
    <n v="10000"/>
    <n v="9.9"/>
    <n v="8444"/>
    <x v="1424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957699"/>
    <s v="EB-DL-PM_SVANidhi"/>
    <x v="1232"/>
    <s v="Mrs. PATNI KRISNABEN ARVINDBHA"/>
    <n v="10000"/>
    <n v="9.9"/>
    <n v="8444"/>
    <x v="1428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1T00:00:00"/>
    <n v="0"/>
    <x v="0"/>
  </r>
  <r>
    <n v="40706548390"/>
    <s v="EB-DL-PM_SVANidhi"/>
    <x v="1233"/>
    <s v="Mr. ASHOKKUMAR HARIPRASAD AGRA"/>
    <n v="10000"/>
    <n v="9.9"/>
    <n v="8428"/>
    <x v="1429"/>
    <n v="0"/>
    <d v="2022-01-15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6618440"/>
    <s v="EB-DL-PM_SVANidhi"/>
    <x v="1234"/>
    <s v="Mrs. KANTABEN VASUDEVKAR PATNI"/>
    <n v="10000"/>
    <n v="9.9"/>
    <n v="9252"/>
    <x v="1430"/>
    <n v="0"/>
    <d v="2022-02-09T00:00:00"/>
    <n v="1"/>
    <n v="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13787602"/>
    <s v="EB-DL-PM_SVANidhi"/>
    <x v="1235"/>
    <s v="Mr. NARANBHAI KHODABHAI PATNI"/>
    <n v="10000"/>
    <n v="9.9"/>
    <n v="0"/>
    <x v="336"/>
    <n v="0"/>
    <d v="2022-01-13T00:00:00"/>
    <n v="0"/>
    <n v="0"/>
    <n v="0"/>
    <n v="0"/>
    <n v="0"/>
    <n v="0"/>
    <s v="INR"/>
    <n v="0"/>
    <n v="955"/>
    <s v="00/00/0000"/>
    <n v="0"/>
    <n v="18.8"/>
    <s v="N"/>
    <m/>
    <n v="9"/>
    <s v="N"/>
    <s v="00/00/0000"/>
    <s v="N"/>
    <n v="0"/>
    <s v="00/00/0000"/>
    <m/>
    <m/>
    <m/>
    <x v="0"/>
  </r>
  <r>
    <n v="40721270447"/>
    <s v="EB-DL-PM_SVANidhi"/>
    <x v="1236"/>
    <s v="Mr. KULDEEPSINH PRAVINSINH RAO"/>
    <n v="10000"/>
    <n v="9.9"/>
    <n v="8422"/>
    <x v="1431"/>
    <n v="0"/>
    <d v="2022-01-17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21279723"/>
    <s v="EB-DL-PM_SVANidhi"/>
    <x v="1237"/>
    <s v="Ms. NISHA RAMESHBHAI PATEL"/>
    <n v="10000"/>
    <n v="9.9"/>
    <n v="8422"/>
    <x v="1431"/>
    <n v="0"/>
    <d v="2022-01-17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25076354"/>
    <s v="EB-DL-PM_SVANidhi"/>
    <x v="1238"/>
    <s v="Mr. GAJARAMA SURTAJI PRAJAPATI"/>
    <n v="10000"/>
    <n v="9.9"/>
    <n v="8428"/>
    <x v="1429"/>
    <n v="0"/>
    <d v="2022-01-1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3T00:00:00"/>
    <n v="0"/>
    <x v="0"/>
  </r>
  <r>
    <n v="40217022760"/>
    <s v="EB-DL-PM_SVANidhi"/>
    <x v="1239"/>
    <s v="Mrs. RABARI  SHANTABEN"/>
    <n v="10000"/>
    <n v="9.9"/>
    <n v="1916"/>
    <x v="1432"/>
    <n v="399.99"/>
    <d v="2021-06-08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40146797"/>
    <s v="EB-DL-PM_SVANidhi"/>
    <x v="1240"/>
    <s v="Mrs. GAURIBEN RANCHHODBHAI BHI"/>
    <n v="10000"/>
    <n v="9.9"/>
    <n v="1881"/>
    <x v="1433"/>
    <n v="425.43"/>
    <d v="2021-06-22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43330841"/>
    <s v="EB-DL-PM_SVANidhi"/>
    <x v="1241"/>
    <s v="Mr. NAGINBHAI MOHANBHAI SHRIMA"/>
    <n v="10000"/>
    <n v="9.9"/>
    <n v="1893"/>
    <x v="1434"/>
    <n v="66.69"/>
    <d v="2021-06-23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49872856"/>
    <s v="EB-DL-PM_SVANidhi"/>
    <x v="1242"/>
    <s v="Mr. Patel  Amit"/>
    <n v="10000"/>
    <n v="9.9"/>
    <n v="1904"/>
    <x v="1357"/>
    <n v="435.33"/>
    <d v="2021-06-26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50683093"/>
    <s v="EB-DL-PM_SVANidhi"/>
    <x v="1243"/>
    <s v="Mrs. SITABEN BHARATBHAI PATANI"/>
    <n v="10000"/>
    <n v="9.9"/>
    <n v="1890"/>
    <x v="143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50690373"/>
    <s v="EB-DL-PM_SVANidhi"/>
    <x v="1244"/>
    <s v="Mrs. MANISHBEN RAMESHBHAI RATH"/>
    <n v="10000"/>
    <n v="9.9"/>
    <n v="1899"/>
    <x v="1436"/>
    <n v="436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50694356"/>
    <s v="EB-DL-PM_SVANidhi"/>
    <x v="1245"/>
    <s v="Mr. PRAKASHBHAI RAMESHBHAI PAT"/>
    <n v="10000"/>
    <n v="9.9"/>
    <n v="1890"/>
    <x v="143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50695984"/>
    <s v="EB-DL-PM_SVANidhi"/>
    <x v="1246"/>
    <s v="Mr. KIRIT SHAMAL SOLANKI"/>
    <n v="10000"/>
    <n v="9.9"/>
    <n v="1890"/>
    <x v="143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50697324"/>
    <s v="EB-DL-PM_SVANidhi"/>
    <x v="1247"/>
    <s v="Mr. HARSHADBHAI PARSHOTTAMDAS"/>
    <n v="10000"/>
    <n v="9.9"/>
    <n v="1890"/>
    <x v="143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63309850"/>
    <s v="EB-DL-PM_SVANidhi"/>
    <x v="1248"/>
    <s v="Mr. CHHAGANJI GANESHJI MALI"/>
    <n v="10000"/>
    <n v="9.9"/>
    <n v="2861"/>
    <x v="1437"/>
    <n v="600"/>
    <d v="2021-07-02T00:00:00"/>
    <n v="8"/>
    <n v="7"/>
    <n v="1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x v="0"/>
  </r>
  <r>
    <n v="40267845639"/>
    <s v="EB-DL-PM_SVANidhi"/>
    <x v="1249"/>
    <s v="Ms. KOMALBA PARAKRAMSINH ZALA"/>
    <n v="10000"/>
    <n v="9.9"/>
    <n v="2854"/>
    <x v="1361"/>
    <n v="356.8"/>
    <d v="2021-07-03T00:00:00"/>
    <n v="8"/>
    <n v="8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67860282"/>
    <s v="EB-DL-PM_SVANidhi"/>
    <x v="1250"/>
    <s v="Mrs. KAPILABEN KANUBHAI BHIL"/>
    <n v="10000"/>
    <n v="9.9"/>
    <n v="3511"/>
    <x v="1438"/>
    <n v="613.24"/>
    <d v="2021-07-03T00:00:00"/>
    <n v="8"/>
    <n v="7"/>
    <n v="1"/>
    <n v="1"/>
    <n v="1"/>
    <n v="701"/>
    <s v="INR"/>
    <n v="0"/>
    <n v="879"/>
    <d v="2022-03-02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40353667532"/>
    <s v="EB-DL-PM_SVANidhi"/>
    <x v="1251"/>
    <s v="Mr. RAJENDRAKUMAR GOVINDBHAI D"/>
    <n v="10000"/>
    <n v="9.9"/>
    <n v="3778"/>
    <x v="1439"/>
    <n v="286.04000000000002"/>
    <d v="2021-08-09T00:00:00"/>
    <n v="7"/>
    <n v="7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578506113"/>
    <s v="EB-DL-PM_SVANidhi"/>
    <x v="1252"/>
    <s v="Mr. HIMMTJI NATVARBHAI THAKOR"/>
    <n v="10000"/>
    <n v="9.9"/>
    <n v="6789"/>
    <x v="1440"/>
    <n v="796.82"/>
    <d v="2021-11-18T00:00:00"/>
    <n v="4"/>
    <n v="3"/>
    <n v="1"/>
    <n v="1"/>
    <n v="1"/>
    <n v="701"/>
    <s v="INR"/>
    <n v="0"/>
    <n v="879"/>
    <d v="2022-03-10T00:00:00"/>
    <n v="0"/>
    <n v="0"/>
    <m/>
    <m/>
    <m/>
    <s v="N"/>
    <s v="00/00/0000"/>
    <s v="N"/>
    <n v="0"/>
    <s v="00/00/0000"/>
    <s v="SMA0"/>
    <d v="2022-03-10T00:00:00"/>
    <n v="701"/>
    <x v="0"/>
  </r>
  <r>
    <n v="40578697924"/>
    <s v="EB-DL-PM_SVANidhi"/>
    <x v="1253"/>
    <s v="Mr. MAHESH JAGMOHAN PAL"/>
    <n v="10000"/>
    <n v="9.9"/>
    <n v="6756"/>
    <x v="1441"/>
    <n v="818.03"/>
    <d v="2021-11-29T00:00:00"/>
    <n v="4"/>
    <n v="3"/>
    <n v="1"/>
    <n v="1"/>
    <n v="1"/>
    <n v="701"/>
    <s v="INR"/>
    <n v="0"/>
    <n v="879"/>
    <d v="2022-03-10T00:00:00"/>
    <n v="0"/>
    <n v="0"/>
    <m/>
    <m/>
    <m/>
    <s v="N"/>
    <s v="00/00/0000"/>
    <s v="N"/>
    <n v="0"/>
    <s v="00/00/0000"/>
    <s v="SMA0"/>
    <d v="2022-03-10T00:00:00"/>
    <n v="701"/>
    <x v="0"/>
  </r>
  <r>
    <n v="40604960751"/>
    <s v="EB-DL-PM_SVANidhi"/>
    <x v="1254"/>
    <s v="Mrs. RINABEN SANJAYKUMAR BIHOL"/>
    <n v="10000"/>
    <n v="9.9"/>
    <n v="6459"/>
    <x v="1442"/>
    <n v="237.78"/>
    <d v="2021-11-27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04962238"/>
    <s v="EB-DL-PM_SVANidhi"/>
    <x v="1255"/>
    <s v="Mrs. ASHABEN ANANDBHAI BHIL"/>
    <n v="10000"/>
    <n v="9.9"/>
    <n v="6456"/>
    <x v="1443"/>
    <n v="237.78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04963286"/>
    <s v="EB-DL-PM_SVANidhi"/>
    <x v="1256"/>
    <s v="Ms. NAKULABEN ASHOKBHAI PARMAR"/>
    <n v="10000"/>
    <n v="9.9"/>
    <n v="6451"/>
    <x v="1385"/>
    <n v="237.78"/>
    <d v="2021-11-27T00:00:00"/>
    <n v="4"/>
    <n v="4"/>
    <n v="0"/>
    <n v="1"/>
    <n v="1"/>
    <n v="701"/>
    <s v="INR"/>
    <n v="0"/>
    <n v="955"/>
    <d v="2022-03-29T00:00:00"/>
    <n v="0"/>
    <n v="0"/>
    <m/>
    <m/>
    <m/>
    <s v="N"/>
    <s v="00/00/0000"/>
    <s v="N"/>
    <n v="0"/>
    <s v="00/00/0000"/>
    <s v="SMA0"/>
    <d v="2022-03-29T00:00:00"/>
    <n v="701"/>
    <x v="0"/>
  </r>
  <r>
    <n v="40604965217"/>
    <s v="EB-DL-PM_SVANidhi"/>
    <x v="1257"/>
    <s v="Mr. MAHESHBHAI GOVINDBHAI DANT"/>
    <n v="10000"/>
    <n v="9.9"/>
    <n v="6460"/>
    <x v="1444"/>
    <n v="237.78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04969460"/>
    <s v="EB-DL-PM_SVANidhi"/>
    <x v="1258"/>
    <s v="Mr. BABULAL CHANABHAI RATHOD"/>
    <n v="10000"/>
    <n v="9.9"/>
    <n v="6451"/>
    <x v="1445"/>
    <n v="300"/>
    <d v="2021-11-27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04971048"/>
    <s v="EB-DL-PM_SVANidhi"/>
    <x v="1259"/>
    <s v="Mrs. MADHUBEN GANPATBHAI PARMA"/>
    <n v="10000"/>
    <n v="9.9"/>
    <n v="6451"/>
    <x v="1445"/>
    <n v="300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04974866"/>
    <s v="EB-DL-PM_SVANidhi"/>
    <x v="1260"/>
    <s v="Mr. GOVINDBHAI SAKRABHAI PATNI"/>
    <n v="10000"/>
    <n v="9.9"/>
    <n v="6453"/>
    <x v="1446"/>
    <n v="300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07585551"/>
    <s v="EB-DL-PM_SVANidhi"/>
    <x v="1261"/>
    <s v="Miss. KUNDANBEN PARESHKUMAR PA"/>
    <n v="10000"/>
    <n v="9.9"/>
    <n v="6445"/>
    <x v="1384"/>
    <n v="242.03"/>
    <d v="2021-11-29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07771954"/>
    <s v="EB-DL-PM_SVANidhi"/>
    <x v="1262"/>
    <s v="Mrs. Jalte  Kavita"/>
    <n v="10000"/>
    <n v="9.9"/>
    <n v="6445"/>
    <x v="1447"/>
    <n v="300"/>
    <d v="2021-11-29T00:00:00"/>
    <n v="4"/>
    <n v="4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x v="0"/>
  </r>
  <r>
    <n v="40612851982"/>
    <s v="EB-DL-PM_SVANidhi"/>
    <x v="1263"/>
    <s v="Mr. PATNI  ANITABEN"/>
    <n v="10000"/>
    <n v="9.9"/>
    <n v="7435"/>
    <x v="1448"/>
    <n v="955"/>
    <d v="2021-12-02T00:00:00"/>
    <n v="3"/>
    <n v="2"/>
    <n v="1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x v="0"/>
  </r>
  <r>
    <n v="40619308459"/>
    <s v="EB-DL-PM_SVANidhi"/>
    <x v="1264"/>
    <s v="Mrs. KOKILABEN RAJUBHAI TADPAD"/>
    <n v="10000"/>
    <n v="9.9"/>
    <n v="7416"/>
    <x v="144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19429962"/>
    <s v="EB-DL-PM_SVANidhi"/>
    <x v="1265"/>
    <s v="Mrs. SHOBHANABEN NARESHBHAI PA"/>
    <n v="10000"/>
    <n v="9.9"/>
    <n v="7410"/>
    <x v="1450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19559527"/>
    <s v="EB-DL-PM_SVANidhi"/>
    <x v="1266"/>
    <s v="Mrs. PARMAR MANJULABEN NAGARBH"/>
    <n v="10000"/>
    <n v="9.9"/>
    <n v="7416"/>
    <x v="1449"/>
    <n v="225"/>
    <d v="2021-12-03T00:00:00"/>
    <n v="3"/>
    <n v="3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x v="0"/>
  </r>
  <r>
    <n v="40619680258"/>
    <s v="EB-DL-PM_SVANidhi"/>
    <x v="1267"/>
    <s v="Mrs. REKHABEN VIJAYBHAI PATNI"/>
    <n v="10000"/>
    <n v="9.9"/>
    <n v="7416"/>
    <x v="144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19796159"/>
    <s v="EB-DL-PM_SVANidhi"/>
    <x v="1268"/>
    <s v="Mr. GANPAT GOVIND MAKWANA"/>
    <n v="10000"/>
    <n v="9.9"/>
    <n v="7416"/>
    <x v="144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20013201"/>
    <s v="EB-DL-PM_SVANidhi"/>
    <x v="1269"/>
    <s v="Mr. RANJANBEN BHIKHABHAI VAGHE"/>
    <n v="10000"/>
    <n v="9.9"/>
    <n v="7416"/>
    <x v="144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20025115"/>
    <s v="EB-DL-PM_SVANidhi"/>
    <x v="1270"/>
    <s v="Mr. HARISHBHAI SENDHABHAI BHAR"/>
    <n v="10000"/>
    <n v="9.9"/>
    <n v="7416"/>
    <x v="144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20032144"/>
    <s v="EB-DL-PM_SVANidhi"/>
    <x v="1271"/>
    <s v="Mrs. PATANI  MANISHABEN PARESH"/>
    <n v="10000"/>
    <n v="9.9"/>
    <n v="7416"/>
    <x v="144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41140203"/>
    <s v="EB-DL-PM_SVANidhi"/>
    <x v="1272"/>
    <s v="Mr. CHAVDA VIPULKUMAR CHANDULA"/>
    <n v="10000"/>
    <n v="9.9"/>
    <n v="7633"/>
    <x v="1451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40641144876"/>
    <s v="EB-DL-PM_SVANidhi"/>
    <x v="1273"/>
    <s v="Mr. RAJUBHAI BABABHAI PATANI"/>
    <n v="10000"/>
    <n v="9.9"/>
    <n v="8295"/>
    <x v="1421"/>
    <n v="150"/>
    <d v="2022-01-08T00:00:00"/>
    <n v="2"/>
    <n v="2"/>
    <n v="0"/>
    <n v="1"/>
    <n v="1"/>
    <n v="701"/>
    <s v="INR"/>
    <n v="0"/>
    <n v="955"/>
    <d v="2022-03-10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40641247168"/>
    <s v="EB-DL-PM_SVANidhi"/>
    <x v="1274"/>
    <s v="Mrs. PATANI  BHARATIBEN DASARA"/>
    <n v="10000"/>
    <n v="9.9"/>
    <n v="8298"/>
    <x v="1452"/>
    <n v="150"/>
    <d v="2022-01-08T00:00:00"/>
    <n v="2"/>
    <n v="2"/>
    <n v="0"/>
    <n v="1"/>
    <n v="1"/>
    <n v="701"/>
    <s v="INR"/>
    <n v="0"/>
    <n v="955"/>
    <d v="2022-03-10T00:00:00"/>
    <n v="0"/>
    <n v="0"/>
    <s v="N"/>
    <m/>
    <n v="3"/>
    <s v="N"/>
    <s v="00/00/0000"/>
    <s v="N"/>
    <n v="0"/>
    <s v="00/00/0000"/>
    <s v="SMA0"/>
    <d v="2022-03-14T00:00:00"/>
    <n v="701"/>
    <x v="0"/>
  </r>
  <r>
    <n v="40641251662"/>
    <s v="EB-DL-PM_SVANidhi"/>
    <x v="1275"/>
    <s v="Mrs. HETALBEN VIPULBHAI VAGHEL"/>
    <n v="10000"/>
    <n v="9.9"/>
    <n v="7638"/>
    <x v="1453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40641253046"/>
    <s v="EB-DL-PM_SVANidhi"/>
    <x v="1276"/>
    <s v="Mr. PATNI  RAVINDRABHAI"/>
    <n v="10000"/>
    <n v="9.9"/>
    <n v="7632"/>
    <x v="1454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40668156723"/>
    <s v="EB-DL-PM_SVANidhi"/>
    <x v="1277"/>
    <s v="Mrs. SAVITABEN DASRATHBHAI PAT"/>
    <n v="10000"/>
    <n v="9.9"/>
    <n v="7357"/>
    <x v="1401"/>
    <n v="225"/>
    <d v="2021-12-25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68166594"/>
    <s v="EB-DL-PM_SVANidhi"/>
    <x v="1278"/>
    <s v="Mr. KAMRUNISSA MUNAVARKHAN PAT"/>
    <n v="10000"/>
    <n v="9.9"/>
    <n v="7593"/>
    <x v="1455"/>
    <n v="877"/>
    <d v="2021-12-25T00:00:00"/>
    <n v="3"/>
    <n v="2"/>
    <n v="1"/>
    <n v="1"/>
    <n v="1"/>
    <n v="701"/>
    <s v="INR"/>
    <n v="0"/>
    <n v="879"/>
    <d v="2022-03-24T00:00:00"/>
    <n v="0"/>
    <n v="0"/>
    <s v="N"/>
    <m/>
    <n v="3"/>
    <s v="N"/>
    <s v="00/00/0000"/>
    <s v="N"/>
    <n v="0"/>
    <s v="00/00/0000"/>
    <s v="SMA0"/>
    <d v="2022-03-24T00:00:00"/>
    <n v="701"/>
    <x v="0"/>
  </r>
  <r>
    <n v="40668180042"/>
    <s v="EB-DL-PM_SVANidhi"/>
    <x v="1279"/>
    <s v="Mr. KISHANLAL MOTILAL BAROT"/>
    <n v="10000"/>
    <n v="9.9"/>
    <n v="7593"/>
    <x v="1455"/>
    <n v="877"/>
    <d v="2021-12-25T00:00:00"/>
    <n v="3"/>
    <n v="2"/>
    <n v="1"/>
    <n v="1"/>
    <n v="1"/>
    <n v="701"/>
    <s v="INR"/>
    <n v="0"/>
    <n v="879"/>
    <d v="2022-03-24T00:00:00"/>
    <n v="0"/>
    <n v="0"/>
    <s v="N"/>
    <m/>
    <n v="3"/>
    <s v="N"/>
    <s v="00/00/0000"/>
    <s v="N"/>
    <n v="0"/>
    <s v="00/00/0000"/>
    <s v="SMA0"/>
    <d v="2022-03-24T00:00:00"/>
    <n v="701"/>
    <x v="0"/>
  </r>
  <r>
    <n v="40668927426"/>
    <s v="EB-DL-PM_SVANidhi"/>
    <x v="1280"/>
    <s v="Mr. JAYESH CHANDUBHAI SOLANKI"/>
    <n v="10000"/>
    <n v="9.9"/>
    <n v="7589"/>
    <x v="1456"/>
    <n v="865.69"/>
    <d v="2021-12-26T00:00:00"/>
    <n v="3"/>
    <n v="2"/>
    <n v="1"/>
    <n v="1"/>
    <n v="1"/>
    <n v="701"/>
    <s v="INR"/>
    <n v="0"/>
    <n v="879"/>
    <d v="2022-03-25T00:00:00"/>
    <n v="0"/>
    <n v="0"/>
    <s v="N"/>
    <m/>
    <n v="3"/>
    <s v="N"/>
    <s v="00/00/0000"/>
    <s v="N"/>
    <n v="0"/>
    <s v="00/00/0000"/>
    <s v="SMA0"/>
    <d v="2022-03-25T00:00:00"/>
    <n v="701"/>
    <x v="0"/>
  </r>
  <r>
    <n v="40672571197"/>
    <s v="EB-DL-PM_SVANidhi"/>
    <x v="1281"/>
    <s v="Mrs. RANJANBEN NARANBHAI CHAUH"/>
    <n v="10000"/>
    <n v="9.9"/>
    <n v="7586"/>
    <x v="1457"/>
    <n v="874.88"/>
    <d v="2021-12-30T00:00:00"/>
    <n v="3"/>
    <n v="2"/>
    <n v="1"/>
    <n v="1"/>
    <n v="1"/>
    <n v="701"/>
    <s v="INR"/>
    <n v="0"/>
    <n v="879"/>
    <d v="2022-03-27T00:00:00"/>
    <n v="0"/>
    <n v="0"/>
    <m/>
    <m/>
    <m/>
    <s v="N"/>
    <s v="00/00/0000"/>
    <s v="N"/>
    <n v="0"/>
    <s v="00/00/0000"/>
    <s v="SMA0"/>
    <d v="2022-03-27T00:00:00"/>
    <n v="701"/>
    <x v="0"/>
  </r>
  <r>
    <n v="40672592072"/>
    <s v="EB-DL-PM_SVANidhi"/>
    <x v="1282"/>
    <s v="Mr. PATNI MUKESHBHAI URVASHI"/>
    <n v="10000"/>
    <n v="9.9"/>
    <n v="9190"/>
    <x v="1458"/>
    <n v="955"/>
    <d v="2022-02-07T00:00:00"/>
    <n v="1"/>
    <n v="0"/>
    <n v="1"/>
    <n v="1"/>
    <n v="1"/>
    <n v="701"/>
    <s v="INR"/>
    <n v="0"/>
    <n v="955"/>
    <d v="2022-03-27T00:00:00"/>
    <n v="0"/>
    <n v="0"/>
    <s v="N"/>
    <m/>
    <n v="3"/>
    <s v="N"/>
    <s v="00/00/0000"/>
    <s v="N"/>
    <n v="0"/>
    <s v="00/00/0000"/>
    <s v="SMA0"/>
    <d v="2022-03-27T00:00:00"/>
    <n v="701"/>
    <x v="0"/>
  </r>
  <r>
    <n v="40675761049"/>
    <s v="EB-DL-PM_SVANidhi"/>
    <x v="1283"/>
    <s v="PATANI  BHARATBHAI"/>
    <n v="10000"/>
    <n v="9.9"/>
    <n v="7582"/>
    <x v="1459"/>
    <n v="877"/>
    <d v="2021-12-29T00:00:00"/>
    <n v="3"/>
    <n v="2"/>
    <n v="1"/>
    <n v="1"/>
    <n v="1"/>
    <n v="701"/>
    <s v="INR"/>
    <n v="0"/>
    <n v="879"/>
    <d v="2022-03-28T00:00:00"/>
    <n v="0"/>
    <n v="0"/>
    <s v="N"/>
    <m/>
    <n v="3"/>
    <s v="N"/>
    <s v="00/00/0000"/>
    <s v="N"/>
    <n v="0"/>
    <s v="00/00/0000"/>
    <s v="SMA0"/>
    <d v="2022-03-28T00:00:00"/>
    <n v="701"/>
    <x v="0"/>
  </r>
  <r>
    <n v="40681122913"/>
    <s v="EB-DL-PM_SVANidhi"/>
    <x v="1284"/>
    <s v="Mrs. BHAVNABEN ARUNBHAI PATNI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x v="0"/>
  </r>
  <r>
    <n v="40681133844"/>
    <s v="EB-DL-PM_SVANidhi"/>
    <x v="1285"/>
    <s v="Mr. RAJENDRA GANESHBHAI KALIYA"/>
    <n v="10000"/>
    <n v="9.9"/>
    <n v="8326"/>
    <x v="146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207751"/>
    <s v="EB-DL-PM_SVANidhi"/>
    <x v="1286"/>
    <s v="Mrs. Patni Minaben Prakashbhai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215650"/>
    <s v="EB-DL-PM_SVANidhi"/>
    <x v="1287"/>
    <s v="Mrs. Parikh  Taruna"/>
    <n v="10000"/>
    <n v="9.9"/>
    <n v="8316"/>
    <x v="1462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219439"/>
    <s v="EB-DL-PM_SVANidhi"/>
    <x v="1288"/>
    <s v="Mr. Patni  Rameshbhai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224132"/>
    <s v="EB-DL-PM_SVANidhi"/>
    <x v="1289"/>
    <s v="Mrs. THAKOR  HANSABEN"/>
    <n v="10000"/>
    <n v="9.9"/>
    <n v="8316"/>
    <x v="1462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228807"/>
    <s v="EB-DL-PM_SVANidhi"/>
    <x v="1290"/>
    <s v="Mr. NAGINBHAI MOTIBHAI SOLANKI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339142"/>
    <s v="EB-DL-PM_SVANidhi"/>
    <x v="1291"/>
    <s v="Mr. AJITKUMAR DHULABHAI RAVAL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343364"/>
    <s v="EB-DL-PM_SVANidhi"/>
    <x v="1292"/>
    <s v="Miss. NEETABEN MAHENDRABHAI PA"/>
    <n v="10000"/>
    <n v="9.9"/>
    <n v="8317"/>
    <x v="146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352890"/>
    <s v="EB-DL-PM_SVANidhi"/>
    <x v="1293"/>
    <s v="Mr. AMBALAL TRIBHOVANDAS PATEL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391590"/>
    <s v="EB-DL-PM_SVANidhi"/>
    <x v="1294"/>
    <s v="Miss. KAJALBEN  PATNI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400801"/>
    <s v="EB-DL-PM_SVANidhi"/>
    <x v="1295"/>
    <s v="Mrs. MANJULABEN RAMESHBHAI PAT"/>
    <n v="10000"/>
    <n v="9.9"/>
    <n v="8317"/>
    <x v="1464"/>
    <n v="31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409054"/>
    <s v="EB-DL-PM_SVANidhi"/>
    <x v="1296"/>
    <s v="Mr. PATANI RAKESHBHAI LAXMANBH"/>
    <n v="10000"/>
    <n v="9.9"/>
    <n v="8322"/>
    <x v="1465"/>
    <n v="910"/>
    <d v="2022-01-01T00:00:00"/>
    <n v="2"/>
    <n v="1"/>
    <n v="1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416006"/>
    <s v="EB-DL-PM_SVANidhi"/>
    <x v="1297"/>
    <s v="Ms. Ravat  Khushbuben"/>
    <n v="10000"/>
    <n v="9.9"/>
    <n v="8321"/>
    <x v="1466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2-28T00:00:00"/>
    <n v="701"/>
    <x v="0"/>
  </r>
  <r>
    <n v="40681486290"/>
    <s v="EB-DL-PM_SVANidhi"/>
    <x v="1298"/>
    <s v="Mrs. LILABEN RAMESHBHAI PATEL"/>
    <n v="10000"/>
    <n v="9.9"/>
    <n v="8292"/>
    <x v="1424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491493"/>
    <s v="EB-DL-PM_SVANidhi"/>
    <x v="1299"/>
    <s v="Mrs. HANSHABEN DINESHBHAI PARM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3367815"/>
    <s v="EB-DL-PM_SVANidhi"/>
    <x v="1300"/>
    <s v="Mr. LUCKY  MEVADA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83374425"/>
    <s v="EB-DL-PM_SVANidhi"/>
    <x v="1301"/>
    <s v="Mrs. KAJALBEN PARESHBHAI PATNI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83377573"/>
    <s v="EB-DL-PM_SVANidhi"/>
    <x v="1302"/>
    <s v="Mrs. PARULBEN MAHENDRABHAI PAR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83381681"/>
    <s v="EB-DL-PM_SVANidhi"/>
    <x v="1303"/>
    <s v="Mrs. MADHUBEN CHIMANBHAI GOHEL"/>
    <n v="10000"/>
    <n v="9.9"/>
    <n v="8318"/>
    <x v="1467"/>
    <n v="150"/>
    <d v="2022-01-01T00:00:00"/>
    <n v="2"/>
    <n v="2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x v="0"/>
  </r>
  <r>
    <n v="40683384660"/>
    <s v="EB-DL-PM_SVANidhi"/>
    <x v="1304"/>
    <s v="Mrs. Patni  Bebiben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702752116"/>
    <s v="EB-DL-PM_SVANidhi"/>
    <x v="1305"/>
    <s v="Mrs. GAYATRIBEN NARESH PARMAR"/>
    <n v="10000"/>
    <n v="9.9"/>
    <n v="8455"/>
    <x v="1468"/>
    <n v="878"/>
    <d v="2022-01-08T00:00:00"/>
    <n v="2"/>
    <n v="1"/>
    <n v="1"/>
    <n v="1"/>
    <n v="1"/>
    <n v="701"/>
    <s v="INR"/>
    <n v="0"/>
    <n v="879"/>
    <d v="2022-03-07T00:00:00"/>
    <n v="0"/>
    <n v="0"/>
    <s v="N"/>
    <m/>
    <n v="3"/>
    <s v="N"/>
    <s v="00/00/0000"/>
    <s v="N"/>
    <n v="0"/>
    <s v="00/00/0000"/>
    <s v="SMA0"/>
    <d v="2022-03-07T00:00:00"/>
    <n v="701"/>
    <x v="0"/>
  </r>
  <r>
    <n v="40706638546"/>
    <s v="EB-DL-PM_SVANidhi"/>
    <x v="1306"/>
    <s v="Mr. ASHOKBHAI BHIKHANCHAND KAL"/>
    <n v="10000"/>
    <n v="9.9"/>
    <n v="9260"/>
    <x v="1469"/>
    <n v="879"/>
    <d v="2022-02-09T00:00:00"/>
    <n v="1"/>
    <n v="0"/>
    <n v="1"/>
    <n v="1"/>
    <n v="1"/>
    <n v="701"/>
    <s v="INR"/>
    <n v="0"/>
    <n v="879"/>
    <d v="2022-03-08T00:00:00"/>
    <n v="0"/>
    <n v="0"/>
    <s v="N"/>
    <m/>
    <n v="3"/>
    <s v="N"/>
    <s v="00/00/0000"/>
    <s v="N"/>
    <n v="0"/>
    <s v="00/00/0000"/>
    <s v="SMA0"/>
    <d v="2022-03-08T00:00:00"/>
    <n v="701"/>
    <x v="0"/>
  </r>
  <r>
    <n v="40713716459"/>
    <s v="EB-DL-PM_SVANidhi"/>
    <x v="1307"/>
    <s v="Mr. RAMGOPAL SUBEDARSINGH BHAD"/>
    <n v="10000"/>
    <n v="9.9"/>
    <n v="8281"/>
    <x v="1470"/>
    <n v="150"/>
    <d v="2022-01-13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713792850"/>
    <s v="EB-DL-PM_SVANidhi"/>
    <x v="1308"/>
    <s v="Mr. KISHANSINH PADAMSINH RAJPU"/>
    <n v="10000"/>
    <n v="9.9"/>
    <n v="8283"/>
    <x v="1471"/>
    <n v="150"/>
    <d v="2022-01-13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762473744"/>
    <s v="EB-DL-PM_SVANidhi"/>
    <x v="1309"/>
    <s v="Mr. Sunilkumar Ishwarprakash A"/>
    <n v="10000"/>
    <n v="9.9"/>
    <n v="9190"/>
    <x v="1472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762577506"/>
    <s v="EB-DL-PM_SVANidhi"/>
    <x v="1310"/>
    <s v="Mr. Gupta Anilkumar Ishwarprak"/>
    <n v="10000"/>
    <n v="9.9"/>
    <n v="9190"/>
    <x v="1472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762679337"/>
    <s v="EB-DL-PM_SVANidhi"/>
    <x v="1311"/>
    <s v="Mrs. SARITABEN ANILKUMAR GUPTA"/>
    <n v="10000"/>
    <n v="9.9"/>
    <n v="9190"/>
    <x v="1472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044204336"/>
    <s v="EB-DL-PM_SVANidhi"/>
    <x v="1312"/>
    <s v="Mrs. BHARTIBEN BHARTIBEN PATNI"/>
    <n v="10000"/>
    <n v="9.9"/>
    <n v="0"/>
    <x v="1473"/>
    <n v="492.49"/>
    <d v="2021-03-04T00:00:00"/>
    <n v="12"/>
    <n v="12"/>
    <n v="0"/>
    <n v="2"/>
    <n v="2"/>
    <n v="702"/>
    <s v="INR"/>
    <n v="0"/>
    <n v="1036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047550316"/>
    <s v="EB-DL-PM_SVANidhi"/>
    <x v="1313"/>
    <s v="Miss. HARSHIDA NAVINBHAI RAVAT"/>
    <n v="10000"/>
    <n v="9.9"/>
    <n v="0"/>
    <x v="1474"/>
    <n v="496.95"/>
    <d v="2021-03-02T00:00:00"/>
    <n v="12"/>
    <n v="12"/>
    <n v="0"/>
    <n v="2"/>
    <n v="2"/>
    <n v="702"/>
    <s v="INR"/>
    <n v="0"/>
    <n v="1042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244194158"/>
    <s v="EB-DL-PM_SVANidhi"/>
    <x v="1314"/>
    <s v="Mr. MALI  GOVIND"/>
    <n v="10000"/>
    <n v="9.9"/>
    <n v="1915"/>
    <x v="1475"/>
    <n v="1321.69"/>
    <d v="2021-06-23T00:00:00"/>
    <n v="9"/>
    <n v="8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x v="0"/>
  </r>
  <r>
    <n v="40249980339"/>
    <s v="EB-DL-PM_SVANidhi"/>
    <x v="1315"/>
    <s v="Mr. JASHWANTBHAI KALIDAS PARMA"/>
    <n v="10000"/>
    <n v="9.9"/>
    <n v="2602"/>
    <x v="1476"/>
    <n v="1525.62"/>
    <d v="2021-06-26T00:00:00"/>
    <n v="9"/>
    <n v="7"/>
    <n v="2"/>
    <n v="2"/>
    <n v="2"/>
    <n v="702"/>
    <s v="INR"/>
    <n v="0"/>
    <n v="879"/>
    <d v="2022-02-25T00:00:00"/>
    <n v="0"/>
    <n v="0"/>
    <s v="N"/>
    <m/>
    <n v="1"/>
    <s v="N"/>
    <s v="00/00/0000"/>
    <s v="N"/>
    <n v="0"/>
    <s v="00/00/0000"/>
    <s v="SMA1"/>
    <d v="2022-03-27T00:00:00"/>
    <n v="702"/>
    <x v="0"/>
  </r>
  <r>
    <n v="40250663611"/>
    <s v="EB-DL-PM_SVANidhi"/>
    <x v="1316"/>
    <s v="Mrs. SUSHILABEN GANPATBHAI DAN"/>
    <n v="10000"/>
    <n v="9.9"/>
    <n v="1925"/>
    <x v="1477"/>
    <n v="1304.73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250665234"/>
    <s v="EB-DL-PM_SVANidhi"/>
    <x v="1317"/>
    <s v="Mr. GAFULBHAI BALDEVBHAI RABAR"/>
    <n v="10000"/>
    <n v="9.9"/>
    <n v="1904"/>
    <x v="1478"/>
    <n v="1315.33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250668676"/>
    <s v="EB-DL-PM_SVANidhi"/>
    <x v="1318"/>
    <s v="Mr. Patel  Satish"/>
    <n v="10000"/>
    <n v="9.9"/>
    <n v="1941"/>
    <x v="1479"/>
    <n v="1303.31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364322765"/>
    <s v="EB-DL-PM_SVANidhi"/>
    <x v="1319"/>
    <s v="Mrs. SHRIMALI KAILASHBEN  HARS"/>
    <n v="10000"/>
    <n v="9.9"/>
    <n v="4410"/>
    <x v="1480"/>
    <n v="1580.49"/>
    <d v="2021-08-13T00:00:00"/>
    <n v="7"/>
    <n v="5"/>
    <n v="2"/>
    <n v="2"/>
    <n v="2"/>
    <n v="702"/>
    <s v="INR"/>
    <n v="0"/>
    <n v="879"/>
    <d v="2022-02-12T00:00:00"/>
    <n v="0"/>
    <n v="0"/>
    <s v="N"/>
    <m/>
    <n v="1"/>
    <s v="N"/>
    <s v="00/00/0000"/>
    <s v="N"/>
    <n v="0"/>
    <s v="00/00/0000"/>
    <s v="SMA1"/>
    <d v="2022-03-23T00:00:00"/>
    <n v="702"/>
    <x v="0"/>
  </r>
  <r>
    <n v="40578718301"/>
    <s v="EB-DL-PM_SVANidhi"/>
    <x v="1320"/>
    <s v="Mr. BHANUBHAI LAKSHMANBHAI VAG"/>
    <n v="10000"/>
    <n v="9.9"/>
    <n v="6806"/>
    <x v="1481"/>
    <n v="1672.57"/>
    <d v="2021-11-16T00:00:00"/>
    <n v="4"/>
    <n v="2"/>
    <n v="2"/>
    <n v="2"/>
    <n v="2"/>
    <n v="702"/>
    <s v="INR"/>
    <n v="0"/>
    <n v="879"/>
    <d v="2022-02-10T00:00:00"/>
    <n v="0"/>
    <n v="0"/>
    <s v="N"/>
    <m/>
    <n v="1"/>
    <s v="N"/>
    <s v="00/00/0000"/>
    <s v="N"/>
    <n v="0"/>
    <s v="00/00/0000"/>
    <s v="SMA1"/>
    <d v="2022-03-12T00:00:00"/>
    <n v="702"/>
    <x v="0"/>
  </r>
  <r>
    <n v="40609994312"/>
    <s v="EB-DL-PM_SVANidhi"/>
    <x v="1321"/>
    <s v="Mrs. KANTABEN MAHENDRABHAI TAD"/>
    <n v="10000"/>
    <n v="9.9"/>
    <n v="6768"/>
    <x v="1482"/>
    <n v="1699.44"/>
    <d v="2021-11-30T00:00:00"/>
    <n v="4"/>
    <n v="2"/>
    <n v="2"/>
    <n v="2"/>
    <n v="2"/>
    <n v="702"/>
    <s v="INR"/>
    <n v="0"/>
    <n v="879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619693461"/>
    <s v="EB-DL-PM_SVANidhi"/>
    <x v="1322"/>
    <s v="Mrs. ILABEN VASANTKUMAR MAKWAN"/>
    <n v="10000"/>
    <n v="9.9"/>
    <n v="7431"/>
    <x v="1483"/>
    <n v="1105"/>
    <d v="2021-12-03T00:00:00"/>
    <n v="3"/>
    <n v="2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x v="0"/>
  </r>
  <r>
    <n v="40668172235"/>
    <s v="EB-DL-PM_SVANidhi"/>
    <x v="1323"/>
    <s v="Mr. DARBAR KIRITKUMAR NATVARSI"/>
    <n v="10000"/>
    <n v="9.9"/>
    <n v="7617"/>
    <x v="1484"/>
    <n v="1757"/>
    <d v="2021-12-25T00:00:00"/>
    <n v="3"/>
    <n v="1"/>
    <n v="2"/>
    <n v="2"/>
    <n v="2"/>
    <n v="702"/>
    <s v="INR"/>
    <n v="0"/>
    <n v="879"/>
    <d v="2022-02-24T00:00:00"/>
    <n v="0"/>
    <n v="0"/>
    <s v="N"/>
    <m/>
    <n v="1"/>
    <s v="N"/>
    <s v="00/00/0000"/>
    <s v="N"/>
    <n v="0"/>
    <s v="00/00/0000"/>
    <s v="SMA1"/>
    <d v="2022-03-26T00:00:00"/>
    <n v="702"/>
    <x v="0"/>
  </r>
  <r>
    <n v="40668908695"/>
    <s v="EB-DL-PM_SVANidhi"/>
    <x v="1324"/>
    <s v="Mrs. PATANI BHARATIBEN  SANJAY"/>
    <n v="10000"/>
    <n v="9.9"/>
    <n v="7603"/>
    <x v="1485"/>
    <n v="1079.69"/>
    <d v="2021-12-26T00:00:00"/>
    <n v="3"/>
    <n v="2"/>
    <n v="1"/>
    <n v="2"/>
    <n v="2"/>
    <n v="702"/>
    <s v="INR"/>
    <n v="0"/>
    <n v="879"/>
    <d v="2022-02-25T00:00:00"/>
    <n v="0"/>
    <n v="0"/>
    <s v="N"/>
    <m/>
    <n v="1"/>
    <s v="N"/>
    <s v="00/00/0000"/>
    <s v="N"/>
    <n v="0"/>
    <s v="00/00/0000"/>
    <s v="SMA1"/>
    <d v="2022-03-27T00:00:00"/>
    <n v="702"/>
    <x v="0"/>
  </r>
  <r>
    <n v="40668921446"/>
    <s v="EB-DL-PM_SVANidhi"/>
    <x v="1325"/>
    <s v="Mr. MUKESHBHAI  CHHAPANBHAI PA"/>
    <n v="10000"/>
    <n v="9.9"/>
    <n v="7620"/>
    <x v="1486"/>
    <n v="1745.69"/>
    <d v="2021-12-26T00:00:00"/>
    <n v="3"/>
    <n v="1"/>
    <n v="2"/>
    <n v="2"/>
    <n v="2"/>
    <n v="702"/>
    <s v="INR"/>
    <n v="0"/>
    <n v="879"/>
    <d v="2022-02-25T00:00:00"/>
    <n v="0"/>
    <n v="0"/>
    <m/>
    <m/>
    <m/>
    <s v="N"/>
    <s v="00/00/0000"/>
    <s v="N"/>
    <n v="0"/>
    <s v="00/00/0000"/>
    <s v="SMA1"/>
    <d v="2022-03-27T00:00:00"/>
    <n v="702"/>
    <x v="0"/>
  </r>
  <r>
    <n v="40672280788"/>
    <s v="EB-DL-PM_SVANidhi"/>
    <x v="1326"/>
    <s v="Mrs. URMILABEN DEVRAJBHAI PATN"/>
    <n v="10000"/>
    <n v="9.9"/>
    <n v="7591"/>
    <x v="1487"/>
    <n v="1754.88"/>
    <d v="2021-12-28T00:00:00"/>
    <n v="3"/>
    <n v="1"/>
    <n v="2"/>
    <n v="2"/>
    <n v="2"/>
    <n v="702"/>
    <s v="INR"/>
    <n v="0"/>
    <n v="879"/>
    <d v="2022-02-27T00:00:00"/>
    <n v="0"/>
    <n v="0"/>
    <s v="N"/>
    <m/>
    <n v="1"/>
    <s v="N"/>
    <s v="00/00/0000"/>
    <s v="N"/>
    <n v="0"/>
    <s v="00/00/0000"/>
    <s v="SMA1"/>
    <d v="2022-03-29T00:00:00"/>
    <n v="702"/>
    <x v="0"/>
  </r>
  <r>
    <n v="40677963452"/>
    <s v="EB-DL-PM_SVANidhi"/>
    <x v="1327"/>
    <s v="Mrs. PATNI KAMLABEN MUKESHBHAI"/>
    <n v="10000"/>
    <n v="9.9"/>
    <n v="7593"/>
    <x v="1488"/>
    <n v="1753.46"/>
    <d v="2021-12-30T00:00:00"/>
    <n v="3"/>
    <n v="1"/>
    <n v="2"/>
    <n v="2"/>
    <n v="2"/>
    <n v="702"/>
    <s v="INR"/>
    <n v="0"/>
    <n v="879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680848832"/>
    <s v="EB-DL-PM_SVANidhi"/>
    <x v="1328"/>
    <s v="Mr. Sodha  Mahavirsinh"/>
    <n v="10000"/>
    <n v="9.9"/>
    <n v="8304"/>
    <x v="1489"/>
    <n v="1030"/>
    <d v="2022-01-09T00:00:00"/>
    <n v="2"/>
    <n v="1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x v="0"/>
  </r>
  <r>
    <n v="40681386921"/>
    <s v="EB-DL-PM_SVANidhi"/>
    <x v="1329"/>
    <s v="Mrs. NITABEN ISHVARBHAI PATNI"/>
    <n v="10000"/>
    <n v="9.9"/>
    <n v="8323"/>
    <x v="1490"/>
    <n v="1030"/>
    <d v="2022-01-01T00:00:00"/>
    <n v="2"/>
    <n v="1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713723546"/>
    <s v="EB-DL-PM_SVANidhi"/>
    <x v="1330"/>
    <s v="Mr. PATNI SACHINBHAI GOVINDBHA"/>
    <n v="10000"/>
    <n v="9.9"/>
    <n v="8302"/>
    <x v="1491"/>
    <n v="1910"/>
    <d v="2022-01-13T00:00:00"/>
    <n v="2"/>
    <n v="0"/>
    <n v="2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x v="0"/>
  </r>
  <r>
    <n v="40713798228"/>
    <s v="EB-DL-PM_SVANidhi"/>
    <x v="1331"/>
    <s v="Mr. RANGUSINH DHANSINH CHAUHAN"/>
    <n v="10000"/>
    <n v="9.9"/>
    <n v="8302"/>
    <x v="1491"/>
    <n v="1910"/>
    <d v="2022-01-13T00:00:00"/>
    <n v="2"/>
    <n v="0"/>
    <n v="2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39968250883"/>
    <s v="EB-DL-PM_SVANidhi"/>
    <x v="1332"/>
    <s v="Mr. NATVARBHAI  CHAUHAN"/>
    <n v="10000"/>
    <n v="9.9"/>
    <n v="0"/>
    <x v="1492"/>
    <n v="573.66"/>
    <d v="2021-01-29T00:00:00"/>
    <n v="12"/>
    <n v="11"/>
    <n v="1"/>
    <n v="3"/>
    <n v="3"/>
    <n v="703"/>
    <s v="INR"/>
    <n v="0"/>
    <n v="879"/>
    <d v="2022-01-29T00:00:00"/>
    <n v="0"/>
    <n v="0"/>
    <m/>
    <m/>
    <m/>
    <s v="N"/>
    <s v="00/00/0000"/>
    <s v="N"/>
    <n v="0"/>
    <s v="00/00/0000"/>
    <s v="SMA2"/>
    <d v="2022-03-30T00:00:00"/>
    <n v="703"/>
    <x v="0"/>
  </r>
  <r>
    <n v="40008758491"/>
    <s v="EB-DL-PM_SVANidhi"/>
    <x v="1333"/>
    <s v="Mrs. SANGITABEN PIYUSHBHAI PAT"/>
    <n v="10000"/>
    <n v="9.9"/>
    <n v="0"/>
    <x v="1493"/>
    <n v="475.87"/>
    <d v="2021-02-13T00:00:00"/>
    <n v="12"/>
    <n v="12"/>
    <n v="0"/>
    <n v="3"/>
    <n v="3"/>
    <n v="703"/>
    <s v="INR"/>
    <n v="0"/>
    <n v="960"/>
    <d v="2022-01-15T00:00:00"/>
    <n v="0"/>
    <n v="0"/>
    <s v="N"/>
    <m/>
    <n v="2"/>
    <s v="N"/>
    <s v="00/00/0000"/>
    <s v="N"/>
    <n v="0"/>
    <s v="00/00/0000"/>
    <s v="SMA2"/>
    <d v="2022-03-16T00:00:00"/>
    <n v="703"/>
    <x v="0"/>
  </r>
  <r>
    <n v="40250666645"/>
    <s v="EB-DL-PM_SVANidhi"/>
    <x v="1334"/>
    <s v="Mr. DASHRATHBHAI SHANKERBHAI P"/>
    <n v="10000"/>
    <n v="9.9"/>
    <n v="1906"/>
    <x v="1494"/>
    <n v="2060"/>
    <d v="2021-06-27T00:00:00"/>
    <n v="9"/>
    <n v="7"/>
    <n v="2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x v="0"/>
  </r>
  <r>
    <n v="40578628291"/>
    <s v="EB-DL-PM_SVANidhi"/>
    <x v="1335"/>
    <s v="Mr. VIKRAMBHAI RAMANBHAI DANTA"/>
    <n v="10000"/>
    <n v="9.9"/>
    <n v="6822"/>
    <x v="1495"/>
    <n v="2556.8200000000002"/>
    <d v="2021-11-18T00:00:00"/>
    <n v="4"/>
    <n v="1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x v="0"/>
  </r>
  <r>
    <n v="40611846848"/>
    <s v="EB-DL-PM_SVANidhi"/>
    <x v="1336"/>
    <s v="Ms. Darji Seema Hareshbhai"/>
    <n v="10000"/>
    <n v="9.9"/>
    <n v="7464"/>
    <x v="1496"/>
    <n v="2865"/>
    <d v="2021-12-02T00:00:00"/>
    <n v="3"/>
    <n v="0"/>
    <n v="3"/>
    <n v="3"/>
    <n v="3"/>
    <n v="703"/>
    <s v="INR"/>
    <n v="0"/>
    <n v="955"/>
    <d v="2022-01-30T00:00:00"/>
    <n v="0"/>
    <n v="0"/>
    <m/>
    <m/>
    <m/>
    <s v="N"/>
    <s v="00/00/0000"/>
    <s v="N"/>
    <n v="0"/>
    <s v="00/00/0000"/>
    <s v="SMA2"/>
    <d v="2022-03-31T00:00:00"/>
    <n v="703"/>
    <x v="0"/>
  </r>
  <r>
    <n v="40611866570"/>
    <s v="EB-DL-PM_SVANidhi"/>
    <x v="1337"/>
    <s v="Mr. DIPAK ARVINDBHAI BRAHMANIY"/>
    <n v="10000"/>
    <n v="9.9"/>
    <n v="7464"/>
    <x v="1496"/>
    <n v="2865"/>
    <d v="2021-12-02T00:00:00"/>
    <n v="3"/>
    <n v="0"/>
    <n v="3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x v="0"/>
  </r>
  <r>
    <n v="40619419433"/>
    <s v="EB-DL-PM_SVANidhi"/>
    <x v="1338"/>
    <s v="Mr. Patani  Bharatbhai"/>
    <n v="10000"/>
    <n v="9.9"/>
    <n v="7442"/>
    <x v="1497"/>
    <n v="1985"/>
    <d v="2021-12-03T00:00:00"/>
    <n v="3"/>
    <n v="1"/>
    <n v="2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x v="0"/>
  </r>
  <r>
    <n v="40641250613"/>
    <s v="EB-DL-PM_SVANidhi"/>
    <x v="1339"/>
    <s v="Mr. AMRUTBHAI  BHARVAD"/>
    <n v="10000"/>
    <n v="9.9"/>
    <n v="7668"/>
    <x v="1498"/>
    <n v="2637"/>
    <d v="2021-12-11T00:00:00"/>
    <n v="3"/>
    <n v="0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x v="0"/>
  </r>
  <r>
    <n v="40641256161"/>
    <s v="EB-DL-PM_SVANidhi"/>
    <x v="1340"/>
    <s v="Mrs. DODAK HASUMATIBEN VIJAYKU"/>
    <n v="10000"/>
    <n v="9.9"/>
    <n v="7668"/>
    <x v="1498"/>
    <n v="2637"/>
    <d v="2021-12-11T00:00:00"/>
    <n v="3"/>
    <n v="0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x v="0"/>
  </r>
  <r>
    <n v="40656261822"/>
    <s v="EB-DL-PM_SVANidhi"/>
    <x v="1341"/>
    <s v="Mr. MANOJBHAI BABUBHAI PATANI"/>
    <n v="10000"/>
    <n v="9.9"/>
    <n v="7634"/>
    <x v="1499"/>
    <n v="2637"/>
    <d v="2021-12-23T00:00:00"/>
    <n v="3"/>
    <n v="0"/>
    <n v="3"/>
    <n v="3"/>
    <n v="3"/>
    <n v="703"/>
    <s v="INR"/>
    <n v="0"/>
    <n v="879"/>
    <d v="2022-01-19T00:00:00"/>
    <n v="0"/>
    <n v="0"/>
    <s v="N"/>
    <m/>
    <n v="2"/>
    <s v="N"/>
    <s v="00/00/0000"/>
    <s v="N"/>
    <n v="0"/>
    <s v="00/00/0000"/>
    <s v="SMA2"/>
    <d v="2022-03-20T00:00:00"/>
    <n v="703"/>
    <x v="0"/>
  </r>
  <r>
    <n v="40661282790"/>
    <s v="EB-DL-PM_SVANidhi"/>
    <x v="1342"/>
    <s v="Mr. Patni Prakashbhai Sureshbh"/>
    <n v="10000"/>
    <n v="9.9"/>
    <n v="7637"/>
    <x v="1500"/>
    <n v="2637"/>
    <d v="2021-12-22T00:00:00"/>
    <n v="3"/>
    <n v="0"/>
    <n v="3"/>
    <n v="3"/>
    <n v="3"/>
    <n v="703"/>
    <s v="INR"/>
    <n v="0"/>
    <n v="879"/>
    <d v="2022-01-21T00:00:00"/>
    <n v="0"/>
    <n v="0"/>
    <s v="N"/>
    <m/>
    <n v="2"/>
    <s v="N"/>
    <s v="00/00/0000"/>
    <s v="N"/>
    <n v="0"/>
    <s v="00/00/0000"/>
    <s v="SMA2"/>
    <d v="2022-03-22T00:00:00"/>
    <n v="703"/>
    <x v="0"/>
  </r>
  <r>
    <n v="40668164508"/>
    <s v="EB-DL-PM_SVANidhi"/>
    <x v="1343"/>
    <s v="Mrs. BHAVNABEN PRAVINBHAI PATA"/>
    <n v="10000"/>
    <n v="9.9"/>
    <n v="7629"/>
    <x v="1501"/>
    <n v="2637"/>
    <d v="2021-12-25T00:00:00"/>
    <n v="3"/>
    <n v="0"/>
    <n v="3"/>
    <n v="3"/>
    <n v="3"/>
    <n v="703"/>
    <s v="INR"/>
    <n v="0"/>
    <n v="879"/>
    <d v="2022-01-24T00:00:00"/>
    <n v="0"/>
    <n v="0"/>
    <s v="N"/>
    <m/>
    <n v="2"/>
    <s v="N"/>
    <s v="00/00/0000"/>
    <s v="N"/>
    <n v="0"/>
    <s v="00/00/0000"/>
    <s v="SMA2"/>
    <d v="2022-03-25T00:00:00"/>
    <n v="703"/>
    <x v="0"/>
  </r>
  <r>
    <n v="39620272461"/>
    <s v="EB-DL-PM_SVANidhi"/>
    <x v="1344"/>
    <s v="Mrs. BHAVANABEN RAJESHBHAI THA"/>
    <n v="10000"/>
    <n v="9.9"/>
    <n v="0"/>
    <x v="1502"/>
    <n v="1395"/>
    <d v="2020-09-04T00:00:00"/>
    <n v="12"/>
    <n v="10"/>
    <n v="2"/>
    <n v="4"/>
    <n v="4"/>
    <n v="704"/>
    <s v="INR"/>
    <n v="0"/>
    <n v="879"/>
    <d v="2021-08-01T00:00:00"/>
    <n v="0"/>
    <n v="58.28"/>
    <m/>
    <m/>
    <m/>
    <s v="N"/>
    <s v="00/00/0000"/>
    <s v="N"/>
    <n v="0"/>
    <s v="00/00/0000"/>
    <s v="NPA"/>
    <d v="2021-10-29T00:00:00"/>
    <n v="704"/>
    <x v="1"/>
  </r>
  <r>
    <n v="39620328608"/>
    <s v="EB-DL-PM_SVANidhi"/>
    <x v="1345"/>
    <s v="Mr. RATANKUMAR BHAJANBHAI DANT"/>
    <n v="10000"/>
    <n v="9.9"/>
    <n v="0"/>
    <x v="1503"/>
    <n v="6675.63"/>
    <d v="2020-09-03T00:00:00"/>
    <n v="12"/>
    <n v="4"/>
    <n v="8"/>
    <n v="4"/>
    <n v="4"/>
    <n v="704"/>
    <s v="INR"/>
    <n v="0"/>
    <n v="879"/>
    <d v="2021-02-01T00:00:00"/>
    <n v="51.64"/>
    <n v="630.25"/>
    <s v="N"/>
    <m/>
    <n v="4"/>
    <s v="N"/>
    <s v="00/00/0000"/>
    <s v="N"/>
    <n v="0"/>
    <s v="00/00/0000"/>
    <s v="NPA"/>
    <d v="2021-05-01T00:00:00"/>
    <n v="506"/>
    <x v="1"/>
  </r>
  <r>
    <n v="39661947814"/>
    <s v="EB-DL-PM_SVANidhi"/>
    <x v="1346"/>
    <s v="Mrs. MADHUBEN MANHARBHAI DANTA"/>
    <n v="10000"/>
    <n v="9.9"/>
    <n v="0"/>
    <x v="1504"/>
    <n v="7547"/>
    <d v="2020-09-19T00:00:00"/>
    <n v="12"/>
    <n v="3"/>
    <n v="9"/>
    <n v="4"/>
    <n v="4"/>
    <n v="704"/>
    <s v="INR"/>
    <n v="0"/>
    <n v="879"/>
    <d v="2021-01-13T00:00:00"/>
    <n v="3.34"/>
    <n v="722.98"/>
    <s v="N"/>
    <m/>
    <n v="4"/>
    <s v="N"/>
    <s v="00/00/0000"/>
    <s v="N"/>
    <n v="0"/>
    <s v="00/00/0000"/>
    <s v="NPA"/>
    <d v="2021-04-13T00:00:00"/>
    <n v="506"/>
    <x v="1"/>
  </r>
  <r>
    <n v="39710080572"/>
    <s v="EB-DL-PM_SVANidhi"/>
    <x v="1347"/>
    <s v="Mrs. REKHABEN RAJESHBHAI PATNI"/>
    <n v="10000"/>
    <n v="9.9"/>
    <n v="50.22"/>
    <x v="1505"/>
    <n v="4906.09"/>
    <d v="2020-10-05T00:00:00"/>
    <n v="12"/>
    <n v="6"/>
    <n v="6"/>
    <n v="4"/>
    <n v="4"/>
    <n v="704"/>
    <s v="INR"/>
    <n v="0"/>
    <n v="879"/>
    <d v="2021-05-05T00:00:00"/>
    <n v="0"/>
    <n v="293.39999999999998"/>
    <s v="N"/>
    <m/>
    <n v="4"/>
    <s v="N"/>
    <s v="00/00/0000"/>
    <s v="N"/>
    <n v="0"/>
    <s v="00/00/0000"/>
    <s v="NPA"/>
    <d v="2021-08-02T00:00:00"/>
    <n v="704"/>
    <x v="1"/>
  </r>
  <r>
    <n v="39712247283"/>
    <s v="EB-DL-PM_SVANidhi"/>
    <x v="1348"/>
    <s v="Mr. GANSHYAMSINGH RAJUJI CHAUH"/>
    <n v="10000"/>
    <n v="9.9"/>
    <n v="0"/>
    <x v="1506"/>
    <n v="3158.51"/>
    <d v="2020-10-06T00:00:00"/>
    <n v="12"/>
    <n v="8"/>
    <n v="4"/>
    <n v="4"/>
    <n v="4"/>
    <n v="704"/>
    <s v="INR"/>
    <n v="0"/>
    <n v="879"/>
    <d v="2021-07-05T00:00:00"/>
    <n v="0"/>
    <n v="487.01"/>
    <s v="N"/>
    <m/>
    <n v="4"/>
    <s v="N"/>
    <s v="00/00/0000"/>
    <s v="N"/>
    <n v="0"/>
    <s v="00/00/0000"/>
    <s v="NPA"/>
    <d v="2021-04-05T00:00:00"/>
    <n v="506"/>
    <x v="1"/>
  </r>
  <r>
    <n v="39712857141"/>
    <s v="EB-DL-PM_SVANidhi"/>
    <x v="1349"/>
    <s v="Mrs. KAMLABEN GOPALBHAI PATNI"/>
    <n v="10000"/>
    <n v="9.9"/>
    <n v="435.69"/>
    <x v="1507"/>
    <n v="5236"/>
    <d v="2020-10-06T00:00:00"/>
    <n v="12"/>
    <n v="6"/>
    <n v="6"/>
    <n v="4"/>
    <n v="4"/>
    <n v="704"/>
    <s v="INR"/>
    <n v="0"/>
    <n v="879"/>
    <d v="2021-04-05T00:00:00"/>
    <n v="0"/>
    <n v="266.91000000000003"/>
    <s v="N"/>
    <m/>
    <n v="4"/>
    <s v="N"/>
    <s v="00/00/0000"/>
    <s v="N"/>
    <n v="0"/>
    <s v="00/00/0000"/>
    <s v="NPA"/>
    <d v="2021-04-05T00:00:00"/>
    <n v="506"/>
    <x v="1"/>
  </r>
  <r>
    <n v="39714974769"/>
    <s v="EB-DL-PM_SVANidhi"/>
    <x v="1350"/>
    <s v="Mrs. VINUBEN LAXMANJI THAKOR"/>
    <n v="10000"/>
    <n v="9.9"/>
    <n v="0"/>
    <x v="1508"/>
    <n v="512.5"/>
    <d v="2020-10-07T00:00:00"/>
    <n v="12"/>
    <n v="11"/>
    <n v="1"/>
    <n v="4"/>
    <n v="4"/>
    <n v="704"/>
    <s v="INR"/>
    <n v="0"/>
    <n v="879"/>
    <d v="2021-10-05T00:00:00"/>
    <n v="0"/>
    <n v="16.68"/>
    <s v="N"/>
    <m/>
    <n v="4"/>
    <s v="N"/>
    <s v="00/00/0000"/>
    <s v="N"/>
    <n v="0"/>
    <s v="00/00/0000"/>
    <s v="NPA"/>
    <d v="2021-12-03T00:00:00"/>
    <n v="704"/>
    <x v="1"/>
  </r>
  <r>
    <n v="39715906991"/>
    <s v="EB-DL-PM_SVANidhi"/>
    <x v="1351"/>
    <s v="Mr. MANOJBHAI BHIKHABHAI AGJA"/>
    <n v="10000"/>
    <n v="9.9"/>
    <n v="0"/>
    <x v="1509"/>
    <n v="8386"/>
    <d v="2020-10-07T00:00:00"/>
    <n v="12"/>
    <n v="2"/>
    <n v="10"/>
    <n v="4"/>
    <n v="4"/>
    <n v="704"/>
    <s v="INR"/>
    <n v="0"/>
    <n v="879"/>
    <d v="2021-01-05T00:00:00"/>
    <n v="46.94"/>
    <n v="852.04"/>
    <m/>
    <m/>
    <m/>
    <s v="N"/>
    <s v="00/00/0000"/>
    <s v="N"/>
    <n v="0"/>
    <s v="00/00/0000"/>
    <s v="NPA"/>
    <d v="2021-04-05T00:00:00"/>
    <n v="506"/>
    <x v="1"/>
  </r>
  <r>
    <n v="39724923858"/>
    <s v="EB-DL-PM_SVANidhi"/>
    <x v="1352"/>
    <s v="Mr. DINESHBHAI KESHAJI THAKOR"/>
    <n v="10000"/>
    <n v="9.9"/>
    <n v="0.84"/>
    <x v="1510"/>
    <n v="485.15"/>
    <d v="2020-10-11T00:00:00"/>
    <n v="12"/>
    <n v="11"/>
    <n v="1"/>
    <n v="4"/>
    <n v="4"/>
    <n v="704"/>
    <s v="INR"/>
    <n v="0"/>
    <n v="879"/>
    <d v="2021-10-10T00:00:00"/>
    <n v="0"/>
    <n v="6.89"/>
    <s v="N"/>
    <m/>
    <n v="4"/>
    <s v="N"/>
    <s v="00/00/0000"/>
    <s v="N"/>
    <n v="0"/>
    <s v="00/00/0000"/>
    <s v="NPA"/>
    <d v="2022-01-08T00:00:00"/>
    <n v="704"/>
    <x v="1"/>
  </r>
  <r>
    <n v="39724925798"/>
    <s v="EB-DL-PM_SVANidhi"/>
    <x v="1353"/>
    <s v="Mrs. BHARTIBEN RAMESHBHAI PATN"/>
    <n v="10000"/>
    <n v="9.9"/>
    <n v="0"/>
    <x v="1511"/>
    <n v="8368"/>
    <d v="2020-10-11T00:00:00"/>
    <n v="12"/>
    <n v="2"/>
    <n v="10"/>
    <n v="4"/>
    <n v="4"/>
    <n v="704"/>
    <s v="INR"/>
    <n v="0"/>
    <n v="879"/>
    <d v="2021-01-10T00:00:00"/>
    <n v="60.25"/>
    <n v="862.72"/>
    <s v="N"/>
    <m/>
    <n v="4"/>
    <s v="N"/>
    <s v="00/00/0000"/>
    <s v="N"/>
    <n v="0"/>
    <s v="00/00/0000"/>
    <s v="NPA"/>
    <d v="2021-04-10T00:00:00"/>
    <n v="506"/>
    <x v="1"/>
  </r>
  <r>
    <n v="39724973253"/>
    <s v="EB-DL-PM_SVANidhi"/>
    <x v="1354"/>
    <s v="Mrs. JAGRUTIBEN GIRISHBHAI THA"/>
    <n v="10000"/>
    <n v="9.9"/>
    <n v="0"/>
    <x v="1512"/>
    <n v="3178"/>
    <d v="2020-10-11T00:00:00"/>
    <n v="12"/>
    <n v="8"/>
    <n v="4"/>
    <n v="4"/>
    <n v="4"/>
    <n v="704"/>
    <s v="INR"/>
    <n v="0"/>
    <n v="879"/>
    <d v="2021-07-10T00:00:00"/>
    <n v="0"/>
    <n v="132.59"/>
    <s v="N"/>
    <m/>
    <n v="4"/>
    <s v="N"/>
    <s v="00/00/0000"/>
    <s v="N"/>
    <n v="0"/>
    <s v="00/00/0000"/>
    <s v="NPA"/>
    <d v="2021-10-07T00:00:00"/>
    <n v="704"/>
    <x v="1"/>
  </r>
  <r>
    <n v="39734737600"/>
    <s v="EB-DL-PM_SVANidhi"/>
    <x v="1355"/>
    <s v="Mrs. PISTABEN NARANSING CHAUHA"/>
    <n v="10000"/>
    <n v="9.9"/>
    <n v="0.84"/>
    <x v="1513"/>
    <n v="491"/>
    <d v="2020-10-15T00:00:00"/>
    <n v="12"/>
    <n v="11"/>
    <n v="1"/>
    <n v="4"/>
    <n v="4"/>
    <n v="704"/>
    <s v="INR"/>
    <n v="0"/>
    <n v="879"/>
    <d v="2021-10-12T00:00:00"/>
    <n v="0"/>
    <n v="6.89"/>
    <s v="N"/>
    <m/>
    <n v="4"/>
    <s v="N"/>
    <s v="00/00/0000"/>
    <s v="N"/>
    <n v="0"/>
    <s v="00/00/0000"/>
    <s v="NPA"/>
    <d v="2022-01-10T00:00:00"/>
    <n v="704"/>
    <x v="1"/>
  </r>
  <r>
    <n v="39736721756"/>
    <s v="EB-DL-PM_SVANidhi"/>
    <x v="1356"/>
    <s v="Mrs. PATNI MANSHI ARVINDBHAI"/>
    <n v="10000"/>
    <n v="9.9"/>
    <n v="0"/>
    <x v="1514"/>
    <n v="5876.41"/>
    <d v="2020-10-16T00:00:00"/>
    <n v="12"/>
    <n v="5"/>
    <n v="7"/>
    <n v="4"/>
    <n v="4"/>
    <n v="704"/>
    <s v="INR"/>
    <n v="0"/>
    <n v="879"/>
    <d v="2021-04-12T00:00:00"/>
    <n v="0"/>
    <n v="456.51"/>
    <s v="N"/>
    <m/>
    <n v="4"/>
    <s v="N"/>
    <s v="00/00/0000"/>
    <s v="N"/>
    <n v="0"/>
    <s v="00/00/0000"/>
    <s v="NPA"/>
    <d v="2021-06-24T00:00:00"/>
    <n v="704"/>
    <x v="1"/>
  </r>
  <r>
    <n v="39739483897"/>
    <s v="EB-DL-PM_SVANidhi"/>
    <x v="1357"/>
    <s v="Mrs. MINABEN DINESHBHAI MAKWAN"/>
    <n v="10000"/>
    <n v="9.9"/>
    <n v="123.73"/>
    <x v="1515"/>
    <n v="4926.7"/>
    <d v="2020-10-17T00:00:00"/>
    <n v="12"/>
    <n v="6"/>
    <n v="6"/>
    <n v="4"/>
    <n v="4"/>
    <n v="704"/>
    <s v="INR"/>
    <n v="0"/>
    <n v="879"/>
    <d v="2021-05-12T00:00:00"/>
    <n v="227.9"/>
    <n v="359.23"/>
    <s v="N"/>
    <m/>
    <n v="4"/>
    <s v="N"/>
    <s v="00/00/0000"/>
    <s v="N"/>
    <n v="0"/>
    <s v="00/00/0000"/>
    <s v="NPA"/>
    <d v="2021-08-09T00:00:00"/>
    <n v="704"/>
    <x v="1"/>
  </r>
  <r>
    <n v="39743261153"/>
    <s v="EB-DL-PM_SVANidhi"/>
    <x v="1358"/>
    <s v="Mr. RASIKBHAI JAYRAMBHAI DAGLA"/>
    <n v="10000"/>
    <n v="9.9"/>
    <n v="0"/>
    <x v="1516"/>
    <n v="3148.25"/>
    <d v="2020-10-19T00:00:00"/>
    <n v="12"/>
    <n v="8"/>
    <n v="4"/>
    <n v="4"/>
    <n v="4"/>
    <n v="704"/>
    <s v="INR"/>
    <n v="0"/>
    <n v="879"/>
    <d v="2021-07-15T00:00:00"/>
    <n v="0"/>
    <n v="486.4"/>
    <s v="N"/>
    <m/>
    <n v="4"/>
    <s v="N"/>
    <s v="00/00/0000"/>
    <s v="N"/>
    <n v="0"/>
    <s v="00/00/0000"/>
    <s v="NPA"/>
    <d v="2021-04-15T00:00:00"/>
    <n v="506"/>
    <x v="1"/>
  </r>
  <r>
    <n v="39743516307"/>
    <s v="EB-DL-PM_SVANidhi"/>
    <x v="1359"/>
    <s v="Mr. Patni Amit Rakeshbhai"/>
    <n v="10000"/>
    <n v="9.9"/>
    <n v="0"/>
    <x v="1517"/>
    <n v="7539.8"/>
    <d v="2020-10-19T00:00:00"/>
    <n v="12"/>
    <n v="3"/>
    <n v="9"/>
    <n v="4"/>
    <n v="4"/>
    <n v="704"/>
    <s v="INR"/>
    <n v="0"/>
    <n v="879"/>
    <d v="2021-02-15T00:00:00"/>
    <n v="56.38"/>
    <n v="709.92"/>
    <s v="N"/>
    <m/>
    <n v="4"/>
    <s v="N"/>
    <s v="00/00/0000"/>
    <s v="N"/>
    <n v="0"/>
    <s v="00/00/0000"/>
    <s v="NPA"/>
    <d v="2021-05-15T00:00:00"/>
    <n v="506"/>
    <x v="1"/>
  </r>
  <r>
    <n v="39743852395"/>
    <s v="EB-DL-PM_SVANidhi"/>
    <x v="1360"/>
    <s v="Mr. BHARATSINH SHAMALSINH VAGH"/>
    <n v="10000"/>
    <n v="9.9"/>
    <n v="0"/>
    <x v="1518"/>
    <n v="508.13"/>
    <d v="2020-10-19T00:00:00"/>
    <n v="12"/>
    <n v="11"/>
    <n v="1"/>
    <n v="4"/>
    <n v="4"/>
    <n v="704"/>
    <s v="INR"/>
    <n v="0"/>
    <n v="879"/>
    <d v="2021-10-15T00:00:00"/>
    <n v="0"/>
    <n v="26.04"/>
    <m/>
    <m/>
    <m/>
    <s v="N"/>
    <s v="00/00/0000"/>
    <s v="N"/>
    <n v="0"/>
    <s v="00/00/0000"/>
    <s v="NPA"/>
    <d v="2021-12-13T00:00:00"/>
    <n v="704"/>
    <x v="1"/>
  </r>
  <r>
    <n v="39745173717"/>
    <s v="EB-DL-PM_SVANidhi"/>
    <x v="1361"/>
    <s v="Mrs. ANJUBEN SANJAYBHAI DAGLA"/>
    <n v="10000"/>
    <n v="9.9"/>
    <n v="0"/>
    <x v="1519"/>
    <n v="521"/>
    <d v="2020-10-20T00:00:00"/>
    <n v="12"/>
    <n v="11"/>
    <n v="1"/>
    <n v="4"/>
    <n v="4"/>
    <n v="704"/>
    <s v="INR"/>
    <n v="0"/>
    <n v="879"/>
    <d v="2021-10-15T00:00:00"/>
    <n v="0"/>
    <n v="128.38"/>
    <s v="N"/>
    <m/>
    <n v="4"/>
    <s v="N"/>
    <s v="00/00/0000"/>
    <s v="N"/>
    <n v="0"/>
    <s v="00/00/0000"/>
    <s v="NPA"/>
    <d v="2021-10-12T00:00:00"/>
    <n v="704"/>
    <x v="1"/>
  </r>
  <r>
    <n v="39745297495"/>
    <s v="EB-DL-PM_SVANidhi"/>
    <x v="1362"/>
    <s v="Mrs. THAKOR  USHABEN"/>
    <n v="10000"/>
    <n v="9.9"/>
    <n v="0"/>
    <x v="1520"/>
    <n v="7539.21"/>
    <d v="2020-10-20T00:00:00"/>
    <n v="12"/>
    <n v="3"/>
    <n v="9"/>
    <n v="4"/>
    <n v="4"/>
    <n v="704"/>
    <s v="INR"/>
    <n v="0"/>
    <n v="879"/>
    <d v="2021-02-15T00:00:00"/>
    <n v="56.38"/>
    <n v="709.72"/>
    <s v="N"/>
    <m/>
    <n v="4"/>
    <s v="N"/>
    <s v="00/00/0000"/>
    <s v="N"/>
    <n v="0"/>
    <s v="00/00/0000"/>
    <s v="NPA"/>
    <d v="2021-05-15T00:00:00"/>
    <n v="506"/>
    <x v="1"/>
  </r>
  <r>
    <n v="39746543622"/>
    <s v="EB-DL-PM_SVANidhi"/>
    <x v="1363"/>
    <s v="Mrs. NITABEN DILIPJI THAKOR"/>
    <n v="10000"/>
    <n v="9.9"/>
    <n v="18.45"/>
    <x v="1521"/>
    <n v="2415.59"/>
    <d v="2020-10-20T00:00:00"/>
    <n v="12"/>
    <n v="9"/>
    <n v="3"/>
    <n v="4"/>
    <n v="4"/>
    <n v="704"/>
    <s v="INR"/>
    <n v="0"/>
    <n v="879"/>
    <d v="2021-08-15T00:00:00"/>
    <n v="5.91"/>
    <n v="63.92"/>
    <s v="N"/>
    <m/>
    <n v="4"/>
    <s v="N"/>
    <s v="00/00/0000"/>
    <s v="N"/>
    <n v="0"/>
    <s v="00/00/0000"/>
    <s v="NPA"/>
    <d v="2021-11-12T00:00:00"/>
    <n v="704"/>
    <x v="1"/>
  </r>
  <r>
    <n v="39746638980"/>
    <s v="EB-DL-PM_SVANidhi"/>
    <x v="1364"/>
    <s v="Mrs. PRAVINA VIJAY THAKOR"/>
    <n v="10000"/>
    <n v="9.9"/>
    <n v="0"/>
    <x v="1522"/>
    <n v="1387.97"/>
    <d v="2020-10-20T00:00:00"/>
    <n v="12"/>
    <n v="10"/>
    <n v="2"/>
    <n v="4"/>
    <n v="4"/>
    <n v="704"/>
    <s v="INR"/>
    <n v="0"/>
    <n v="879"/>
    <d v="2021-09-15T00:00:00"/>
    <n v="325"/>
    <n v="366.99"/>
    <s v="N"/>
    <m/>
    <n v="4"/>
    <s v="N"/>
    <s v="00/00/0000"/>
    <s v="N"/>
    <n v="0"/>
    <s v="00/00/0000"/>
    <s v="NPA"/>
    <d v="2021-12-13T00:00:00"/>
    <n v="704"/>
    <x v="1"/>
  </r>
  <r>
    <n v="39757495812"/>
    <s v="EB-DL-PM_SVANidhi"/>
    <x v="1365"/>
    <s v="Mrs. SHARDABEN GUGABHAI PATNI"/>
    <n v="10000"/>
    <n v="9.9"/>
    <n v="0"/>
    <x v="1523"/>
    <n v="7535"/>
    <d v="2020-10-26T00:00:00"/>
    <n v="12"/>
    <n v="3"/>
    <n v="9"/>
    <n v="4"/>
    <n v="4"/>
    <n v="704"/>
    <s v="INR"/>
    <n v="0"/>
    <n v="879"/>
    <d v="2021-02-24T00:00:00"/>
    <n v="57.36"/>
    <n v="710.39"/>
    <s v="N"/>
    <m/>
    <n v="4"/>
    <s v="N"/>
    <s v="00/00/0000"/>
    <s v="N"/>
    <n v="0"/>
    <s v="00/00/0000"/>
    <s v="NPA"/>
    <d v="2021-05-24T00:00:00"/>
    <n v="506"/>
    <x v="1"/>
  </r>
  <r>
    <n v="39758029190"/>
    <s v="EB-DL-PM_SVANidhi"/>
    <x v="1366"/>
    <s v="Mr. ASHOKKUMAR MOHANLAL CHAUHA"/>
    <n v="10000"/>
    <n v="9.9"/>
    <n v="0"/>
    <x v="1524"/>
    <n v="5795.33"/>
    <d v="2020-10-26T00:00:00"/>
    <n v="12"/>
    <n v="5"/>
    <n v="7"/>
    <n v="4"/>
    <n v="4"/>
    <n v="704"/>
    <s v="INR"/>
    <n v="0"/>
    <n v="879"/>
    <d v="2021-04-24T00:00:00"/>
    <n v="0"/>
    <n v="396.46"/>
    <s v="N"/>
    <m/>
    <n v="4"/>
    <s v="N"/>
    <s v="00/00/0000"/>
    <s v="N"/>
    <n v="0"/>
    <s v="00/00/0000"/>
    <s v="NPA"/>
    <d v="2021-07-22T00:00:00"/>
    <n v="704"/>
    <x v="1"/>
  </r>
  <r>
    <n v="39761379505"/>
    <s v="EB-DL-PM_SVANidhi"/>
    <x v="1367"/>
    <s v="Mrs. LALITABEN PRAVINBHAI PATN"/>
    <n v="10000"/>
    <n v="9.9"/>
    <n v="0"/>
    <x v="1525"/>
    <n v="3147.57"/>
    <d v="2020-10-28T00:00:00"/>
    <n v="12"/>
    <n v="8"/>
    <n v="4"/>
    <n v="4"/>
    <n v="4"/>
    <n v="704"/>
    <s v="INR"/>
    <n v="0"/>
    <n v="879"/>
    <d v="2021-07-25T00:00:00"/>
    <n v="0"/>
    <n v="131.37"/>
    <s v="N"/>
    <m/>
    <n v="4"/>
    <s v="N"/>
    <s v="00/00/0000"/>
    <s v="N"/>
    <n v="0"/>
    <s v="00/00/0000"/>
    <s v="NPA"/>
    <d v="2021-10-22T00:00:00"/>
    <n v="704"/>
    <x v="1"/>
  </r>
  <r>
    <n v="39764225019"/>
    <s v="EB-DL-PM_SVANidhi"/>
    <x v="1368"/>
    <s v="Mr. MANOJKUMAR SHANKARBHAI PAR"/>
    <n v="10000"/>
    <n v="9.9"/>
    <n v="54.96"/>
    <x v="1526"/>
    <n v="495.06"/>
    <d v="2020-10-29T00:00:00"/>
    <n v="12"/>
    <n v="11"/>
    <n v="1"/>
    <n v="4"/>
    <n v="4"/>
    <n v="704"/>
    <s v="INR"/>
    <n v="0"/>
    <n v="964"/>
    <d v="2021-10-25T00:00:00"/>
    <n v="0"/>
    <n v="545.45000000000005"/>
    <s v="N"/>
    <m/>
    <n v="4"/>
    <s v="N"/>
    <s v="00/00/0000"/>
    <s v="N"/>
    <n v="0"/>
    <s v="00/00/0000"/>
    <s v="NPA"/>
    <d v="2021-05-25T00:00:00"/>
    <n v="506"/>
    <x v="1"/>
  </r>
  <r>
    <n v="39765123763"/>
    <s v="EB-DL-PM_SVANidhi"/>
    <x v="1369"/>
    <s v="Mrs. DAXABEN PRITESHKUMAR BHAG"/>
    <n v="10000"/>
    <n v="9.9"/>
    <n v="0"/>
    <x v="1527"/>
    <n v="479.72"/>
    <d v="2020-10-29T00:00:00"/>
    <n v="9"/>
    <n v="8"/>
    <n v="1"/>
    <n v="4"/>
    <n v="4"/>
    <n v="704"/>
    <s v="INR"/>
    <n v="0"/>
    <n v="867"/>
    <d v="2021-10-25T00:00:00"/>
    <n v="3.59"/>
    <n v="10.48"/>
    <s v="N"/>
    <m/>
    <n v="4"/>
    <s v="N"/>
    <s v="00/00/0000"/>
    <s v="N"/>
    <n v="0"/>
    <s v="00/00/0000"/>
    <s v="NPA"/>
    <d v="2022-01-23T00:00:00"/>
    <n v="704"/>
    <x v="1"/>
  </r>
  <r>
    <n v="39765238924"/>
    <s v="EB-DL-PM_SVANidhi"/>
    <x v="1370"/>
    <s v="Mrs. ARUNABEN JAYESHBHAI PATNI"/>
    <n v="10000"/>
    <n v="9.9"/>
    <n v="0"/>
    <x v="1528"/>
    <n v="5801.02"/>
    <d v="2020-10-29T00:00:00"/>
    <n v="12"/>
    <n v="6"/>
    <n v="6"/>
    <n v="4"/>
    <n v="4"/>
    <n v="704"/>
    <s v="INR"/>
    <n v="0"/>
    <n v="964"/>
    <d v="2021-04-25T00:00:00"/>
    <n v="0"/>
    <n v="397.07"/>
    <s v="N"/>
    <m/>
    <n v="4"/>
    <s v="N"/>
    <s v="00/00/0000"/>
    <s v="N"/>
    <n v="0"/>
    <s v="00/00/0000"/>
    <s v="NPA"/>
    <d v="2021-07-23T00:00:00"/>
    <n v="704"/>
    <x v="1"/>
  </r>
  <r>
    <n v="39766674197"/>
    <s v="EB-DL-PM_SVANidhi"/>
    <x v="1371"/>
    <s v="Miss. SHILPABEN GOVINDBHAI DEV"/>
    <n v="10000"/>
    <n v="9.9"/>
    <n v="0"/>
    <x v="1529"/>
    <n v="9205"/>
    <d v="2020-10-30T00:00:00"/>
    <n v="12"/>
    <n v="2"/>
    <n v="10"/>
    <n v="4"/>
    <n v="4"/>
    <n v="704"/>
    <s v="INR"/>
    <n v="0"/>
    <n v="963"/>
    <d v="2021-01-25T00:00:00"/>
    <n v="106.56"/>
    <n v="993.88"/>
    <s v="N"/>
    <m/>
    <n v="4"/>
    <s v="N"/>
    <s v="00/00/0000"/>
    <s v="N"/>
    <n v="0"/>
    <s v="00/00/0000"/>
    <s v="NPA"/>
    <d v="2021-04-25T00:00:00"/>
    <n v="506"/>
    <x v="1"/>
  </r>
  <r>
    <n v="39766961534"/>
    <s v="EB-DL-PM_SVANidhi"/>
    <x v="1372"/>
    <s v="Mrs. REKHABEN RAMESHBHAI PATNI"/>
    <n v="10000"/>
    <n v="9.9"/>
    <n v="0"/>
    <x v="1530"/>
    <n v="8401"/>
    <d v="2020-10-30T00:00:00"/>
    <n v="12"/>
    <n v="3"/>
    <n v="9"/>
    <n v="4"/>
    <n v="4"/>
    <n v="704"/>
    <s v="INR"/>
    <n v="0"/>
    <n v="963"/>
    <d v="2021-02-25T00:00:00"/>
    <n v="15.83"/>
    <n v="817.89"/>
    <m/>
    <m/>
    <m/>
    <s v="N"/>
    <s v="00/00/0000"/>
    <s v="N"/>
    <n v="0"/>
    <s v="00/00/0000"/>
    <s v="NPA"/>
    <d v="2021-04-25T00:00:00"/>
    <n v="506"/>
    <x v="1"/>
  </r>
  <r>
    <n v="39767060844"/>
    <s v="EB-DL-PM_SVANidhi"/>
    <x v="1373"/>
    <s v="Mrs. HANSABEN PRAKASHBHAI PATN"/>
    <n v="10000"/>
    <n v="9.9"/>
    <n v="0"/>
    <x v="1530"/>
    <n v="8401"/>
    <d v="2020-10-30T00:00:00"/>
    <n v="12"/>
    <n v="3"/>
    <n v="9"/>
    <n v="4"/>
    <n v="4"/>
    <n v="704"/>
    <s v="INR"/>
    <n v="0"/>
    <n v="963"/>
    <d v="2021-02-25T00:00:00"/>
    <n v="15.83"/>
    <n v="817.89"/>
    <m/>
    <m/>
    <m/>
    <s v="N"/>
    <s v="00/00/0000"/>
    <s v="N"/>
    <n v="0"/>
    <s v="00/00/0000"/>
    <s v="NPA"/>
    <d v="2021-04-25T00:00:00"/>
    <n v="506"/>
    <x v="1"/>
  </r>
  <r>
    <n v="39767070433"/>
    <s v="EB-DL-PM_SVANidhi"/>
    <x v="1374"/>
    <s v="Mr. KAJALBEN JAYESHBHAI PATANI"/>
    <n v="10000"/>
    <n v="9.9"/>
    <n v="54.96"/>
    <x v="1531"/>
    <n v="4014.18"/>
    <d v="2020-10-30T00:00:00"/>
    <n v="12"/>
    <n v="8"/>
    <n v="4"/>
    <n v="4"/>
    <n v="4"/>
    <n v="704"/>
    <s v="INR"/>
    <n v="0"/>
    <n v="963"/>
    <d v="2021-06-25T00:00:00"/>
    <n v="0"/>
    <n v="572.53"/>
    <s v="N"/>
    <m/>
    <n v="4"/>
    <s v="N"/>
    <s v="00/00/0000"/>
    <s v="N"/>
    <n v="0"/>
    <s v="00/00/0000"/>
    <s v="NPA"/>
    <d v="2021-05-25T00:00:00"/>
    <n v="506"/>
    <x v="1"/>
  </r>
  <r>
    <n v="39767162790"/>
    <s v="EB-DL-PM_SVANidhi"/>
    <x v="1375"/>
    <s v="Mr. PARESHBHAI JAYANTIBHAI PAT"/>
    <n v="10000"/>
    <n v="9.9"/>
    <n v="0"/>
    <x v="1530"/>
    <n v="8401"/>
    <d v="2020-10-30T00:00:00"/>
    <n v="12"/>
    <n v="3"/>
    <n v="9"/>
    <n v="4"/>
    <n v="4"/>
    <n v="704"/>
    <s v="INR"/>
    <n v="0"/>
    <n v="963"/>
    <d v="2021-02-25T00:00:00"/>
    <n v="15.83"/>
    <n v="817.69"/>
    <m/>
    <m/>
    <m/>
    <s v="N"/>
    <s v="00/00/0000"/>
    <s v="N"/>
    <n v="0"/>
    <s v="00/00/0000"/>
    <s v="NPA"/>
    <d v="2021-04-25T00:00:00"/>
    <n v="506"/>
    <x v="1"/>
  </r>
  <r>
    <n v="39767270896"/>
    <s v="EB-DL-PM_SVANidhi"/>
    <x v="1376"/>
    <s v="Mrs. PAYALBEN  THAKOR"/>
    <n v="10000"/>
    <n v="9.9"/>
    <n v="0"/>
    <x v="1532"/>
    <n v="193.77"/>
    <d v="2020-10-30T00:00:00"/>
    <n v="12"/>
    <n v="12"/>
    <n v="0"/>
    <n v="4"/>
    <n v="4"/>
    <n v="704"/>
    <s v="INR"/>
    <n v="0"/>
    <n v="963"/>
    <d v="2021-10-25T00:00:00"/>
    <n v="0"/>
    <n v="29.66"/>
    <s v="N"/>
    <m/>
    <n v="4"/>
    <s v="N"/>
    <s v="00/00/0000"/>
    <s v="N"/>
    <n v="0"/>
    <s v="00/00/0000"/>
    <s v="NPA"/>
    <d v="2021-09-22T00:00:00"/>
    <n v="704"/>
    <x v="1"/>
  </r>
  <r>
    <n v="39767297241"/>
    <s v="EB-DL-PM_SVANidhi"/>
    <x v="1377"/>
    <s v="Miss. ANJALIBEN ATULBHAI PATNI"/>
    <n v="10000"/>
    <n v="9.9"/>
    <n v="0"/>
    <x v="1533"/>
    <n v="5801.32"/>
    <d v="2020-10-30T00:00:00"/>
    <n v="12"/>
    <n v="6"/>
    <n v="6"/>
    <n v="4"/>
    <n v="4"/>
    <n v="704"/>
    <s v="INR"/>
    <n v="0"/>
    <n v="963"/>
    <d v="2021-04-25T00:00:00"/>
    <n v="0"/>
    <n v="397.07"/>
    <m/>
    <m/>
    <m/>
    <s v="N"/>
    <s v="00/00/0000"/>
    <s v="N"/>
    <n v="0"/>
    <s v="00/00/0000"/>
    <s v="NPA"/>
    <d v="2021-07-23T00:00:00"/>
    <n v="704"/>
    <x v="1"/>
  </r>
  <r>
    <n v="39768834990"/>
    <s v="EB-DL-PM_SVANidhi"/>
    <x v="1378"/>
    <s v="Mr. HITESH ASHOKBHAI HOLKAR"/>
    <n v="10000"/>
    <n v="9.9"/>
    <n v="0"/>
    <x v="1534"/>
    <n v="6712.66"/>
    <d v="2020-10-31T00:00:00"/>
    <n v="12"/>
    <n v="5"/>
    <n v="7"/>
    <n v="4"/>
    <n v="4"/>
    <n v="704"/>
    <s v="INR"/>
    <n v="0"/>
    <n v="963"/>
    <d v="2021-03-30T00:00:00"/>
    <n v="0"/>
    <n v="591.54999999999995"/>
    <m/>
    <m/>
    <m/>
    <s v="N"/>
    <s v="00/00/0000"/>
    <s v="N"/>
    <n v="0"/>
    <s v="00/00/0000"/>
    <s v="NPA"/>
    <d v="2021-05-30T00:00:00"/>
    <n v="506"/>
    <x v="1"/>
  </r>
  <r>
    <n v="39769010891"/>
    <s v="EB-DL-PM_SVANidhi"/>
    <x v="1379"/>
    <s v="Mr. MAHENDRABHAI VIRDASBHAI CH"/>
    <n v="10000"/>
    <n v="9.9"/>
    <n v="30.52"/>
    <x v="1535"/>
    <n v="69.25"/>
    <d v="2020-10-31T00:00:00"/>
    <n v="12"/>
    <n v="12"/>
    <n v="0"/>
    <n v="4"/>
    <n v="4"/>
    <n v="704"/>
    <s v="INR"/>
    <n v="0"/>
    <n v="963"/>
    <d v="2021-10-30T00:00:00"/>
    <n v="0"/>
    <n v="0.03"/>
    <s v="N"/>
    <m/>
    <n v="4"/>
    <s v="N"/>
    <s v="00/00/0000"/>
    <s v="N"/>
    <n v="0"/>
    <s v="00/00/0000"/>
    <s v="NPA"/>
    <d v="2021-12-28T00:00:00"/>
    <n v="704"/>
    <x v="1"/>
  </r>
  <r>
    <n v="39769323134"/>
    <s v="EB-DL-PM_SVANidhi"/>
    <x v="1380"/>
    <s v="Mrs. SANGITABEN BHARATBHAI DAN"/>
    <n v="10000"/>
    <n v="9.9"/>
    <n v="0"/>
    <x v="1536"/>
    <n v="527"/>
    <d v="2020-10-31T00:00:00"/>
    <n v="12"/>
    <n v="11"/>
    <n v="1"/>
    <n v="4"/>
    <n v="4"/>
    <n v="704"/>
    <s v="INR"/>
    <n v="0"/>
    <n v="963"/>
    <d v="2021-10-30T00:00:00"/>
    <n v="8"/>
    <n v="16.850000000000001"/>
    <s v="N"/>
    <m/>
    <n v="4"/>
    <s v="N"/>
    <s v="00/00/0000"/>
    <s v="N"/>
    <n v="0"/>
    <s v="00/00/0000"/>
    <s v="NPA"/>
    <d v="2022-01-28T00:00:00"/>
    <n v="704"/>
    <x v="1"/>
  </r>
  <r>
    <n v="39791697421"/>
    <s v="EB-DL-PM_SVANidhi"/>
    <x v="1381"/>
    <s v="Mrs. USHABEN SURESHBHAI PATANI"/>
    <n v="10000"/>
    <n v="9.9"/>
    <n v="0"/>
    <x v="1537"/>
    <n v="5841.93"/>
    <d v="2020-11-09T00:00:00"/>
    <n v="12"/>
    <n v="5"/>
    <n v="7"/>
    <n v="4"/>
    <n v="4"/>
    <n v="704"/>
    <s v="INR"/>
    <n v="0"/>
    <n v="879"/>
    <d v="2021-05-09T00:00:00"/>
    <n v="0"/>
    <n v="345.31"/>
    <s v="N"/>
    <m/>
    <n v="4"/>
    <s v="N"/>
    <s v="00/00/0000"/>
    <s v="N"/>
    <n v="0"/>
    <s v="00/00/0000"/>
    <s v="NPA"/>
    <d v="2021-08-06T00:00:00"/>
    <n v="704"/>
    <x v="1"/>
  </r>
  <r>
    <n v="39794896434"/>
    <s v="EB-DL-PM_SVANidhi"/>
    <x v="1382"/>
    <s v="Mrs. BHARATIBEN RAJANBHAI KANO"/>
    <n v="10000"/>
    <n v="9.9"/>
    <n v="0"/>
    <x v="1538"/>
    <n v="546"/>
    <d v="2020-11-10T00:00:00"/>
    <n v="12"/>
    <n v="11"/>
    <n v="1"/>
    <n v="4"/>
    <n v="4"/>
    <n v="704"/>
    <s v="INR"/>
    <n v="0"/>
    <n v="879"/>
    <d v="2021-11-10T00:00:00"/>
    <n v="21"/>
    <n v="25.65"/>
    <s v="N"/>
    <m/>
    <n v="4"/>
    <s v="N"/>
    <s v="00/00/0000"/>
    <s v="N"/>
    <n v="0"/>
    <s v="00/00/0000"/>
    <s v="NPA"/>
    <d v="2022-02-08T00:00:00"/>
    <n v="704"/>
    <x v="1"/>
  </r>
  <r>
    <n v="39800062606"/>
    <s v="EB-DL-PM_SVANidhi"/>
    <x v="1383"/>
    <s v="Mrs. BEBIBEN KANTIBHAI PATNI"/>
    <n v="10000"/>
    <n v="9.9"/>
    <n v="0"/>
    <x v="1539"/>
    <n v="1450.84"/>
    <d v="2020-11-12T00:00:00"/>
    <n v="12"/>
    <n v="10"/>
    <n v="2"/>
    <n v="4"/>
    <n v="4"/>
    <n v="704"/>
    <s v="INR"/>
    <n v="0"/>
    <n v="880"/>
    <d v="2021-10-12T00:00:00"/>
    <n v="0"/>
    <n v="239.58"/>
    <s v="N"/>
    <m/>
    <n v="4"/>
    <s v="N"/>
    <s v="00/00/0000"/>
    <s v="N"/>
    <n v="0"/>
    <s v="00/00/0000"/>
    <s v="NPA"/>
    <d v="2021-08-09T00:00:00"/>
    <n v="704"/>
    <x v="1"/>
  </r>
  <r>
    <n v="39803342069"/>
    <s v="EB-DL-PM_SVANidhi"/>
    <x v="1384"/>
    <s v="Mrs. SHOBABEN RASMIKANT DANTAN"/>
    <n v="10000"/>
    <n v="9.9"/>
    <n v="0"/>
    <x v="1540"/>
    <n v="580.91"/>
    <d v="2020-11-13T00:00:00"/>
    <n v="12"/>
    <n v="11"/>
    <n v="1"/>
    <n v="4"/>
    <n v="4"/>
    <n v="704"/>
    <s v="INR"/>
    <n v="0"/>
    <n v="879"/>
    <d v="2021-11-13T00:00:00"/>
    <n v="0"/>
    <n v="178"/>
    <m/>
    <m/>
    <m/>
    <s v="N"/>
    <s v="00/00/0000"/>
    <s v="N"/>
    <n v="0"/>
    <s v="00/00/0000"/>
    <s v="NPA"/>
    <d v="2021-09-10T00:00:00"/>
    <n v="704"/>
    <x v="1"/>
  </r>
  <r>
    <n v="39846753410"/>
    <s v="EB-DL-PM_SVANidhi"/>
    <x v="1385"/>
    <s v="Mr. NARESHBHAI RAMESHBHAI LEUV"/>
    <n v="10000"/>
    <n v="9.9"/>
    <n v="0"/>
    <x v="1541"/>
    <n v="674.81"/>
    <d v="2020-12-04T00:00:00"/>
    <n v="12"/>
    <n v="11"/>
    <n v="1"/>
    <n v="4"/>
    <n v="4"/>
    <n v="704"/>
    <s v="INR"/>
    <n v="0"/>
    <n v="880"/>
    <d v="2021-12-04T00:00:00"/>
    <n v="11"/>
    <n v="11"/>
    <s v="N"/>
    <m/>
    <n v="4"/>
    <s v="N"/>
    <s v="00/00/0000"/>
    <s v="N"/>
    <n v="0"/>
    <s v="00/00/0000"/>
    <s v="NPA"/>
    <d v="2022-03-04T00:00:00"/>
    <n v="704"/>
    <x v="1"/>
  </r>
  <r>
    <n v="39847047299"/>
    <s v="EB-DL-PM_SVANidhi"/>
    <x v="1386"/>
    <s v="Mrs. SEJALBEN NARESHBHAI LEUVA"/>
    <n v="10000"/>
    <n v="9.9"/>
    <n v="0"/>
    <x v="1542"/>
    <n v="8483.7800000000007"/>
    <d v="2020-12-04T00:00:00"/>
    <n v="12"/>
    <n v="2"/>
    <n v="10"/>
    <n v="4"/>
    <n v="4"/>
    <n v="704"/>
    <s v="INR"/>
    <n v="0"/>
    <n v="880"/>
    <d v="2021-03-04T00:00:00"/>
    <n v="0"/>
    <n v="738.17"/>
    <s v="N"/>
    <m/>
    <n v="4"/>
    <s v="N"/>
    <s v="00/00/0000"/>
    <s v="N"/>
    <n v="0"/>
    <s v="00/00/0000"/>
    <s v="NPA"/>
    <d v="2021-05-04T00:00:00"/>
    <n v="506"/>
    <x v="1"/>
  </r>
  <r>
    <n v="39868767825"/>
    <s v="EB-DL-PM_SVANidhi"/>
    <x v="1387"/>
    <s v="Ms. SONALBEN ARVINDBHAI PATANI"/>
    <n v="10000"/>
    <n v="9.9"/>
    <n v="0"/>
    <x v="1543"/>
    <n v="5657.15"/>
    <d v="2020-12-15T00:00:00"/>
    <n v="12"/>
    <n v="6"/>
    <n v="6"/>
    <n v="4"/>
    <n v="4"/>
    <n v="704"/>
    <s v="INR"/>
    <n v="0"/>
    <n v="881"/>
    <d v="2021-06-15T00:00:00"/>
    <n v="0"/>
    <n v="285.47000000000003"/>
    <s v="N"/>
    <m/>
    <n v="4"/>
    <s v="N"/>
    <s v="00/00/0000"/>
    <s v="N"/>
    <n v="0"/>
    <s v="00/00/0000"/>
    <s v="NPA"/>
    <d v="2021-09-12T00:00:00"/>
    <n v="704"/>
    <x v="1"/>
  </r>
  <r>
    <n v="39869650872"/>
    <s v="EB-DL-PM_SVANidhi"/>
    <x v="1388"/>
    <s v="Mr. VIJAYKUMAR JASAVANTLAL PAR"/>
    <n v="10000"/>
    <n v="9.9"/>
    <n v="0"/>
    <x v="1544"/>
    <n v="2281.96"/>
    <d v="2020-12-15T00:00:00"/>
    <n v="12"/>
    <n v="9"/>
    <n v="3"/>
    <n v="4"/>
    <n v="4"/>
    <n v="704"/>
    <s v="INR"/>
    <n v="0"/>
    <n v="881"/>
    <d v="2021-10-15T00:00:00"/>
    <n v="23.29"/>
    <n v="54.16"/>
    <s v="N"/>
    <m/>
    <n v="4"/>
    <s v="N"/>
    <s v="00/00/0000"/>
    <s v="N"/>
    <n v="0"/>
    <s v="00/00/0000"/>
    <s v="NPA"/>
    <d v="2022-01-13T00:00:00"/>
    <n v="704"/>
    <x v="1"/>
  </r>
  <r>
    <n v="39953082197"/>
    <s v="EB-DL-PM_SVANidhi"/>
    <x v="1389"/>
    <s v="Mr. PRAVINBHAI BHAIJIBHAI DANT"/>
    <n v="10000"/>
    <n v="9.9"/>
    <n v="0"/>
    <x v="1545"/>
    <n v="9151"/>
    <d v="2021-01-21T00:00:00"/>
    <n v="12"/>
    <n v="2"/>
    <n v="10"/>
    <n v="4"/>
    <n v="4"/>
    <n v="704"/>
    <s v="INR"/>
    <n v="0"/>
    <n v="879"/>
    <d v="2021-03-21T00:00:00"/>
    <n v="254.62"/>
    <n v="979.2"/>
    <s v="N"/>
    <m/>
    <n v="4"/>
    <s v="N"/>
    <s v="00/00/0000"/>
    <s v="N"/>
    <n v="0"/>
    <s v="00/00/0000"/>
    <s v="NPA"/>
    <d v="2021-06-24T00:00:00"/>
    <n v="704"/>
    <x v="1"/>
  </r>
  <r>
    <n v="39953989591"/>
    <s v="EB-DL-PM_SVANidhi"/>
    <x v="1390"/>
    <s v="Mr. VINODKUMAR  PAWAR"/>
    <n v="10000"/>
    <n v="9.9"/>
    <n v="0"/>
    <x v="1546"/>
    <n v="518.55999999999995"/>
    <d v="2021-01-21T00:00:00"/>
    <n v="12"/>
    <n v="11"/>
    <n v="1"/>
    <n v="4"/>
    <n v="4"/>
    <n v="704"/>
    <s v="INR"/>
    <n v="0"/>
    <n v="879"/>
    <d v="2022-01-21T00:00:00"/>
    <n v="0"/>
    <n v="99.1"/>
    <s v="N"/>
    <m/>
    <n v="4"/>
    <s v="N"/>
    <s v="00/00/0000"/>
    <s v="N"/>
    <n v="0"/>
    <s v="00/00/0000"/>
    <s v="NPA"/>
    <d v="2021-10-18T00:00:00"/>
    <n v="704"/>
    <x v="1"/>
  </r>
  <r>
    <n v="39954346093"/>
    <s v="EB-DL-PM_SVANidhi"/>
    <x v="1391"/>
    <s v="Mr. PATNI MUKESHBHAI NAGINBHAI"/>
    <n v="10000"/>
    <n v="9.9"/>
    <n v="0"/>
    <x v="1545"/>
    <n v="9151"/>
    <d v="2021-01-21T00:00:00"/>
    <n v="12"/>
    <n v="2"/>
    <n v="10"/>
    <n v="4"/>
    <n v="4"/>
    <n v="704"/>
    <s v="INR"/>
    <n v="0"/>
    <n v="879"/>
    <d v="2021-03-21T00:00:00"/>
    <n v="254.33"/>
    <n v="979.11"/>
    <s v="N"/>
    <m/>
    <n v="4"/>
    <s v="N"/>
    <s v="00/00/0000"/>
    <s v="N"/>
    <n v="0"/>
    <s v="00/00/0000"/>
    <s v="NPA"/>
    <d v="2021-06-24T00:00:00"/>
    <n v="704"/>
    <x v="1"/>
  </r>
  <r>
    <n v="40008690101"/>
    <s v="EB-DL-PM_SVANidhi"/>
    <x v="1392"/>
    <s v="Mr. NATVRLAL RAMANLAL ODE"/>
    <n v="10000"/>
    <n v="9.9"/>
    <n v="0"/>
    <x v="1547"/>
    <n v="9163"/>
    <d v="2021-02-13T00:00:00"/>
    <n v="12"/>
    <n v="2"/>
    <n v="10"/>
    <n v="4"/>
    <n v="4"/>
    <n v="704"/>
    <s v="INR"/>
    <n v="0"/>
    <n v="960"/>
    <d v="2021-04-15T00:00:00"/>
    <n v="222.16"/>
    <n v="944.68"/>
    <s v="N"/>
    <m/>
    <n v="4"/>
    <s v="N"/>
    <s v="00/00/0000"/>
    <s v="N"/>
    <n v="0"/>
    <s v="00/00/0000"/>
    <s v="NPA"/>
    <d v="2021-06-24T00:00:00"/>
    <n v="704"/>
    <x v="1"/>
  </r>
  <r>
    <n v="40008746316"/>
    <s v="EB-DL-PM_SVANidhi"/>
    <x v="666"/>
    <s v="Mr. DINESHBHAI BHIKHABHAI CHAV"/>
    <n v="10000"/>
    <n v="9.9"/>
    <n v="0"/>
    <x v="1548"/>
    <n v="6742"/>
    <d v="2021-02-13T00:00:00"/>
    <n v="12"/>
    <n v="5"/>
    <n v="7"/>
    <n v="4"/>
    <n v="4"/>
    <n v="704"/>
    <s v="INR"/>
    <n v="0"/>
    <n v="960"/>
    <d v="2021-06-15T00:00:00"/>
    <n v="3.05"/>
    <n v="343.57"/>
    <s v="N"/>
    <m/>
    <n v="4"/>
    <s v="N"/>
    <s v="00/00/0000"/>
    <s v="N"/>
    <n v="0"/>
    <s v="00/00/0000"/>
    <s v="NPA"/>
    <d v="2021-09-12T00:00:00"/>
    <n v="704"/>
    <x v="1"/>
  </r>
  <r>
    <n v="40008752921"/>
    <s v="EB-DL-PM_SVANidhi"/>
    <x v="1393"/>
    <s v="Mrs. SANGITABEN LAXMANBHAI SAB"/>
    <n v="10000"/>
    <n v="9.9"/>
    <n v="0"/>
    <x v="1549"/>
    <n v="4002.17"/>
    <d v="2021-02-13T00:00:00"/>
    <n v="12"/>
    <n v="8"/>
    <n v="4"/>
    <n v="4"/>
    <n v="4"/>
    <n v="704"/>
    <s v="INR"/>
    <n v="0"/>
    <n v="960"/>
    <d v="2021-09-15T00:00:00"/>
    <n v="67"/>
    <n v="166.9"/>
    <m/>
    <m/>
    <m/>
    <s v="N"/>
    <s v="00/00/0000"/>
    <s v="N"/>
    <n v="0"/>
    <s v="00/00/0000"/>
    <s v="NPA"/>
    <d v="2021-12-13T00:00:00"/>
    <n v="704"/>
    <x v="1"/>
  </r>
  <r>
    <n v="40043631245"/>
    <s v="EB-DL-PM_SVANidhi"/>
    <x v="1394"/>
    <s v="Mr. VIJENDRA RATILAL DANTANI"/>
    <n v="10000"/>
    <n v="9.9"/>
    <n v="0"/>
    <x v="1550"/>
    <n v="10000"/>
    <d v="2021-03-01T00:00:00"/>
    <n v="12"/>
    <n v="2"/>
    <n v="10"/>
    <n v="4"/>
    <n v="4"/>
    <n v="704"/>
    <s v="INR"/>
    <n v="0"/>
    <n v="1045"/>
    <d v="2021-04-30T00:00:00"/>
    <n v="679.3"/>
    <n v="939.2"/>
    <m/>
    <m/>
    <m/>
    <s v="N"/>
    <s v="00/00/0000"/>
    <s v="N"/>
    <n v="0"/>
    <s v="00/00/0000"/>
    <s v="NPA"/>
    <d v="2021-07-28T00:00:00"/>
    <n v="704"/>
    <x v="1"/>
  </r>
  <r>
    <n v="40043971292"/>
    <s v="EB-DL-PM_SVANidhi"/>
    <x v="1395"/>
    <s v="Mrs. KUMUDINIBEN  PARMAR"/>
    <n v="10000"/>
    <n v="9.9"/>
    <n v="0"/>
    <x v="1551"/>
    <n v="8475.7099999999991"/>
    <d v="2021-03-01T00:00:00"/>
    <n v="12"/>
    <n v="4"/>
    <n v="8"/>
    <n v="4"/>
    <n v="4"/>
    <n v="704"/>
    <s v="INR"/>
    <n v="0"/>
    <n v="1045"/>
    <d v="2021-06-30T00:00:00"/>
    <n v="0"/>
    <n v="501.69"/>
    <s v="N"/>
    <m/>
    <n v="4"/>
    <s v="N"/>
    <s v="00/00/0000"/>
    <s v="N"/>
    <n v="0"/>
    <s v="00/00/0000"/>
    <s v="NPA"/>
    <d v="2021-08-27T00:00:00"/>
    <n v="704"/>
    <x v="1"/>
  </r>
  <r>
    <n v="40044038344"/>
    <s v="EB-DL-PM_SVANidhi"/>
    <x v="1396"/>
    <s v="Mrs. USHABEN PAPPUBHAI PATNI"/>
    <n v="10000"/>
    <n v="9.9"/>
    <n v="0"/>
    <x v="1552"/>
    <n v="8399"/>
    <d v="2021-03-01T00:00:00"/>
    <n v="12"/>
    <n v="4"/>
    <n v="8"/>
    <n v="4"/>
    <n v="4"/>
    <n v="704"/>
    <s v="INR"/>
    <n v="0"/>
    <n v="1045"/>
    <d v="2021-06-30T00:00:00"/>
    <n v="73.599999999999994"/>
    <n v="575.29"/>
    <s v="N"/>
    <m/>
    <n v="4"/>
    <s v="N"/>
    <s v="00/00/0000"/>
    <s v="N"/>
    <n v="0"/>
    <s v="00/00/0000"/>
    <s v="NPA"/>
    <d v="2021-08-27T00:00:00"/>
    <n v="704"/>
    <x v="1"/>
  </r>
  <r>
    <n v="40044091625"/>
    <s v="EB-DL-PM_SVANidhi"/>
    <x v="1397"/>
    <s v="Mrs. HANSHABEN BHARATBHAI BHIL"/>
    <n v="10000"/>
    <n v="9.9"/>
    <n v="0"/>
    <x v="1553"/>
    <n v="2251.36"/>
    <d v="2021-03-06T00:00:00"/>
    <n v="12"/>
    <n v="10"/>
    <n v="2"/>
    <n v="4"/>
    <n v="4"/>
    <n v="704"/>
    <s v="INR"/>
    <n v="0"/>
    <n v="1030"/>
    <d v="2021-12-30T00:00:00"/>
    <n v="36"/>
    <n v="36"/>
    <s v="N"/>
    <m/>
    <n v="4"/>
    <s v="N"/>
    <s v="00/00/0000"/>
    <s v="N"/>
    <n v="0"/>
    <s v="00/00/0000"/>
    <s v="NPA"/>
    <d v="2022-03-30T00:00:00"/>
    <n v="704"/>
    <x v="1"/>
  </r>
  <r>
    <n v="40044104909"/>
    <s v="EB-DL-PM_SVANidhi"/>
    <x v="1398"/>
    <s v="Mrs. DANTANI  NITABEN"/>
    <n v="10000"/>
    <n v="9.9"/>
    <n v="0"/>
    <x v="1554"/>
    <n v="604.29"/>
    <d v="2021-03-01T00:00:00"/>
    <n v="12"/>
    <n v="11"/>
    <n v="1"/>
    <n v="4"/>
    <n v="4"/>
    <n v="704"/>
    <s v="INR"/>
    <n v="0"/>
    <n v="1045"/>
    <d v="2022-02-28T00:00:00"/>
    <n v="0"/>
    <n v="276.68"/>
    <s v="N"/>
    <m/>
    <n v="4"/>
    <s v="N"/>
    <s v="00/00/0000"/>
    <s v="N"/>
    <n v="0"/>
    <s v="00/00/0000"/>
    <s v="NPA"/>
    <d v="2021-09-27T00:00:00"/>
    <n v="704"/>
    <x v="1"/>
  </r>
  <r>
    <n v="40044110800"/>
    <s v="EB-DL-PM_SVANidhi"/>
    <x v="1399"/>
    <s v="Mr. JADHAV SANNI  BHARATBHAI"/>
    <n v="10000"/>
    <n v="9.9"/>
    <n v="0"/>
    <x v="1555"/>
    <n v="8473"/>
    <d v="2021-03-01T00:00:00"/>
    <n v="11"/>
    <n v="1"/>
    <n v="10"/>
    <n v="4"/>
    <n v="4"/>
    <n v="704"/>
    <s v="INR"/>
    <n v="0"/>
    <n v="883"/>
    <d v="2021-07-01T00:00:00"/>
    <n v="69.900000000000006"/>
    <n v="501.39"/>
    <m/>
    <m/>
    <m/>
    <s v="N"/>
    <s v="00/00/0000"/>
    <s v="N"/>
    <n v="0"/>
    <s v="00/00/0000"/>
    <s v="NPA"/>
    <d v="2021-09-28T00:00:00"/>
    <n v="704"/>
    <x v="1"/>
  </r>
  <r>
    <n v="40044118185"/>
    <s v="EB-DL-PM_SVANidhi"/>
    <x v="1400"/>
    <s v="Mr. THAKOR RANAJIT  PRAHLADJI"/>
    <n v="10000"/>
    <n v="9.9"/>
    <n v="0"/>
    <x v="1550"/>
    <n v="10000"/>
    <d v="2021-03-01T00:00:00"/>
    <n v="12"/>
    <n v="2"/>
    <n v="10"/>
    <n v="4"/>
    <n v="4"/>
    <n v="704"/>
    <s v="INR"/>
    <n v="0"/>
    <n v="1045"/>
    <d v="2021-04-30T00:00:00"/>
    <n v="679.4"/>
    <n v="939.3"/>
    <s v="N"/>
    <m/>
    <n v="4"/>
    <s v="N"/>
    <s v="00/00/0000"/>
    <s v="N"/>
    <n v="0"/>
    <s v="00/00/0000"/>
    <s v="NPA"/>
    <d v="2021-07-28T00:00:00"/>
    <n v="704"/>
    <x v="1"/>
  </r>
  <r>
    <n v="40044192680"/>
    <s v="EB-DL-PM_SVANidhi"/>
    <x v="1401"/>
    <s v="Mr. KANUBHAI BABAJI RANA"/>
    <n v="10000"/>
    <n v="9.9"/>
    <n v="0"/>
    <x v="1556"/>
    <n v="4957.8999999999996"/>
    <d v="2021-03-06T00:00:00"/>
    <n v="12"/>
    <n v="7"/>
    <n v="5"/>
    <n v="4"/>
    <n v="4"/>
    <n v="704"/>
    <s v="INR"/>
    <n v="0"/>
    <n v="1030"/>
    <d v="2021-09-30T00:00:00"/>
    <n v="0"/>
    <n v="349.82"/>
    <s v="N"/>
    <m/>
    <n v="4"/>
    <s v="N"/>
    <s v="00/00/0000"/>
    <s v="N"/>
    <n v="0"/>
    <s v="00/00/0000"/>
    <s v="NPA"/>
    <d v="2021-08-27T00:00:00"/>
    <n v="704"/>
    <x v="1"/>
  </r>
  <r>
    <n v="40044195830"/>
    <s v="EB-DL-PM_SVANidhi"/>
    <x v="1402"/>
    <s v="Mr. NARESH NATVARBHAI PATNI"/>
    <n v="10000"/>
    <n v="9.9"/>
    <n v="0"/>
    <x v="1557"/>
    <n v="6711.6"/>
    <d v="2021-03-01T00:00:00"/>
    <n v="12"/>
    <n v="6"/>
    <n v="6"/>
    <n v="4"/>
    <n v="4"/>
    <n v="704"/>
    <s v="INR"/>
    <n v="0"/>
    <n v="1045"/>
    <d v="2021-07-30T00:00:00"/>
    <n v="0"/>
    <n v="438.49"/>
    <s v="N"/>
    <m/>
    <n v="4"/>
    <s v="N"/>
    <s v="00/00/0000"/>
    <s v="N"/>
    <n v="0"/>
    <s v="00/00/0000"/>
    <s v="NPA"/>
    <d v="2021-08-27T00:00:00"/>
    <n v="704"/>
    <x v="1"/>
  </r>
  <r>
    <n v="40044201051"/>
    <s v="EB-DL-PM_SVANidhi"/>
    <x v="1403"/>
    <s v="Mrs. ALKHIBEN DHIRUBHAI RAVAT"/>
    <n v="10000"/>
    <n v="9.9"/>
    <n v="0"/>
    <x v="1558"/>
    <n v="491.59"/>
    <d v="2021-03-01T00:00:00"/>
    <n v="12"/>
    <n v="12"/>
    <n v="0"/>
    <n v="4"/>
    <n v="4"/>
    <n v="704"/>
    <s v="INR"/>
    <n v="0"/>
    <n v="1045"/>
    <d v="2022-02-28T00:00:00"/>
    <n v="0"/>
    <n v="396.51"/>
    <s v="N"/>
    <m/>
    <n v="4"/>
    <s v="N"/>
    <s v="00/00/0000"/>
    <s v="N"/>
    <n v="0"/>
    <s v="00/00/0000"/>
    <s v="NPA"/>
    <d v="2021-07-28T00:00:00"/>
    <n v="704"/>
    <x v="1"/>
  </r>
  <r>
    <n v="40044202816"/>
    <s v="EB-DL-PM_SVANidhi"/>
    <x v="1404"/>
    <s v="Mrs. GITABEN NARESHBHAI PATNI"/>
    <n v="10000"/>
    <n v="9.9"/>
    <n v="0"/>
    <x v="1550"/>
    <n v="10000"/>
    <d v="2021-03-01T00:00:00"/>
    <n v="12"/>
    <n v="2"/>
    <n v="10"/>
    <n v="4"/>
    <n v="4"/>
    <n v="704"/>
    <s v="INR"/>
    <n v="0"/>
    <n v="1045"/>
    <d v="2021-04-30T00:00:00"/>
    <n v="673.57"/>
    <n v="939.24"/>
    <s v="N"/>
    <m/>
    <n v="4"/>
    <s v="N"/>
    <s v="00/00/0000"/>
    <s v="N"/>
    <n v="0"/>
    <s v="00/00/0000"/>
    <s v="NPA"/>
    <d v="2021-07-28T00:00:00"/>
    <n v="704"/>
    <x v="1"/>
  </r>
  <r>
    <n v="40044203831"/>
    <s v="EB-DL-PM_SVANidhi"/>
    <x v="1405"/>
    <s v="Mrs. MANJUBEN RAMANBHAI PATANI"/>
    <n v="10000"/>
    <n v="9.9"/>
    <n v="0"/>
    <x v="1559"/>
    <n v="6794"/>
    <d v="2021-03-01T00:00:00"/>
    <n v="12"/>
    <n v="5"/>
    <n v="7"/>
    <n v="4"/>
    <n v="4"/>
    <n v="704"/>
    <s v="INR"/>
    <n v="0"/>
    <n v="1045"/>
    <d v="2021-07-30T00:00:00"/>
    <n v="239"/>
    <n v="531.91"/>
    <s v="N"/>
    <m/>
    <n v="4"/>
    <s v="N"/>
    <s v="00/00/0000"/>
    <s v="N"/>
    <n v="0"/>
    <s v="00/00/0000"/>
    <s v="NPA"/>
    <d v="2021-10-27T00:00:00"/>
    <n v="704"/>
    <x v="1"/>
  </r>
  <r>
    <n v="40044203988"/>
    <s v="EB-DL-PM_SVANidhi"/>
    <x v="1406"/>
    <s v="Mr. RAMANBHAI MAGANBHAI PATANI"/>
    <n v="10000"/>
    <n v="9.9"/>
    <n v="0"/>
    <x v="1560"/>
    <n v="6815"/>
    <d v="2021-03-01T00:00:00"/>
    <n v="12"/>
    <n v="5"/>
    <n v="7"/>
    <n v="4"/>
    <n v="4"/>
    <n v="704"/>
    <s v="INR"/>
    <n v="0"/>
    <n v="1045"/>
    <d v="2021-07-30T00:00:00"/>
    <n v="243"/>
    <n v="536.84"/>
    <s v="N"/>
    <m/>
    <n v="4"/>
    <s v="N"/>
    <s v="00/00/0000"/>
    <s v="N"/>
    <n v="0"/>
    <s v="00/00/0000"/>
    <s v="NPA"/>
    <d v="2021-10-27T00:00:00"/>
    <n v="704"/>
    <x v="1"/>
  </r>
  <r>
    <n v="40047431253"/>
    <s v="EB-DL-PM_SVANidhi"/>
    <x v="1407"/>
    <s v="Mrs. LATABEN ARVINDBHAI BHIL"/>
    <n v="10000"/>
    <n v="9.9"/>
    <n v="0"/>
    <x v="1561"/>
    <n v="2250.48"/>
    <d v="2021-03-02T00:00:00"/>
    <n v="12"/>
    <n v="10"/>
    <n v="2"/>
    <n v="4"/>
    <n v="4"/>
    <n v="704"/>
    <s v="INR"/>
    <n v="0"/>
    <n v="1042"/>
    <d v="2021-12-30T00:00:00"/>
    <n v="36"/>
    <n v="36"/>
    <s v="N"/>
    <m/>
    <n v="4"/>
    <s v="N"/>
    <s v="00/00/0000"/>
    <s v="N"/>
    <n v="0"/>
    <s v="00/00/0000"/>
    <s v="NPA"/>
    <d v="2022-03-30T00:00:00"/>
    <n v="704"/>
    <x v="1"/>
  </r>
  <r>
    <n v="40047439604"/>
    <s v="EB-DL-PM_SVANidhi"/>
    <x v="1408"/>
    <s v="Ms. LALITABEN RAJHAIESHB PATNI"/>
    <n v="10000"/>
    <n v="9.9"/>
    <n v="0"/>
    <x v="1562"/>
    <n v="3146.1"/>
    <d v="2021-03-02T00:00:00"/>
    <n v="12"/>
    <n v="9"/>
    <n v="3"/>
    <n v="4"/>
    <n v="4"/>
    <n v="704"/>
    <s v="INR"/>
    <n v="0"/>
    <n v="1042"/>
    <d v="2021-11-30T00:00:00"/>
    <n v="24"/>
    <n v="50.66"/>
    <s v="N"/>
    <m/>
    <n v="4"/>
    <s v="N"/>
    <s v="00/00/0000"/>
    <s v="N"/>
    <n v="0"/>
    <s v="00/00/0000"/>
    <s v="NPA"/>
    <d v="2022-02-28T00:00:00"/>
    <n v="704"/>
    <x v="1"/>
  </r>
  <r>
    <n v="40047487321"/>
    <s v="EB-DL-PM_SVANidhi"/>
    <x v="1409"/>
    <s v="Mr. Patani  Sahil"/>
    <n v="10000"/>
    <n v="9.9"/>
    <n v="0"/>
    <x v="1550"/>
    <n v="10000"/>
    <d v="2021-03-02T00:00:00"/>
    <n v="12"/>
    <n v="2"/>
    <n v="10"/>
    <n v="4"/>
    <n v="4"/>
    <n v="704"/>
    <s v="INR"/>
    <n v="0"/>
    <n v="1042"/>
    <d v="2021-04-30T00:00:00"/>
    <n v="678.42"/>
    <n v="938.32"/>
    <s v="N"/>
    <m/>
    <n v="4"/>
    <s v="N"/>
    <s v="00/00/0000"/>
    <s v="N"/>
    <n v="0"/>
    <s v="00/00/0000"/>
    <s v="NPA"/>
    <d v="2021-07-28T00:00:00"/>
    <n v="704"/>
    <x v="1"/>
  </r>
  <r>
    <n v="40047508206"/>
    <s v="EB-DL-PM_SVANidhi"/>
    <x v="1410"/>
    <s v="Mr. PATANI DIPAK KANTILAL"/>
    <n v="10000"/>
    <n v="9.9"/>
    <n v="0"/>
    <x v="1563"/>
    <n v="6665.92"/>
    <d v="2021-03-12T00:00:00"/>
    <n v="12"/>
    <n v="5"/>
    <n v="7"/>
    <n v="4"/>
    <n v="4"/>
    <n v="704"/>
    <s v="INR"/>
    <n v="0"/>
    <n v="1014"/>
    <d v="2021-08-30T00:00:00"/>
    <n v="0"/>
    <n v="277.98"/>
    <s v="N"/>
    <m/>
    <n v="4"/>
    <s v="N"/>
    <s v="00/00/0000"/>
    <s v="N"/>
    <n v="0"/>
    <s v="00/00/0000"/>
    <s v="NPA"/>
    <d v="2021-10-27T00:00:00"/>
    <n v="704"/>
    <x v="1"/>
  </r>
  <r>
    <n v="40047552041"/>
    <s v="EB-DL-PM_SVANidhi"/>
    <x v="1411"/>
    <s v="Mr. SHRAVANKUMAR K THAKOR"/>
    <n v="10000"/>
    <n v="9.9"/>
    <n v="0"/>
    <x v="1564"/>
    <n v="7642.53"/>
    <d v="2021-03-02T00:00:00"/>
    <n v="12"/>
    <n v="5"/>
    <n v="7"/>
    <n v="4"/>
    <n v="4"/>
    <n v="704"/>
    <s v="INR"/>
    <n v="0"/>
    <n v="1042"/>
    <d v="2021-06-30T00:00:00"/>
    <n v="0"/>
    <n v="385.84"/>
    <s v="N"/>
    <m/>
    <n v="4"/>
    <s v="N"/>
    <s v="00/00/0000"/>
    <s v="N"/>
    <n v="0"/>
    <s v="00/00/0000"/>
    <s v="NPA"/>
    <d v="2021-09-27T00:00:00"/>
    <n v="704"/>
    <x v="1"/>
  </r>
  <r>
    <n v="40047553894"/>
    <s v="EB-DL-PM_SVANidhi"/>
    <x v="1412"/>
    <s v="Mr. MUKESHBHAI SONJIBHAI PATAN"/>
    <n v="10000"/>
    <n v="9.9"/>
    <n v="0"/>
    <x v="1565"/>
    <n v="8469"/>
    <d v="2021-03-04T00:00:00"/>
    <n v="12"/>
    <n v="4"/>
    <n v="8"/>
    <n v="4"/>
    <n v="4"/>
    <n v="704"/>
    <s v="INR"/>
    <n v="0"/>
    <n v="1036"/>
    <d v="2021-06-30T00:00:00"/>
    <n v="3.61"/>
    <n v="505.3"/>
    <s v="N"/>
    <m/>
    <n v="4"/>
    <s v="N"/>
    <s v="00/00/0000"/>
    <s v="N"/>
    <n v="0"/>
    <s v="00/00/0000"/>
    <s v="NPA"/>
    <d v="2021-08-27T00:00:00"/>
    <n v="704"/>
    <x v="1"/>
  </r>
  <r>
    <n v="40059246755"/>
    <s v="EB-DL-PM_SVANidhi"/>
    <x v="1413"/>
    <s v="Mr. SUCHIT BIPINBHAI SHARMA"/>
    <n v="10000"/>
    <n v="9.9"/>
    <n v="0"/>
    <x v="1550"/>
    <n v="10000"/>
    <d v="2021-03-06T00:00:00"/>
    <n v="12"/>
    <n v="2"/>
    <n v="10"/>
    <n v="4"/>
    <n v="4"/>
    <n v="704"/>
    <s v="INR"/>
    <n v="0"/>
    <n v="1030"/>
    <d v="2021-04-30T00:00:00"/>
    <n v="668.16"/>
    <n v="933.52"/>
    <m/>
    <m/>
    <m/>
    <s v="N"/>
    <s v="00/00/0000"/>
    <s v="N"/>
    <n v="0"/>
    <s v="00/00/0000"/>
    <s v="NPA"/>
    <d v="2021-07-28T00:00:00"/>
    <n v="704"/>
    <x v="1"/>
  </r>
  <r>
    <n v="40073792231"/>
    <s v="EB-DL-PM_SVANidhi"/>
    <x v="1414"/>
    <s v="Mr. BHARATBHAI MAFATLAL PATNI"/>
    <n v="10000"/>
    <n v="9.9"/>
    <n v="0"/>
    <x v="1566"/>
    <n v="7634.04"/>
    <d v="2021-03-13T00:00:00"/>
    <n v="12"/>
    <n v="4"/>
    <n v="8"/>
    <n v="4"/>
    <n v="4"/>
    <n v="704"/>
    <s v="INR"/>
    <n v="0"/>
    <n v="1011"/>
    <d v="2021-06-30T00:00:00"/>
    <n v="0"/>
    <n v="385.4"/>
    <m/>
    <m/>
    <m/>
    <s v="N"/>
    <s v="00/00/0000"/>
    <s v="N"/>
    <n v="0"/>
    <s v="00/00/0000"/>
    <s v="NPA"/>
    <d v="2021-09-27T00:00:00"/>
    <n v="704"/>
    <x v="1"/>
  </r>
  <r>
    <n v="40073798448"/>
    <s v="EB-DL-PM_SVANidhi"/>
    <x v="1415"/>
    <s v="Mrs. GITA  RAJAWAT"/>
    <n v="10000"/>
    <n v="9.9"/>
    <n v="0"/>
    <x v="1567"/>
    <n v="4943.1099999999997"/>
    <d v="2021-03-13T00:00:00"/>
    <n v="12"/>
    <n v="7"/>
    <n v="5"/>
    <n v="4"/>
    <n v="4"/>
    <n v="704"/>
    <s v="INR"/>
    <n v="0"/>
    <n v="1011"/>
    <d v="2021-09-30T00:00:00"/>
    <n v="0"/>
    <n v="177.01"/>
    <s v="N"/>
    <m/>
    <n v="4"/>
    <s v="N"/>
    <s v="00/00/0000"/>
    <s v="N"/>
    <n v="0"/>
    <s v="00/00/0000"/>
    <s v="NPA"/>
    <d v="2021-11-27T00:00:00"/>
    <n v="704"/>
    <x v="1"/>
  </r>
  <r>
    <n v="40100776071"/>
    <s v="EB-DL-PM_SVANidhi"/>
    <x v="1416"/>
    <s v="Mr. Thakor Rajesh Baldevji"/>
    <n v="10000"/>
    <n v="9.9"/>
    <n v="0"/>
    <x v="1568"/>
    <n v="6738.84"/>
    <d v="2021-03-26T00:00:00"/>
    <n v="12"/>
    <n v="5"/>
    <n v="7"/>
    <n v="4"/>
    <n v="4"/>
    <n v="704"/>
    <s v="INR"/>
    <n v="0"/>
    <n v="974"/>
    <d v="2021-08-30T00:00:00"/>
    <n v="40.56"/>
    <n v="213.14"/>
    <s v="N"/>
    <m/>
    <n v="4"/>
    <s v="N"/>
    <s v="00/00/0000"/>
    <s v="N"/>
    <n v="0"/>
    <s v="00/00/0000"/>
    <s v="NPA"/>
    <d v="2021-10-27T00:00:00"/>
    <n v="704"/>
    <x v="1"/>
  </r>
  <r>
    <n v="40100818253"/>
    <s v="EB-DL-PM_SVANidhi"/>
    <x v="1417"/>
    <s v="Mrs. Gohel Harshaben Alpeshkum"/>
    <n v="10000"/>
    <n v="9.9"/>
    <n v="0"/>
    <x v="1431"/>
    <n v="8420"/>
    <d v="2021-03-26T00:00:00"/>
    <n v="12"/>
    <n v="3"/>
    <n v="9"/>
    <n v="4"/>
    <n v="4"/>
    <n v="704"/>
    <s v="INR"/>
    <n v="0"/>
    <n v="974"/>
    <d v="2021-06-30T00:00:00"/>
    <n v="36.25"/>
    <n v="536.55999999999995"/>
    <m/>
    <m/>
    <m/>
    <s v="N"/>
    <s v="00/00/0000"/>
    <s v="N"/>
    <n v="0"/>
    <s v="00/00/0000"/>
    <s v="NPA"/>
    <d v="2021-08-27T00:00:00"/>
    <n v="704"/>
    <x v="1"/>
  </r>
  <r>
    <n v="40100894223"/>
    <s v="EB-DL-PM_SVANidhi"/>
    <x v="1418"/>
    <s v="Mr. Jaimin Ashokkumar Trivedi"/>
    <n v="10000"/>
    <n v="9.9"/>
    <n v="0"/>
    <x v="1569"/>
    <n v="7600"/>
    <d v="2021-03-26T00:00:00"/>
    <n v="12"/>
    <n v="4"/>
    <n v="8"/>
    <n v="4"/>
    <n v="4"/>
    <n v="704"/>
    <s v="INR"/>
    <n v="0"/>
    <n v="974"/>
    <d v="2021-06-30T00:00:00"/>
    <n v="24.32"/>
    <n v="409.1"/>
    <s v="N"/>
    <m/>
    <n v="4"/>
    <s v="N"/>
    <s v="00/00/0000"/>
    <s v="N"/>
    <n v="0"/>
    <s v="00/00/0000"/>
    <s v="NPA"/>
    <d v="2021-09-27T00:00:00"/>
    <n v="704"/>
    <x v="1"/>
  </r>
  <r>
    <n v="40119419770"/>
    <s v="EB-DL-PM_SVANidhi"/>
    <x v="1419"/>
    <s v="Mrs. SITABEN JAGDISHBHAI PATAN"/>
    <n v="10000"/>
    <n v="9.9"/>
    <n v="0"/>
    <x v="1570"/>
    <n v="9188"/>
    <d v="2021-04-06T00:00:00"/>
    <n v="11"/>
    <n v="2"/>
    <n v="9"/>
    <n v="4"/>
    <n v="4"/>
    <n v="704"/>
    <s v="INR"/>
    <n v="0"/>
    <n v="1028"/>
    <d v="2021-05-30T00:00:00"/>
    <n v="310"/>
    <n v="869.95"/>
    <s v="N"/>
    <m/>
    <n v="4"/>
    <s v="N"/>
    <s v="00/00/0000"/>
    <s v="N"/>
    <n v="0"/>
    <s v="00/00/0000"/>
    <s v="NPA"/>
    <d v="2021-08-27T00:00:00"/>
    <n v="704"/>
    <x v="1"/>
  </r>
  <r>
    <n v="40127505976"/>
    <s v="EB-DL-PM_SVANidhi"/>
    <x v="1420"/>
    <s v="Mr. BHARATSINGH BALWANTSINGH R"/>
    <n v="10000"/>
    <n v="9.9"/>
    <n v="0"/>
    <x v="1571"/>
    <n v="5762.23"/>
    <d v="2021-04-09T00:00:00"/>
    <n v="11"/>
    <n v="5"/>
    <n v="6"/>
    <n v="4"/>
    <n v="4"/>
    <n v="704"/>
    <s v="INR"/>
    <n v="0"/>
    <n v="1020"/>
    <d v="2021-09-30T00:00:00"/>
    <n v="96"/>
    <n v="240"/>
    <s v="N"/>
    <m/>
    <n v="4"/>
    <s v="N"/>
    <s v="00/00/0000"/>
    <s v="N"/>
    <n v="0"/>
    <s v="00/00/0000"/>
    <s v="NPA"/>
    <d v="2021-12-28T00:00:00"/>
    <n v="704"/>
    <x v="1"/>
  </r>
  <r>
    <n v="40137111141"/>
    <s v="EB-DL-PM_SVANidhi"/>
    <x v="1421"/>
    <s v="Mrs. Trivedi Rina Jaiminkumar"/>
    <n v="10000"/>
    <n v="9.9"/>
    <n v="782.05"/>
    <x v="1572"/>
    <n v="6770.95"/>
    <d v="2021-04-15T00:00:00"/>
    <n v="11"/>
    <n v="3"/>
    <n v="8"/>
    <n v="4"/>
    <n v="4"/>
    <n v="704"/>
    <s v="INR"/>
    <n v="0"/>
    <n v="879"/>
    <d v="2021-08-05T00:00:00"/>
    <n v="118.95"/>
    <n v="309.72000000000003"/>
    <s v="N"/>
    <m/>
    <n v="4"/>
    <s v="N"/>
    <s v="00/00/0000"/>
    <s v="N"/>
    <n v="0"/>
    <s v="00/00/0000"/>
    <s v="NPA"/>
    <d v="2021-11-02T00:00:00"/>
    <n v="704"/>
    <x v="1"/>
  </r>
  <r>
    <n v="40138263160"/>
    <s v="EB-DL-PM_SVANidhi"/>
    <x v="1422"/>
    <s v="Mr. HARESHBHAI KUMBHAJI DARJI"/>
    <n v="10000"/>
    <n v="9.9"/>
    <n v="808"/>
    <x v="1573"/>
    <n v="3195.81"/>
    <d v="2021-04-23T00:00:00"/>
    <n v="11"/>
    <n v="7"/>
    <n v="4"/>
    <n v="4"/>
    <n v="4"/>
    <n v="704"/>
    <s v="INR"/>
    <n v="0"/>
    <n v="879"/>
    <d v="2021-12-05T00:00:00"/>
    <n v="65"/>
    <n v="65"/>
    <s v="N"/>
    <m/>
    <n v="4"/>
    <s v="N"/>
    <s v="00/00/0000"/>
    <s v="N"/>
    <n v="0"/>
    <s v="00/00/0000"/>
    <s v="NPA"/>
    <d v="2022-03-05T00:00:00"/>
    <n v="704"/>
    <x v="1"/>
  </r>
  <r>
    <n v="40240056245"/>
    <s v="EB-DL-PM_SVANidhi"/>
    <x v="1423"/>
    <s v="Mr. BHIMABHAI KISHANBHAI RATHO"/>
    <n v="10000"/>
    <n v="9.9"/>
    <n v="1547.81"/>
    <x v="1550"/>
    <n v="8452.19"/>
    <d v="2021-06-21T00:00:00"/>
    <n v="9"/>
    <n v="0"/>
    <n v="9"/>
    <n v="4"/>
    <n v="4"/>
    <n v="704"/>
    <s v="INR"/>
    <n v="0"/>
    <n v="955"/>
    <d v="2021-07-30T00:00:00"/>
    <n v="396.95"/>
    <n v="649.73"/>
    <s v="N"/>
    <m/>
    <n v="4"/>
    <s v="N"/>
    <s v="00/00/0000"/>
    <s v="N"/>
    <n v="0"/>
    <s v="00/00/0000"/>
    <s v="NPA"/>
    <d v="2021-10-27T00:00:00"/>
    <n v="704"/>
    <x v="1"/>
  </r>
  <r>
    <n v="40240061255"/>
    <s v="EB-DL-PM_SVANidhi"/>
    <x v="1424"/>
    <s v="Mrs. HANSABEN HARISHBHAI THAKO"/>
    <n v="10000"/>
    <n v="9.9"/>
    <n v="1764.72"/>
    <x v="1574"/>
    <n v="5815.73"/>
    <d v="2021-06-23T00:00:00"/>
    <n v="9"/>
    <n v="3"/>
    <n v="6"/>
    <n v="4"/>
    <n v="4"/>
    <n v="704"/>
    <s v="INR"/>
    <n v="0"/>
    <n v="955"/>
    <d v="2021-09-30T00:00:00"/>
    <n v="67.28"/>
    <n v="255.38"/>
    <s v="N"/>
    <m/>
    <n v="4"/>
    <s v="N"/>
    <s v="00/00/0000"/>
    <s v="N"/>
    <n v="0"/>
    <s v="00/00/0000"/>
    <s v="NPA"/>
    <d v="2021-12-28T00:00:00"/>
    <n v="704"/>
    <x v="1"/>
  </r>
  <r>
    <n v="40249826220"/>
    <s v="EB-DL-PM_SVANidhi"/>
    <x v="1425"/>
    <s v="Mrs. SHITALBEN SURESHBHAI AGRA"/>
    <n v="10000"/>
    <n v="9.9"/>
    <n v="2212.7199999999998"/>
    <x v="1550"/>
    <n v="7787.28"/>
    <d v="2021-06-26T00:00:00"/>
    <n v="9"/>
    <n v="0"/>
    <n v="9"/>
    <n v="4"/>
    <n v="4"/>
    <n v="704"/>
    <s v="INR"/>
    <n v="0"/>
    <n v="879"/>
    <d v="2021-07-25T00:00:00"/>
    <n v="391.82"/>
    <n v="656.13"/>
    <m/>
    <m/>
    <m/>
    <s v="N"/>
    <s v="00/00/0000"/>
    <s v="N"/>
    <n v="0"/>
    <s v="00/00/0000"/>
    <s v="NPA"/>
    <d v="2021-10-22T00:00:00"/>
    <n v="704"/>
    <x v="1"/>
  </r>
  <r>
    <n v="40249829866"/>
    <s v="EB-DL-PM_SVANidhi"/>
    <x v="1426"/>
    <s v="Mr. ISHWARBHAI BHAVANBHAI PARM"/>
    <n v="10000"/>
    <n v="9.9"/>
    <n v="2395.7199999999998"/>
    <x v="1575"/>
    <n v="6027.28"/>
    <d v="2021-06-26T00:00:00"/>
    <n v="9"/>
    <n v="2"/>
    <n v="7"/>
    <n v="4"/>
    <n v="4"/>
    <n v="704"/>
    <s v="INR"/>
    <n v="0"/>
    <n v="879"/>
    <d v="2021-09-25T00:00:00"/>
    <n v="162.28"/>
    <n v="373.78"/>
    <s v="N"/>
    <m/>
    <n v="4"/>
    <s v="N"/>
    <s v="00/00/0000"/>
    <s v="N"/>
    <n v="0"/>
    <s v="00/00/0000"/>
    <s v="NPA"/>
    <d v="2021-12-23T00:00:00"/>
    <n v="704"/>
    <x v="1"/>
  </r>
  <r>
    <n v="40249952153"/>
    <s v="EB-DL-PM_SVANidhi"/>
    <x v="1427"/>
    <s v="Mr. SUBHASHKUMAR MULCHARAN PRA"/>
    <n v="10000"/>
    <n v="9.9"/>
    <n v="1855.72"/>
    <x v="1576"/>
    <n v="4951.28"/>
    <d v="2021-06-26T00:00:00"/>
    <n v="9"/>
    <n v="4"/>
    <n v="5"/>
    <n v="4"/>
    <n v="4"/>
    <n v="704"/>
    <s v="INR"/>
    <n v="0"/>
    <n v="955"/>
    <d v="2021-10-30T00:00:00"/>
    <n v="0"/>
    <n v="194.11"/>
    <s v="N"/>
    <m/>
    <n v="4"/>
    <s v="N"/>
    <s v="00/00/0000"/>
    <s v="N"/>
    <n v="0"/>
    <s v="00/00/0000"/>
    <s v="NPA"/>
    <d v="2021-11-27T00:00:00"/>
    <n v="704"/>
    <x v="1"/>
  </r>
  <r>
    <n v="40250659741"/>
    <s v="EB-DL-PM_SVANidhi"/>
    <x v="1428"/>
    <s v="Mrs. VIMLABEN KISHORBHAI UMTE"/>
    <n v="10000"/>
    <n v="9.9"/>
    <n v="1923.2"/>
    <x v="1577"/>
    <n v="1431.28"/>
    <d v="2021-06-27T00:00:00"/>
    <n v="9"/>
    <n v="8"/>
    <n v="1"/>
    <n v="4"/>
    <n v="4"/>
    <n v="704"/>
    <s v="INR"/>
    <n v="0"/>
    <n v="955"/>
    <d v="2022-02-28T00:00:00"/>
    <n v="0"/>
    <n v="236.94"/>
    <s v="N"/>
    <m/>
    <n v="4"/>
    <s v="N"/>
    <s v="00/00/0000"/>
    <s v="N"/>
    <n v="0"/>
    <s v="00/00/0000"/>
    <s v="NPA"/>
    <d v="2021-10-27T00:00:00"/>
    <n v="704"/>
    <x v="1"/>
  </r>
  <r>
    <n v="40260210922"/>
    <s v="EB-DL-PM_SVANidhi"/>
    <x v="1429"/>
    <s v="Mrs. KALABEN VINODBHAI DANTANI"/>
    <n v="10000"/>
    <n v="9.9"/>
    <n v="3053"/>
    <x v="1529"/>
    <n v="6152"/>
    <d v="2021-07-01T00:00:00"/>
    <n v="8"/>
    <n v="1"/>
    <n v="7"/>
    <n v="4"/>
    <n v="4"/>
    <n v="704"/>
    <s v="INR"/>
    <n v="0"/>
    <n v="879"/>
    <d v="2021-09-01T00:00:00"/>
    <n v="309"/>
    <n v="624.78"/>
    <s v="N"/>
    <m/>
    <n v="4"/>
    <s v="N"/>
    <s v="00/00/0000"/>
    <s v="N"/>
    <n v="0"/>
    <s v="00/00/0000"/>
    <s v="NPA"/>
    <d v="2021-11-29T00:00:00"/>
    <n v="704"/>
    <x v="1"/>
  </r>
  <r>
    <n v="40299069575"/>
    <s v="EB-DL-PM_SVANidhi"/>
    <x v="1430"/>
    <s v="Mr. HARJIVANDAS  PARMAR"/>
    <n v="10000"/>
    <n v="9.9"/>
    <n v="3364.6"/>
    <x v="1578"/>
    <n v="4998.3999999999996"/>
    <d v="2021-07-17T00:00:00"/>
    <n v="8"/>
    <n v="2"/>
    <n v="6"/>
    <n v="4"/>
    <n v="4"/>
    <n v="704"/>
    <s v="INR"/>
    <n v="0"/>
    <n v="879"/>
    <d v="2021-10-15T00:00:00"/>
    <n v="102.7"/>
    <n v="215.71"/>
    <s v="N"/>
    <m/>
    <n v="4"/>
    <s v="N"/>
    <s v="00/00/0000"/>
    <s v="N"/>
    <n v="0"/>
    <s v="00/00/0000"/>
    <s v="NPA"/>
    <d v="2022-01-13T00:00:00"/>
    <n v="704"/>
    <x v="1"/>
  </r>
  <r>
    <n v="40317024720"/>
    <s v="EB-DL-PM_SVANidhi"/>
    <x v="1431"/>
    <s v="Mr. VINODBHAI BHAJANBHAI  DANT"/>
    <n v="10000"/>
    <n v="9.9"/>
    <n v="2968"/>
    <x v="1550"/>
    <n v="7032"/>
    <d v="2021-07-27T00:00:00"/>
    <n v="8"/>
    <n v="0"/>
    <n v="8"/>
    <n v="4"/>
    <n v="4"/>
    <n v="704"/>
    <s v="INR"/>
    <n v="0"/>
    <n v="879"/>
    <d v="2021-08-25T00:00:00"/>
    <n v="349"/>
    <n v="692.92"/>
    <s v="N"/>
    <m/>
    <n v="4"/>
    <s v="N"/>
    <s v="00/00/0000"/>
    <s v="N"/>
    <n v="0"/>
    <s v="00/00/0000"/>
    <s v="NPA"/>
    <d v="2021-11-22T00:00:00"/>
    <n v="704"/>
    <x v="1"/>
  </r>
  <r>
    <n v="40321406340"/>
    <s v="EB-DL-PM_SVANidhi"/>
    <x v="1432"/>
    <s v="Mr. SUNILBHAI KALIDAS PATNI"/>
    <n v="10000"/>
    <n v="9.9"/>
    <n v="3373"/>
    <x v="1579"/>
    <n v="3265.26"/>
    <d v="2021-07-29T00:00:00"/>
    <n v="8"/>
    <n v="4"/>
    <n v="4"/>
    <n v="4"/>
    <n v="4"/>
    <n v="704"/>
    <s v="INR"/>
    <n v="0"/>
    <n v="879"/>
    <d v="2021-12-25T00:00:00"/>
    <n v="107"/>
    <n v="107"/>
    <s v="N"/>
    <m/>
    <n v="4"/>
    <s v="N"/>
    <s v="00/00/0000"/>
    <s v="N"/>
    <n v="0"/>
    <s v="00/00/0000"/>
    <s v="NPA"/>
    <d v="2022-03-25T00:00:00"/>
    <n v="704"/>
    <x v="1"/>
  </r>
  <r>
    <n v="40345968482"/>
    <s v="EB-DL-PM_SVANidhi"/>
    <x v="1433"/>
    <s v="Mrs. RINKUBEN PRADIPBHAI PARMA"/>
    <n v="10000"/>
    <n v="9.9"/>
    <n v="4238.66"/>
    <x v="1580"/>
    <n v="4235.34"/>
    <d v="2021-08-06T00:00:00"/>
    <n v="7"/>
    <n v="2"/>
    <n v="5"/>
    <n v="4"/>
    <n v="4"/>
    <n v="704"/>
    <s v="INR"/>
    <n v="0"/>
    <n v="879"/>
    <d v="2021-11-05T00:00:00"/>
    <n v="121.34"/>
    <n v="193.57"/>
    <s v="N"/>
    <m/>
    <n v="4"/>
    <s v="N"/>
    <s v="00/00/0000"/>
    <s v="N"/>
    <n v="0"/>
    <s v="00/00/0000"/>
    <s v="NPA"/>
    <d v="2022-02-03T00:00:00"/>
    <n v="704"/>
    <x v="1"/>
  </r>
  <r>
    <n v="40350783720"/>
    <s v="EB-DL-PM_SVANidhi"/>
    <x v="1434"/>
    <s v="Mr. AJAYBHAI JAYANTIBHAI PATAN"/>
    <n v="10000"/>
    <n v="9.9"/>
    <n v="4245"/>
    <x v="1581"/>
    <n v="4291.2"/>
    <d v="2021-08-08T00:00:00"/>
    <n v="7"/>
    <n v="2"/>
    <n v="5"/>
    <n v="4"/>
    <n v="4"/>
    <n v="704"/>
    <s v="INR"/>
    <n v="0"/>
    <n v="879"/>
    <d v="2021-11-07T00:00:00"/>
    <n v="0"/>
    <n v="210.48"/>
    <s v="N"/>
    <m/>
    <n v="4"/>
    <s v="N"/>
    <s v="00/00/0000"/>
    <s v="N"/>
    <n v="0"/>
    <s v="00/00/0000"/>
    <s v="NPA"/>
    <d v="2021-12-05T00:00:00"/>
    <n v="704"/>
    <x v="1"/>
  </r>
  <r>
    <n v="40356759781"/>
    <s v="EB-DL-PM_SVANidhi"/>
    <x v="1435"/>
    <s v="Mrs. BHAVANABEN VISHANUBHAI BH"/>
    <n v="10000"/>
    <n v="9.9"/>
    <n v="3847"/>
    <x v="1550"/>
    <n v="6153"/>
    <d v="2021-08-10T00:00:00"/>
    <n v="7"/>
    <n v="0"/>
    <n v="7"/>
    <n v="4"/>
    <n v="4"/>
    <n v="704"/>
    <s v="INR"/>
    <n v="0"/>
    <n v="879"/>
    <d v="2021-09-09T00:00:00"/>
    <n v="397"/>
    <n v="652.91"/>
    <s v="N"/>
    <m/>
    <n v="4"/>
    <s v="N"/>
    <s v="00/00/0000"/>
    <s v="N"/>
    <n v="0"/>
    <s v="00/00/0000"/>
    <s v="NPA"/>
    <d v="2021-12-07T00:00:00"/>
    <n v="704"/>
    <x v="1"/>
  </r>
  <r>
    <n v="40463204250"/>
    <s v="EB-DL-PM_SVANidhi"/>
    <x v="1436"/>
    <s v="Mr. SUREKHABEN BHAVESHBHAI RAV"/>
    <n v="10000"/>
    <n v="9.9"/>
    <n v="4999.4399999999996"/>
    <x v="1582"/>
    <n v="3348.56"/>
    <d v="2021-09-23T00:00:00"/>
    <n v="6"/>
    <n v="2"/>
    <n v="4"/>
    <n v="4"/>
    <n v="4"/>
    <n v="704"/>
    <s v="INR"/>
    <n v="0"/>
    <n v="879"/>
    <d v="2021-12-20T00:00:00"/>
    <n v="188.56"/>
    <n v="188.56"/>
    <s v="N"/>
    <m/>
    <n v="4"/>
    <s v="N"/>
    <s v="00/00/0000"/>
    <s v="N"/>
    <n v="0"/>
    <s v="00/00/0000"/>
    <s v="NPA"/>
    <d v="2022-03-20T00:00:00"/>
    <n v="704"/>
    <x v="1"/>
  </r>
  <r>
    <n v="40604958095"/>
    <s v="EB-DL-PM_SVANidhi"/>
    <x v="1437"/>
    <s v="Master VAGHELA  AJAYKUMAR"/>
    <n v="10000"/>
    <n v="9.9"/>
    <n v="6180"/>
    <x v="1550"/>
    <n v="3820"/>
    <d v="2021-11-27T00:00:00"/>
    <n v="4"/>
    <n v="0"/>
    <n v="4"/>
    <n v="4"/>
    <n v="4"/>
    <n v="704"/>
    <s v="INR"/>
    <n v="0"/>
    <n v="955"/>
    <d v="2021-12-29T00:00:00"/>
    <n v="343"/>
    <n v="343"/>
    <s v="N"/>
    <m/>
    <n v="4"/>
    <s v="N"/>
    <s v="00/00/0000"/>
    <s v="N"/>
    <n v="0"/>
    <s v="00/00/0000"/>
    <s v="NPA"/>
    <d v="2022-03-29T00:00:00"/>
    <n v="704"/>
    <x v="1"/>
  </r>
  <r>
    <n v="39620167900"/>
    <s v="EB-DL-PM_SVANidhi"/>
    <x v="1438"/>
    <s v="Mrs. SONAL MAHENDRABHAI YADAV"/>
    <n v="10000"/>
    <n v="9.9"/>
    <n v="0"/>
    <x v="1583"/>
    <n v="9194"/>
    <d v="2020-09-04T00:00:00"/>
    <n v="12"/>
    <n v="2"/>
    <n v="10"/>
    <n v="5"/>
    <n v="5"/>
    <n v="801"/>
    <s v="INR"/>
    <n v="0"/>
    <n v="879"/>
    <d v="2020-11-01T00:00:00"/>
    <n v="246.78"/>
    <n v="1224.8599999999999"/>
    <s v="N"/>
    <m/>
    <n v="5"/>
    <s v="N"/>
    <s v="00/00/0000"/>
    <s v="N"/>
    <n v="0"/>
    <s v="00/00/0000"/>
    <s v="NPA"/>
    <d v="2021-01-01T00:00:00"/>
    <n v="506"/>
    <x v="1"/>
  </r>
  <r>
    <n v="39662134568"/>
    <s v="EB-DL-PM_SVANidhi"/>
    <x v="1439"/>
    <s v="Mr. RAJUBHAI CHAMANBHAI PATNI"/>
    <n v="10000"/>
    <n v="9.9"/>
    <n v="0"/>
    <x v="1584"/>
    <n v="8550.99"/>
    <d v="2020-09-19T00:00:00"/>
    <n v="12"/>
    <n v="2"/>
    <n v="10"/>
    <n v="5"/>
    <n v="5"/>
    <n v="801"/>
    <s v="INR"/>
    <n v="0"/>
    <n v="879"/>
    <d v="2020-12-15T00:00:00"/>
    <n v="0"/>
    <n v="907.48"/>
    <s v="N"/>
    <m/>
    <n v="5"/>
    <s v="N"/>
    <s v="00/00/0000"/>
    <s v="N"/>
    <n v="0"/>
    <s v="00/00/0000"/>
    <s v="NPA"/>
    <d v="2021-02-15T00:00:00"/>
    <n v="506"/>
    <x v="1"/>
  </r>
  <r>
    <n v="39662319481"/>
    <s v="EB-DL-PM_SVANidhi"/>
    <x v="1440"/>
    <s v="Mr. SHASHIKANT RAMANLAL CHAVDA"/>
    <n v="10000"/>
    <n v="9.9"/>
    <n v="0"/>
    <x v="1585"/>
    <n v="9557"/>
    <d v="2020-09-19T00:00:00"/>
    <n v="12"/>
    <n v="1"/>
    <n v="11"/>
    <n v="5"/>
    <n v="5"/>
    <n v="801"/>
    <s v="INR"/>
    <n v="0"/>
    <n v="879"/>
    <d v="2020-10-15T00:00:00"/>
    <n v="296.67"/>
    <n v="1319.17"/>
    <s v="N"/>
    <m/>
    <n v="5"/>
    <s v="N"/>
    <s v="00/00/0000"/>
    <s v="N"/>
    <n v="0"/>
    <s v="00/00/0000"/>
    <s v="NPA"/>
    <d v="2021-01-15T00:00:00"/>
    <n v="506"/>
    <x v="1"/>
  </r>
  <r>
    <n v="39662389573"/>
    <s v="EB-DL-PM_SVANidhi"/>
    <x v="1441"/>
    <s v="Mrs. SAVITABEN RANJITBHAI DANT"/>
    <n v="10000"/>
    <n v="9.9"/>
    <n v="0"/>
    <x v="1550"/>
    <n v="10000"/>
    <d v="2020-09-19T00:00:00"/>
    <n v="12"/>
    <n v="1"/>
    <n v="11"/>
    <n v="5"/>
    <n v="5"/>
    <n v="801"/>
    <s v="INR"/>
    <n v="0"/>
    <n v="879"/>
    <d v="2020-10-15T00:00:00"/>
    <n v="233.21"/>
    <n v="1293.4100000000001"/>
    <s v="N"/>
    <m/>
    <n v="5"/>
    <s v="N"/>
    <s v="00/00/0000"/>
    <s v="N"/>
    <n v="0"/>
    <s v="00/00/0000"/>
    <s v="NPA"/>
    <d v="2021-01-15T00:00:00"/>
    <n v="506"/>
    <x v="1"/>
  </r>
  <r>
    <n v="39715065492"/>
    <s v="EB-DL-PM_SVANidhi"/>
    <x v="1442"/>
    <s v="Mr. MAHESH GANUBHAI DANTANI"/>
    <n v="10000"/>
    <n v="9.9"/>
    <n v="0"/>
    <x v="1586"/>
    <n v="9189"/>
    <d v="2020-10-07T00:00:00"/>
    <n v="12"/>
    <n v="2"/>
    <n v="10"/>
    <n v="5"/>
    <n v="5"/>
    <n v="801"/>
    <s v="INR"/>
    <n v="0"/>
    <n v="879"/>
    <d v="2020-12-05T00:00:00"/>
    <n v="227.22"/>
    <n v="1202.8699999999999"/>
    <s v="N"/>
    <m/>
    <n v="5"/>
    <s v="N"/>
    <s v="00/00/0000"/>
    <s v="N"/>
    <n v="0"/>
    <s v="00/00/0000"/>
    <s v="NPA"/>
    <d v="2021-03-05T00:00:00"/>
    <n v="506"/>
    <x v="1"/>
  </r>
  <r>
    <n v="39718690762"/>
    <s v="EB-DL-PM_SVANidhi"/>
    <x v="1443"/>
    <s v="Mrs. SITABEN MAHESHBHAI DANTAN"/>
    <n v="10000"/>
    <n v="9.9"/>
    <n v="0"/>
    <x v="1587"/>
    <n v="9186"/>
    <d v="2020-10-08T00:00:00"/>
    <n v="12"/>
    <n v="2"/>
    <n v="10"/>
    <n v="5"/>
    <n v="5"/>
    <n v="801"/>
    <s v="INR"/>
    <n v="0"/>
    <n v="879"/>
    <d v="2020-12-05T00:00:00"/>
    <n v="228.34"/>
    <n v="1203.68"/>
    <s v="N"/>
    <m/>
    <n v="5"/>
    <s v="N"/>
    <s v="00/00/0000"/>
    <s v="N"/>
    <n v="0"/>
    <s v="00/00/0000"/>
    <s v="NPA"/>
    <d v="2021-03-05T00:00:00"/>
    <n v="506"/>
    <x v="1"/>
  </r>
  <r>
    <n v="39724936641"/>
    <s v="EB-DL-PM_SVANidhi"/>
    <x v="1444"/>
    <s v="Mr. ARUNKUMAR SHAMALBHAI SOLAN"/>
    <n v="10000"/>
    <n v="9.9"/>
    <n v="0"/>
    <x v="1550"/>
    <n v="10000"/>
    <d v="2020-10-11T00:00:00"/>
    <n v="12"/>
    <n v="1"/>
    <n v="11"/>
    <n v="5"/>
    <n v="5"/>
    <n v="801"/>
    <s v="INR"/>
    <n v="0"/>
    <n v="879"/>
    <d v="2020-11-10T00:00:00"/>
    <n v="314.29000000000002"/>
    <n v="1382.99"/>
    <s v="N"/>
    <m/>
    <n v="5"/>
    <s v="N"/>
    <s v="00/00/0000"/>
    <s v="N"/>
    <n v="0"/>
    <s v="00/00/0000"/>
    <s v="NPA"/>
    <d v="2021-01-10T00:00:00"/>
    <n v="506"/>
    <x v="1"/>
  </r>
  <r>
    <n v="39724974870"/>
    <s v="EB-DL-PM_SVANidhi"/>
    <x v="1445"/>
    <s v="Mrs. SANGITABEN PUNAMBHAI PATN"/>
    <n v="10000"/>
    <n v="9.9"/>
    <n v="0"/>
    <x v="1588"/>
    <n v="9172"/>
    <d v="2020-10-11T00:00:00"/>
    <n v="12"/>
    <n v="2"/>
    <n v="10"/>
    <n v="5"/>
    <n v="5"/>
    <n v="801"/>
    <s v="INR"/>
    <n v="0"/>
    <n v="879"/>
    <d v="2020-12-10T00:00:00"/>
    <n v="236.36"/>
    <n v="1211.0999999999999"/>
    <s v="N"/>
    <m/>
    <n v="5"/>
    <s v="N"/>
    <s v="00/00/0000"/>
    <s v="N"/>
    <n v="0"/>
    <s v="00/00/0000"/>
    <s v="NPA"/>
    <d v="2021-03-10T00:00:00"/>
    <n v="506"/>
    <x v="1"/>
  </r>
  <r>
    <n v="39724979131"/>
    <s v="EB-DL-PM_SVANidhi"/>
    <x v="1446"/>
    <s v="Mrs. SANGITABEN MAHESHBHAI PAT"/>
    <n v="10000"/>
    <n v="9.9"/>
    <n v="0"/>
    <x v="1589"/>
    <n v="9170"/>
    <d v="2020-10-11T00:00:00"/>
    <n v="12"/>
    <n v="2"/>
    <n v="10"/>
    <n v="5"/>
    <n v="5"/>
    <n v="801"/>
    <s v="INR"/>
    <n v="0"/>
    <n v="879"/>
    <d v="2020-12-10T00:00:00"/>
    <n v="237.78"/>
    <n v="1212.52"/>
    <s v="N"/>
    <m/>
    <n v="5"/>
    <s v="N"/>
    <s v="00/00/0000"/>
    <s v="N"/>
    <n v="0"/>
    <s v="00/00/0000"/>
    <s v="NPA"/>
    <d v="2021-03-10T00:00:00"/>
    <n v="506"/>
    <x v="1"/>
  </r>
  <r>
    <n v="39737365376"/>
    <s v="EB-DL-PM_SVANidhi"/>
    <x v="1447"/>
    <s v="Mr. VICKY ASHOKBHAI DANTANI"/>
    <n v="10000"/>
    <n v="9.9"/>
    <n v="0"/>
    <x v="1590"/>
    <n v="9164"/>
    <d v="2020-10-16T00:00:00"/>
    <n v="12"/>
    <n v="2"/>
    <n v="10"/>
    <n v="5"/>
    <n v="5"/>
    <n v="801"/>
    <s v="INR"/>
    <n v="0"/>
    <n v="879"/>
    <d v="2020-12-12T00:00:00"/>
    <n v="82.02"/>
    <n v="1040.03"/>
    <s v="N"/>
    <m/>
    <n v="5"/>
    <s v="N"/>
    <s v="00/00/0000"/>
    <s v="N"/>
    <n v="0"/>
    <s v="00/00/0000"/>
    <s v="NPA"/>
    <d v="2021-03-12T00:00:00"/>
    <n v="506"/>
    <x v="1"/>
  </r>
  <r>
    <n v="39739881195"/>
    <s v="EB-DL-PM_SVANidhi"/>
    <x v="1448"/>
    <s v="Mr. RAJUBHAI PUNJAJI THAKOR"/>
    <n v="10000"/>
    <n v="9.9"/>
    <n v="0"/>
    <x v="1550"/>
    <n v="10000"/>
    <d v="2020-10-17T00:00:00"/>
    <n v="12"/>
    <n v="1"/>
    <n v="11"/>
    <n v="5"/>
    <n v="5"/>
    <n v="801"/>
    <s v="INR"/>
    <n v="0"/>
    <n v="879"/>
    <d v="2020-11-12T00:00:00"/>
    <n v="311.95"/>
    <n v="1380.35"/>
    <m/>
    <m/>
    <m/>
    <s v="N"/>
    <s v="00/00/0000"/>
    <s v="N"/>
    <n v="0"/>
    <s v="00/00/0000"/>
    <s v="NPA"/>
    <d v="2021-01-12T00:00:00"/>
    <n v="506"/>
    <x v="1"/>
  </r>
  <r>
    <n v="39746563490"/>
    <s v="EB-DL-PM_SVANidhi"/>
    <x v="1449"/>
    <s v="Mrs. ARUNABEN DILIPBHAI PATNI"/>
    <n v="10000"/>
    <n v="9.9"/>
    <n v="0"/>
    <x v="1550"/>
    <n v="10000"/>
    <d v="2020-10-20T00:00:00"/>
    <n v="12"/>
    <n v="1"/>
    <n v="11"/>
    <n v="5"/>
    <n v="5"/>
    <n v="801"/>
    <s v="INR"/>
    <n v="0"/>
    <n v="879"/>
    <d v="2020-11-15T00:00:00"/>
    <n v="308.73"/>
    <n v="1377.13"/>
    <s v="N"/>
    <m/>
    <n v="5"/>
    <s v="N"/>
    <s v="00/00/0000"/>
    <s v="N"/>
    <n v="0"/>
    <s v="00/00/0000"/>
    <s v="NPA"/>
    <d v="2021-01-15T00:00:00"/>
    <n v="506"/>
    <x v="1"/>
  </r>
  <r>
    <n v="39753785437"/>
    <s v="EB-DL-PM_SVANidhi"/>
    <x v="1450"/>
    <s v="Mr. DANTANI  JAGDISHKUMAR"/>
    <n v="10000"/>
    <n v="9.9"/>
    <n v="0"/>
    <x v="1591"/>
    <n v="9562"/>
    <d v="2020-10-23T00:00:00"/>
    <n v="12"/>
    <n v="1"/>
    <n v="11"/>
    <n v="5"/>
    <n v="5"/>
    <n v="801"/>
    <s v="INR"/>
    <n v="0"/>
    <n v="879"/>
    <d v="2020-11-20T00:00:00"/>
    <n v="111.04"/>
    <n v="1113.45"/>
    <s v="N"/>
    <m/>
    <n v="5"/>
    <s v="N"/>
    <s v="00/00/0000"/>
    <s v="N"/>
    <n v="0"/>
    <s v="00/00/0000"/>
    <s v="NPA"/>
    <d v="2021-02-20T00:00:00"/>
    <n v="506"/>
    <x v="1"/>
  </r>
  <r>
    <n v="39757798486"/>
    <s v="EB-DL-PM_SVANidhi"/>
    <x v="1451"/>
    <s v="Mrs. MANISHA PARESHBHAI PATANI"/>
    <n v="10000"/>
    <n v="9.9"/>
    <n v="0"/>
    <x v="1550"/>
    <n v="10000"/>
    <d v="2020-10-26T00:00:00"/>
    <n v="12"/>
    <n v="1"/>
    <n v="11"/>
    <n v="5"/>
    <n v="5"/>
    <n v="801"/>
    <s v="INR"/>
    <n v="0"/>
    <n v="879"/>
    <d v="2020-11-24T00:00:00"/>
    <n v="304.62"/>
    <n v="1372.41"/>
    <s v="N"/>
    <m/>
    <n v="5"/>
    <s v="N"/>
    <s v="00/00/0000"/>
    <s v="N"/>
    <n v="0"/>
    <s v="00/00/0000"/>
    <s v="NPA"/>
    <d v="2021-01-24T00:00:00"/>
    <n v="506"/>
    <x v="1"/>
  </r>
  <r>
    <n v="39766904643"/>
    <s v="EB-DL-PM_SVANidhi"/>
    <x v="1452"/>
    <s v="Mr. GHANSHYAM DHANAJI PRAJAPAT"/>
    <n v="10000"/>
    <n v="9.9"/>
    <n v="0"/>
    <x v="1529"/>
    <n v="9205"/>
    <d v="2020-10-30T00:00:00"/>
    <n v="12"/>
    <n v="2"/>
    <n v="10"/>
    <n v="5"/>
    <n v="5"/>
    <n v="801"/>
    <s v="INR"/>
    <n v="0"/>
    <n v="963"/>
    <d v="2020-12-25T00:00:00"/>
    <n v="306"/>
    <n v="1291.3800000000001"/>
    <s v="N"/>
    <m/>
    <n v="5"/>
    <s v="N"/>
    <s v="00/00/0000"/>
    <s v="N"/>
    <n v="0"/>
    <s v="00/00/0000"/>
    <s v="NPA"/>
    <d v="2021-03-25T00:00:00"/>
    <n v="506"/>
    <x v="1"/>
  </r>
  <r>
    <n v="39768901492"/>
    <s v="EB-DL-PM_SVANidhi"/>
    <x v="1088"/>
    <s v="Mr. SURESHBHAI MANILAL PATNI"/>
    <n v="10000"/>
    <n v="9.9"/>
    <n v="123.73"/>
    <x v="1592"/>
    <n v="6339.79"/>
    <d v="2020-10-31T00:00:00"/>
    <n v="12"/>
    <n v="5"/>
    <n v="7"/>
    <n v="5"/>
    <n v="5"/>
    <n v="801"/>
    <s v="INR"/>
    <n v="0"/>
    <n v="963"/>
    <d v="2021-04-28T00:00:00"/>
    <n v="464.79"/>
    <n v="637.34"/>
    <s v="N"/>
    <m/>
    <n v="5"/>
    <s v="N"/>
    <s v="00/00/0000"/>
    <s v="N"/>
    <n v="0"/>
    <s v="00/00/0000"/>
    <s v="NPA"/>
    <d v="2021-04-05T00:00:00"/>
    <n v="506"/>
    <x v="1"/>
  </r>
  <r>
    <n v="39769075746"/>
    <s v="EB-DL-PM_SVANidhi"/>
    <x v="1453"/>
    <s v="Miss. HANSHABEN  CHHATRALIY"/>
    <n v="10000"/>
    <n v="9.9"/>
    <n v="0"/>
    <x v="1593"/>
    <n v="9524.52"/>
    <d v="2020-10-31T00:00:00"/>
    <n v="12"/>
    <n v="2"/>
    <n v="10"/>
    <n v="5"/>
    <n v="5"/>
    <n v="801"/>
    <s v="INR"/>
    <n v="0"/>
    <n v="963"/>
    <d v="2020-12-28T00:00:00"/>
    <n v="86"/>
    <n v="1081.71"/>
    <s v="N"/>
    <m/>
    <n v="5"/>
    <s v="N"/>
    <s v="00/00/0000"/>
    <s v="N"/>
    <n v="0"/>
    <s v="00/00/0000"/>
    <s v="NPA"/>
    <d v="2021-03-28T00:00:00"/>
    <n v="506"/>
    <x v="1"/>
  </r>
  <r>
    <n v="39794724373"/>
    <s v="EB-DL-PM_SVANidhi"/>
    <x v="1454"/>
    <s v="Mrs. LILABEN H. GOHEL"/>
    <n v="10000"/>
    <n v="9.9"/>
    <n v="0"/>
    <x v="1550"/>
    <n v="10000"/>
    <d v="2020-11-10T00:00:00"/>
    <n v="12"/>
    <n v="1"/>
    <n v="11"/>
    <n v="5"/>
    <n v="5"/>
    <n v="801"/>
    <s v="INR"/>
    <n v="0"/>
    <n v="879"/>
    <d v="2020-12-10T00:00:00"/>
    <n v="291.61"/>
    <n v="1357.57"/>
    <s v="N"/>
    <m/>
    <n v="5"/>
    <s v="N"/>
    <s v="00/00/0000"/>
    <s v="N"/>
    <n v="0"/>
    <s v="00/00/0000"/>
    <s v="NPA"/>
    <d v="2021-02-10T00:00:00"/>
    <n v="506"/>
    <x v="1"/>
  </r>
  <r>
    <n v="40518276361"/>
    <s v="EB-DL-PM_SVAN 2TRN"/>
    <x v="1455"/>
    <s v="Miss. DIPMALA PRAVINBHAI KAPAD"/>
    <n v="20000"/>
    <n v="9.9"/>
    <n v="11902"/>
    <x v="1594"/>
    <n v="0"/>
    <d v="2021-10-18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27284746"/>
    <s v="EB-DL-PM_SVAN 2TRN"/>
    <x v="1456"/>
    <s v="Mrs. HANSABEN DAHYABHAI PARMAR"/>
    <n v="20000"/>
    <n v="9.9"/>
    <n v="11860"/>
    <x v="1595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27288491"/>
    <s v="EB-DL-PM_SVAN 2TRN"/>
    <x v="1457"/>
    <s v="Mr. RAJUBHAI KANAIYALAL MODI"/>
    <n v="20000"/>
    <n v="9.9"/>
    <n v="11889"/>
    <x v="1596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1-12-05T00:00:00"/>
    <n v="0"/>
    <x v="0"/>
  </r>
  <r>
    <n v="40527293240"/>
    <s v="EB-DL-PM_SVAN 2TRN"/>
    <x v="1458"/>
    <s v="Mr. SHAILESH RAMESHBHAI DANTAN"/>
    <n v="20000"/>
    <n v="9.9"/>
    <n v="11859"/>
    <x v="1597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27300112"/>
    <s v="EB-DL-PM_SVAN 2TRN"/>
    <x v="1459"/>
    <s v="Mrs. PADMABEN SATISHBHAI BHIL"/>
    <n v="20000"/>
    <n v="9.9"/>
    <n v="11859"/>
    <x v="1597"/>
    <n v="0"/>
    <d v="2021-10-25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x v="0"/>
  </r>
  <r>
    <n v="40527402910"/>
    <s v="EB-DL-PM_SVAN 2TRN"/>
    <x v="1460"/>
    <s v="Mr. RAMESHBHAI GOVABHAI DABHI"/>
    <n v="20000"/>
    <n v="9.9"/>
    <n v="11859"/>
    <x v="1597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27409358"/>
    <s v="EB-DL-PM_SVAN 2TRN"/>
    <x v="1461"/>
    <s v="Mr. GAUTAMBHAI LALJIBHAI SHAH"/>
    <n v="20000"/>
    <n v="9.9"/>
    <n v="11859"/>
    <x v="1597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27411459"/>
    <s v="EB-DL-PM_SVAN 2TRN"/>
    <x v="1462"/>
    <s v="Mr. JAYANTIBHAI RAMANBHAI THAK"/>
    <n v="20000"/>
    <n v="9.9"/>
    <n v="11859"/>
    <x v="1597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27412974"/>
    <s v="EB-DL-PM_SVAN 2TRN"/>
    <x v="1463"/>
    <s v="Mrs. SAKUNTALABEN  RANA"/>
    <n v="20000"/>
    <n v="9.9"/>
    <n v="11881"/>
    <x v="1598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2-26T00:00:00"/>
    <n v="0"/>
    <x v="0"/>
  </r>
  <r>
    <n v="40534551237"/>
    <s v="EB-DL-PM_SVAN 2TRN"/>
    <x v="1464"/>
    <s v="Mr. THAKARSINH RUPABHAI THAKOR"/>
    <n v="20000"/>
    <n v="9.9"/>
    <n v="11853"/>
    <x v="1599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34559010"/>
    <s v="EB-DL-PM_SVAN 2TRN"/>
    <x v="1465"/>
    <s v="Mr. DILIP RAJENDRA ADHYARU"/>
    <n v="20000"/>
    <n v="9.9"/>
    <n v="11854"/>
    <x v="1600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34565262"/>
    <s v="EB-DL-PM_SVAN 2TRN"/>
    <x v="1466"/>
    <s v="Mr. VASANTKUMAR  THAKOR"/>
    <n v="20000"/>
    <n v="9.9"/>
    <n v="11853"/>
    <x v="1599"/>
    <n v="0"/>
    <d v="2021-10-27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x v="0"/>
  </r>
  <r>
    <n v="40534664900"/>
    <s v="EB-DL-PM_SVAN 2TRN"/>
    <x v="1467"/>
    <s v="Mr. STYAPRAKASH INDRAVADAN PAR"/>
    <n v="20000"/>
    <n v="9.9"/>
    <n v="11853"/>
    <x v="1599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34905787"/>
    <s v="EB-DL-PM_SVAN 2TRN"/>
    <x v="1468"/>
    <s v="Mrs. SHOBHANABEN MUKESHBHAI PA"/>
    <n v="20000"/>
    <n v="9.9"/>
    <n v="11853"/>
    <x v="1599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38565086"/>
    <s v="EB-DL-PM_SVAN 2TRN"/>
    <x v="1469"/>
    <s v="Mrs. KAPILABEN JAGAJI GHATAD"/>
    <n v="20000"/>
    <n v="9.9"/>
    <n v="11848"/>
    <x v="1601"/>
    <n v="0"/>
    <d v="2021-10-28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x v="0"/>
  </r>
  <r>
    <n v="40541125674"/>
    <s v="EB-DL-PM_SVAN 2TRN"/>
    <x v="1470"/>
    <s v="Mrs. SHAH  MINABEN"/>
    <n v="20000"/>
    <n v="9.9"/>
    <n v="11842"/>
    <x v="1602"/>
    <n v="0"/>
    <d v="2021-10-29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41247489"/>
    <s v="EB-DL-PM_SVAN 2TRN"/>
    <x v="1471"/>
    <s v="Mrs. HANSABEN JESANGBHAI PARMA"/>
    <n v="20000"/>
    <n v="9.9"/>
    <n v="11842"/>
    <x v="1602"/>
    <n v="0"/>
    <d v="2021-10-29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43065382"/>
    <s v="EB-DL-PM_SVAN 2TRN"/>
    <x v="1472"/>
    <s v="Mrs. USHABEN RAJENDRAKUMAR SOL"/>
    <n v="20000"/>
    <n v="9.9"/>
    <n v="11838"/>
    <x v="1603"/>
    <n v="0"/>
    <d v="2021-10-30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x v="0"/>
  </r>
  <r>
    <n v="40543185019"/>
    <s v="EB-DL-PM_SVAN 2TRN"/>
    <x v="1473"/>
    <s v="Mr. MANUBHAI HIRABHAI PARMAR"/>
    <n v="20000"/>
    <n v="9.9"/>
    <n v="11850"/>
    <x v="1604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40543402206"/>
    <s v="EB-DL-PM_SVAN 2TRN"/>
    <x v="1474"/>
    <s v="Mrs. KAMLABEN RAJENDRABHAI PAR"/>
    <n v="20000"/>
    <n v="9.9"/>
    <n v="11837"/>
    <x v="1605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43487247"/>
    <s v="EB-DL-PM_SVAN 2TRN"/>
    <x v="1475"/>
    <s v="Mr. NATAVARJI KALAJI THAKOR"/>
    <n v="20000"/>
    <n v="9.9"/>
    <n v="11837"/>
    <x v="1605"/>
    <n v="0"/>
    <d v="2021-10-30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x v="0"/>
  </r>
  <r>
    <n v="40543854322"/>
    <s v="EB-DL-PM_SVAN 2TRN"/>
    <x v="1476"/>
    <s v="Mr. BHARATBHAI BABUBHAI PATNI"/>
    <n v="20000"/>
    <n v="9.9"/>
    <n v="11837"/>
    <x v="1605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2812537"/>
    <s v="EB-DL-PM_SVAN 2TRN"/>
    <x v="1477"/>
    <s v="Mr. GIRISHBHAI NAGINBHAI PATNI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2823117"/>
    <s v="EB-DL-PM_SVAN 2TRN"/>
    <x v="1478"/>
    <s v="Ms. VIRALBEN KISHANCHAND MAKWA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2891632"/>
    <s v="EB-DL-PM_SVAN 2TRN"/>
    <x v="1479"/>
    <s v="Mrs. DIPIKABEN DHIRUBHAI SONAR"/>
    <n v="20000"/>
    <n v="9.9"/>
    <n v="15212"/>
    <x v="1607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2897599"/>
    <s v="EB-DL-PM_SVAN 2TRN"/>
    <x v="1480"/>
    <s v="Mr. MAKWANA  BABUBHAI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2904290"/>
    <s v="EB-DL-PM_SVAN 2TRN"/>
    <x v="1481"/>
    <s v="Mrs. GITABEN PRADIPBHAI SOLANK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2909356"/>
    <s v="EB-DL-PM_SVAN 2TRN"/>
    <x v="1482"/>
    <s v="Mr. RAVI HARSHVADANBHAI DESAI"/>
    <n v="20000"/>
    <n v="9.9"/>
    <n v="15232"/>
    <x v="1608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652914628"/>
    <s v="EB-DL-PM_SVAN 2TRN"/>
    <x v="1483"/>
    <s v="Mr. SAIYED MO ASIF ABDUL RAJAK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011841"/>
    <s v="EB-DL-PM_SVAN 2TRN"/>
    <x v="1484"/>
    <s v="Mr. JAYESHKUMAR  CHAUHAN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018235"/>
    <s v="EB-DL-PM_SVAN 2TRN"/>
    <x v="1485"/>
    <s v="Mr. LAXMANBHAI JETHABHAI PATNI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034574"/>
    <s v="EB-DL-PM_SVAN 2TRN"/>
    <x v="1486"/>
    <s v="Mr. MOHAMMADIBRAHIM MOHAMMADAR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318104"/>
    <s v="EB-DL-PM_SVAN 2TRN"/>
    <x v="1487"/>
    <s v="Mrs. CHAMPABEN RAVISHANKAR SHR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331511"/>
    <s v="EB-DL-PM_SVAN 2TRN"/>
    <x v="1488"/>
    <s v="Mr. JIGNESHBHAI MULCHANDBHAI S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x v="0"/>
  </r>
  <r>
    <n v="40653408951"/>
    <s v="EB-DL-PM_SVAN 2TRN"/>
    <x v="1489"/>
    <s v="Mr. HARDIK HARISHBHAI PARMAR"/>
    <n v="20000"/>
    <n v="9.9"/>
    <n v="15213"/>
    <x v="1609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492604"/>
    <s v="EB-DL-PM_SVAN 2TRN"/>
    <x v="1490"/>
    <s v="Miss. KAJAL JAGDISHBHAI KAPADI"/>
    <n v="20000"/>
    <n v="9.9"/>
    <n v="15216"/>
    <x v="16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502975"/>
    <s v="EB-DL-PM_SVAN 2TRN"/>
    <x v="1491"/>
    <s v="Mrs. BHANUBEN PARSOTTAMBHAI PA"/>
    <n v="20000"/>
    <n v="9.9"/>
    <n v="15194"/>
    <x v="1611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511436"/>
    <s v="EB-DL-PM_SVAN 2TRN"/>
    <x v="1492"/>
    <s v="Mr. SANJAYBHAI SHANKARLAL MAKW"/>
    <n v="20000"/>
    <n v="9.9"/>
    <n v="15209"/>
    <x v="1612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5328620"/>
    <s v="EB-DL-PM_SVAN 2TRN"/>
    <x v="1493"/>
    <s v="Mr. SHANKARLAL SOHANLAL LAKHAR"/>
    <n v="20000"/>
    <n v="9.9"/>
    <n v="15194"/>
    <x v="1611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5343875"/>
    <s v="EB-DL-PM_SVAN 2TRN"/>
    <x v="1494"/>
    <s v="Mr. RAJESH KUMAR CHAMPALAL LAK"/>
    <n v="20000"/>
    <n v="9.9"/>
    <n v="15204"/>
    <x v="1613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5444159"/>
    <s v="EB-DL-PM_SVAN 2TRN"/>
    <x v="1495"/>
    <s v="Mr. KANUBHAI ATMARAM PATEL"/>
    <n v="20000"/>
    <n v="9.9"/>
    <n v="15194"/>
    <x v="1611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5456801"/>
    <s v="EB-DL-PM_SVAN 2TRN"/>
    <x v="1496"/>
    <s v="Mrs. RAMILABEN KAMLESHBHAI PAT"/>
    <n v="20000"/>
    <n v="9.9"/>
    <n v="15194"/>
    <x v="1611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721091402"/>
    <s v="EB-DL-PM_SVAN 2TRN"/>
    <x v="1497"/>
    <s v="Mr. RAMCHANDRA LAXMANBHAI PATN"/>
    <n v="20000"/>
    <n v="9.9"/>
    <n v="16860"/>
    <x v="1614"/>
    <n v="0"/>
    <d v="2022-01-17T00:00:00"/>
    <n v="2"/>
    <n v="2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2-17T00:00:00"/>
    <n v="0"/>
    <x v="0"/>
  </r>
  <r>
    <n v="40873059633"/>
    <s v="EB-DL-PM_SVAN 2TRN"/>
    <x v="1498"/>
    <s v="Mrs. DAKSHABEN BALDEVBHAI BHIL"/>
    <n v="20000"/>
    <n v="9.9"/>
    <n v="20038"/>
    <x v="1615"/>
    <n v="0"/>
    <d v="2022-03-24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x v="0"/>
  </r>
  <r>
    <n v="40873071435"/>
    <s v="EB-DL-PM_SVAN 2TRN"/>
    <x v="1499"/>
    <s v="Mr. DASHRATBHAI SABURJI THAKOR"/>
    <n v="20000"/>
    <n v="9.9"/>
    <n v="20038"/>
    <x v="1615"/>
    <n v="0"/>
    <d v="2022-03-25T00:00:00"/>
    <n v="1"/>
    <n v="1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873168949"/>
    <s v="EB-DL-PM_SVAN 2TRN"/>
    <x v="1500"/>
    <s v="Mrs. RANJANBEN PURSOTAMBHAI AL"/>
    <n v="20000"/>
    <n v="9.9"/>
    <n v="20038"/>
    <x v="1615"/>
    <n v="0"/>
    <d v="2022-03-25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x v="0"/>
  </r>
  <r>
    <n v="40880229438"/>
    <s v="EB-DL-PM_SVAN 2TRN"/>
    <x v="1501"/>
    <s v="Mrs. Geetaben  Thakor"/>
    <n v="20000"/>
    <n v="9.9"/>
    <n v="20022"/>
    <x v="1616"/>
    <n v="0"/>
    <d v="2022-03-28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x v="0"/>
  </r>
  <r>
    <n v="40527406823"/>
    <s v="EB-DL-PM_SVAN 2TRN"/>
    <x v="1502"/>
    <s v="Mr. MANOJKUMAR RAMANBHAI VAGHE"/>
    <n v="20000"/>
    <n v="9.9"/>
    <n v="11844"/>
    <x v="1617"/>
    <n v="1758"/>
    <d v="2021-10-25T00:00:00"/>
    <n v="5"/>
    <n v="4"/>
    <n v="1"/>
    <n v="1"/>
    <n v="1"/>
    <n v="701"/>
    <s v="INR"/>
    <n v="0"/>
    <n v="1758"/>
    <d v="2022-03-20T00:00:00"/>
    <n v="0"/>
    <n v="0"/>
    <s v="N"/>
    <m/>
    <n v="3"/>
    <s v="N"/>
    <s v="00/00/0000"/>
    <s v="N"/>
    <n v="0"/>
    <s v="00/00/0000"/>
    <s v="SMA0"/>
    <d v="2022-03-20T00:00:00"/>
    <n v="701"/>
    <x v="0"/>
  </r>
  <r>
    <n v="40538329162"/>
    <s v="EB-DL-PM_SVAN 2TRN"/>
    <x v="1503"/>
    <s v="Mr. DILIPBHAI MOTIJI THAKOR"/>
    <n v="20000"/>
    <n v="9.9"/>
    <n v="11884"/>
    <x v="1618"/>
    <n v="1758"/>
    <d v="2021-10-28T00:00:00"/>
    <n v="5"/>
    <n v="4"/>
    <n v="1"/>
    <n v="1"/>
    <n v="1"/>
    <n v="701"/>
    <s v="INR"/>
    <n v="0"/>
    <n v="1758"/>
    <d v="2022-03-25T00:00:00"/>
    <n v="0"/>
    <n v="0"/>
    <s v="N"/>
    <m/>
    <n v="3"/>
    <s v="N"/>
    <s v="00/00/0000"/>
    <s v="N"/>
    <n v="0"/>
    <s v="00/00/0000"/>
    <s v="SMA0"/>
    <d v="2022-03-25T00:00:00"/>
    <n v="701"/>
    <x v="0"/>
  </r>
  <r>
    <n v="40540615228"/>
    <s v="EB-DL-PM_SVAN 2TRN"/>
    <x v="1504"/>
    <s v="Mrs. SHOBHANABEN PRIYAVVADAN D"/>
    <n v="20000"/>
    <n v="9.9"/>
    <n v="11890"/>
    <x v="1619"/>
    <n v="1758"/>
    <d v="2021-10-29T00:00:00"/>
    <n v="5"/>
    <n v="4"/>
    <n v="1"/>
    <n v="1"/>
    <n v="1"/>
    <n v="701"/>
    <s v="INR"/>
    <n v="0"/>
    <n v="1758"/>
    <d v="2022-03-26T00:00:00"/>
    <n v="0"/>
    <n v="0"/>
    <s v="N"/>
    <m/>
    <n v="3"/>
    <s v="N"/>
    <s v="00/00/0000"/>
    <s v="N"/>
    <n v="0"/>
    <s v="00/00/0000"/>
    <s v="SMA0"/>
    <d v="2022-03-26T00:00:00"/>
    <n v="701"/>
    <x v="0"/>
  </r>
  <r>
    <n v="40721097200"/>
    <s v="EB-DL-PM_SVAN 2TRN"/>
    <x v="1505"/>
    <s v="Mr. PATANI AMIT KIRANBHAI"/>
    <n v="20000"/>
    <n v="9.9"/>
    <n v="16852"/>
    <x v="1614"/>
    <n v="8"/>
    <d v="2022-01-17T00:00:00"/>
    <n v="2"/>
    <n v="2"/>
    <n v="0"/>
    <n v="1"/>
    <n v="1"/>
    <n v="701"/>
    <s v="INR"/>
    <n v="0"/>
    <n v="1758"/>
    <d v="2022-03-17T00:00:00"/>
    <n v="0"/>
    <n v="0"/>
    <s v="N"/>
    <m/>
    <n v="3"/>
    <s v="N"/>
    <s v="00/00/0000"/>
    <s v="N"/>
    <n v="0"/>
    <s v="00/00/0000"/>
    <s v="SMA0"/>
    <d v="2022-03-17T00:00:00"/>
    <n v="701"/>
    <x v="0"/>
  </r>
  <r>
    <n v="40721166628"/>
    <s v="EB-DL-PM_SVAN 2TRN"/>
    <x v="1506"/>
    <s v="Mrs. HETALBEN JIGNESHKUMAR ADH"/>
    <n v="20000"/>
    <n v="9.9"/>
    <n v="16839"/>
    <x v="1620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x v="0"/>
  </r>
  <r>
    <n v="40721172654"/>
    <s v="EB-DL-PM_SVAN 2TRN"/>
    <x v="1350"/>
    <s v="Mrs. VINUBEN LAXMANJI THAKOR"/>
    <n v="20000"/>
    <n v="9.9"/>
    <n v="16844"/>
    <x v="1621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x v="0"/>
  </r>
  <r>
    <n v="40721188950"/>
    <s v="EB-DL-PM_SVAN 2TRN"/>
    <x v="1507"/>
    <s v="Mr. CHAUHAN  RAMESHBHAI"/>
    <n v="20000"/>
    <n v="9.9"/>
    <n v="16844"/>
    <x v="1621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x v="0"/>
  </r>
  <r>
    <n v="40721260789"/>
    <s v="EB-DL-PM_SVAN 2TRN"/>
    <x v="1508"/>
    <s v="Mr. KISHANLAL HUKMOMAL CHAUHAN"/>
    <n v="20000"/>
    <n v="9.9"/>
    <n v="16841"/>
    <x v="1622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x v="0"/>
  </r>
  <r>
    <n v="40762299209"/>
    <s v="EB-DL-PM_SVAN 2TRN"/>
    <x v="1509"/>
    <s v="Mr. RAJESHBHAI BABULAL VAGHELA"/>
    <n v="20000"/>
    <n v="9.9"/>
    <n v="18380"/>
    <x v="1623"/>
    <n v="152"/>
    <d v="2022-02-04T00:00:00"/>
    <n v="1"/>
    <n v="1"/>
    <n v="0"/>
    <n v="1"/>
    <n v="1"/>
    <n v="701"/>
    <s v="INR"/>
    <n v="0"/>
    <n v="1910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543844642"/>
    <s v="EB-DL-PM_SVAN 2TRN"/>
    <x v="1510"/>
    <s v="Mr. SENMA URMILA  DHANABHAI"/>
    <n v="20000"/>
    <n v="9.9"/>
    <n v="11885"/>
    <x v="1624"/>
    <n v="3516"/>
    <d v="2021-10-30T00:00:00"/>
    <n v="5"/>
    <n v="3"/>
    <n v="2"/>
    <n v="2"/>
    <n v="2"/>
    <n v="702"/>
    <s v="INR"/>
    <n v="0"/>
    <n v="1758"/>
    <d v="2022-02-27T00:00:00"/>
    <n v="0"/>
    <n v="0"/>
    <s v="N"/>
    <m/>
    <n v="1"/>
    <s v="N"/>
    <s v="00/00/0000"/>
    <s v="N"/>
    <n v="0"/>
    <s v="00/00/0000"/>
    <s v="SMA1"/>
    <d v="2022-03-29T00:00:00"/>
    <n v="702"/>
    <x v="0"/>
  </r>
  <r>
    <n v="40653109621"/>
    <s v="EB-DL-PM_SVAN 2TRN"/>
    <x v="1511"/>
    <s v="Mr. JAYANTIBHAI MOHANBHAI PARM"/>
    <n v="20000"/>
    <n v="9.9"/>
    <n v="15268"/>
    <x v="1625"/>
    <n v="3516"/>
    <d v="2021-12-18T00:00:00"/>
    <n v="3"/>
    <n v="1"/>
    <n v="2"/>
    <n v="2"/>
    <n v="2"/>
    <n v="702"/>
    <s v="INR"/>
    <n v="0"/>
    <n v="1758"/>
    <d v="2022-02-17T00:00:00"/>
    <n v="0"/>
    <n v="0"/>
    <s v="N"/>
    <m/>
    <n v="1"/>
    <s v="N"/>
    <s v="00/00/0000"/>
    <s v="N"/>
    <n v="0"/>
    <s v="00/00/0000"/>
    <s v="SMA1"/>
    <d v="2022-03-19T00:00:00"/>
    <n v="702"/>
    <x v="0"/>
  </r>
  <r>
    <n v="40528024560"/>
    <s v="EB-DL-PM_SVAN 2TRN"/>
    <x v="1401"/>
    <s v="Mr. KANUBHAI BABAJI RANA"/>
    <n v="20000"/>
    <n v="9.9"/>
    <n v="11243"/>
    <x v="1626"/>
    <n v="7032"/>
    <d v="2021-10-25T00:00:00"/>
    <n v="5"/>
    <n v="1"/>
    <n v="4"/>
    <n v="4"/>
    <n v="4"/>
    <n v="704"/>
    <s v="INR"/>
    <n v="0"/>
    <n v="1758"/>
    <d v="2021-12-20T00:00:00"/>
    <n v="761"/>
    <n v="761"/>
    <s v="N"/>
    <m/>
    <n v="4"/>
    <s v="N"/>
    <s v="00/00/0000"/>
    <s v="N"/>
    <n v="0"/>
    <s v="00/00/0000"/>
    <s v="NPA"/>
    <d v="2022-03-20T00:00:00"/>
    <n v="704"/>
    <x v="1"/>
  </r>
  <r>
    <n v="39541042301"/>
    <s v="EB-DL-Com Covid Emg(CCECL"/>
    <x v="1079"/>
    <s v="HME BOILERS PRIVATE LIMITED"/>
    <n v="200000"/>
    <n v="7.4"/>
    <n v="44732"/>
    <x v="1627"/>
    <n v="1196"/>
    <d v="2020-07-31T00:00:00"/>
    <n v="14"/>
    <n v="14"/>
    <n v="0"/>
    <n v="1"/>
    <n v="1"/>
    <n v="701"/>
    <s v="INR"/>
    <n v="5018"/>
    <n v="11403"/>
    <d v="2022-03-06T00:00:00"/>
    <n v="0"/>
    <n v="0"/>
    <s v="N"/>
    <m/>
    <n v="3"/>
    <s v="N"/>
    <s v="00/00/0000"/>
    <s v="N"/>
    <n v="0"/>
    <s v="00/00/0000"/>
    <s v="SMA0"/>
    <d v="2022-02-06T00:00:00"/>
    <n v="701"/>
    <x v="0"/>
  </r>
  <r>
    <n v="37350856865"/>
    <s v="MC-TL SBF =&gt;3Y&gt;NOV99"/>
    <x v="1512"/>
    <s v="Mr. SHIVJI MANGILAL SHARMA"/>
    <n v="50000"/>
    <n v="9.6999999999999993"/>
    <n v="0"/>
    <x v="1628"/>
    <n v="47652.12"/>
    <d v="2017-12-08T00:00:00"/>
    <n v="51"/>
    <n v="11"/>
    <n v="40"/>
    <n v="6"/>
    <n v="6"/>
    <n v="802"/>
    <s v="INR"/>
    <n v="5018"/>
    <n v="1205"/>
    <d v="2018-05-15T00:00:00"/>
    <n v="1739"/>
    <n v="30186.57"/>
    <s v="N"/>
    <m/>
    <n v="6"/>
    <s v="Y"/>
    <d v="2020-05-13T00:00:00"/>
    <s v="N"/>
    <n v="0"/>
    <s v="00/00/0000"/>
    <s v="SMA0"/>
    <d v="2018-10-13T00:00:00"/>
    <n v="501"/>
    <x v="0"/>
  </r>
  <r>
    <n v="37761814433"/>
    <s v="EB-MSME-TL-Usual CR Dispe"/>
    <x v="1513"/>
    <s v="Mr. CHAUHAN  SAROJDEVI"/>
    <n v="91000"/>
    <n v="10.25"/>
    <n v="34836"/>
    <x v="1629"/>
    <n v="0"/>
    <d v="2018-06-19T00:00:00"/>
    <n v="0"/>
    <n v="0"/>
    <n v="0"/>
    <n v="0"/>
    <n v="0"/>
    <n v="0"/>
    <s v="INR"/>
    <n v="5018"/>
    <n v="1905"/>
    <s v="00/00/0000"/>
    <n v="0"/>
    <n v="0"/>
    <s v="N"/>
    <m/>
    <n v="9"/>
    <s v="N"/>
    <s v="00/00/0000"/>
    <s v="N"/>
    <n v="0"/>
    <s v="00/00/0000"/>
    <s v="STD"/>
    <d v="2020-04-28T00:00:00"/>
    <n v="999"/>
    <x v="0"/>
  </r>
  <r>
    <n v="37943141822"/>
    <s v="EB-MSME-TL-Usual CR Dispe"/>
    <x v="1077"/>
    <s v="Mr. GAJENDRABHAI MAFATLAL PARM"/>
    <n v="50000"/>
    <n v="10.25"/>
    <n v="27286.03"/>
    <x v="1630"/>
    <n v="0"/>
    <d v="2018-09-14T00:00:00"/>
    <n v="0"/>
    <n v="0"/>
    <n v="0"/>
    <n v="0"/>
    <n v="0"/>
    <n v="0"/>
    <s v="INR"/>
    <n v="5018"/>
    <n v="924"/>
    <s v="00/00/0000"/>
    <n v="0"/>
    <n v="0"/>
    <m/>
    <m/>
    <m/>
    <s v="N"/>
    <s v="00/00/0000"/>
    <s v="N"/>
    <n v="0"/>
    <s v="00/00/0000"/>
    <s v="STD"/>
    <d v="2021-09-09T00:00:00"/>
    <n v="0"/>
    <x v="0"/>
  </r>
  <r>
    <n v="38465881534"/>
    <s v="EB-MSME-TL-Usual CR Dispe"/>
    <x v="1514"/>
    <s v="Miss. JASIBENH KIRANBHAI PATNI"/>
    <n v="135000"/>
    <n v="10.25"/>
    <n v="151232"/>
    <x v="1631"/>
    <n v="2612"/>
    <d v="2019-05-18T00:00:00"/>
    <n v="0"/>
    <n v="0"/>
    <n v="0"/>
    <n v="1"/>
    <n v="1"/>
    <n v="701"/>
    <s v="INR"/>
    <n v="5018"/>
    <n v="3804"/>
    <d v="2022-03-05T00:00:00"/>
    <n v="0"/>
    <n v="0"/>
    <s v="N"/>
    <m/>
    <n v="3"/>
    <s v="N"/>
    <s v="00/00/0000"/>
    <s v="N"/>
    <n v="0"/>
    <s v="00/00/0000"/>
    <s v="SMA0"/>
    <d v="2022-03-05T00:00:00"/>
    <n v="701"/>
    <x v="0"/>
  </r>
  <r>
    <n v="38542708389"/>
    <s v="EB-MSME-TL-Usual CR Dispe"/>
    <x v="1515"/>
    <s v="Miss. PINKIBEN SHAILESHBHAI PA"/>
    <n v="150000"/>
    <n v="10.25"/>
    <n v="114970.54"/>
    <x v="1632"/>
    <n v="7162.76"/>
    <d v="2019-06-21T00:00:00"/>
    <n v="0"/>
    <n v="0"/>
    <n v="0"/>
    <n v="1"/>
    <n v="1"/>
    <n v="701"/>
    <s v="INR"/>
    <n v="5018"/>
    <n v="4177"/>
    <d v="2022-03-22T00:00:00"/>
    <n v="0"/>
    <n v="0"/>
    <m/>
    <m/>
    <m/>
    <s v="N"/>
    <s v="00/00/0000"/>
    <s v="N"/>
    <n v="0"/>
    <s v="00/00/0000"/>
    <s v="SMA0"/>
    <d v="2022-03-22T00:00:00"/>
    <n v="701"/>
    <x v="0"/>
  </r>
  <r>
    <n v="37723099164"/>
    <s v="EB-MSME-TL-Usual CR Dispe"/>
    <x v="1516"/>
    <s v="Master PATANI  VISHNU"/>
    <n v="109000"/>
    <n v="10.25"/>
    <n v="49210.75"/>
    <x v="1633"/>
    <n v="11723"/>
    <d v="2018-05-29T00:00:00"/>
    <n v="0"/>
    <n v="0"/>
    <n v="0"/>
    <n v="3"/>
    <n v="3"/>
    <n v="703"/>
    <s v="INR"/>
    <n v="5018"/>
    <n v="2766"/>
    <d v="2022-01-30T00:00:00"/>
    <n v="0"/>
    <n v="0"/>
    <s v="N"/>
    <m/>
    <n v="2"/>
    <s v="N"/>
    <s v="00/00/0000"/>
    <s v="N"/>
    <n v="0"/>
    <s v="00/00/0000"/>
    <s v="SMA2"/>
    <d v="2022-03-31T00:00:00"/>
    <n v="703"/>
    <x v="0"/>
  </r>
  <r>
    <n v="37776259968"/>
    <s v="EB-MSME-TL-Usual CR Dispe"/>
    <x v="1086"/>
    <s v="Mr. MANOJBHAI CHATURJI BHIL"/>
    <n v="146000"/>
    <n v="9.9"/>
    <n v="95063.35"/>
    <x v="1634"/>
    <n v="0"/>
    <d v="2018-06-27T00:00:00"/>
    <n v="0"/>
    <n v="0"/>
    <n v="0"/>
    <n v="4"/>
    <n v="4"/>
    <n v="0"/>
    <s v="INR"/>
    <n v="5018"/>
    <n v="24324"/>
    <s v="00/00/0000"/>
    <n v="7486"/>
    <n v="8309.0499999999993"/>
    <s v="N"/>
    <m/>
    <n v="4"/>
    <s v="N"/>
    <s v="00/00/0000"/>
    <s v="N"/>
    <n v="0"/>
    <s v="00/00/0000"/>
    <s v="NPA"/>
    <d v="2022-03-04T00:00:00"/>
    <n v="701"/>
    <x v="1"/>
  </r>
  <r>
    <n v="38272786273"/>
    <s v="EB-MSME-TL-Usual CR Dispe"/>
    <x v="1087"/>
    <s v="Mrs. PATNI USHABEN BABUBHAI"/>
    <n v="150000"/>
    <n v="8.85"/>
    <n v="159768.46"/>
    <x v="1635"/>
    <n v="0"/>
    <d v="2019-02-20T00:00:00"/>
    <n v="0"/>
    <n v="0"/>
    <n v="0"/>
    <n v="4"/>
    <n v="4"/>
    <n v="0"/>
    <s v="INR"/>
    <n v="5018"/>
    <n v="3235"/>
    <s v="00/00/0000"/>
    <n v="0"/>
    <n v="30792.06"/>
    <s v="N"/>
    <m/>
    <n v="4"/>
    <s v="N"/>
    <s v="00/00/0000"/>
    <s v="N"/>
    <n v="0"/>
    <s v="00/00/0000"/>
    <s v="NPA"/>
    <d v="2021-08-06T00:00:00"/>
    <n v="701"/>
    <x v="1"/>
  </r>
  <r>
    <n v="38453618930"/>
    <s v="EB-MSME-TL-Usual CR Dispe"/>
    <x v="1080"/>
    <s v="Mr. vinodbhai  patni"/>
    <n v="150000"/>
    <n v="10.25"/>
    <n v="100401.19"/>
    <x v="1636"/>
    <n v="44326.49"/>
    <d v="2019-05-13T00:00:00"/>
    <n v="0"/>
    <n v="0"/>
    <n v="0"/>
    <n v="4"/>
    <n v="4"/>
    <n v="704"/>
    <s v="INR"/>
    <n v="5018"/>
    <n v="4654"/>
    <d v="2021-06-11T00:00:00"/>
    <n v="18597.490000000002"/>
    <n v="27124.47"/>
    <s v="N"/>
    <m/>
    <n v="4"/>
    <s v="N"/>
    <s v="00/00/0000"/>
    <s v="N"/>
    <n v="0"/>
    <s v="00/00/0000"/>
    <s v="NPA"/>
    <d v="2021-09-08T00:00:00"/>
    <n v="704"/>
    <x v="1"/>
  </r>
  <r>
    <n v="38509618327"/>
    <s v="EB-MSME-TL-Usual CR Dispe"/>
    <x v="1083"/>
    <s v="Miss. RADHABEN HITESHBHAI PATN"/>
    <n v="135000"/>
    <n v="10.25"/>
    <n v="88761.68"/>
    <x v="1637"/>
    <n v="8928.24"/>
    <d v="2019-06-07T00:00:00"/>
    <n v="0"/>
    <n v="0"/>
    <n v="0"/>
    <n v="4"/>
    <n v="4"/>
    <n v="0"/>
    <s v="INR"/>
    <n v="5018"/>
    <n v="3069"/>
    <d v="2022-01-08T00:00:00"/>
    <n v="0"/>
    <n v="3193.43"/>
    <s v="N"/>
    <m/>
    <n v="4"/>
    <s v="N"/>
    <s v="00/00/0000"/>
    <s v="N"/>
    <n v="0"/>
    <s v="00/00/0000"/>
    <s v="NPA"/>
    <d v="2021-12-06T00:00:00"/>
    <n v="701"/>
    <x v="1"/>
  </r>
  <r>
    <n v="38539890715"/>
    <s v="EB-MSME-TL-Usual CR Dispe"/>
    <x v="1517"/>
    <s v="Mr. NARESHBHAI BABABHAI PATNI"/>
    <n v="150000"/>
    <n v="10.25"/>
    <n v="116797.11"/>
    <x v="1638"/>
    <n v="18905"/>
    <d v="2019-06-20T00:00:00"/>
    <n v="0"/>
    <n v="0"/>
    <n v="0"/>
    <n v="4"/>
    <n v="4"/>
    <n v="704"/>
    <s v="INR"/>
    <n v="5018"/>
    <n v="4328"/>
    <d v="2021-10-21T00:00:00"/>
    <n v="3536"/>
    <n v="7084.67"/>
    <s v="N"/>
    <m/>
    <n v="4"/>
    <s v="N"/>
    <s v="00/00/0000"/>
    <s v="N"/>
    <n v="0"/>
    <s v="00/00/0000"/>
    <s v="NPA"/>
    <d v="2022-01-03T00:00:00"/>
    <n v="701"/>
    <x v="1"/>
  </r>
  <r>
    <n v="38664115143"/>
    <s v="EB-MSME-TL-Usual CR Dispe"/>
    <x v="1084"/>
    <s v="Mr. JAYESHKUMAR RAJESHBHAI PAT"/>
    <n v="150000"/>
    <n v="9.9"/>
    <n v="137863.25"/>
    <x v="1639"/>
    <n v="0"/>
    <d v="2019-08-05T00:00:00"/>
    <n v="0"/>
    <n v="0"/>
    <n v="0"/>
    <n v="4"/>
    <n v="4"/>
    <n v="704"/>
    <s v="INR"/>
    <n v="5018"/>
    <n v="3584"/>
    <s v="00/00/0000"/>
    <n v="2290"/>
    <n v="9134.66"/>
    <m/>
    <m/>
    <m/>
    <s v="N"/>
    <s v="00/00/0000"/>
    <s v="N"/>
    <n v="0"/>
    <s v="00/00/0000"/>
    <s v="NPA"/>
    <d v="2021-10-03T00:00:00"/>
    <n v="704"/>
    <x v="1"/>
  </r>
  <r>
    <n v="38706205858"/>
    <s v="EB-MSME-TL-Usual CR Dispe"/>
    <x v="1085"/>
    <s v="Mr. SANJAYBHAI GOVINDBHAI PATN"/>
    <n v="150000"/>
    <n v="9.9"/>
    <n v="101543.29"/>
    <x v="1640"/>
    <n v="0"/>
    <d v="2019-08-23T00:00:00"/>
    <n v="0"/>
    <n v="0"/>
    <n v="0"/>
    <n v="4"/>
    <n v="4"/>
    <n v="704"/>
    <s v="INR"/>
    <n v="5018"/>
    <n v="3358"/>
    <s v="00/00/0000"/>
    <n v="0"/>
    <n v="2970.63"/>
    <s v="N"/>
    <m/>
    <n v="4"/>
    <s v="N"/>
    <s v="00/00/0000"/>
    <s v="N"/>
    <n v="0"/>
    <s v="00/00/0000"/>
    <s v="NPA"/>
    <d v="2021-09-07T00:00:00"/>
    <n v="704"/>
    <x v="1"/>
  </r>
  <r>
    <n v="38714337716"/>
    <s v="EB-MSME-TL-Usual CR Dispe"/>
    <x v="1082"/>
    <s v="Mr. JAYABEN  PATANI"/>
    <n v="150000"/>
    <n v="10.25"/>
    <n v="109829.87"/>
    <x v="1641"/>
    <n v="38371.29"/>
    <d v="2019-08-26T00:00:00"/>
    <n v="0"/>
    <n v="0"/>
    <n v="0"/>
    <n v="4"/>
    <n v="4"/>
    <n v="704"/>
    <s v="INR"/>
    <n v="5018"/>
    <n v="4009"/>
    <d v="2021-07-01T00:00:00"/>
    <n v="7865.29"/>
    <n v="15998.76"/>
    <s v="N"/>
    <m/>
    <n v="4"/>
    <s v="N"/>
    <s v="00/00/0000"/>
    <s v="N"/>
    <n v="0"/>
    <s v="00/00/0000"/>
    <s v="NPA"/>
    <d v="2021-09-28T00:00:00"/>
    <n v="704"/>
    <x v="1"/>
  </r>
  <r>
    <n v="38415230080"/>
    <s v="EB-MSME-TL-Usual CR Dispe"/>
    <x v="1088"/>
    <s v="Mr. SURESHBHAI MANILAL PATNI"/>
    <n v="150000"/>
    <n v="10.25"/>
    <n v="84613"/>
    <x v="1642"/>
    <n v="45475.839999999997"/>
    <d v="2019-04-25T00:00:00"/>
    <n v="0"/>
    <n v="0"/>
    <n v="0"/>
    <n v="5"/>
    <n v="5"/>
    <n v="801"/>
    <s v="INR"/>
    <n v="5018"/>
    <n v="3413"/>
    <d v="2021-03-16T00:00:00"/>
    <n v="0"/>
    <n v="15241.12"/>
    <s v="N"/>
    <m/>
    <n v="5"/>
    <s v="N"/>
    <s v="00/00/0000"/>
    <s v="N"/>
    <n v="0"/>
    <s v="00/00/0000"/>
    <s v="NPA"/>
    <d v="2021-03-30T00:00:00"/>
    <n v="506"/>
    <x v="1"/>
  </r>
  <r>
    <n v="38828146971"/>
    <s v="MC-T L WCTL SSI&lt;3YR&gt;JAN04"/>
    <x v="1081"/>
    <s v="Mr. NARANBHAI MANIBHAI PATNI"/>
    <n v="150000"/>
    <n v="9.85"/>
    <n v="151311.5"/>
    <x v="1643"/>
    <n v="0"/>
    <d v="2019-10-07T00:00:00"/>
    <n v="0"/>
    <n v="0"/>
    <n v="0"/>
    <n v="4"/>
    <n v="4"/>
    <n v="0"/>
    <s v="INR"/>
    <n v="5018"/>
    <n v="3217"/>
    <s v="00/00/0000"/>
    <n v="129"/>
    <n v="9393.57"/>
    <s v="N"/>
    <m/>
    <n v="4"/>
    <s v="N"/>
    <s v="00/00/0000"/>
    <s v="N"/>
    <n v="0"/>
    <s v="00/00/0000"/>
    <s v="NPA"/>
    <d v="2021-08-06T00:00:00"/>
    <n v="701"/>
    <x v="1"/>
  </r>
  <r>
    <n v="38439209265"/>
    <s v="MC-BR-TLGENPUR SSI=&gt;3Y&gt;N0"/>
    <x v="1518"/>
    <s v="Mr. PUNAMBHAI  PATNI"/>
    <n v="150000"/>
    <n v="9.6999999999999993"/>
    <n v="49486"/>
    <x v="1644"/>
    <n v="91759.81"/>
    <d v="2019-05-06T00:00:00"/>
    <n v="0"/>
    <n v="0"/>
    <n v="0"/>
    <n v="6"/>
    <n v="6"/>
    <n v="802"/>
    <s v="INR"/>
    <n v="5018"/>
    <n v="3410"/>
    <d v="2020-01-07T00:00:00"/>
    <n v="0"/>
    <n v="41423.29"/>
    <m/>
    <m/>
    <m/>
    <s v="Y"/>
    <d v="2020-06-03T00:00:00"/>
    <s v="N"/>
    <n v="0"/>
    <s v="00/00/0000"/>
    <s v="NPA"/>
    <d v="2019-12-07T00:00:00"/>
    <n v="506"/>
    <x v="1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13">
  <r>
    <n v="36010441482"/>
    <s v="SCH LN L-A STAF-WARD&lt;=20L"/>
    <n v="87842685671"/>
    <s v="Ms. NEHA  KUMARI"/>
    <n v="1262000"/>
    <n v="5.95"/>
    <n v="1351586"/>
    <x v="0"/>
    <n v="0"/>
    <d v="2016-08-16T00:00:00"/>
    <n v="7"/>
    <n v="7"/>
    <n v="0"/>
    <n v="0"/>
    <n v="0"/>
    <n v="0"/>
    <s v="INR"/>
    <n v="0"/>
    <n v="6600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40153740769"/>
    <s v="GLOBAL ED-VANTAGE STAFF"/>
    <n v="87256554881"/>
    <s v="BHAVESHKUMAR SHAILENDRAKUMAR"/>
    <n v="2500000"/>
    <n v="5.95"/>
    <n v="1386493"/>
    <x v="1"/>
    <n v="0"/>
    <d v="2021-04-29T00:00:00"/>
    <n v="1"/>
    <n v="1"/>
    <n v="0"/>
    <n v="0"/>
    <n v="0"/>
    <n v="0"/>
    <s v="INR"/>
    <n v="15355"/>
    <n v="24356"/>
    <s v="00/00/0000"/>
    <n v="0"/>
    <n v="0"/>
    <m/>
    <m/>
    <m/>
    <s v="N"/>
    <s v="00/00/0000"/>
    <s v="N"/>
    <n v="0"/>
    <s v="00/00/0000"/>
    <m/>
    <m/>
    <m/>
    <s v="STD"/>
  </r>
  <r>
    <n v="40311469256"/>
    <s v="GLOBAL ED-VANTAGE STAFF"/>
    <n v="85540684378"/>
    <s v="Miss. KRUTIKA RAMESHKUMAR RATH"/>
    <n v="2700000"/>
    <n v="5.45"/>
    <n v="1187410"/>
    <x v="2"/>
    <n v="0"/>
    <d v="2021-07-26T00:00:00"/>
    <n v="1"/>
    <n v="1"/>
    <n v="0"/>
    <n v="0"/>
    <n v="0"/>
    <n v="0"/>
    <s v="INR"/>
    <n v="15355"/>
    <n v="22070"/>
    <s v="00/00/0000"/>
    <n v="0"/>
    <n v="0"/>
    <s v="N"/>
    <m/>
    <n v="9"/>
    <s v="N"/>
    <s v="00/00/0000"/>
    <s v="N"/>
    <n v="0"/>
    <s v="00/00/0000"/>
    <m/>
    <m/>
    <m/>
    <s v="STD"/>
  </r>
  <r>
    <n v="30392350760"/>
    <s v="HOUSING LOAN CLERICAL STF"/>
    <n v="80084155745"/>
    <s v="Mr. KSHATRIYA GAUTAM  JAGANNAT"/>
    <n v="788000"/>
    <n v="5.5"/>
    <n v="420779"/>
    <x v="3"/>
    <n v="0"/>
    <d v="2008-05-28T00:00:00"/>
    <n v="36"/>
    <n v="36"/>
    <n v="0"/>
    <n v="0"/>
    <n v="0"/>
    <n v="0"/>
    <s v="INR"/>
    <n v="15355"/>
    <n v="1680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2882807091"/>
    <s v="HOUSING LOAN CLERICAL STF"/>
    <n v="85216537551"/>
    <s v="Mr. SHASHIKANT KANUBHAI TAPASV"/>
    <n v="713169"/>
    <n v="5.5"/>
    <n v="488924"/>
    <x v="4"/>
    <n v="0"/>
    <d v="2013-03-14T00:00:00"/>
    <n v="108"/>
    <n v="108"/>
    <n v="0"/>
    <n v="0"/>
    <n v="0"/>
    <n v="0"/>
    <s v="INR"/>
    <n v="15355"/>
    <n v="4403"/>
    <s v="00/00/0000"/>
    <n v="0"/>
    <n v="0"/>
    <s v="N"/>
    <m/>
    <n v="9"/>
    <s v="N"/>
    <s v="00/00/0000"/>
    <s v="N"/>
    <n v="0"/>
    <s v="00/00/0000"/>
    <m/>
    <m/>
    <m/>
    <s v="STD"/>
  </r>
  <r>
    <n v="34165816257"/>
    <s v="HOUSING LOAN CLERICAL STF"/>
    <n v="85430762376"/>
    <s v="Mr. NITIN  SOLANKEY"/>
    <n v="1200000"/>
    <n v="5.5"/>
    <n v="948962"/>
    <x v="5"/>
    <n v="0"/>
    <d v="2014-09-08T00:00:00"/>
    <n v="90"/>
    <n v="90"/>
    <n v="0"/>
    <n v="0"/>
    <n v="0"/>
    <n v="0"/>
    <s v="INR"/>
    <n v="15355"/>
    <n v="7143"/>
    <s v="00/00/0000"/>
    <n v="0"/>
    <n v="0"/>
    <s v="N"/>
    <m/>
    <n v="9"/>
    <s v="N"/>
    <s v="00/00/0000"/>
    <s v="N"/>
    <n v="0"/>
    <s v="00/00/0000"/>
    <m/>
    <m/>
    <m/>
    <s v="STD"/>
  </r>
  <r>
    <n v="31656262085"/>
    <s v="HOUSING LOAN SUP STAFF"/>
    <n v="76005571215"/>
    <s v="Mr. BHARATBHAI CHHAGANBHAI RAT"/>
    <n v="1368000"/>
    <n v="5.5"/>
    <n v="883392"/>
    <x v="6"/>
    <n v="0"/>
    <d v="2011-03-04T00:00:00"/>
    <n v="87"/>
    <n v="87"/>
    <n v="0"/>
    <n v="0"/>
    <n v="0"/>
    <n v="0"/>
    <s v="INR"/>
    <n v="15355"/>
    <n v="9121"/>
    <s v="00/00/0000"/>
    <n v="0"/>
    <n v="0"/>
    <s v="N"/>
    <m/>
    <n v="9"/>
    <s v="N"/>
    <s v="00/00/0000"/>
    <s v="N"/>
    <n v="0"/>
    <s v="00/00/0000"/>
    <s v="STD"/>
    <d v="2021-12-07T00:00:00"/>
    <n v="0"/>
    <s v="STD"/>
  </r>
  <r>
    <n v="34557969977"/>
    <s v="IHL-CLERICAL STAFF"/>
    <n v="85430762376"/>
    <s v="Mr. NITIN  SOLANKEY"/>
    <n v="393114"/>
    <n v="5.5"/>
    <n v="321148"/>
    <x v="7"/>
    <n v="0"/>
    <d v="2015-01-01T00:00:00"/>
    <n v="86"/>
    <n v="86"/>
    <n v="0"/>
    <n v="0"/>
    <n v="0"/>
    <n v="0"/>
    <s v="INR"/>
    <n v="15355"/>
    <n v="2398"/>
    <s v="00/00/0000"/>
    <n v="0"/>
    <n v="0"/>
    <s v="N"/>
    <m/>
    <n v="9"/>
    <s v="N"/>
    <s v="00/00/0000"/>
    <s v="N"/>
    <n v="0"/>
    <s v="00/00/0000"/>
    <m/>
    <m/>
    <m/>
    <s v="STD"/>
  </r>
  <r>
    <n v="35344386017"/>
    <s v="IHL-CLERICAL STAFF"/>
    <n v="85432218493"/>
    <s v="Mr. MANISH VITTHALBHAI MEVADA"/>
    <n v="3867000"/>
    <n v="5.5"/>
    <n v="3874274"/>
    <x v="8"/>
    <n v="0"/>
    <d v="2015-11-17T00:00:00"/>
    <n v="74"/>
    <n v="74"/>
    <n v="0"/>
    <n v="0"/>
    <n v="0"/>
    <n v="0"/>
    <s v="INR"/>
    <n v="15355"/>
    <n v="1657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5699626726"/>
    <s v="IHL-CLERICAL STAFF"/>
    <n v="85029842295"/>
    <s v="Mrs. RENUKA LALITKUMAR BANKER"/>
    <n v="822217"/>
    <n v="5.5"/>
    <n v="826206"/>
    <x v="9"/>
    <n v="0"/>
    <d v="2016-04-05T00:00:00"/>
    <n v="72"/>
    <n v="72"/>
    <n v="0"/>
    <n v="0"/>
    <n v="0"/>
    <n v="0"/>
    <s v="INR"/>
    <n v="15355"/>
    <n v="3529"/>
    <s v="00/00/0000"/>
    <n v="0"/>
    <n v="0"/>
    <s v="N"/>
    <m/>
    <n v="9"/>
    <s v="N"/>
    <s v="00/00/0000"/>
    <s v="N"/>
    <n v="0"/>
    <s v="00/00/0000"/>
    <m/>
    <m/>
    <m/>
    <s v="STD"/>
  </r>
  <r>
    <n v="36881131068"/>
    <s v="IHL-CLERICAL STAFF"/>
    <n v="80084155687"/>
    <s v="Mr. MAHENDRA BHAGWANDAS CHAUHA"/>
    <n v="1485000"/>
    <n v="5.5"/>
    <n v="1282106"/>
    <x v="10"/>
    <n v="0"/>
    <d v="2017-05-12T00:00:00"/>
    <n v="58"/>
    <n v="58"/>
    <n v="0"/>
    <n v="0"/>
    <n v="0"/>
    <n v="0"/>
    <s v="INR"/>
    <n v="61132"/>
    <n v="9770"/>
    <s v="00/00/0000"/>
    <n v="0"/>
    <n v="0"/>
    <s v="N"/>
    <m/>
    <n v="9"/>
    <s v="N"/>
    <s v="00/00/0000"/>
    <s v="N"/>
    <n v="0"/>
    <s v="00/00/0000"/>
    <s v="STD"/>
    <d v="2019-03-14T00:00:00"/>
    <n v="0"/>
    <s v="STD"/>
  </r>
  <r>
    <n v="37496825525"/>
    <s v="IHL-CLERICAL STAFF"/>
    <n v="80075343897"/>
    <s v="Mrs. KAMALA P  THAKORE"/>
    <n v="2092500"/>
    <n v="5.5"/>
    <n v="2082268"/>
    <x v="11"/>
    <n v="0"/>
    <d v="2018-01-31T00:00:00"/>
    <n v="50"/>
    <n v="50"/>
    <n v="0"/>
    <n v="0"/>
    <n v="0"/>
    <n v="0"/>
    <s v="INR"/>
    <n v="61132"/>
    <n v="8793"/>
    <s v="00/00/0000"/>
    <n v="0"/>
    <n v="0"/>
    <s v="N"/>
    <m/>
    <n v="9"/>
    <s v="N"/>
    <s v="00/00/0000"/>
    <s v="N"/>
    <n v="0"/>
    <s v="00/00/0000"/>
    <s v="STD"/>
    <d v="2020-07-08T00:00:00"/>
    <n v="999"/>
    <s v="STD"/>
  </r>
  <r>
    <n v="39859049032"/>
    <s v="IHL-CLERICAL STAFF"/>
    <n v="80631264427"/>
    <s v="Mr. NARENDRASINGH RAGHUVERSING"/>
    <n v="4005000"/>
    <n v="5.95"/>
    <n v="4060759"/>
    <x v="12"/>
    <n v="0"/>
    <d v="2020-12-10T00:00:00"/>
    <n v="15"/>
    <n v="15"/>
    <n v="0"/>
    <n v="0"/>
    <n v="0"/>
    <n v="0"/>
    <s v="INR"/>
    <n v="15355"/>
    <n v="14889"/>
    <s v="00/00/0000"/>
    <n v="0"/>
    <n v="0"/>
    <m/>
    <m/>
    <m/>
    <s v="N"/>
    <s v="00/00/0000"/>
    <s v="N"/>
    <n v="0"/>
    <s v="00/00/0000"/>
    <s v="STD"/>
    <d v="2021-01-06T00:00:00"/>
    <n v="0"/>
    <s v="STD"/>
  </r>
  <r>
    <n v="40083020920"/>
    <s v="IHL-CLERICAL STAFF"/>
    <n v="86613403381"/>
    <s v="Ms. LAJJA AJAYKUMAR SONDAGER"/>
    <n v="3000000"/>
    <n v="5.5"/>
    <n v="3010865"/>
    <x v="13"/>
    <n v="0"/>
    <d v="2021-03-19T00:00:00"/>
    <n v="12"/>
    <n v="12"/>
    <n v="0"/>
    <n v="0"/>
    <n v="0"/>
    <n v="0"/>
    <s v="INR"/>
    <n v="15355"/>
    <n v="12449"/>
    <s v="00/00/0000"/>
    <n v="0"/>
    <n v="0"/>
    <s v="N"/>
    <m/>
    <n v="9"/>
    <s v="N"/>
    <s v="00/00/0000"/>
    <s v="N"/>
    <n v="0"/>
    <s v="00/00/0000"/>
    <s v="STD"/>
    <d v="2021-04-04T00:00:00"/>
    <n v="0"/>
    <s v="STD"/>
  </r>
  <r>
    <n v="40097074641"/>
    <s v="IHL-CLERICAL STAFF"/>
    <n v="85218330178"/>
    <s v="Mr. VYOMESHCHANDRA JETHALAL SO"/>
    <n v="1500000"/>
    <n v="5.5"/>
    <n v="1505763"/>
    <x v="14"/>
    <n v="0"/>
    <d v="2021-03-28T00:00:00"/>
    <n v="12"/>
    <n v="12"/>
    <n v="0"/>
    <n v="0"/>
    <n v="0"/>
    <n v="0"/>
    <s v="INR"/>
    <n v="15355"/>
    <n v="6303"/>
    <s v="00/00/0000"/>
    <n v="0"/>
    <n v="0"/>
    <s v="N"/>
    <m/>
    <n v="9"/>
    <s v="N"/>
    <s v="00/00/0000"/>
    <s v="N"/>
    <n v="0"/>
    <s v="00/00/0000"/>
    <s v="STD"/>
    <d v="2022-03-25T00:00:00"/>
    <n v="0"/>
    <s v="STD"/>
  </r>
  <r>
    <n v="40249217729"/>
    <s v="IHL-CLERICAL STAFF"/>
    <n v="85859033016"/>
    <s v="Mr. JATIN JIVANBHAI RUPALA"/>
    <n v="4320000"/>
    <n v="5.95"/>
    <n v="4336624"/>
    <x v="15"/>
    <n v="0"/>
    <d v="2021-06-26T00:00:00"/>
    <n v="9"/>
    <n v="9"/>
    <n v="0"/>
    <n v="0"/>
    <n v="0"/>
    <n v="0"/>
    <s v="INR"/>
    <n v="15355"/>
    <n v="17926"/>
    <s v="00/00/0000"/>
    <n v="0"/>
    <n v="0"/>
    <s v="N"/>
    <m/>
    <n v="9"/>
    <s v="N"/>
    <s v="00/00/0000"/>
    <s v="N"/>
    <n v="0"/>
    <s v="00/00/0000"/>
    <m/>
    <m/>
    <m/>
    <s v="STD"/>
  </r>
  <r>
    <n v="34033582556"/>
    <s v="IHL-OFF UPTO SMG-V-SEP 14"/>
    <n v="85538694483"/>
    <s v="Miss. AKRITI  PHITKARIWALA"/>
    <n v="2000000"/>
    <n v="5.5"/>
    <n v="1476195"/>
    <x v="16"/>
    <n v="0"/>
    <d v="2014-08-11T00:00:00"/>
    <n v="91"/>
    <n v="91"/>
    <n v="0"/>
    <n v="0"/>
    <n v="0"/>
    <n v="0"/>
    <s v="INR"/>
    <n v="15355"/>
    <n v="11905"/>
    <s v="00/00/0000"/>
    <n v="0"/>
    <n v="0"/>
    <s v="N"/>
    <m/>
    <n v="9"/>
    <s v="N"/>
    <s v="00/00/0000"/>
    <s v="N"/>
    <n v="0"/>
    <s v="00/00/0000"/>
    <s v="STD"/>
    <d v="2019-03-02T00:00:00"/>
    <n v="0"/>
    <s v="STD"/>
  </r>
  <r>
    <n v="37845431603"/>
    <s v="IHL-OFF UPTO SMG-V-SEP 14"/>
    <n v="71004045858"/>
    <s v="Mr. KAMLESH CHANDRAKANT PADHAR"/>
    <n v="6000000"/>
    <n v="5.95"/>
    <n v="6627486"/>
    <x v="17"/>
    <n v="0"/>
    <d v="2018-07-31T00:00:00"/>
    <n v="22"/>
    <n v="22"/>
    <n v="0"/>
    <n v="0"/>
    <n v="0"/>
    <n v="0"/>
    <s v="INR"/>
    <n v="15355"/>
    <n v="20977"/>
    <s v="00/00/0000"/>
    <n v="0"/>
    <n v="0"/>
    <s v="N"/>
    <m/>
    <n v="9"/>
    <s v="N"/>
    <s v="00/00/0000"/>
    <s v="N"/>
    <n v="0"/>
    <s v="00/00/0000"/>
    <s v="STD"/>
    <d v="2020-07-20T00:00:00"/>
    <n v="0"/>
    <s v="STD"/>
  </r>
  <r>
    <n v="32389000329"/>
    <s v="H T L Addl Hsg  STAFF"/>
    <n v="85006246968"/>
    <s v="Mr. SHIV KUMAR MISHRA"/>
    <n v="960000"/>
    <n v="5.5"/>
    <n v="359538"/>
    <x v="18"/>
    <n v="0"/>
    <d v="2012-06-21T00:00:00"/>
    <n v="117"/>
    <n v="117"/>
    <n v="0"/>
    <n v="0"/>
    <n v="0"/>
    <n v="0"/>
    <s v="INR"/>
    <n v="61132"/>
    <n v="7620"/>
    <s v="00/00/0000"/>
    <n v="0"/>
    <n v="0"/>
    <s v="N"/>
    <m/>
    <n v="9"/>
    <s v="N"/>
    <s v="00/00/0000"/>
    <s v="N"/>
    <n v="0"/>
    <s v="00/00/0000"/>
    <s v="STD"/>
    <d v="2020-07-30T00:00:00"/>
    <n v="999"/>
    <s v="STD"/>
  </r>
  <r>
    <n v="34615858539"/>
    <s v="TL CAR LOAN CLERICAL"/>
    <n v="85218330178"/>
    <s v="Mr. VYOMESHCHANDRA JETHALAL SO"/>
    <n v="445000"/>
    <n v="5.5"/>
    <n v="287995"/>
    <x v="19"/>
    <n v="0"/>
    <d v="2015-01-19T00:00:00"/>
    <n v="86"/>
    <n v="86"/>
    <n v="0"/>
    <n v="0"/>
    <n v="0"/>
    <n v="0"/>
    <s v="INR"/>
    <n v="0"/>
    <n v="3372"/>
    <s v="00/00/0000"/>
    <n v="0"/>
    <n v="0"/>
    <s v="N"/>
    <m/>
    <n v="9"/>
    <s v="N"/>
    <s v="00/00/0000"/>
    <s v="N"/>
    <n v="0"/>
    <s v="00/00/0000"/>
    <m/>
    <m/>
    <m/>
    <s v="STD"/>
  </r>
  <r>
    <n v="36202401804"/>
    <s v="TL CAR LOAN CLERICAL"/>
    <n v="80075343897"/>
    <s v="Mrs. KAMALA P  THAKORE"/>
    <n v="480000"/>
    <n v="5.5"/>
    <n v="351545"/>
    <x v="20"/>
    <n v="0"/>
    <d v="2016-10-26T00:00:00"/>
    <n v="65"/>
    <n v="65"/>
    <n v="0"/>
    <n v="0"/>
    <n v="0"/>
    <n v="0"/>
    <s v="INR"/>
    <n v="0"/>
    <n v="3637"/>
    <s v="00/00/0000"/>
    <n v="0"/>
    <n v="0"/>
    <s v="N"/>
    <m/>
    <n v="9"/>
    <s v="N"/>
    <s v="00/00/0000"/>
    <s v="N"/>
    <n v="0"/>
    <s v="00/00/0000"/>
    <m/>
    <m/>
    <m/>
    <s v="STD"/>
  </r>
  <r>
    <n v="40029037815"/>
    <s v="TL CAR LOAN CLERICAL"/>
    <n v="85859033016"/>
    <s v="Mr. JATIN JIVANBHAI RUPALA"/>
    <n v="700000"/>
    <n v="5.5"/>
    <n v="675987"/>
    <x v="21"/>
    <n v="0"/>
    <d v="2021-03-02T00:00:00"/>
    <n v="12"/>
    <n v="12"/>
    <n v="0"/>
    <n v="0"/>
    <n v="0"/>
    <n v="0"/>
    <s v="INR"/>
    <n v="0"/>
    <n v="5304"/>
    <s v="00/00/0000"/>
    <n v="0"/>
    <n v="0"/>
    <s v="N"/>
    <m/>
    <n v="9"/>
    <s v="N"/>
    <s v="00/00/0000"/>
    <s v="N"/>
    <n v="0"/>
    <s v="00/00/0000"/>
    <m/>
    <m/>
    <m/>
    <s v="STD"/>
  </r>
  <r>
    <n v="32389408667"/>
    <s v="TL CAR LOAN-EXECU/SUP STF"/>
    <n v="85185586545"/>
    <s v="Mr. NISHANT NAVIN CHANDRA BHAT"/>
    <n v="410000"/>
    <n v="5.5"/>
    <n v="154424"/>
    <x v="22"/>
    <n v="0"/>
    <d v="2012-06-21T00:00:00"/>
    <n v="116"/>
    <n v="116"/>
    <n v="0"/>
    <n v="0"/>
    <n v="0"/>
    <n v="0"/>
    <s v="INR"/>
    <n v="0"/>
    <n v="3107"/>
    <s v="00/00/0000"/>
    <n v="0"/>
    <n v="0"/>
    <s v="N"/>
    <m/>
    <n v="9"/>
    <s v="N"/>
    <s v="00/00/0000"/>
    <s v="N"/>
    <n v="0"/>
    <s v="00/00/0000"/>
    <m/>
    <m/>
    <m/>
    <s v="STD"/>
  </r>
  <r>
    <n v="36002583244"/>
    <s v="TL CAR LOAN-EXECU/SUP STF"/>
    <n v="86066592615"/>
    <s v="Mr. MEHUL ANILBHAI MAKWANA"/>
    <n v="500000"/>
    <n v="5.5"/>
    <n v="369536"/>
    <x v="23"/>
    <n v="0"/>
    <d v="2016-08-12T00:00:00"/>
    <n v="67"/>
    <n v="67"/>
    <n v="0"/>
    <n v="0"/>
    <n v="0"/>
    <n v="0"/>
    <s v="INR"/>
    <n v="0"/>
    <n v="3788"/>
    <s v="00/00/0000"/>
    <n v="0"/>
    <n v="0"/>
    <s v="N"/>
    <m/>
    <n v="9"/>
    <s v="N"/>
    <s v="00/00/0000"/>
    <s v="N"/>
    <n v="0"/>
    <s v="00/00/0000"/>
    <m/>
    <m/>
    <m/>
    <s v="STD"/>
  </r>
  <r>
    <n v="61323747338"/>
    <s v="D L Vehicle -CAR STAFF"/>
    <n v="71108857807"/>
    <s v="Mr. JIGAR CHANDRAKANT HINGU"/>
    <n v="256000"/>
    <n v="5.5"/>
    <n v="166509"/>
    <x v="24"/>
    <n v="0"/>
    <d v="2016-08-03T00:00:00"/>
    <n v="67"/>
    <n v="67"/>
    <n v="0"/>
    <n v="0"/>
    <n v="0"/>
    <n v="0"/>
    <s v="INR"/>
    <n v="0"/>
    <n v="2301"/>
    <s v="00/00/0000"/>
    <n v="0"/>
    <n v="0"/>
    <s v="N"/>
    <m/>
    <n v="9"/>
    <s v="N"/>
    <s v="00/00/0000"/>
    <s v="N"/>
    <n v="0"/>
    <s v="00/00/0000"/>
    <m/>
    <m/>
    <m/>
    <s v="STD"/>
  </r>
  <r>
    <n v="35571391651"/>
    <s v="D L Vehi -2 Wheel STAFF"/>
    <n v="80084154004"/>
    <s v="Mr. BHAGVANDAS VITHALDAS PURAB"/>
    <n v="56000"/>
    <n v="5.5"/>
    <n v="3876"/>
    <x v="25"/>
    <n v="0"/>
    <d v="2016-02-17T00:00:00"/>
    <n v="73"/>
    <n v="73"/>
    <n v="0"/>
    <n v="0"/>
    <n v="0"/>
    <n v="0"/>
    <s v="INR"/>
    <n v="0"/>
    <n v="854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7997462730"/>
    <s v="D L Vehi -2 Wheel STAFF"/>
    <n v="78116936223"/>
    <s v="Mr. HARKESHSINGH  RAJPUT"/>
    <n v="61000"/>
    <n v="5.5"/>
    <n v="27551"/>
    <x v="26"/>
    <n v="0"/>
    <d v="2018-10-10T00:00:00"/>
    <n v="42"/>
    <n v="42"/>
    <n v="0"/>
    <n v="0"/>
    <n v="0"/>
    <n v="0"/>
    <s v="INR"/>
    <n v="0"/>
    <n v="1000"/>
    <s v="00/00/0000"/>
    <n v="0"/>
    <n v="0"/>
    <m/>
    <m/>
    <m/>
    <s v="N"/>
    <s v="00/00/0000"/>
    <s v="N"/>
    <n v="0"/>
    <s v="00/00/0000"/>
    <s v="STD"/>
    <d v="2019-11-08T00:00:00"/>
    <n v="0"/>
    <s v="STD"/>
  </r>
  <r>
    <n v="39667475504"/>
    <s v="D L Vehi -2 Wheel STAFF"/>
    <n v="85859033016"/>
    <s v="Mr. JATIN JIVANBHAI RUPALA"/>
    <n v="72000"/>
    <n v="5.5"/>
    <n v="58633"/>
    <x v="27"/>
    <n v="0"/>
    <d v="2020-09-18T00:00:00"/>
    <n v="18"/>
    <n v="18"/>
    <n v="0"/>
    <n v="0"/>
    <n v="0"/>
    <n v="0"/>
    <s v="INR"/>
    <n v="0"/>
    <n v="1029"/>
    <s v="00/00/0000"/>
    <n v="0"/>
    <n v="0"/>
    <m/>
    <m/>
    <m/>
    <s v="N"/>
    <s v="00/00/0000"/>
    <s v="N"/>
    <n v="0"/>
    <s v="00/00/0000"/>
    <m/>
    <m/>
    <m/>
    <s v="STD"/>
  </r>
  <r>
    <n v="40003124458"/>
    <s v="D L Vehi -2 Wheel STAFF"/>
    <n v="80075343897"/>
    <s v="Mrs. KAMALA P  THAKORE"/>
    <n v="76000"/>
    <n v="5.5"/>
    <n v="66278"/>
    <x v="28"/>
    <n v="0"/>
    <d v="2021-02-11T00:00:00"/>
    <n v="13"/>
    <n v="13"/>
    <n v="0"/>
    <n v="0"/>
    <n v="0"/>
    <n v="0"/>
    <s v="INR"/>
    <n v="0"/>
    <n v="1071"/>
    <s v="00/00/0000"/>
    <n v="0"/>
    <n v="0"/>
    <s v="N"/>
    <m/>
    <n v="9"/>
    <s v="N"/>
    <s v="00/00/0000"/>
    <s v="N"/>
    <n v="0"/>
    <s v="00/00/0000"/>
    <s v="STD"/>
    <d v="2021-08-16T00:00:00"/>
    <n v="0"/>
    <s v="STD"/>
  </r>
  <r>
    <n v="38854452818"/>
    <s v="EB-HOME TOPUP SEP 19"/>
    <n v="85029842295"/>
    <s v="Mrs. RENUKA LALITKUMAR BANKER"/>
    <n v="700000"/>
    <n v="7.2"/>
    <n v="665267"/>
    <x v="29"/>
    <n v="0"/>
    <d v="2019-10-18T00:00:00"/>
    <n v="19"/>
    <n v="19"/>
    <n v="0"/>
    <n v="0"/>
    <n v="0"/>
    <n v="0"/>
    <s v="INR"/>
    <n v="15355"/>
    <n v="6935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9840354433"/>
    <s v="EB-HOME TOPUP-MAY 20"/>
    <n v="85614113074"/>
    <s v="Mr. BHIKHABHAI GANDABHAI PATEL"/>
    <n v="1000000"/>
    <n v="7.75"/>
    <n v="894428"/>
    <x v="30"/>
    <n v="0"/>
    <d v="2020-12-02T00:00:00"/>
    <n v="15"/>
    <n v="15"/>
    <n v="0"/>
    <n v="0"/>
    <n v="0"/>
    <n v="0"/>
    <s v="INR"/>
    <n v="15355"/>
    <n v="9469"/>
    <s v="00/00/0000"/>
    <n v="0"/>
    <n v="0"/>
    <s v="N"/>
    <m/>
    <n v="9"/>
    <s v="N"/>
    <s v="00/00/0000"/>
    <s v="N"/>
    <n v="0"/>
    <s v="00/00/0000"/>
    <m/>
    <m/>
    <m/>
    <s v="STD"/>
  </r>
  <r>
    <n v="39735485458"/>
    <s v="MC-SBI PENSION LOAN-JAN17"/>
    <n v="80232567809"/>
    <s v="Mr. VITHALBHAI SOMABHAI MEVADA"/>
    <n v="590000"/>
    <n v="9.75"/>
    <n v="451803"/>
    <x v="31"/>
    <n v="0"/>
    <d v="2020-10-15T00:00:00"/>
    <n v="17"/>
    <n v="17"/>
    <n v="0"/>
    <n v="0"/>
    <n v="0"/>
    <n v="0"/>
    <s v="INR"/>
    <n v="0"/>
    <n v="12464"/>
    <s v="00/00/0000"/>
    <n v="0"/>
    <n v="0"/>
    <s v="N"/>
    <m/>
    <n v="9"/>
    <s v="N"/>
    <s v="00/00/0000"/>
    <s v="N"/>
    <n v="0"/>
    <s v="00/00/0000"/>
    <m/>
    <m/>
    <m/>
    <s v="STD"/>
  </r>
  <r>
    <n v="30030816521"/>
    <s v="H T L Floating Int PER"/>
    <n v="85053016381"/>
    <s v="Mr. JAYESH KUMAR  VAGHELA"/>
    <n v="618000"/>
    <n v="9.8000000000000007"/>
    <n v="70336"/>
    <x v="32"/>
    <n v="0"/>
    <d v="2006-01-07T00:00:00"/>
    <n v="19"/>
    <n v="19"/>
    <n v="0"/>
    <n v="0"/>
    <n v="0"/>
    <n v="0"/>
    <s v="INR"/>
    <n v="15355"/>
    <n v="6666"/>
    <s v="00/00/0000"/>
    <n v="0"/>
    <n v="0"/>
    <s v="N"/>
    <m/>
    <n v="9"/>
    <s v="N"/>
    <s v="00/00/0000"/>
    <s v="N"/>
    <n v="0"/>
    <s v="00/00/0000"/>
    <s v="STD"/>
    <d v="2020-04-07T00:00:00"/>
    <n v="0"/>
    <s v="STD"/>
  </r>
  <r>
    <n v="30030707747"/>
    <s v="HTL FLOAT(PER)NOV/04"/>
    <n v="85017292968"/>
    <s v="Mrs. MANJULA KAILASHCHANDRA SH"/>
    <n v="500000"/>
    <n v="9.5500000000000007"/>
    <n v="125917.33"/>
    <x v="33"/>
    <n v="0"/>
    <d v="2006-01-06T00:00:00"/>
    <n v="19"/>
    <n v="19"/>
    <n v="0"/>
    <n v="0"/>
    <n v="0"/>
    <n v="0"/>
    <s v="INR"/>
    <n v="15355"/>
    <n v="3601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0100657221"/>
    <s v="HTL FLOAT(PER)MAY/06"/>
    <n v="80083832323"/>
    <s v="Mrs. ASHABEN KARSANBHAI CHUDAS"/>
    <n v="364000"/>
    <n v="10.3"/>
    <n v="49233.599999999999"/>
    <x v="34"/>
    <n v="0"/>
    <d v="2006-12-11T00:00:00"/>
    <n v="19"/>
    <n v="19"/>
    <n v="0"/>
    <n v="0"/>
    <n v="0"/>
    <n v="0"/>
    <s v="INR"/>
    <n v="15355"/>
    <n v="4058"/>
    <s v="00/00/0000"/>
    <n v="0"/>
    <n v="0"/>
    <s v="N"/>
    <m/>
    <n v="9"/>
    <s v="N"/>
    <s v="00/00/0000"/>
    <s v="N"/>
    <n v="0"/>
    <s v="00/00/0000"/>
    <m/>
    <m/>
    <m/>
    <s v="STD"/>
  </r>
  <r>
    <n v="30109942118"/>
    <s v="HTL FLOAT(PER)MAY/06"/>
    <n v="80084077559"/>
    <s v="Mr. VIJAYVARGIY MANOJ  RAMSWAR"/>
    <n v="415000"/>
    <n v="10.3"/>
    <n v="58386"/>
    <x v="35"/>
    <n v="0"/>
    <d v="2007-01-05T00:00:00"/>
    <n v="19"/>
    <n v="19"/>
    <n v="0"/>
    <n v="0"/>
    <n v="0"/>
    <n v="0"/>
    <s v="INR"/>
    <n v="15355"/>
    <n v="4587"/>
    <s v="00/00/0000"/>
    <n v="0"/>
    <n v="0"/>
    <s v="N"/>
    <m/>
    <n v="9"/>
    <s v="N"/>
    <s v="00/00/0000"/>
    <s v="N"/>
    <n v="0"/>
    <s v="00/00/0000"/>
    <m/>
    <m/>
    <m/>
    <s v="STD"/>
  </r>
  <r>
    <n v="30252890944"/>
    <s v="HTL FLOT(P) 20 02 07"/>
    <n v="85142036261"/>
    <s v="Mr. SUBHASH AMRUTLAL BAROT"/>
    <n v="306000"/>
    <n v="10.050000000000001"/>
    <n v="194722.49"/>
    <x v="36"/>
    <n v="0"/>
    <d v="2007-10-03T00:00:00"/>
    <n v="19"/>
    <n v="19"/>
    <n v="0"/>
    <n v="0"/>
    <n v="0"/>
    <n v="0"/>
    <s v="INR"/>
    <n v="15355"/>
    <n v="3107"/>
    <s v="00/00/0000"/>
    <n v="0"/>
    <n v="0"/>
    <s v="N"/>
    <m/>
    <n v="9"/>
    <s v="N"/>
    <s v="00/00/0000"/>
    <s v="N"/>
    <n v="0"/>
    <s v="00/00/0000"/>
    <m/>
    <m/>
    <m/>
    <s v="STD"/>
  </r>
  <r>
    <n v="30293844809"/>
    <s v="HTL FLOT(P) 20 02 07"/>
    <n v="85170857853"/>
    <s v="Mr. JAGDISHBHAI BHANJIBHAI RAT"/>
    <n v="240000"/>
    <n v="9.65"/>
    <n v="174025.1"/>
    <x v="37"/>
    <n v="0"/>
    <d v="2007-12-15T00:00:00"/>
    <n v="19"/>
    <n v="19"/>
    <n v="0"/>
    <n v="0"/>
    <n v="0"/>
    <n v="0"/>
    <s v="INR"/>
    <n v="15355"/>
    <n v="3352"/>
    <s v="00/00/0000"/>
    <n v="0"/>
    <n v="0"/>
    <s v="N"/>
    <m/>
    <n v="9"/>
    <s v="N"/>
    <s v="00/00/0000"/>
    <s v="N"/>
    <n v="0"/>
    <s v="00/00/0000"/>
    <m/>
    <m/>
    <m/>
    <s v="STD"/>
  </r>
  <r>
    <n v="30404938659"/>
    <s v="HTL FLOT(P) 20 02 07"/>
    <n v="85252188583"/>
    <s v="Mrs. KIRAN KAMLEShKUMAR PATEL"/>
    <n v="452000"/>
    <n v="10.050000000000001"/>
    <n v="227477"/>
    <x v="38"/>
    <n v="0"/>
    <d v="2008-06-16T00:00:00"/>
    <n v="19"/>
    <n v="19"/>
    <n v="0"/>
    <n v="0"/>
    <n v="0"/>
    <n v="0"/>
    <s v="INR"/>
    <n v="15355"/>
    <n v="4796"/>
    <s v="00/00/0000"/>
    <n v="0"/>
    <n v="0"/>
    <s v="N"/>
    <m/>
    <n v="9"/>
    <s v="N"/>
    <s v="00/00/0000"/>
    <s v="N"/>
    <n v="0"/>
    <s v="00/00/0000"/>
    <m/>
    <m/>
    <m/>
    <s v="STD"/>
  </r>
  <r>
    <n v="40219538363"/>
    <s v="STU LN STAFF-WARD&lt;=7.5LAC"/>
    <n v="72177037681"/>
    <s v="Mr. KARAN NAVINCHANDRA PANCHAL"/>
    <n v="750000"/>
    <n v="5.95"/>
    <n v="175502"/>
    <x v="39"/>
    <n v="0"/>
    <d v="2021-06-10T00:00:00"/>
    <n v="1"/>
    <n v="1"/>
    <n v="0"/>
    <n v="0"/>
    <n v="0"/>
    <n v="0"/>
    <s v="INR"/>
    <n v="15355"/>
    <n v="2656"/>
    <s v="00/00/0000"/>
    <n v="0"/>
    <n v="0"/>
    <s v="N"/>
    <m/>
    <n v="9"/>
    <s v="N"/>
    <s v="00/00/0000"/>
    <s v="N"/>
    <n v="0"/>
    <s v="00/00/0000"/>
    <s v="STD"/>
    <d v="2022-02-16T00:00:00"/>
    <n v="0"/>
    <s v="STD"/>
  </r>
  <r>
    <n v="39880014353"/>
    <s v="GLOBAL ED-VANTAGE STAFF"/>
    <n v="80133007306"/>
    <s v="Mr. KRUTARTH HIMANSHU MEHTA"/>
    <n v="1862500"/>
    <n v="5.95"/>
    <n v="1379377"/>
    <x v="40"/>
    <n v="0"/>
    <d v="2021-01-06T00:00:00"/>
    <n v="1"/>
    <n v="1"/>
    <n v="0"/>
    <n v="0"/>
    <n v="0"/>
    <n v="0"/>
    <s v="INR"/>
    <n v="15355"/>
    <n v="17128"/>
    <s v="00/00/0000"/>
    <n v="0"/>
    <n v="0"/>
    <s v="N"/>
    <m/>
    <n v="9"/>
    <s v="N"/>
    <s v="00/00/0000"/>
    <s v="N"/>
    <n v="0"/>
    <s v="00/00/0000"/>
    <m/>
    <m/>
    <m/>
    <s v="STD"/>
  </r>
  <r>
    <n v="33755498274"/>
    <s v="SBI CAR LN SCHM(TL)OCT-13"/>
    <n v="85218028847"/>
    <s v="Mrs. PRAVINABEN ASHOKKUMAR AMI"/>
    <n v="830000"/>
    <n v="8.5"/>
    <n v="7854.51"/>
    <x v="41"/>
    <n v="51954.44"/>
    <d v="2014-03-28T00:00:00"/>
    <n v="19"/>
    <n v="16"/>
    <n v="3"/>
    <n v="5"/>
    <n v="5"/>
    <n v="801"/>
    <s v="INR"/>
    <n v="15355"/>
    <n v="15232"/>
    <d v="2021-07-27T00:00:00"/>
    <n v="0"/>
    <n v="838.6"/>
    <s v="N"/>
    <m/>
    <n v="5"/>
    <s v="Y"/>
    <d v="2021-12-31T00:00:00"/>
    <s v="N"/>
    <n v="0"/>
    <s v="00/00/0000"/>
    <s v="NPA"/>
    <d v="2020-12-27T00:00:00"/>
    <n v="506"/>
    <s v="NPA"/>
  </r>
  <r>
    <n v="34883099794"/>
    <s v="SBI CAR LN-TL-NEW CAR-MEN"/>
    <n v="80125699737"/>
    <s v="Mr. JATIN RASIKLAL VORA"/>
    <n v="490000"/>
    <n v="8"/>
    <n v="47381"/>
    <x v="42"/>
    <n v="0"/>
    <d v="2015-04-21T00:00:00"/>
    <n v="19"/>
    <n v="19"/>
    <n v="0"/>
    <n v="0"/>
    <n v="0"/>
    <n v="0"/>
    <s v="INR"/>
    <n v="61132"/>
    <n v="8211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4893394391"/>
    <s v="SBI CAR LN-TL-NEW CAR-MEN"/>
    <n v="85503921053"/>
    <s v="Mr. DHRUV JAYENDRASINH MADHAVS"/>
    <n v="400000"/>
    <n v="8"/>
    <n v="32193"/>
    <x v="43"/>
    <n v="0"/>
    <d v="2015-04-27T00:00:00"/>
    <n v="19"/>
    <n v="19"/>
    <n v="0"/>
    <n v="0"/>
    <n v="0"/>
    <n v="0"/>
    <s v="INR"/>
    <n v="61132"/>
    <n v="670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4958287232"/>
    <s v="SBI CAR LN-TL-NEW CAR-MEN"/>
    <n v="85005311872"/>
    <s v="Mr. PARITOSH APURVA VYAS"/>
    <n v="450000"/>
    <n v="8"/>
    <n v="36038"/>
    <x v="44"/>
    <n v="0"/>
    <d v="2015-05-28T00:00:00"/>
    <n v="19"/>
    <n v="19"/>
    <n v="0"/>
    <n v="0"/>
    <n v="0"/>
    <n v="0"/>
    <s v="INR"/>
    <n v="61132"/>
    <n v="7541"/>
    <s v="00/00/0000"/>
    <n v="0"/>
    <n v="0"/>
    <s v="N"/>
    <m/>
    <n v="9"/>
    <s v="N"/>
    <s v="00/00/0000"/>
    <s v="N"/>
    <n v="0"/>
    <s v="00/00/0000"/>
    <m/>
    <m/>
    <m/>
    <s v="STD"/>
  </r>
  <r>
    <n v="35386806590"/>
    <s v="BR-TL XPRESS CREDIT"/>
    <n v="86013139166"/>
    <s v="Mr. DINESHBHAI GALABHAI DORIYA"/>
    <n v="295000"/>
    <n v="12.55"/>
    <n v="0"/>
    <x v="45"/>
    <n v="184416.49"/>
    <d v="2015-12-08T00:00:00"/>
    <n v="60"/>
    <n v="33"/>
    <n v="27"/>
    <n v="5"/>
    <n v="5"/>
    <n v="801"/>
    <s v="INR"/>
    <n v="0"/>
    <n v="6911"/>
    <d v="2018-06-05T00:00:00"/>
    <n v="0"/>
    <n v="133380.29"/>
    <s v="N"/>
    <m/>
    <n v="5"/>
    <s v="Y"/>
    <d v="2019-12-31T00:00:00"/>
    <s v="F"/>
    <n v="184416.49"/>
    <d v="2009-07-07T00:00:00"/>
    <m/>
    <m/>
    <m/>
    <s v="STD"/>
  </r>
  <r>
    <n v="35653773751"/>
    <s v="SBI HOME TOPUP-DEC15-(W)"/>
    <n v="85702958419"/>
    <s v="Mrs. REKHA PRADEEP JAIN"/>
    <n v="1300000"/>
    <n v="7.75"/>
    <n v="995312"/>
    <x v="46"/>
    <n v="0"/>
    <d v="2016-03-26T00:00:00"/>
    <n v="19"/>
    <n v="19"/>
    <n v="0"/>
    <n v="0"/>
    <n v="0"/>
    <n v="0"/>
    <s v="INR"/>
    <n v="15355"/>
    <n v="13575"/>
    <s v="00/00/0000"/>
    <n v="0"/>
    <n v="0"/>
    <s v="N"/>
    <m/>
    <n v="9"/>
    <s v="N"/>
    <s v="00/00/0000"/>
    <s v="N"/>
    <n v="0"/>
    <s v="00/00/0000"/>
    <m/>
    <m/>
    <m/>
    <s v="STD"/>
  </r>
  <r>
    <n v="31329872516"/>
    <s v="BR-EASY HSG LOAN FLT"/>
    <n v="85849542684"/>
    <s v="Mrs. JASODABEN DINESHBHAI JADA"/>
    <n v="883000"/>
    <n v="9.3000000000000007"/>
    <n v="441223"/>
    <x v="47"/>
    <n v="0"/>
    <d v="2010-08-13T00:00:00"/>
    <n v="19"/>
    <n v="19"/>
    <n v="0"/>
    <n v="0"/>
    <n v="0"/>
    <n v="0"/>
    <s v="INR"/>
    <n v="15355"/>
    <n v="8593"/>
    <s v="00/00/0000"/>
    <n v="0"/>
    <n v="0"/>
    <s v="N"/>
    <m/>
    <n v="9"/>
    <s v="N"/>
    <s v="00/00/0000"/>
    <s v="N"/>
    <n v="0"/>
    <s v="00/00/0000"/>
    <m/>
    <m/>
    <m/>
    <s v="STD"/>
  </r>
  <r>
    <n v="31405747113"/>
    <s v="BR-EASY HSG LOAN FLT"/>
    <n v="80083933295"/>
    <s v="Mr. KIRANKUMAR RAMESHCHANDRA"/>
    <n v="1123000"/>
    <n v="9.3000000000000007"/>
    <n v="798813"/>
    <x v="48"/>
    <n v="0"/>
    <d v="2010-09-13T00:00:00"/>
    <n v="19"/>
    <n v="19"/>
    <n v="0"/>
    <n v="0"/>
    <n v="0"/>
    <n v="0"/>
    <s v="INR"/>
    <n v="15355"/>
    <n v="10442"/>
    <s v="00/00/0000"/>
    <n v="0"/>
    <n v="0"/>
    <s v="N"/>
    <m/>
    <n v="9"/>
    <s v="N"/>
    <s v="00/00/0000"/>
    <s v="N"/>
    <n v="0"/>
    <s v="00/00/0000"/>
    <m/>
    <m/>
    <m/>
    <s v="STD"/>
  </r>
  <r>
    <n v="31688261346"/>
    <s v="BR-SBI EASY H L JAN/11"/>
    <n v="86007053999"/>
    <s v="Mr. SAURIN ANIRUDDHA MEHTA[FIL"/>
    <n v="1200000"/>
    <n v="9.0500000000000007"/>
    <n v="1090358"/>
    <x v="49"/>
    <n v="0"/>
    <d v="2011-03-26T00:00:00"/>
    <n v="19"/>
    <n v="19"/>
    <n v="0"/>
    <n v="0"/>
    <n v="0"/>
    <n v="0"/>
    <s v="INR"/>
    <n v="15355"/>
    <n v="10655"/>
    <s v="00/00/0000"/>
    <n v="0"/>
    <n v="0"/>
    <s v="N"/>
    <m/>
    <n v="9"/>
    <s v="N"/>
    <s v="00/00/0000"/>
    <s v="N"/>
    <n v="0"/>
    <s v="00/00/0000"/>
    <m/>
    <m/>
    <m/>
    <s v="STD"/>
  </r>
  <r>
    <n v="31735239931"/>
    <s v="SBI HSG LN TL&lt;30L MAY'11"/>
    <n v="85342841409"/>
    <s v="Mr. KIRITKUMAR BABULAL MAHERIA"/>
    <n v="1100000"/>
    <n v="8.5500000000000007"/>
    <n v="475948"/>
    <x v="50"/>
    <n v="0"/>
    <d v="2011-05-05T00:00:00"/>
    <n v="19"/>
    <n v="19"/>
    <n v="0"/>
    <n v="0"/>
    <n v="0"/>
    <n v="0"/>
    <s v="INR"/>
    <n v="15355"/>
    <n v="11575"/>
    <s v="00/00/0000"/>
    <n v="0"/>
    <n v="0"/>
    <s v="N"/>
    <m/>
    <n v="9"/>
    <s v="N"/>
    <s v="00/00/0000"/>
    <s v="N"/>
    <n v="0"/>
    <s v="00/00/0000"/>
    <m/>
    <m/>
    <m/>
    <s v="STD"/>
  </r>
  <r>
    <n v="31759463910"/>
    <s v="SBI HSG LN TL&lt;30L MAY'11"/>
    <n v="80083987990"/>
    <s v="Mr. HANSA MOHANLAL MAKWANA"/>
    <n v="700000"/>
    <n v="8.5500000000000007"/>
    <n v="287976"/>
    <x v="51"/>
    <n v="0"/>
    <d v="2011-05-24T00:00:00"/>
    <n v="19"/>
    <n v="19"/>
    <n v="0"/>
    <n v="0"/>
    <n v="0"/>
    <n v="0"/>
    <s v="INR"/>
    <n v="15355"/>
    <n v="7784"/>
    <s v="00/00/0000"/>
    <n v="0"/>
    <n v="0"/>
    <s v="N"/>
    <m/>
    <n v="9"/>
    <s v="N"/>
    <s v="00/00/0000"/>
    <s v="N"/>
    <n v="0"/>
    <s v="00/00/0000"/>
    <m/>
    <m/>
    <m/>
    <s v="STD"/>
  </r>
  <r>
    <n v="31874681030"/>
    <s v="SBI HSG LN TL&lt;30L MAY'11"/>
    <n v="80084067846"/>
    <s v="Mr. MEHUL MANJIBHAI MADIA"/>
    <n v="1000000"/>
    <n v="8.3000000000000007"/>
    <n v="674354"/>
    <x v="52"/>
    <n v="0"/>
    <d v="2011-08-08T00:00:00"/>
    <n v="19"/>
    <n v="19"/>
    <n v="0"/>
    <n v="0"/>
    <n v="0"/>
    <n v="0"/>
    <s v="INR"/>
    <n v="15355"/>
    <n v="10165"/>
    <s v="00/00/0000"/>
    <n v="0"/>
    <n v="0"/>
    <s v="N"/>
    <m/>
    <n v="9"/>
    <s v="N"/>
    <s v="00/00/0000"/>
    <s v="N"/>
    <n v="0"/>
    <s v="00/00/0000"/>
    <m/>
    <m/>
    <m/>
    <s v="STD"/>
  </r>
  <r>
    <n v="31936789705"/>
    <s v="SBI SURAKSHA"/>
    <n v="80083987990"/>
    <s v="Mr. HANSA MOHANLAL MAKWANA"/>
    <n v="40000"/>
    <n v="8.0500000000000007"/>
    <n v="44751"/>
    <x v="53"/>
    <n v="0"/>
    <d v="2011-09-13T00:00:00"/>
    <n v="19"/>
    <n v="19"/>
    <n v="0"/>
    <n v="0"/>
    <n v="0"/>
    <n v="0"/>
    <s v="INR"/>
    <n v="15355"/>
    <n v="963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2717257661"/>
    <s v="SBI SURAKSHA"/>
    <n v="86409779549"/>
    <s v="Mrs. SONAl  BHARAT PATEL"/>
    <n v="75000"/>
    <n v="7.8"/>
    <n v="41753"/>
    <x v="54"/>
    <n v="0"/>
    <d v="2012-12-18T00:00:00"/>
    <n v="19"/>
    <n v="19"/>
    <n v="0"/>
    <n v="0"/>
    <n v="0"/>
    <n v="0"/>
    <s v="INR"/>
    <n v="15355"/>
    <n v="724"/>
    <s v="00/00/0000"/>
    <n v="0"/>
    <n v="0"/>
    <s v="N"/>
    <m/>
    <n v="9"/>
    <s v="N"/>
    <s v="00/00/0000"/>
    <s v="N"/>
    <n v="0"/>
    <s v="00/00/0000"/>
    <s v="STD"/>
    <d v="2022-02-22T00:00:00"/>
    <n v="0"/>
    <s v="STD"/>
  </r>
  <r>
    <n v="33637517668"/>
    <s v="SBI SURAKSHA"/>
    <n v="86310709458"/>
    <s v="Mr. MANISHBHAI  SAKARVADIYA"/>
    <n v="47000"/>
    <n v="7.7"/>
    <n v="57237"/>
    <x v="55"/>
    <n v="0"/>
    <d v="2014-02-04T00:00:00"/>
    <n v="19"/>
    <n v="19"/>
    <n v="0"/>
    <n v="0"/>
    <n v="0"/>
    <n v="0"/>
    <s v="INR"/>
    <n v="15355"/>
    <n v="613"/>
    <s v="00/00/0000"/>
    <n v="0"/>
    <n v="0"/>
    <s v="N"/>
    <m/>
    <n v="9"/>
    <s v="N"/>
    <s v="00/00/0000"/>
    <s v="N"/>
    <n v="0"/>
    <s v="00/00/0000"/>
    <s v="STD"/>
    <d v="2022-03-07T00:00:00"/>
    <n v="0"/>
    <s v="STD"/>
  </r>
  <r>
    <n v="34716736161"/>
    <s v="SBI SURAKSHA"/>
    <n v="86163534062"/>
    <s v="Mr. ANKITKUMAR RAMABHAI PATEL"/>
    <n v="14000"/>
    <n v="7.7"/>
    <n v="4312"/>
    <x v="56"/>
    <n v="0"/>
    <d v="2015-02-19T00:00:00"/>
    <n v="19"/>
    <n v="19"/>
    <n v="0"/>
    <n v="0"/>
    <n v="0"/>
    <n v="0"/>
    <s v="INR"/>
    <n v="15355"/>
    <n v="125"/>
    <s v="00/00/0000"/>
    <n v="0"/>
    <n v="0"/>
    <s v="N"/>
    <m/>
    <n v="9"/>
    <s v="N"/>
    <s v="00/00/0000"/>
    <s v="N"/>
    <n v="0"/>
    <s v="00/00/0000"/>
    <m/>
    <m/>
    <m/>
    <s v="STD"/>
  </r>
  <r>
    <n v="34795800384"/>
    <s v="SBI SURAKSHA"/>
    <n v="85906711083"/>
    <s v="Mr. VALJIBHAI GALABHAI MAKWANA"/>
    <n v="33000"/>
    <n v="7.7"/>
    <n v="15869"/>
    <x v="57"/>
    <n v="0"/>
    <d v="2015-03-18T00:00:00"/>
    <n v="19"/>
    <n v="19"/>
    <n v="0"/>
    <n v="0"/>
    <n v="0"/>
    <n v="0"/>
    <s v="INR"/>
    <n v="15355"/>
    <n v="295"/>
    <s v="00/00/0000"/>
    <n v="0"/>
    <n v="0"/>
    <s v="N"/>
    <m/>
    <n v="9"/>
    <s v="N"/>
    <s v="00/00/0000"/>
    <s v="N"/>
    <n v="0"/>
    <s v="00/00/0000"/>
    <s v="STD"/>
    <d v="2019-12-05T00:00:00"/>
    <n v="0"/>
    <s v="STD"/>
  </r>
  <r>
    <n v="34796892717"/>
    <s v="SBI SURAKSHA"/>
    <n v="85796291647"/>
    <s v="Mr. VINOD SAVAJIBHAI PANSURIYA"/>
    <n v="38000"/>
    <n v="7.7"/>
    <n v="17898"/>
    <x v="58"/>
    <n v="0"/>
    <d v="2015-03-18T00:00:00"/>
    <n v="19"/>
    <n v="19"/>
    <n v="0"/>
    <n v="0"/>
    <n v="0"/>
    <n v="0"/>
    <s v="INR"/>
    <n v="15355"/>
    <n v="397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4872084656"/>
    <s v="SBI SURAKSHA"/>
    <n v="80232447969"/>
    <s v="Mrs. RAMIBEN KANTILAL PATEL"/>
    <n v="87000"/>
    <n v="7.55"/>
    <n v="14914"/>
    <x v="59"/>
    <n v="0"/>
    <d v="2015-04-21T00:00:00"/>
    <n v="19"/>
    <n v="19"/>
    <n v="0"/>
    <n v="0"/>
    <n v="0"/>
    <n v="0"/>
    <s v="INR"/>
    <n v="15355"/>
    <n v="1096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4908847386"/>
    <s v="SBI SURAKSHA"/>
    <n v="80083930023"/>
    <s v="Mr. CHANDRAKANT TULSIDAS YADAV"/>
    <n v="25000"/>
    <n v="7.6"/>
    <n v="12827"/>
    <x v="60"/>
    <n v="0"/>
    <d v="2015-05-05T00:00:00"/>
    <n v="19"/>
    <n v="19"/>
    <n v="0"/>
    <n v="0"/>
    <n v="0"/>
    <n v="0"/>
    <s v="INR"/>
    <n v="15355"/>
    <n v="230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4971477599"/>
    <s v="SBI SURAKSHA"/>
    <n v="88486898244"/>
    <s v="Mr. DALAPTBHAI BABABHAI VAGHEL"/>
    <n v="14000"/>
    <n v="7.6"/>
    <n v="6726"/>
    <x v="61"/>
    <n v="0"/>
    <d v="2015-06-03T00:00:00"/>
    <n v="19"/>
    <n v="19"/>
    <n v="0"/>
    <n v="0"/>
    <n v="0"/>
    <n v="0"/>
    <s v="INR"/>
    <n v="15355"/>
    <n v="139"/>
    <s v="00/00/0000"/>
    <n v="0"/>
    <n v="0"/>
    <s v="N"/>
    <m/>
    <n v="9"/>
    <s v="N"/>
    <s v="00/00/0000"/>
    <s v="N"/>
    <n v="0"/>
    <s v="00/00/0000"/>
    <s v="STD"/>
    <d v="2022-03-04T00:00:00"/>
    <n v="0"/>
    <s v="STD"/>
  </r>
  <r>
    <n v="34978867694"/>
    <s v="SBI SURAKSHA"/>
    <n v="80141512558"/>
    <s v="Mr. JAYESHKUMAR AMRUTLAL PATEL"/>
    <n v="33000"/>
    <n v="7.6"/>
    <n v="22419"/>
    <x v="62"/>
    <n v="0"/>
    <d v="2015-06-11T00:00:00"/>
    <n v="19"/>
    <n v="19"/>
    <n v="0"/>
    <n v="0"/>
    <n v="0"/>
    <n v="0"/>
    <s v="INR"/>
    <n v="15355"/>
    <n v="284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072273373"/>
    <s v="SBI SURAKSHA"/>
    <n v="80018532098"/>
    <s v="Mr. KAMLESH MANILAL PATEL"/>
    <n v="75000"/>
    <n v="7.6"/>
    <n v="49009"/>
    <x v="63"/>
    <n v="0"/>
    <d v="2015-07-14T00:00:00"/>
    <n v="19"/>
    <n v="19"/>
    <n v="0"/>
    <n v="0"/>
    <n v="0"/>
    <n v="0"/>
    <s v="INR"/>
    <n v="15355"/>
    <n v="690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627920507"/>
    <s v="SBI SURAKSHA"/>
    <n v="76005673987"/>
    <s v="Mr. NARAYANLAL  SUTHAR"/>
    <n v="19000"/>
    <n v="7.8"/>
    <n v="10319"/>
    <x v="64"/>
    <n v="0"/>
    <d v="2016-03-10T00:00:00"/>
    <n v="19"/>
    <n v="19"/>
    <n v="0"/>
    <n v="0"/>
    <n v="0"/>
    <n v="0"/>
    <s v="INR"/>
    <n v="15355"/>
    <n v="193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646902370"/>
    <s v="SBI SURAKSHA"/>
    <n v="80415156677"/>
    <s v="Mr. SANJAY HIRALAL MISHRA"/>
    <n v="57000"/>
    <n v="7.75"/>
    <n v="34576"/>
    <x v="65"/>
    <n v="0"/>
    <d v="2016-03-19T00:00:00"/>
    <n v="19"/>
    <n v="19"/>
    <n v="0"/>
    <n v="0"/>
    <n v="0"/>
    <n v="0"/>
    <s v="INR"/>
    <n v="15355"/>
    <n v="531"/>
    <s v="00/00/0000"/>
    <n v="0"/>
    <n v="0"/>
    <s v="N"/>
    <m/>
    <n v="9"/>
    <s v="N"/>
    <s v="00/00/0000"/>
    <s v="N"/>
    <n v="0"/>
    <s v="00/00/0000"/>
    <s v="STD"/>
    <d v="2022-03-20T00:00:00"/>
    <n v="0"/>
    <s v="STD"/>
  </r>
  <r>
    <n v="34811233919"/>
    <s v="SBI SURAKSHA"/>
    <n v="78642410407"/>
    <s v="Mr. VITTHALBHAI SAVJIBHAI PARM"/>
    <n v="13000"/>
    <n v="9.6999999999999993"/>
    <n v="5851"/>
    <x v="66"/>
    <n v="128"/>
    <d v="2015-03-23T00:00:00"/>
    <n v="19"/>
    <n v="18"/>
    <n v="1"/>
    <n v="1"/>
    <n v="1"/>
    <n v="701"/>
    <s v="INR"/>
    <n v="15355"/>
    <n v="128"/>
    <d v="2022-03-20T00:00:00"/>
    <n v="0"/>
    <n v="0"/>
    <s v="N"/>
    <m/>
    <n v="3"/>
    <s v="N"/>
    <s v="00/00/0000"/>
    <s v="N"/>
    <n v="0"/>
    <s v="00/00/0000"/>
    <s v="SMA0"/>
    <d v="2022-03-20T00:00:00"/>
    <n v="701"/>
    <s v="STD"/>
  </r>
  <r>
    <n v="34877841603"/>
    <s v="SBI SURAKSHA"/>
    <n v="85012150100"/>
    <s v="Miss. NISHTHA HARISHKUMAR SHAR"/>
    <n v="37000"/>
    <n v="7.55"/>
    <n v="15686"/>
    <x v="67"/>
    <n v="322"/>
    <d v="2015-04-20T00:00:00"/>
    <n v="19"/>
    <n v="18"/>
    <n v="1"/>
    <n v="1"/>
    <n v="1"/>
    <n v="701"/>
    <s v="INR"/>
    <n v="15355"/>
    <n v="322"/>
    <d v="2022-03-17T00:00:00"/>
    <n v="0"/>
    <n v="0"/>
    <s v="N"/>
    <m/>
    <n v="3"/>
    <s v="N"/>
    <s v="00/00/0000"/>
    <s v="N"/>
    <n v="0"/>
    <s v="00/00/0000"/>
    <s v="SMA0"/>
    <d v="2022-03-17T00:00:00"/>
    <n v="701"/>
    <s v="STD"/>
  </r>
  <r>
    <n v="34895050164"/>
    <s v="SBI SURAKSHA"/>
    <n v="80358834364"/>
    <s v="Mrs. HARSHADA GOVINDLAL DALWAD"/>
    <n v="121000"/>
    <n v="7.55"/>
    <n v="106498"/>
    <x v="68"/>
    <n v="1180"/>
    <d v="2015-04-28T00:00:00"/>
    <n v="19"/>
    <n v="18"/>
    <n v="1"/>
    <n v="1"/>
    <n v="1"/>
    <n v="701"/>
    <s v="INR"/>
    <n v="15355"/>
    <n v="1180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34948748253"/>
    <s v="SBI SURAKSHA"/>
    <n v="85017772705"/>
    <s v="Mrs. GAURIBEN MANUBHAI DANTANI"/>
    <n v="84000"/>
    <n v="7.55"/>
    <n v="26376"/>
    <x v="69"/>
    <n v="897"/>
    <d v="2015-05-23T00:00:00"/>
    <n v="19"/>
    <n v="18"/>
    <n v="1"/>
    <n v="1"/>
    <n v="1"/>
    <n v="701"/>
    <s v="INR"/>
    <n v="15355"/>
    <n v="897"/>
    <d v="2022-03-22T00:00:00"/>
    <n v="0"/>
    <n v="0"/>
    <s v="N"/>
    <m/>
    <n v="3"/>
    <s v="N"/>
    <s v="00/00/0000"/>
    <s v="N"/>
    <n v="0"/>
    <s v="00/00/0000"/>
    <s v="SMA0"/>
    <d v="2022-03-22T00:00:00"/>
    <n v="701"/>
    <s v="STD"/>
  </r>
  <r>
    <n v="35012140311"/>
    <s v="SBI SURAKSHA"/>
    <n v="85503007638"/>
    <s v="Mr. GHANSHYAMSINH  ZALA"/>
    <n v="27000"/>
    <n v="7.6"/>
    <n v="14548"/>
    <x v="70"/>
    <n v="232"/>
    <d v="2015-06-23T00:00:00"/>
    <n v="19"/>
    <n v="18"/>
    <n v="1"/>
    <n v="1"/>
    <n v="1"/>
    <n v="701"/>
    <s v="INR"/>
    <n v="15355"/>
    <n v="232"/>
    <d v="2022-03-18T00:00:00"/>
    <n v="0"/>
    <n v="0"/>
    <s v="N"/>
    <m/>
    <n v="3"/>
    <s v="N"/>
    <s v="00/00/0000"/>
    <s v="N"/>
    <n v="0"/>
    <s v="00/00/0000"/>
    <s v="SMA0"/>
    <d v="2022-03-18T00:00:00"/>
    <n v="701"/>
    <s v="STD"/>
  </r>
  <r>
    <n v="35164089074"/>
    <s v="SBI SURAKSHA"/>
    <n v="88641361623"/>
    <s v="Mr. ISHWARBHAI CHUNILAL PATNI"/>
    <n v="66000"/>
    <n v="9.6"/>
    <n v="26198"/>
    <x v="71"/>
    <n v="756"/>
    <d v="2015-08-19T00:00:00"/>
    <n v="19"/>
    <n v="18"/>
    <n v="1"/>
    <n v="1"/>
    <n v="1"/>
    <n v="701"/>
    <s v="INR"/>
    <n v="15355"/>
    <n v="756"/>
    <d v="2022-03-18T00:00:00"/>
    <n v="0"/>
    <n v="0"/>
    <s v="N"/>
    <m/>
    <n v="3"/>
    <s v="N"/>
    <s v="00/00/0000"/>
    <s v="N"/>
    <n v="0"/>
    <s v="00/00/0000"/>
    <s v="SMA0"/>
    <d v="2022-03-18T00:00:00"/>
    <n v="701"/>
    <s v="STD"/>
  </r>
  <r>
    <n v="35355993721"/>
    <s v="SBI SURAKSHA"/>
    <n v="80381255482"/>
    <s v="Mrs. NEELAM MAHESH GAMBHIR"/>
    <n v="9000"/>
    <n v="7.75"/>
    <n v="2937"/>
    <x v="72"/>
    <n v="94"/>
    <d v="2015-11-23T00:00:00"/>
    <n v="19"/>
    <n v="18"/>
    <n v="1"/>
    <n v="1"/>
    <n v="1"/>
    <n v="701"/>
    <s v="INR"/>
    <n v="15355"/>
    <n v="94"/>
    <d v="2022-03-21T00:00:00"/>
    <n v="0"/>
    <n v="0"/>
    <s v="N"/>
    <m/>
    <n v="3"/>
    <s v="N"/>
    <s v="00/00/0000"/>
    <s v="N"/>
    <n v="0"/>
    <s v="00/00/0000"/>
    <s v="SMA0"/>
    <d v="2022-03-21T00:00:00"/>
    <n v="701"/>
    <s v="STD"/>
  </r>
  <r>
    <n v="35522188999"/>
    <s v="SBI SURAKSHA"/>
    <n v="88761933695"/>
    <s v="Mr. MOHD RAFIK SAFIMOHD SAIYED"/>
    <n v="52000"/>
    <n v="7.8"/>
    <n v="30370"/>
    <x v="73"/>
    <n v="269"/>
    <d v="2016-01-22T00:00:00"/>
    <n v="6"/>
    <n v="5"/>
    <n v="1"/>
    <n v="1"/>
    <n v="1"/>
    <n v="701"/>
    <s v="INR"/>
    <n v="15355"/>
    <n v="269"/>
    <d v="2022-03-22T00:00:00"/>
    <n v="0"/>
    <n v="0"/>
    <s v="N"/>
    <m/>
    <n v="3"/>
    <s v="N"/>
    <s v="00/00/0000"/>
    <s v="N"/>
    <n v="0"/>
    <s v="00/00/0000"/>
    <s v="SMA0"/>
    <d v="2022-03-22T00:00:00"/>
    <n v="701"/>
    <s v="STD"/>
  </r>
  <r>
    <n v="35658676334"/>
    <s v="SBI SURAKSHA"/>
    <n v="85614107446"/>
    <s v="Mr. MUKESH RANCHHODBHAI PATEL"/>
    <n v="31600"/>
    <n v="7.8"/>
    <n v="16009"/>
    <x v="74"/>
    <n v="317"/>
    <d v="2016-03-28T00:00:00"/>
    <n v="19"/>
    <n v="18"/>
    <n v="1"/>
    <n v="1"/>
    <n v="1"/>
    <n v="701"/>
    <s v="INR"/>
    <n v="15355"/>
    <n v="317"/>
    <d v="2022-03-27T00:00:00"/>
    <n v="0"/>
    <n v="0"/>
    <s v="N"/>
    <m/>
    <n v="3"/>
    <s v="N"/>
    <s v="00/00/0000"/>
    <s v="N"/>
    <n v="0"/>
    <s v="00/00/0000"/>
    <s v="SMA0"/>
    <d v="2022-03-27T00:00:00"/>
    <n v="701"/>
    <s v="STD"/>
  </r>
  <r>
    <n v="34710277724"/>
    <s v="SBI SURAKSHA"/>
    <n v="86382960487"/>
    <s v="Mr. MANUBHAI GANDAJI THAKOR"/>
    <n v="32000"/>
    <n v="7.7"/>
    <n v="14324"/>
    <x v="75"/>
    <n v="686"/>
    <d v="2015-02-17T00:00:00"/>
    <n v="19"/>
    <n v="17"/>
    <n v="2"/>
    <n v="2"/>
    <n v="2"/>
    <n v="702"/>
    <s v="INR"/>
    <n v="15355"/>
    <n v="343"/>
    <d v="2022-02-16T00:00:00"/>
    <n v="0"/>
    <n v="0"/>
    <s v="N"/>
    <m/>
    <n v="1"/>
    <s v="N"/>
    <s v="00/00/0000"/>
    <s v="N"/>
    <n v="0"/>
    <s v="00/00/0000"/>
    <s v="SMA1"/>
    <d v="2022-03-18T00:00:00"/>
    <n v="702"/>
    <s v="STD"/>
  </r>
  <r>
    <n v="30385587948"/>
    <s v="SBI HOME LOAN TL AUG'11"/>
    <n v="85237271628"/>
    <s v="Mr. HIREN MAHENDRABHAI SHAH"/>
    <n v="1811000"/>
    <n v="8.3000000000000007"/>
    <n v="446473"/>
    <x v="76"/>
    <n v="0"/>
    <d v="2008-05-16T00:00:00"/>
    <n v="19"/>
    <n v="19"/>
    <n v="0"/>
    <n v="0"/>
    <n v="0"/>
    <n v="0"/>
    <s v="INR"/>
    <n v="15355"/>
    <n v="19987"/>
    <s v="00/00/0000"/>
    <n v="0"/>
    <n v="0"/>
    <s v="N"/>
    <m/>
    <n v="9"/>
    <s v="N"/>
    <s v="00/00/0000"/>
    <s v="N"/>
    <n v="0"/>
    <s v="00/00/0000"/>
    <m/>
    <m/>
    <m/>
    <s v="STD"/>
  </r>
  <r>
    <n v="35582638586"/>
    <s v="MAXGAIN SURAKSHA"/>
    <n v="86520882300"/>
    <s v="Mr. CHIRAG SUBHASHCHANDRA MODI"/>
    <n v="35000"/>
    <n v="8.5500000000000007"/>
    <n v="22834"/>
    <x v="77"/>
    <n v="0"/>
    <d v="2016-02-18T00:00:00"/>
    <n v="19"/>
    <n v="19"/>
    <n v="0"/>
    <n v="0"/>
    <n v="0"/>
    <n v="0"/>
    <s v="INR"/>
    <n v="15355"/>
    <n v="369"/>
    <s v="00/00/0000"/>
    <n v="0"/>
    <n v="0"/>
    <s v="N"/>
    <m/>
    <n v="9"/>
    <s v="N"/>
    <s v="00/00/0000"/>
    <s v="N"/>
    <n v="0"/>
    <s v="00/00/0000"/>
    <s v="STD"/>
    <d v="2021-05-10T00:00:00"/>
    <n v="999"/>
    <s v="STD"/>
  </r>
  <r>
    <n v="30228371178"/>
    <s v="SBI HOME LOAN TL AUG'12"/>
    <n v="85765594820"/>
    <s v="Wing Commander NIRAJ ANIL JANI"/>
    <n v="940000"/>
    <n v="7.8"/>
    <n v="61725"/>
    <x v="78"/>
    <n v="0"/>
    <d v="2007-08-21T00:00:00"/>
    <n v="19"/>
    <n v="19"/>
    <n v="0"/>
    <n v="0"/>
    <n v="0"/>
    <n v="0"/>
    <s v="INR"/>
    <n v="15355"/>
    <n v="10155"/>
    <s v="00/00/0000"/>
    <n v="0"/>
    <n v="0"/>
    <s v="N"/>
    <m/>
    <n v="9"/>
    <s v="N"/>
    <s v="00/00/0000"/>
    <s v="N"/>
    <n v="0"/>
    <s v="00/00/0000"/>
    <m/>
    <m/>
    <m/>
    <s v="STD"/>
  </r>
  <r>
    <n v="30489396478"/>
    <s v="SBI HOME LOAN TL AUG'12"/>
    <n v="80075156669"/>
    <s v="Mr. ALOKKUMAR BALAKRAM THAKUR"/>
    <n v="924000"/>
    <n v="7.8"/>
    <n v="166126"/>
    <x v="79"/>
    <n v="0"/>
    <d v="2008-09-12T00:00:00"/>
    <n v="19"/>
    <n v="19"/>
    <n v="0"/>
    <n v="0"/>
    <n v="0"/>
    <n v="0"/>
    <s v="INR"/>
    <n v="15355"/>
    <n v="9984"/>
    <s v="00/00/0000"/>
    <n v="0"/>
    <n v="0"/>
    <s v="N"/>
    <m/>
    <n v="9"/>
    <s v="N"/>
    <s v="00/00/0000"/>
    <s v="N"/>
    <n v="0"/>
    <s v="00/00/0000"/>
    <m/>
    <m/>
    <m/>
    <s v="STD"/>
  </r>
  <r>
    <n v="30489413189"/>
    <s v="SBI HOME LOAN TL AUG'12"/>
    <n v="85272899479"/>
    <s v="Mr. RAMESHBHAI GANPATBHAI DATA"/>
    <n v="799000"/>
    <n v="7.8"/>
    <n v="173820"/>
    <x v="80"/>
    <n v="0"/>
    <d v="2008-09-12T00:00:00"/>
    <n v="19"/>
    <n v="19"/>
    <n v="0"/>
    <n v="0"/>
    <n v="0"/>
    <n v="0"/>
    <s v="INR"/>
    <n v="15355"/>
    <n v="9025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0691638533"/>
    <s v="SBI HOME LOAN TL AUG'12"/>
    <n v="85460321472"/>
    <s v="Mr. KISHORBHAI BACHUBHAI SHAHE"/>
    <n v="600000"/>
    <n v="7.8"/>
    <n v="333852.64"/>
    <x v="81"/>
    <n v="0"/>
    <d v="2009-02-25T00:00:00"/>
    <n v="19"/>
    <n v="19"/>
    <n v="0"/>
    <n v="0"/>
    <n v="0"/>
    <n v="0"/>
    <s v="INR"/>
    <n v="15355"/>
    <n v="6077"/>
    <s v="00/00/0000"/>
    <n v="0"/>
    <n v="0"/>
    <s v="N"/>
    <m/>
    <n v="9"/>
    <s v="N"/>
    <s v="00/00/0000"/>
    <s v="N"/>
    <n v="0"/>
    <s v="00/00/0000"/>
    <m/>
    <m/>
    <m/>
    <s v="STD"/>
  </r>
  <r>
    <n v="30895939231"/>
    <s v="SBI HOME LOAN TL AUG'12"/>
    <n v="80822486748"/>
    <s v="Mrs. SUNITA C JAIN"/>
    <n v="2500000"/>
    <n v="7.8"/>
    <n v="910588"/>
    <x v="82"/>
    <n v="0"/>
    <d v="2009-09-17T00:00:00"/>
    <n v="19"/>
    <n v="19"/>
    <n v="0"/>
    <n v="0"/>
    <n v="0"/>
    <n v="0"/>
    <s v="INR"/>
    <n v="15355"/>
    <n v="24480"/>
    <s v="00/00/0000"/>
    <n v="0"/>
    <n v="0"/>
    <s v="N"/>
    <m/>
    <n v="9"/>
    <s v="N"/>
    <s v="00/00/0000"/>
    <s v="N"/>
    <n v="0"/>
    <s v="00/00/0000"/>
    <m/>
    <m/>
    <m/>
    <s v="STD"/>
  </r>
  <r>
    <n v="30915063447"/>
    <s v="SBI HOME LOAN TL AUG'12"/>
    <n v="78688058903"/>
    <s v="Mr. MAHENDRAKUMAR VISHNUBHAI P"/>
    <n v="1672000"/>
    <n v="7.8"/>
    <n v="118120.96000000001"/>
    <x v="83"/>
    <n v="0"/>
    <d v="2009-10-07T00:00:00"/>
    <n v="19"/>
    <n v="19"/>
    <n v="0"/>
    <n v="0"/>
    <n v="0"/>
    <n v="0"/>
    <s v="INR"/>
    <n v="15355"/>
    <n v="1976"/>
    <s v="00/00/0000"/>
    <n v="0"/>
    <n v="0"/>
    <s v="N"/>
    <m/>
    <n v="9"/>
    <s v="N"/>
    <s v="00/00/0000"/>
    <s v="N"/>
    <n v="0"/>
    <s v="00/00/0000"/>
    <m/>
    <m/>
    <m/>
    <s v="STD"/>
  </r>
  <r>
    <n v="31080952013"/>
    <s v="SBI HOME LOAN TL AUG'12"/>
    <n v="80105451563"/>
    <s v="Mr. RAHUL MAHENDRABHAI BHATT"/>
    <n v="720000"/>
    <n v="7.8"/>
    <n v="236375"/>
    <x v="84"/>
    <n v="0"/>
    <d v="2010-03-05T00:00:00"/>
    <n v="19"/>
    <n v="19"/>
    <n v="0"/>
    <n v="0"/>
    <n v="0"/>
    <n v="0"/>
    <s v="INR"/>
    <n v="15355"/>
    <n v="7436"/>
    <s v="00/00/0000"/>
    <n v="0"/>
    <n v="0"/>
    <s v="N"/>
    <m/>
    <n v="9"/>
    <s v="N"/>
    <s v="00/00/0000"/>
    <s v="N"/>
    <n v="0"/>
    <s v="00/00/0000"/>
    <m/>
    <m/>
    <m/>
    <s v="STD"/>
  </r>
  <r>
    <n v="31091351225"/>
    <s v="SBI HOME LOAN TL AUG'12"/>
    <n v="85168086848"/>
    <s v="Mrs. MEENABEN BHARATKUMAR PATE"/>
    <n v="1400000"/>
    <n v="7.8"/>
    <n v="499477"/>
    <x v="85"/>
    <n v="0"/>
    <d v="2010-03-12T00:00:00"/>
    <n v="19"/>
    <n v="19"/>
    <n v="0"/>
    <n v="0"/>
    <n v="0"/>
    <n v="0"/>
    <s v="INR"/>
    <n v="15355"/>
    <n v="14738"/>
    <s v="00/00/0000"/>
    <n v="0"/>
    <n v="0"/>
    <s v="N"/>
    <m/>
    <n v="9"/>
    <s v="N"/>
    <s v="00/00/0000"/>
    <s v="N"/>
    <n v="0"/>
    <s v="00/00/0000"/>
    <m/>
    <m/>
    <m/>
    <s v="STD"/>
  </r>
  <r>
    <n v="31223695657"/>
    <s v="SBI HOME LOAN TL AUG'12"/>
    <n v="80147574700"/>
    <s v="Mrs. ANJALI SUNILKUMAR MALL"/>
    <n v="2624000"/>
    <n v="7.8"/>
    <n v="1155709"/>
    <x v="86"/>
    <n v="0"/>
    <d v="2010-06-22T00:00:00"/>
    <n v="19"/>
    <n v="19"/>
    <n v="0"/>
    <n v="0"/>
    <n v="0"/>
    <n v="0"/>
    <s v="INR"/>
    <n v="15355"/>
    <n v="23037"/>
    <s v="00/00/0000"/>
    <n v="0"/>
    <n v="0"/>
    <s v="N"/>
    <m/>
    <n v="9"/>
    <s v="N"/>
    <s v="00/00/0000"/>
    <s v="N"/>
    <n v="0"/>
    <s v="00/00/0000"/>
    <m/>
    <m/>
    <m/>
    <s v="STD"/>
  </r>
  <r>
    <n v="31282878925"/>
    <s v="SBI HOME LOAN TL AUG'12"/>
    <n v="80668784115"/>
    <s v="Mr. SURESHBHAI ISHWARLAL PATEL"/>
    <n v="1219000"/>
    <n v="7.8"/>
    <n v="580954"/>
    <x v="87"/>
    <n v="0"/>
    <d v="2010-07-24T00:00:00"/>
    <n v="19"/>
    <n v="19"/>
    <n v="0"/>
    <n v="0"/>
    <n v="0"/>
    <n v="0"/>
    <s v="INR"/>
    <n v="15355"/>
    <n v="11239"/>
    <s v="00/00/0000"/>
    <n v="0"/>
    <n v="0"/>
    <s v="N"/>
    <m/>
    <n v="9"/>
    <s v="N"/>
    <s v="00/00/0000"/>
    <s v="N"/>
    <n v="0"/>
    <s v="00/00/0000"/>
    <m/>
    <m/>
    <m/>
    <s v="STD"/>
  </r>
  <r>
    <n v="31628939334"/>
    <s v="SBI HOME LOAN TL AUG'12"/>
    <n v="85976082120"/>
    <s v="Mrs. BHAVNABEN JAYANTILAL PATE"/>
    <n v="1290000"/>
    <n v="7.8"/>
    <n v="849706"/>
    <x v="88"/>
    <n v="0"/>
    <d v="2011-02-14T00:00:00"/>
    <n v="19"/>
    <n v="19"/>
    <n v="0"/>
    <n v="0"/>
    <n v="0"/>
    <n v="0"/>
    <s v="INR"/>
    <n v="15355"/>
    <n v="12814"/>
    <s v="00/00/0000"/>
    <n v="0"/>
    <n v="0"/>
    <s v="N"/>
    <m/>
    <n v="9"/>
    <s v="N"/>
    <s v="00/00/0000"/>
    <s v="N"/>
    <n v="0"/>
    <s v="00/00/0000"/>
    <m/>
    <m/>
    <m/>
    <s v="STD"/>
  </r>
  <r>
    <n v="32717257264"/>
    <s v="SBI SURAKSHIT HL  AUG'12"/>
    <n v="86409779549"/>
    <s v="Mrs. SONAl  BHARAT PATEL"/>
    <n v="1399000"/>
    <n v="7.8"/>
    <n v="896280"/>
    <x v="89"/>
    <n v="0"/>
    <d v="2012-12-18T00:00:00"/>
    <n v="19"/>
    <n v="19"/>
    <n v="0"/>
    <n v="0"/>
    <n v="0"/>
    <n v="0"/>
    <s v="INR"/>
    <n v="61132"/>
    <n v="13501"/>
    <s v="00/00/0000"/>
    <n v="0"/>
    <n v="0"/>
    <s v="N"/>
    <m/>
    <n v="9"/>
    <s v="N"/>
    <s v="00/00/0000"/>
    <s v="N"/>
    <n v="0"/>
    <s v="00/00/0000"/>
    <m/>
    <m/>
    <m/>
    <s v="STD"/>
  </r>
  <r>
    <n v="33496547634"/>
    <s v="SBI HOME LOAN TL (OCT13)"/>
    <n v="87079708131"/>
    <s v="Mrs. PRATIBHA SUNNY PANDYA"/>
    <n v="27300000"/>
    <n v="8.0500000000000007"/>
    <n v="27051553.239999998"/>
    <x v="90"/>
    <n v="0"/>
    <d v="2013-12-03T00:00:00"/>
    <n v="3"/>
    <n v="3"/>
    <n v="0"/>
    <n v="0"/>
    <n v="0"/>
    <n v="0"/>
    <s v="INR"/>
    <n v="15355"/>
    <n v="283233"/>
    <s v="00/00/0000"/>
    <n v="0"/>
    <n v="0"/>
    <s v="N"/>
    <m/>
    <n v="9"/>
    <s v="N"/>
    <s v="00/00/0000"/>
    <s v="N"/>
    <n v="0"/>
    <s v="00/00/0000"/>
    <s v="STD"/>
    <d v="2021-12-07T00:00:00"/>
    <n v="0"/>
    <s v="STD"/>
  </r>
  <r>
    <n v="31144937889"/>
    <s v="SBI SURAKSA HL TL (OCT13)"/>
    <n v="80105398880"/>
    <s v="Mr. DHARMENDRA RATILAL JANASAR"/>
    <n v="776000"/>
    <n v="7.85"/>
    <n v="494211"/>
    <x v="91"/>
    <n v="0"/>
    <d v="2010-04-24T00:00:00"/>
    <n v="19"/>
    <n v="19"/>
    <n v="0"/>
    <n v="0"/>
    <n v="0"/>
    <n v="0"/>
    <s v="INR"/>
    <n v="15355"/>
    <n v="7570"/>
    <s v="00/00/0000"/>
    <n v="0"/>
    <n v="0"/>
    <s v="N"/>
    <m/>
    <n v="9"/>
    <s v="N"/>
    <s v="00/00/0000"/>
    <s v="N"/>
    <n v="0"/>
    <s v="00/00/0000"/>
    <m/>
    <m/>
    <m/>
    <s v="STD"/>
  </r>
  <r>
    <n v="30039311725"/>
    <s v="SBI HOME LOAN TL (DEC13)"/>
    <n v="85010587298"/>
    <s v="Mr. SAMIR HASMUKHBHAI SHAH"/>
    <n v="250000"/>
    <n v="7.7"/>
    <n v="66660"/>
    <x v="92"/>
    <n v="0"/>
    <d v="2006-03-01T00:00:00"/>
    <n v="19"/>
    <n v="19"/>
    <n v="0"/>
    <n v="0"/>
    <n v="0"/>
    <n v="0"/>
    <s v="INR"/>
    <n v="61132"/>
    <n v="2058"/>
    <s v="00/00/0000"/>
    <n v="0"/>
    <n v="0"/>
    <s v="N"/>
    <m/>
    <n v="9"/>
    <s v="N"/>
    <s v="00/00/0000"/>
    <s v="N"/>
    <n v="0"/>
    <s v="00/00/0000"/>
    <m/>
    <m/>
    <m/>
    <s v="STD"/>
  </r>
  <r>
    <n v="30364048366"/>
    <s v="SBI HOME LOAN TL (DEC13)"/>
    <n v="80090580612"/>
    <s v="Mrs. JANKIDEVI ARVINDKUMAR KHA"/>
    <n v="1100000"/>
    <n v="7.7"/>
    <n v="621580"/>
    <x v="93"/>
    <n v="0"/>
    <d v="2008-04-11T00:00:00"/>
    <n v="19"/>
    <n v="19"/>
    <n v="0"/>
    <n v="0"/>
    <n v="0"/>
    <n v="0"/>
    <s v="INR"/>
    <n v="15355"/>
    <n v="10951"/>
    <s v="00/00/0000"/>
    <n v="0"/>
    <n v="0"/>
    <s v="N"/>
    <m/>
    <n v="9"/>
    <s v="N"/>
    <s v="00/00/0000"/>
    <s v="N"/>
    <n v="0"/>
    <s v="00/00/0000"/>
    <m/>
    <m/>
    <m/>
    <s v="STD"/>
  </r>
  <r>
    <n v="30828239161"/>
    <s v="SBI HOME LOAN TL (DEC13)"/>
    <n v="85571649134"/>
    <s v="Dr. JIGNESH BALDEVBHAI PATEL"/>
    <n v="1340000"/>
    <n v="7.7"/>
    <n v="663965.32999999996"/>
    <x v="94"/>
    <n v="0"/>
    <d v="2009-07-17T00:00:00"/>
    <n v="19"/>
    <n v="19"/>
    <n v="0"/>
    <n v="0"/>
    <n v="0"/>
    <n v="0"/>
    <s v="INR"/>
    <n v="15355"/>
    <n v="13897"/>
    <s v="00/00/0000"/>
    <n v="0"/>
    <n v="0"/>
    <s v="N"/>
    <m/>
    <n v="9"/>
    <s v="N"/>
    <s v="00/00/0000"/>
    <s v="N"/>
    <n v="0"/>
    <s v="00/00/0000"/>
    <m/>
    <m/>
    <m/>
    <s v="STD"/>
  </r>
  <r>
    <n v="30829662449"/>
    <s v="SBI HOME LOAN TL (DEC13)"/>
    <n v="87266492844"/>
    <s v="Dr. KARTIKEYA GANPATLAL PARMAR"/>
    <n v="2117000"/>
    <n v="7.7"/>
    <n v="1015435"/>
    <x v="95"/>
    <n v="0"/>
    <d v="2009-07-20T00:00:00"/>
    <n v="19"/>
    <n v="19"/>
    <n v="0"/>
    <n v="0"/>
    <n v="0"/>
    <n v="0"/>
    <s v="INR"/>
    <n v="15355"/>
    <n v="18166"/>
    <s v="00/00/0000"/>
    <n v="0"/>
    <n v="0"/>
    <s v="N"/>
    <m/>
    <n v="9"/>
    <s v="N"/>
    <s v="00/00/0000"/>
    <s v="N"/>
    <n v="0"/>
    <s v="00/00/0000"/>
    <m/>
    <m/>
    <m/>
    <s v="STD"/>
  </r>
  <r>
    <n v="31068508834"/>
    <s v="SBI HOME LOAN TL (DEC13)"/>
    <n v="80084133016"/>
    <s v="Mr. GANGARAM MAHADEVBHAI  VERM"/>
    <n v="661000"/>
    <n v="7.7"/>
    <n v="346583"/>
    <x v="96"/>
    <n v="0"/>
    <d v="2010-02-23T00:00:00"/>
    <n v="19"/>
    <n v="19"/>
    <n v="0"/>
    <n v="0"/>
    <n v="0"/>
    <n v="0"/>
    <s v="INR"/>
    <n v="15355"/>
    <n v="6472"/>
    <s v="00/00/0000"/>
    <n v="0"/>
    <n v="0"/>
    <s v="N"/>
    <m/>
    <n v="9"/>
    <s v="N"/>
    <s v="00/00/0000"/>
    <s v="N"/>
    <n v="0"/>
    <s v="00/00/0000"/>
    <m/>
    <m/>
    <m/>
    <s v="STD"/>
  </r>
  <r>
    <n v="31102390175"/>
    <s v="SBI HOME LOAN TL (DEC13)"/>
    <n v="85614116417"/>
    <s v="Dr. DHARMENDRA DINESHCHANDRA"/>
    <n v="4112000"/>
    <n v="7.7"/>
    <n v="2406645"/>
    <x v="97"/>
    <n v="0"/>
    <d v="2010-03-21T00:00:00"/>
    <n v="19"/>
    <n v="19"/>
    <n v="0"/>
    <n v="0"/>
    <n v="0"/>
    <n v="0"/>
    <s v="INR"/>
    <n v="15355"/>
    <n v="41538"/>
    <s v="00/00/0000"/>
    <n v="0"/>
    <n v="0"/>
    <s v="N"/>
    <m/>
    <n v="9"/>
    <s v="N"/>
    <s v="00/00/0000"/>
    <s v="N"/>
    <n v="0"/>
    <s v="00/00/0000"/>
    <m/>
    <m/>
    <m/>
    <s v="STD"/>
  </r>
  <r>
    <n v="31184792685"/>
    <s v="SBI HOME LOAN TL (DEC13)"/>
    <n v="85702958703"/>
    <s v="Mr. PRAVINKUMAR BABULAL PANCHA"/>
    <n v="553000"/>
    <n v="7.7"/>
    <n v="344662"/>
    <x v="98"/>
    <n v="0"/>
    <d v="2010-05-26T00:00:00"/>
    <n v="19"/>
    <n v="19"/>
    <n v="0"/>
    <n v="0"/>
    <n v="0"/>
    <n v="0"/>
    <s v="INR"/>
    <n v="15355"/>
    <n v="5293"/>
    <s v="00/00/0000"/>
    <n v="0"/>
    <n v="0"/>
    <s v="N"/>
    <m/>
    <n v="9"/>
    <s v="N"/>
    <s v="00/00/0000"/>
    <s v="N"/>
    <n v="0"/>
    <s v="00/00/0000"/>
    <s v="STD"/>
    <d v="2020-04-28T00:00:00"/>
    <n v="0"/>
    <s v="STD"/>
  </r>
  <r>
    <n v="31677826232"/>
    <s v="SBI HOME LOAN TL (DEC13)"/>
    <n v="85513219927"/>
    <s v="Dr. BHAGWAN DAS KISHANMAL AGGA"/>
    <n v="1813000"/>
    <n v="7.7"/>
    <n v="1062075"/>
    <x v="99"/>
    <n v="0"/>
    <d v="2011-03-19T00:00:00"/>
    <n v="19"/>
    <n v="19"/>
    <n v="0"/>
    <n v="0"/>
    <n v="0"/>
    <n v="0"/>
    <s v="INR"/>
    <n v="15355"/>
    <n v="16254"/>
    <s v="00/00/0000"/>
    <n v="0"/>
    <n v="0"/>
    <s v="N"/>
    <m/>
    <n v="9"/>
    <s v="N"/>
    <s v="00/00/0000"/>
    <s v="N"/>
    <n v="0"/>
    <s v="00/00/0000"/>
    <m/>
    <m/>
    <m/>
    <s v="STD"/>
  </r>
  <r>
    <n v="33637517396"/>
    <s v="SBI HOME LOAN TL (DEC13)"/>
    <n v="86310709458"/>
    <s v="Mr. MANISHBHAI  SAKARVADIYA"/>
    <n v="1100000"/>
    <n v="7.7"/>
    <n v="895214"/>
    <x v="100"/>
    <n v="0"/>
    <d v="2014-02-04T00:00:00"/>
    <n v="19"/>
    <n v="19"/>
    <n v="0"/>
    <n v="0"/>
    <n v="0"/>
    <n v="0"/>
    <s v="INR"/>
    <n v="15355"/>
    <n v="9530"/>
    <s v="00/00/0000"/>
    <n v="0"/>
    <n v="0"/>
    <s v="N"/>
    <m/>
    <n v="9"/>
    <s v="N"/>
    <s v="00/00/0000"/>
    <s v="N"/>
    <n v="0"/>
    <s v="00/00/0000"/>
    <s v="STD"/>
    <d v="2021-10-06T00:00:00"/>
    <n v="0"/>
    <s v="STD"/>
  </r>
  <r>
    <n v="30985059289"/>
    <s v="SBI HL-TL (WOMEN)(DEC13)"/>
    <n v="85614112990"/>
    <s v="Mrs. MAMTABEN  PATEL"/>
    <n v="3087000"/>
    <n v="7.65"/>
    <n v="1963566"/>
    <x v="101"/>
    <n v="0"/>
    <d v="2009-12-09T00:00:00"/>
    <n v="19"/>
    <n v="19"/>
    <n v="0"/>
    <n v="0"/>
    <n v="0"/>
    <n v="0"/>
    <s v="INR"/>
    <n v="15355"/>
    <n v="25051"/>
    <s v="00/00/0000"/>
    <n v="0"/>
    <n v="0"/>
    <s v="N"/>
    <m/>
    <n v="9"/>
    <s v="N"/>
    <s v="00/00/0000"/>
    <s v="N"/>
    <n v="0"/>
    <s v="00/00/0000"/>
    <m/>
    <m/>
    <m/>
    <s v="STD"/>
  </r>
  <r>
    <n v="34105279129"/>
    <s v="SBI HOME LOAN TL (AUG14)"/>
    <n v="85575424036"/>
    <s v="Mr. Jayasankar  Purushothaman"/>
    <n v="2200000"/>
    <n v="7.7"/>
    <n v="1418487"/>
    <x v="102"/>
    <n v="0"/>
    <d v="2014-09-01T00:00:00"/>
    <n v="19"/>
    <n v="19"/>
    <n v="0"/>
    <n v="0"/>
    <n v="0"/>
    <n v="0"/>
    <s v="INR"/>
    <n v="15355"/>
    <n v="23803"/>
    <s v="00/00/0000"/>
    <n v="0"/>
    <n v="0"/>
    <s v="N"/>
    <m/>
    <n v="9"/>
    <s v="N"/>
    <s v="00/00/0000"/>
    <s v="N"/>
    <n v="0"/>
    <s v="00/00/0000"/>
    <m/>
    <m/>
    <m/>
    <s v="STD"/>
  </r>
  <r>
    <n v="34534921841"/>
    <s v="SBI HOME LOAN TL (AUG14)"/>
    <n v="85533247757"/>
    <s v="Mr. mishra  manudev"/>
    <n v="640000"/>
    <n v="7.7"/>
    <n v="710830"/>
    <x v="103"/>
    <n v="0"/>
    <d v="2014-12-27T00:00:00"/>
    <n v="19"/>
    <n v="19"/>
    <n v="0"/>
    <n v="0"/>
    <n v="0"/>
    <n v="0"/>
    <s v="INR"/>
    <n v="15355"/>
    <n v="7898"/>
    <s v="00/00/0000"/>
    <n v="0"/>
    <n v="0"/>
    <s v="N"/>
    <m/>
    <n v="9"/>
    <s v="N"/>
    <s v="00/00/0000"/>
    <s v="N"/>
    <n v="0"/>
    <s v="00/00/0000"/>
    <m/>
    <m/>
    <m/>
    <s v="STD"/>
  </r>
  <r>
    <n v="34588875754"/>
    <s v="SBI HOME LOAN TL (AUG14)"/>
    <n v="85002948019"/>
    <s v="Mr. ROHITKUMAR RAMESHBHAI PANC"/>
    <n v="504000"/>
    <n v="7.7"/>
    <n v="465065"/>
    <x v="104"/>
    <n v="0"/>
    <d v="2015-01-10T00:00:00"/>
    <n v="19"/>
    <n v="19"/>
    <n v="0"/>
    <n v="0"/>
    <n v="0"/>
    <n v="0"/>
    <s v="INR"/>
    <n v="15355"/>
    <n v="4371"/>
    <s v="00/00/0000"/>
    <n v="0"/>
    <n v="0"/>
    <s v="N"/>
    <m/>
    <n v="9"/>
    <s v="N"/>
    <s v="00/00/0000"/>
    <s v="N"/>
    <n v="0"/>
    <s v="00/00/0000"/>
    <m/>
    <m/>
    <m/>
    <s v="STD"/>
  </r>
  <r>
    <n v="34689782741"/>
    <s v="SBI HOME LOAN TL (AUG14)"/>
    <n v="88212579796"/>
    <s v="Mr. KAPIL UPENDRASINGH RAJPUT"/>
    <n v="840000"/>
    <n v="7.7"/>
    <n v="721916"/>
    <x v="105"/>
    <n v="0"/>
    <d v="2015-02-11T00:00:00"/>
    <n v="19"/>
    <n v="19"/>
    <n v="0"/>
    <n v="0"/>
    <n v="0"/>
    <n v="0"/>
    <s v="INR"/>
    <n v="15355"/>
    <n v="7499"/>
    <s v="00/00/0000"/>
    <n v="0"/>
    <n v="0"/>
    <s v="N"/>
    <m/>
    <n v="9"/>
    <s v="N"/>
    <s v="00/00/0000"/>
    <s v="N"/>
    <n v="0"/>
    <s v="00/00/0000"/>
    <s v="STD"/>
    <d v="2022-03-30T00:00:00"/>
    <n v="0"/>
    <s v="STD"/>
  </r>
  <r>
    <n v="34710274213"/>
    <s v="SBI HOME LOAN TL (AUG14)"/>
    <n v="88198960991"/>
    <s v="Mr. NAGINBHAI CHUNILAL PATNI"/>
    <n v="756000"/>
    <n v="9.6999999999999993"/>
    <n v="517225"/>
    <x v="106"/>
    <n v="0"/>
    <d v="2015-02-17T00:00:00"/>
    <n v="19"/>
    <n v="19"/>
    <n v="0"/>
    <n v="0"/>
    <n v="0"/>
    <n v="0"/>
    <s v="INR"/>
    <n v="15355"/>
    <n v="16539"/>
    <s v="00/00/0000"/>
    <n v="0"/>
    <n v="0"/>
    <s v="N"/>
    <m/>
    <n v="9"/>
    <s v="N"/>
    <s v="00/00/0000"/>
    <s v="N"/>
    <n v="0"/>
    <s v="00/00/0000"/>
    <m/>
    <m/>
    <m/>
    <s v="STD"/>
  </r>
  <r>
    <n v="34710277644"/>
    <s v="SBI HOME LOAN TL (AUG14)"/>
    <n v="86382960487"/>
    <s v="Mr. MANUBHAI GANDAJI THAKOR"/>
    <n v="571000"/>
    <n v="7.7"/>
    <n v="585443"/>
    <x v="107"/>
    <n v="0"/>
    <d v="2015-02-17T00:00:00"/>
    <n v="19"/>
    <n v="19"/>
    <n v="0"/>
    <n v="0"/>
    <n v="0"/>
    <n v="0"/>
    <s v="INR"/>
    <n v="61132"/>
    <n v="7885"/>
    <s v="00/00/0000"/>
    <n v="0"/>
    <n v="0"/>
    <s v="N"/>
    <m/>
    <n v="9"/>
    <s v="N"/>
    <s v="00/00/0000"/>
    <s v="N"/>
    <n v="0"/>
    <s v="00/00/0000"/>
    <m/>
    <m/>
    <m/>
    <s v="STD"/>
  </r>
  <r>
    <n v="34712036550"/>
    <s v="SBI HOME LOAN TL (AUG14)"/>
    <n v="85948248411"/>
    <s v="Mr. JITENDRA HARIKISAN BHARGAV"/>
    <n v="756000"/>
    <n v="7.7"/>
    <n v="627828.17000000004"/>
    <x v="108"/>
    <n v="0"/>
    <d v="2015-02-18T00:00:00"/>
    <n v="7"/>
    <n v="7"/>
    <n v="0"/>
    <n v="0"/>
    <n v="0"/>
    <n v="0"/>
    <s v="INR"/>
    <n v="15355"/>
    <n v="4851"/>
    <s v="00/00/0000"/>
    <n v="0"/>
    <n v="0"/>
    <s v="N"/>
    <m/>
    <n v="9"/>
    <s v="N"/>
    <s v="00/00/0000"/>
    <s v="N"/>
    <n v="0"/>
    <s v="00/00/0000"/>
    <s v="STD"/>
    <d v="2021-10-01T00:00:00"/>
    <n v="0"/>
    <s v="STD"/>
  </r>
  <r>
    <n v="34712426029"/>
    <s v="SBI HOME LOAN TL (AUG14)"/>
    <n v="86688369384"/>
    <s v="Mr. SACHIN GOVINDBHAI KOSHTI"/>
    <n v="578000"/>
    <n v="7.7"/>
    <n v="485652"/>
    <x v="109"/>
    <n v="0"/>
    <d v="2015-02-18T00:00:00"/>
    <n v="19"/>
    <n v="19"/>
    <n v="0"/>
    <n v="0"/>
    <n v="0"/>
    <n v="0"/>
    <s v="INR"/>
    <n v="15355"/>
    <n v="5158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4716735952"/>
    <s v="SBI HOME LOAN TL (AUG14)"/>
    <n v="86163534062"/>
    <s v="Mr. ANKITKUMAR RAMABHAI PATEL"/>
    <n v="400000"/>
    <n v="7.7"/>
    <n v="318745"/>
    <x v="110"/>
    <n v="0"/>
    <d v="2015-02-19T00:00:00"/>
    <n v="19"/>
    <n v="19"/>
    <n v="0"/>
    <n v="0"/>
    <n v="0"/>
    <n v="0"/>
    <s v="INR"/>
    <n v="15355"/>
    <n v="3569"/>
    <s v="00/00/0000"/>
    <n v="0"/>
    <n v="0"/>
    <s v="N"/>
    <m/>
    <n v="9"/>
    <s v="N"/>
    <s v="00/00/0000"/>
    <s v="N"/>
    <n v="0"/>
    <s v="00/00/0000"/>
    <m/>
    <m/>
    <m/>
    <s v="STD"/>
  </r>
  <r>
    <n v="34795799901"/>
    <s v="SBI HOME LOAN TL (AUG14)"/>
    <n v="85906711083"/>
    <s v="Mr. VALJIBHAI GALABHAI MAKWANA"/>
    <n v="360000"/>
    <n v="7.7"/>
    <n v="265645"/>
    <x v="111"/>
    <n v="0"/>
    <d v="2015-03-18T00:00:00"/>
    <n v="19"/>
    <n v="19"/>
    <n v="0"/>
    <n v="0"/>
    <n v="0"/>
    <n v="0"/>
    <s v="INR"/>
    <n v="15355"/>
    <n v="3208"/>
    <s v="00/00/0000"/>
    <n v="0"/>
    <n v="0"/>
    <s v="N"/>
    <m/>
    <n v="9"/>
    <s v="N"/>
    <s v="00/00/0000"/>
    <s v="N"/>
    <n v="0"/>
    <s v="00/00/0000"/>
    <m/>
    <m/>
    <m/>
    <s v="STD"/>
  </r>
  <r>
    <n v="34796891984"/>
    <s v="SBI HOME LOAN TL (AUG14)"/>
    <n v="85796291647"/>
    <s v="Mr. VINOD SAVAJIBHAI PANSURIYA"/>
    <n v="756000"/>
    <n v="7.7"/>
    <n v="581583"/>
    <x v="112"/>
    <n v="0"/>
    <d v="2015-03-18T00:00:00"/>
    <n v="19"/>
    <n v="19"/>
    <n v="0"/>
    <n v="0"/>
    <n v="0"/>
    <n v="0"/>
    <s v="INR"/>
    <n v="15355"/>
    <n v="7213"/>
    <s v="00/00/0000"/>
    <n v="0"/>
    <n v="0"/>
    <s v="N"/>
    <m/>
    <n v="9"/>
    <s v="N"/>
    <s v="00/00/0000"/>
    <s v="N"/>
    <n v="0"/>
    <s v="00/00/0000"/>
    <m/>
    <m/>
    <m/>
    <s v="STD"/>
  </r>
  <r>
    <n v="34805747161"/>
    <s v="SBI HOME LOAN TL (AUG14)"/>
    <n v="86684719787"/>
    <s v="Mr. SHAYAM SHANKAR  RAJPUT"/>
    <n v="769000"/>
    <n v="7.7"/>
    <n v="662087"/>
    <x v="113"/>
    <n v="0"/>
    <d v="2015-03-20T00:00:00"/>
    <n v="19"/>
    <n v="19"/>
    <n v="0"/>
    <n v="0"/>
    <n v="0"/>
    <n v="0"/>
    <s v="INR"/>
    <n v="15355"/>
    <n v="7011"/>
    <s v="00/00/0000"/>
    <n v="0"/>
    <n v="0"/>
    <s v="N"/>
    <m/>
    <n v="9"/>
    <s v="N"/>
    <s v="00/00/0000"/>
    <s v="N"/>
    <n v="0"/>
    <s v="00/00/0000"/>
    <m/>
    <m/>
    <m/>
    <s v="STD"/>
  </r>
  <r>
    <n v="34811233272"/>
    <s v="SBI HOME LOAN TL (AUG14)"/>
    <n v="78642410407"/>
    <s v="Mr. VITTHALBHAI SAVJIBHAI PARM"/>
    <n v="240000"/>
    <n v="9.6999999999999993"/>
    <n v="185267"/>
    <x v="114"/>
    <n v="0"/>
    <d v="2015-03-23T00:00:00"/>
    <n v="19"/>
    <n v="19"/>
    <n v="0"/>
    <n v="0"/>
    <n v="0"/>
    <n v="0"/>
    <s v="INR"/>
    <n v="15355"/>
    <n v="2362"/>
    <s v="00/00/0000"/>
    <n v="0"/>
    <n v="0"/>
    <s v="N"/>
    <m/>
    <n v="9"/>
    <s v="N"/>
    <s v="00/00/0000"/>
    <s v="N"/>
    <n v="0"/>
    <s v="00/00/0000"/>
    <m/>
    <m/>
    <m/>
    <s v="STD"/>
  </r>
  <r>
    <n v="34816669360"/>
    <s v="SBI HOME LOAN TL (AUG14)"/>
    <n v="87545388531"/>
    <s v="Mr. SUNIL KUMAR MEVALAL MISHRA"/>
    <n v="212000"/>
    <n v="7.7"/>
    <n v="218861.5"/>
    <x v="115"/>
    <n v="0"/>
    <d v="2015-03-24T00:00:00"/>
    <n v="19"/>
    <n v="19"/>
    <n v="0"/>
    <n v="0"/>
    <n v="0"/>
    <n v="0"/>
    <s v="INR"/>
    <n v="15355"/>
    <n v="1736"/>
    <s v="00/00/0000"/>
    <n v="0"/>
    <n v="0"/>
    <s v="N"/>
    <m/>
    <n v="9"/>
    <s v="N"/>
    <s v="00/00/0000"/>
    <s v="N"/>
    <n v="0"/>
    <s v="00/00/0000"/>
    <s v="STD"/>
    <d v="2021-09-27T00:00:00"/>
    <n v="0"/>
    <s v="STD"/>
  </r>
  <r>
    <n v="34848756890"/>
    <s v="SBI HOME LOAN TL (AUG14)"/>
    <n v="78664267165"/>
    <s v="Mr. SANJAY UTTAMBHAI RAWAL"/>
    <n v="2500000"/>
    <n v="7.6"/>
    <n v="1360643"/>
    <x v="116"/>
    <n v="0"/>
    <d v="2015-04-06T00:00:00"/>
    <n v="19"/>
    <n v="19"/>
    <n v="0"/>
    <n v="0"/>
    <n v="0"/>
    <n v="0"/>
    <s v="INR"/>
    <n v="15355"/>
    <n v="28918"/>
    <s v="00/00/0000"/>
    <n v="0"/>
    <n v="0"/>
    <s v="N"/>
    <m/>
    <n v="9"/>
    <s v="N"/>
    <s v="00/00/0000"/>
    <s v="N"/>
    <n v="0"/>
    <s v="00/00/0000"/>
    <m/>
    <m/>
    <m/>
    <s v="STD"/>
  </r>
  <r>
    <n v="34848928782"/>
    <s v="SBI HOME LOAN TL (AUG14)"/>
    <n v="80086477839"/>
    <s v="Mr. VIJAY BALUBHAI RATHOD"/>
    <n v="945000"/>
    <n v="7.7"/>
    <n v="699361"/>
    <x v="117"/>
    <n v="0"/>
    <d v="2015-04-08T00:00:00"/>
    <n v="19"/>
    <n v="19"/>
    <n v="0"/>
    <n v="0"/>
    <n v="0"/>
    <n v="0"/>
    <s v="INR"/>
    <n v="15355"/>
    <n v="9550"/>
    <s v="00/00/0000"/>
    <n v="0"/>
    <n v="0"/>
    <s v="N"/>
    <m/>
    <n v="9"/>
    <s v="N"/>
    <s v="00/00/0000"/>
    <s v="N"/>
    <n v="0"/>
    <s v="00/00/0000"/>
    <m/>
    <m/>
    <m/>
    <s v="STD"/>
  </r>
  <r>
    <n v="34622124280"/>
    <s v="SBI HL-TL (WOMEN)(AUG14)"/>
    <n v="88062678311"/>
    <s v="Mrs. BHARTIBEN VIKRAMBHAI PATN"/>
    <n v="500000"/>
    <n v="7.65"/>
    <n v="416337"/>
    <x v="118"/>
    <n v="0"/>
    <d v="2015-01-22T00:00:00"/>
    <n v="19"/>
    <n v="19"/>
    <n v="0"/>
    <n v="0"/>
    <n v="0"/>
    <n v="0"/>
    <s v="INR"/>
    <n v="15355"/>
    <n v="4450"/>
    <s v="00/00/0000"/>
    <n v="0"/>
    <n v="0"/>
    <s v="N"/>
    <m/>
    <n v="9"/>
    <s v="N"/>
    <s v="00/00/0000"/>
    <s v="N"/>
    <n v="0"/>
    <s v="00/00/0000"/>
    <m/>
    <m/>
    <m/>
    <s v="STD"/>
  </r>
  <r>
    <n v="34683234643"/>
    <s v="SBI HL-TL (WOMEN)(AUG14)"/>
    <n v="80086342154"/>
    <s v="VASANTBEN KALIDAS PADHIYAR"/>
    <n v="545000"/>
    <n v="7.65"/>
    <n v="192109"/>
    <x v="119"/>
    <n v="0"/>
    <d v="2015-02-09T00:00:00"/>
    <n v="19"/>
    <n v="19"/>
    <n v="0"/>
    <n v="0"/>
    <n v="0"/>
    <n v="0"/>
    <s v="INR"/>
    <n v="15355"/>
    <n v="6772"/>
    <s v="00/00/0000"/>
    <n v="0"/>
    <n v="0"/>
    <s v="N"/>
    <m/>
    <n v="9"/>
    <s v="N"/>
    <s v="00/00/0000"/>
    <s v="N"/>
    <n v="0"/>
    <s v="00/00/0000"/>
    <m/>
    <m/>
    <m/>
    <s v="STD"/>
  </r>
  <r>
    <n v="30648537604"/>
    <s v="SBI HOME LOAN TL (APR15)"/>
    <n v="85426376401"/>
    <s v="Mr. JAYANTILAL MOTILAL PARMAR"/>
    <n v="300000"/>
    <n v="7.6"/>
    <n v="169135"/>
    <x v="120"/>
    <n v="0"/>
    <d v="2009-01-17T00:00:00"/>
    <n v="19"/>
    <n v="19"/>
    <n v="0"/>
    <n v="0"/>
    <n v="0"/>
    <n v="0"/>
    <s v="INR"/>
    <n v="15355"/>
    <n v="2751"/>
    <s v="00/00/0000"/>
    <n v="0"/>
    <n v="0"/>
    <s v="N"/>
    <m/>
    <n v="9"/>
    <s v="N"/>
    <s v="00/00/0000"/>
    <s v="N"/>
    <n v="0"/>
    <s v="00/00/0000"/>
    <m/>
    <m/>
    <m/>
    <s v="STD"/>
  </r>
  <r>
    <n v="31181605974"/>
    <s v="SBI HOME LOAN TL (APR15)"/>
    <n v="85793065075"/>
    <s v="Mr. DAULARAM KEWALRAM PATEL[FI"/>
    <n v="1200000"/>
    <n v="7.6"/>
    <n v="827595"/>
    <x v="121"/>
    <n v="0"/>
    <d v="2010-05-24T00:00:00"/>
    <n v="19"/>
    <n v="19"/>
    <n v="0"/>
    <n v="0"/>
    <n v="0"/>
    <n v="0"/>
    <s v="INR"/>
    <n v="15355"/>
    <n v="12477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4908847080"/>
    <s v="SBI HOME LOAN TL (APR15)"/>
    <n v="80083930023"/>
    <s v="Mr. CHANDRAKANT TULSIDAS YADAV"/>
    <n v="500000"/>
    <n v="7.6"/>
    <n v="370176"/>
    <x v="122"/>
    <n v="0"/>
    <d v="2015-05-04T00:00:00"/>
    <n v="19"/>
    <n v="19"/>
    <n v="0"/>
    <n v="0"/>
    <n v="0"/>
    <n v="0"/>
    <s v="INR"/>
    <n v="15355"/>
    <n v="4594"/>
    <s v="00/00/0000"/>
    <n v="0"/>
    <n v="0"/>
    <s v="N"/>
    <m/>
    <n v="9"/>
    <s v="N"/>
    <s v="00/00/0000"/>
    <s v="N"/>
    <n v="0"/>
    <s v="00/00/0000"/>
    <m/>
    <m/>
    <m/>
    <s v="STD"/>
  </r>
  <r>
    <n v="34925074822"/>
    <s v="SBI HOME LOAN TL (APR15)"/>
    <n v="85073341182"/>
    <s v="Mr. SINGH SHATRUNJAY DINANATH"/>
    <n v="840000"/>
    <n v="7.6"/>
    <n v="569422"/>
    <x v="123"/>
    <n v="0"/>
    <d v="2015-05-12T00:00:00"/>
    <n v="19"/>
    <n v="19"/>
    <n v="0"/>
    <n v="0"/>
    <n v="0"/>
    <n v="0"/>
    <s v="INR"/>
    <n v="15355"/>
    <n v="9320"/>
    <s v="00/00/0000"/>
    <n v="0"/>
    <n v="0"/>
    <s v="N"/>
    <m/>
    <n v="9"/>
    <s v="N"/>
    <s v="00/00/0000"/>
    <s v="N"/>
    <n v="0"/>
    <s v="00/00/0000"/>
    <m/>
    <m/>
    <m/>
    <s v="STD"/>
  </r>
  <r>
    <n v="34942866851"/>
    <s v="SBI HOME LOAN TL (APR15)"/>
    <n v="87417036697"/>
    <s v="Mr. LAXMILAL KISHANLAL CHAOBIS"/>
    <n v="715000"/>
    <n v="7.6"/>
    <n v="528161"/>
    <x v="124"/>
    <n v="0"/>
    <d v="2015-05-22T00:00:00"/>
    <n v="19"/>
    <n v="19"/>
    <n v="0"/>
    <n v="0"/>
    <n v="0"/>
    <n v="0"/>
    <s v="INR"/>
    <n v="15355"/>
    <n v="8022"/>
    <s v="00/00/0000"/>
    <n v="0"/>
    <n v="0"/>
    <s v="N"/>
    <m/>
    <n v="9"/>
    <s v="N"/>
    <s v="00/00/0000"/>
    <s v="N"/>
    <n v="0"/>
    <s v="00/00/0000"/>
    <m/>
    <m/>
    <m/>
    <s v="STD"/>
  </r>
  <r>
    <n v="34971477453"/>
    <s v="SBI HOME LOAN TL (APR15)"/>
    <n v="88486898244"/>
    <s v="Mr. DALAPTBHAI BABABHAI VAGHEL"/>
    <n v="240000"/>
    <n v="7.6"/>
    <n v="198912"/>
    <x v="125"/>
    <n v="0"/>
    <d v="2015-06-03T00:00:00"/>
    <n v="19"/>
    <n v="19"/>
    <n v="0"/>
    <n v="0"/>
    <n v="0"/>
    <n v="0"/>
    <s v="INR"/>
    <n v="15355"/>
    <n v="2409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4978800796"/>
    <s v="SBI HOME LOAN TL (APR15)"/>
    <n v="80141512558"/>
    <s v="Mr. JAYESHKUMAR AMRUTLAL PATEL"/>
    <n v="756000"/>
    <n v="7.6"/>
    <n v="678742"/>
    <x v="126"/>
    <n v="0"/>
    <d v="2015-06-08T00:00:00"/>
    <n v="19"/>
    <n v="19"/>
    <n v="0"/>
    <n v="0"/>
    <n v="0"/>
    <n v="0"/>
    <s v="INR"/>
    <n v="15355"/>
    <n v="6505"/>
    <s v="00/00/0000"/>
    <n v="0"/>
    <n v="0"/>
    <s v="N"/>
    <m/>
    <n v="9"/>
    <s v="N"/>
    <s v="00/00/0000"/>
    <s v="N"/>
    <n v="0"/>
    <s v="00/00/0000"/>
    <m/>
    <m/>
    <m/>
    <s v="STD"/>
  </r>
  <r>
    <n v="35012140004"/>
    <s v="SBI HOME LOAN TL (APR15)"/>
    <n v="85503007638"/>
    <s v="Mr. GHANSHYAMSINH  ZALA"/>
    <n v="533000"/>
    <n v="7.6"/>
    <n v="453234"/>
    <x v="127"/>
    <n v="0"/>
    <d v="2015-06-23T00:00:00"/>
    <n v="19"/>
    <n v="19"/>
    <n v="0"/>
    <n v="0"/>
    <n v="0"/>
    <n v="0"/>
    <s v="INR"/>
    <n v="15355"/>
    <n v="4582"/>
    <s v="00/00/0000"/>
    <n v="0"/>
    <n v="0"/>
    <s v="N"/>
    <m/>
    <n v="9"/>
    <s v="N"/>
    <s v="00/00/0000"/>
    <s v="N"/>
    <n v="0"/>
    <s v="00/00/0000"/>
    <m/>
    <m/>
    <m/>
    <s v="STD"/>
  </r>
  <r>
    <n v="35164088377"/>
    <s v="SBI HOME LOAN TL (APR15)"/>
    <n v="88641361623"/>
    <s v="Mr. ISHWARBHAI CHUNILAL PATNI"/>
    <n v="840000"/>
    <n v="9.6"/>
    <n v="571000"/>
    <x v="128"/>
    <n v="0"/>
    <d v="2015-08-19T00:00:00"/>
    <n v="19"/>
    <n v="19"/>
    <n v="0"/>
    <n v="0"/>
    <n v="0"/>
    <n v="0"/>
    <s v="INR"/>
    <n v="15355"/>
    <n v="9621"/>
    <s v="00/00/0000"/>
    <n v="0"/>
    <n v="0"/>
    <s v="N"/>
    <m/>
    <n v="9"/>
    <s v="N"/>
    <s v="00/00/0000"/>
    <s v="N"/>
    <n v="0"/>
    <s v="00/00/0000"/>
    <m/>
    <m/>
    <m/>
    <s v="STD"/>
  </r>
  <r>
    <n v="35238591005"/>
    <s v="SBI HOME LOAN TL (APR15)"/>
    <n v="78677262231"/>
    <s v="Mr. MAHESH JERAMBHAI VADHVANIY"/>
    <n v="2400000"/>
    <n v="7.6"/>
    <n v="1976392"/>
    <x v="129"/>
    <n v="0"/>
    <d v="2015-09-21T00:00:00"/>
    <n v="19"/>
    <n v="19"/>
    <n v="0"/>
    <n v="0"/>
    <n v="0"/>
    <n v="0"/>
    <s v="INR"/>
    <n v="15355"/>
    <n v="23933"/>
    <s v="00/00/0000"/>
    <n v="0"/>
    <n v="0"/>
    <s v="N"/>
    <m/>
    <n v="9"/>
    <s v="N"/>
    <s v="00/00/0000"/>
    <s v="N"/>
    <n v="0"/>
    <s v="00/00/0000"/>
    <m/>
    <m/>
    <m/>
    <s v="STD"/>
  </r>
  <r>
    <n v="34872084339"/>
    <s v="SBI HL-TL (WOMEN)(APR15)"/>
    <n v="80232447969"/>
    <s v="Mrs. RAMIBEN KANTILAL PATEL"/>
    <n v="900000"/>
    <n v="7.55"/>
    <n v="430060"/>
    <x v="130"/>
    <n v="0"/>
    <d v="2015-04-21T00:00:00"/>
    <n v="19"/>
    <n v="19"/>
    <n v="0"/>
    <n v="0"/>
    <n v="0"/>
    <n v="0"/>
    <s v="INR"/>
    <n v="15355"/>
    <n v="11337"/>
    <s v="00/00/0000"/>
    <n v="0"/>
    <n v="0"/>
    <s v="N"/>
    <m/>
    <n v="9"/>
    <s v="N"/>
    <s v="00/00/0000"/>
    <s v="N"/>
    <n v="0"/>
    <s v="00/00/0000"/>
    <m/>
    <m/>
    <m/>
    <s v="STD"/>
  </r>
  <r>
    <n v="34877841273"/>
    <s v="SBI HL-TL (WOMEN)(APR15)"/>
    <n v="85012150100"/>
    <s v="Miss. NISHTHA HARISHKUMAR SHAR"/>
    <n v="800000"/>
    <n v="7.55"/>
    <n v="624308"/>
    <x v="131"/>
    <n v="0"/>
    <d v="2015-04-20T00:00:00"/>
    <n v="19"/>
    <n v="19"/>
    <n v="0"/>
    <n v="0"/>
    <n v="0"/>
    <n v="0"/>
    <s v="INR"/>
    <n v="15355"/>
    <n v="695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4895049568"/>
    <s v="SBI HL-TL (WOMEN)(APR15)"/>
    <n v="80358834364"/>
    <s v="Mrs. HARSHADA GOVINDLAL DALWAD"/>
    <n v="3128000"/>
    <n v="7.55"/>
    <n v="2757968"/>
    <x v="132"/>
    <n v="0"/>
    <d v="2015-04-28T00:00:00"/>
    <n v="19"/>
    <n v="19"/>
    <n v="0"/>
    <n v="0"/>
    <n v="0"/>
    <n v="0"/>
    <s v="INR"/>
    <n v="15355"/>
    <n v="29167"/>
    <s v="00/00/0000"/>
    <n v="0"/>
    <n v="0"/>
    <s v="N"/>
    <m/>
    <n v="9"/>
    <s v="N"/>
    <s v="00/00/0000"/>
    <s v="N"/>
    <n v="0"/>
    <s v="00/00/0000"/>
    <s v="STD"/>
    <d v="2020-04-05T00:00:00"/>
    <n v="999"/>
    <s v="STD"/>
  </r>
  <r>
    <n v="34948747974"/>
    <s v="SBI HL-TL (WOMEN)(APR15)"/>
    <n v="85017772705"/>
    <s v="Mrs. GAURIBEN MANUBHAI DANTANI"/>
    <n v="840000"/>
    <n v="7.55"/>
    <n v="616325"/>
    <x v="133"/>
    <n v="0"/>
    <d v="2015-05-23T00:00:00"/>
    <n v="19"/>
    <n v="19"/>
    <n v="0"/>
    <n v="0"/>
    <n v="0"/>
    <n v="0"/>
    <s v="INR"/>
    <n v="15355"/>
    <n v="8964"/>
    <s v="00/00/0000"/>
    <n v="0"/>
    <n v="0"/>
    <s v="N"/>
    <m/>
    <n v="9"/>
    <s v="N"/>
    <s v="00/00/0000"/>
    <s v="N"/>
    <n v="0"/>
    <s v="00/00/0000"/>
    <m/>
    <m/>
    <m/>
    <s v="STD"/>
  </r>
  <r>
    <n v="35073941319"/>
    <s v="SBI HL-TL (WOMEN)(APR15)"/>
    <n v="85194820870"/>
    <s v="Mrs. ALKABEN BHAVARSINH RAJPUT"/>
    <n v="840000"/>
    <n v="7.55"/>
    <n v="625669"/>
    <x v="134"/>
    <n v="0"/>
    <d v="2015-07-15T00:00:00"/>
    <n v="19"/>
    <n v="19"/>
    <n v="0"/>
    <n v="0"/>
    <n v="0"/>
    <n v="0"/>
    <s v="INR"/>
    <n v="15355"/>
    <n v="8889"/>
    <s v="00/00/0000"/>
    <n v="0"/>
    <n v="0"/>
    <s v="N"/>
    <m/>
    <n v="9"/>
    <s v="N"/>
    <s v="00/00/0000"/>
    <s v="N"/>
    <n v="0"/>
    <s v="00/00/0000"/>
    <m/>
    <m/>
    <m/>
    <s v="STD"/>
  </r>
  <r>
    <n v="35072227939"/>
    <s v="SBI CRE HL TL (APR15)"/>
    <n v="80018532098"/>
    <s v="Mr. KAMLESH MANILAL PATEL"/>
    <n v="760000"/>
    <n v="7.6"/>
    <n v="636542"/>
    <x v="135"/>
    <n v="0"/>
    <d v="2015-07-14T00:00:00"/>
    <n v="19"/>
    <n v="19"/>
    <n v="0"/>
    <n v="0"/>
    <n v="0"/>
    <n v="0"/>
    <s v="INR"/>
    <n v="15355"/>
    <n v="6991"/>
    <s v="00/00/0000"/>
    <n v="0"/>
    <n v="0"/>
    <s v="N"/>
    <m/>
    <n v="9"/>
    <s v="N"/>
    <s v="00/00/0000"/>
    <s v="N"/>
    <n v="0"/>
    <s v="00/00/0000"/>
    <m/>
    <m/>
    <m/>
    <s v="STD"/>
  </r>
  <r>
    <n v="31000614114"/>
    <s v="SBI HOME LOAN TL (OCT15)"/>
    <n v="85614113267"/>
    <s v="Mr. RAJANI HARIHANSBHAI  ."/>
    <n v="2264000"/>
    <n v="7.8"/>
    <n v="1189929"/>
    <x v="136"/>
    <n v="0"/>
    <d v="2009-12-23T00:00:00"/>
    <n v="19"/>
    <n v="19"/>
    <n v="0"/>
    <n v="0"/>
    <n v="0"/>
    <n v="0"/>
    <s v="INR"/>
    <n v="15355"/>
    <n v="18212"/>
    <s v="00/00/0000"/>
    <n v="0"/>
    <n v="0"/>
    <s v="N"/>
    <m/>
    <n v="9"/>
    <s v="N"/>
    <s v="00/00/0000"/>
    <s v="N"/>
    <n v="0"/>
    <s v="00/00/0000"/>
    <m/>
    <m/>
    <m/>
    <s v="STD"/>
  </r>
  <r>
    <n v="35522099586"/>
    <s v="SBI HOME LOAN TL (OCT15)"/>
    <n v="88761933695"/>
    <s v="Mr. MOHD RAFIK SAFIMOHD SAIYED"/>
    <n v="588000"/>
    <n v="7.8"/>
    <n v="524184"/>
    <x v="137"/>
    <n v="0"/>
    <d v="2016-01-22T00:00:00"/>
    <n v="19"/>
    <n v="19"/>
    <n v="0"/>
    <n v="0"/>
    <n v="0"/>
    <n v="0"/>
    <s v="INR"/>
    <n v="15355"/>
    <n v="5379"/>
    <s v="00/00/0000"/>
    <n v="0"/>
    <n v="0"/>
    <s v="N"/>
    <m/>
    <n v="9"/>
    <s v="N"/>
    <s v="00/00/0000"/>
    <s v="N"/>
    <n v="0"/>
    <s v="00/00/0000"/>
    <m/>
    <m/>
    <m/>
    <s v="STD"/>
  </r>
  <r>
    <n v="35627600496"/>
    <s v="SBI HOME LOAN TL (OCT15)"/>
    <n v="76005673987"/>
    <s v="Mr. NARAYANLAL  SUTHAR"/>
    <n v="800000"/>
    <n v="7.8"/>
    <n v="690264"/>
    <x v="138"/>
    <n v="0"/>
    <d v="2016-03-10T00:00:00"/>
    <n v="19"/>
    <n v="19"/>
    <n v="0"/>
    <n v="0"/>
    <n v="0"/>
    <n v="0"/>
    <s v="INR"/>
    <n v="15355"/>
    <n v="7669"/>
    <s v="00/00/0000"/>
    <n v="0"/>
    <n v="0"/>
    <s v="N"/>
    <m/>
    <n v="9"/>
    <s v="N"/>
    <s v="00/00/0000"/>
    <s v="N"/>
    <n v="0"/>
    <s v="00/00/0000"/>
    <m/>
    <m/>
    <m/>
    <s v="STD"/>
  </r>
  <r>
    <n v="35656431374"/>
    <s v="SBI HOME LOAN TL (OCT15)"/>
    <n v="80084108965"/>
    <s v="Mr. PRAKASHKUMAR GANDALAL PATE"/>
    <n v="1627000"/>
    <n v="7.8"/>
    <n v="1740969.96"/>
    <x v="139"/>
    <n v="0"/>
    <d v="2016-03-25T00:00:00"/>
    <n v="1"/>
    <n v="1"/>
    <n v="0"/>
    <n v="0"/>
    <n v="0"/>
    <n v="0"/>
    <s v="INR"/>
    <n v="15355"/>
    <n v="17971"/>
    <s v="00/00/0000"/>
    <n v="0"/>
    <n v="0"/>
    <s v="N"/>
    <m/>
    <n v="9"/>
    <s v="N"/>
    <s v="00/00/0000"/>
    <s v="N"/>
    <n v="0"/>
    <s v="00/00/0000"/>
    <s v="STD"/>
    <d v="2021-06-18T00:00:00"/>
    <n v="0"/>
    <s v="STD"/>
  </r>
  <r>
    <n v="35657798398"/>
    <s v="SBI HOME LOAN TL (OCT15)"/>
    <n v="85614107446"/>
    <s v="Mr. MUKESH RANCHHODBHAI PATEL"/>
    <n v="816000"/>
    <n v="7.8"/>
    <n v="709175"/>
    <x v="140"/>
    <n v="0"/>
    <d v="2016-03-28T00:00:00"/>
    <n v="19"/>
    <n v="19"/>
    <n v="0"/>
    <n v="0"/>
    <n v="0"/>
    <n v="0"/>
    <s v="INR"/>
    <n v="61132"/>
    <n v="7688"/>
    <s v="00/00/0000"/>
    <n v="0"/>
    <n v="0"/>
    <s v="N"/>
    <m/>
    <n v="9"/>
    <s v="N"/>
    <s v="00/00/0000"/>
    <s v="N"/>
    <n v="0"/>
    <s v="00/00/0000"/>
    <m/>
    <m/>
    <m/>
    <s v="STD"/>
  </r>
  <r>
    <n v="35662357845"/>
    <s v="SBI HOME LOAN TL (OCT15)"/>
    <n v="88967056438"/>
    <s v="Mr. SYAMVIRSINGH UDALSINGH RAJ"/>
    <n v="1098000"/>
    <n v="7.8"/>
    <n v="941997"/>
    <x v="141"/>
    <n v="0"/>
    <d v="2016-03-29T00:00:00"/>
    <n v="19"/>
    <n v="19"/>
    <n v="0"/>
    <n v="0"/>
    <n v="0"/>
    <n v="0"/>
    <s v="INR"/>
    <n v="15355"/>
    <n v="10271"/>
    <s v="00/00/0000"/>
    <n v="0"/>
    <n v="0"/>
    <s v="N"/>
    <m/>
    <n v="9"/>
    <s v="N"/>
    <s v="00/00/0000"/>
    <s v="N"/>
    <n v="0"/>
    <s v="00/00/0000"/>
    <m/>
    <m/>
    <m/>
    <s v="STD"/>
  </r>
  <r>
    <n v="30894513409"/>
    <s v="SBI HL-TL (WOMEN)(OCT15)"/>
    <n v="85622584678"/>
    <s v="Mr. CHANDA DILIP JAIN ( FILE#3"/>
    <n v="2044000"/>
    <n v="7.75"/>
    <n v="704554.06"/>
    <x v="142"/>
    <n v="0"/>
    <d v="2009-09-16T00:00:00"/>
    <n v="19"/>
    <n v="19"/>
    <n v="0"/>
    <n v="0"/>
    <n v="0"/>
    <n v="0"/>
    <s v="INR"/>
    <n v="15355"/>
    <n v="12375"/>
    <s v="00/00/0000"/>
    <n v="0"/>
    <n v="0"/>
    <s v="N"/>
    <m/>
    <n v="9"/>
    <s v="N"/>
    <s v="00/00/0000"/>
    <s v="N"/>
    <n v="0"/>
    <s v="00/00/0000"/>
    <m/>
    <m/>
    <m/>
    <s v="STD"/>
  </r>
  <r>
    <n v="35355993539"/>
    <s v="SBI HL-TL (WOMEN)(OCT15)"/>
    <n v="80381255482"/>
    <s v="Mrs. NEELAM MAHESH GAMBHIR"/>
    <n v="168000"/>
    <n v="7.75"/>
    <n v="90572"/>
    <x v="143"/>
    <n v="0"/>
    <d v="2015-11-23T00:00:00"/>
    <n v="19"/>
    <n v="19"/>
    <n v="0"/>
    <n v="0"/>
    <n v="0"/>
    <n v="0"/>
    <s v="INR"/>
    <n v="15355"/>
    <n v="1739"/>
    <s v="00/00/0000"/>
    <n v="0"/>
    <n v="0"/>
    <s v="N"/>
    <m/>
    <n v="9"/>
    <s v="N"/>
    <s v="00/00/0000"/>
    <s v="N"/>
    <n v="0"/>
    <s v="00/00/0000"/>
    <m/>
    <m/>
    <m/>
    <s v="STD"/>
  </r>
  <r>
    <n v="35583261447"/>
    <s v="SBI HL-TL (WOMEN)(OCT15)"/>
    <n v="85285445170"/>
    <s v="Mrs. SHIMLAVATI RAMJEET YADAV"/>
    <n v="7200000"/>
    <n v="7.75"/>
    <n v="6420154"/>
    <x v="144"/>
    <n v="0"/>
    <d v="2016-02-19T00:00:00"/>
    <n v="19"/>
    <n v="19"/>
    <n v="0"/>
    <n v="0"/>
    <n v="0"/>
    <n v="0"/>
    <s v="INR"/>
    <n v="15355"/>
    <n v="60542"/>
    <s v="00/00/0000"/>
    <n v="0"/>
    <n v="0"/>
    <s v="N"/>
    <m/>
    <n v="9"/>
    <s v="N"/>
    <s v="00/00/0000"/>
    <s v="N"/>
    <n v="0"/>
    <s v="00/00/0000"/>
    <m/>
    <m/>
    <m/>
    <s v="STD"/>
  </r>
  <r>
    <n v="35646314899"/>
    <s v="SBI HL-TL (WOMEN)(OCT15)"/>
    <n v="80415156677"/>
    <s v="Mr. SANJAY HIRALAL MISHRA"/>
    <n v="1750000"/>
    <n v="7.75"/>
    <n v="1566471"/>
    <x v="145"/>
    <n v="0"/>
    <d v="2016-03-19T00:00:00"/>
    <n v="19"/>
    <n v="19"/>
    <n v="0"/>
    <n v="0"/>
    <n v="0"/>
    <n v="0"/>
    <s v="INR"/>
    <n v="15355"/>
    <n v="16674"/>
    <s v="00/00/0000"/>
    <n v="0"/>
    <n v="0"/>
    <s v="N"/>
    <m/>
    <n v="9"/>
    <s v="N"/>
    <s v="00/00/0000"/>
    <s v="N"/>
    <n v="0"/>
    <s v="00/00/0000"/>
    <m/>
    <m/>
    <m/>
    <s v="STD"/>
  </r>
  <r>
    <n v="35119334044"/>
    <s v="SBI CAR LN-TL-NEW CAR-MEN"/>
    <n v="85906293440"/>
    <s v="Mr. ANIMESH RAMESHCHANDRA SHUK"/>
    <n v="290000"/>
    <n v="8.15"/>
    <n v="39065"/>
    <x v="146"/>
    <n v="0"/>
    <d v="2015-08-01T00:00:00"/>
    <n v="19"/>
    <n v="19"/>
    <n v="0"/>
    <n v="0"/>
    <n v="0"/>
    <n v="0"/>
    <s v="INR"/>
    <n v="61132"/>
    <n v="4860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5442943523"/>
    <s v="SBI CAR LN-TL-NEW CAR-MEN"/>
    <n v="80084154004"/>
    <s v="Mr. BHAGVANDAS VITHALDAS PURAB"/>
    <n v="450000"/>
    <n v="8.1"/>
    <n v="98319"/>
    <x v="147"/>
    <n v="0"/>
    <d v="2016-01-04T00:00:00"/>
    <n v="19"/>
    <n v="19"/>
    <n v="0"/>
    <n v="0"/>
    <n v="0"/>
    <n v="0"/>
    <s v="INR"/>
    <n v="61132"/>
    <n v="7499"/>
    <s v="00/00/0000"/>
    <n v="0"/>
    <n v="0"/>
    <s v="N"/>
    <m/>
    <n v="9"/>
    <s v="N"/>
    <s v="00/00/0000"/>
    <s v="N"/>
    <n v="0"/>
    <s v="00/00/0000"/>
    <m/>
    <m/>
    <m/>
    <s v="STD"/>
  </r>
  <r>
    <n v="35569673617"/>
    <s v="SBI CAR LN-TL-NEW CAR-MEN"/>
    <n v="80083981046"/>
    <s v="Mr. BENNY KENNY MOSES"/>
    <n v="565000"/>
    <n v="8.1"/>
    <n v="135556"/>
    <x v="148"/>
    <n v="0"/>
    <d v="2016-02-12T00:00:00"/>
    <n v="19"/>
    <n v="19"/>
    <n v="0"/>
    <n v="0"/>
    <n v="0"/>
    <n v="0"/>
    <s v="INR"/>
    <n v="61132"/>
    <n v="9336"/>
    <s v="00/00/0000"/>
    <n v="0"/>
    <n v="0"/>
    <s v="N"/>
    <m/>
    <n v="9"/>
    <s v="N"/>
    <s v="00/00/0000"/>
    <s v="N"/>
    <n v="0"/>
    <s v="00/00/0000"/>
    <m/>
    <m/>
    <m/>
    <s v="STD"/>
  </r>
  <r>
    <n v="35340073346"/>
    <s v="SBI TL NEW CAR LOAN-WOMEN"/>
    <n v="80083988097"/>
    <s v="Mrs. VARSHA AMAR SHAH"/>
    <n v="1000000"/>
    <n v="8.0500000000000007"/>
    <n v="193155"/>
    <x v="149"/>
    <n v="0"/>
    <d v="2015-11-13T00:00:00"/>
    <n v="19"/>
    <n v="19"/>
    <n v="0"/>
    <n v="0"/>
    <n v="0"/>
    <n v="0"/>
    <s v="INR"/>
    <n v="61132"/>
    <n v="16884"/>
    <s v="00/00/0000"/>
    <n v="0"/>
    <n v="0"/>
    <s v="N"/>
    <m/>
    <n v="9"/>
    <s v="N"/>
    <s v="00/00/0000"/>
    <s v="N"/>
    <n v="0"/>
    <s v="00/00/0000"/>
    <m/>
    <m/>
    <m/>
    <s v="STD"/>
  </r>
  <r>
    <n v="32099562821"/>
    <s v="SBI STU LN PER 4L OCT11"/>
    <n v="86220686179"/>
    <s v="Mr. SURAJKUMAR DIPAKBHAI SOLAN"/>
    <n v="300000"/>
    <n v="11.3"/>
    <n v="87384"/>
    <x v="150"/>
    <n v="0"/>
    <d v="2011-12-22T00:00:00"/>
    <n v="19"/>
    <n v="19"/>
    <n v="0"/>
    <n v="0"/>
    <n v="0"/>
    <n v="0"/>
    <s v="INR"/>
    <n v="15355"/>
    <n v="5452"/>
    <s v="00/00/0000"/>
    <n v="0"/>
    <n v="0"/>
    <s v="N"/>
    <m/>
    <n v="9"/>
    <s v="N"/>
    <s v="00/00/0000"/>
    <s v="N"/>
    <n v="0"/>
    <s v="00/00/0000"/>
    <m/>
    <m/>
    <m/>
    <s v="STD"/>
  </r>
  <r>
    <n v="34237704461"/>
    <s v="SBI STU LN PER 4L FEB 12"/>
    <n v="86149933868"/>
    <s v="Mr. ANILKUMAR RAMKUMAR PRAJAPA"/>
    <n v="400000"/>
    <n v="11.05"/>
    <n v="310591"/>
    <x v="151"/>
    <n v="0"/>
    <d v="2014-09-25T00:00:00"/>
    <n v="19"/>
    <n v="19"/>
    <n v="0"/>
    <n v="0"/>
    <n v="0"/>
    <n v="0"/>
    <s v="INR"/>
    <n v="15355"/>
    <n v="7295"/>
    <s v="00/00/0000"/>
    <n v="0"/>
    <n v="0"/>
    <s v="N"/>
    <m/>
    <n v="9"/>
    <s v="N"/>
    <s v="00/00/0000"/>
    <s v="N"/>
    <n v="0"/>
    <s v="00/00/0000"/>
    <m/>
    <m/>
    <m/>
    <s v="STD"/>
  </r>
  <r>
    <n v="10107200563"/>
    <s v="HTL FloatInt Plus(PER)-&gt;"/>
    <n v="80084099867"/>
    <s v="Mr. DALPATBHAI JETHABHAI SOLAN"/>
    <n v="200000"/>
    <n v="11.05"/>
    <n v="66240.22"/>
    <x v="152"/>
    <n v="0"/>
    <d v="2003-09-01T00:00:00"/>
    <n v="19"/>
    <n v="19"/>
    <n v="0"/>
    <n v="0"/>
    <n v="0"/>
    <n v="0"/>
    <s v="INR"/>
    <n v="15355"/>
    <n v="2100"/>
    <s v="00/00/0000"/>
    <n v="0"/>
    <n v="0"/>
    <s v="N"/>
    <m/>
    <n v="9"/>
    <s v="N"/>
    <s v="00/00/0000"/>
    <s v="N"/>
    <n v="0"/>
    <s v="00/00/0000"/>
    <s v="STD"/>
    <d v="2019-12-26T00:00:00"/>
    <n v="0"/>
    <s v="STD"/>
  </r>
  <r>
    <n v="37844983338"/>
    <s v="IHL-CLERICAL STAFF"/>
    <n v="80075343478"/>
    <s v="Mr. DINESH MADHUSUDAN PANDYA"/>
    <n v="3725000"/>
    <n v="5.5"/>
    <n v="3213533"/>
    <x v="153"/>
    <n v="0"/>
    <d v="2018-07-31T00:00:00"/>
    <n v="44"/>
    <n v="44"/>
    <n v="0"/>
    <n v="0"/>
    <n v="0"/>
    <n v="0"/>
    <s v="INR"/>
    <n v="15355"/>
    <n v="27390"/>
    <s v="00/00/0000"/>
    <n v="0"/>
    <n v="0"/>
    <s v="N"/>
    <m/>
    <n v="9"/>
    <s v="N"/>
    <s v="00/00/0000"/>
    <s v="N"/>
    <n v="0"/>
    <s v="00/00/0000"/>
    <s v="STD"/>
    <d v="2022-01-31T00:00:00"/>
    <n v="0"/>
    <s v="STD"/>
  </r>
  <r>
    <n v="39761732269"/>
    <s v="IHL-CLERICAL STAFF"/>
    <n v="85218330178"/>
    <s v="Mr. VYOMESHCHANDRA JETHALAL SO"/>
    <n v="3300000"/>
    <n v="5.5"/>
    <n v="3316875"/>
    <x v="154"/>
    <n v="0"/>
    <d v="2020-10-28T00:00:00"/>
    <n v="16"/>
    <n v="16"/>
    <n v="0"/>
    <n v="0"/>
    <n v="0"/>
    <n v="0"/>
    <s v="INR"/>
    <n v="15355"/>
    <n v="13692"/>
    <s v="00/00/0000"/>
    <n v="0"/>
    <n v="0"/>
    <s v="N"/>
    <m/>
    <n v="9"/>
    <s v="N"/>
    <s v="00/00/0000"/>
    <s v="N"/>
    <n v="0"/>
    <s v="00/00/0000"/>
    <s v="STD"/>
    <d v="2022-03-25T00:00:00"/>
    <n v="0"/>
    <s v="STD"/>
  </r>
  <r>
    <n v="39785785430"/>
    <s v="IHL-CLERICAL STAFF"/>
    <n v="85268915091"/>
    <s v="Mr. SANJAYKUMAR JETHABHAI SEHG"/>
    <n v="2542000"/>
    <n v="5.5"/>
    <n v="2562286"/>
    <x v="155"/>
    <n v="0"/>
    <d v="2020-11-06T00:00:00"/>
    <n v="16"/>
    <n v="16"/>
    <n v="0"/>
    <n v="0"/>
    <n v="0"/>
    <n v="0"/>
    <s v="INR"/>
    <n v="15355"/>
    <n v="10592"/>
    <s v="00/00/0000"/>
    <n v="0"/>
    <n v="0"/>
    <m/>
    <m/>
    <m/>
    <s v="N"/>
    <s v="00/00/0000"/>
    <s v="N"/>
    <n v="0"/>
    <s v="00/00/0000"/>
    <s v="STD"/>
    <d v="2022-03-25T00:00:00"/>
    <n v="0"/>
    <s v="STD"/>
  </r>
  <r>
    <n v="40521863569"/>
    <s v="IHL-CLERICAL STAFF"/>
    <n v="85393635485"/>
    <s v="Mr. MILAPKUMAR DAHYABHAI PARMA"/>
    <n v="3960000"/>
    <n v="5.5"/>
    <n v="2989908"/>
    <x v="156"/>
    <n v="0"/>
    <d v="2021-10-21T00:00:00"/>
    <n v="5"/>
    <n v="5"/>
    <n v="0"/>
    <n v="0"/>
    <n v="0"/>
    <n v="0"/>
    <s v="INR"/>
    <n v="15355"/>
    <n v="16500"/>
    <s v="00/00/0000"/>
    <n v="0"/>
    <n v="0"/>
    <s v="N"/>
    <m/>
    <n v="9"/>
    <s v="N"/>
    <s v="00/00/0000"/>
    <s v="N"/>
    <n v="0"/>
    <s v="00/00/0000"/>
    <s v="STD"/>
    <d v="2022-03-25T00:00:00"/>
    <n v="0"/>
    <s v="STD"/>
  </r>
  <r>
    <n v="40540514536"/>
    <s v="IHL-CLERICAL STAFF"/>
    <n v="85760411264"/>
    <s v="Mr. NILESHKUMAR DAHYABHAI PARM"/>
    <n v="3960000"/>
    <n v="5.5"/>
    <n v="2474686"/>
    <x v="157"/>
    <n v="0"/>
    <d v="2021-10-29T00:00:00"/>
    <n v="5"/>
    <n v="5"/>
    <n v="0"/>
    <n v="0"/>
    <n v="0"/>
    <n v="0"/>
    <s v="INR"/>
    <n v="15355"/>
    <n v="16500"/>
    <s v="00/00/0000"/>
    <n v="0"/>
    <n v="0"/>
    <s v="N"/>
    <m/>
    <n v="9"/>
    <s v="N"/>
    <s v="00/00/0000"/>
    <s v="N"/>
    <n v="0"/>
    <s v="00/00/0000"/>
    <m/>
    <m/>
    <m/>
    <s v="STD"/>
  </r>
  <r>
    <n v="40248963176"/>
    <s v="TL CAR LOAN-EXECU/SUP STF"/>
    <n v="90230393600"/>
    <s v="Mr. SWARAJRAM  S"/>
    <n v="1060000"/>
    <n v="5.5"/>
    <n v="1030438"/>
    <x v="158"/>
    <n v="0"/>
    <d v="2021-06-25T00:00:00"/>
    <n v="9"/>
    <n v="9"/>
    <n v="0"/>
    <n v="0"/>
    <n v="0"/>
    <n v="0"/>
    <s v="INR"/>
    <n v="0"/>
    <n v="8031"/>
    <s v="00/00/0000"/>
    <n v="0"/>
    <n v="0"/>
    <s v="N"/>
    <m/>
    <n v="9"/>
    <s v="N"/>
    <s v="00/00/0000"/>
    <s v="N"/>
    <n v="0"/>
    <s v="00/00/0000"/>
    <m/>
    <m/>
    <m/>
    <s v="STD"/>
  </r>
  <r>
    <n v="38173503391"/>
    <s v="D L Bank Deposit PER"/>
    <n v="80083999359"/>
    <s v="Mr. VIJAYKUMAR JAIKRISHNA PAND"/>
    <n v="100000"/>
    <n v="7.8"/>
    <n v="0"/>
    <x v="159"/>
    <n v="123639.96"/>
    <d v="2019-01-07T00:00:00"/>
    <n v="3"/>
    <n v="2"/>
    <n v="1"/>
    <n v="0"/>
    <n v="0"/>
    <n v="0"/>
    <s v="INR"/>
    <n v="0"/>
    <n v="123272"/>
    <d v="2021-12-31T00:00:00"/>
    <n v="0"/>
    <n v="0"/>
    <s v="N"/>
    <m/>
    <n v="9"/>
    <s v="N"/>
    <s v="00/00/0000"/>
    <s v="N"/>
    <n v="0"/>
    <s v="00/00/0000"/>
    <m/>
    <m/>
    <m/>
    <s v="STD"/>
  </r>
  <r>
    <n v="38194465167"/>
    <s v="D L Bank Deposit PER"/>
    <n v="86781096362"/>
    <s v="Mr. VAGHELA  BHUPATSINH"/>
    <n v="1550000"/>
    <n v="7.85"/>
    <n v="0"/>
    <x v="160"/>
    <n v="1827306.28"/>
    <d v="2019-01-17T00:00:00"/>
    <n v="3"/>
    <n v="2"/>
    <n v="1"/>
    <n v="0"/>
    <n v="0"/>
    <n v="0"/>
    <s v="INR"/>
    <n v="0"/>
    <n v="1909692"/>
    <d v="2021-12-31T00:00:00"/>
    <n v="0"/>
    <n v="0"/>
    <s v="N"/>
    <m/>
    <n v="9"/>
    <s v="N"/>
    <s v="00/00/0000"/>
    <s v="N"/>
    <n v="0"/>
    <s v="00/00/0000"/>
    <m/>
    <m/>
    <m/>
    <s v="STD"/>
  </r>
  <r>
    <n v="38404776303"/>
    <s v="D L Bank Deposit PER"/>
    <n v="80084055172"/>
    <s v="Mr. RAMJIBHAI PASABHAI VAGHELA"/>
    <n v="90000"/>
    <n v="6.5"/>
    <n v="0"/>
    <x v="161"/>
    <n v="94103.55"/>
    <d v="2019-04-20T00:00:00"/>
    <n v="0"/>
    <n v="0"/>
    <n v="0"/>
    <n v="0"/>
    <n v="0"/>
    <n v="0"/>
    <s v="INR"/>
    <n v="0"/>
    <n v="112022"/>
    <d v="2022-03-31T00:00:00"/>
    <n v="0"/>
    <n v="0"/>
    <m/>
    <m/>
    <m/>
    <s v="N"/>
    <s v="00/00/0000"/>
    <s v="N"/>
    <n v="0"/>
    <s v="00/00/0000"/>
    <s v="STD"/>
    <d v="2021-04-19T00:00:00"/>
    <n v="0"/>
    <s v="STD"/>
  </r>
  <r>
    <n v="38517586972"/>
    <s v="D L Bank Deposit PER"/>
    <n v="89892718728"/>
    <s v="Miss. KOKILABEN KADIDAS  PARMA"/>
    <n v="50000"/>
    <n v="6"/>
    <n v="60396"/>
    <x v="162"/>
    <n v="0"/>
    <d v="2019-06-11T00:00:00"/>
    <n v="0"/>
    <n v="0"/>
    <n v="0"/>
    <n v="0"/>
    <n v="0"/>
    <n v="0"/>
    <s v="INR"/>
    <n v="0"/>
    <n v="61891"/>
    <s v="00/00/0000"/>
    <n v="0"/>
    <n v="0"/>
    <m/>
    <m/>
    <m/>
    <s v="N"/>
    <s v="00/00/0000"/>
    <s v="N"/>
    <n v="0"/>
    <s v="00/00/0000"/>
    <m/>
    <m/>
    <m/>
    <s v="STD"/>
  </r>
  <r>
    <n v="38916261666"/>
    <s v="D L Bank Deposit PER"/>
    <n v="85024237191"/>
    <s v="Mr. TRIVEDI  RONAK"/>
    <n v="500000"/>
    <n v="7.6"/>
    <n v="598941"/>
    <x v="163"/>
    <n v="0"/>
    <d v="2019-11-12T00:00:00"/>
    <n v="0"/>
    <n v="0"/>
    <n v="0"/>
    <n v="0"/>
    <n v="0"/>
    <n v="0"/>
    <s v="INR"/>
    <n v="0"/>
    <n v="612855"/>
    <s v="00/00/0000"/>
    <n v="0"/>
    <n v="0"/>
    <s v="N"/>
    <m/>
    <n v="9"/>
    <s v="N"/>
    <s v="00/00/0000"/>
    <s v="N"/>
    <n v="0"/>
    <s v="00/00/0000"/>
    <m/>
    <m/>
    <m/>
    <s v="STD"/>
  </r>
  <r>
    <n v="39040613830"/>
    <s v="D L Bank Deposit PER"/>
    <n v="85034855218"/>
    <s v="Mr. UMAKANT IKIRITKUMAR PARMAR"/>
    <n v="900000"/>
    <n v="7.25"/>
    <n v="1044525"/>
    <x v="164"/>
    <n v="0"/>
    <d v="2020-01-02T00:00:00"/>
    <n v="0"/>
    <n v="0"/>
    <n v="0"/>
    <n v="0"/>
    <n v="0"/>
    <n v="0"/>
    <s v="INR"/>
    <n v="0"/>
    <n v="1095572"/>
    <s v="00/00/0000"/>
    <n v="0"/>
    <n v="0"/>
    <s v="N"/>
    <m/>
    <n v="9"/>
    <s v="N"/>
    <s v="00/00/0000"/>
    <s v="N"/>
    <n v="0"/>
    <s v="00/00/0000"/>
    <m/>
    <m/>
    <m/>
    <s v="STD"/>
  </r>
  <r>
    <n v="39187612116"/>
    <s v="D L Bank Deposit PER"/>
    <n v="85004004929"/>
    <s v="Mr. DINESHSINH SAHDEV RAJPUT"/>
    <n v="150000"/>
    <n v="7.75"/>
    <n v="176141"/>
    <x v="165"/>
    <n v="0"/>
    <d v="2020-03-03T00:00:00"/>
    <n v="1"/>
    <n v="1"/>
    <n v="0"/>
    <n v="0"/>
    <n v="0"/>
    <n v="0"/>
    <s v="INR"/>
    <n v="0"/>
    <n v="184780"/>
    <s v="00/00/0000"/>
    <n v="0"/>
    <n v="0"/>
    <s v="N"/>
    <m/>
    <n v="9"/>
    <s v="N"/>
    <s v="00/00/0000"/>
    <s v="N"/>
    <n v="0"/>
    <s v="00/00/0000"/>
    <m/>
    <m/>
    <m/>
    <s v="STD"/>
  </r>
  <r>
    <n v="39228312118"/>
    <s v="D L Bank Deposit PER"/>
    <n v="85688749170"/>
    <s v="Mr. SURESHKUMAR JAGDISHBHAI SH"/>
    <n v="180000"/>
    <n v="8.35"/>
    <n v="207076"/>
    <x v="166"/>
    <n v="0"/>
    <d v="2020-03-20T00:00:00"/>
    <n v="1"/>
    <n v="1"/>
    <n v="0"/>
    <n v="0"/>
    <n v="0"/>
    <n v="0"/>
    <s v="INR"/>
    <n v="0"/>
    <n v="224267"/>
    <s v="00/00/0000"/>
    <n v="0"/>
    <n v="0"/>
    <m/>
    <m/>
    <m/>
    <s v="N"/>
    <s v="00/00/0000"/>
    <s v="N"/>
    <n v="0"/>
    <s v="00/00/0000"/>
    <m/>
    <m/>
    <m/>
    <s v="STD"/>
  </r>
  <r>
    <n v="39420677157"/>
    <s v="D L Bank Deposit PER"/>
    <n v="80083904366"/>
    <s v="Mr. PARMAR  ISWARLAL"/>
    <n v="360000"/>
    <n v="6.5"/>
    <n v="405036"/>
    <x v="167"/>
    <n v="0"/>
    <d v="2020-06-19T00:00:00"/>
    <n v="1"/>
    <n v="1"/>
    <n v="0"/>
    <n v="0"/>
    <n v="0"/>
    <n v="0"/>
    <s v="INR"/>
    <n v="0"/>
    <n v="419691"/>
    <s v="00/00/0000"/>
    <n v="0"/>
    <n v="0"/>
    <s v="N"/>
    <m/>
    <n v="9"/>
    <s v="N"/>
    <s v="00/00/0000"/>
    <s v="N"/>
    <n v="0"/>
    <s v="00/00/0000"/>
    <m/>
    <m/>
    <m/>
    <s v="STD"/>
  </r>
  <r>
    <n v="39487400074"/>
    <s v="D L Bank Deposit PER"/>
    <n v="85129985354"/>
    <s v="Mr. VINODKUMAR R. PANDYA"/>
    <n v="410000"/>
    <n v="6.5"/>
    <n v="456601"/>
    <x v="168"/>
    <n v="0"/>
    <d v="2020-07-10T00:00:00"/>
    <n v="1"/>
    <n v="1"/>
    <n v="0"/>
    <n v="0"/>
    <n v="0"/>
    <n v="0"/>
    <s v="INR"/>
    <n v="0"/>
    <n v="490513"/>
    <s v="00/00/0000"/>
    <n v="0"/>
    <n v="0"/>
    <s v="N"/>
    <m/>
    <n v="9"/>
    <s v="N"/>
    <s v="00/00/0000"/>
    <s v="N"/>
    <n v="0"/>
    <s v="00/00/0000"/>
    <m/>
    <m/>
    <m/>
    <s v="STD"/>
  </r>
  <r>
    <n v="39553077894"/>
    <s v="D L Bank Deposit PER"/>
    <n v="89894475408"/>
    <s v="Mr. LILABEN GOVINDBHAI  PATNI"/>
    <n v="75000"/>
    <n v="6.5"/>
    <n v="83843"/>
    <x v="169"/>
    <n v="0"/>
    <d v="2020-08-05T00:00:00"/>
    <n v="1"/>
    <n v="1"/>
    <n v="0"/>
    <n v="0"/>
    <n v="0"/>
    <n v="0"/>
    <s v="INR"/>
    <n v="0"/>
    <n v="86562"/>
    <s v="00/00/0000"/>
    <n v="0"/>
    <n v="0"/>
    <s v="N"/>
    <m/>
    <n v="9"/>
    <s v="N"/>
    <s v="00/00/0000"/>
    <s v="N"/>
    <n v="0"/>
    <s v="00/00/0000"/>
    <m/>
    <m/>
    <m/>
    <s v="STD"/>
  </r>
  <r>
    <n v="39589858709"/>
    <s v="D L Bank Deposit PER"/>
    <n v="85086868124"/>
    <s v="Mr. PRADIP GANGARAM PARMAR"/>
    <n v="100000"/>
    <n v="7.75"/>
    <n v="110162"/>
    <x v="170"/>
    <n v="0"/>
    <d v="2020-08-20T00:00:00"/>
    <n v="1"/>
    <n v="1"/>
    <n v="0"/>
    <n v="0"/>
    <n v="0"/>
    <n v="0"/>
    <s v="INR"/>
    <n v="0"/>
    <n v="122847"/>
    <s v="00/00/0000"/>
    <n v="0"/>
    <n v="0"/>
    <s v="N"/>
    <m/>
    <n v="9"/>
    <s v="N"/>
    <s v="00/00/0000"/>
    <s v="N"/>
    <n v="0"/>
    <s v="00/00/0000"/>
    <m/>
    <m/>
    <m/>
    <s v="STD"/>
  </r>
  <r>
    <n v="39853023291"/>
    <s v="D L Bank Deposit PER"/>
    <n v="89664521132"/>
    <s v="Mrs. SANGITABEN NAVNITKUMAR GA"/>
    <n v="114000"/>
    <n v="6"/>
    <n v="123268"/>
    <x v="171"/>
    <n v="0"/>
    <d v="2020-12-07T00:00:00"/>
    <n v="1"/>
    <n v="1"/>
    <n v="0"/>
    <n v="0"/>
    <n v="0"/>
    <n v="0"/>
    <s v="INR"/>
    <n v="0"/>
    <n v="136789"/>
    <s v="00/00/0000"/>
    <n v="0"/>
    <n v="0"/>
    <s v="N"/>
    <m/>
    <n v="9"/>
    <s v="N"/>
    <s v="00/00/0000"/>
    <s v="N"/>
    <n v="0"/>
    <s v="00/00/0000"/>
    <m/>
    <m/>
    <m/>
    <s v="STD"/>
  </r>
  <r>
    <n v="39986376315"/>
    <s v="D L Bank Deposit PER"/>
    <n v="85095188625"/>
    <s v="Mrs. RAMILABEN BHANUBHAI YADAV"/>
    <n v="87000"/>
    <n v="7.7"/>
    <n v="94895"/>
    <x v="172"/>
    <n v="0"/>
    <d v="2021-02-04T00:00:00"/>
    <n v="1"/>
    <n v="1"/>
    <n v="0"/>
    <n v="0"/>
    <n v="0"/>
    <n v="0"/>
    <s v="INR"/>
    <n v="0"/>
    <n v="107042"/>
    <s v="00/00/0000"/>
    <n v="0"/>
    <n v="0"/>
    <m/>
    <m/>
    <m/>
    <s v="N"/>
    <s v="00/00/0000"/>
    <s v="N"/>
    <n v="0"/>
    <s v="00/00/0000"/>
    <m/>
    <m/>
    <m/>
    <s v="STD"/>
  </r>
  <r>
    <n v="40031566969"/>
    <s v="D L Bank Deposit PER"/>
    <n v="80083988767"/>
    <s v="Mr. CHAMPA ARJUNBHAI VAGHELA"/>
    <n v="500000"/>
    <n v="6.6"/>
    <n v="534118"/>
    <x v="173"/>
    <n v="0"/>
    <d v="2021-02-24T00:00:00"/>
    <n v="1"/>
    <n v="1"/>
    <n v="0"/>
    <n v="0"/>
    <n v="0"/>
    <n v="0"/>
    <s v="INR"/>
    <n v="0"/>
    <n v="621885"/>
    <s v="00/00/0000"/>
    <n v="0"/>
    <n v="0"/>
    <m/>
    <m/>
    <m/>
    <s v="N"/>
    <s v="00/00/0000"/>
    <s v="N"/>
    <n v="0"/>
    <s v="00/00/0000"/>
    <m/>
    <m/>
    <m/>
    <s v="STD"/>
  </r>
  <r>
    <n v="40049770588"/>
    <s v="D L Bank Deposit PER"/>
    <n v="88241757369"/>
    <s v="Mrs. BHIL  MINAXIBEN"/>
    <n v="300000"/>
    <n v="6"/>
    <n v="319506"/>
    <x v="174"/>
    <n v="0"/>
    <d v="2021-03-03T00:00:00"/>
    <n v="1"/>
    <n v="1"/>
    <n v="0"/>
    <n v="0"/>
    <n v="0"/>
    <n v="0"/>
    <s v="INR"/>
    <n v="0"/>
    <n v="353052"/>
    <s v="00/00/0000"/>
    <n v="0"/>
    <n v="0"/>
    <s v="N"/>
    <m/>
    <n v="9"/>
    <s v="N"/>
    <s v="00/00/0000"/>
    <s v="N"/>
    <n v="0"/>
    <s v="00/00/0000"/>
    <m/>
    <m/>
    <m/>
    <s v="STD"/>
  </r>
  <r>
    <n v="40071139667"/>
    <s v="D L Bank Deposit PER"/>
    <n v="88036150756"/>
    <s v="Mr. KASTURBHAI SAKARABHAI PATA"/>
    <n v="25000"/>
    <n v="6.1"/>
    <n v="26140"/>
    <x v="175"/>
    <n v="0"/>
    <d v="2021-03-12T00:00:00"/>
    <n v="1"/>
    <n v="1"/>
    <n v="0"/>
    <n v="0"/>
    <n v="0"/>
    <n v="0"/>
    <s v="INR"/>
    <n v="0"/>
    <n v="30797"/>
    <s v="00/00/0000"/>
    <n v="0"/>
    <n v="0"/>
    <s v="N"/>
    <m/>
    <n v="9"/>
    <s v="N"/>
    <s v="00/00/0000"/>
    <s v="N"/>
    <n v="0"/>
    <s v="00/00/0000"/>
    <m/>
    <m/>
    <m/>
    <s v="STD"/>
  </r>
  <r>
    <n v="40122566413"/>
    <s v="D L Bank Deposit PER"/>
    <n v="88249349908"/>
    <s v="Mr. PATANI FULAJIBHAI BABABHAI"/>
    <n v="400000"/>
    <n v="6.5"/>
    <n v="420425"/>
    <x v="176"/>
    <n v="0"/>
    <d v="2021-04-08T00:00:00"/>
    <n v="1"/>
    <n v="1"/>
    <n v="0"/>
    <n v="0"/>
    <n v="0"/>
    <n v="0"/>
    <s v="INR"/>
    <n v="0"/>
    <n v="478767"/>
    <s v="00/00/0000"/>
    <n v="0"/>
    <n v="0"/>
    <s v="N"/>
    <m/>
    <n v="9"/>
    <s v="N"/>
    <s v="00/00/0000"/>
    <s v="N"/>
    <n v="0"/>
    <s v="00/00/0000"/>
    <m/>
    <m/>
    <m/>
    <s v="STD"/>
  </r>
  <r>
    <n v="40304491723"/>
    <s v="D L Bank Deposit PER"/>
    <n v="80084049420"/>
    <s v="Mrs. SARLABEN JASHWANTBHAI PAR"/>
    <n v="430000"/>
    <n v="6.1"/>
    <n v="448424"/>
    <x v="177"/>
    <n v="0"/>
    <d v="2021-07-20T00:00:00"/>
    <n v="1"/>
    <n v="1"/>
    <n v="0"/>
    <n v="0"/>
    <n v="0"/>
    <n v="0"/>
    <s v="INR"/>
    <n v="0"/>
    <n v="506128"/>
    <s v="00/00/0000"/>
    <n v="0"/>
    <n v="0"/>
    <s v="N"/>
    <m/>
    <n v="9"/>
    <s v="N"/>
    <s v="00/00/0000"/>
    <s v="N"/>
    <n v="0"/>
    <s v="00/00/0000"/>
    <m/>
    <m/>
    <m/>
    <s v="STD"/>
  </r>
  <r>
    <n v="40749312761"/>
    <s v="D L Bank Deposit PER"/>
    <n v="85086868124"/>
    <s v="Mr. PRADIP GANGARAM PARMAR"/>
    <n v="418000"/>
    <n v="6.4"/>
    <n v="396818"/>
    <x v="178"/>
    <n v="12795"/>
    <d v="2022-01-31T00:00:00"/>
    <n v="2"/>
    <n v="1"/>
    <n v="1"/>
    <n v="0"/>
    <n v="0"/>
    <n v="0"/>
    <s v="INR"/>
    <n v="0"/>
    <n v="12795"/>
    <d v="2022-03-31T00:00:00"/>
    <n v="0"/>
    <n v="0"/>
    <s v="N"/>
    <m/>
    <n v="9"/>
    <s v="N"/>
    <s v="00/00/0000"/>
    <s v="N"/>
    <n v="0"/>
    <s v="00/00/0000"/>
    <m/>
    <m/>
    <m/>
    <s v="STD"/>
  </r>
  <r>
    <n v="40810798180"/>
    <s v="D L Bank Deposit PER"/>
    <n v="80083942788"/>
    <s v="Mr. PANKAJ RATILAL SHAH"/>
    <n v="2646000"/>
    <n v="7.5"/>
    <n v="2663402"/>
    <x v="179"/>
    <n v="0"/>
    <d v="2022-02-28T00:00:00"/>
    <n v="1"/>
    <n v="1"/>
    <n v="0"/>
    <n v="0"/>
    <n v="0"/>
    <n v="0"/>
    <s v="INR"/>
    <n v="0"/>
    <n v="3240263"/>
    <s v="00/00/0000"/>
    <n v="0"/>
    <n v="0"/>
    <s v="N"/>
    <m/>
    <n v="9"/>
    <s v="N"/>
    <s v="00/00/0000"/>
    <s v="N"/>
    <n v="0"/>
    <s v="00/00/0000"/>
    <m/>
    <m/>
    <m/>
    <s v="STD"/>
  </r>
  <r>
    <n v="39669567947"/>
    <s v="D L Vehi -2 Wheel STAFF"/>
    <n v="86613403381"/>
    <s v="Ms. LAJJA AJAYKUMAR SONDAGER"/>
    <n v="72000"/>
    <n v="5.5"/>
    <n v="58797"/>
    <x v="180"/>
    <n v="0"/>
    <d v="2020-09-19T00:00:00"/>
    <n v="18"/>
    <n v="18"/>
    <n v="0"/>
    <n v="0"/>
    <n v="0"/>
    <n v="0"/>
    <s v="INR"/>
    <n v="0"/>
    <n v="1029"/>
    <s v="00/00/0000"/>
    <n v="0"/>
    <n v="0"/>
    <s v="N"/>
    <m/>
    <n v="9"/>
    <s v="N"/>
    <s v="00/00/0000"/>
    <s v="N"/>
    <n v="0"/>
    <s v="00/00/0000"/>
    <m/>
    <m/>
    <m/>
    <s v="STD"/>
  </r>
  <r>
    <n v="10107199294"/>
    <s v="EB-HOME LOAN SEP19"/>
    <n v="80083927770"/>
    <s v="Mr. KANUBHAI CHANDULAL PRAJAPA"/>
    <n v="600000"/>
    <n v="6.8"/>
    <n v="256586.15"/>
    <x v="181"/>
    <n v="0"/>
    <d v="2003-07-30T00:00:00"/>
    <n v="19"/>
    <n v="19"/>
    <n v="0"/>
    <n v="0"/>
    <n v="0"/>
    <n v="0"/>
    <s v="INR"/>
    <n v="15355"/>
    <n v="5626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4328078565"/>
    <s v="EB-HOME LOAN SEP19"/>
    <n v="85180606056"/>
    <s v="Mrs. SEJAL DHYANESH DESAI"/>
    <n v="5000000"/>
    <n v="7"/>
    <n v="4482223"/>
    <x v="182"/>
    <n v="0"/>
    <d v="2014-10-21T00:00:00"/>
    <n v="19"/>
    <n v="19"/>
    <n v="0"/>
    <n v="0"/>
    <n v="0"/>
    <n v="0"/>
    <s v="INR"/>
    <n v="15355"/>
    <n v="39170"/>
    <s v="00/00/0000"/>
    <n v="0"/>
    <n v="0"/>
    <s v="N"/>
    <m/>
    <n v="9"/>
    <s v="N"/>
    <s v="00/00/0000"/>
    <s v="N"/>
    <n v="0"/>
    <s v="00/00/0000"/>
    <m/>
    <m/>
    <m/>
    <s v="STD"/>
  </r>
  <r>
    <n v="38824806922"/>
    <s v="EB-HOME LOAN SEP19"/>
    <n v="85094475075"/>
    <s v="Mr. PALKESH RAMANLAL TRIVEDI"/>
    <n v="2700000"/>
    <n v="6.8"/>
    <n v="2498916"/>
    <x v="183"/>
    <n v="0"/>
    <d v="2019-10-05T00:00:00"/>
    <n v="19"/>
    <n v="19"/>
    <n v="0"/>
    <n v="0"/>
    <n v="0"/>
    <n v="0"/>
    <s v="INR"/>
    <n v="15355"/>
    <n v="26190"/>
    <s v="00/00/0000"/>
    <n v="0"/>
    <n v="0"/>
    <m/>
    <m/>
    <m/>
    <s v="N"/>
    <s v="00/00/0000"/>
    <s v="N"/>
    <n v="0"/>
    <s v="00/00/0000"/>
    <s v="STD"/>
    <d v="2020-03-10T00:00:00"/>
    <n v="999"/>
    <s v="STD"/>
  </r>
  <r>
    <n v="38825646762"/>
    <s v="EB-HOME LOAN SEP19"/>
    <n v="86310702260"/>
    <s v="Mr. HIMATKUMAR RAMANLAL RATHOD"/>
    <n v="2930000"/>
    <n v="6.8"/>
    <n v="2903093"/>
    <x v="184"/>
    <n v="0"/>
    <d v="2019-10-07T00:00:00"/>
    <n v="19"/>
    <n v="19"/>
    <n v="0"/>
    <n v="0"/>
    <n v="0"/>
    <n v="0"/>
    <s v="INR"/>
    <n v="15355"/>
    <n v="23028"/>
    <s v="00/00/0000"/>
    <n v="0"/>
    <n v="0"/>
    <s v="N"/>
    <m/>
    <n v="9"/>
    <s v="N"/>
    <s v="00/00/0000"/>
    <s v="N"/>
    <n v="0"/>
    <s v="00/00/0000"/>
    <s v="STD"/>
    <d v="2020-04-22T00:00:00"/>
    <n v="999"/>
    <s v="STD"/>
  </r>
  <r>
    <n v="38825697795"/>
    <s v="EB-HOME LOAN SEP19"/>
    <n v="85008822294"/>
    <s v="Mr. Patel  Gautamkumar Jashubh"/>
    <n v="2847000"/>
    <n v="6.8"/>
    <n v="2309621"/>
    <x v="185"/>
    <n v="0"/>
    <d v="2019-10-07T00:00:00"/>
    <n v="19"/>
    <n v="19"/>
    <n v="0"/>
    <n v="0"/>
    <n v="0"/>
    <n v="0"/>
    <s v="INR"/>
    <n v="15355"/>
    <n v="35033"/>
    <s v="00/00/0000"/>
    <n v="0"/>
    <n v="0"/>
    <s v="N"/>
    <m/>
    <n v="9"/>
    <s v="N"/>
    <s v="00/00/0000"/>
    <s v="N"/>
    <n v="0"/>
    <s v="00/00/0000"/>
    <m/>
    <m/>
    <m/>
    <s v="STD"/>
  </r>
  <r>
    <n v="38828407980"/>
    <s v="EB-HOME LOAN SEP19"/>
    <n v="85175838451"/>
    <s v="Miss. VAISHALI PREMJIBHAI VEGD"/>
    <n v="3000000"/>
    <n v="6.75"/>
    <n v="2820809"/>
    <x v="186"/>
    <n v="0"/>
    <d v="2019-10-07T00:00:00"/>
    <n v="19"/>
    <n v="19"/>
    <n v="0"/>
    <n v="0"/>
    <n v="0"/>
    <n v="0"/>
    <s v="INR"/>
    <n v="15355"/>
    <n v="28927"/>
    <s v="00/00/0000"/>
    <n v="0"/>
    <n v="0"/>
    <s v="N"/>
    <m/>
    <n v="9"/>
    <s v="N"/>
    <s v="00/00/0000"/>
    <s v="N"/>
    <n v="0"/>
    <s v="00/00/0000"/>
    <m/>
    <m/>
    <m/>
    <s v="STD"/>
  </r>
  <r>
    <n v="38848206291"/>
    <s v="EB-HOME LOAN SEP19"/>
    <n v="86253262378"/>
    <s v="Mr. DHEERAJ GOVINDBHAI PRAJAPA"/>
    <n v="2220000"/>
    <n v="7"/>
    <n v="2192631"/>
    <x v="187"/>
    <n v="0"/>
    <d v="2019-10-16T00:00:00"/>
    <n v="19"/>
    <n v="19"/>
    <n v="0"/>
    <n v="0"/>
    <n v="0"/>
    <n v="0"/>
    <s v="INR"/>
    <n v="15355"/>
    <n v="16913"/>
    <s v="00/00/0000"/>
    <n v="0"/>
    <n v="0"/>
    <s v="N"/>
    <m/>
    <n v="9"/>
    <s v="N"/>
    <s v="00/00/0000"/>
    <s v="N"/>
    <n v="0"/>
    <s v="00/00/0000"/>
    <m/>
    <m/>
    <m/>
    <s v="STD"/>
  </r>
  <r>
    <n v="38850223029"/>
    <s v="EB-HOME LOAN SEP19"/>
    <n v="86264953588"/>
    <s v="Mr. ANKITKUMARSINGH SANGRAMSIN"/>
    <n v="3000000"/>
    <n v="6.9"/>
    <n v="2869258"/>
    <x v="188"/>
    <n v="0"/>
    <d v="2019-10-17T00:00:00"/>
    <n v="19"/>
    <n v="19"/>
    <n v="0"/>
    <n v="0"/>
    <n v="0"/>
    <n v="0"/>
    <s v="INR"/>
    <n v="15355"/>
    <n v="27487"/>
    <s v="00/00/0000"/>
    <n v="0"/>
    <n v="0"/>
    <s v="N"/>
    <m/>
    <n v="9"/>
    <s v="N"/>
    <s v="00/00/0000"/>
    <s v="N"/>
    <n v="0"/>
    <s v="00/00/0000"/>
    <m/>
    <m/>
    <m/>
    <s v="STD"/>
  </r>
  <r>
    <n v="38853197629"/>
    <s v="EB-HOME LOAN SEP19"/>
    <n v="80381193987"/>
    <s v="Mr. ROHITKUMAR SOMALAL BRAHMBH"/>
    <n v="1700000"/>
    <n v="7.05"/>
    <n v="1628280"/>
    <x v="189"/>
    <n v="0"/>
    <d v="2019-10-18T00:00:00"/>
    <n v="19"/>
    <n v="19"/>
    <n v="0"/>
    <n v="0"/>
    <n v="0"/>
    <n v="0"/>
    <s v="INR"/>
    <n v="15355"/>
    <n v="15836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8853271515"/>
    <s v="EB-HOME LOAN SEP19"/>
    <n v="85102836403"/>
    <s v="Mr. Tarunkumar Rugnathbhai Pra"/>
    <n v="1770000"/>
    <n v="6.95"/>
    <n v="1746896"/>
    <x v="190"/>
    <n v="0"/>
    <d v="2019-10-19T00:00:00"/>
    <n v="19"/>
    <n v="19"/>
    <n v="0"/>
    <n v="0"/>
    <n v="0"/>
    <n v="0"/>
    <s v="INR"/>
    <n v="15355"/>
    <n v="14005"/>
    <s v="00/00/0000"/>
    <n v="0"/>
    <n v="0"/>
    <s v="N"/>
    <m/>
    <n v="9"/>
    <s v="N"/>
    <s v="00/00/0000"/>
    <s v="N"/>
    <n v="0"/>
    <s v="00/00/0000"/>
    <m/>
    <m/>
    <m/>
    <s v="STD"/>
  </r>
  <r>
    <n v="38853274640"/>
    <s v="EB-HOME LOAN SEP19"/>
    <n v="80230040466"/>
    <s v="Mr. RAKESHKUMAR  VORA"/>
    <n v="2341000"/>
    <n v="6.9"/>
    <n v="2265947"/>
    <x v="191"/>
    <n v="0"/>
    <d v="2019-10-18T00:00:00"/>
    <n v="19"/>
    <n v="19"/>
    <n v="0"/>
    <n v="0"/>
    <n v="0"/>
    <n v="0"/>
    <s v="INR"/>
    <n v="15355"/>
    <n v="20021"/>
    <s v="00/00/0000"/>
    <n v="0"/>
    <n v="0"/>
    <s v="N"/>
    <m/>
    <n v="9"/>
    <s v="N"/>
    <s v="00/00/0000"/>
    <s v="N"/>
    <n v="0"/>
    <s v="00/00/0000"/>
    <m/>
    <m/>
    <m/>
    <s v="STD"/>
  </r>
  <r>
    <n v="38880075936"/>
    <s v="EB-HOME LOAN SEP19"/>
    <n v="85774454906"/>
    <s v="Mr. VITTHALBHAI BHAVANJI ODE"/>
    <n v="1680000"/>
    <n v="6.8"/>
    <n v="1575861"/>
    <x v="192"/>
    <n v="0"/>
    <d v="2019-10-30T00:00:00"/>
    <n v="19"/>
    <n v="19"/>
    <n v="0"/>
    <n v="0"/>
    <n v="0"/>
    <n v="0"/>
    <s v="INR"/>
    <n v="15355"/>
    <n v="16296"/>
    <s v="00/00/0000"/>
    <n v="0"/>
    <n v="0"/>
    <s v="N"/>
    <m/>
    <n v="9"/>
    <s v="N"/>
    <s v="00/00/0000"/>
    <s v="N"/>
    <n v="0"/>
    <s v="00/00/0000"/>
    <s v="STD"/>
    <d v="2020-04-16T00:00:00"/>
    <n v="999"/>
    <s v="STD"/>
  </r>
  <r>
    <n v="38885154510"/>
    <s v="EB-HOME LOAN SEP19"/>
    <n v="80084072175"/>
    <s v="Mr. JAYSUKH BACHUBHAI VALANGAR"/>
    <n v="1720000"/>
    <n v="6.8"/>
    <n v="1629935"/>
    <x v="193"/>
    <n v="0"/>
    <d v="2019-11-05T00:00:00"/>
    <n v="19"/>
    <n v="19"/>
    <n v="0"/>
    <n v="0"/>
    <n v="0"/>
    <n v="0"/>
    <s v="INR"/>
    <n v="15355"/>
    <n v="16684"/>
    <s v="00/00/0000"/>
    <n v="0"/>
    <n v="0"/>
    <m/>
    <m/>
    <m/>
    <s v="N"/>
    <s v="00/00/0000"/>
    <s v="N"/>
    <n v="0"/>
    <s v="00/00/0000"/>
    <s v="STD"/>
    <d v="2020-01-11T00:00:00"/>
    <n v="999"/>
    <s v="STD"/>
  </r>
  <r>
    <n v="38898947093"/>
    <s v="EB-HOME LOAN SEP19"/>
    <n v="80710310351"/>
    <s v="Mr. BABUBHAI PUNJABHAI VANKAR"/>
    <n v="774000"/>
    <n v="6.85"/>
    <n v="728451"/>
    <x v="194"/>
    <n v="0"/>
    <d v="2019-11-06T00:00:00"/>
    <n v="19"/>
    <n v="19"/>
    <n v="0"/>
    <n v="0"/>
    <n v="0"/>
    <n v="0"/>
    <s v="INR"/>
    <n v="15355"/>
    <n v="7100"/>
    <s v="00/00/0000"/>
    <n v="0"/>
    <n v="0"/>
    <s v="N"/>
    <m/>
    <n v="9"/>
    <s v="N"/>
    <s v="00/00/0000"/>
    <s v="N"/>
    <n v="0"/>
    <s v="00/00/0000"/>
    <m/>
    <m/>
    <m/>
    <s v="STD"/>
  </r>
  <r>
    <n v="38960963933"/>
    <s v="EB-HOME LOAN SEP19"/>
    <n v="87232906093"/>
    <s v="Mrs. BALWANI KAVITA  RAJU"/>
    <n v="3000000"/>
    <n v="6.75"/>
    <n v="2118687"/>
    <x v="195"/>
    <n v="0"/>
    <d v="2019-11-30T00:00:00"/>
    <n v="4"/>
    <n v="4"/>
    <n v="0"/>
    <n v="0"/>
    <n v="0"/>
    <n v="0"/>
    <s v="INR"/>
    <n v="15355"/>
    <n v="20774"/>
    <s v="00/00/0000"/>
    <n v="0"/>
    <n v="0"/>
    <m/>
    <m/>
    <m/>
    <s v="N"/>
    <s v="00/00/0000"/>
    <s v="N"/>
    <n v="0"/>
    <s v="00/00/0000"/>
    <m/>
    <m/>
    <m/>
    <s v="STD"/>
  </r>
  <r>
    <n v="38975749925"/>
    <s v="EB-HOME LOAN SEP19"/>
    <n v="85884304613"/>
    <s v="Mr. ASHOK GOVINDPRASAD BHARGAV"/>
    <n v="2690000"/>
    <n v="6.9"/>
    <n v="2633184"/>
    <x v="196"/>
    <n v="0"/>
    <d v="2019-12-05T00:00:00"/>
    <n v="19"/>
    <n v="19"/>
    <n v="0"/>
    <n v="0"/>
    <n v="0"/>
    <n v="0"/>
    <s v="INR"/>
    <n v="15355"/>
    <n v="23043"/>
    <s v="00/00/0000"/>
    <n v="0"/>
    <n v="0"/>
    <m/>
    <m/>
    <m/>
    <s v="N"/>
    <s v="00/00/0000"/>
    <s v="N"/>
    <n v="0"/>
    <s v="00/00/0000"/>
    <m/>
    <m/>
    <m/>
    <s v="STD"/>
  </r>
  <r>
    <n v="38987918415"/>
    <s v="EB-HOME LOAN SEP19"/>
    <n v="80274321312"/>
    <s v="Mr. REKHA HARIBHAI KATARIA"/>
    <n v="1000000"/>
    <n v="6.75"/>
    <n v="925404"/>
    <x v="197"/>
    <n v="0"/>
    <d v="2019-12-10T00:00:00"/>
    <n v="19"/>
    <n v="19"/>
    <n v="0"/>
    <n v="0"/>
    <n v="0"/>
    <n v="0"/>
    <s v="INR"/>
    <n v="15355"/>
    <n v="9560"/>
    <s v="00/00/0000"/>
    <n v="0"/>
    <n v="0"/>
    <s v="N"/>
    <m/>
    <n v="9"/>
    <s v="N"/>
    <s v="00/00/0000"/>
    <s v="N"/>
    <n v="0"/>
    <s v="00/00/0000"/>
    <m/>
    <m/>
    <m/>
    <s v="STD"/>
  </r>
  <r>
    <n v="39018599754"/>
    <s v="EB-HOME LOAN SEP19"/>
    <n v="86373580587"/>
    <s v="Mr. MUKESHKUMAR CHANDRABHAN SI"/>
    <n v="4768000"/>
    <n v="6.8"/>
    <n v="4624169"/>
    <x v="198"/>
    <n v="0"/>
    <d v="2019-12-23T00:00:00"/>
    <n v="19"/>
    <n v="19"/>
    <n v="0"/>
    <n v="0"/>
    <n v="0"/>
    <n v="0"/>
    <s v="INR"/>
    <n v="15355"/>
    <n v="40477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9089867007"/>
    <s v="EB-HOME LOAN SEP19"/>
    <n v="89664358131"/>
    <s v="Mrs. CHANDRIKABEN RAJESHKUMAR"/>
    <n v="3160000"/>
    <n v="6.85"/>
    <n v="3068074"/>
    <x v="199"/>
    <n v="0"/>
    <d v="2020-01-23T00:00:00"/>
    <n v="10"/>
    <n v="10"/>
    <n v="0"/>
    <n v="0"/>
    <n v="0"/>
    <n v="0"/>
    <s v="INR"/>
    <n v="15355"/>
    <n v="28658"/>
    <s v="00/00/0000"/>
    <n v="0"/>
    <n v="0"/>
    <s v="N"/>
    <m/>
    <n v="9"/>
    <s v="N"/>
    <s v="00/00/0000"/>
    <s v="N"/>
    <n v="0"/>
    <s v="00/00/0000"/>
    <s v="STD"/>
    <d v="2020-03-09T00:00:00"/>
    <n v="999"/>
    <s v="STD"/>
  </r>
  <r>
    <n v="39096281661"/>
    <s v="EB-HOME LOAN SEP19"/>
    <n v="80084154059"/>
    <s v="Mr. VINODKUMAR D PARMAR"/>
    <n v="1800000"/>
    <n v="6.75"/>
    <n v="1375526.65"/>
    <x v="200"/>
    <n v="0"/>
    <d v="2020-01-25T00:00:00"/>
    <n v="7"/>
    <n v="7"/>
    <n v="0"/>
    <n v="0"/>
    <n v="0"/>
    <n v="0"/>
    <s v="INR"/>
    <n v="15355"/>
    <n v="19378"/>
    <s v="00/00/0000"/>
    <n v="0"/>
    <n v="0"/>
    <s v="N"/>
    <m/>
    <n v="9"/>
    <s v="N"/>
    <s v="00/00/0000"/>
    <s v="N"/>
    <n v="0"/>
    <s v="00/00/0000"/>
    <m/>
    <m/>
    <m/>
    <s v="STD"/>
  </r>
  <r>
    <n v="39166863925"/>
    <s v="EB-HOME LOAN SEP19"/>
    <n v="90509250828"/>
    <s v="Mr. GIRDHARBHAI  PARMAR"/>
    <n v="2200000"/>
    <n v="6.75"/>
    <n v="2237472"/>
    <x v="201"/>
    <n v="0"/>
    <d v="2020-02-25T00:00:00"/>
    <n v="6"/>
    <n v="6"/>
    <n v="0"/>
    <n v="0"/>
    <n v="0"/>
    <n v="0"/>
    <s v="INR"/>
    <n v="15355"/>
    <n v="26507"/>
    <s v="00/00/0000"/>
    <n v="0"/>
    <n v="0"/>
    <s v="N"/>
    <m/>
    <n v="9"/>
    <s v="N"/>
    <s v="00/00/0000"/>
    <s v="N"/>
    <n v="0"/>
    <s v="00/00/0000"/>
    <m/>
    <m/>
    <m/>
    <s v="STD"/>
  </r>
  <r>
    <n v="39175456895"/>
    <s v="EB-HOME LOAN SEP19"/>
    <n v="85324909914"/>
    <s v="Mr. VIPULKUMAR CHANDULAL MODI"/>
    <n v="2340000"/>
    <n v="6.75"/>
    <n v="2440345"/>
    <x v="202"/>
    <n v="0"/>
    <d v="2020-02-28T00:00:00"/>
    <n v="4"/>
    <n v="4"/>
    <n v="0"/>
    <n v="0"/>
    <n v="0"/>
    <n v="0"/>
    <s v="INR"/>
    <n v="15355"/>
    <n v="20271"/>
    <s v="00/00/0000"/>
    <n v="0"/>
    <n v="0"/>
    <s v="N"/>
    <m/>
    <n v="9"/>
    <s v="N"/>
    <s v="00/00/0000"/>
    <s v="N"/>
    <n v="0"/>
    <s v="00/00/0000"/>
    <m/>
    <m/>
    <m/>
    <s v="STD"/>
  </r>
  <r>
    <n v="39178315884"/>
    <s v="EB-HOME LOAN SEP19"/>
    <n v="80083916349"/>
    <s v="Mr. BHAVIN MAHENDRA ACHARYA"/>
    <n v="3550000"/>
    <n v="6.9"/>
    <n v="3518727"/>
    <x v="203"/>
    <n v="0"/>
    <d v="2020-02-29T00:00:00"/>
    <n v="19"/>
    <n v="19"/>
    <n v="0"/>
    <n v="0"/>
    <n v="0"/>
    <n v="0"/>
    <s v="INR"/>
    <n v="15355"/>
    <n v="27872"/>
    <s v="00/00/0000"/>
    <n v="0"/>
    <n v="0"/>
    <s v="N"/>
    <m/>
    <n v="9"/>
    <s v="N"/>
    <s v="00/00/0000"/>
    <s v="N"/>
    <n v="0"/>
    <s v="00/00/0000"/>
    <m/>
    <m/>
    <m/>
    <s v="STD"/>
  </r>
  <r>
    <n v="39178930069"/>
    <s v="EB-HOME LOAN SEP19"/>
    <n v="90517033291"/>
    <s v="Mr. JASHIBEN  PATEL"/>
    <n v="1980000"/>
    <n v="6.85"/>
    <n v="1887535"/>
    <x v="204"/>
    <n v="0"/>
    <d v="2020-02-29T00:00:00"/>
    <n v="19"/>
    <n v="19"/>
    <n v="0"/>
    <n v="0"/>
    <n v="0"/>
    <n v="0"/>
    <s v="INR"/>
    <n v="15355"/>
    <n v="16500"/>
    <s v="00/00/0000"/>
    <n v="0"/>
    <n v="0"/>
    <m/>
    <m/>
    <m/>
    <s v="N"/>
    <s v="00/00/0000"/>
    <s v="N"/>
    <n v="0"/>
    <s v="00/00/0000"/>
    <m/>
    <m/>
    <m/>
    <s v="STD"/>
  </r>
  <r>
    <n v="38853276353"/>
    <s v="EB-HL-CLSS-(LIG)-SEP 19"/>
    <n v="86949121994"/>
    <s v="Mr. AKASHKUMAR ASHOKBHAI RATHO"/>
    <n v="1964000"/>
    <n v="6.95"/>
    <n v="1870303"/>
    <x v="205"/>
    <n v="0"/>
    <d v="2019-10-18T00:00:00"/>
    <n v="19"/>
    <n v="19"/>
    <n v="0"/>
    <n v="0"/>
    <n v="0"/>
    <n v="0"/>
    <s v="INR"/>
    <n v="15355"/>
    <n v="15617"/>
    <s v="00/00/0000"/>
    <n v="0"/>
    <n v="0"/>
    <s v="N"/>
    <m/>
    <n v="9"/>
    <s v="N"/>
    <s v="00/00/0000"/>
    <s v="N"/>
    <n v="0"/>
    <s v="00/00/0000"/>
    <m/>
    <m/>
    <m/>
    <s v="STD"/>
  </r>
  <r>
    <n v="38862507542"/>
    <s v="EB-HL-CLSS-(LIG)-SEP 19"/>
    <n v="90421440319"/>
    <s v="Mr. AMITKUMAR  JAIN"/>
    <n v="1770000"/>
    <n v="7"/>
    <n v="1587797"/>
    <x v="206"/>
    <n v="0"/>
    <d v="2019-10-23T00:00:00"/>
    <n v="19"/>
    <n v="19"/>
    <n v="0"/>
    <n v="0"/>
    <n v="0"/>
    <n v="0"/>
    <s v="INR"/>
    <n v="15355"/>
    <n v="14391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882115052"/>
    <s v="EB-HL-CLSS-(LIG)-SEP 19"/>
    <n v="85491945042"/>
    <s v="Mr. SANJAY BABUBHAI PRAJAPATI"/>
    <n v="1468000"/>
    <n v="6.8"/>
    <n v="1391985"/>
    <x v="207"/>
    <n v="0"/>
    <d v="2019-10-30T00:00:00"/>
    <n v="17"/>
    <n v="17"/>
    <n v="0"/>
    <n v="0"/>
    <n v="0"/>
    <n v="0"/>
    <s v="INR"/>
    <n v="15355"/>
    <n v="13818"/>
    <s v="00/00/0000"/>
    <n v="0"/>
    <n v="0"/>
    <s v="N"/>
    <m/>
    <n v="9"/>
    <s v="N"/>
    <s v="00/00/0000"/>
    <s v="N"/>
    <n v="0"/>
    <s v="00/00/0000"/>
    <m/>
    <m/>
    <m/>
    <s v="STD"/>
  </r>
  <r>
    <n v="38895156446"/>
    <s v="EB-HL-CLSS-(LIG)-SEP 19"/>
    <n v="85685389129"/>
    <s v="Mr. DINESH REVACHAND ELANI"/>
    <n v="1000000"/>
    <n v="6.9"/>
    <n v="871529"/>
    <x v="208"/>
    <n v="0"/>
    <d v="2019-11-05T00:00:00"/>
    <n v="19"/>
    <n v="19"/>
    <n v="0"/>
    <n v="0"/>
    <n v="0"/>
    <n v="0"/>
    <s v="INR"/>
    <n v="15355"/>
    <n v="8918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914843679"/>
    <s v="EB-HL-CLSS-(LIG)-SEP 19"/>
    <n v="85188985671"/>
    <s v="Mr. RAJESHBHAI NANJIBHAI PATAN"/>
    <n v="1600000"/>
    <n v="6.85"/>
    <n v="1557525"/>
    <x v="209"/>
    <n v="0"/>
    <d v="2019-11-13T00:00:00"/>
    <n v="19"/>
    <n v="19"/>
    <n v="0"/>
    <n v="0"/>
    <n v="0"/>
    <n v="0"/>
    <s v="INR"/>
    <n v="15355"/>
    <n v="12616"/>
    <s v="00/00/0000"/>
    <n v="0"/>
    <n v="0"/>
    <m/>
    <m/>
    <m/>
    <s v="N"/>
    <s v="00/00/0000"/>
    <s v="N"/>
    <n v="0"/>
    <s v="00/00/0000"/>
    <s v="STD"/>
    <d v="2020-04-26T00:00:00"/>
    <n v="999"/>
    <s v="STD"/>
  </r>
  <r>
    <n v="39052110505"/>
    <s v="EB-HL-CLSS-(LIG)-SEP 19"/>
    <n v="78684645758"/>
    <s v="Mr. MUKESHBHAI  MANUBHAI  BORA"/>
    <n v="1000000"/>
    <n v="6.8"/>
    <n v="943257"/>
    <x v="210"/>
    <n v="0"/>
    <d v="2020-01-06T00:00:00"/>
    <n v="19"/>
    <n v="19"/>
    <n v="0"/>
    <n v="0"/>
    <n v="0"/>
    <n v="0"/>
    <s v="INR"/>
    <n v="15355"/>
    <n v="8348"/>
    <s v="00/00/0000"/>
    <n v="0"/>
    <n v="0"/>
    <s v="N"/>
    <m/>
    <n v="9"/>
    <s v="N"/>
    <s v="00/00/0000"/>
    <s v="N"/>
    <n v="0"/>
    <s v="00/00/0000"/>
    <m/>
    <m/>
    <m/>
    <s v="STD"/>
  </r>
  <r>
    <n v="39101082540"/>
    <s v="EB-HL-CLSS-(LIG)-SEP 19"/>
    <n v="86366655475"/>
    <s v="Mr. SAUMIL PANKAJKUMAR SHAH"/>
    <n v="2000000"/>
    <n v="6.8"/>
    <n v="2041216"/>
    <x v="211"/>
    <n v="0"/>
    <d v="2020-01-28T00:00:00"/>
    <n v="7"/>
    <n v="7"/>
    <n v="0"/>
    <n v="0"/>
    <n v="0"/>
    <n v="0"/>
    <s v="INR"/>
    <n v="15355"/>
    <n v="19456"/>
    <s v="00/00/0000"/>
    <n v="0"/>
    <n v="0"/>
    <m/>
    <m/>
    <m/>
    <s v="N"/>
    <s v="00/00/0000"/>
    <s v="N"/>
    <n v="0"/>
    <s v="00/00/0000"/>
    <m/>
    <m/>
    <m/>
    <s v="STD"/>
  </r>
  <r>
    <n v="39123513460"/>
    <s v="EB-HL-CLSS-(LIG)-SEP 19"/>
    <n v="87002367325"/>
    <s v="Sepoy PAVAN KUMAR RAMVEER SING"/>
    <n v="1932000"/>
    <n v="6.75"/>
    <n v="1579016"/>
    <x v="212"/>
    <n v="0"/>
    <d v="2020-02-06T00:00:00"/>
    <n v="19"/>
    <n v="19"/>
    <n v="0"/>
    <n v="0"/>
    <n v="0"/>
    <n v="0"/>
    <s v="INR"/>
    <n v="15355"/>
    <n v="12737"/>
    <s v="00/00/0000"/>
    <n v="0"/>
    <n v="0"/>
    <s v="N"/>
    <m/>
    <n v="9"/>
    <s v="N"/>
    <s v="00/00/0000"/>
    <s v="N"/>
    <n v="0"/>
    <s v="00/00/0000"/>
    <m/>
    <m/>
    <m/>
    <s v="STD"/>
  </r>
  <r>
    <n v="39200002660"/>
    <s v="EB-HL-CLSS-(LIG)-SEP 19"/>
    <n v="80045349985"/>
    <s v="Mr. Sanjivkumar  Chaudhari"/>
    <n v="1444000"/>
    <n v="7"/>
    <n v="1127913"/>
    <x v="213"/>
    <n v="0"/>
    <d v="2020-03-07T00:00:00"/>
    <n v="7"/>
    <n v="7"/>
    <n v="0"/>
    <n v="0"/>
    <n v="0"/>
    <n v="0"/>
    <s v="INR"/>
    <n v="15355"/>
    <n v="9145"/>
    <s v="00/00/0000"/>
    <n v="0"/>
    <n v="0"/>
    <s v="N"/>
    <m/>
    <n v="9"/>
    <s v="N"/>
    <s v="00/00/0000"/>
    <s v="N"/>
    <n v="0"/>
    <s v="00/00/0000"/>
    <s v="STD"/>
    <d v="2021-08-24T00:00:00"/>
    <n v="0"/>
    <s v="STD"/>
  </r>
  <r>
    <n v="38856095192"/>
    <s v="EB-HL-CLSS-(MIG-1) SEP19"/>
    <n v="86264951547"/>
    <s v="Mr. DIVYANG JAYESHBHAI UPADHYA"/>
    <n v="1000000"/>
    <n v="6.75"/>
    <n v="919260"/>
    <x v="214"/>
    <n v="0"/>
    <d v="2019-10-19T00:00:00"/>
    <n v="19"/>
    <n v="19"/>
    <n v="0"/>
    <n v="0"/>
    <n v="0"/>
    <n v="0"/>
    <s v="INR"/>
    <n v="15355"/>
    <n v="8370"/>
    <s v="00/00/0000"/>
    <n v="0"/>
    <n v="0"/>
    <s v="N"/>
    <m/>
    <n v="9"/>
    <s v="N"/>
    <s v="00/00/0000"/>
    <s v="N"/>
    <n v="0"/>
    <s v="00/00/0000"/>
    <m/>
    <m/>
    <m/>
    <s v="STD"/>
  </r>
  <r>
    <n v="39104357900"/>
    <s v="EB-HL-CLSS-(MIG-1) SEP19"/>
    <n v="76002184650"/>
    <s v="Mr. DHARMENDRA GANPATBHAI CHUH"/>
    <n v="1566000"/>
    <n v="6.8"/>
    <n v="1481046"/>
    <x v="215"/>
    <n v="0"/>
    <d v="2020-01-29T00:00:00"/>
    <n v="17"/>
    <n v="17"/>
    <n v="0"/>
    <n v="0"/>
    <n v="0"/>
    <n v="0"/>
    <s v="INR"/>
    <n v="15355"/>
    <n v="13987"/>
    <s v="00/00/0000"/>
    <n v="0"/>
    <n v="0"/>
    <s v="N"/>
    <m/>
    <n v="9"/>
    <s v="N"/>
    <s v="00/00/0000"/>
    <s v="N"/>
    <n v="0"/>
    <s v="00/00/0000"/>
    <m/>
    <m/>
    <m/>
    <s v="STD"/>
  </r>
  <r>
    <n v="39124606070"/>
    <s v="EB-HL-CLSS-(MIG-1) SEP19"/>
    <n v="85018949195"/>
    <s v="Mr. JAGDISH BHIKHABHAI RABARI"/>
    <n v="3000000"/>
    <n v="6.75"/>
    <n v="1264898"/>
    <x v="216"/>
    <n v="0"/>
    <d v="2020-02-10T00:00:00"/>
    <n v="6"/>
    <n v="6"/>
    <n v="0"/>
    <n v="0"/>
    <n v="0"/>
    <n v="0"/>
    <s v="INR"/>
    <n v="15355"/>
    <n v="34354"/>
    <s v="00/00/0000"/>
    <n v="0"/>
    <n v="0"/>
    <s v="N"/>
    <m/>
    <n v="9"/>
    <s v="N"/>
    <s v="00/00/0000"/>
    <s v="N"/>
    <n v="0"/>
    <s v="00/00/0000"/>
    <m/>
    <m/>
    <m/>
    <s v="STD"/>
  </r>
  <r>
    <n v="39155421128"/>
    <s v="EB-HL-CLSS-(MIG-1) SEP19"/>
    <n v="86014363685"/>
    <s v="Mr. SHASHIKANT GANPATBHAI MESA"/>
    <n v="3000000"/>
    <n v="6.85"/>
    <n v="3099028"/>
    <x v="217"/>
    <n v="0"/>
    <d v="2020-02-19T00:00:00"/>
    <n v="4"/>
    <n v="4"/>
    <n v="0"/>
    <n v="0"/>
    <n v="0"/>
    <n v="0"/>
    <s v="INR"/>
    <n v="15355"/>
    <n v="22440"/>
    <s v="00/00/0000"/>
    <n v="0"/>
    <n v="0"/>
    <s v="N"/>
    <m/>
    <n v="9"/>
    <s v="N"/>
    <s v="00/00/0000"/>
    <s v="N"/>
    <n v="0"/>
    <s v="00/00/0000"/>
    <m/>
    <m/>
    <m/>
    <s v="STD"/>
  </r>
  <r>
    <n v="38850257898"/>
    <s v="EB-CLSS-PRIV-LIG SEP19"/>
    <n v="85028086292"/>
    <s v="Mr. JAGDISHBHAI MANGALBHAI SOL"/>
    <n v="1440000"/>
    <n v="6.85"/>
    <n v="1338471"/>
    <x v="218"/>
    <n v="0"/>
    <d v="2019-10-17T00:00:00"/>
    <n v="19"/>
    <n v="19"/>
    <n v="0"/>
    <n v="0"/>
    <n v="0"/>
    <n v="0"/>
    <s v="INR"/>
    <n v="15355"/>
    <n v="12290"/>
    <s v="00/00/0000"/>
    <n v="0"/>
    <n v="0"/>
    <m/>
    <m/>
    <m/>
    <s v="N"/>
    <s v="00/00/0000"/>
    <s v="N"/>
    <n v="0"/>
    <s v="00/00/0000"/>
    <m/>
    <m/>
    <m/>
    <s v="STD"/>
  </r>
  <r>
    <n v="30784080322"/>
    <s v="EB-HOME LOAN MAY 20"/>
    <n v="78622898622"/>
    <s v="Mr. VISHAL  GUPTA"/>
    <n v="1650000"/>
    <n v="7.1"/>
    <n v="1031354.04"/>
    <x v="219"/>
    <n v="0"/>
    <d v="2009-06-05T00:00:00"/>
    <n v="7"/>
    <n v="7"/>
    <n v="0"/>
    <n v="0"/>
    <n v="0"/>
    <n v="0"/>
    <s v="INR"/>
    <n v="15355"/>
    <n v="15122"/>
    <s v="00/00/0000"/>
    <n v="0"/>
    <n v="0"/>
    <s v="N"/>
    <m/>
    <n v="9"/>
    <s v="N"/>
    <s v="00/00/0000"/>
    <s v="N"/>
    <n v="0"/>
    <s v="00/00/0000"/>
    <s v="STD"/>
    <d v="2021-12-09T00:00:00"/>
    <n v="0"/>
    <s v="STD"/>
  </r>
  <r>
    <n v="33784927710"/>
    <s v="EB-HOME LOAN MAY 20"/>
    <n v="86273219839"/>
    <s v="Mr. MAHARSHI K HARKHANI"/>
    <n v="1957000"/>
    <n v="7.1"/>
    <n v="1693445"/>
    <x v="220"/>
    <n v="0"/>
    <d v="2014-04-15T00:00:00"/>
    <n v="19"/>
    <n v="19"/>
    <n v="0"/>
    <n v="0"/>
    <n v="0"/>
    <n v="0"/>
    <s v="INR"/>
    <n v="15355"/>
    <n v="15682"/>
    <s v="00/00/0000"/>
    <n v="0"/>
    <n v="0"/>
    <s v="N"/>
    <m/>
    <n v="9"/>
    <s v="N"/>
    <s v="00/00/0000"/>
    <s v="N"/>
    <n v="0"/>
    <s v="00/00/0000"/>
    <m/>
    <m/>
    <m/>
    <s v="STD"/>
  </r>
  <r>
    <n v="34902510186"/>
    <s v="EB-HOME LOAN MAY 20"/>
    <n v="85116275463"/>
    <s v="Shri VAIBHAV JITENDRABHAI PARM"/>
    <n v="2000000"/>
    <n v="7.1"/>
    <n v="1600513"/>
    <x v="221"/>
    <n v="0"/>
    <d v="2015-04-30T00:00:00"/>
    <n v="19"/>
    <n v="19"/>
    <n v="0"/>
    <n v="0"/>
    <n v="0"/>
    <n v="0"/>
    <s v="INR"/>
    <n v="15355"/>
    <n v="17072"/>
    <s v="00/00/0000"/>
    <n v="0"/>
    <n v="0"/>
    <s v="N"/>
    <m/>
    <n v="9"/>
    <s v="N"/>
    <s v="00/00/0000"/>
    <s v="N"/>
    <n v="0"/>
    <s v="00/00/0000"/>
    <m/>
    <m/>
    <m/>
    <s v="STD"/>
  </r>
  <r>
    <n v="35040645578"/>
    <s v="EB-HOME LOAN MAY 20"/>
    <n v="88529813514"/>
    <s v="Mrs. PARULBEN SANJAYKUMAR  SUT"/>
    <n v="1887000"/>
    <n v="7.15"/>
    <n v="1152075"/>
    <x v="222"/>
    <n v="0"/>
    <d v="2015-07-03T00:00:00"/>
    <n v="19"/>
    <n v="19"/>
    <n v="0"/>
    <n v="0"/>
    <n v="0"/>
    <n v="0"/>
    <s v="INR"/>
    <n v="15355"/>
    <n v="11748"/>
    <s v="00/00/0000"/>
    <n v="0"/>
    <n v="0"/>
    <s v="N"/>
    <m/>
    <n v="9"/>
    <s v="N"/>
    <s v="00/00/0000"/>
    <s v="N"/>
    <n v="0"/>
    <s v="00/00/0000"/>
    <m/>
    <m/>
    <m/>
    <s v="STD"/>
  </r>
  <r>
    <n v="35183854680"/>
    <s v="EB-HOME LOAN MAY 20"/>
    <n v="76003096137"/>
    <s v="Mr. KIRAN KUMAR RAMESHBHAI JOS"/>
    <n v="2000000"/>
    <n v="7.15"/>
    <n v="1615660"/>
    <x v="223"/>
    <n v="0"/>
    <d v="2015-08-27T00:00:00"/>
    <n v="19"/>
    <n v="19"/>
    <n v="0"/>
    <n v="0"/>
    <n v="0"/>
    <n v="0"/>
    <s v="INR"/>
    <n v="15355"/>
    <n v="18971"/>
    <s v="00/00/0000"/>
    <n v="0"/>
    <n v="0"/>
    <s v="N"/>
    <m/>
    <n v="9"/>
    <s v="N"/>
    <s v="00/00/0000"/>
    <s v="N"/>
    <n v="0"/>
    <s v="00/00/0000"/>
    <m/>
    <m/>
    <m/>
    <s v="STD"/>
  </r>
  <r>
    <n v="35521866478"/>
    <s v="EB-HOME LOAN MAY 20"/>
    <n v="85022556120"/>
    <s v="Miss. AFSANABANU UMARBHAI MAKW"/>
    <n v="1200000"/>
    <n v="6.95"/>
    <n v="1021503"/>
    <x v="224"/>
    <n v="0"/>
    <d v="2016-01-22T00:00:00"/>
    <n v="19"/>
    <n v="19"/>
    <n v="0"/>
    <n v="0"/>
    <n v="0"/>
    <n v="0"/>
    <s v="INR"/>
    <n v="15355"/>
    <n v="1118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5578246415"/>
    <s v="EB-HOME LOAN MAY 20"/>
    <n v="85841733314"/>
    <s v="Mr. JAIMINKUMAR RASIKBHAI MIST"/>
    <n v="1800000"/>
    <n v="7"/>
    <n v="1440618"/>
    <x v="225"/>
    <n v="0"/>
    <d v="2016-02-17T00:00:00"/>
    <n v="19"/>
    <n v="19"/>
    <n v="0"/>
    <n v="0"/>
    <n v="0"/>
    <n v="0"/>
    <s v="INR"/>
    <n v="15355"/>
    <n v="12657"/>
    <s v="00/00/0000"/>
    <n v="0"/>
    <n v="0"/>
    <s v="N"/>
    <m/>
    <n v="9"/>
    <s v="N"/>
    <s v="00/00/0000"/>
    <s v="N"/>
    <n v="0"/>
    <s v="00/00/0000"/>
    <m/>
    <m/>
    <m/>
    <s v="STD"/>
  </r>
  <r>
    <n v="38809623493"/>
    <s v="EB-HOME LOAN MAY 20"/>
    <n v="76002543496"/>
    <s v="Mr. PARAGBHAI JAGDISH JOSHI"/>
    <n v="2500000"/>
    <n v="6.95"/>
    <n v="2378514"/>
    <x v="226"/>
    <n v="0"/>
    <d v="2019-09-30T00:00:00"/>
    <n v="19"/>
    <n v="19"/>
    <n v="0"/>
    <n v="0"/>
    <n v="0"/>
    <n v="0"/>
    <s v="INR"/>
    <n v="15355"/>
    <n v="18465"/>
    <s v="00/00/0000"/>
    <n v="0"/>
    <n v="0"/>
    <s v="N"/>
    <m/>
    <n v="9"/>
    <s v="N"/>
    <s v="00/00/0000"/>
    <s v="N"/>
    <n v="0"/>
    <s v="00/00/0000"/>
    <s v="STD"/>
    <d v="2020-04-15T00:00:00"/>
    <n v="999"/>
    <s v="STD"/>
  </r>
  <r>
    <n v="39471434750"/>
    <s v="EB-HOME LOAN MAY 20"/>
    <n v="85080460325"/>
    <s v="Mr. MINESH MADHUBHAI RATHOD"/>
    <n v="1380000"/>
    <n v="7"/>
    <n v="1328365"/>
    <x v="227"/>
    <n v="0"/>
    <d v="2020-07-06T00:00:00"/>
    <n v="20"/>
    <n v="20"/>
    <n v="0"/>
    <n v="0"/>
    <n v="0"/>
    <n v="0"/>
    <s v="INR"/>
    <n v="15355"/>
    <n v="9182"/>
    <s v="00/00/0000"/>
    <n v="0"/>
    <n v="0"/>
    <s v="N"/>
    <m/>
    <n v="9"/>
    <s v="N"/>
    <s v="00/00/0000"/>
    <s v="N"/>
    <n v="0"/>
    <s v="00/00/0000"/>
    <s v="STD"/>
    <d v="2020-10-12T00:00:00"/>
    <n v="999"/>
    <s v="STD"/>
  </r>
  <r>
    <n v="39477190034"/>
    <s v="EB-HOME LOAN MAY 20"/>
    <n v="87583709287"/>
    <s v="Mr. SENDHABHAI BALDEVBHAI SENM"/>
    <n v="1215000"/>
    <n v="7.1"/>
    <n v="1171349"/>
    <x v="228"/>
    <n v="0"/>
    <d v="2020-07-07T00:00:00"/>
    <n v="20"/>
    <n v="20"/>
    <n v="0"/>
    <n v="0"/>
    <n v="0"/>
    <n v="0"/>
    <s v="INR"/>
    <n v="15355"/>
    <n v="9493"/>
    <s v="00/00/0000"/>
    <n v="0"/>
    <n v="0"/>
    <s v="N"/>
    <m/>
    <n v="9"/>
    <s v="N"/>
    <s v="00/00/0000"/>
    <s v="N"/>
    <n v="0"/>
    <s v="00/00/0000"/>
    <s v="STD"/>
    <d v="2021-12-13T00:00:00"/>
    <n v="0"/>
    <s v="STD"/>
  </r>
  <r>
    <n v="39556990405"/>
    <s v="EB-HOME LOAN MAY 20"/>
    <n v="86268650080"/>
    <s v="Mr. VALMIKBHAI RAMANLAL PURANI"/>
    <n v="2875000"/>
    <n v="7.1"/>
    <n v="2696431"/>
    <x v="229"/>
    <n v="0"/>
    <d v="2020-08-06T00:00:00"/>
    <n v="19"/>
    <n v="19"/>
    <n v="0"/>
    <n v="0"/>
    <n v="0"/>
    <n v="0"/>
    <s v="INR"/>
    <n v="15355"/>
    <n v="26595"/>
    <s v="00/00/0000"/>
    <n v="0"/>
    <n v="0"/>
    <s v="N"/>
    <m/>
    <n v="9"/>
    <s v="N"/>
    <s v="00/00/0000"/>
    <s v="N"/>
    <n v="0"/>
    <s v="00/00/0000"/>
    <m/>
    <m/>
    <m/>
    <s v="STD"/>
  </r>
  <r>
    <n v="39675545303"/>
    <s v="EB-HOME LOAN MAY 20"/>
    <n v="85661743963"/>
    <s v="Mr. KALPESH KANAIYALAL YOGI"/>
    <n v="1777000"/>
    <n v="6.95"/>
    <n v="1656913"/>
    <x v="230"/>
    <n v="0"/>
    <d v="2020-09-22T00:00:00"/>
    <n v="18"/>
    <n v="18"/>
    <n v="0"/>
    <n v="0"/>
    <n v="0"/>
    <n v="0"/>
    <s v="INR"/>
    <n v="15355"/>
    <n v="15923"/>
    <s v="00/00/0000"/>
    <n v="0"/>
    <n v="0"/>
    <s v="N"/>
    <m/>
    <n v="9"/>
    <s v="N"/>
    <s v="00/00/0000"/>
    <s v="N"/>
    <n v="0"/>
    <s v="00/00/0000"/>
    <m/>
    <m/>
    <m/>
    <s v="STD"/>
  </r>
  <r>
    <n v="39675556960"/>
    <s v="EB-HOME LOAN MAY 20"/>
    <n v="85039165456"/>
    <s v="Mr. MAHENDRAKUMAR MANGABHAI RA"/>
    <n v="655000"/>
    <n v="6.95"/>
    <n v="622561"/>
    <x v="231"/>
    <n v="0"/>
    <d v="2020-09-23T00:00:00"/>
    <n v="18"/>
    <n v="18"/>
    <n v="0"/>
    <n v="0"/>
    <n v="0"/>
    <n v="0"/>
    <s v="INR"/>
    <n v="15355"/>
    <n v="5059"/>
    <s v="00/00/0000"/>
    <n v="0"/>
    <n v="0"/>
    <s v="N"/>
    <m/>
    <n v="9"/>
    <s v="N"/>
    <s v="00/00/0000"/>
    <s v="N"/>
    <n v="0"/>
    <s v="00/00/0000"/>
    <s v="STD"/>
    <d v="2020-12-11T00:00:00"/>
    <n v="999"/>
    <s v="STD"/>
  </r>
  <r>
    <n v="39677455676"/>
    <s v="EB-HOME LOAN MAY 20"/>
    <n v="90637984398"/>
    <s v="Mr. MINAXI RAJIV TAILOR"/>
    <n v="2850000"/>
    <n v="6.95"/>
    <n v="2573713"/>
    <x v="232"/>
    <n v="0"/>
    <d v="2020-09-22T00:00:00"/>
    <n v="18"/>
    <n v="18"/>
    <n v="0"/>
    <n v="0"/>
    <n v="0"/>
    <n v="0"/>
    <s v="INR"/>
    <n v="15355"/>
    <n v="22011"/>
    <s v="00/00/0000"/>
    <n v="0"/>
    <n v="0"/>
    <s v="N"/>
    <m/>
    <n v="9"/>
    <s v="N"/>
    <s v="00/00/0000"/>
    <s v="N"/>
    <n v="0"/>
    <s v="00/00/0000"/>
    <m/>
    <m/>
    <m/>
    <s v="STD"/>
  </r>
  <r>
    <n v="39693619863"/>
    <s v="EB-HOME LOAN MAY 20"/>
    <n v="88761934032"/>
    <s v="Mr. NISHA PANKAJKUMAR JOSHI"/>
    <n v="1220000"/>
    <n v="6.95"/>
    <n v="1159613"/>
    <x v="233"/>
    <n v="0"/>
    <d v="2020-09-29T00:00:00"/>
    <n v="18"/>
    <n v="18"/>
    <n v="0"/>
    <n v="0"/>
    <n v="0"/>
    <n v="0"/>
    <s v="INR"/>
    <n v="15355"/>
    <n v="9914"/>
    <s v="00/00/0000"/>
    <n v="0"/>
    <n v="0"/>
    <s v="N"/>
    <m/>
    <n v="9"/>
    <s v="N"/>
    <s v="00/00/0000"/>
    <s v="N"/>
    <n v="0"/>
    <s v="00/00/0000"/>
    <m/>
    <m/>
    <m/>
    <s v="STD"/>
  </r>
  <r>
    <n v="39816368107"/>
    <s v="EB-HOME LOAN MAY 20"/>
    <n v="90634458777"/>
    <s v="Mr. Nayi  Mitesh"/>
    <n v="1180000"/>
    <n v="7.15"/>
    <n v="1155524"/>
    <x v="234"/>
    <n v="0"/>
    <d v="2020-11-20T00:00:00"/>
    <n v="7"/>
    <n v="7"/>
    <n v="0"/>
    <n v="0"/>
    <n v="0"/>
    <n v="0"/>
    <s v="INR"/>
    <n v="15355"/>
    <n v="7964"/>
    <s v="00/00/0000"/>
    <n v="0"/>
    <n v="0"/>
    <s v="N"/>
    <m/>
    <n v="9"/>
    <s v="N"/>
    <s v="00/00/0000"/>
    <s v="N"/>
    <n v="0"/>
    <s v="00/00/0000"/>
    <s v="STD"/>
    <d v="2021-09-04T00:00:00"/>
    <n v="0"/>
    <s v="STD"/>
  </r>
  <r>
    <n v="39853992074"/>
    <s v="EB-HOME LOAN MAY 20"/>
    <n v="86475606272"/>
    <s v="Mr. AMIT KUMAR DUTTA"/>
    <n v="1955000"/>
    <n v="6.95"/>
    <n v="1875919"/>
    <x v="235"/>
    <n v="0"/>
    <d v="2020-12-08T00:00:00"/>
    <n v="15"/>
    <n v="15"/>
    <n v="0"/>
    <n v="0"/>
    <n v="0"/>
    <n v="0"/>
    <s v="INR"/>
    <n v="15355"/>
    <n v="15158"/>
    <s v="00/00/0000"/>
    <n v="0"/>
    <n v="0"/>
    <s v="N"/>
    <m/>
    <n v="9"/>
    <s v="N"/>
    <s v="00/00/0000"/>
    <s v="N"/>
    <n v="0"/>
    <s v="00/00/0000"/>
    <s v="STD"/>
    <d v="2021-04-05T00:00:00"/>
    <n v="999"/>
    <s v="STD"/>
  </r>
  <r>
    <n v="39951783853"/>
    <s v="EB-HOME LOAN MAY 20"/>
    <n v="80527171074"/>
    <s v="Mr. PURSHOTAMBHAI KANTILAL PAR"/>
    <n v="3000000"/>
    <n v="7.1"/>
    <n v="3101137"/>
    <x v="236"/>
    <n v="0"/>
    <d v="2021-01-20T00:00:00"/>
    <n v="4"/>
    <n v="4"/>
    <n v="0"/>
    <n v="0"/>
    <n v="0"/>
    <n v="0"/>
    <s v="INR"/>
    <n v="15355"/>
    <n v="29794"/>
    <s v="00/00/0000"/>
    <n v="0"/>
    <n v="0"/>
    <s v="N"/>
    <m/>
    <n v="9"/>
    <s v="N"/>
    <s v="00/00/0000"/>
    <s v="N"/>
    <n v="0"/>
    <s v="00/00/0000"/>
    <m/>
    <m/>
    <m/>
    <s v="STD"/>
  </r>
  <r>
    <n v="39954766765"/>
    <s v="EB-HOME LOAN MAY 20"/>
    <n v="90176328521"/>
    <s v="Mrs. ANANDIBEN  RATHOD"/>
    <n v="1700000"/>
    <n v="7.05"/>
    <n v="1599463"/>
    <x v="237"/>
    <n v="0"/>
    <d v="2021-01-21T00:00:00"/>
    <n v="3"/>
    <n v="3"/>
    <n v="0"/>
    <n v="0"/>
    <n v="0"/>
    <n v="0"/>
    <s v="INR"/>
    <n v="15355"/>
    <n v="16561"/>
    <s v="00/00/0000"/>
    <n v="0"/>
    <n v="0"/>
    <s v="N"/>
    <m/>
    <n v="9"/>
    <s v="N"/>
    <s v="00/00/0000"/>
    <s v="N"/>
    <n v="0"/>
    <s v="00/00/0000"/>
    <s v="STD"/>
    <d v="2021-12-26T00:00:00"/>
    <n v="0"/>
    <s v="STD"/>
  </r>
  <r>
    <n v="39962899118"/>
    <s v="EB-HOME LOAN MAY 20"/>
    <n v="85240059989"/>
    <s v="Mrs. NIKKY  GOTHWAL"/>
    <n v="2500000"/>
    <n v="7.15"/>
    <n v="2414011"/>
    <x v="238"/>
    <n v="0"/>
    <d v="2021-01-27T00:00:00"/>
    <n v="6"/>
    <n v="6"/>
    <n v="0"/>
    <n v="0"/>
    <n v="0"/>
    <n v="0"/>
    <s v="INR"/>
    <n v="15355"/>
    <n v="19516"/>
    <s v="00/00/0000"/>
    <n v="0"/>
    <n v="0"/>
    <s v="N"/>
    <m/>
    <n v="9"/>
    <s v="N"/>
    <s v="00/00/0000"/>
    <s v="N"/>
    <n v="0"/>
    <s v="00/00/0000"/>
    <s v="STD"/>
    <d v="2021-04-27T00:00:00"/>
    <n v="999"/>
    <s v="STD"/>
  </r>
  <r>
    <n v="39963937381"/>
    <s v="EB-HOME LOAN MAY 20"/>
    <n v="80002846636"/>
    <s v="Mr. BHIKHABHAI PARSHOTAM PATEL"/>
    <n v="2625000"/>
    <n v="6.85"/>
    <n v="2455407"/>
    <x v="239"/>
    <n v="0"/>
    <d v="2021-01-27T00:00:00"/>
    <n v="3"/>
    <n v="3"/>
    <n v="0"/>
    <n v="0"/>
    <n v="0"/>
    <n v="0"/>
    <s v="INR"/>
    <n v="15355"/>
    <n v="25990"/>
    <s v="00/00/0000"/>
    <n v="0"/>
    <n v="0"/>
    <s v="N"/>
    <m/>
    <n v="9"/>
    <s v="N"/>
    <s v="00/00/0000"/>
    <s v="N"/>
    <n v="0"/>
    <s v="00/00/0000"/>
    <s v="STD"/>
    <d v="2021-12-25T00:00:00"/>
    <n v="0"/>
    <s v="STD"/>
  </r>
  <r>
    <n v="39972986214"/>
    <s v="EB-HOME LOAN MAY 20"/>
    <n v="87760825179"/>
    <s v="Mrs. ARUNABEN VIJAYBHAI BADGUJ"/>
    <n v="2125000"/>
    <n v="7.2"/>
    <n v="2095150"/>
    <x v="240"/>
    <n v="0"/>
    <d v="2021-01-31T00:00:00"/>
    <n v="12"/>
    <n v="12"/>
    <n v="0"/>
    <n v="0"/>
    <n v="0"/>
    <n v="0"/>
    <s v="INR"/>
    <n v="15355"/>
    <n v="14488"/>
    <s v="00/00/0000"/>
    <n v="0"/>
    <n v="0"/>
    <m/>
    <m/>
    <m/>
    <s v="N"/>
    <s v="00/00/0000"/>
    <s v="N"/>
    <n v="0"/>
    <s v="00/00/0000"/>
    <s v="STD"/>
    <d v="2021-04-08T00:00:00"/>
    <n v="0"/>
    <s v="STD"/>
  </r>
  <r>
    <n v="40017142621"/>
    <s v="EB-HOME LOAN MAY 20"/>
    <n v="80123833266"/>
    <s v="Mr. RANGILAL  RAMLAKHAN"/>
    <n v="780000"/>
    <n v="6.95"/>
    <n v="754161"/>
    <x v="241"/>
    <n v="0"/>
    <d v="2021-02-20T00:00:00"/>
    <n v="13"/>
    <n v="13"/>
    <n v="0"/>
    <n v="0"/>
    <n v="0"/>
    <n v="0"/>
    <s v="INR"/>
    <n v="15355"/>
    <n v="6024"/>
    <s v="00/00/0000"/>
    <n v="0"/>
    <n v="0"/>
    <s v="N"/>
    <m/>
    <n v="9"/>
    <s v="N"/>
    <s v="00/00/0000"/>
    <s v="N"/>
    <n v="0"/>
    <s v="00/00/0000"/>
    <s v="STD"/>
    <d v="2022-03-05T00:00:00"/>
    <n v="0"/>
    <s v="STD"/>
  </r>
  <r>
    <n v="40019795612"/>
    <s v="EB-HOME LOAN MAY 20"/>
    <n v="85082592088"/>
    <s v="Mr. TEEKAM CHAND AGRAWAL"/>
    <n v="2800000"/>
    <n v="6.85"/>
    <n v="2592360"/>
    <x v="242"/>
    <n v="0"/>
    <d v="2021-02-20T00:00:00"/>
    <n v="7"/>
    <n v="7"/>
    <n v="0"/>
    <n v="0"/>
    <n v="0"/>
    <n v="0"/>
    <s v="INR"/>
    <n v="15355"/>
    <n v="32263"/>
    <s v="00/00/0000"/>
    <n v="0"/>
    <n v="0"/>
    <s v="N"/>
    <m/>
    <n v="9"/>
    <s v="N"/>
    <s v="00/00/0000"/>
    <s v="N"/>
    <n v="0"/>
    <s v="00/00/0000"/>
    <s v="STD"/>
    <d v="2021-08-31T00:00:00"/>
    <n v="0"/>
    <s v="STD"/>
  </r>
  <r>
    <n v="40028579779"/>
    <s v="EB-HOME LOAN MAY 20"/>
    <n v="86502924570"/>
    <s v="Mr. UPENDRA KUMAR CHHAGANBHAI"/>
    <n v="6000000"/>
    <n v="7.25"/>
    <n v="4664172"/>
    <x v="243"/>
    <n v="0"/>
    <d v="2021-02-26T00:00:00"/>
    <n v="7"/>
    <n v="7"/>
    <n v="0"/>
    <n v="0"/>
    <n v="0"/>
    <n v="0"/>
    <s v="INR"/>
    <n v="15355"/>
    <n v="34216"/>
    <s v="00/00/0000"/>
    <n v="0"/>
    <n v="0"/>
    <s v="N"/>
    <m/>
    <n v="9"/>
    <s v="N"/>
    <s v="00/00/0000"/>
    <s v="N"/>
    <n v="0"/>
    <s v="00/00/0000"/>
    <s v="STD"/>
    <d v="2021-05-06T00:00:00"/>
    <n v="0"/>
    <s v="STD"/>
  </r>
  <r>
    <n v="40036457402"/>
    <s v="EB-HOME LOAN MAY 20"/>
    <n v="86291092499"/>
    <s v="Mr. RAVIKANT JOHNBHAI CHAUHAN"/>
    <n v="2250000"/>
    <n v="6.9"/>
    <n v="2190071"/>
    <x v="244"/>
    <n v="0"/>
    <d v="2021-02-27T00:00:00"/>
    <n v="1"/>
    <n v="1"/>
    <n v="0"/>
    <n v="0"/>
    <n v="0"/>
    <n v="0"/>
    <s v="INR"/>
    <n v="15355"/>
    <n v="17245"/>
    <s v="00/00/0000"/>
    <n v="0"/>
    <n v="0"/>
    <s v="N"/>
    <m/>
    <n v="9"/>
    <s v="N"/>
    <s v="00/00/0000"/>
    <s v="N"/>
    <n v="0"/>
    <s v="00/00/0000"/>
    <s v="STD"/>
    <d v="2022-03-23T00:00:00"/>
    <n v="0"/>
    <s v="STD"/>
  </r>
  <r>
    <n v="40036500210"/>
    <s v="EB-HOME LOAN MAY 20"/>
    <n v="86608346666"/>
    <s v="Miss. ALKA ASHWINKUMAR PANCHAL"/>
    <n v="5300000"/>
    <n v="7.05"/>
    <n v="5220139"/>
    <x v="245"/>
    <n v="0"/>
    <d v="2021-02-27T00:00:00"/>
    <n v="13"/>
    <n v="13"/>
    <n v="0"/>
    <n v="0"/>
    <n v="0"/>
    <n v="0"/>
    <s v="INR"/>
    <n v="15355"/>
    <n v="36336"/>
    <s v="00/00/0000"/>
    <n v="0"/>
    <n v="0"/>
    <s v="N"/>
    <m/>
    <n v="9"/>
    <s v="N"/>
    <s v="00/00/0000"/>
    <s v="N"/>
    <n v="0"/>
    <s v="00/00/0000"/>
    <s v="STD"/>
    <d v="2021-07-31T00:00:00"/>
    <n v="0"/>
    <s v="STD"/>
  </r>
  <r>
    <n v="40038501926"/>
    <s v="EB-HOME LOAN MAY 20"/>
    <n v="90725679340"/>
    <s v="Mr. PATEL DILIPKUMAR  BAHECHAR"/>
    <n v="1500000"/>
    <n v="6.9"/>
    <n v="1345656"/>
    <x v="246"/>
    <n v="0"/>
    <d v="2021-02-27T00:00:00"/>
    <n v="13"/>
    <n v="13"/>
    <n v="0"/>
    <n v="0"/>
    <n v="0"/>
    <n v="0"/>
    <s v="INR"/>
    <n v="15355"/>
    <n v="15415"/>
    <s v="00/00/0000"/>
    <n v="0"/>
    <n v="0"/>
    <s v="N"/>
    <m/>
    <n v="9"/>
    <s v="N"/>
    <s v="00/00/0000"/>
    <s v="N"/>
    <n v="0"/>
    <s v="00/00/0000"/>
    <s v="STD"/>
    <d v="2021-05-19T00:00:00"/>
    <n v="999"/>
    <s v="STD"/>
  </r>
  <r>
    <n v="40039766018"/>
    <s v="EB-HOME LOAN MAY 20"/>
    <n v="87760838111"/>
    <s v="Mr. MANOJ PRAHLADBHAI PATEL"/>
    <n v="1510000"/>
    <n v="6.85"/>
    <n v="1477399"/>
    <x v="247"/>
    <n v="0"/>
    <d v="2021-02-28T00:00:00"/>
    <n v="8"/>
    <n v="8"/>
    <n v="0"/>
    <n v="0"/>
    <n v="0"/>
    <n v="0"/>
    <s v="INR"/>
    <n v="15355"/>
    <n v="11614"/>
    <s v="00/00/0000"/>
    <n v="0"/>
    <n v="0"/>
    <s v="N"/>
    <m/>
    <n v="9"/>
    <s v="N"/>
    <s v="00/00/0000"/>
    <s v="N"/>
    <n v="0"/>
    <s v="00/00/0000"/>
    <s v="STD"/>
    <d v="2021-07-02T00:00:00"/>
    <n v="0"/>
    <s v="STD"/>
  </r>
  <r>
    <n v="40039866091"/>
    <s v="EB-HOME LOAN MAY 20"/>
    <n v="80631407241"/>
    <s v="Mr. Kantilal Ravajibhai Hingar"/>
    <n v="2790000"/>
    <n v="7.05"/>
    <n v="2620491"/>
    <x v="248"/>
    <n v="0"/>
    <d v="2021-02-28T00:00:00"/>
    <n v="3"/>
    <n v="3"/>
    <n v="0"/>
    <n v="0"/>
    <n v="0"/>
    <n v="0"/>
    <s v="INR"/>
    <n v="15355"/>
    <n v="28716"/>
    <s v="00/00/0000"/>
    <n v="0"/>
    <n v="0"/>
    <s v="N"/>
    <m/>
    <n v="9"/>
    <s v="N"/>
    <s v="00/00/0000"/>
    <s v="N"/>
    <n v="0"/>
    <s v="00/00/0000"/>
    <s v="STD"/>
    <d v="2021-12-10T00:00:00"/>
    <n v="0"/>
    <s v="STD"/>
  </r>
  <r>
    <n v="40077855245"/>
    <s v="EB-HOME LOAN MAY 20"/>
    <n v="85640067384"/>
    <s v="Sepoy RAJPUT VIRENDER SINGH S"/>
    <n v="2275000"/>
    <n v="7.2"/>
    <n v="2231930"/>
    <x v="249"/>
    <n v="0"/>
    <d v="2021-03-18T00:00:00"/>
    <n v="12"/>
    <n v="12"/>
    <n v="0"/>
    <n v="0"/>
    <n v="0"/>
    <n v="0"/>
    <s v="INR"/>
    <n v="15355"/>
    <n v="17980"/>
    <s v="00/00/0000"/>
    <n v="0"/>
    <n v="0"/>
    <s v="N"/>
    <m/>
    <n v="9"/>
    <s v="N"/>
    <s v="00/00/0000"/>
    <s v="N"/>
    <n v="0"/>
    <s v="00/00/0000"/>
    <s v="STD"/>
    <d v="2022-01-07T00:00:00"/>
    <n v="0"/>
    <s v="STD"/>
  </r>
  <r>
    <n v="40097900737"/>
    <s v="EB-HOME LOAN MAY 20"/>
    <n v="87098476207"/>
    <s v="Mr. Rameshbhai  Solanki"/>
    <n v="2970000"/>
    <n v="7.05"/>
    <n v="2911544"/>
    <x v="250"/>
    <n v="0"/>
    <d v="2021-03-25T00:00:00"/>
    <n v="3"/>
    <n v="3"/>
    <n v="0"/>
    <n v="0"/>
    <n v="0"/>
    <n v="0"/>
    <s v="INR"/>
    <n v="15355"/>
    <n v="24710"/>
    <s v="00/00/0000"/>
    <n v="0"/>
    <n v="0"/>
    <s v="N"/>
    <m/>
    <n v="9"/>
    <s v="N"/>
    <s v="00/00/0000"/>
    <s v="N"/>
    <n v="0"/>
    <s v="00/00/0000"/>
    <s v="STD"/>
    <d v="2021-12-25T00:00:00"/>
    <n v="0"/>
    <s v="STD"/>
  </r>
  <r>
    <n v="40098674682"/>
    <s v="EB-HOME LOAN MAY 20"/>
    <n v="80588842464"/>
    <s v="Mr. Trivedi  Hirenkumar"/>
    <n v="2880000"/>
    <n v="6.9"/>
    <n v="2819252"/>
    <x v="251"/>
    <n v="0"/>
    <d v="2021-03-26T00:00:00"/>
    <n v="12"/>
    <n v="12"/>
    <n v="0"/>
    <n v="0"/>
    <n v="0"/>
    <n v="0"/>
    <s v="INR"/>
    <n v="15355"/>
    <n v="21670"/>
    <s v="00/00/0000"/>
    <n v="0"/>
    <n v="0"/>
    <s v="N"/>
    <m/>
    <n v="9"/>
    <s v="N"/>
    <s v="00/00/0000"/>
    <s v="N"/>
    <n v="0"/>
    <s v="00/00/0000"/>
    <m/>
    <m/>
    <m/>
    <s v="STD"/>
  </r>
  <r>
    <n v="40098679181"/>
    <s v="EB-HOME LOAN MAY 20"/>
    <n v="89423718770"/>
    <s v="Mr. SURESH KISANRAO SHEGOKAR"/>
    <n v="1980000"/>
    <n v="7"/>
    <n v="1932679"/>
    <x v="252"/>
    <n v="0"/>
    <d v="2021-03-25T00:00:00"/>
    <n v="12"/>
    <n v="12"/>
    <n v="0"/>
    <n v="0"/>
    <n v="0"/>
    <n v="0"/>
    <s v="INR"/>
    <n v="15355"/>
    <n v="15411"/>
    <s v="00/00/0000"/>
    <n v="0"/>
    <n v="0"/>
    <m/>
    <m/>
    <m/>
    <s v="N"/>
    <s v="00/00/0000"/>
    <s v="N"/>
    <n v="0"/>
    <s v="00/00/0000"/>
    <s v="STD"/>
    <d v="2021-08-12T00:00:00"/>
    <n v="0"/>
    <s v="STD"/>
  </r>
  <r>
    <n v="40140413431"/>
    <s v="EB-HOME LOAN MAY 20"/>
    <n v="80075299653"/>
    <s v="Mr. Ashok Laxman Bagawe"/>
    <n v="3500000"/>
    <n v="6.75"/>
    <n v="1100112"/>
    <x v="253"/>
    <n v="0"/>
    <d v="2021-04-22T00:00:00"/>
    <n v="11"/>
    <n v="11"/>
    <n v="0"/>
    <n v="0"/>
    <n v="0"/>
    <n v="0"/>
    <s v="INR"/>
    <n v="15355"/>
    <n v="27241"/>
    <s v="00/00/0000"/>
    <n v="0"/>
    <n v="0"/>
    <s v="N"/>
    <m/>
    <n v="9"/>
    <s v="N"/>
    <s v="00/00/0000"/>
    <s v="N"/>
    <n v="0"/>
    <s v="00/00/0000"/>
    <s v="STD"/>
    <d v="2022-03-05T00:00:00"/>
    <n v="0"/>
    <s v="STD"/>
  </r>
  <r>
    <n v="39617640852"/>
    <s v="EB-HOME LOAN MAY 20"/>
    <n v="87209416348"/>
    <s v="Mr. MAYURKUMAR PRAFULCHANDRA P"/>
    <n v="2045000"/>
    <n v="6.95"/>
    <n v="1990076"/>
    <x v="254"/>
    <n v="8407"/>
    <d v="2020-08-31T00:00:00"/>
    <n v="19"/>
    <n v="18"/>
    <n v="1"/>
    <n v="1"/>
    <n v="1"/>
    <n v="701"/>
    <s v="INR"/>
    <n v="15355"/>
    <n v="14389"/>
    <d v="2022-03-29T00:00:00"/>
    <n v="0"/>
    <n v="0"/>
    <m/>
    <m/>
    <m/>
    <s v="N"/>
    <s v="00/00/0000"/>
    <s v="N"/>
    <n v="0"/>
    <s v="00/00/0000"/>
    <s v="SMA0"/>
    <d v="2022-03-29T00:00:00"/>
    <n v="701"/>
    <s v="STD"/>
  </r>
  <r>
    <n v="38210857056"/>
    <s v="EB-HL-FLEXIPAY MAY 20"/>
    <n v="86707010767"/>
    <s v="Mr. Panchal  Hitesh"/>
    <n v="6480000"/>
    <n v="7.25"/>
    <n v="6022098"/>
    <x v="255"/>
    <n v="0"/>
    <d v="2019-01-24T00:00:00"/>
    <n v="38"/>
    <n v="38"/>
    <n v="0"/>
    <n v="0"/>
    <n v="0"/>
    <n v="0"/>
    <s v="INR"/>
    <n v="15355"/>
    <n v="53055"/>
    <s v="00/00/0000"/>
    <n v="0"/>
    <n v="0"/>
    <s v="N"/>
    <m/>
    <n v="9"/>
    <s v="N"/>
    <s v="00/00/0000"/>
    <s v="N"/>
    <n v="0"/>
    <s v="00/00/0000"/>
    <m/>
    <m/>
    <m/>
    <s v="STD"/>
  </r>
  <r>
    <n v="39440537035"/>
    <s v="EB-HL-PRIVLGE- MAY 20"/>
    <n v="90132900035"/>
    <s v="Mr. Parmar Himanshu Baldevbhai"/>
    <n v="6400000"/>
    <n v="7.35"/>
    <n v="6283009"/>
    <x v="256"/>
    <n v="0"/>
    <d v="2020-06-25T00:00:00"/>
    <n v="14"/>
    <n v="14"/>
    <n v="0"/>
    <n v="0"/>
    <n v="0"/>
    <n v="0"/>
    <s v="INR"/>
    <n v="15355"/>
    <n v="44122"/>
    <s v="00/00/0000"/>
    <n v="0"/>
    <n v="0"/>
    <s v="N"/>
    <m/>
    <n v="9"/>
    <s v="N"/>
    <s v="00/00/0000"/>
    <s v="N"/>
    <n v="0"/>
    <s v="00/00/0000"/>
    <s v="STD"/>
    <d v="2021-02-17T00:00:00"/>
    <n v="999"/>
    <s v="STD"/>
  </r>
  <r>
    <n v="39632251539"/>
    <s v="EB-HL-PRIVLGE- MAY 20"/>
    <n v="86799718499"/>
    <s v="Mr. RAJENDRA RAMRAO PALKHADE"/>
    <n v="3990000"/>
    <n v="7.2"/>
    <n v="3853415"/>
    <x v="257"/>
    <n v="0"/>
    <d v="2020-09-05T00:00:00"/>
    <n v="18"/>
    <n v="18"/>
    <n v="0"/>
    <n v="0"/>
    <n v="0"/>
    <n v="0"/>
    <s v="INR"/>
    <n v="15355"/>
    <n v="32080"/>
    <s v="00/00/0000"/>
    <n v="0"/>
    <n v="0"/>
    <m/>
    <m/>
    <m/>
    <s v="N"/>
    <s v="00/00/0000"/>
    <s v="N"/>
    <n v="0"/>
    <s v="00/00/0000"/>
    <m/>
    <m/>
    <m/>
    <s v="STD"/>
  </r>
  <r>
    <n v="39761658386"/>
    <s v="EB- STAFF HL COMM MAY 20"/>
    <n v="85218330178"/>
    <s v="Mr. VYOMESHCHANDRA JETHALAL SO"/>
    <n v="3000000"/>
    <n v="6.8"/>
    <n v="1468319"/>
    <x v="258"/>
    <n v="0"/>
    <d v="2020-10-28T00:00:00"/>
    <n v="5"/>
    <n v="5"/>
    <n v="0"/>
    <n v="0"/>
    <n v="0"/>
    <n v="0"/>
    <s v="INR"/>
    <n v="15355"/>
    <n v="9723"/>
    <s v="00/00/0000"/>
    <n v="0"/>
    <n v="0"/>
    <s v="N"/>
    <m/>
    <n v="9"/>
    <s v="N"/>
    <s v="00/00/0000"/>
    <s v="N"/>
    <n v="0"/>
    <s v="00/00/0000"/>
    <s v="STD"/>
    <d v="2021-11-08T00:00:00"/>
    <n v="0"/>
    <s v="STD"/>
  </r>
  <r>
    <n v="40007730500"/>
    <s v="EB-HL-CLSS-(LIG)-MAY 20"/>
    <n v="85526079540"/>
    <s v="Mr. Patel  Vipulkumar"/>
    <n v="2500000"/>
    <n v="7.15"/>
    <n v="1853426"/>
    <x v="259"/>
    <n v="0"/>
    <d v="2021-02-15T00:00:00"/>
    <n v="13"/>
    <n v="13"/>
    <n v="0"/>
    <n v="0"/>
    <n v="0"/>
    <n v="0"/>
    <s v="INR"/>
    <n v="15355"/>
    <n v="17910"/>
    <s v="00/00/0000"/>
    <n v="0"/>
    <n v="0"/>
    <m/>
    <m/>
    <m/>
    <s v="N"/>
    <s v="00/00/0000"/>
    <s v="N"/>
    <n v="0"/>
    <s v="00/00/0000"/>
    <s v="STD"/>
    <d v="2021-06-15T00:00:00"/>
    <n v="999"/>
    <s v="STD"/>
  </r>
  <r>
    <n v="40029284902"/>
    <s v="EB-HL-CLSS-(LIG)-MAY 20"/>
    <n v="86930472794"/>
    <s v="Mr. Patni  Sanjaykumar"/>
    <n v="1831000"/>
    <n v="6.85"/>
    <n v="1534135"/>
    <x v="260"/>
    <n v="0"/>
    <d v="2021-03-04T00:00:00"/>
    <n v="6"/>
    <n v="6"/>
    <n v="0"/>
    <n v="0"/>
    <n v="0"/>
    <n v="0"/>
    <s v="INR"/>
    <n v="15355"/>
    <n v="10841"/>
    <s v="00/00/0000"/>
    <n v="0"/>
    <n v="0"/>
    <m/>
    <m/>
    <m/>
    <s v="N"/>
    <s v="00/00/0000"/>
    <s v="N"/>
    <n v="0"/>
    <s v="00/00/0000"/>
    <m/>
    <m/>
    <m/>
    <s v="STD"/>
  </r>
  <r>
    <n v="40031619459"/>
    <s v="EB-HL-CLSS-(LIG)-MAY 20"/>
    <n v="90706237097"/>
    <s v="Mr. Ronil Yogeshbhai Shah"/>
    <n v="1800000"/>
    <n v="6.95"/>
    <n v="1719417"/>
    <x v="261"/>
    <n v="0"/>
    <d v="2021-02-26T00:00:00"/>
    <n v="13"/>
    <n v="13"/>
    <n v="0"/>
    <n v="0"/>
    <n v="0"/>
    <n v="0"/>
    <s v="INR"/>
    <n v="15355"/>
    <n v="12665"/>
    <s v="00/00/0000"/>
    <n v="0"/>
    <n v="0"/>
    <m/>
    <m/>
    <m/>
    <s v="N"/>
    <s v="00/00/0000"/>
    <s v="N"/>
    <n v="0"/>
    <s v="00/00/0000"/>
    <s v="STD"/>
    <d v="2021-03-31T00:00:00"/>
    <n v="999"/>
    <s v="STD"/>
  </r>
  <r>
    <n v="40033203641"/>
    <s v="EB-HL-CLSS-(LIG)-MAY 20"/>
    <n v="85267738101"/>
    <s v="Mr. Vipul  Patel"/>
    <n v="2900000"/>
    <n v="6.95"/>
    <n v="2549306"/>
    <x v="262"/>
    <n v="0"/>
    <d v="2021-03-05T00:00:00"/>
    <n v="4"/>
    <n v="4"/>
    <n v="0"/>
    <n v="0"/>
    <n v="0"/>
    <n v="0"/>
    <s v="INR"/>
    <n v="15355"/>
    <n v="20163"/>
    <s v="00/00/0000"/>
    <n v="0"/>
    <n v="0"/>
    <s v="N"/>
    <m/>
    <n v="9"/>
    <s v="N"/>
    <s v="00/00/0000"/>
    <s v="N"/>
    <n v="0"/>
    <s v="00/00/0000"/>
    <m/>
    <m/>
    <m/>
    <s v="STD"/>
  </r>
  <r>
    <n v="40038443838"/>
    <s v="EB-HL-CLSS-(LIG)-MAY 20"/>
    <n v="86388260898"/>
    <s v="Mr. Patel Priteshkumar Manabha"/>
    <n v="1915000"/>
    <n v="7.05"/>
    <n v="1909624"/>
    <x v="263"/>
    <n v="0"/>
    <d v="2021-02-27T00:00:00"/>
    <n v="6"/>
    <n v="6"/>
    <n v="0"/>
    <n v="0"/>
    <n v="0"/>
    <n v="0"/>
    <s v="INR"/>
    <n v="15355"/>
    <n v="15568"/>
    <s v="00/00/0000"/>
    <n v="0"/>
    <n v="0"/>
    <s v="N"/>
    <m/>
    <n v="9"/>
    <s v="N"/>
    <s v="00/00/0000"/>
    <s v="N"/>
    <n v="0"/>
    <s v="00/00/0000"/>
    <m/>
    <m/>
    <m/>
    <s v="STD"/>
  </r>
  <r>
    <n v="40038499508"/>
    <s v="EB-HL-CLSS-(LIG)-MAY 20"/>
    <n v="90728623407"/>
    <s v="Mr. PATEL  ARUNKUMAR"/>
    <n v="1915000"/>
    <n v="6.95"/>
    <n v="1927221"/>
    <x v="264"/>
    <n v="0"/>
    <d v="2021-02-27T00:00:00"/>
    <n v="6"/>
    <n v="6"/>
    <n v="0"/>
    <n v="0"/>
    <n v="0"/>
    <n v="0"/>
    <s v="INR"/>
    <n v="15355"/>
    <n v="15624"/>
    <s v="00/00/0000"/>
    <n v="0"/>
    <n v="0"/>
    <s v="N"/>
    <m/>
    <n v="9"/>
    <s v="N"/>
    <s v="00/00/0000"/>
    <s v="N"/>
    <n v="0"/>
    <s v="00/00/0000"/>
    <m/>
    <m/>
    <m/>
    <s v="STD"/>
  </r>
  <r>
    <n v="40102623910"/>
    <s v="EB-HL-CLSS-(LIG)-MAY 20"/>
    <n v="85859892127"/>
    <s v="Mr. SHARMA BALRAJ HARICHAND"/>
    <n v="1500000"/>
    <n v="7.05"/>
    <n v="1455346"/>
    <x v="265"/>
    <n v="0"/>
    <d v="2021-03-28T00:00:00"/>
    <n v="12"/>
    <n v="12"/>
    <n v="0"/>
    <n v="0"/>
    <n v="0"/>
    <n v="0"/>
    <s v="INR"/>
    <n v="15355"/>
    <n v="11720"/>
    <s v="00/00/0000"/>
    <n v="0"/>
    <n v="0"/>
    <s v="N"/>
    <m/>
    <n v="9"/>
    <s v="N"/>
    <s v="00/00/0000"/>
    <s v="N"/>
    <n v="0"/>
    <s v="00/00/0000"/>
    <s v="STD"/>
    <d v="2021-09-21T00:00:00"/>
    <n v="0"/>
    <s v="STD"/>
  </r>
  <r>
    <n v="40106285976"/>
    <s v="EB-HL-CLSS-(LIG)-MAY 20"/>
    <n v="86755823506"/>
    <s v="Miss. Patel Nimishaben Vijayku"/>
    <n v="1980000"/>
    <n v="7.15"/>
    <n v="1913824"/>
    <x v="266"/>
    <n v="0"/>
    <d v="2021-03-30T00:00:00"/>
    <n v="12"/>
    <n v="12"/>
    <n v="0"/>
    <n v="0"/>
    <n v="0"/>
    <n v="0"/>
    <s v="INR"/>
    <n v="15355"/>
    <n v="15530"/>
    <s v="00/00/0000"/>
    <n v="0"/>
    <n v="0"/>
    <s v="N"/>
    <m/>
    <n v="9"/>
    <s v="N"/>
    <s v="00/00/0000"/>
    <s v="N"/>
    <n v="0"/>
    <s v="00/00/0000"/>
    <m/>
    <m/>
    <m/>
    <s v="STD"/>
  </r>
  <r>
    <n v="40108513311"/>
    <s v="EB-HL-CLSS-(LIG)-MAY 20"/>
    <n v="80731969579"/>
    <s v="Mr. Bharvad Jayshree Visabhai"/>
    <n v="1750000"/>
    <n v="7.05"/>
    <n v="1703811"/>
    <x v="267"/>
    <n v="0"/>
    <d v="2021-03-31T00:00:00"/>
    <n v="4"/>
    <n v="4"/>
    <n v="0"/>
    <n v="0"/>
    <n v="0"/>
    <n v="0"/>
    <s v="INR"/>
    <n v="15355"/>
    <n v="18520"/>
    <s v="00/00/0000"/>
    <n v="0"/>
    <n v="0"/>
    <m/>
    <m/>
    <m/>
    <s v="N"/>
    <s v="00/00/0000"/>
    <s v="N"/>
    <n v="0"/>
    <s v="00/00/0000"/>
    <m/>
    <m/>
    <m/>
    <s v="STD"/>
  </r>
  <r>
    <n v="40108600328"/>
    <s v="EB-HL-CLSS-(LIG)-MAY 20"/>
    <n v="85953287157"/>
    <s v="Mr. Patel Pintukumar Vitthalbh"/>
    <n v="1710000"/>
    <n v="7.05"/>
    <n v="1259820"/>
    <x v="268"/>
    <n v="0"/>
    <d v="2021-03-31T00:00:00"/>
    <n v="1"/>
    <n v="1"/>
    <n v="0"/>
    <n v="0"/>
    <n v="0"/>
    <n v="0"/>
    <s v="INR"/>
    <n v="15355"/>
    <n v="15474"/>
    <s v="00/00/0000"/>
    <n v="0"/>
    <n v="0"/>
    <s v="N"/>
    <m/>
    <n v="9"/>
    <s v="N"/>
    <s v="00/00/0000"/>
    <s v="N"/>
    <n v="0"/>
    <s v="00/00/0000"/>
    <m/>
    <m/>
    <m/>
    <s v="STD"/>
  </r>
  <r>
    <n v="40136827631"/>
    <s v="EB-HL-CLSS-(LIG)-MAY 20"/>
    <n v="85379119082"/>
    <s v="Mr. Chirag  Patel"/>
    <n v="2880000"/>
    <n v="6.95"/>
    <n v="2828899"/>
    <x v="269"/>
    <n v="0"/>
    <d v="2021-04-16T00:00:00"/>
    <n v="11"/>
    <n v="11"/>
    <n v="0"/>
    <n v="0"/>
    <n v="0"/>
    <n v="0"/>
    <s v="INR"/>
    <n v="15355"/>
    <n v="20289"/>
    <s v="00/00/0000"/>
    <n v="0"/>
    <n v="0"/>
    <s v="N"/>
    <m/>
    <n v="9"/>
    <s v="N"/>
    <s v="00/00/0000"/>
    <s v="N"/>
    <n v="0"/>
    <s v="00/00/0000"/>
    <s v="STD"/>
    <d v="2021-07-05T00:00:00"/>
    <n v="0"/>
    <s v="STD"/>
  </r>
  <r>
    <n v="39960983250"/>
    <s v="EB-HLCLSS-(MIG-1) MAY 20"/>
    <n v="88805157498"/>
    <s v="Mr. HITESHKUMAR NATVARLAL BARO"/>
    <n v="2600000"/>
    <n v="7.05"/>
    <n v="2548235"/>
    <x v="270"/>
    <n v="0"/>
    <d v="2021-01-25T00:00:00"/>
    <n v="14"/>
    <n v="14"/>
    <n v="0"/>
    <n v="0"/>
    <n v="0"/>
    <n v="0"/>
    <s v="INR"/>
    <n v="15355"/>
    <n v="17443"/>
    <s v="00/00/0000"/>
    <n v="0"/>
    <n v="0"/>
    <s v="N"/>
    <m/>
    <n v="9"/>
    <s v="N"/>
    <s v="00/00/0000"/>
    <s v="N"/>
    <n v="0"/>
    <s v="00/00/0000"/>
    <s v="STD"/>
    <d v="2021-02-15T00:00:00"/>
    <n v="0"/>
    <s v="STD"/>
  </r>
  <r>
    <n v="39768905792"/>
    <s v="EB-HL-CLSS-(MIG-2) MAY 20"/>
    <n v="86645054578"/>
    <s v="Mr. Vyas  Chintan"/>
    <n v="6000000"/>
    <n v="7.2"/>
    <n v="5810216"/>
    <x v="271"/>
    <n v="0"/>
    <d v="2020-10-31T00:00:00"/>
    <n v="16"/>
    <n v="16"/>
    <n v="0"/>
    <n v="0"/>
    <n v="0"/>
    <n v="0"/>
    <s v="INR"/>
    <n v="15355"/>
    <n v="47340"/>
    <s v="00/00/0000"/>
    <n v="0"/>
    <n v="0"/>
    <s v="N"/>
    <m/>
    <n v="9"/>
    <s v="N"/>
    <s v="00/00/0000"/>
    <s v="N"/>
    <n v="0"/>
    <s v="00/00/0000"/>
    <s v="STD"/>
    <d v="2020-11-06T00:00:00"/>
    <n v="0"/>
    <s v="STD"/>
  </r>
  <r>
    <n v="39452334940"/>
    <s v="EB-HLCLSS (EWS) MAY 20"/>
    <n v="90484294317"/>
    <s v="Mrs. TANUBEN  SOLANKI"/>
    <n v="673000"/>
    <n v="6.95"/>
    <n v="577109"/>
    <x v="272"/>
    <n v="0"/>
    <d v="2020-06-30T00:00:00"/>
    <n v="19"/>
    <n v="19"/>
    <n v="0"/>
    <n v="0"/>
    <n v="0"/>
    <n v="0"/>
    <s v="INR"/>
    <n v="15355"/>
    <n v="4297"/>
    <s v="00/00/0000"/>
    <n v="0"/>
    <n v="0"/>
    <s v="N"/>
    <m/>
    <n v="9"/>
    <s v="N"/>
    <s v="00/00/0000"/>
    <s v="N"/>
    <n v="0"/>
    <s v="00/00/0000"/>
    <s v="STD"/>
    <d v="2020-07-31T00:00:00"/>
    <n v="0"/>
    <s v="STD"/>
  </r>
  <r>
    <n v="39974227346"/>
    <s v="EB-CLSS-PRIV- (LIG) MAY20"/>
    <n v="85089708406"/>
    <s v="Mr. Gajjar  Hardik"/>
    <n v="1817000"/>
    <n v="6.95"/>
    <n v="1753112"/>
    <x v="273"/>
    <n v="0"/>
    <d v="2021-01-31T00:00:00"/>
    <n v="14"/>
    <n v="14"/>
    <n v="0"/>
    <n v="0"/>
    <n v="0"/>
    <n v="0"/>
    <s v="INR"/>
    <n v="15355"/>
    <n v="12849"/>
    <s v="00/00/0000"/>
    <n v="0"/>
    <n v="0"/>
    <m/>
    <m/>
    <m/>
    <s v="N"/>
    <s v="00/00/0000"/>
    <s v="N"/>
    <n v="0"/>
    <s v="00/00/0000"/>
    <s v="STD"/>
    <d v="2021-03-31T00:00:00"/>
    <n v="999"/>
    <s v="STD"/>
  </r>
  <r>
    <n v="40004803278"/>
    <s v="EB-CLSS-PRIV- (LIG) MAY20"/>
    <n v="85685771798"/>
    <s v="Mr. RAJENDRAKUMAR KANTILAL TRI"/>
    <n v="2110000"/>
    <n v="6.85"/>
    <n v="1791096"/>
    <x v="274"/>
    <n v="0"/>
    <d v="2021-02-11T00:00:00"/>
    <n v="1"/>
    <n v="1"/>
    <n v="0"/>
    <n v="0"/>
    <n v="0"/>
    <n v="0"/>
    <s v="INR"/>
    <n v="15355"/>
    <n v="15387"/>
    <s v="00/00/0000"/>
    <n v="0"/>
    <n v="0"/>
    <s v="N"/>
    <m/>
    <n v="9"/>
    <s v="N"/>
    <s v="00/00/0000"/>
    <s v="N"/>
    <n v="0"/>
    <s v="00/00/0000"/>
    <s v="STD"/>
    <d v="2022-02-10T00:00:00"/>
    <n v="0"/>
    <s v="STD"/>
  </r>
  <r>
    <n v="40093091515"/>
    <s v="EB-CLSS-PRIV- (LIG) MAY20"/>
    <n v="80252321963"/>
    <s v="Mr. SHARMA RAMCHARAN CHIRANJIL"/>
    <n v="1850000"/>
    <n v="7"/>
    <n v="1768065"/>
    <x v="275"/>
    <n v="0"/>
    <d v="2021-03-24T00:00:00"/>
    <n v="12"/>
    <n v="12"/>
    <n v="0"/>
    <n v="0"/>
    <n v="0"/>
    <n v="0"/>
    <s v="INR"/>
    <n v="15355"/>
    <n v="16044"/>
    <s v="00/00/0000"/>
    <n v="0"/>
    <n v="0"/>
    <s v="N"/>
    <m/>
    <n v="9"/>
    <s v="N"/>
    <s v="00/00/0000"/>
    <s v="N"/>
    <n v="0"/>
    <s v="00/00/0000"/>
    <s v="STD"/>
    <d v="2021-06-20T00:00:00"/>
    <n v="999"/>
    <s v="STD"/>
  </r>
  <r>
    <n v="40460553882"/>
    <s v="EB-RLMS HOME LOAN"/>
    <n v="89118014534"/>
    <s v="Mr. GIRIRAJ SHATISINH JADEJA"/>
    <n v="2500000"/>
    <n v="6.8"/>
    <n v="2477685"/>
    <x v="276"/>
    <n v="0"/>
    <d v="2021-09-22T00:00:00"/>
    <n v="6"/>
    <n v="6"/>
    <n v="0"/>
    <n v="0"/>
    <n v="0"/>
    <n v="0"/>
    <s v="INR"/>
    <n v="15355"/>
    <n v="18402"/>
    <s v="00/00/0000"/>
    <n v="0"/>
    <n v="0"/>
    <s v="N"/>
    <m/>
    <n v="9"/>
    <s v="N"/>
    <s v="00/00/0000"/>
    <s v="N"/>
    <n v="0"/>
    <s v="00/00/0000"/>
    <m/>
    <m/>
    <m/>
    <s v="STD"/>
  </r>
  <r>
    <n v="40812329944"/>
    <s v="EB-RLMS HOME LOAN"/>
    <n v="85518558342"/>
    <s v="Mr. Dipakkumar Kalubhai Patel"/>
    <n v="2500000"/>
    <n v="7"/>
    <n v="1498494"/>
    <x v="277"/>
    <n v="0"/>
    <d v="2022-02-27T00:00:00"/>
    <n v="1"/>
    <n v="1"/>
    <n v="0"/>
    <n v="0"/>
    <n v="0"/>
    <n v="0"/>
    <s v="INR"/>
    <n v="15355"/>
    <n v="10738"/>
    <s v="00/00/0000"/>
    <n v="0"/>
    <n v="0"/>
    <m/>
    <m/>
    <m/>
    <s v="N"/>
    <s v="00/00/0000"/>
    <s v="N"/>
    <n v="0"/>
    <s v="00/00/0000"/>
    <m/>
    <m/>
    <m/>
    <s v="STD"/>
  </r>
  <r>
    <n v="40844355922"/>
    <s v="EB-RLMS HOME LOAN"/>
    <n v="90913792307"/>
    <s v="Mr. SURENDRASINH  GOHIL"/>
    <n v="18000"/>
    <n v="6.65"/>
    <n v="18058"/>
    <x v="278"/>
    <n v="0"/>
    <d v="2022-03-10T00:00:00"/>
    <n v="1"/>
    <n v="1"/>
    <n v="0"/>
    <n v="0"/>
    <n v="0"/>
    <n v="0"/>
    <s v="INR"/>
    <n v="15355"/>
    <n v="139"/>
    <s v="00/00/0000"/>
    <n v="0"/>
    <n v="0"/>
    <s v="N"/>
    <m/>
    <n v="9"/>
    <s v="N"/>
    <s v="00/00/0000"/>
    <s v="N"/>
    <n v="0"/>
    <s v="00/00/0000"/>
    <m/>
    <m/>
    <m/>
    <s v="STD"/>
  </r>
  <r>
    <n v="40866285299"/>
    <s v="EB-RLMS HOME LOAN"/>
    <n v="87012129822"/>
    <s v="Mr. ISHWARBHAI JETHABHAI PATEL"/>
    <n v="10000000"/>
    <n v="6.8"/>
    <n v="10020493"/>
    <x v="279"/>
    <n v="0"/>
    <d v="2022-03-21T00:00:00"/>
    <n v="1"/>
    <n v="1"/>
    <n v="0"/>
    <n v="0"/>
    <n v="0"/>
    <n v="0"/>
    <s v="INR"/>
    <n v="15355"/>
    <n v="87932"/>
    <s v="00/00/0000"/>
    <n v="0"/>
    <n v="0"/>
    <s v="N"/>
    <m/>
    <n v="9"/>
    <s v="N"/>
    <s v="00/00/0000"/>
    <s v="N"/>
    <n v="0"/>
    <s v="00/00/0000"/>
    <m/>
    <m/>
    <m/>
    <s v="STD"/>
  </r>
  <r>
    <n v="40874157969"/>
    <s v="EB-RLMS HOME LOAN"/>
    <n v="85582089620"/>
    <s v="Mr. RAKESH  B"/>
    <n v="7224000"/>
    <n v="6.7"/>
    <n v="6489516"/>
    <x v="280"/>
    <n v="0"/>
    <d v="2022-03-24T00:00:00"/>
    <n v="1"/>
    <n v="1"/>
    <n v="0"/>
    <n v="0"/>
    <n v="0"/>
    <n v="0"/>
    <s v="INR"/>
    <n v="15355"/>
    <n v="49080"/>
    <s v="00/00/0000"/>
    <n v="0"/>
    <n v="0"/>
    <s v="N"/>
    <m/>
    <n v="9"/>
    <s v="N"/>
    <s v="00/00/0000"/>
    <s v="N"/>
    <n v="0"/>
    <s v="00/00/0000"/>
    <m/>
    <m/>
    <m/>
    <s v="STD"/>
  </r>
  <r>
    <n v="40878804787"/>
    <s v="EB-RLMS HOME LOAN"/>
    <n v="85183525517"/>
    <s v="Mrs. Jashiben Veljibhai Vaghel"/>
    <n v="1300000"/>
    <n v="6.85"/>
    <n v="1300976"/>
    <x v="281"/>
    <n v="0"/>
    <d v="2022-03-27T00:00:00"/>
    <n v="1"/>
    <n v="1"/>
    <n v="0"/>
    <n v="0"/>
    <n v="0"/>
    <n v="0"/>
    <s v="INR"/>
    <n v="0"/>
    <n v="11969"/>
    <s v="00/00/0000"/>
    <n v="0"/>
    <n v="0"/>
    <s v="N"/>
    <m/>
    <n v="9"/>
    <s v="N"/>
    <s v="00/00/0000"/>
    <s v="N"/>
    <n v="0"/>
    <s v="00/00/0000"/>
    <m/>
    <m/>
    <m/>
    <s v="STD"/>
  </r>
  <r>
    <n v="40882102920"/>
    <s v="EB-RLMS HOME LOAN"/>
    <n v="80084081124"/>
    <s v="Mr. PRANAY  PATEL"/>
    <n v="3500000"/>
    <n v="6.7"/>
    <n v="3501927"/>
    <x v="282"/>
    <n v="0"/>
    <d v="2022-03-29T00:00:00"/>
    <n v="1"/>
    <n v="1"/>
    <n v="0"/>
    <n v="0"/>
    <n v="0"/>
    <n v="0"/>
    <s v="INR"/>
    <n v="15355"/>
    <n v="29674"/>
    <s v="00/00/0000"/>
    <n v="0"/>
    <n v="0"/>
    <s v="N"/>
    <m/>
    <n v="9"/>
    <s v="N"/>
    <s v="00/00/0000"/>
    <s v="N"/>
    <n v="0"/>
    <s v="00/00/0000"/>
    <m/>
    <m/>
    <m/>
    <s v="STD"/>
  </r>
  <r>
    <n v="40882618333"/>
    <s v="EB-RLMS HOME LOAN"/>
    <n v="86735621059"/>
    <s v="Mr. Pragnesh Ganpatlal Patel"/>
    <n v="1500000"/>
    <n v="6.7"/>
    <n v="1500826"/>
    <x v="283"/>
    <n v="0"/>
    <d v="2022-03-29T00:00:00"/>
    <n v="1"/>
    <n v="1"/>
    <n v="0"/>
    <n v="0"/>
    <n v="0"/>
    <n v="0"/>
    <s v="INR"/>
    <n v="15355"/>
    <n v="11361"/>
    <s v="00/00/0000"/>
    <n v="0"/>
    <n v="0"/>
    <s v="N"/>
    <m/>
    <n v="9"/>
    <s v="N"/>
    <s v="00/00/0000"/>
    <s v="N"/>
    <n v="0"/>
    <s v="00/00/0000"/>
    <m/>
    <m/>
    <m/>
    <s v="STD"/>
  </r>
  <r>
    <n v="40883187802"/>
    <s v="EB-RLMS HOME LOAN"/>
    <n v="85951484805"/>
    <s v="Mr. NITIN BABUBHAI VACHHETA"/>
    <n v="4750000"/>
    <n v="6.7"/>
    <n v="4752616"/>
    <x v="284"/>
    <n v="0"/>
    <d v="2022-03-29T00:00:00"/>
    <n v="1"/>
    <n v="1"/>
    <n v="0"/>
    <n v="0"/>
    <n v="0"/>
    <n v="0"/>
    <s v="INR"/>
    <n v="15355"/>
    <n v="35977"/>
    <s v="00/00/0000"/>
    <n v="0"/>
    <n v="0"/>
    <s v="N"/>
    <m/>
    <n v="9"/>
    <s v="N"/>
    <s v="00/00/0000"/>
    <s v="N"/>
    <n v="0"/>
    <s v="00/00/0000"/>
    <m/>
    <m/>
    <m/>
    <s v="STD"/>
  </r>
  <r>
    <n v="40884955682"/>
    <s v="EB-RLMS HOME LOAN"/>
    <n v="86070472824"/>
    <s v="Mr. JAVAL SHAILESHBHAI JADEJA"/>
    <n v="1500000"/>
    <n v="7.05"/>
    <n v="1300502"/>
    <x v="285"/>
    <n v="0"/>
    <d v="2022-03-30T00:00:00"/>
    <n v="1"/>
    <n v="1"/>
    <n v="0"/>
    <n v="0"/>
    <n v="0"/>
    <n v="0"/>
    <s v="INR"/>
    <n v="15355"/>
    <n v="15128"/>
    <s v="00/00/0000"/>
    <n v="0"/>
    <n v="0"/>
    <s v="N"/>
    <m/>
    <n v="9"/>
    <s v="N"/>
    <s v="00/00/0000"/>
    <s v="N"/>
    <n v="0"/>
    <s v="00/00/0000"/>
    <m/>
    <m/>
    <m/>
    <s v="STD"/>
  </r>
  <r>
    <n v="40888128079"/>
    <s v="EB-RLMS HOME LOAN"/>
    <n v="86878508460"/>
    <s v="Mr. Patani  Rinkukumar"/>
    <n v="2354000"/>
    <n v="6.65"/>
    <n v="1980361"/>
    <x v="286"/>
    <n v="0"/>
    <d v="2022-03-31T00:00:00"/>
    <n v="1"/>
    <n v="1"/>
    <n v="0"/>
    <n v="0"/>
    <n v="0"/>
    <n v="0"/>
    <s v="INR"/>
    <n v="15355"/>
    <n v="15190"/>
    <s v="00/00/0000"/>
    <n v="0"/>
    <n v="0"/>
    <s v="N"/>
    <m/>
    <n v="9"/>
    <s v="N"/>
    <s v="00/00/0000"/>
    <s v="N"/>
    <n v="0"/>
    <s v="00/00/0000"/>
    <m/>
    <m/>
    <m/>
    <s v="STD"/>
  </r>
  <r>
    <n v="38730212050"/>
    <s v="EB-HL-CLSS-(LIG)-APR 21"/>
    <n v="80086435038"/>
    <s v="Mr. RATHOD  SANJAYBHAI"/>
    <n v="1500000"/>
    <n v="7"/>
    <n v="1067588.42"/>
    <x v="287"/>
    <n v="0"/>
    <d v="2019-08-31T00:00:00"/>
    <n v="1"/>
    <n v="1"/>
    <n v="0"/>
    <n v="0"/>
    <n v="0"/>
    <n v="0"/>
    <s v="INR"/>
    <n v="15355"/>
    <n v="9009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279713562"/>
    <s v="EB-HL-CLSS-(LIG)-APR 21"/>
    <n v="90748142912"/>
    <s v="Mr. ANKITKUMAR  SHAH"/>
    <n v="2000000"/>
    <n v="6.95"/>
    <n v="1694585"/>
    <x v="288"/>
    <n v="0"/>
    <d v="2021-07-08T00:00:00"/>
    <n v="1"/>
    <n v="1"/>
    <n v="0"/>
    <n v="0"/>
    <n v="0"/>
    <n v="0"/>
    <s v="INR"/>
    <n v="15355"/>
    <n v="13219"/>
    <s v="00/00/0000"/>
    <n v="0"/>
    <n v="0"/>
    <s v="N"/>
    <m/>
    <n v="9"/>
    <s v="N"/>
    <s v="00/00/0000"/>
    <s v="N"/>
    <n v="0"/>
    <s v="00/00/0000"/>
    <s v="STD"/>
    <d v="2022-03-23T00:00:00"/>
    <n v="0"/>
    <s v="STD"/>
  </r>
  <r>
    <n v="40538335063"/>
    <s v="EB-HL-CLSS-(LIG)-APR 21"/>
    <n v="87068657268"/>
    <s v="Mr. Chavda  Rameshbhai"/>
    <n v="800000"/>
    <n v="6.75"/>
    <n v="794707"/>
    <x v="289"/>
    <n v="0"/>
    <d v="2021-10-28T00:00:00"/>
    <n v="3"/>
    <n v="3"/>
    <n v="0"/>
    <n v="0"/>
    <n v="0"/>
    <n v="0"/>
    <s v="INR"/>
    <n v="15355"/>
    <n v="5381"/>
    <s v="00/00/0000"/>
    <n v="0"/>
    <n v="0"/>
    <s v="N"/>
    <m/>
    <n v="9"/>
    <s v="N"/>
    <s v="00/00/0000"/>
    <s v="N"/>
    <n v="0"/>
    <s v="00/00/0000"/>
    <s v="STD"/>
    <d v="2021-12-31T00:00:00"/>
    <n v="0"/>
    <s v="STD"/>
  </r>
  <r>
    <n v="40594535190"/>
    <s v="EB-HL-CLSS-(LIG)-APR 21"/>
    <n v="88796674832"/>
    <s v="Mrs. Patani  Alpa"/>
    <n v="1620000"/>
    <n v="6.85"/>
    <n v="1612767"/>
    <x v="290"/>
    <n v="0"/>
    <d v="2021-11-23T00:00:00"/>
    <n v="4"/>
    <n v="4"/>
    <n v="0"/>
    <n v="0"/>
    <n v="0"/>
    <n v="0"/>
    <s v="INR"/>
    <n v="15355"/>
    <n v="11296"/>
    <s v="00/00/0000"/>
    <n v="0"/>
    <n v="0"/>
    <s v="N"/>
    <m/>
    <n v="9"/>
    <s v="N"/>
    <s v="00/00/0000"/>
    <s v="N"/>
    <n v="0"/>
    <s v="00/00/0000"/>
    <m/>
    <m/>
    <m/>
    <s v="STD"/>
  </r>
  <r>
    <n v="40610543504"/>
    <s v="EB-HL-CLSS-(LIG)-APR 21"/>
    <n v="85048278390"/>
    <s v="Mr. Anshuman  Tiwari"/>
    <n v="2700000"/>
    <n v="6.95"/>
    <n v="1611143"/>
    <x v="291"/>
    <n v="0"/>
    <d v="2021-11-30T00:00:00"/>
    <n v="4"/>
    <n v="4"/>
    <n v="0"/>
    <n v="0"/>
    <n v="0"/>
    <n v="0"/>
    <s v="INR"/>
    <n v="15355"/>
    <n v="11057"/>
    <s v="00/00/0000"/>
    <n v="0"/>
    <n v="0"/>
    <s v="N"/>
    <m/>
    <n v="9"/>
    <s v="N"/>
    <s v="00/00/0000"/>
    <s v="N"/>
    <n v="0"/>
    <s v="00/00/0000"/>
    <m/>
    <m/>
    <m/>
    <s v="STD"/>
  </r>
  <r>
    <n v="40865888389"/>
    <s v="EB-HL-CLSS-(LIG)-APR 21"/>
    <n v="86926991137"/>
    <s v="Mr. Parmar  Virendrasinh"/>
    <n v="2000000"/>
    <n v="6.7"/>
    <n v="1202203"/>
    <x v="292"/>
    <n v="0"/>
    <d v="2022-03-21T00:00:00"/>
    <n v="1"/>
    <n v="1"/>
    <n v="0"/>
    <n v="0"/>
    <n v="0"/>
    <n v="0"/>
    <s v="INR"/>
    <n v="15355"/>
    <n v="4039"/>
    <s v="00/00/0000"/>
    <n v="0"/>
    <n v="0"/>
    <s v="N"/>
    <m/>
    <n v="9"/>
    <s v="N"/>
    <s v="00/00/0000"/>
    <s v="N"/>
    <n v="0"/>
    <s v="00/00/0000"/>
    <m/>
    <m/>
    <m/>
    <s v="STD"/>
  </r>
  <r>
    <n v="40884277376"/>
    <s v="EB-HL-CLSS-(LIG)-APR 21"/>
    <n v="86281317676"/>
    <s v="Mr. Alpesh V Chaudhari"/>
    <n v="1338000"/>
    <n v="6.8"/>
    <n v="900335"/>
    <x v="293"/>
    <n v="0"/>
    <d v="2022-03-30T00:00:00"/>
    <n v="1"/>
    <n v="1"/>
    <n v="0"/>
    <n v="0"/>
    <n v="0"/>
    <n v="0"/>
    <s v="INR"/>
    <n v="15355"/>
    <n v="6871"/>
    <s v="00/00/0000"/>
    <n v="0"/>
    <n v="0"/>
    <s v="N"/>
    <m/>
    <n v="9"/>
    <s v="N"/>
    <s v="00/00/0000"/>
    <s v="N"/>
    <n v="0"/>
    <s v="00/00/0000"/>
    <m/>
    <m/>
    <m/>
    <s v="STD"/>
  </r>
  <r>
    <n v="40477096712"/>
    <s v="EB-HL-CLSS-(LIG)-APR 21"/>
    <n v="90105964886"/>
    <s v="Mrs. Shekh Suhana Banu"/>
    <n v="2400000"/>
    <n v="6.95"/>
    <n v="1917426"/>
    <x v="294"/>
    <n v="33556"/>
    <d v="2021-09-30T00:00:00"/>
    <n v="1"/>
    <n v="0"/>
    <n v="1"/>
    <n v="3"/>
    <n v="3"/>
    <n v="703"/>
    <s v="INR"/>
    <n v="15355"/>
    <n v="18068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31113476471"/>
    <s v="EB-HOME LOAN APR 21"/>
    <n v="85702958419"/>
    <s v="Mrs. REKHA PRADEEP JAIN"/>
    <n v="1554000"/>
    <n v="6.9"/>
    <n v="472708"/>
    <x v="295"/>
    <n v="0"/>
    <d v="2010-03-29T00:00:00"/>
    <n v="19"/>
    <n v="19"/>
    <n v="0"/>
    <n v="0"/>
    <n v="0"/>
    <n v="0"/>
    <s v="INR"/>
    <n v="15355"/>
    <n v="7232"/>
    <s v="00/00/0000"/>
    <n v="0"/>
    <n v="0"/>
    <s v="N"/>
    <m/>
    <n v="9"/>
    <s v="N"/>
    <s v="00/00/0000"/>
    <s v="N"/>
    <n v="0"/>
    <s v="00/00/0000"/>
    <m/>
    <m/>
    <m/>
    <s v="STD"/>
  </r>
  <r>
    <n v="31520667212"/>
    <s v="EB-HOME LOAN APR 21"/>
    <n v="85921999717"/>
    <s v="Mr. PRONOYKUMAR PULAKCHANDRA T"/>
    <n v="1025000"/>
    <n v="6.9"/>
    <n v="816653.22"/>
    <x v="296"/>
    <n v="0"/>
    <d v="2010-12-01T00:00:00"/>
    <n v="19"/>
    <n v="19"/>
    <n v="0"/>
    <n v="0"/>
    <n v="0"/>
    <n v="0"/>
    <s v="INR"/>
    <n v="15355"/>
    <n v="11628"/>
    <s v="00/00/0000"/>
    <n v="0"/>
    <n v="0"/>
    <s v="N"/>
    <m/>
    <n v="9"/>
    <s v="N"/>
    <s v="00/00/0000"/>
    <s v="N"/>
    <n v="0"/>
    <s v="00/00/0000"/>
    <s v="STD"/>
    <d v="2022-03-29T00:00:00"/>
    <n v="0"/>
    <s v="STD"/>
  </r>
  <r>
    <n v="32865086227"/>
    <s v="EB-HOME LOAN APR 21"/>
    <n v="85085309472"/>
    <s v="Mr. Patel Mukeshbhai Narayanbh"/>
    <n v="2500000"/>
    <n v="7"/>
    <n v="1752411.33"/>
    <x v="297"/>
    <n v="0"/>
    <d v="2013-03-06T00:00:00"/>
    <n v="6"/>
    <n v="6"/>
    <n v="0"/>
    <n v="0"/>
    <n v="0"/>
    <n v="0"/>
    <s v="INR"/>
    <n v="15355"/>
    <n v="18973"/>
    <s v="00/00/0000"/>
    <n v="0"/>
    <n v="0"/>
    <s v="N"/>
    <m/>
    <n v="9"/>
    <s v="N"/>
    <s v="00/00/0000"/>
    <s v="N"/>
    <n v="0"/>
    <s v="00/00/0000"/>
    <m/>
    <m/>
    <m/>
    <s v="STD"/>
  </r>
  <r>
    <n v="34506296150"/>
    <s v="EB-HOME LOAN APR 21"/>
    <n v="85214456403"/>
    <s v="Mrs. SONAL RAJESHKUMAR RAVAL"/>
    <n v="1720000"/>
    <n v="6.75"/>
    <n v="1599489"/>
    <x v="298"/>
    <n v="0"/>
    <d v="2014-12-18T00:00:00"/>
    <n v="19"/>
    <n v="19"/>
    <n v="0"/>
    <n v="0"/>
    <n v="0"/>
    <n v="0"/>
    <s v="INR"/>
    <n v="15355"/>
    <n v="14092"/>
    <s v="00/00/0000"/>
    <n v="0"/>
    <n v="0"/>
    <s v="N"/>
    <m/>
    <n v="9"/>
    <s v="N"/>
    <s v="00/00/0000"/>
    <s v="N"/>
    <n v="0"/>
    <s v="00/00/0000"/>
    <m/>
    <m/>
    <m/>
    <s v="STD"/>
  </r>
  <r>
    <n v="34835913781"/>
    <s v="EB-HOME LOAN APR 21"/>
    <n v="88372343531"/>
    <s v="Mr. PRATIK KAMLESHBHAI OZA"/>
    <n v="5760000"/>
    <n v="7.05"/>
    <n v="4771708"/>
    <x v="299"/>
    <n v="0"/>
    <d v="2015-03-30T00:00:00"/>
    <n v="19"/>
    <n v="19"/>
    <n v="0"/>
    <n v="0"/>
    <n v="0"/>
    <n v="0"/>
    <s v="INR"/>
    <n v="15355"/>
    <n v="53191"/>
    <s v="00/00/0000"/>
    <n v="0"/>
    <n v="0"/>
    <s v="N"/>
    <m/>
    <n v="9"/>
    <s v="N"/>
    <s v="00/00/0000"/>
    <s v="N"/>
    <n v="0"/>
    <s v="00/00/0000"/>
    <s v="STD"/>
    <d v="2020-04-28T00:00:00"/>
    <n v="0"/>
    <s v="STD"/>
  </r>
  <r>
    <n v="34904425153"/>
    <s v="EB-HOME LOAN APR 21"/>
    <n v="80018537416"/>
    <s v="Mr. ATULKUMAR MANILAL RAVAT"/>
    <n v="588000"/>
    <n v="6.9"/>
    <n v="392367"/>
    <x v="300"/>
    <n v="0"/>
    <d v="2015-05-04T00:00:00"/>
    <n v="19"/>
    <n v="19"/>
    <n v="0"/>
    <n v="0"/>
    <n v="0"/>
    <n v="0"/>
    <s v="INR"/>
    <n v="15355"/>
    <n v="6698"/>
    <s v="00/00/0000"/>
    <n v="0"/>
    <n v="0"/>
    <s v="N"/>
    <m/>
    <n v="9"/>
    <s v="N"/>
    <s v="00/00/0000"/>
    <s v="N"/>
    <n v="0"/>
    <s v="00/00/0000"/>
    <m/>
    <m/>
    <m/>
    <s v="STD"/>
  </r>
  <r>
    <n v="35529214935"/>
    <s v="EB-HOME LOAN APR 21"/>
    <n v="85030886147"/>
    <s v="Miss. PRIYANKA HARISHBHAI PATE"/>
    <n v="1440000"/>
    <n v="6.95"/>
    <n v="965270"/>
    <x v="301"/>
    <n v="0"/>
    <d v="2016-01-27T00:00:00"/>
    <n v="19"/>
    <n v="19"/>
    <n v="0"/>
    <n v="0"/>
    <n v="0"/>
    <n v="0"/>
    <s v="INR"/>
    <n v="15355"/>
    <n v="10420"/>
    <s v="00/00/0000"/>
    <n v="0"/>
    <n v="0"/>
    <s v="N"/>
    <m/>
    <n v="9"/>
    <s v="N"/>
    <s v="00/00/0000"/>
    <s v="N"/>
    <n v="0"/>
    <s v="00/00/0000"/>
    <m/>
    <m/>
    <m/>
    <s v="STD"/>
  </r>
  <r>
    <n v="35760576137"/>
    <s v="EB-HOME LOAN APR 21"/>
    <n v="80617448481"/>
    <s v="Mr. CHANDRASINH LAXMANSINH SOL"/>
    <n v="2000000"/>
    <n v="6.8"/>
    <n v="1568907"/>
    <x v="302"/>
    <n v="0"/>
    <d v="2016-05-10T00:00:00"/>
    <n v="19"/>
    <n v="19"/>
    <n v="0"/>
    <n v="0"/>
    <n v="0"/>
    <n v="0"/>
    <s v="INR"/>
    <n v="15355"/>
    <n v="18513"/>
    <s v="00/00/0000"/>
    <n v="0"/>
    <n v="0"/>
    <s v="N"/>
    <m/>
    <n v="9"/>
    <s v="N"/>
    <s v="00/00/0000"/>
    <s v="N"/>
    <n v="0"/>
    <s v="00/00/0000"/>
    <m/>
    <m/>
    <m/>
    <s v="STD"/>
  </r>
  <r>
    <n v="35914127341"/>
    <s v="EB-HOME LOAN APR 21"/>
    <n v="85786878284"/>
    <s v="Mr. JESAL BABUBHAI SHAH"/>
    <n v="1600000"/>
    <n v="6.85"/>
    <n v="1345359"/>
    <x v="303"/>
    <n v="0"/>
    <d v="2016-07-14T00:00:00"/>
    <n v="19"/>
    <n v="19"/>
    <n v="0"/>
    <n v="0"/>
    <n v="0"/>
    <n v="0"/>
    <s v="INR"/>
    <n v="15355"/>
    <n v="15384"/>
    <s v="00/00/0000"/>
    <n v="0"/>
    <n v="0"/>
    <s v="N"/>
    <m/>
    <n v="9"/>
    <s v="N"/>
    <s v="00/00/0000"/>
    <s v="N"/>
    <n v="0"/>
    <s v="00/00/0000"/>
    <m/>
    <m/>
    <m/>
    <s v="STD"/>
  </r>
  <r>
    <n v="36002389032"/>
    <s v="EB-HOME LOAN APR 21"/>
    <n v="89201326900"/>
    <s v="Mr. DINESH  VAGHELA"/>
    <n v="2159000"/>
    <n v="6.95"/>
    <n v="1878252"/>
    <x v="304"/>
    <n v="0"/>
    <d v="2016-08-12T00:00:00"/>
    <n v="19"/>
    <n v="19"/>
    <n v="0"/>
    <n v="0"/>
    <n v="0"/>
    <n v="0"/>
    <s v="INR"/>
    <n v="15355"/>
    <n v="19144"/>
    <s v="00/00/0000"/>
    <n v="0"/>
    <n v="0"/>
    <s v="N"/>
    <m/>
    <n v="9"/>
    <s v="N"/>
    <s v="00/00/0000"/>
    <s v="N"/>
    <n v="0"/>
    <s v="00/00/0000"/>
    <m/>
    <m/>
    <m/>
    <s v="STD"/>
  </r>
  <r>
    <n v="38392084528"/>
    <s v="EB-HOME LOAN APR 21"/>
    <n v="80083918518"/>
    <s v="Mr. KIRITKUMAR RATILAL PUJARA"/>
    <n v="5000000"/>
    <n v="7"/>
    <n v="4337360"/>
    <x v="305"/>
    <n v="0"/>
    <d v="2019-04-12T00:00:00"/>
    <n v="19"/>
    <n v="19"/>
    <n v="0"/>
    <n v="0"/>
    <n v="0"/>
    <n v="0"/>
    <s v="INR"/>
    <n v="15355"/>
    <n v="58102"/>
    <s v="00/00/0000"/>
    <n v="0"/>
    <n v="0"/>
    <s v="N"/>
    <m/>
    <n v="9"/>
    <s v="N"/>
    <s v="00/00/0000"/>
    <s v="N"/>
    <n v="0"/>
    <s v="00/00/0000"/>
    <m/>
    <m/>
    <m/>
    <s v="STD"/>
  </r>
  <r>
    <n v="40198134188"/>
    <s v="EB-HOME LOAN APR 21"/>
    <n v="86494471513"/>
    <s v="Mr. Taviyad  Maheshbhai"/>
    <n v="1440000"/>
    <n v="7.05"/>
    <n v="1398576"/>
    <x v="306"/>
    <n v="0"/>
    <d v="2021-05-29T00:00:00"/>
    <n v="10"/>
    <n v="10"/>
    <n v="0"/>
    <n v="0"/>
    <n v="0"/>
    <n v="0"/>
    <s v="INR"/>
    <n v="15355"/>
    <n v="11229"/>
    <s v="00/00/0000"/>
    <n v="0"/>
    <n v="0"/>
    <s v="N"/>
    <m/>
    <n v="9"/>
    <s v="N"/>
    <s v="00/00/0000"/>
    <s v="N"/>
    <n v="0"/>
    <s v="00/00/0000"/>
    <m/>
    <m/>
    <m/>
    <s v="STD"/>
  </r>
  <r>
    <n v="40223735434"/>
    <s v="EB-HOME LOAN APR 21"/>
    <n v="86284793324"/>
    <s v="Mr. Patel  Pankajkumar"/>
    <n v="2430000"/>
    <n v="7.15"/>
    <n v="2410265"/>
    <x v="307"/>
    <n v="0"/>
    <d v="2021-06-11T00:00:00"/>
    <n v="9"/>
    <n v="9"/>
    <n v="0"/>
    <n v="0"/>
    <n v="0"/>
    <n v="0"/>
    <s v="INR"/>
    <n v="15355"/>
    <n v="16413"/>
    <s v="00/00/0000"/>
    <n v="0"/>
    <n v="0"/>
    <m/>
    <m/>
    <m/>
    <s v="N"/>
    <s v="00/00/0000"/>
    <s v="N"/>
    <n v="0"/>
    <s v="00/00/0000"/>
    <m/>
    <m/>
    <m/>
    <s v="STD"/>
  </r>
  <r>
    <n v="40264565575"/>
    <s v="EB-HOME LOAN APR 21"/>
    <n v="85006714687"/>
    <s v="Mr. RAMESHBHAI PARSHOTTAMBHAI"/>
    <n v="550000"/>
    <n v="6.9"/>
    <n v="399811"/>
    <x v="308"/>
    <n v="0"/>
    <d v="2021-07-02T00:00:00"/>
    <n v="7"/>
    <n v="7"/>
    <n v="0"/>
    <n v="0"/>
    <n v="0"/>
    <n v="0"/>
    <s v="INR"/>
    <n v="15355"/>
    <n v="5125"/>
    <s v="00/00/0000"/>
    <n v="0"/>
    <n v="0"/>
    <m/>
    <m/>
    <m/>
    <s v="N"/>
    <s v="00/00/0000"/>
    <s v="N"/>
    <n v="0"/>
    <s v="00/00/0000"/>
    <s v="STD"/>
    <d v="2021-09-04T00:00:00"/>
    <n v="0"/>
    <s v="STD"/>
  </r>
  <r>
    <n v="40472437251"/>
    <s v="EB-HOME LOAN APR 21"/>
    <n v="85619109947"/>
    <s v="Mr. GAJENDRASINH AJITSINH JODD"/>
    <n v="1500000"/>
    <n v="6.8"/>
    <n v="1492523"/>
    <x v="309"/>
    <n v="0"/>
    <d v="2021-09-28T00:00:00"/>
    <n v="6"/>
    <n v="6"/>
    <n v="0"/>
    <n v="0"/>
    <n v="0"/>
    <n v="0"/>
    <s v="INR"/>
    <n v="15355"/>
    <n v="9779"/>
    <s v="00/00/0000"/>
    <n v="0"/>
    <n v="0"/>
    <s v="N"/>
    <m/>
    <n v="9"/>
    <s v="N"/>
    <s v="00/00/0000"/>
    <s v="N"/>
    <n v="0"/>
    <s v="00/00/0000"/>
    <m/>
    <m/>
    <m/>
    <s v="STD"/>
  </r>
  <r>
    <n v="40514926803"/>
    <s v="EB-HOME LOAN APR 21"/>
    <n v="88805198989"/>
    <s v="Mr. DHARMENDRASINH BALDEVSINH"/>
    <n v="5075000"/>
    <n v="6.7"/>
    <n v="1759376"/>
    <x v="310"/>
    <n v="0"/>
    <d v="2021-10-16T00:00:00"/>
    <n v="1"/>
    <n v="1"/>
    <n v="0"/>
    <n v="0"/>
    <n v="0"/>
    <n v="0"/>
    <s v="INR"/>
    <n v="15355"/>
    <n v="8300"/>
    <s v="00/00/0000"/>
    <n v="0"/>
    <n v="0"/>
    <s v="N"/>
    <m/>
    <n v="9"/>
    <s v="N"/>
    <s v="00/00/0000"/>
    <s v="N"/>
    <n v="0"/>
    <s v="00/00/0000"/>
    <s v="STD"/>
    <d v="2021-12-24T00:00:00"/>
    <n v="0"/>
    <s v="STD"/>
  </r>
  <r>
    <n v="40515877376"/>
    <s v="EB-HOME LOAN APR 21"/>
    <n v="80425977919"/>
    <s v="Mr. ARVINDKUMAR BACHUBHAI PATE"/>
    <n v="3025000"/>
    <n v="6.9"/>
    <n v="3004663"/>
    <x v="311"/>
    <n v="0"/>
    <d v="2021-10-17T00:00:00"/>
    <n v="4"/>
    <n v="4"/>
    <n v="0"/>
    <n v="0"/>
    <n v="0"/>
    <n v="0"/>
    <s v="INR"/>
    <n v="15355"/>
    <n v="22855"/>
    <s v="00/00/0000"/>
    <n v="0"/>
    <n v="0"/>
    <s v="N"/>
    <m/>
    <n v="9"/>
    <s v="N"/>
    <s v="00/00/0000"/>
    <s v="N"/>
    <n v="0"/>
    <s v="00/00/0000"/>
    <m/>
    <m/>
    <m/>
    <s v="STD"/>
  </r>
  <r>
    <n v="40535571762"/>
    <s v="EB-HOME LOAN APR 21"/>
    <n v="88862448016"/>
    <s v="Mr. Parmar  Vijaysinh"/>
    <n v="1350000"/>
    <n v="6.8"/>
    <n v="1349392"/>
    <x v="312"/>
    <n v="0"/>
    <d v="2021-10-27T00:00:00"/>
    <n v="1"/>
    <n v="1"/>
    <n v="0"/>
    <n v="0"/>
    <n v="0"/>
    <n v="0"/>
    <s v="INR"/>
    <n v="15355"/>
    <n v="8822"/>
    <s v="00/00/0000"/>
    <n v="0"/>
    <n v="0"/>
    <s v="N"/>
    <m/>
    <n v="9"/>
    <s v="N"/>
    <s v="00/00/0000"/>
    <s v="N"/>
    <n v="0"/>
    <s v="00/00/0000"/>
    <s v="STD"/>
    <d v="2022-02-28T00:00:00"/>
    <n v="0"/>
    <s v="STD"/>
  </r>
  <r>
    <n v="40541609393"/>
    <s v="EB-HOME LOAN APR 21"/>
    <n v="90845005532"/>
    <s v="Mrs. ROSHNI KAPIL  CHRISTIAN"/>
    <n v="2019000"/>
    <n v="6.75"/>
    <n v="2010775"/>
    <x v="313"/>
    <n v="0"/>
    <d v="2021-10-29T00:00:00"/>
    <n v="5"/>
    <n v="5"/>
    <n v="0"/>
    <n v="0"/>
    <n v="0"/>
    <n v="0"/>
    <s v="INR"/>
    <n v="15355"/>
    <n v="13096"/>
    <s v="00/00/0000"/>
    <n v="0"/>
    <n v="0"/>
    <s v="N"/>
    <m/>
    <n v="9"/>
    <s v="N"/>
    <s v="00/00/0000"/>
    <s v="N"/>
    <n v="0"/>
    <s v="00/00/0000"/>
    <m/>
    <m/>
    <m/>
    <s v="STD"/>
  </r>
  <r>
    <n v="40569827978"/>
    <s v="EB-HOME LOAN APR 21"/>
    <n v="87068655895"/>
    <s v="Mr. Mahendra  Gohel"/>
    <n v="735000"/>
    <n v="6.8"/>
    <n v="514277"/>
    <x v="314"/>
    <n v="0"/>
    <d v="2021-11-10T00:00:00"/>
    <n v="1"/>
    <n v="1"/>
    <n v="0"/>
    <n v="0"/>
    <n v="0"/>
    <n v="0"/>
    <s v="INR"/>
    <n v="15355"/>
    <n v="3586"/>
    <s v="00/00/0000"/>
    <n v="0"/>
    <n v="0"/>
    <s v="N"/>
    <m/>
    <n v="9"/>
    <s v="N"/>
    <s v="00/00/0000"/>
    <s v="N"/>
    <n v="0"/>
    <s v="00/00/0000"/>
    <s v="STD"/>
    <d v="2021-12-12T00:00:00"/>
    <n v="0"/>
    <s v="STD"/>
  </r>
  <r>
    <n v="40595137007"/>
    <s v="EB-HOME LOAN APR 21"/>
    <n v="90715788828"/>
    <s v="Mrs. NUSRAT a SUPEDIWALA"/>
    <n v="4200000"/>
    <n v="7.05"/>
    <n v="4203710"/>
    <x v="315"/>
    <n v="0"/>
    <d v="2021-11-23T00:00:00"/>
    <n v="2"/>
    <n v="2"/>
    <n v="0"/>
    <n v="0"/>
    <n v="0"/>
    <n v="0"/>
    <s v="INR"/>
    <n v="15355"/>
    <n v="32988"/>
    <s v="00/00/0000"/>
    <n v="0"/>
    <n v="0"/>
    <s v="N"/>
    <m/>
    <n v="9"/>
    <s v="N"/>
    <s v="00/00/0000"/>
    <s v="N"/>
    <n v="0"/>
    <s v="00/00/0000"/>
    <s v="STD"/>
    <d v="2022-02-11T00:00:00"/>
    <n v="0"/>
    <s v="STD"/>
  </r>
  <r>
    <n v="40608905504"/>
    <s v="EB-HOME LOAN APR 21"/>
    <n v="88959701682"/>
    <s v="Mrs. Rathod Payalbahen Dixitku"/>
    <n v="2300000"/>
    <n v="6.95"/>
    <n v="1940099"/>
    <x v="316"/>
    <n v="0"/>
    <d v="2021-11-30T00:00:00"/>
    <n v="4"/>
    <n v="4"/>
    <n v="0"/>
    <n v="0"/>
    <n v="0"/>
    <n v="0"/>
    <s v="INR"/>
    <n v="15355"/>
    <n v="14927"/>
    <s v="00/00/0000"/>
    <n v="0"/>
    <n v="0"/>
    <s v="N"/>
    <m/>
    <n v="9"/>
    <s v="N"/>
    <s v="00/00/0000"/>
    <s v="N"/>
    <n v="0"/>
    <s v="00/00/0000"/>
    <m/>
    <m/>
    <m/>
    <s v="STD"/>
  </r>
  <r>
    <n v="40610797162"/>
    <s v="EB-HOME LOAN APR 21"/>
    <n v="90861430546"/>
    <s v="Mr. Patel  Vasudev"/>
    <n v="2300000"/>
    <n v="6.85"/>
    <n v="2292107"/>
    <x v="317"/>
    <n v="0"/>
    <d v="2021-11-30T00:00:00"/>
    <n v="4"/>
    <n v="4"/>
    <n v="0"/>
    <n v="0"/>
    <n v="0"/>
    <n v="0"/>
    <s v="INR"/>
    <n v="15355"/>
    <n v="14998"/>
    <s v="00/00/0000"/>
    <n v="0"/>
    <n v="0"/>
    <s v="N"/>
    <m/>
    <n v="9"/>
    <s v="N"/>
    <s v="00/00/0000"/>
    <s v="N"/>
    <n v="0"/>
    <s v="00/00/0000"/>
    <m/>
    <m/>
    <m/>
    <s v="STD"/>
  </r>
  <r>
    <n v="40654605696"/>
    <s v="EB-HOME LOAN APR 21"/>
    <n v="86161214089"/>
    <s v="Mrs. MANJULABEN JASHWANTBHAI S"/>
    <n v="1322000"/>
    <n v="6.8"/>
    <n v="1310475"/>
    <x v="318"/>
    <n v="0"/>
    <d v="2021-12-19T00:00:00"/>
    <n v="3"/>
    <n v="3"/>
    <n v="0"/>
    <n v="0"/>
    <n v="0"/>
    <n v="0"/>
    <s v="INR"/>
    <n v="15355"/>
    <n v="12221"/>
    <s v="00/00/0000"/>
    <n v="0"/>
    <n v="0"/>
    <s v="N"/>
    <m/>
    <n v="9"/>
    <s v="N"/>
    <s v="00/00/0000"/>
    <s v="N"/>
    <n v="0"/>
    <s v="00/00/0000"/>
    <m/>
    <m/>
    <m/>
    <s v="STD"/>
  </r>
  <r>
    <n v="40667183623"/>
    <s v="EB-HOME LOAN APR 21"/>
    <n v="80547595498"/>
    <s v="Miss. NILAM  CHRISTIAN"/>
    <n v="2694000"/>
    <n v="6.8"/>
    <n v="994071"/>
    <x v="319"/>
    <n v="0"/>
    <d v="2021-12-24T00:00:00"/>
    <n v="3"/>
    <n v="3"/>
    <n v="0"/>
    <n v="0"/>
    <n v="0"/>
    <n v="0"/>
    <s v="INR"/>
    <n v="15355"/>
    <n v="7664"/>
    <s v="00/00/0000"/>
    <n v="0"/>
    <n v="0"/>
    <s v="N"/>
    <m/>
    <n v="9"/>
    <s v="N"/>
    <s v="00/00/0000"/>
    <s v="N"/>
    <n v="0"/>
    <s v="00/00/0000"/>
    <m/>
    <m/>
    <m/>
    <s v="STD"/>
  </r>
  <r>
    <n v="40676090077"/>
    <s v="EB-HOME LOAN APR 21"/>
    <n v="85063292601"/>
    <s v="Mr. NILESHBHAI MANSUKHBHAI BHU"/>
    <n v="650000"/>
    <n v="6.8"/>
    <n v="646817"/>
    <x v="320"/>
    <n v="0"/>
    <d v="2021-12-29T00:00:00"/>
    <n v="1"/>
    <n v="1"/>
    <n v="0"/>
    <n v="0"/>
    <n v="0"/>
    <n v="0"/>
    <s v="INR"/>
    <n v="15355"/>
    <n v="4761"/>
    <s v="00/00/0000"/>
    <n v="0"/>
    <n v="0"/>
    <s v="N"/>
    <m/>
    <n v="9"/>
    <s v="N"/>
    <s v="00/00/0000"/>
    <s v="N"/>
    <n v="0"/>
    <s v="00/00/0000"/>
    <m/>
    <m/>
    <m/>
    <s v="STD"/>
  </r>
  <r>
    <n v="40229068972"/>
    <s v="EB-HOME LOAN APR 21"/>
    <n v="86188299277"/>
    <s v="Mr. JIGARKUMAR AMRISHKUMAR THA"/>
    <n v="2100000"/>
    <n v="6.95"/>
    <n v="301801"/>
    <x v="321"/>
    <n v="1591"/>
    <d v="2021-06-17T00:00:00"/>
    <n v="1"/>
    <n v="0"/>
    <n v="1"/>
    <n v="1"/>
    <n v="1"/>
    <n v="701"/>
    <s v="INR"/>
    <n v="15355"/>
    <n v="1776"/>
    <d v="2022-03-15T00:00:00"/>
    <n v="0"/>
    <n v="0"/>
    <s v="N"/>
    <m/>
    <n v="3"/>
    <s v="N"/>
    <s v="00/00/0000"/>
    <s v="N"/>
    <n v="0"/>
    <s v="00/00/0000"/>
    <s v="SMA0"/>
    <d v="2022-03-15T00:00:00"/>
    <n v="701"/>
    <s v="STD"/>
  </r>
  <r>
    <n v="40626738007"/>
    <s v="EB-HOME LOAN APR 21"/>
    <n v="86896916909"/>
    <s v="Mr. KETUL BHIKHABHAI PRAJAPATI"/>
    <n v="3255000"/>
    <n v="6.8"/>
    <n v="3237371"/>
    <x v="322"/>
    <n v="11900"/>
    <d v="2021-12-06T00:00:00"/>
    <n v="3"/>
    <n v="2"/>
    <n v="1"/>
    <n v="1"/>
    <n v="1"/>
    <n v="701"/>
    <s v="INR"/>
    <n v="15355"/>
    <n v="22454"/>
    <d v="2022-03-28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40668950308"/>
    <s v="EB-HOME LOAN APR 21"/>
    <n v="85513439613"/>
    <s v="Sepoy Rathore  Sanjeev Kumar"/>
    <n v="990000"/>
    <n v="6.8"/>
    <n v="988241"/>
    <x v="323"/>
    <n v="5531"/>
    <d v="2021-12-26T00:00:00"/>
    <n v="3"/>
    <n v="2"/>
    <n v="1"/>
    <n v="1"/>
    <n v="1"/>
    <n v="701"/>
    <s v="INR"/>
    <n v="15355"/>
    <n v="6471"/>
    <d v="2022-03-26T00:00:00"/>
    <n v="0"/>
    <n v="0"/>
    <s v="N"/>
    <m/>
    <n v="3"/>
    <s v="N"/>
    <s v="00/00/0000"/>
    <s v="N"/>
    <n v="0"/>
    <s v="00/00/0000"/>
    <s v="SMA0"/>
    <d v="2022-03-26T00:00:00"/>
    <n v="701"/>
    <s v="STD"/>
  </r>
  <r>
    <n v="37829850465"/>
    <s v="EB-HL-PRIVLGE- APR 21"/>
    <n v="89167349085"/>
    <s v="Mrs. SANGITA NARANBHAI PARIKH"/>
    <n v="6661000"/>
    <n v="7"/>
    <n v="6519601"/>
    <x v="324"/>
    <n v="0"/>
    <d v="2018-07-23T00:00:00"/>
    <n v="19"/>
    <n v="19"/>
    <n v="0"/>
    <n v="0"/>
    <n v="0"/>
    <n v="0"/>
    <s v="INR"/>
    <n v="61132"/>
    <n v="5246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40654530571"/>
    <s v="EB-HL-PRIVLGE- APR 21"/>
    <n v="80083905676"/>
    <s v="Mr. RAKESH S JOSHI"/>
    <n v="9999000"/>
    <n v="6.7"/>
    <n v="2492766"/>
    <x v="325"/>
    <n v="0"/>
    <d v="2021-12-22T00:00:00"/>
    <n v="3"/>
    <n v="3"/>
    <n v="0"/>
    <n v="0"/>
    <n v="0"/>
    <n v="0"/>
    <s v="INR"/>
    <n v="15355"/>
    <n v="17262"/>
    <s v="00/00/0000"/>
    <n v="0"/>
    <n v="0"/>
    <s v="N"/>
    <m/>
    <n v="9"/>
    <s v="N"/>
    <s v="00/00/0000"/>
    <s v="N"/>
    <n v="0"/>
    <s v="00/00/0000"/>
    <s v="STD"/>
    <d v="2022-02-01T00:00:00"/>
    <n v="0"/>
    <s v="STD"/>
  </r>
  <r>
    <n v="40545554949"/>
    <s v="EB- HL - SHAURYA- APR 21"/>
    <n v="85518255949"/>
    <s v="Sepoy BHANUPRATAP RAJESHSINGH"/>
    <n v="1309000"/>
    <n v="6.8"/>
    <n v="1302947"/>
    <x v="326"/>
    <n v="0"/>
    <d v="2021-10-31T00:00:00"/>
    <n v="5"/>
    <n v="5"/>
    <n v="0"/>
    <n v="0"/>
    <n v="0"/>
    <n v="0"/>
    <s v="INR"/>
    <n v="15355"/>
    <n v="8580"/>
    <s v="00/00/0000"/>
    <n v="0"/>
    <n v="0"/>
    <s v="N"/>
    <m/>
    <n v="9"/>
    <s v="N"/>
    <s v="00/00/0000"/>
    <s v="N"/>
    <n v="0"/>
    <s v="00/00/0000"/>
    <m/>
    <m/>
    <m/>
    <s v="STD"/>
  </r>
  <r>
    <n v="40680908892"/>
    <s v="EB-HOME LOAN NON SL APR21"/>
    <n v="85034468820"/>
    <s v="Mr. PATNI  VIKRAMBHAI"/>
    <n v="4000000"/>
    <n v="6.9"/>
    <n v="3998888"/>
    <x v="327"/>
    <n v="0"/>
    <d v="2021-12-31T00:00:00"/>
    <n v="2"/>
    <n v="2"/>
    <n v="0"/>
    <n v="0"/>
    <n v="0"/>
    <n v="0"/>
    <s v="INR"/>
    <n v="15355"/>
    <n v="28126"/>
    <s v="00/00/0000"/>
    <n v="0"/>
    <n v="0"/>
    <s v="N"/>
    <m/>
    <n v="9"/>
    <s v="N"/>
    <s v="00/00/0000"/>
    <s v="N"/>
    <n v="0"/>
    <s v="00/00/0000"/>
    <s v="STD"/>
    <d v="2022-02-16T00:00:00"/>
    <n v="0"/>
    <s v="STD"/>
  </r>
  <r>
    <n v="38896516160"/>
    <s v="EB-HOME TOPUP SEP 19"/>
    <n v="86264204607"/>
    <s v="Mr. VISHAL ALKESHBHAII SHAH"/>
    <n v="1100000"/>
    <n v="7.2"/>
    <n v="1045606"/>
    <x v="328"/>
    <n v="0"/>
    <d v="2019-11-05T00:00:00"/>
    <n v="19"/>
    <n v="19"/>
    <n v="0"/>
    <n v="0"/>
    <n v="0"/>
    <n v="0"/>
    <s v="INR"/>
    <n v="15355"/>
    <n v="10927"/>
    <s v="00/00/0000"/>
    <n v="0"/>
    <n v="0"/>
    <s v="N"/>
    <m/>
    <n v="9"/>
    <s v="N"/>
    <s v="00/00/0000"/>
    <s v="N"/>
    <n v="0"/>
    <s v="00/00/0000"/>
    <m/>
    <m/>
    <m/>
    <s v="STD"/>
  </r>
  <r>
    <n v="38933520291"/>
    <s v="EB-HOME TOPUP SEP 19"/>
    <n v="89167349085"/>
    <s v="Mrs. SANGITA NARANBHAI PARIKH"/>
    <n v="1695000"/>
    <n v="7.2"/>
    <n v="1692592"/>
    <x v="329"/>
    <n v="0"/>
    <d v="2019-11-19T00:00:00"/>
    <n v="19"/>
    <n v="19"/>
    <n v="0"/>
    <n v="0"/>
    <n v="0"/>
    <n v="0"/>
    <s v="INR"/>
    <n v="15355"/>
    <n v="13278"/>
    <s v="00/00/0000"/>
    <n v="0"/>
    <n v="0"/>
    <s v="N"/>
    <m/>
    <n v="9"/>
    <s v="N"/>
    <s v="00/00/0000"/>
    <s v="N"/>
    <n v="0"/>
    <s v="00/00/0000"/>
    <m/>
    <m/>
    <m/>
    <s v="STD"/>
  </r>
  <r>
    <n v="39033076858"/>
    <s v="EB-HOME TOPUP SEP 19"/>
    <n v="85063747571"/>
    <s v="Mr. VASAVA  RANJIT"/>
    <n v="700000"/>
    <n v="7.2"/>
    <n v="701029"/>
    <x v="330"/>
    <n v="0"/>
    <d v="2020-01-03T00:00:00"/>
    <n v="19"/>
    <n v="19"/>
    <n v="0"/>
    <n v="0"/>
    <n v="0"/>
    <n v="0"/>
    <s v="INR"/>
    <n v="15355"/>
    <n v="5572"/>
    <s v="00/00/0000"/>
    <n v="0"/>
    <n v="0"/>
    <s v="N"/>
    <m/>
    <n v="9"/>
    <s v="N"/>
    <s v="00/00/0000"/>
    <s v="N"/>
    <n v="0"/>
    <s v="00/00/0000"/>
    <m/>
    <m/>
    <m/>
    <s v="STD"/>
  </r>
  <r>
    <n v="39178321036"/>
    <s v="EB-HOME TOPUP SEP 19"/>
    <n v="80083916349"/>
    <s v="Mr. BHAVIN MAHENDRA ACHARYA"/>
    <n v="500000"/>
    <n v="7.2"/>
    <n v="492056"/>
    <x v="331"/>
    <n v="0"/>
    <d v="2020-02-29T00:00:00"/>
    <n v="19"/>
    <n v="19"/>
    <n v="0"/>
    <n v="0"/>
    <n v="0"/>
    <n v="0"/>
    <s v="INR"/>
    <n v="15355"/>
    <n v="3996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9217754535"/>
    <s v="EB-HOME TOPUP SEP 19"/>
    <n v="85373928612"/>
    <s v="Mrs. KAMUBEN MANJIBHAI PARMAR"/>
    <n v="1395000"/>
    <n v="7.3"/>
    <n v="1289951"/>
    <x v="332"/>
    <n v="0"/>
    <d v="2020-03-16T00:00:00"/>
    <n v="21"/>
    <n v="21"/>
    <n v="0"/>
    <n v="0"/>
    <n v="0"/>
    <n v="0"/>
    <s v="INR"/>
    <n v="15355"/>
    <n v="13158"/>
    <s v="00/00/0000"/>
    <n v="0"/>
    <n v="0"/>
    <s v="N"/>
    <m/>
    <n v="9"/>
    <s v="N"/>
    <s v="00/00/0000"/>
    <s v="N"/>
    <n v="0"/>
    <s v="00/00/0000"/>
    <s v="STD"/>
    <d v="2020-06-19T00:00:00"/>
    <n v="999"/>
    <s v="STD"/>
  </r>
  <r>
    <n v="38850254808"/>
    <s v="EB-TL-P-LAP-SAL-SEP 19"/>
    <n v="80381210767"/>
    <s v="Mr. SANGRAM SINGH BHADORIYA"/>
    <n v="1660000"/>
    <n v="8.5"/>
    <n v="1579463"/>
    <x v="333"/>
    <n v="0"/>
    <d v="2019-10-17T00:00:00"/>
    <n v="19"/>
    <n v="19"/>
    <n v="0"/>
    <n v="0"/>
    <n v="0"/>
    <n v="0"/>
    <s v="INR"/>
    <n v="15355"/>
    <n v="17738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5183855356"/>
    <s v="EB-SBI SURAKSHA"/>
    <n v="76003096137"/>
    <s v="Mr. KIRAN KUMAR RAMESHBHAI JOS"/>
    <n v="35000"/>
    <n v="6.65"/>
    <n v="19545"/>
    <x v="334"/>
    <n v="0"/>
    <d v="2015-08-27T00:00:00"/>
    <n v="19"/>
    <n v="19"/>
    <n v="0"/>
    <n v="0"/>
    <n v="0"/>
    <n v="0"/>
    <s v="INR"/>
    <n v="15355"/>
    <n v="332"/>
    <s v="00/00/0000"/>
    <n v="0"/>
    <n v="0"/>
    <s v="N"/>
    <m/>
    <n v="9"/>
    <s v="N"/>
    <s v="00/00/0000"/>
    <s v="N"/>
    <n v="0"/>
    <s v="00/00/0000"/>
    <s v="STD"/>
    <d v="2021-01-08T00:00:00"/>
    <n v="0"/>
    <s v="STD"/>
  </r>
  <r>
    <n v="38754496010"/>
    <s v="EB-SBI SURAKSHA"/>
    <n v="80086435038"/>
    <s v="Mr. RATHOD  SANJAYBHAI"/>
    <n v="27116"/>
    <n v="7"/>
    <n v="23984"/>
    <x v="335"/>
    <n v="0"/>
    <d v="2019-09-11T00:00:00"/>
    <n v="19"/>
    <n v="19"/>
    <n v="0"/>
    <n v="0"/>
    <n v="0"/>
    <n v="0"/>
    <s v="INR"/>
    <n v="15355"/>
    <n v="338"/>
    <s v="00/00/0000"/>
    <n v="0"/>
    <n v="0"/>
    <s v="N"/>
    <m/>
    <n v="9"/>
    <s v="N"/>
    <s v="00/00/0000"/>
    <s v="N"/>
    <n v="0"/>
    <s v="00/00/0000"/>
    <m/>
    <m/>
    <m/>
    <s v="STD"/>
  </r>
  <r>
    <n v="38820600414"/>
    <s v="EB-SBI SURAKSHA"/>
    <n v="76002543496"/>
    <s v="Mr. PARAGBHAI JAGDISH JOSHI"/>
    <n v="63337"/>
    <n v="6.65"/>
    <n v="0"/>
    <x v="336"/>
    <n v="0"/>
    <d v="2019-10-04T00:00:00"/>
    <n v="0"/>
    <n v="0"/>
    <n v="0"/>
    <n v="0"/>
    <n v="0"/>
    <n v="0"/>
    <s v="INR"/>
    <n v="15355"/>
    <n v="533"/>
    <s v="00/00/0000"/>
    <n v="0"/>
    <n v="3.72"/>
    <s v="N"/>
    <m/>
    <n v="9"/>
    <s v="N"/>
    <s v="00/00/0000"/>
    <s v="N"/>
    <n v="0"/>
    <s v="00/00/0000"/>
    <s v="STD"/>
    <d v="2022-03-31T00:00:00"/>
    <n v="0"/>
    <s v="STD"/>
  </r>
  <r>
    <n v="38855806696"/>
    <s v="EB-SBI SURAKSHA"/>
    <n v="80381193987"/>
    <s v="Mr. ROHITKUMAR SOMALAL BRAHMBH"/>
    <n v="156228"/>
    <n v="6.65"/>
    <n v="58250"/>
    <x v="337"/>
    <n v="0"/>
    <d v="2019-10-19T00:00:00"/>
    <n v="19"/>
    <n v="19"/>
    <n v="0"/>
    <n v="0"/>
    <n v="0"/>
    <n v="0"/>
    <s v="INR"/>
    <n v="15355"/>
    <n v="1418"/>
    <s v="00/00/0000"/>
    <n v="0"/>
    <n v="0"/>
    <s v="N"/>
    <m/>
    <n v="9"/>
    <s v="N"/>
    <s v="00/00/0000"/>
    <s v="N"/>
    <n v="0"/>
    <s v="00/00/0000"/>
    <s v="STD"/>
    <d v="2020-11-26T00:00:00"/>
    <n v="0"/>
    <s v="STD"/>
  </r>
  <r>
    <n v="38857720057"/>
    <s v="EB-SBI SURAKSHA"/>
    <n v="85028086292"/>
    <s v="Mr. JAGDISHBHAI MANGALBHAI SOL"/>
    <n v="120593"/>
    <n v="6.65"/>
    <n v="98205"/>
    <x v="338"/>
    <n v="0"/>
    <d v="2019-10-19T00:00:00"/>
    <n v="19"/>
    <n v="19"/>
    <n v="0"/>
    <n v="0"/>
    <n v="0"/>
    <n v="0"/>
    <s v="INR"/>
    <n v="15355"/>
    <n v="1013"/>
    <s v="00/00/0000"/>
    <n v="0"/>
    <n v="0"/>
    <m/>
    <m/>
    <m/>
    <s v="N"/>
    <s v="00/00/0000"/>
    <s v="N"/>
    <n v="0"/>
    <s v="00/00/0000"/>
    <m/>
    <m/>
    <m/>
    <s v="STD"/>
  </r>
  <r>
    <n v="38858043606"/>
    <s v="EB-SBI SURAKSHA"/>
    <n v="86949121994"/>
    <s v="Mr. AKASHKUMAR ASHOKBHAI RATHO"/>
    <n v="36247"/>
    <n v="6.65"/>
    <n v="33167"/>
    <x v="339"/>
    <n v="0"/>
    <d v="2019-10-19T00:00:00"/>
    <n v="19"/>
    <n v="19"/>
    <n v="0"/>
    <n v="0"/>
    <n v="0"/>
    <n v="0"/>
    <s v="INR"/>
    <n v="15355"/>
    <n v="281"/>
    <s v="00/00/0000"/>
    <n v="0"/>
    <n v="0"/>
    <s v="N"/>
    <m/>
    <n v="9"/>
    <s v="N"/>
    <s v="00/00/0000"/>
    <s v="N"/>
    <n v="0"/>
    <s v="00/00/0000"/>
    <s v="STD"/>
    <d v="2020-01-01T00:00:00"/>
    <n v="0"/>
    <s v="STD"/>
  </r>
  <r>
    <n v="38861724761"/>
    <s v="EB-SBI SURAKSHA"/>
    <n v="85102836403"/>
    <s v="Mr. Tarunkumar Rugnathbhai Pra"/>
    <n v="81350"/>
    <n v="6.65"/>
    <n v="80149"/>
    <x v="340"/>
    <n v="0"/>
    <d v="2019-10-22T00:00:00"/>
    <n v="19"/>
    <n v="19"/>
    <n v="0"/>
    <n v="0"/>
    <n v="0"/>
    <n v="0"/>
    <s v="INR"/>
    <n v="15355"/>
    <n v="631"/>
    <s v="00/00/0000"/>
    <n v="0"/>
    <n v="0"/>
    <s v="N"/>
    <m/>
    <n v="9"/>
    <s v="N"/>
    <s v="00/00/0000"/>
    <s v="N"/>
    <n v="0"/>
    <s v="00/00/0000"/>
    <s v="STD"/>
    <d v="2019-12-20T00:00:00"/>
    <n v="0"/>
    <s v="STD"/>
  </r>
  <r>
    <n v="38862317132"/>
    <s v="EB-SBI SURAKSHA"/>
    <n v="86264951547"/>
    <s v="Mr. DIVYANG JAYESHBHAI UPADHYA"/>
    <n v="15646"/>
    <n v="6.65"/>
    <n v="12927"/>
    <x v="341"/>
    <n v="0"/>
    <d v="2019-11-07T00:00:00"/>
    <n v="19"/>
    <n v="19"/>
    <n v="0"/>
    <n v="0"/>
    <n v="0"/>
    <n v="0"/>
    <s v="INR"/>
    <n v="15355"/>
    <n v="132"/>
    <s v="00/00/0000"/>
    <n v="0"/>
    <n v="0"/>
    <s v="N"/>
    <m/>
    <n v="9"/>
    <s v="N"/>
    <s v="00/00/0000"/>
    <s v="N"/>
    <n v="0"/>
    <s v="00/00/0000"/>
    <s v="STD"/>
    <d v="2019-12-30T00:00:00"/>
    <n v="0"/>
    <s v="STD"/>
  </r>
  <r>
    <n v="38863789636"/>
    <s v="EB-SBI SURAKSHA"/>
    <n v="80230040466"/>
    <s v="Mr. RAKESHKUMAR  VORA"/>
    <n v="106880"/>
    <n v="6.65"/>
    <n v="94732"/>
    <x v="342"/>
    <n v="0"/>
    <d v="2019-10-22T00:00:00"/>
    <n v="19"/>
    <n v="19"/>
    <n v="0"/>
    <n v="0"/>
    <n v="0"/>
    <n v="0"/>
    <s v="INR"/>
    <n v="15355"/>
    <n v="898"/>
    <s v="00/00/0000"/>
    <n v="0"/>
    <n v="0"/>
    <s v="N"/>
    <m/>
    <n v="9"/>
    <s v="N"/>
    <s v="00/00/0000"/>
    <s v="N"/>
    <n v="0"/>
    <s v="00/00/0000"/>
    <m/>
    <m/>
    <m/>
    <s v="STD"/>
  </r>
  <r>
    <n v="38884859077"/>
    <s v="EB-SBI SURAKSHA"/>
    <n v="85491945042"/>
    <s v="Mr. SANJAY BABUBHAI PRAJAPATI"/>
    <n v="74089"/>
    <n v="6.65"/>
    <n v="72011"/>
    <x v="343"/>
    <n v="0"/>
    <d v="2019-11-01T00:00:00"/>
    <n v="19"/>
    <n v="19"/>
    <n v="0"/>
    <n v="0"/>
    <n v="0"/>
    <n v="0"/>
    <s v="INR"/>
    <n v="15355"/>
    <n v="624"/>
    <s v="00/00/0000"/>
    <n v="0"/>
    <n v="0"/>
    <s v="N"/>
    <m/>
    <n v="9"/>
    <s v="N"/>
    <s v="00/00/0000"/>
    <s v="N"/>
    <n v="0"/>
    <s v="00/00/0000"/>
    <m/>
    <m/>
    <m/>
    <s v="STD"/>
  </r>
  <r>
    <n v="38915527017"/>
    <s v="EB-SBI SURAKSHA"/>
    <n v="85774454906"/>
    <s v="Mr. VITTHALBHAI BHAVANJI ODE"/>
    <n v="55560"/>
    <n v="6.8"/>
    <n v="52539"/>
    <x v="344"/>
    <n v="0"/>
    <d v="2019-11-12T00:00:00"/>
    <n v="19"/>
    <n v="19"/>
    <n v="0"/>
    <n v="0"/>
    <n v="0"/>
    <n v="0"/>
    <s v="INR"/>
    <n v="15355"/>
    <n v="538"/>
    <s v="00/00/0000"/>
    <n v="0"/>
    <n v="0"/>
    <m/>
    <m/>
    <m/>
    <s v="N"/>
    <s v="00/00/0000"/>
    <s v="N"/>
    <n v="0"/>
    <s v="00/00/0000"/>
    <s v="STD"/>
    <d v="2020-04-15T00:00:00"/>
    <n v="999"/>
    <s v="STD"/>
  </r>
  <r>
    <n v="38915707146"/>
    <s v="EB-SBI SURAKSHA"/>
    <n v="80084072175"/>
    <s v="Mr. JAYSUKH BACHUBHAI VALANGAR"/>
    <n v="47900"/>
    <n v="6.8"/>
    <n v="45242"/>
    <x v="345"/>
    <n v="0"/>
    <d v="2019-11-12T00:00:00"/>
    <n v="19"/>
    <n v="19"/>
    <n v="0"/>
    <n v="0"/>
    <n v="0"/>
    <n v="0"/>
    <s v="INR"/>
    <n v="15355"/>
    <n v="464"/>
    <s v="00/00/0000"/>
    <n v="0"/>
    <n v="0"/>
    <m/>
    <m/>
    <m/>
    <s v="N"/>
    <s v="00/00/0000"/>
    <s v="N"/>
    <n v="0"/>
    <s v="00/00/0000"/>
    <s v="STD"/>
    <d v="2020-01-23T00:00:00"/>
    <n v="0"/>
    <s v="STD"/>
  </r>
  <r>
    <n v="38918686847"/>
    <s v="EB-SBI SURAKSHA"/>
    <n v="85188985671"/>
    <s v="Mr. RAJESHBHAI NANJIBHAI PATAN"/>
    <n v="56112"/>
    <n v="6.85"/>
    <n v="55477"/>
    <x v="346"/>
    <n v="0"/>
    <d v="2019-11-13T00:00:00"/>
    <n v="19"/>
    <n v="19"/>
    <n v="0"/>
    <n v="0"/>
    <n v="0"/>
    <n v="0"/>
    <s v="INR"/>
    <n v="15355"/>
    <n v="443"/>
    <s v="00/00/0000"/>
    <n v="0"/>
    <n v="0"/>
    <s v="N"/>
    <m/>
    <n v="9"/>
    <s v="N"/>
    <s v="00/00/0000"/>
    <s v="N"/>
    <n v="0"/>
    <s v="00/00/0000"/>
    <m/>
    <m/>
    <m/>
    <s v="STD"/>
  </r>
  <r>
    <n v="39090016584"/>
    <s v="EB-SBI SURAKSHA"/>
    <n v="89664358131"/>
    <s v="Mrs. CHANDRIKABEN RAJESHKUMAR"/>
    <n v="275600"/>
    <n v="6.65"/>
    <n v="95796"/>
    <x v="347"/>
    <n v="0"/>
    <d v="2020-01-23T00:00:00"/>
    <n v="19"/>
    <n v="19"/>
    <n v="0"/>
    <n v="0"/>
    <n v="0"/>
    <n v="0"/>
    <s v="INR"/>
    <n v="15355"/>
    <n v="1030"/>
    <s v="00/00/0000"/>
    <n v="0"/>
    <n v="0"/>
    <m/>
    <m/>
    <m/>
    <s v="N"/>
    <s v="00/00/0000"/>
    <s v="N"/>
    <n v="0"/>
    <s v="00/00/0000"/>
    <s v="STD"/>
    <d v="2020-04-15T00:00:00"/>
    <n v="0"/>
    <s v="STD"/>
  </r>
  <r>
    <n v="39095542183"/>
    <s v="EB-SBI SURAKSHA"/>
    <n v="80084154059"/>
    <s v="Mr. VINODKUMAR D PARMAR"/>
    <n v="149000"/>
    <n v="6.75"/>
    <n v="110998"/>
    <x v="348"/>
    <n v="0"/>
    <d v="2020-01-28T00:00:00"/>
    <n v="19"/>
    <n v="19"/>
    <n v="0"/>
    <n v="0"/>
    <n v="0"/>
    <n v="0"/>
    <s v="INR"/>
    <n v="61132"/>
    <n v="1831"/>
    <s v="00/00/0000"/>
    <n v="0"/>
    <n v="0"/>
    <s v="N"/>
    <m/>
    <n v="9"/>
    <s v="N"/>
    <s v="00/00/0000"/>
    <s v="N"/>
    <n v="0"/>
    <s v="00/00/0000"/>
    <m/>
    <m/>
    <m/>
    <s v="STD"/>
  </r>
  <r>
    <n v="39112979909"/>
    <s v="EB-SBI SURAKSHA"/>
    <n v="76002184650"/>
    <s v="Mr. DHARMENDRA GANPATBHAI CHUH"/>
    <n v="71000"/>
    <n v="6.65"/>
    <n v="62753"/>
    <x v="349"/>
    <n v="0"/>
    <d v="2020-02-03T00:00:00"/>
    <n v="19"/>
    <n v="19"/>
    <n v="0"/>
    <n v="0"/>
    <n v="0"/>
    <n v="0"/>
    <s v="INR"/>
    <n v="15355"/>
    <n v="542"/>
    <s v="00/00/0000"/>
    <n v="0"/>
    <n v="0"/>
    <s v="N"/>
    <m/>
    <n v="9"/>
    <s v="N"/>
    <s v="00/00/0000"/>
    <s v="N"/>
    <n v="0"/>
    <s v="00/00/0000"/>
    <m/>
    <m/>
    <m/>
    <s v="STD"/>
  </r>
  <r>
    <n v="39130360240"/>
    <s v="EB-SBI SURAKSHA"/>
    <n v="86366655475"/>
    <s v="Mr. SAUMIL PANKAJKUMAR SHAH"/>
    <n v="33800"/>
    <n v="6.65"/>
    <n v="33246"/>
    <x v="350"/>
    <n v="0"/>
    <d v="2020-02-09T00:00:00"/>
    <n v="19"/>
    <n v="19"/>
    <n v="0"/>
    <n v="0"/>
    <n v="0"/>
    <n v="0"/>
    <s v="INR"/>
    <n v="15355"/>
    <n v="280"/>
    <s v="00/00/0000"/>
    <n v="0"/>
    <n v="0"/>
    <m/>
    <m/>
    <m/>
    <s v="N"/>
    <s v="00/00/0000"/>
    <s v="N"/>
    <n v="0"/>
    <s v="00/00/0000"/>
    <s v="STD"/>
    <d v="2020-04-27T00:00:00"/>
    <n v="999"/>
    <s v="STD"/>
  </r>
  <r>
    <n v="39132673671"/>
    <s v="EB-SBI SURAKSHA"/>
    <n v="85018949195"/>
    <s v="Mr. JAGDISH BHIKHABHAI RABARI"/>
    <n v="41000"/>
    <n v="6.65"/>
    <n v="38326"/>
    <x v="351"/>
    <n v="0"/>
    <d v="2020-02-10T00:00:00"/>
    <n v="19"/>
    <n v="19"/>
    <n v="0"/>
    <n v="0"/>
    <n v="0"/>
    <n v="0"/>
    <s v="INR"/>
    <n v="15355"/>
    <n v="381"/>
    <s v="00/00/0000"/>
    <n v="0"/>
    <n v="0"/>
    <s v="N"/>
    <m/>
    <n v="9"/>
    <s v="N"/>
    <s v="00/00/0000"/>
    <s v="N"/>
    <n v="0"/>
    <s v="00/00/0000"/>
    <m/>
    <m/>
    <m/>
    <s v="STD"/>
  </r>
  <r>
    <n v="39146989395"/>
    <s v="EB-SBI SURAKSHA"/>
    <n v="85215164282"/>
    <s v="Mr. CHANDRA  PARKASH"/>
    <n v="46000"/>
    <n v="6.65"/>
    <n v="44377"/>
    <x v="352"/>
    <n v="0"/>
    <d v="2020-02-15T00:00:00"/>
    <n v="19"/>
    <n v="19"/>
    <n v="0"/>
    <n v="0"/>
    <n v="0"/>
    <n v="0"/>
    <s v="INR"/>
    <n v="15355"/>
    <n v="374"/>
    <s v="00/00/0000"/>
    <n v="0"/>
    <n v="0"/>
    <s v="N"/>
    <m/>
    <n v="9"/>
    <s v="N"/>
    <s v="00/00/0000"/>
    <s v="N"/>
    <n v="0"/>
    <s v="00/00/0000"/>
    <s v="STD"/>
    <d v="2020-04-25T00:00:00"/>
    <n v="999"/>
    <s v="STD"/>
  </r>
  <r>
    <n v="39167507670"/>
    <s v="EB-SBI SURAKSHA"/>
    <n v="90509250828"/>
    <s v="Mr. GIRDHARBHAI  PARMAR"/>
    <n v="114000"/>
    <n v="6.65"/>
    <n v="104948"/>
    <x v="353"/>
    <n v="0"/>
    <d v="2020-02-25T00:00:00"/>
    <n v="19"/>
    <n v="19"/>
    <n v="0"/>
    <n v="0"/>
    <n v="0"/>
    <n v="0"/>
    <s v="INR"/>
    <n v="15355"/>
    <n v="1234"/>
    <s v="00/00/0000"/>
    <n v="0"/>
    <n v="0"/>
    <s v="N"/>
    <m/>
    <n v="9"/>
    <s v="N"/>
    <s v="00/00/0000"/>
    <s v="N"/>
    <n v="0"/>
    <s v="00/00/0000"/>
    <s v="STD"/>
    <d v="2020-04-20T00:00:00"/>
    <n v="999"/>
    <s v="STD"/>
  </r>
  <r>
    <n v="39177270896"/>
    <s v="EB-SBI SURAKSHA"/>
    <n v="85833775796"/>
    <s v="Mr. NAIMESH RAMESHCHANDRA MAHE"/>
    <n v="103400"/>
    <n v="6.65"/>
    <n v="101523"/>
    <x v="354"/>
    <n v="0"/>
    <d v="2020-02-29T00:00:00"/>
    <n v="19"/>
    <n v="19"/>
    <n v="0"/>
    <n v="0"/>
    <n v="0"/>
    <n v="0"/>
    <s v="INR"/>
    <n v="15355"/>
    <n v="853"/>
    <s v="00/00/0000"/>
    <n v="0"/>
    <n v="0"/>
    <s v="N"/>
    <m/>
    <n v="9"/>
    <s v="N"/>
    <s v="00/00/0000"/>
    <s v="N"/>
    <n v="0"/>
    <s v="00/00/0000"/>
    <s v="STD"/>
    <d v="2020-04-17T00:00:00"/>
    <n v="0"/>
    <s v="STD"/>
  </r>
  <r>
    <n v="39179034629"/>
    <s v="EB-SBI SURAKSHA"/>
    <n v="80083916349"/>
    <s v="Mr. BHAVIN MAHENDRA ACHARYA"/>
    <n v="228000"/>
    <n v="6.65"/>
    <n v="225511"/>
    <x v="355"/>
    <n v="0"/>
    <d v="2020-02-29T00:00:00"/>
    <n v="19"/>
    <n v="19"/>
    <n v="0"/>
    <n v="0"/>
    <n v="0"/>
    <n v="0"/>
    <s v="INR"/>
    <n v="15355"/>
    <n v="1730"/>
    <s v="00/00/0000"/>
    <n v="0"/>
    <n v="0"/>
    <s v="N"/>
    <m/>
    <n v="9"/>
    <s v="N"/>
    <s v="00/00/0000"/>
    <s v="N"/>
    <n v="0"/>
    <s v="00/00/0000"/>
    <m/>
    <m/>
    <m/>
    <s v="STD"/>
  </r>
  <r>
    <n v="39190777591"/>
    <s v="EB-SBI SURAKSHA"/>
    <n v="90517033291"/>
    <s v="Mr. JASHIBEN  PATEL"/>
    <n v="82100"/>
    <n v="6.65"/>
    <n v="76677"/>
    <x v="356"/>
    <n v="0"/>
    <d v="2020-03-04T00:00:00"/>
    <n v="24"/>
    <n v="24"/>
    <n v="0"/>
    <n v="0"/>
    <n v="0"/>
    <n v="0"/>
    <s v="INR"/>
    <n v="15355"/>
    <n v="677"/>
    <s v="00/00/0000"/>
    <n v="0"/>
    <n v="0"/>
    <s v="N"/>
    <m/>
    <n v="9"/>
    <s v="N"/>
    <s v="00/00/0000"/>
    <s v="N"/>
    <n v="0"/>
    <s v="00/00/0000"/>
    <s v="STD"/>
    <d v="2020-09-12T00:00:00"/>
    <n v="999"/>
    <s v="STD"/>
  </r>
  <r>
    <n v="39238589949"/>
    <s v="EB-SBI SURAKSHA"/>
    <n v="80045349985"/>
    <s v="Mr. Sanjivkumar  Chaudhari"/>
    <n v="121500"/>
    <n v="6.65"/>
    <n v="119107"/>
    <x v="357"/>
    <n v="0"/>
    <d v="2020-03-27T00:00:00"/>
    <n v="7"/>
    <n v="7"/>
    <n v="0"/>
    <n v="0"/>
    <n v="0"/>
    <n v="0"/>
    <s v="INR"/>
    <n v="15355"/>
    <n v="942"/>
    <s v="00/00/0000"/>
    <n v="0"/>
    <n v="0"/>
    <s v="N"/>
    <m/>
    <n v="9"/>
    <s v="N"/>
    <s v="00/00/0000"/>
    <s v="N"/>
    <n v="0"/>
    <s v="00/00/0000"/>
    <s v="STD"/>
    <d v="2021-08-24T00:00:00"/>
    <n v="0"/>
    <s v="STD"/>
  </r>
  <r>
    <n v="39442593157"/>
    <s v="EB-SBI SURAKSHA"/>
    <n v="90132900035"/>
    <s v="Mr. Parmar Himanshu Baldevbhai"/>
    <n v="256500"/>
    <n v="6.65"/>
    <n v="252509"/>
    <x v="358"/>
    <n v="0"/>
    <d v="2020-06-26T00:00:00"/>
    <n v="14"/>
    <n v="14"/>
    <n v="0"/>
    <n v="0"/>
    <n v="0"/>
    <n v="0"/>
    <s v="INR"/>
    <n v="15355"/>
    <n v="1655"/>
    <s v="00/00/0000"/>
    <n v="0"/>
    <n v="0"/>
    <s v="N"/>
    <m/>
    <n v="9"/>
    <s v="N"/>
    <s v="00/00/0000"/>
    <s v="N"/>
    <n v="0"/>
    <s v="00/00/0000"/>
    <s v="STD"/>
    <d v="2021-05-29T00:00:00"/>
    <n v="999"/>
    <s v="STD"/>
  </r>
  <r>
    <n v="39471341275"/>
    <s v="EB-SBI SURAKSHA"/>
    <n v="90484294317"/>
    <s v="Mrs. TANUBEN  SOLANKI"/>
    <n v="52800"/>
    <n v="6.65"/>
    <n v="51395"/>
    <x v="359"/>
    <n v="0"/>
    <d v="2020-07-04T00:00:00"/>
    <n v="20"/>
    <n v="20"/>
    <n v="0"/>
    <n v="0"/>
    <n v="0"/>
    <n v="0"/>
    <s v="INR"/>
    <n v="15355"/>
    <n v="363"/>
    <s v="00/00/0000"/>
    <n v="0"/>
    <n v="0"/>
    <m/>
    <m/>
    <m/>
    <s v="N"/>
    <s v="00/00/0000"/>
    <s v="N"/>
    <n v="0"/>
    <s v="00/00/0000"/>
    <s v="STD"/>
    <d v="2021-04-07T00:00:00"/>
    <n v="999"/>
    <s v="STD"/>
  </r>
  <r>
    <n v="39478759806"/>
    <s v="EB-SBI SURAKSHA"/>
    <n v="87583709287"/>
    <s v="Mr. SENDHABHAI BALDEVBHAI SENM"/>
    <n v="28000"/>
    <n v="6.65"/>
    <n v="26485"/>
    <x v="360"/>
    <n v="0"/>
    <d v="2020-07-07T00:00:00"/>
    <n v="20"/>
    <n v="20"/>
    <n v="0"/>
    <n v="0"/>
    <n v="0"/>
    <n v="0"/>
    <s v="INR"/>
    <n v="15355"/>
    <n v="212"/>
    <s v="00/00/0000"/>
    <n v="0"/>
    <n v="0"/>
    <s v="N"/>
    <m/>
    <n v="9"/>
    <s v="N"/>
    <s v="00/00/0000"/>
    <s v="N"/>
    <n v="0"/>
    <s v="00/00/0000"/>
    <s v="STD"/>
    <d v="2021-07-14T00:00:00"/>
    <n v="0"/>
    <s v="STD"/>
  </r>
  <r>
    <n v="39493971277"/>
    <s v="EB-SBI SURAKSHA"/>
    <n v="85080460325"/>
    <s v="Mr. MINESH MADHUBHAI RATHOD"/>
    <n v="109000"/>
    <n v="6.65"/>
    <n v="107129"/>
    <x v="361"/>
    <n v="0"/>
    <d v="2020-07-13T00:00:00"/>
    <n v="20"/>
    <n v="20"/>
    <n v="0"/>
    <n v="0"/>
    <n v="0"/>
    <n v="0"/>
    <s v="INR"/>
    <n v="15355"/>
    <n v="700"/>
    <s v="00/00/0000"/>
    <n v="0"/>
    <n v="0"/>
    <s v="N"/>
    <m/>
    <n v="9"/>
    <s v="N"/>
    <s v="00/00/0000"/>
    <s v="N"/>
    <n v="0"/>
    <s v="00/00/0000"/>
    <m/>
    <m/>
    <m/>
    <s v="STD"/>
  </r>
  <r>
    <n v="39635488011"/>
    <s v="EB-SBI SURAKSHA"/>
    <n v="85884304613"/>
    <s v="Mr. ASHOK GOVINDPRASAD BHARGAV"/>
    <n v="98000"/>
    <n v="6.65"/>
    <n v="94509"/>
    <x v="362"/>
    <n v="0"/>
    <d v="2020-09-05T00:00:00"/>
    <n v="18"/>
    <n v="18"/>
    <n v="0"/>
    <n v="0"/>
    <n v="0"/>
    <n v="0"/>
    <s v="INR"/>
    <n v="15355"/>
    <n v="740"/>
    <s v="00/00/0000"/>
    <n v="0"/>
    <n v="0"/>
    <s v="N"/>
    <m/>
    <n v="9"/>
    <s v="N"/>
    <s v="00/00/0000"/>
    <s v="N"/>
    <n v="0"/>
    <s v="00/00/0000"/>
    <s v="STD"/>
    <d v="2022-02-10T00:00:00"/>
    <n v="0"/>
    <s v="STD"/>
  </r>
  <r>
    <n v="39654243395"/>
    <s v="EB-SBI SURAKSHA"/>
    <n v="87209416348"/>
    <s v="Mr. MAYURKUMAR PRAFULCHANDRA P"/>
    <n v="39000"/>
    <n v="6.65"/>
    <n v="37814"/>
    <x v="363"/>
    <n v="0"/>
    <d v="2020-09-12T00:00:00"/>
    <n v="18"/>
    <n v="18"/>
    <n v="0"/>
    <n v="0"/>
    <n v="0"/>
    <n v="0"/>
    <s v="INR"/>
    <n v="15355"/>
    <n v="267"/>
    <s v="00/00/0000"/>
    <n v="0"/>
    <n v="0"/>
    <s v="N"/>
    <m/>
    <n v="9"/>
    <s v="N"/>
    <s v="00/00/0000"/>
    <s v="N"/>
    <n v="0"/>
    <s v="00/00/0000"/>
    <s v="STD"/>
    <d v="2020-11-26T00:00:00"/>
    <n v="0"/>
    <s v="STD"/>
  </r>
  <r>
    <n v="39654248509"/>
    <s v="EB-SBI SURAKSHA"/>
    <n v="86799718499"/>
    <s v="Mr. RAJENDRA RAMRAO PALKHADE"/>
    <n v="198000"/>
    <n v="6.65"/>
    <n v="190729"/>
    <x v="364"/>
    <n v="0"/>
    <d v="2020-09-12T00:00:00"/>
    <n v="18"/>
    <n v="18"/>
    <n v="0"/>
    <n v="0"/>
    <n v="0"/>
    <n v="0"/>
    <s v="INR"/>
    <n v="15355"/>
    <n v="1494"/>
    <s v="00/00/0000"/>
    <n v="0"/>
    <n v="0"/>
    <s v="N"/>
    <m/>
    <n v="9"/>
    <s v="N"/>
    <s v="00/00/0000"/>
    <s v="N"/>
    <n v="0"/>
    <s v="00/00/0000"/>
    <s v="STD"/>
    <d v="2021-03-15T00:00:00"/>
    <n v="999"/>
    <s v="STD"/>
  </r>
  <r>
    <n v="39676637838"/>
    <s v="EB-SBI SURAKSHA"/>
    <n v="85661743963"/>
    <s v="Mr. KALPESH KANAIYALAL YOGI"/>
    <n v="58000"/>
    <n v="6.65"/>
    <n v="54607"/>
    <x v="365"/>
    <n v="0"/>
    <d v="2020-10-24T00:00:00"/>
    <n v="17"/>
    <n v="17"/>
    <n v="0"/>
    <n v="0"/>
    <n v="0"/>
    <n v="0"/>
    <s v="INR"/>
    <n v="15355"/>
    <n v="511"/>
    <s v="00/00/0000"/>
    <n v="0"/>
    <n v="0"/>
    <s v="N"/>
    <m/>
    <n v="9"/>
    <s v="N"/>
    <s v="00/00/0000"/>
    <s v="N"/>
    <n v="0"/>
    <s v="00/00/0000"/>
    <m/>
    <m/>
    <m/>
    <s v="STD"/>
  </r>
  <r>
    <n v="39678259568"/>
    <s v="EB-SBI SURAKSHA"/>
    <n v="90637984398"/>
    <s v="Mr. MINAXI RAJIV TAILOR"/>
    <n v="57000"/>
    <n v="6.65"/>
    <n v="54243"/>
    <x v="366"/>
    <n v="0"/>
    <d v="2020-10-01T00:00:00"/>
    <n v="17"/>
    <n v="17"/>
    <n v="0"/>
    <n v="0"/>
    <n v="0"/>
    <n v="0"/>
    <s v="INR"/>
    <n v="15355"/>
    <n v="431"/>
    <s v="00/00/0000"/>
    <n v="0"/>
    <n v="0"/>
    <s v="N"/>
    <m/>
    <n v="9"/>
    <s v="N"/>
    <s v="00/00/0000"/>
    <s v="N"/>
    <n v="0"/>
    <s v="00/00/0000"/>
    <m/>
    <m/>
    <m/>
    <s v="STD"/>
  </r>
  <r>
    <n v="39679348083"/>
    <s v="EB-SBI SURAKSHA"/>
    <n v="85039165456"/>
    <s v="Mr. MAHENDRAKUMAR MANGABHAI RA"/>
    <n v="21000"/>
    <n v="6.65"/>
    <n v="20102"/>
    <x v="367"/>
    <n v="0"/>
    <d v="2020-09-23T00:00:00"/>
    <n v="18"/>
    <n v="18"/>
    <n v="0"/>
    <n v="0"/>
    <n v="0"/>
    <n v="0"/>
    <s v="INR"/>
    <n v="15355"/>
    <n v="159"/>
    <s v="00/00/0000"/>
    <n v="0"/>
    <n v="0"/>
    <s v="N"/>
    <m/>
    <n v="9"/>
    <s v="N"/>
    <s v="00/00/0000"/>
    <s v="N"/>
    <n v="0"/>
    <s v="00/00/0000"/>
    <s v="STD"/>
    <d v="2020-11-26T00:00:00"/>
    <n v="0"/>
    <s v="STD"/>
  </r>
  <r>
    <n v="39694034349"/>
    <s v="EB-SBI SURAKSHA"/>
    <n v="88761934032"/>
    <s v="Mr. NISHA PANKAJKUMAR JOSHI"/>
    <n v="43000"/>
    <n v="6.65"/>
    <n v="37620"/>
    <x v="368"/>
    <n v="0"/>
    <d v="2020-10-21T00:00:00"/>
    <n v="17"/>
    <n v="17"/>
    <n v="0"/>
    <n v="0"/>
    <n v="0"/>
    <n v="0"/>
    <s v="INR"/>
    <n v="15355"/>
    <n v="343"/>
    <s v="00/00/0000"/>
    <n v="0"/>
    <n v="0"/>
    <s v="N"/>
    <m/>
    <n v="9"/>
    <s v="N"/>
    <s v="00/00/0000"/>
    <s v="N"/>
    <n v="0"/>
    <s v="00/00/0000"/>
    <m/>
    <m/>
    <m/>
    <s v="STD"/>
  </r>
  <r>
    <n v="39833868915"/>
    <s v="EB-SBI SURAKSHA"/>
    <n v="90634458777"/>
    <s v="Mr. Nayi  Mitesh"/>
    <n v="41000"/>
    <n v="6.65"/>
    <n v="40131"/>
    <x v="369"/>
    <n v="0"/>
    <d v="2020-11-29T00:00:00"/>
    <n v="16"/>
    <n v="16"/>
    <n v="0"/>
    <n v="0"/>
    <n v="0"/>
    <n v="0"/>
    <s v="INR"/>
    <n v="15355"/>
    <n v="264"/>
    <s v="00/00/0000"/>
    <n v="0"/>
    <n v="0"/>
    <s v="N"/>
    <m/>
    <n v="9"/>
    <s v="N"/>
    <s v="00/00/0000"/>
    <s v="N"/>
    <n v="0"/>
    <s v="00/00/0000"/>
    <s v="STD"/>
    <d v="2021-12-12T00:00:00"/>
    <n v="0"/>
    <s v="STD"/>
  </r>
  <r>
    <n v="39855521636"/>
    <s v="EB-SBI SURAKSHA"/>
    <n v="86475606272"/>
    <s v="Mr. AMIT KUMAR DUTTA"/>
    <n v="89000"/>
    <n v="6.65"/>
    <n v="85756"/>
    <x v="370"/>
    <n v="0"/>
    <d v="2020-12-08T00:00:00"/>
    <n v="15"/>
    <n v="15"/>
    <n v="0"/>
    <n v="0"/>
    <n v="0"/>
    <n v="0"/>
    <s v="INR"/>
    <n v="15355"/>
    <n v="672"/>
    <s v="00/00/0000"/>
    <n v="0"/>
    <n v="0"/>
    <s v="N"/>
    <m/>
    <n v="9"/>
    <s v="N"/>
    <s v="00/00/0000"/>
    <s v="N"/>
    <n v="0"/>
    <s v="00/00/0000"/>
    <m/>
    <m/>
    <m/>
    <s v="STD"/>
  </r>
  <r>
    <n v="39952144736"/>
    <s v="EB-SBI SURAKSHA"/>
    <n v="80527171074"/>
    <s v="Mr. PURSHOTAMBHAI KANTILAL PAR"/>
    <n v="215000"/>
    <n v="6.65"/>
    <n v="204704"/>
    <x v="371"/>
    <n v="0"/>
    <d v="2021-01-20T00:00:00"/>
    <n v="14"/>
    <n v="14"/>
    <n v="0"/>
    <n v="0"/>
    <n v="0"/>
    <n v="0"/>
    <s v="INR"/>
    <n v="15355"/>
    <n v="1891"/>
    <s v="00/00/0000"/>
    <n v="0"/>
    <n v="0"/>
    <s v="N"/>
    <m/>
    <n v="9"/>
    <s v="N"/>
    <s v="00/00/0000"/>
    <s v="N"/>
    <n v="0"/>
    <s v="00/00/0000"/>
    <m/>
    <m/>
    <m/>
    <s v="STD"/>
  </r>
  <r>
    <n v="39954894618"/>
    <s v="EB-SBI SURAKSHA"/>
    <n v="90176328521"/>
    <s v="Mrs. ANANDIBEN  RATHOD"/>
    <n v="138000"/>
    <n v="6.65"/>
    <n v="120185"/>
    <x v="372"/>
    <n v="0"/>
    <d v="2021-01-21T00:00:00"/>
    <n v="14"/>
    <n v="14"/>
    <n v="0"/>
    <n v="0"/>
    <n v="0"/>
    <n v="0"/>
    <s v="INR"/>
    <n v="15355"/>
    <n v="1324"/>
    <s v="00/00/0000"/>
    <n v="0"/>
    <n v="0"/>
    <s v="N"/>
    <m/>
    <n v="9"/>
    <s v="N"/>
    <s v="00/00/0000"/>
    <s v="N"/>
    <n v="0"/>
    <s v="00/00/0000"/>
    <s v="STD"/>
    <d v="2021-03-12T00:00:00"/>
    <n v="999"/>
    <s v="STD"/>
  </r>
  <r>
    <n v="39961223787"/>
    <s v="EB-SBI SURAKSHA"/>
    <n v="88805157498"/>
    <s v="Mr. HITESHKUMAR NATVARLAL BARO"/>
    <n v="52000"/>
    <n v="6.65"/>
    <n v="50335"/>
    <x v="373"/>
    <n v="0"/>
    <d v="2021-01-25T00:00:00"/>
    <n v="14"/>
    <n v="14"/>
    <n v="0"/>
    <n v="0"/>
    <n v="0"/>
    <n v="0"/>
    <s v="INR"/>
    <n v="15355"/>
    <n v="334"/>
    <s v="00/00/0000"/>
    <n v="0"/>
    <n v="0"/>
    <m/>
    <m/>
    <m/>
    <s v="N"/>
    <s v="00/00/0000"/>
    <s v="N"/>
    <n v="0"/>
    <s v="00/00/0000"/>
    <m/>
    <m/>
    <m/>
    <s v="STD"/>
  </r>
  <r>
    <n v="39963695330"/>
    <s v="EB-SBI SURAKSHA"/>
    <n v="85240059989"/>
    <s v="Mrs. NIKKY  GOTHWAL"/>
    <n v="162000"/>
    <n v="6.65"/>
    <n v="156992"/>
    <x v="374"/>
    <n v="0"/>
    <d v="2021-01-27T00:00:00"/>
    <n v="14"/>
    <n v="14"/>
    <n v="0"/>
    <n v="0"/>
    <n v="0"/>
    <n v="0"/>
    <s v="INR"/>
    <n v="15355"/>
    <n v="1223"/>
    <s v="00/00/0000"/>
    <n v="0"/>
    <n v="0"/>
    <s v="N"/>
    <m/>
    <n v="9"/>
    <s v="N"/>
    <s v="00/00/0000"/>
    <s v="N"/>
    <n v="0"/>
    <s v="00/00/0000"/>
    <m/>
    <m/>
    <m/>
    <s v="STD"/>
  </r>
  <r>
    <n v="39964146446"/>
    <s v="EB-SBI SURAKSHA"/>
    <n v="80002846636"/>
    <s v="Mr. BHIKHABHAI PARSHOTAM PATEL"/>
    <n v="34000"/>
    <n v="6.65"/>
    <n v="27962"/>
    <x v="375"/>
    <n v="0"/>
    <d v="2021-02-02T00:00:00"/>
    <n v="13"/>
    <n v="13"/>
    <n v="0"/>
    <n v="0"/>
    <n v="0"/>
    <n v="0"/>
    <s v="INR"/>
    <n v="15355"/>
    <n v="338"/>
    <s v="00/00/0000"/>
    <n v="0"/>
    <n v="0"/>
    <s v="N"/>
    <m/>
    <n v="9"/>
    <s v="N"/>
    <s v="00/00/0000"/>
    <s v="N"/>
    <n v="0"/>
    <s v="00/00/0000"/>
    <m/>
    <m/>
    <m/>
    <s v="STD"/>
  </r>
  <r>
    <n v="40001892478"/>
    <s v="EB-SBI SURAKSHA"/>
    <n v="85089708406"/>
    <s v="Mr. Gajjar  Hardik"/>
    <n v="39000"/>
    <n v="6.65"/>
    <n v="37722"/>
    <x v="376"/>
    <n v="0"/>
    <d v="2021-02-11T00:00:00"/>
    <n v="13"/>
    <n v="13"/>
    <n v="0"/>
    <n v="0"/>
    <n v="0"/>
    <n v="0"/>
    <s v="INR"/>
    <n v="15355"/>
    <n v="267"/>
    <s v="00/00/0000"/>
    <n v="0"/>
    <n v="0"/>
    <s v="N"/>
    <m/>
    <n v="9"/>
    <s v="N"/>
    <s v="00/00/0000"/>
    <s v="N"/>
    <n v="0"/>
    <s v="00/00/0000"/>
    <s v="STD"/>
    <d v="2021-06-15T00:00:00"/>
    <n v="999"/>
    <s v="STD"/>
  </r>
  <r>
    <n v="40004937382"/>
    <s v="EB-SBI SURAKSHA"/>
    <n v="85685771798"/>
    <s v="Mr. RAJENDRAKUMAR KANTILAL TRI"/>
    <n v="132000"/>
    <n v="6.65"/>
    <n v="120395"/>
    <x v="377"/>
    <n v="0"/>
    <d v="2021-02-11T00:00:00"/>
    <n v="13"/>
    <n v="13"/>
    <n v="0"/>
    <n v="0"/>
    <n v="0"/>
    <n v="0"/>
    <s v="INR"/>
    <n v="15355"/>
    <n v="1082"/>
    <s v="00/00/0000"/>
    <n v="0"/>
    <n v="0"/>
    <s v="N"/>
    <m/>
    <n v="9"/>
    <s v="N"/>
    <s v="00/00/0000"/>
    <s v="N"/>
    <n v="0"/>
    <s v="00/00/0000"/>
    <s v="STD"/>
    <d v="2021-05-20T00:00:00"/>
    <n v="999"/>
    <s v="STD"/>
  </r>
  <r>
    <n v="40011135824"/>
    <s v="EB-SBI SURAKSHA"/>
    <n v="85526079540"/>
    <s v="Mr. Patel  Vipulkumar"/>
    <n v="113000"/>
    <n v="6.65"/>
    <n v="16430"/>
    <x v="378"/>
    <n v="0"/>
    <d v="2021-03-17T00:00:00"/>
    <n v="12"/>
    <n v="12"/>
    <n v="0"/>
    <n v="0"/>
    <n v="0"/>
    <n v="0"/>
    <s v="INR"/>
    <n v="15355"/>
    <n v="774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40035489923"/>
    <s v="EB-SBI SURAKSHA"/>
    <n v="86502924570"/>
    <s v="Mr. UPENDRA KUMAR CHHAGANBHAI"/>
    <n v="44000"/>
    <n v="6.65"/>
    <n v="43029"/>
    <x v="379"/>
    <n v="0"/>
    <d v="2021-02-28T00:00:00"/>
    <n v="11"/>
    <n v="11"/>
    <n v="0"/>
    <n v="0"/>
    <n v="0"/>
    <n v="0"/>
    <s v="INR"/>
    <n v="15355"/>
    <n v="301"/>
    <s v="00/00/0000"/>
    <n v="0"/>
    <n v="0"/>
    <s v="N"/>
    <m/>
    <n v="9"/>
    <s v="N"/>
    <s v="00/00/0000"/>
    <s v="N"/>
    <n v="0"/>
    <s v="00/00/0000"/>
    <s v="STD"/>
    <d v="2021-08-29T00:00:00"/>
    <n v="0"/>
    <s v="STD"/>
  </r>
  <r>
    <n v="40035680431"/>
    <s v="EB-SBI SURAKSHA"/>
    <n v="85267738101"/>
    <s v="Mr. Vipul  Patel"/>
    <n v="56000"/>
    <n v="6.65"/>
    <n v="53953"/>
    <x v="380"/>
    <n v="0"/>
    <d v="2021-03-14T00:00:00"/>
    <n v="12"/>
    <n v="12"/>
    <n v="0"/>
    <n v="0"/>
    <n v="0"/>
    <n v="0"/>
    <s v="INR"/>
    <n v="15355"/>
    <n v="424"/>
    <s v="00/00/0000"/>
    <n v="0"/>
    <n v="0"/>
    <s v="N"/>
    <m/>
    <n v="9"/>
    <s v="N"/>
    <s v="00/00/0000"/>
    <s v="N"/>
    <n v="0"/>
    <s v="00/00/0000"/>
    <s v="STD"/>
    <d v="2021-10-15T00:00:00"/>
    <n v="0"/>
    <s v="STD"/>
  </r>
  <r>
    <n v="40035986287"/>
    <s v="EB-SBI SURAKSHA"/>
    <n v="90706237097"/>
    <s v="Mr. Ronil Yogeshbhai Shah"/>
    <n v="30000"/>
    <n v="6.65"/>
    <n v="28712"/>
    <x v="381"/>
    <n v="0"/>
    <d v="2021-03-14T00:00:00"/>
    <n v="12"/>
    <n v="12"/>
    <n v="0"/>
    <n v="0"/>
    <n v="0"/>
    <n v="0"/>
    <s v="INR"/>
    <n v="15355"/>
    <n v="206"/>
    <s v="00/00/0000"/>
    <n v="0"/>
    <n v="0"/>
    <s v="N"/>
    <m/>
    <n v="9"/>
    <s v="N"/>
    <s v="00/00/0000"/>
    <s v="N"/>
    <n v="0"/>
    <s v="00/00/0000"/>
    <s v="STD"/>
    <d v="2021-07-15T00:00:00"/>
    <n v="0"/>
    <s v="STD"/>
  </r>
  <r>
    <n v="40036552408"/>
    <s v="EB-SBI SURAKSHA"/>
    <n v="86291092499"/>
    <s v="Mr. RAVIKANT JOHNBHAI CHAUHAN"/>
    <n v="173000"/>
    <n v="6.65"/>
    <n v="168292"/>
    <x v="382"/>
    <n v="0"/>
    <d v="2021-02-27T00:00:00"/>
    <n v="13"/>
    <n v="13"/>
    <n v="0"/>
    <n v="0"/>
    <n v="0"/>
    <n v="0"/>
    <s v="INR"/>
    <n v="15355"/>
    <n v="1306"/>
    <s v="00/00/0000"/>
    <n v="0"/>
    <n v="0"/>
    <s v="N"/>
    <m/>
    <n v="9"/>
    <s v="N"/>
    <s v="00/00/0000"/>
    <s v="N"/>
    <n v="0"/>
    <s v="00/00/0000"/>
    <m/>
    <m/>
    <m/>
    <s v="STD"/>
  </r>
  <r>
    <n v="40039749989"/>
    <s v="EB-SBI SURAKSHA"/>
    <n v="90728623407"/>
    <s v="Mr. PATEL  ARUNKUMAR"/>
    <n v="39000"/>
    <n v="6.65"/>
    <n v="36701"/>
    <x v="383"/>
    <n v="0"/>
    <d v="2021-02-28T00:00:00"/>
    <n v="13"/>
    <n v="13"/>
    <n v="0"/>
    <n v="0"/>
    <n v="0"/>
    <n v="0"/>
    <s v="INR"/>
    <n v="15355"/>
    <n v="295"/>
    <s v="00/00/0000"/>
    <n v="0"/>
    <n v="0"/>
    <s v="N"/>
    <m/>
    <n v="9"/>
    <s v="N"/>
    <s v="00/00/0000"/>
    <s v="N"/>
    <n v="0"/>
    <s v="00/00/0000"/>
    <m/>
    <m/>
    <m/>
    <s v="STD"/>
  </r>
  <r>
    <n v="40039881361"/>
    <s v="EB-SBI SURAKSHA"/>
    <n v="80631407241"/>
    <s v="Mr. Kantilal Ravajibhai Hingar"/>
    <n v="27000"/>
    <n v="6.65"/>
    <n v="25222"/>
    <x v="384"/>
    <n v="0"/>
    <d v="2021-02-28T00:00:00"/>
    <n v="13"/>
    <n v="13"/>
    <n v="0"/>
    <n v="0"/>
    <n v="0"/>
    <n v="0"/>
    <s v="INR"/>
    <n v="15355"/>
    <n v="273"/>
    <s v="00/00/0000"/>
    <n v="0"/>
    <n v="0"/>
    <s v="N"/>
    <m/>
    <n v="9"/>
    <s v="N"/>
    <s v="00/00/0000"/>
    <s v="N"/>
    <n v="0"/>
    <s v="00/00/0000"/>
    <m/>
    <m/>
    <m/>
    <s v="STD"/>
  </r>
  <r>
    <n v="40093478887"/>
    <s v="EB-SBI SURAKSHA"/>
    <n v="80252321963"/>
    <s v="Mr. SHARMA RAMCHARAN CHIRANJIL"/>
    <n v="96000"/>
    <n v="6.65"/>
    <n v="70514"/>
    <x v="385"/>
    <n v="0"/>
    <d v="2021-03-24T00:00:00"/>
    <n v="12"/>
    <n v="12"/>
    <n v="0"/>
    <n v="0"/>
    <n v="0"/>
    <n v="0"/>
    <s v="INR"/>
    <n v="15355"/>
    <n v="814"/>
    <s v="00/00/0000"/>
    <n v="0"/>
    <n v="0"/>
    <s v="N"/>
    <m/>
    <n v="9"/>
    <s v="N"/>
    <s v="00/00/0000"/>
    <s v="N"/>
    <n v="0"/>
    <s v="00/00/0000"/>
    <s v="STD"/>
    <d v="2021-05-20T00:00:00"/>
    <n v="999"/>
    <s v="STD"/>
  </r>
  <r>
    <n v="40098800266"/>
    <s v="EB-SBI SURAKSHA"/>
    <n v="89423718770"/>
    <s v="Mr. SURESH KISANRAO SHEGOKAR"/>
    <n v="76000"/>
    <n v="6.65"/>
    <n v="74055"/>
    <x v="386"/>
    <n v="0"/>
    <d v="2021-04-16T00:00:00"/>
    <n v="11"/>
    <n v="11"/>
    <n v="0"/>
    <n v="0"/>
    <n v="0"/>
    <n v="0"/>
    <s v="INR"/>
    <n v="15355"/>
    <n v="575"/>
    <s v="00/00/0000"/>
    <n v="0"/>
    <n v="0"/>
    <s v="N"/>
    <m/>
    <n v="9"/>
    <s v="N"/>
    <s v="00/00/0000"/>
    <s v="N"/>
    <n v="0"/>
    <s v="00/00/0000"/>
    <s v="STD"/>
    <d v="2021-07-22T00:00:00"/>
    <n v="0"/>
    <s v="STD"/>
  </r>
  <r>
    <n v="40106519803"/>
    <s v="EB-SBI SURAKSHA"/>
    <n v="86755823506"/>
    <s v="Miss. Patel Nimishaben Vijayku"/>
    <n v="31000"/>
    <n v="6.65"/>
    <n v="30348"/>
    <x v="387"/>
    <n v="0"/>
    <d v="2021-04-16T00:00:00"/>
    <n v="11"/>
    <n v="11"/>
    <n v="0"/>
    <n v="0"/>
    <n v="0"/>
    <n v="0"/>
    <s v="INR"/>
    <n v="15355"/>
    <n v="235"/>
    <s v="00/00/0000"/>
    <n v="0"/>
    <n v="0"/>
    <m/>
    <m/>
    <m/>
    <s v="N"/>
    <s v="00/00/0000"/>
    <s v="N"/>
    <n v="0"/>
    <s v="00/00/0000"/>
    <s v="STD"/>
    <d v="2021-09-20T00:00:00"/>
    <n v="0"/>
    <s v="STD"/>
  </r>
  <r>
    <n v="40108704281"/>
    <s v="EB-SBI SURAKSHA"/>
    <n v="85953287157"/>
    <s v="Mr. Patel Pintukumar Vitthalbh"/>
    <n v="29000"/>
    <n v="6.65"/>
    <n v="28250"/>
    <x v="388"/>
    <n v="0"/>
    <d v="2021-04-07T00:00:00"/>
    <n v="11"/>
    <n v="11"/>
    <n v="0"/>
    <n v="0"/>
    <n v="0"/>
    <n v="0"/>
    <s v="INR"/>
    <n v="15355"/>
    <n v="220"/>
    <s v="00/00/0000"/>
    <n v="0"/>
    <n v="0"/>
    <s v="N"/>
    <m/>
    <n v="9"/>
    <s v="N"/>
    <s v="00/00/0000"/>
    <s v="N"/>
    <n v="0"/>
    <s v="00/00/0000"/>
    <s v="STD"/>
    <d v="2021-08-17T00:00:00"/>
    <n v="0"/>
    <s v="STD"/>
  </r>
  <r>
    <n v="40117336431"/>
    <s v="EB-SBI SURAKSHA"/>
    <n v="80731969579"/>
    <s v="Mr. Bharvad Jayshree Visabhai"/>
    <n v="56700"/>
    <n v="6.65"/>
    <n v="53928"/>
    <x v="389"/>
    <n v="0"/>
    <d v="2021-04-08T00:00:00"/>
    <n v="11"/>
    <n v="11"/>
    <n v="0"/>
    <n v="0"/>
    <n v="0"/>
    <n v="0"/>
    <s v="INR"/>
    <n v="15355"/>
    <n v="573"/>
    <s v="00/00/0000"/>
    <n v="0"/>
    <n v="0"/>
    <s v="N"/>
    <m/>
    <n v="9"/>
    <s v="N"/>
    <s v="00/00/0000"/>
    <s v="N"/>
    <n v="0"/>
    <s v="00/00/0000"/>
    <s v="STD"/>
    <d v="2022-02-07T00:00:00"/>
    <n v="0"/>
    <s v="STD"/>
  </r>
  <r>
    <n v="40139420849"/>
    <s v="EB-SBI SURAKSHA"/>
    <n v="85279517428"/>
    <s v="Mr. ASHISH GHANSHYAMBHAI MALAN"/>
    <n v="28900"/>
    <n v="6.65"/>
    <n v="26376"/>
    <x v="390"/>
    <n v="0"/>
    <d v="2021-04-16T00:00:00"/>
    <n v="11"/>
    <n v="11"/>
    <n v="0"/>
    <n v="0"/>
    <n v="0"/>
    <n v="0"/>
    <s v="INR"/>
    <n v="15355"/>
    <n v="255"/>
    <s v="00/00/0000"/>
    <n v="0"/>
    <n v="0"/>
    <s v="N"/>
    <m/>
    <n v="9"/>
    <s v="N"/>
    <s v="00/00/0000"/>
    <s v="N"/>
    <n v="0"/>
    <s v="00/00/0000"/>
    <m/>
    <m/>
    <m/>
    <s v="STD"/>
  </r>
  <r>
    <n v="40145862143"/>
    <s v="EB-SBI SURAKSHA"/>
    <n v="86930472794"/>
    <s v="Mr. Patni  Sanjaykumar"/>
    <n v="34000"/>
    <n v="6.65"/>
    <n v="33345"/>
    <x v="391"/>
    <n v="0"/>
    <d v="2021-04-20T00:00:00"/>
    <n v="11"/>
    <n v="11"/>
    <n v="0"/>
    <n v="0"/>
    <n v="0"/>
    <n v="0"/>
    <s v="INR"/>
    <n v="15355"/>
    <n v="233"/>
    <s v="00/00/0000"/>
    <n v="0"/>
    <n v="0"/>
    <s v="N"/>
    <m/>
    <n v="9"/>
    <s v="N"/>
    <s v="00/00/0000"/>
    <s v="N"/>
    <n v="0"/>
    <s v="00/00/0000"/>
    <m/>
    <m/>
    <m/>
    <s v="STD"/>
  </r>
  <r>
    <n v="40149222744"/>
    <s v="EB-SBI SURAKSHA"/>
    <n v="80075299653"/>
    <s v="Mr. Ashok Laxman Bagawe"/>
    <n v="80700"/>
    <n v="6.65"/>
    <n v="79045"/>
    <x v="392"/>
    <n v="0"/>
    <d v="2021-05-20T00:00:00"/>
    <n v="10"/>
    <n v="10"/>
    <n v="0"/>
    <n v="0"/>
    <n v="0"/>
    <n v="0"/>
    <s v="INR"/>
    <n v="15355"/>
    <n v="611"/>
    <s v="00/00/0000"/>
    <n v="0"/>
    <n v="0"/>
    <s v="N"/>
    <m/>
    <n v="9"/>
    <s v="N"/>
    <s v="00/00/0000"/>
    <s v="N"/>
    <n v="0"/>
    <s v="00/00/0000"/>
    <m/>
    <m/>
    <m/>
    <s v="STD"/>
  </r>
  <r>
    <n v="40178568176"/>
    <s v="EB-SBI SURAKSHA"/>
    <n v="85379119082"/>
    <s v="Mr. Chirag  Patel"/>
    <n v="79700"/>
    <n v="6.65"/>
    <n v="78813"/>
    <x v="393"/>
    <n v="0"/>
    <d v="2021-05-12T00:00:00"/>
    <n v="10"/>
    <n v="10"/>
    <n v="0"/>
    <n v="0"/>
    <n v="0"/>
    <n v="0"/>
    <s v="INR"/>
    <n v="15355"/>
    <n v="546"/>
    <s v="00/00/0000"/>
    <n v="0"/>
    <n v="0"/>
    <m/>
    <m/>
    <m/>
    <s v="N"/>
    <s v="00/00/0000"/>
    <s v="N"/>
    <n v="0"/>
    <s v="00/00/0000"/>
    <m/>
    <m/>
    <m/>
    <s v="STD"/>
  </r>
  <r>
    <n v="40198325424"/>
    <s v="EB-SBI SURAKSHA"/>
    <n v="86494471513"/>
    <s v="Mr. Taviyad  Maheshbhai"/>
    <n v="35500"/>
    <n v="6.65"/>
    <n v="34722"/>
    <x v="394"/>
    <n v="0"/>
    <d v="2021-05-29T00:00:00"/>
    <n v="10"/>
    <n v="10"/>
    <n v="0"/>
    <n v="0"/>
    <n v="0"/>
    <n v="0"/>
    <s v="INR"/>
    <n v="15355"/>
    <n v="268"/>
    <s v="00/00/0000"/>
    <n v="0"/>
    <n v="0"/>
    <s v="N"/>
    <m/>
    <n v="9"/>
    <s v="N"/>
    <s v="00/00/0000"/>
    <s v="N"/>
    <n v="0"/>
    <s v="00/00/0000"/>
    <m/>
    <m/>
    <m/>
    <s v="STD"/>
  </r>
  <r>
    <n v="40223772396"/>
    <s v="EB-SBI SURAKSHA"/>
    <n v="86284793324"/>
    <s v="Mr. Patel  Pankajkumar"/>
    <n v="43000"/>
    <n v="6.65"/>
    <n v="41866"/>
    <x v="395"/>
    <n v="0"/>
    <d v="2021-06-24T00:00:00"/>
    <n v="9"/>
    <n v="9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s v="STD"/>
    <d v="2022-01-17T00:00:00"/>
    <n v="0"/>
    <s v="STD"/>
  </r>
  <r>
    <n v="40252080638"/>
    <s v="EB-SBI SURAKSHA"/>
    <n v="86188299277"/>
    <s v="Mr. JIGARKUMAR AMRISHKUMAR THA"/>
    <n v="2100000"/>
    <n v="6.65"/>
    <n v="35775"/>
    <x v="396"/>
    <n v="0"/>
    <d v="2021-06-29T00:00:00"/>
    <n v="6"/>
    <n v="6"/>
    <n v="0"/>
    <n v="0"/>
    <n v="0"/>
    <n v="0"/>
    <s v="INR"/>
    <n v="15355"/>
    <n v="231"/>
    <s v="00/00/0000"/>
    <n v="0"/>
    <n v="0"/>
    <s v="N"/>
    <m/>
    <n v="9"/>
    <s v="N"/>
    <s v="00/00/0000"/>
    <s v="N"/>
    <n v="0"/>
    <s v="00/00/0000"/>
    <s v="STD"/>
    <d v="2021-09-29T00:00:00"/>
    <n v="0"/>
    <s v="STD"/>
  </r>
  <r>
    <n v="40279735213"/>
    <s v="EB-SBI SURAKSHA"/>
    <n v="90748142912"/>
    <s v="Mr. ANKITKUMAR  SHAH"/>
    <n v="37000"/>
    <n v="6.65"/>
    <n v="36225"/>
    <x v="397"/>
    <n v="0"/>
    <d v="2021-07-08T00:00:00"/>
    <n v="4"/>
    <n v="4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s v="STD"/>
    <d v="2021-11-08T00:00:00"/>
    <n v="0"/>
    <s v="STD"/>
  </r>
  <r>
    <n v="40316552275"/>
    <s v="EB-SBI SURAKSHA"/>
    <n v="80542834284"/>
    <s v="Mr. JAYANTIBHAI LALDAS PATEL"/>
    <n v="14600"/>
    <n v="6.65"/>
    <n v="14211"/>
    <x v="398"/>
    <n v="0"/>
    <d v="2021-07-28T00:00:00"/>
    <n v="8"/>
    <n v="8"/>
    <n v="0"/>
    <n v="0"/>
    <n v="0"/>
    <n v="0"/>
    <s v="INR"/>
    <n v="15355"/>
    <n v="121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40319048558"/>
    <s v="EB-SBI SURAKSHA"/>
    <n v="85490108467"/>
    <s v="Mr. Rajivkumar  Baranda"/>
    <n v="20057"/>
    <n v="6.65"/>
    <n v="18661"/>
    <x v="399"/>
    <n v="0"/>
    <d v="2021-08-24T00:00:00"/>
    <n v="7"/>
    <n v="7"/>
    <n v="0"/>
    <n v="0"/>
    <n v="0"/>
    <n v="0"/>
    <s v="INR"/>
    <n v="15355"/>
    <n v="138"/>
    <s v="00/00/0000"/>
    <n v="0"/>
    <n v="0"/>
    <s v="N"/>
    <m/>
    <n v="9"/>
    <s v="N"/>
    <s v="00/00/0000"/>
    <s v="N"/>
    <n v="0"/>
    <s v="00/00/0000"/>
    <m/>
    <m/>
    <m/>
    <s v="STD"/>
  </r>
  <r>
    <n v="40472563047"/>
    <s v="EB-SBI SURAKSHA"/>
    <n v="85619109947"/>
    <s v="Mr. GAJENDRASINH AJITSINH JODD"/>
    <n v="72000"/>
    <n v="6.8"/>
    <n v="71254"/>
    <x v="400"/>
    <n v="0"/>
    <d v="2021-10-05T00:00:00"/>
    <n v="5"/>
    <n v="5"/>
    <n v="0"/>
    <n v="0"/>
    <n v="0"/>
    <n v="0"/>
    <s v="INR"/>
    <n v="15355"/>
    <n v="463"/>
    <s v="00/00/0000"/>
    <n v="0"/>
    <n v="0"/>
    <s v="N"/>
    <m/>
    <n v="9"/>
    <s v="N"/>
    <s v="00/00/0000"/>
    <s v="N"/>
    <n v="0"/>
    <s v="00/00/0000"/>
    <m/>
    <m/>
    <m/>
    <s v="STD"/>
  </r>
  <r>
    <n v="40477047006"/>
    <s v="EB-SBI SURAKSHA"/>
    <n v="90105964886"/>
    <s v="Mrs. Shekh Suhana Banu"/>
    <n v="35000"/>
    <n v="6.95"/>
    <n v="34668"/>
    <x v="401"/>
    <n v="0"/>
    <d v="2021-10-05T00:00:00"/>
    <n v="5"/>
    <n v="5"/>
    <n v="0"/>
    <n v="0"/>
    <n v="0"/>
    <n v="0"/>
    <s v="INR"/>
    <n v="15355"/>
    <n v="261"/>
    <s v="00/00/0000"/>
    <n v="0"/>
    <n v="0"/>
    <s v="N"/>
    <m/>
    <n v="9"/>
    <s v="N"/>
    <s v="00/00/0000"/>
    <s v="N"/>
    <n v="0"/>
    <s v="00/00/0000"/>
    <m/>
    <m/>
    <m/>
    <s v="STD"/>
  </r>
  <r>
    <n v="40514949082"/>
    <s v="EB-SBI SURAKSHA"/>
    <n v="88805198989"/>
    <s v="Mr. DHARMENDRASINH BALDEVSINH"/>
    <n v="231000"/>
    <n v="6.65"/>
    <n v="229245"/>
    <x v="402"/>
    <n v="0"/>
    <d v="2021-10-16T00:00:00"/>
    <n v="5"/>
    <n v="5"/>
    <n v="0"/>
    <n v="0"/>
    <n v="0"/>
    <n v="0"/>
    <s v="INR"/>
    <n v="15355"/>
    <n v="1666"/>
    <s v="00/00/0000"/>
    <n v="0"/>
    <n v="0"/>
    <m/>
    <m/>
    <m/>
    <s v="N"/>
    <s v="00/00/0000"/>
    <s v="N"/>
    <n v="0"/>
    <s v="00/00/0000"/>
    <m/>
    <m/>
    <m/>
    <s v="STD"/>
  </r>
  <r>
    <n v="40515920005"/>
    <s v="EB-SBI SURAKSHA"/>
    <n v="80425977919"/>
    <s v="Mr. ARVINDKUMAR BACHUBHAI PATE"/>
    <n v="101000"/>
    <n v="6.65"/>
    <n v="100139"/>
    <x v="403"/>
    <n v="0"/>
    <d v="2021-10-17T00:00:00"/>
    <n v="5"/>
    <n v="5"/>
    <n v="0"/>
    <n v="0"/>
    <n v="0"/>
    <n v="0"/>
    <s v="INR"/>
    <n v="15355"/>
    <n v="750"/>
    <s v="00/00/0000"/>
    <n v="0"/>
    <n v="0"/>
    <s v="N"/>
    <m/>
    <n v="9"/>
    <s v="N"/>
    <s v="00/00/0000"/>
    <s v="N"/>
    <n v="0"/>
    <s v="00/00/0000"/>
    <m/>
    <m/>
    <m/>
    <s v="STD"/>
  </r>
  <r>
    <n v="40521904993"/>
    <s v="EB-SBI SURAKSHA"/>
    <n v="89118014534"/>
    <s v="Mr. GIRIRAJ SHATISINH JADEJA"/>
    <n v="123500"/>
    <n v="6.65"/>
    <n v="123157"/>
    <x v="404"/>
    <n v="0"/>
    <d v="2021-10-23T00:00:00"/>
    <n v="4"/>
    <n v="4"/>
    <n v="0"/>
    <n v="0"/>
    <n v="0"/>
    <n v="0"/>
    <s v="INR"/>
    <n v="15355"/>
    <n v="899"/>
    <s v="00/00/0000"/>
    <n v="0"/>
    <n v="0"/>
    <s v="N"/>
    <m/>
    <n v="9"/>
    <s v="N"/>
    <s v="00/00/0000"/>
    <s v="N"/>
    <n v="0"/>
    <s v="00/00/0000"/>
    <s v="STD"/>
    <d v="2021-11-29T00:00:00"/>
    <n v="0"/>
    <s v="STD"/>
  </r>
  <r>
    <n v="40535601494"/>
    <s v="EB-SBI SURAKSHA"/>
    <n v="88862448016"/>
    <s v="Mr. Parmar  Vijaysinh"/>
    <n v="35492"/>
    <n v="6.65"/>
    <n v="35325"/>
    <x v="405"/>
    <n v="0"/>
    <d v="2021-10-29T00:00:00"/>
    <n v="1"/>
    <n v="1"/>
    <n v="0"/>
    <n v="0"/>
    <n v="0"/>
    <n v="0"/>
    <s v="INR"/>
    <n v="15355"/>
    <n v="227"/>
    <s v="00/00/0000"/>
    <n v="0"/>
    <n v="0"/>
    <s v="N"/>
    <m/>
    <n v="9"/>
    <s v="N"/>
    <s v="00/00/0000"/>
    <s v="N"/>
    <n v="0"/>
    <s v="00/00/0000"/>
    <s v="STD"/>
    <d v="2022-02-28T00:00:00"/>
    <n v="0"/>
    <s v="STD"/>
  </r>
  <r>
    <n v="40538418316"/>
    <s v="EB-SBI SURAKSHA"/>
    <n v="87068657268"/>
    <s v="Mr. Chavda  Rameshbhai"/>
    <n v="52000"/>
    <n v="6.65"/>
    <n v="51035"/>
    <x v="406"/>
    <n v="0"/>
    <d v="2021-11-26T00:00:00"/>
    <n v="4"/>
    <n v="4"/>
    <n v="0"/>
    <n v="0"/>
    <n v="0"/>
    <n v="0"/>
    <s v="INR"/>
    <n v="15355"/>
    <n v="342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40543602001"/>
    <s v="EB-SBI SURAKSHA"/>
    <n v="87683755221"/>
    <s v="Mr. Harishkumar Prahaladbhai K"/>
    <n v="275800"/>
    <n v="6.65"/>
    <n v="268364"/>
    <x v="407"/>
    <n v="0"/>
    <d v="2021-11-08T00:00:00"/>
    <n v="4"/>
    <n v="4"/>
    <n v="0"/>
    <n v="0"/>
    <n v="0"/>
    <n v="0"/>
    <s v="INR"/>
    <n v="15355"/>
    <n v="2266"/>
    <s v="00/00/0000"/>
    <n v="0"/>
    <n v="0"/>
    <s v="N"/>
    <m/>
    <n v="9"/>
    <s v="N"/>
    <s v="00/00/0000"/>
    <s v="N"/>
    <n v="0"/>
    <s v="00/00/0000"/>
    <m/>
    <m/>
    <m/>
    <s v="STD"/>
  </r>
  <r>
    <n v="40545496861"/>
    <s v="EB-SBI SURAKSHA"/>
    <n v="85518255949"/>
    <s v="Sepoy BHANUPRATAP RAJESHSINGH"/>
    <n v="58000"/>
    <n v="6.65"/>
    <n v="57235"/>
    <x v="408"/>
    <n v="0"/>
    <d v="2021-11-16T00:00:00"/>
    <n v="4"/>
    <n v="4"/>
    <n v="0"/>
    <n v="0"/>
    <n v="0"/>
    <n v="0"/>
    <s v="INR"/>
    <n v="15355"/>
    <n v="373"/>
    <s v="00/00/0000"/>
    <n v="0"/>
    <n v="0"/>
    <s v="N"/>
    <m/>
    <n v="9"/>
    <s v="N"/>
    <s v="00/00/0000"/>
    <s v="N"/>
    <n v="0"/>
    <s v="00/00/0000"/>
    <m/>
    <m/>
    <m/>
    <s v="STD"/>
  </r>
  <r>
    <n v="40569891977"/>
    <s v="EB-SBI SURAKSHA"/>
    <n v="87068655895"/>
    <s v="Mr. Mahendra  Gohel"/>
    <n v="39861"/>
    <n v="6.65"/>
    <n v="39729"/>
    <x v="409"/>
    <n v="0"/>
    <d v="2021-11-19T00:00:00"/>
    <n v="4"/>
    <n v="4"/>
    <n v="0"/>
    <n v="0"/>
    <n v="0"/>
    <n v="0"/>
    <s v="INR"/>
    <n v="15355"/>
    <n v="273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598326636"/>
    <s v="EB-SBI SURAKSHA"/>
    <n v="88796674832"/>
    <s v="Mrs. Patani  Alpa"/>
    <n v="30000"/>
    <n v="6.65"/>
    <n v="29191"/>
    <x v="410"/>
    <n v="0"/>
    <d v="2021-11-24T00:00:00"/>
    <n v="4"/>
    <n v="4"/>
    <n v="0"/>
    <n v="0"/>
    <n v="0"/>
    <n v="0"/>
    <s v="INR"/>
    <n v="15355"/>
    <n v="201"/>
    <s v="00/00/0000"/>
    <n v="0"/>
    <n v="0"/>
    <s v="N"/>
    <m/>
    <n v="9"/>
    <s v="N"/>
    <s v="00/00/0000"/>
    <s v="N"/>
    <n v="0"/>
    <s v="00/00/0000"/>
    <m/>
    <m/>
    <m/>
    <s v="STD"/>
  </r>
  <r>
    <n v="40608874132"/>
    <s v="EB-SBI SURAKSHA"/>
    <n v="88959701682"/>
    <s v="Mrs. Rathod Payalbahen Dixitku"/>
    <n v="34000"/>
    <n v="6.65"/>
    <n v="32798"/>
    <x v="411"/>
    <n v="0"/>
    <d v="2021-11-30T00:00:00"/>
    <n v="4"/>
    <n v="4"/>
    <n v="0"/>
    <n v="0"/>
    <n v="0"/>
    <n v="0"/>
    <s v="INR"/>
    <n v="15355"/>
    <n v="250"/>
    <s v="00/00/0000"/>
    <n v="0"/>
    <n v="0"/>
    <m/>
    <m/>
    <m/>
    <s v="N"/>
    <s v="00/00/0000"/>
    <s v="N"/>
    <n v="0"/>
    <s v="00/00/0000"/>
    <m/>
    <m/>
    <m/>
    <s v="STD"/>
  </r>
  <r>
    <n v="40610612616"/>
    <s v="EB-SBI SURAKSHA"/>
    <n v="85048278390"/>
    <s v="Mr. Anshuman  Tiwari"/>
    <n v="214000"/>
    <n v="6.65"/>
    <n v="208811"/>
    <x v="412"/>
    <n v="0"/>
    <d v="2021-11-30T00:00:00"/>
    <n v="4"/>
    <n v="4"/>
    <n v="0"/>
    <n v="0"/>
    <n v="0"/>
    <n v="0"/>
    <s v="INR"/>
    <n v="15355"/>
    <n v="1436"/>
    <s v="00/00/0000"/>
    <n v="0"/>
    <n v="0"/>
    <s v="N"/>
    <m/>
    <n v="9"/>
    <s v="N"/>
    <s v="00/00/0000"/>
    <s v="N"/>
    <n v="0"/>
    <s v="00/00/0000"/>
    <m/>
    <m/>
    <m/>
    <s v="STD"/>
  </r>
  <r>
    <n v="40610732580"/>
    <s v="EB-SBI SURAKSHA"/>
    <n v="90861430546"/>
    <s v="Mr. Patel  Vasudev"/>
    <n v="87000"/>
    <n v="6.65"/>
    <n v="86231"/>
    <x v="413"/>
    <n v="0"/>
    <d v="2021-11-30T00:00:00"/>
    <n v="1"/>
    <n v="1"/>
    <n v="0"/>
    <n v="0"/>
    <n v="0"/>
    <n v="0"/>
    <s v="INR"/>
    <n v="15355"/>
    <n v="553"/>
    <s v="00/00/0000"/>
    <n v="0"/>
    <n v="0"/>
    <m/>
    <m/>
    <m/>
    <s v="N"/>
    <s v="00/00/0000"/>
    <s v="N"/>
    <n v="0"/>
    <s v="00/00/0000"/>
    <s v="STD"/>
    <d v="2022-02-27T00:00:00"/>
    <n v="0"/>
    <s v="STD"/>
  </r>
  <r>
    <n v="40626744511"/>
    <s v="EB-SBI SURAKSHA"/>
    <n v="86896916909"/>
    <s v="Mr. KETUL BHIKHABHAI PRAJAPATI"/>
    <n v="135000"/>
    <n v="6.65"/>
    <n v="128614"/>
    <x v="414"/>
    <n v="0"/>
    <d v="2021-12-08T00:00:00"/>
    <n v="3"/>
    <n v="3"/>
    <n v="0"/>
    <n v="0"/>
    <n v="0"/>
    <n v="0"/>
    <s v="INR"/>
    <n v="15355"/>
    <n v="881"/>
    <s v="00/00/0000"/>
    <n v="0"/>
    <n v="0"/>
    <s v="N"/>
    <m/>
    <n v="9"/>
    <s v="N"/>
    <s v="00/00/0000"/>
    <s v="N"/>
    <n v="0"/>
    <s v="00/00/0000"/>
    <m/>
    <m/>
    <m/>
    <s v="STD"/>
  </r>
  <r>
    <n v="40654638203"/>
    <s v="EB-SBI SURAKSHA"/>
    <n v="86161214089"/>
    <s v="Mrs. MANJULABEN JASHWANTBHAI S"/>
    <n v="110000"/>
    <n v="6.65"/>
    <n v="108030"/>
    <x v="415"/>
    <n v="0"/>
    <d v="2021-12-25T00:00:00"/>
    <n v="3"/>
    <n v="3"/>
    <n v="0"/>
    <n v="0"/>
    <n v="0"/>
    <n v="0"/>
    <s v="INR"/>
    <n v="15355"/>
    <n v="1000"/>
    <s v="00/00/0000"/>
    <n v="0"/>
    <n v="0"/>
    <s v="N"/>
    <m/>
    <n v="9"/>
    <s v="N"/>
    <s v="00/00/0000"/>
    <s v="N"/>
    <n v="0"/>
    <s v="00/00/0000"/>
    <m/>
    <m/>
    <m/>
    <s v="STD"/>
  </r>
  <r>
    <n v="40667187243"/>
    <s v="EB-SBI SURAKSHA"/>
    <n v="80547595498"/>
    <s v="Miss. NILAM  CHRISTIAN"/>
    <n v="63000"/>
    <n v="6.65"/>
    <n v="61657"/>
    <x v="416"/>
    <n v="0"/>
    <d v="2021-12-31T00:00:00"/>
    <n v="3"/>
    <n v="3"/>
    <n v="0"/>
    <n v="0"/>
    <n v="0"/>
    <n v="0"/>
    <s v="INR"/>
    <n v="15355"/>
    <n v="469"/>
    <s v="00/00/0000"/>
    <n v="0"/>
    <n v="0"/>
    <s v="N"/>
    <m/>
    <n v="9"/>
    <s v="N"/>
    <s v="00/00/0000"/>
    <s v="N"/>
    <n v="0"/>
    <s v="00/00/0000"/>
    <m/>
    <m/>
    <m/>
    <s v="STD"/>
  </r>
  <r>
    <n v="40676394145"/>
    <s v="EB-SBI SURAKSHA"/>
    <n v="85063292601"/>
    <s v="Mr. NILESHBHAI MANSUKHBHAI BHU"/>
    <n v="83000"/>
    <n v="6.65"/>
    <n v="57192"/>
    <x v="417"/>
    <n v="0"/>
    <d v="2021-12-31T00:00:00"/>
    <n v="3"/>
    <n v="3"/>
    <n v="0"/>
    <n v="0"/>
    <n v="0"/>
    <n v="0"/>
    <s v="INR"/>
    <n v="15355"/>
    <n v="416"/>
    <s v="00/00/0000"/>
    <n v="0"/>
    <n v="0"/>
    <s v="N"/>
    <m/>
    <n v="9"/>
    <s v="N"/>
    <s v="00/00/0000"/>
    <s v="N"/>
    <n v="0"/>
    <s v="00/00/0000"/>
    <m/>
    <m/>
    <m/>
    <s v="STD"/>
  </r>
  <r>
    <n v="40812329977"/>
    <s v="EB-SBI SURAKSHA"/>
    <n v="85518558342"/>
    <s v="Mr. Dipakkumar Kalubhai Patel"/>
    <n v="57000"/>
    <n v="6.65"/>
    <n v="57225"/>
    <x v="418"/>
    <n v="0"/>
    <d v="2022-03-04T00:00:00"/>
    <n v="1"/>
    <n v="1"/>
    <n v="0"/>
    <n v="0"/>
    <n v="0"/>
    <n v="0"/>
    <s v="INR"/>
    <n v="15355"/>
    <n v="396"/>
    <s v="00/00/0000"/>
    <n v="0"/>
    <n v="0"/>
    <m/>
    <m/>
    <m/>
    <s v="N"/>
    <s v="00/00/0000"/>
    <s v="N"/>
    <n v="0"/>
    <s v="00/00/0000"/>
    <m/>
    <m/>
    <m/>
    <s v="STD"/>
  </r>
  <r>
    <n v="40866064879"/>
    <s v="EB-SBI SURAKSHA"/>
    <n v="86926991137"/>
    <s v="Mr. Parmar  Virendrasinh"/>
    <n v="43000"/>
    <n v="6.7"/>
    <n v="42322"/>
    <x v="419"/>
    <n v="0"/>
    <d v="2022-03-21T00:00:00"/>
    <n v="1"/>
    <n v="1"/>
    <n v="0"/>
    <n v="0"/>
    <n v="0"/>
    <n v="0"/>
    <s v="INR"/>
    <n v="15355"/>
    <n v="321"/>
    <s v="00/00/0000"/>
    <n v="0"/>
    <n v="0"/>
    <s v="N"/>
    <m/>
    <n v="9"/>
    <s v="N"/>
    <s v="00/00/0000"/>
    <s v="N"/>
    <n v="0"/>
    <s v="00/00/0000"/>
    <m/>
    <m/>
    <m/>
    <s v="STD"/>
  </r>
  <r>
    <n v="40878859545"/>
    <s v="EB-SBI SURAKSHA"/>
    <n v="85183525517"/>
    <s v="Mrs. Jashiben Veljibhai Vaghel"/>
    <n v="118000"/>
    <n v="6.85"/>
    <n v="0"/>
    <x v="336"/>
    <n v="0"/>
    <d v="2022-03-27T00:00:00"/>
    <n v="0"/>
    <n v="0"/>
    <n v="0"/>
    <n v="0"/>
    <n v="0"/>
    <n v="0"/>
    <s v="INR"/>
    <n v="0"/>
    <n v="1087"/>
    <s v="00/00/0000"/>
    <n v="0"/>
    <n v="0"/>
    <s v="N"/>
    <m/>
    <n v="9"/>
    <s v="N"/>
    <s v="00/00/0000"/>
    <s v="N"/>
    <n v="0"/>
    <s v="00/00/0000"/>
    <m/>
    <m/>
    <m/>
    <s v="STD"/>
  </r>
  <r>
    <n v="40882618377"/>
    <s v="EB-SBI SURAKSHA"/>
    <n v="86735621059"/>
    <s v="Mr. Pragnesh Ganpatlal Patel"/>
    <n v="63000"/>
    <n v="6.7"/>
    <n v="0"/>
    <x v="336"/>
    <n v="0"/>
    <d v="2022-03-29T00:00:00"/>
    <n v="0"/>
    <n v="0"/>
    <n v="0"/>
    <n v="0"/>
    <n v="0"/>
    <n v="0"/>
    <s v="INR"/>
    <n v="15355"/>
    <n v="476"/>
    <s v="00/00/0000"/>
    <n v="0"/>
    <n v="0"/>
    <s v="N"/>
    <m/>
    <n v="9"/>
    <s v="N"/>
    <s v="00/00/0000"/>
    <s v="N"/>
    <n v="0"/>
    <s v="00/00/0000"/>
    <m/>
    <m/>
    <m/>
    <s v="STD"/>
  </r>
  <r>
    <n v="40883164679"/>
    <s v="EB-SBI SURAKSHA"/>
    <n v="85951484805"/>
    <s v="Mr. NITIN BABUBHAI VACHHETA"/>
    <n v="153000"/>
    <n v="6.7"/>
    <n v="150717"/>
    <x v="420"/>
    <n v="0"/>
    <d v="2022-03-29T00:00:00"/>
    <n v="1"/>
    <n v="1"/>
    <n v="0"/>
    <n v="0"/>
    <n v="0"/>
    <n v="0"/>
    <s v="INR"/>
    <n v="15355"/>
    <n v="1142"/>
    <s v="00/00/0000"/>
    <n v="0"/>
    <n v="0"/>
    <s v="N"/>
    <m/>
    <n v="9"/>
    <s v="N"/>
    <s v="00/00/0000"/>
    <s v="N"/>
    <n v="0"/>
    <s v="00/00/0000"/>
    <m/>
    <m/>
    <m/>
    <s v="STD"/>
  </r>
  <r>
    <n v="40883215683"/>
    <s v="EB-SBI SURAKSHA"/>
    <n v="80084081124"/>
    <s v="Mr. PRANAY  PATEL"/>
    <n v="114500"/>
    <n v="6.65"/>
    <n v="114339"/>
    <x v="421"/>
    <n v="0"/>
    <d v="2022-03-29T00:00:00"/>
    <n v="1"/>
    <n v="1"/>
    <n v="0"/>
    <n v="0"/>
    <n v="0"/>
    <n v="0"/>
    <s v="INR"/>
    <n v="15355"/>
    <n v="966"/>
    <s v="00/00/0000"/>
    <n v="0"/>
    <n v="0"/>
    <m/>
    <m/>
    <m/>
    <s v="N"/>
    <s v="00/00/0000"/>
    <s v="N"/>
    <n v="0"/>
    <s v="00/00/0000"/>
    <m/>
    <m/>
    <m/>
    <s v="STD"/>
  </r>
  <r>
    <n v="40884342790"/>
    <s v="EB-SBI SURAKSHA"/>
    <n v="86281317676"/>
    <s v="Mr. Alpesh V Chaudhari"/>
    <n v="38000"/>
    <n v="6.65"/>
    <n v="0"/>
    <x v="336"/>
    <n v="0"/>
    <d v="2022-03-30T00:00:00"/>
    <n v="0"/>
    <n v="0"/>
    <n v="0"/>
    <n v="0"/>
    <n v="0"/>
    <n v="0"/>
    <s v="INR"/>
    <n v="15355"/>
    <n v="287"/>
    <s v="00/00/0000"/>
    <n v="0"/>
    <n v="0"/>
    <s v="N"/>
    <m/>
    <n v="9"/>
    <s v="N"/>
    <s v="00/00/0000"/>
    <s v="N"/>
    <n v="0"/>
    <s v="00/00/0000"/>
    <m/>
    <m/>
    <m/>
    <s v="STD"/>
  </r>
  <r>
    <n v="36002896520"/>
    <s v="EB-SBI SURAKSHA"/>
    <n v="89201326900"/>
    <s v="Mr. DINESH  VAGHELA"/>
    <n v="51000"/>
    <n v="6.95"/>
    <n v="35556"/>
    <x v="422"/>
    <n v="430.16"/>
    <d v="2016-08-12T00:00:00"/>
    <n v="19"/>
    <n v="18"/>
    <n v="1"/>
    <n v="1"/>
    <n v="1"/>
    <n v="701"/>
    <s v="INR"/>
    <n v="15355"/>
    <n v="450"/>
    <d v="2022-03-12T00:00:00"/>
    <n v="0"/>
    <n v="0"/>
    <s v="N"/>
    <m/>
    <n v="3"/>
    <s v="N"/>
    <s v="00/00/0000"/>
    <s v="N"/>
    <n v="0"/>
    <s v="00/00/0000"/>
    <s v="SMA0"/>
    <d v="2022-03-12T00:00:00"/>
    <n v="701"/>
    <s v="STD"/>
  </r>
  <r>
    <n v="40545492175"/>
    <s v="EB-SBI SURAKSHA"/>
    <n v="90845005532"/>
    <s v="Mrs. ROSHNI KAPIL  CHRISTIAN"/>
    <n v="161000"/>
    <n v="6.65"/>
    <n v="161109"/>
    <x v="423"/>
    <n v="34"/>
    <d v="2021-11-09T00:00:00"/>
    <n v="1"/>
    <n v="1"/>
    <n v="0"/>
    <n v="1"/>
    <n v="1"/>
    <n v="701"/>
    <s v="INR"/>
    <n v="15355"/>
    <n v="1034"/>
    <d v="2022-03-20T00:00:00"/>
    <n v="0"/>
    <n v="0"/>
    <s v="N"/>
    <m/>
    <n v="3"/>
    <s v="N"/>
    <s v="00/00/0000"/>
    <s v="N"/>
    <n v="0"/>
    <s v="00/00/0000"/>
    <s v="SMA0"/>
    <d v="2022-03-20T00:00:00"/>
    <n v="701"/>
    <s v="STD"/>
  </r>
  <r>
    <n v="40595114353"/>
    <s v="EB-SBI SURAKSHA"/>
    <n v="90715788828"/>
    <s v="Mrs. NUSRAT a SUPEDIWALA"/>
    <n v="73000"/>
    <n v="6.65"/>
    <n v="72416"/>
    <x v="424"/>
    <n v="404"/>
    <d v="2021-11-26T00:00:00"/>
    <n v="4"/>
    <n v="3"/>
    <n v="1"/>
    <n v="1"/>
    <n v="1"/>
    <n v="701"/>
    <s v="INR"/>
    <n v="15355"/>
    <n v="551"/>
    <d v="2022-03-23T00:00:00"/>
    <n v="0"/>
    <n v="0"/>
    <s v="N"/>
    <m/>
    <n v="3"/>
    <s v="N"/>
    <s v="00/00/0000"/>
    <s v="N"/>
    <n v="0"/>
    <s v="00/00/0000"/>
    <s v="SMA0"/>
    <d v="2022-03-23T00:00:00"/>
    <n v="701"/>
    <s v="STD"/>
  </r>
  <r>
    <n v="39633150981"/>
    <s v="EB-HOME TOPUP-MAY 20"/>
    <n v="86799718499"/>
    <s v="Mr. RAJENDRA RAMRAO PALKHADE"/>
    <n v="399000"/>
    <n v="7.5"/>
    <n v="383514"/>
    <x v="425"/>
    <n v="0"/>
    <d v="2020-09-18T00:00:00"/>
    <n v="18"/>
    <n v="18"/>
    <n v="0"/>
    <n v="0"/>
    <n v="0"/>
    <n v="0"/>
    <s v="INR"/>
    <n v="15355"/>
    <n v="3295"/>
    <s v="00/00/0000"/>
    <n v="0"/>
    <n v="0"/>
    <s v="N"/>
    <m/>
    <n v="9"/>
    <s v="N"/>
    <s v="00/00/0000"/>
    <s v="N"/>
    <n v="0"/>
    <s v="00/00/0000"/>
    <s v="STD"/>
    <d v="2020-12-15T00:00:00"/>
    <n v="999"/>
    <s v="STD"/>
  </r>
  <r>
    <n v="39816371969"/>
    <s v="EB-HOME TOPUP-MAY 20"/>
    <n v="90634458777"/>
    <s v="Mr. Nayi  Mitesh"/>
    <n v="1000000"/>
    <n v="7.65"/>
    <n v="991802"/>
    <x v="426"/>
    <n v="0"/>
    <d v="2021-01-16T00:00:00"/>
    <n v="7"/>
    <n v="7"/>
    <n v="0"/>
    <n v="0"/>
    <n v="0"/>
    <n v="0"/>
    <s v="INR"/>
    <n v="15355"/>
    <n v="7162"/>
    <s v="00/00/0000"/>
    <n v="0"/>
    <n v="0"/>
    <m/>
    <m/>
    <m/>
    <s v="N"/>
    <s v="00/00/0000"/>
    <s v="N"/>
    <n v="0"/>
    <s v="00/00/0000"/>
    <s v="STD"/>
    <d v="2021-09-04T00:00:00"/>
    <n v="0"/>
    <s v="STD"/>
  </r>
  <r>
    <n v="39816463920"/>
    <s v="EB-HOME TOPUP-MAY 20"/>
    <n v="86171993730"/>
    <s v="Mr. JAYANTIBHAI MAFAT LAL PRAJ"/>
    <n v="1800000"/>
    <n v="7.6"/>
    <n v="1713221"/>
    <x v="427"/>
    <n v="0"/>
    <d v="2020-11-20T00:00:00"/>
    <n v="9"/>
    <n v="9"/>
    <n v="0"/>
    <n v="0"/>
    <n v="0"/>
    <n v="0"/>
    <s v="INR"/>
    <n v="15355"/>
    <n v="16772"/>
    <s v="00/00/0000"/>
    <n v="0"/>
    <n v="0"/>
    <m/>
    <m/>
    <m/>
    <s v="N"/>
    <s v="00/00/0000"/>
    <s v="N"/>
    <n v="0"/>
    <s v="00/00/0000"/>
    <s v="STD"/>
    <d v="2021-12-26T00:00:00"/>
    <n v="0"/>
    <s v="STD"/>
  </r>
  <r>
    <n v="39963945348"/>
    <s v="EB-HOME TOPUP-MAY 20"/>
    <n v="80002846636"/>
    <s v="Mr. BHIKHABHAI PARSHOTAM PATEL"/>
    <n v="500000"/>
    <n v="7.5"/>
    <n v="471985"/>
    <x v="428"/>
    <n v="0"/>
    <d v="2021-02-27T00:00:00"/>
    <n v="13"/>
    <n v="13"/>
    <n v="0"/>
    <n v="0"/>
    <n v="0"/>
    <n v="0"/>
    <s v="INR"/>
    <n v="15355"/>
    <n v="5168"/>
    <s v="00/00/0000"/>
    <n v="0"/>
    <n v="0"/>
    <s v="N"/>
    <m/>
    <n v="9"/>
    <s v="N"/>
    <s v="00/00/0000"/>
    <s v="N"/>
    <n v="0"/>
    <s v="00/00/0000"/>
    <s v="STD"/>
    <d v="2021-04-08T00:00:00"/>
    <n v="0"/>
    <s v="STD"/>
  </r>
  <r>
    <n v="40266566214"/>
    <s v="EB-HOME TOPUP-MAY 20"/>
    <n v="85006714687"/>
    <s v="Mr. RAMESHBHAI PARSHOTTAMBHAI"/>
    <n v="2520000"/>
    <n v="7.85"/>
    <n v="2395148"/>
    <x v="429"/>
    <n v="0"/>
    <d v="2021-07-03T00:00:00"/>
    <n v="7"/>
    <n v="7"/>
    <n v="0"/>
    <n v="0"/>
    <n v="0"/>
    <n v="0"/>
    <s v="INR"/>
    <n v="15355"/>
    <n v="32138"/>
    <s v="00/00/0000"/>
    <n v="0"/>
    <n v="0"/>
    <s v="N"/>
    <m/>
    <n v="9"/>
    <s v="N"/>
    <s v="00/00/0000"/>
    <s v="N"/>
    <n v="0"/>
    <s v="00/00/0000"/>
    <s v="STD"/>
    <d v="2021-09-04T00:00:00"/>
    <n v="0"/>
    <s v="STD"/>
  </r>
  <r>
    <n v="40302095460"/>
    <s v="EB-HOME TOPUP-MAY 20"/>
    <n v="85786878284"/>
    <s v="Mr. JESAL BABUBHAI SHAH"/>
    <n v="800000"/>
    <n v="7.5"/>
    <n v="781975"/>
    <x v="430"/>
    <n v="0"/>
    <d v="2021-07-19T00:00:00"/>
    <n v="8"/>
    <n v="8"/>
    <n v="0"/>
    <n v="0"/>
    <n v="0"/>
    <n v="0"/>
    <s v="INR"/>
    <n v="15355"/>
    <n v="7417"/>
    <s v="00/00/0000"/>
    <n v="0"/>
    <n v="0"/>
    <s v="N"/>
    <m/>
    <n v="9"/>
    <s v="N"/>
    <s v="00/00/0000"/>
    <s v="N"/>
    <n v="0"/>
    <s v="00/00/0000"/>
    <m/>
    <m/>
    <m/>
    <s v="STD"/>
  </r>
  <r>
    <n v="40335976096"/>
    <s v="EB-HOME TOPUP-MAY 20"/>
    <n v="85170857853"/>
    <s v="Mr. JAGDISHBHAI BHANJIBHAI RAT"/>
    <n v="300000"/>
    <n v="7.5"/>
    <n v="294440"/>
    <x v="431"/>
    <n v="0"/>
    <d v="2021-08-11T00:00:00"/>
    <n v="7"/>
    <n v="7"/>
    <n v="0"/>
    <n v="0"/>
    <n v="0"/>
    <n v="0"/>
    <s v="INR"/>
    <n v="15355"/>
    <n v="2782"/>
    <s v="00/00/0000"/>
    <n v="0"/>
    <n v="0"/>
    <s v="N"/>
    <m/>
    <n v="9"/>
    <s v="N"/>
    <s v="00/00/0000"/>
    <s v="N"/>
    <n v="0"/>
    <s v="00/00/0000"/>
    <m/>
    <m/>
    <m/>
    <s v="STD"/>
  </r>
  <r>
    <n v="40426230455"/>
    <s v="EB-HOME TOPUP-MAY 20"/>
    <n v="80141348417"/>
    <s v="Mr. YOGESH HIMATBHAI GAJJAR"/>
    <n v="1400000"/>
    <n v="7.65"/>
    <n v="1365900"/>
    <x v="432"/>
    <n v="0"/>
    <d v="2021-11-18T00:00:00"/>
    <n v="4"/>
    <n v="4"/>
    <n v="0"/>
    <n v="0"/>
    <n v="0"/>
    <n v="0"/>
    <s v="INR"/>
    <n v="15355"/>
    <n v="18091"/>
    <s v="00/00/0000"/>
    <n v="0"/>
    <n v="0"/>
    <s v="N"/>
    <m/>
    <n v="9"/>
    <s v="N"/>
    <s v="00/00/0000"/>
    <s v="N"/>
    <n v="0"/>
    <s v="00/00/0000"/>
    <m/>
    <m/>
    <m/>
    <s v="STD"/>
  </r>
  <r>
    <n v="40455363399"/>
    <s v="EB-HOME TOPUP-MAY 20"/>
    <n v="89238650899"/>
    <s v="Miss. SUMITRA BHARATBHAI MISTR"/>
    <n v="300000"/>
    <n v="7.5"/>
    <n v="298432"/>
    <x v="433"/>
    <n v="0"/>
    <d v="2021-09-21T00:00:00"/>
    <n v="6"/>
    <n v="6"/>
    <n v="0"/>
    <n v="0"/>
    <n v="0"/>
    <n v="0"/>
    <s v="INR"/>
    <n v="15355"/>
    <n v="2220"/>
    <s v="00/00/0000"/>
    <n v="0"/>
    <n v="0"/>
    <s v="N"/>
    <m/>
    <n v="9"/>
    <s v="N"/>
    <s v="00/00/0000"/>
    <s v="N"/>
    <n v="0"/>
    <s v="00/00/0000"/>
    <s v="STD"/>
    <d v="2022-01-03T00:00:00"/>
    <n v="0"/>
    <s v="STD"/>
  </r>
  <r>
    <n v="40560742887"/>
    <s v="EB-HOME TOPUP-MAY 20"/>
    <n v="85518255949"/>
    <s v="Sepoy BHANUPRATAP RAJESHSINGH"/>
    <n v="500000"/>
    <n v="7.25"/>
    <n v="498855"/>
    <x v="434"/>
    <n v="0"/>
    <d v="2021-11-06T00:00:00"/>
    <n v="2"/>
    <n v="2"/>
    <n v="0"/>
    <n v="0"/>
    <n v="0"/>
    <n v="0"/>
    <s v="INR"/>
    <n v="15355"/>
    <n v="3436"/>
    <s v="00/00/0000"/>
    <n v="0"/>
    <n v="0"/>
    <m/>
    <m/>
    <m/>
    <s v="N"/>
    <s v="00/00/0000"/>
    <s v="N"/>
    <n v="0"/>
    <s v="00/00/0000"/>
    <s v="STD"/>
    <d v="2022-03-15T00:00:00"/>
    <n v="0"/>
    <s v="STD"/>
  </r>
  <r>
    <n v="40579259582"/>
    <s v="EB-HOME TOPUP-MAY 20"/>
    <n v="85012150100"/>
    <s v="Miss. NISHTHA HARISHKUMAR SHAR"/>
    <n v="500000"/>
    <n v="7.25"/>
    <n v="494915"/>
    <x v="435"/>
    <n v="0"/>
    <d v="2021-11-18T00:00:00"/>
    <n v="4"/>
    <n v="4"/>
    <n v="0"/>
    <n v="0"/>
    <n v="0"/>
    <n v="0"/>
    <s v="INR"/>
    <n v="15355"/>
    <n v="4565"/>
    <s v="00/00/0000"/>
    <n v="0"/>
    <n v="0"/>
    <s v="N"/>
    <m/>
    <n v="9"/>
    <s v="N"/>
    <s v="00/00/0000"/>
    <s v="N"/>
    <n v="0"/>
    <s v="00/00/0000"/>
    <m/>
    <m/>
    <m/>
    <s v="STD"/>
  </r>
  <r>
    <n v="40586883400"/>
    <s v="EB-HOME TOPUP-MAY 20"/>
    <n v="80105397955"/>
    <s v="Mr. HONOURABLE REGISTAR ASIMKU"/>
    <n v="2500000"/>
    <n v="7.45"/>
    <n v="2478222"/>
    <x v="436"/>
    <n v="0"/>
    <d v="2021-11-18T00:00:00"/>
    <n v="1"/>
    <n v="1"/>
    <n v="0"/>
    <n v="0"/>
    <n v="0"/>
    <n v="0"/>
    <s v="INR"/>
    <n v="15355"/>
    <n v="29862"/>
    <s v="00/00/0000"/>
    <n v="0"/>
    <n v="0"/>
    <s v="N"/>
    <m/>
    <n v="9"/>
    <s v="N"/>
    <s v="00/00/0000"/>
    <s v="N"/>
    <n v="0"/>
    <s v="00/00/0000"/>
    <s v="STD"/>
    <d v="2022-02-22T00:00:00"/>
    <n v="0"/>
    <s v="STD"/>
  </r>
  <r>
    <n v="40589641945"/>
    <s v="EB-HOME TOPUP-MAY 20"/>
    <n v="76002184650"/>
    <s v="Mr. DHARMENDRA GANPATBHAI CHUH"/>
    <n v="800000"/>
    <n v="7.25"/>
    <n v="781539"/>
    <x v="437"/>
    <n v="0"/>
    <d v="2021-11-30T00:00:00"/>
    <n v="4"/>
    <n v="4"/>
    <n v="0"/>
    <n v="0"/>
    <n v="0"/>
    <n v="0"/>
    <s v="INR"/>
    <n v="15355"/>
    <n v="9394"/>
    <s v="00/00/0000"/>
    <n v="0"/>
    <n v="0"/>
    <s v="N"/>
    <m/>
    <n v="9"/>
    <s v="N"/>
    <s v="00/00/0000"/>
    <s v="N"/>
    <n v="0"/>
    <s v="00/00/0000"/>
    <m/>
    <m/>
    <m/>
    <s v="STD"/>
  </r>
  <r>
    <n v="40616489812"/>
    <s v="EB-HOME TOPUP-MAY 20"/>
    <n v="88862448016"/>
    <s v="Mr. Parmar  Vijaysinh"/>
    <n v="200000"/>
    <n v="7.25"/>
    <n v="200204"/>
    <x v="438"/>
    <n v="0"/>
    <d v="2021-12-02T00:00:00"/>
    <n v="3"/>
    <n v="3"/>
    <n v="0"/>
    <n v="0"/>
    <n v="0"/>
    <n v="0"/>
    <s v="INR"/>
    <n v="15355"/>
    <n v="1372"/>
    <s v="00/00/0000"/>
    <n v="0"/>
    <n v="0"/>
    <s v="N"/>
    <m/>
    <n v="9"/>
    <s v="N"/>
    <s v="00/00/0000"/>
    <s v="N"/>
    <n v="0"/>
    <s v="00/00/0000"/>
    <s v="STD"/>
    <d v="2022-03-10T00:00:00"/>
    <n v="0"/>
    <s v="STD"/>
  </r>
  <r>
    <n v="40644243273"/>
    <s v="EB-HOME TOPUP-MAY 20"/>
    <n v="89201326900"/>
    <s v="Mr. DINESH  VAGHELA"/>
    <n v="1296000"/>
    <n v="7.25"/>
    <n v="1286682"/>
    <x v="439"/>
    <n v="0"/>
    <d v="2021-12-18T00:00:00"/>
    <n v="3"/>
    <n v="3"/>
    <n v="0"/>
    <n v="0"/>
    <n v="0"/>
    <n v="0"/>
    <s v="INR"/>
    <n v="15355"/>
    <n v="11831"/>
    <s v="00/00/0000"/>
    <n v="0"/>
    <n v="0"/>
    <s v="N"/>
    <m/>
    <n v="9"/>
    <s v="N"/>
    <s v="00/00/0000"/>
    <s v="N"/>
    <n v="0"/>
    <s v="00/00/0000"/>
    <s v="STD"/>
    <d v="2022-02-16T00:00:00"/>
    <n v="0"/>
    <s v="STD"/>
  </r>
  <r>
    <n v="40676082250"/>
    <s v="EB-HOME TOPUP-MAY 20"/>
    <n v="86161214089"/>
    <s v="Mrs. MANJULABEN JASHWANTBHAI S"/>
    <n v="1495000"/>
    <n v="7.25"/>
    <n v="1483272"/>
    <x v="440"/>
    <n v="0"/>
    <d v="2021-12-30T00:00:00"/>
    <n v="2"/>
    <n v="2"/>
    <n v="0"/>
    <n v="0"/>
    <n v="0"/>
    <n v="0"/>
    <s v="INR"/>
    <n v="15355"/>
    <n v="14240"/>
    <s v="00/00/0000"/>
    <n v="0"/>
    <n v="0"/>
    <s v="N"/>
    <m/>
    <n v="9"/>
    <s v="N"/>
    <s v="00/00/0000"/>
    <s v="N"/>
    <n v="0"/>
    <s v="00/00/0000"/>
    <m/>
    <m/>
    <m/>
    <s v="STD"/>
  </r>
  <r>
    <n v="40676133239"/>
    <s v="EB-HOME TOPUP-MAY 20"/>
    <n v="85063292601"/>
    <s v="Mr. NILESHBHAI MANSUKHBHAI BHU"/>
    <n v="2050000"/>
    <n v="7.45"/>
    <n v="2057158"/>
    <x v="441"/>
    <n v="0"/>
    <d v="2022-03-15T00:00:00"/>
    <n v="1"/>
    <n v="1"/>
    <n v="0"/>
    <n v="0"/>
    <n v="0"/>
    <n v="0"/>
    <s v="INR"/>
    <n v="15355"/>
    <n v="15950"/>
    <s v="00/00/0000"/>
    <n v="0"/>
    <n v="0"/>
    <s v="N"/>
    <m/>
    <n v="9"/>
    <s v="N"/>
    <s v="00/00/0000"/>
    <s v="N"/>
    <n v="0"/>
    <s v="00/00/0000"/>
    <m/>
    <m/>
    <m/>
    <s v="STD"/>
  </r>
  <r>
    <n v="40797132816"/>
    <s v="EB-HOME TOPUP-MAY 20"/>
    <n v="86930472794"/>
    <s v="Mr. Patni  Sanjaykumar"/>
    <n v="313000"/>
    <n v="7.1"/>
    <n v="313213"/>
    <x v="442"/>
    <n v="0"/>
    <d v="2022-02-19T00:00:00"/>
    <n v="1"/>
    <n v="1"/>
    <n v="0"/>
    <n v="0"/>
    <n v="0"/>
    <n v="0"/>
    <s v="INR"/>
    <n v="15355"/>
    <n v="2270"/>
    <s v="00/00/0000"/>
    <n v="0"/>
    <n v="0"/>
    <s v="N"/>
    <m/>
    <n v="9"/>
    <s v="N"/>
    <s v="00/00/0000"/>
    <s v="N"/>
    <n v="0"/>
    <s v="00/00/0000"/>
    <m/>
    <m/>
    <m/>
    <s v="STD"/>
  </r>
  <r>
    <n v="40813247914"/>
    <s v="EB-HOME TOPUP-MAY 20"/>
    <n v="88646300574"/>
    <s v="Mr. RONAK NARESHBHAI SHAH"/>
    <n v="1800000"/>
    <n v="7.1"/>
    <n v="0"/>
    <x v="336"/>
    <n v="0"/>
    <d v="2022-02-28T00:00:00"/>
    <n v="0"/>
    <n v="0"/>
    <n v="0"/>
    <n v="0"/>
    <n v="0"/>
    <n v="0"/>
    <s v="INR"/>
    <n v="15355"/>
    <n v="13820"/>
    <s v="00/00/0000"/>
    <n v="0"/>
    <n v="0"/>
    <s v="N"/>
    <m/>
    <n v="9"/>
    <s v="N"/>
    <s v="00/00/0000"/>
    <s v="N"/>
    <n v="0"/>
    <s v="00/00/0000"/>
    <m/>
    <m/>
    <m/>
    <s v="STD"/>
  </r>
  <r>
    <n v="40844378440"/>
    <s v="EB-HOME TOPUP-MAY 20"/>
    <n v="90913792307"/>
    <s v="Mr. SURENDRASINH  GOHIL"/>
    <n v="1478000"/>
    <n v="7.1"/>
    <n v="1478575"/>
    <x v="443"/>
    <n v="0"/>
    <d v="2022-03-11T00:00:00"/>
    <n v="1"/>
    <n v="1"/>
    <n v="0"/>
    <n v="0"/>
    <n v="0"/>
    <n v="0"/>
    <s v="INR"/>
    <n v="15355"/>
    <n v="11802"/>
    <s v="00/00/0000"/>
    <n v="0"/>
    <n v="0"/>
    <s v="N"/>
    <m/>
    <n v="9"/>
    <s v="N"/>
    <s v="00/00/0000"/>
    <s v="N"/>
    <n v="0"/>
    <s v="00/00/0000"/>
    <m/>
    <m/>
    <m/>
    <s v="STD"/>
  </r>
  <r>
    <n v="40883198858"/>
    <s v="EB-HOME TOPUP-MAY 20"/>
    <n v="85951484805"/>
    <s v="Mr. NITIN BABUBHAI VACHHETA"/>
    <n v="1281000"/>
    <n v="7.1"/>
    <n v="1281498"/>
    <x v="444"/>
    <n v="0"/>
    <d v="2022-03-29T00:00:00"/>
    <n v="1"/>
    <n v="1"/>
    <n v="0"/>
    <n v="0"/>
    <n v="0"/>
    <n v="0"/>
    <s v="INR"/>
    <n v="15355"/>
    <n v="10009"/>
    <s v="00/00/0000"/>
    <n v="0"/>
    <n v="0"/>
    <s v="N"/>
    <m/>
    <n v="9"/>
    <s v="N"/>
    <s v="00/00/0000"/>
    <s v="N"/>
    <n v="0"/>
    <s v="00/00/0000"/>
    <m/>
    <m/>
    <m/>
    <s v="STD"/>
  </r>
  <r>
    <n v="40542503226"/>
    <s v="EB-HOME TOPUP-MAY 20"/>
    <n v="90845005532"/>
    <s v="Mrs. ROSHNI KAPIL  CHRISTIAN"/>
    <n v="700000"/>
    <n v="7.25"/>
    <n v="693557"/>
    <x v="445"/>
    <n v="4695"/>
    <d v="2021-10-30T00:00:00"/>
    <n v="5"/>
    <n v="4"/>
    <n v="1"/>
    <n v="1"/>
    <n v="1"/>
    <n v="701"/>
    <s v="INR"/>
    <n v="15355"/>
    <n v="4779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521260617"/>
    <s v="EB-HOME TOPUP-MAY 20"/>
    <n v="80425977919"/>
    <s v="Mr. ARVINDKUMAR BACHUBHAI PATE"/>
    <n v="412000"/>
    <n v="7.5"/>
    <n v="409681"/>
    <x v="446"/>
    <n v="6140"/>
    <d v="2021-10-26T00:00:00"/>
    <n v="4"/>
    <n v="2"/>
    <n v="2"/>
    <n v="2"/>
    <n v="2"/>
    <n v="702"/>
    <s v="INR"/>
    <n v="15355"/>
    <n v="3285"/>
    <d v="2022-02-20T00:00:00"/>
    <n v="0"/>
    <n v="0"/>
    <s v="N"/>
    <m/>
    <n v="1"/>
    <s v="N"/>
    <s v="00/00/0000"/>
    <s v="N"/>
    <n v="0"/>
    <s v="00/00/0000"/>
    <s v="SMA1"/>
    <d v="2022-03-22T00:00:00"/>
    <n v="702"/>
    <s v="STD"/>
  </r>
  <r>
    <n v="40747010830"/>
    <s v="EB-TL-P-LAP-MAY 20"/>
    <n v="80088535132"/>
    <s v="Mr. DHAVAL RAMESHBHAI KOTIA"/>
    <n v="9990000"/>
    <n v="8.8000000000000007"/>
    <n v="9933221"/>
    <x v="447"/>
    <n v="0"/>
    <d v="2022-01-30T00:00:00"/>
    <n v="2"/>
    <n v="2"/>
    <n v="0"/>
    <n v="0"/>
    <n v="0"/>
    <n v="0"/>
    <s v="INR"/>
    <n v="15355"/>
    <n v="100165"/>
    <s v="00/00/0000"/>
    <n v="0"/>
    <n v="0"/>
    <s v="N"/>
    <m/>
    <n v="9"/>
    <s v="N"/>
    <s v="00/00/0000"/>
    <s v="N"/>
    <n v="0"/>
    <s v="00/00/0000"/>
    <m/>
    <m/>
    <m/>
    <s v="STD"/>
  </r>
  <r>
    <n v="40605090773"/>
    <s v="EB-TL-SPL-P-LAP-OCT20"/>
    <n v="85481530844"/>
    <s v="Mrs. JASHODABEN BHARATKUMAR PA"/>
    <n v="29600000"/>
    <n v="8.5"/>
    <n v="29285911"/>
    <x v="448"/>
    <n v="0"/>
    <d v="2021-11-27T00:00:00"/>
    <n v="3"/>
    <n v="3"/>
    <n v="0"/>
    <n v="0"/>
    <n v="0"/>
    <n v="0"/>
    <s v="INR"/>
    <n v="15355"/>
    <n v="289562"/>
    <s v="00/00/0000"/>
    <n v="0"/>
    <n v="0"/>
    <s v="N"/>
    <m/>
    <n v="9"/>
    <s v="N"/>
    <s v="00/00/0000"/>
    <s v="N"/>
    <n v="0"/>
    <s v="00/00/0000"/>
    <s v="STD"/>
    <d v="2021-12-30T00:00:00"/>
    <n v="0"/>
    <s v="STD"/>
  </r>
  <r>
    <n v="40358507968"/>
    <s v="EB-GLOBAL 7.5-1.5Cr JUN21"/>
    <n v="90786371287"/>
    <s v="Mr. DIPESHKUMAR  SISODIYA"/>
    <n v="3599500"/>
    <n v="8.15"/>
    <n v="1089853"/>
    <x v="449"/>
    <n v="0"/>
    <d v="2021-08-31T00:00:00"/>
    <n v="1"/>
    <n v="1"/>
    <n v="0"/>
    <n v="0"/>
    <n v="0"/>
    <n v="0"/>
    <s v="INR"/>
    <n v="15355"/>
    <n v="57116"/>
    <s v="00/00/0000"/>
    <n v="0"/>
    <n v="0"/>
    <s v="N"/>
    <m/>
    <n v="9"/>
    <s v="N"/>
    <s v="00/00/0000"/>
    <s v="N"/>
    <n v="0"/>
    <s v="00/00/0000"/>
    <m/>
    <m/>
    <m/>
    <s v="STD"/>
  </r>
  <r>
    <n v="40844621985"/>
    <s v="EB-GLOBAL 7.5-1.5Cr JUN21"/>
    <n v="90325884275"/>
    <s v="Mr. SHREYAS BHARATBHAI PATEL"/>
    <n v="3455000"/>
    <n v="8.15"/>
    <n v="0"/>
    <x v="336"/>
    <n v="0"/>
    <d v="2022-03-23T00:00:00"/>
    <n v="0"/>
    <n v="0"/>
    <n v="0"/>
    <n v="0"/>
    <n v="0"/>
    <n v="0"/>
    <s v="INR"/>
    <n v="15355"/>
    <n v="45616"/>
    <s v="00/00/0000"/>
    <n v="0"/>
    <n v="0"/>
    <s v="N"/>
    <m/>
    <n v="9"/>
    <s v="N"/>
    <s v="00/00/0000"/>
    <s v="N"/>
    <n v="0"/>
    <s v="00/00/0000"/>
    <m/>
    <m/>
    <m/>
    <s v="STD"/>
  </r>
  <r>
    <n v="40345681603"/>
    <s v="EB-STU- &lt;=4L JUN21"/>
    <n v="89379099304"/>
    <s v="Ms. MANISHABEN KALUBHAI MALIVA"/>
    <n v="158000"/>
    <n v="8.15"/>
    <n v="163938"/>
    <x v="450"/>
    <n v="0"/>
    <d v="2021-08-10T00:00:00"/>
    <n v="1"/>
    <n v="1"/>
    <n v="0"/>
    <n v="0"/>
    <n v="0"/>
    <n v="0"/>
    <s v="INR"/>
    <n v="15355"/>
    <n v="2333"/>
    <s v="00/00/0000"/>
    <n v="0"/>
    <n v="0"/>
    <s v="N"/>
    <m/>
    <n v="9"/>
    <s v="N"/>
    <s v="00/00/0000"/>
    <s v="N"/>
    <n v="0"/>
    <s v="00/00/0000"/>
    <m/>
    <m/>
    <m/>
    <s v="STD"/>
  </r>
  <r>
    <n v="40463196677"/>
    <s v="EB-STU- &lt;=4L JUN21"/>
    <n v="90720875316"/>
    <s v="Mr. BHAVIKA SANJAKUMAR KALE"/>
    <n v="180000"/>
    <n v="8.15"/>
    <n v="60975"/>
    <x v="451"/>
    <n v="0"/>
    <d v="2021-09-23T00:00:00"/>
    <n v="1"/>
    <n v="1"/>
    <n v="0"/>
    <n v="0"/>
    <n v="0"/>
    <n v="0"/>
    <s v="INR"/>
    <n v="15355"/>
    <n v="2801"/>
    <s v="00/00/0000"/>
    <n v="0"/>
    <n v="0"/>
    <m/>
    <m/>
    <m/>
    <s v="N"/>
    <s v="00/00/0000"/>
    <s v="N"/>
    <n v="0"/>
    <s v="00/00/0000"/>
    <m/>
    <m/>
    <m/>
    <s v="STD"/>
  </r>
  <r>
    <n v="40835083457"/>
    <s v="EB-STU- &gt;4-7.5L JUN21"/>
    <n v="90681718639"/>
    <s v="Mrs. CHRISTIAN SHWENI SHASHIKA"/>
    <n v="750000"/>
    <n v="8.15"/>
    <n v="412106"/>
    <x v="452"/>
    <n v="0"/>
    <d v="2022-03-09T00:00:00"/>
    <n v="1"/>
    <n v="1"/>
    <n v="0"/>
    <n v="0"/>
    <n v="0"/>
    <n v="0"/>
    <s v="INR"/>
    <n v="15355"/>
    <n v="8729"/>
    <s v="00/00/0000"/>
    <n v="0"/>
    <n v="0"/>
    <s v="N"/>
    <m/>
    <n v="9"/>
    <s v="N"/>
    <s v="00/00/0000"/>
    <s v="N"/>
    <n v="0"/>
    <s v="00/00/0000"/>
    <m/>
    <m/>
    <m/>
    <s v="STD"/>
  </r>
  <r>
    <n v="40292386740"/>
    <s v="EB-ST-IN-MED&gt;7.5-30L JN21"/>
    <n v="90035416475"/>
    <s v="Miss. RUTU NARESHKUMAR PATEL"/>
    <n v="3000000"/>
    <n v="7.65"/>
    <n v="823475"/>
    <x v="453"/>
    <n v="0"/>
    <d v="2021-07-15T00:00:00"/>
    <n v="1"/>
    <n v="1"/>
    <n v="0"/>
    <n v="0"/>
    <n v="0"/>
    <n v="0"/>
    <s v="INR"/>
    <n v="15355"/>
    <n v="41361"/>
    <s v="00/00/0000"/>
    <n v="0"/>
    <n v="0"/>
    <s v="N"/>
    <m/>
    <n v="9"/>
    <s v="N"/>
    <s v="00/00/0000"/>
    <s v="N"/>
    <n v="0"/>
    <s v="00/00/0000"/>
    <m/>
    <m/>
    <m/>
    <s v="STD"/>
  </r>
  <r>
    <n v="35705154724"/>
    <s v="MC-SBI HOME LOAN Oct .15"/>
    <n v="85110611627"/>
    <s v="Mr. PRIYADARSHI BRIJESH RANJIT"/>
    <n v="1500000"/>
    <n v="7.25"/>
    <n v="904038"/>
    <x v="454"/>
    <n v="0"/>
    <d v="2016-04-08T00:00:00"/>
    <n v="19"/>
    <n v="19"/>
    <n v="0"/>
    <n v="0"/>
    <n v="0"/>
    <n v="0"/>
    <s v="INR"/>
    <n v="15355"/>
    <n v="17453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5771968565"/>
    <s v="MC-SBI HOME LOAN Oct .15"/>
    <n v="85256894458"/>
    <s v="Mr. JAYESHBHAI BHUPATBHAI RATH"/>
    <n v="1700000"/>
    <n v="7.25"/>
    <n v="1474814"/>
    <x v="455"/>
    <n v="0"/>
    <d v="2016-05-16T00:00:00"/>
    <n v="19"/>
    <n v="19"/>
    <n v="0"/>
    <n v="0"/>
    <n v="0"/>
    <n v="0"/>
    <s v="INR"/>
    <n v="15355"/>
    <n v="14171"/>
    <s v="00/00/0000"/>
    <n v="0"/>
    <n v="0"/>
    <s v="N"/>
    <m/>
    <n v="9"/>
    <s v="N"/>
    <s v="00/00/0000"/>
    <s v="N"/>
    <n v="0"/>
    <s v="00/00/0000"/>
    <m/>
    <m/>
    <m/>
    <s v="STD"/>
  </r>
  <r>
    <n v="35781955587"/>
    <s v="MC-SBI HOME LOAN Oct .15"/>
    <n v="76000561325"/>
    <s v="Mr. HARDIKKUMAR CHANDRAKANTBHA"/>
    <n v="1800000"/>
    <n v="7.25"/>
    <n v="1502292"/>
    <x v="456"/>
    <n v="0"/>
    <d v="2016-05-20T00:00:00"/>
    <n v="19"/>
    <n v="19"/>
    <n v="0"/>
    <n v="0"/>
    <n v="0"/>
    <n v="0"/>
    <s v="INR"/>
    <n v="61132"/>
    <n v="16661"/>
    <s v="00/00/0000"/>
    <n v="0"/>
    <n v="0"/>
    <s v="N"/>
    <m/>
    <n v="9"/>
    <s v="N"/>
    <s v="00/00/0000"/>
    <s v="N"/>
    <n v="0"/>
    <s v="00/00/0000"/>
    <m/>
    <m/>
    <m/>
    <s v="STD"/>
  </r>
  <r>
    <n v="35791798495"/>
    <s v="MC-SBI HOME LOAN Oct .15"/>
    <n v="85978178081"/>
    <s v="Mr. MUKESH SITARAM PANDEY"/>
    <n v="2000000"/>
    <n v="7.25"/>
    <n v="1728039"/>
    <x v="457"/>
    <n v="0"/>
    <d v="2016-05-26T00:00:00"/>
    <n v="19"/>
    <n v="19"/>
    <n v="0"/>
    <n v="0"/>
    <n v="0"/>
    <n v="0"/>
    <s v="INR"/>
    <n v="15355"/>
    <n v="18146"/>
    <s v="00/00/0000"/>
    <n v="0"/>
    <n v="0"/>
    <s v="N"/>
    <m/>
    <n v="9"/>
    <s v="N"/>
    <s v="00/00/0000"/>
    <s v="N"/>
    <n v="0"/>
    <s v="00/00/0000"/>
    <m/>
    <m/>
    <m/>
    <s v="STD"/>
  </r>
  <r>
    <n v="35792212822"/>
    <s v="MC-SBI HOME LOAN Oct .15"/>
    <n v="85329084679"/>
    <s v="Mr. YOGESHKUMAR NATAVARLAL  MI"/>
    <n v="2000000"/>
    <n v="7.25"/>
    <n v="1539649"/>
    <x v="458"/>
    <n v="0"/>
    <d v="2016-05-26T00:00:00"/>
    <n v="19"/>
    <n v="19"/>
    <n v="0"/>
    <n v="0"/>
    <n v="0"/>
    <n v="0"/>
    <s v="INR"/>
    <n v="15355"/>
    <n v="20345"/>
    <s v="00/00/0000"/>
    <n v="0"/>
    <n v="0"/>
    <s v="N"/>
    <m/>
    <n v="9"/>
    <s v="N"/>
    <s v="00/00/0000"/>
    <s v="N"/>
    <n v="0"/>
    <s v="00/00/0000"/>
    <m/>
    <m/>
    <m/>
    <s v="STD"/>
  </r>
  <r>
    <n v="35794115565"/>
    <s v="MC-SBI HOME LOAN Oct .15"/>
    <n v="85031236427"/>
    <s v="Mr. ALPESHBHAI VIJAYBHAI MISTR"/>
    <n v="1870000"/>
    <n v="7.25"/>
    <n v="1604297"/>
    <x v="459"/>
    <n v="0"/>
    <d v="2016-05-27T00:00:00"/>
    <n v="19"/>
    <n v="19"/>
    <n v="0"/>
    <n v="0"/>
    <n v="0"/>
    <n v="0"/>
    <s v="INR"/>
    <n v="15355"/>
    <n v="16659"/>
    <s v="00/00/0000"/>
    <n v="0"/>
    <n v="0"/>
    <s v="N"/>
    <m/>
    <n v="9"/>
    <s v="N"/>
    <s v="00/00/0000"/>
    <s v="N"/>
    <n v="0"/>
    <s v="00/00/0000"/>
    <s v="STD"/>
    <d v="2020-04-28T00:00:00"/>
    <n v="999"/>
    <s v="STD"/>
  </r>
  <r>
    <n v="35819397429"/>
    <s v="MC-SBI HOME LOAN Oct .15"/>
    <n v="85643220864"/>
    <s v="Dr. DINESH SISPAL SHARDA"/>
    <n v="3001600"/>
    <n v="7.25"/>
    <n v="2738527"/>
    <x v="460"/>
    <n v="0"/>
    <d v="2016-06-07T00:00:00"/>
    <n v="19"/>
    <n v="19"/>
    <n v="0"/>
    <n v="0"/>
    <n v="0"/>
    <n v="0"/>
    <s v="INR"/>
    <n v="15355"/>
    <n v="26017"/>
    <s v="00/00/0000"/>
    <n v="0"/>
    <n v="0"/>
    <s v="N"/>
    <m/>
    <n v="9"/>
    <s v="N"/>
    <s v="00/00/0000"/>
    <s v="N"/>
    <n v="0"/>
    <s v="00/00/0000"/>
    <m/>
    <m/>
    <m/>
    <s v="STD"/>
  </r>
  <r>
    <n v="35831135218"/>
    <s v="MC-SBI HOME LOAN Oct .15"/>
    <n v="89075537526"/>
    <s v="Mr. KAILASH  SUTHAR"/>
    <n v="1630000"/>
    <n v="7.25"/>
    <n v="1401983"/>
    <x v="461"/>
    <n v="0"/>
    <d v="2016-06-13T00:00:00"/>
    <n v="19"/>
    <n v="19"/>
    <n v="0"/>
    <n v="0"/>
    <n v="0"/>
    <n v="0"/>
    <s v="INR"/>
    <n v="15355"/>
    <n v="15088"/>
    <s v="00/00/0000"/>
    <n v="0"/>
    <n v="0"/>
    <s v="N"/>
    <m/>
    <n v="9"/>
    <s v="N"/>
    <s v="00/00/0000"/>
    <s v="N"/>
    <n v="0"/>
    <s v="00/00/0000"/>
    <s v="STD"/>
    <d v="2021-01-08T00:00:00"/>
    <n v="999"/>
    <s v="STD"/>
  </r>
  <r>
    <n v="35831925502"/>
    <s v="MC-SBI HOME LOAN Oct .15"/>
    <n v="80123827990"/>
    <s v="Mr. GAUTAMKUMAR KARSANDAS SOLA"/>
    <n v="1270000"/>
    <n v="7.25"/>
    <n v="1029505"/>
    <x v="462"/>
    <n v="0"/>
    <d v="2016-06-13T00:00:00"/>
    <n v="19"/>
    <n v="19"/>
    <n v="0"/>
    <n v="0"/>
    <n v="0"/>
    <n v="0"/>
    <s v="INR"/>
    <n v="15355"/>
    <n v="12492"/>
    <s v="00/00/0000"/>
    <n v="0"/>
    <n v="0"/>
    <s v="N"/>
    <m/>
    <n v="9"/>
    <s v="N"/>
    <s v="00/00/0000"/>
    <s v="N"/>
    <n v="0"/>
    <s v="00/00/0000"/>
    <m/>
    <m/>
    <m/>
    <s v="STD"/>
  </r>
  <r>
    <n v="35862605224"/>
    <s v="MC-SBI HOME LOAN Oct .15"/>
    <n v="89097076088"/>
    <s v="Mr. BIPINCHANDRA JITENDRAKUMAR"/>
    <n v="1800000"/>
    <n v="7.25"/>
    <n v="1564745"/>
    <x v="463"/>
    <n v="0"/>
    <d v="2016-06-25T00:00:00"/>
    <n v="19"/>
    <n v="19"/>
    <n v="0"/>
    <n v="0"/>
    <n v="0"/>
    <n v="0"/>
    <s v="INR"/>
    <n v="15355"/>
    <n v="17482"/>
    <s v="00/00/0000"/>
    <n v="0"/>
    <n v="0"/>
    <s v="N"/>
    <m/>
    <n v="9"/>
    <s v="N"/>
    <s v="00/00/0000"/>
    <s v="N"/>
    <n v="0"/>
    <s v="00/00/0000"/>
    <s v="STD"/>
    <d v="2020-04-28T00:00:00"/>
    <n v="999"/>
    <s v="STD"/>
  </r>
  <r>
    <n v="35876987170"/>
    <s v="MC-SBI HOME LOAN Oct .15"/>
    <n v="85702958362"/>
    <s v="Mr. RAJESHKUMAR BAJARANGLAL PR"/>
    <n v="1495000"/>
    <n v="7.25"/>
    <n v="1291643"/>
    <x v="464"/>
    <n v="0"/>
    <d v="2016-06-30T00:00:00"/>
    <n v="19"/>
    <n v="19"/>
    <n v="0"/>
    <n v="0"/>
    <n v="0"/>
    <n v="0"/>
    <s v="INR"/>
    <n v="15355"/>
    <n v="12998"/>
    <s v="00/00/0000"/>
    <n v="0"/>
    <n v="0"/>
    <s v="N"/>
    <m/>
    <n v="9"/>
    <s v="N"/>
    <s v="00/00/0000"/>
    <s v="N"/>
    <n v="0"/>
    <s v="00/00/0000"/>
    <m/>
    <m/>
    <m/>
    <s v="STD"/>
  </r>
  <r>
    <n v="35919727412"/>
    <s v="MC-SBI HOME LOAN Oct .15"/>
    <n v="85164343109"/>
    <s v="Mr. LALUBHAI SURAJLAL SAINI"/>
    <n v="1880000"/>
    <n v="7.25"/>
    <n v="1844283.85"/>
    <x v="465"/>
    <n v="0"/>
    <d v="2016-07-15T00:00:00"/>
    <n v="1"/>
    <n v="1"/>
    <n v="0"/>
    <n v="0"/>
    <n v="0"/>
    <n v="0"/>
    <s v="INR"/>
    <n v="15355"/>
    <n v="16309"/>
    <s v="00/00/0000"/>
    <n v="0"/>
    <n v="0"/>
    <s v="N"/>
    <m/>
    <n v="9"/>
    <s v="N"/>
    <s v="00/00/0000"/>
    <s v="N"/>
    <n v="0"/>
    <s v="00/00/0000"/>
    <s v="STD"/>
    <d v="2021-09-27T00:00:00"/>
    <n v="0"/>
    <s v="STD"/>
  </r>
  <r>
    <n v="35952419688"/>
    <s v="MC-SBI HOME LOAN Oct .15"/>
    <n v="85451938348"/>
    <s v="Mr. RAGHAVRAM RAMLAKAHAN VERMA"/>
    <n v="800000"/>
    <n v="7.25"/>
    <n v="664826"/>
    <x v="466"/>
    <n v="0"/>
    <d v="2016-07-27T00:00:00"/>
    <n v="19"/>
    <n v="19"/>
    <n v="0"/>
    <n v="0"/>
    <n v="0"/>
    <n v="0"/>
    <s v="INR"/>
    <n v="15355"/>
    <n v="7695"/>
    <s v="00/00/0000"/>
    <n v="0"/>
    <n v="0"/>
    <s v="N"/>
    <m/>
    <n v="9"/>
    <s v="N"/>
    <s v="00/00/0000"/>
    <s v="N"/>
    <n v="0"/>
    <s v="00/00/0000"/>
    <m/>
    <m/>
    <m/>
    <s v="STD"/>
  </r>
  <r>
    <n v="36005450992"/>
    <s v="MC-SBI HOME LOAN Oct .15"/>
    <n v="89081556891"/>
    <s v="Mr. MAYURKUMAR BASANTLAL MEHTA"/>
    <n v="2100000"/>
    <n v="7.25"/>
    <n v="1746261.44"/>
    <x v="467"/>
    <n v="0"/>
    <d v="2016-08-16T00:00:00"/>
    <n v="5"/>
    <n v="5"/>
    <n v="0"/>
    <n v="0"/>
    <n v="0"/>
    <n v="0"/>
    <s v="INR"/>
    <n v="15355"/>
    <n v="12655"/>
    <s v="00/00/0000"/>
    <n v="0"/>
    <n v="0"/>
    <s v="N"/>
    <m/>
    <n v="9"/>
    <s v="N"/>
    <s v="00/00/0000"/>
    <s v="N"/>
    <n v="0"/>
    <s v="00/00/0000"/>
    <s v="STD"/>
    <d v="2022-01-20T00:00:00"/>
    <n v="0"/>
    <s v="STD"/>
  </r>
  <r>
    <n v="36094258568"/>
    <s v="MC-SBI HOME LOAN Oct .15"/>
    <n v="89231139132"/>
    <s v="Mr. BHANWARLAL DEVJIBHAI MISTR"/>
    <n v="1000000"/>
    <n v="7.25"/>
    <n v="868066"/>
    <x v="468"/>
    <n v="0"/>
    <d v="2016-09-15T00:00:00"/>
    <n v="19"/>
    <n v="19"/>
    <n v="0"/>
    <n v="0"/>
    <n v="0"/>
    <n v="0"/>
    <s v="INR"/>
    <n v="15355"/>
    <n v="9224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6212796083"/>
    <s v="MC-SBI HOME LOAN Oct .15"/>
    <n v="86686842914"/>
    <s v="Mr. RANBIR SINGH  JAMWAL"/>
    <n v="3285000"/>
    <n v="7.25"/>
    <n v="2574626"/>
    <x v="469"/>
    <n v="0"/>
    <d v="2016-10-28T00:00:00"/>
    <n v="19"/>
    <n v="19"/>
    <n v="0"/>
    <n v="0"/>
    <n v="0"/>
    <n v="0"/>
    <s v="INR"/>
    <n v="15355"/>
    <n v="35017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5715675021"/>
    <s v="MC-SBI HOME LOAN Oct .15"/>
    <n v="88990747925"/>
    <s v="Mr. RAJENDRAKUMAR GOGE CHAUHAN"/>
    <n v="1000000"/>
    <n v="7.25"/>
    <n v="844670"/>
    <x v="470"/>
    <n v="7273.45"/>
    <d v="2016-04-16T00:00:00"/>
    <n v="19"/>
    <n v="18"/>
    <n v="1"/>
    <n v="1"/>
    <n v="1"/>
    <n v="701"/>
    <s v="INR"/>
    <n v="15355"/>
    <n v="9370"/>
    <d v="2022-03-13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35941883383"/>
    <s v="MC-SBI HOME LOAN Oct .15"/>
    <n v="85830446902"/>
    <s v="Mr. ANKIT SURESHBHAI SHAH"/>
    <n v="1900000"/>
    <n v="7.25"/>
    <n v="1396686"/>
    <x v="471"/>
    <n v="38032.26"/>
    <d v="2016-07-23T00:00:00"/>
    <n v="19"/>
    <n v="16"/>
    <n v="3"/>
    <n v="3"/>
    <n v="3"/>
    <n v="703"/>
    <s v="INR"/>
    <n v="15355"/>
    <n v="15031"/>
    <d v="2022-01-22T00:00:00"/>
    <n v="0"/>
    <n v="0"/>
    <s v="N"/>
    <m/>
    <n v="2"/>
    <s v="N"/>
    <s v="00/00/0000"/>
    <s v="N"/>
    <n v="0"/>
    <s v="00/00/0000"/>
    <s v="SMA2"/>
    <d v="2022-03-23T00:00:00"/>
    <n v="703"/>
    <s v="STD"/>
  </r>
  <r>
    <n v="31659726590"/>
    <s v="MC-SBI HOME LOAN (For Wom"/>
    <n v="80083838405"/>
    <s v="Dr.(Mrs.) BHAVNA CHIRAG PATEL"/>
    <n v="3273000"/>
    <n v="7.2"/>
    <n v="1996236"/>
    <x v="472"/>
    <n v="0"/>
    <d v="2011-03-07T00:00:00"/>
    <n v="19"/>
    <n v="19"/>
    <n v="0"/>
    <n v="0"/>
    <n v="0"/>
    <n v="0"/>
    <s v="INR"/>
    <n v="15355"/>
    <n v="27987"/>
    <s v="00/00/0000"/>
    <n v="0"/>
    <n v="0"/>
    <s v="N"/>
    <m/>
    <n v="9"/>
    <s v="N"/>
    <s v="00/00/0000"/>
    <s v="N"/>
    <n v="0"/>
    <s v="00/00/0000"/>
    <m/>
    <m/>
    <m/>
    <s v="STD"/>
  </r>
  <r>
    <n v="35725371428"/>
    <s v="MC-SBI HOME LOAN (For Wom"/>
    <n v="85056927641"/>
    <s v="Mr. JAGDISH KHEMAJI SOLANKI"/>
    <n v="2255000"/>
    <n v="7.55"/>
    <n v="2642148"/>
    <x v="473"/>
    <n v="0"/>
    <d v="2016-04-22T00:00:00"/>
    <n v="1"/>
    <n v="1"/>
    <n v="0"/>
    <n v="0"/>
    <n v="0"/>
    <n v="0"/>
    <s v="INR"/>
    <n v="15355"/>
    <n v="22626"/>
    <s v="00/00/0000"/>
    <n v="0"/>
    <n v="0"/>
    <s v="N"/>
    <m/>
    <n v="9"/>
    <s v="N"/>
    <s v="00/00/0000"/>
    <s v="N"/>
    <n v="0"/>
    <s v="00/00/0000"/>
    <s v="STD"/>
    <d v="2020-10-22T00:00:00"/>
    <n v="999"/>
    <s v="STD"/>
  </r>
  <r>
    <n v="35738998635"/>
    <s v="MC-SBI HOME LOAN (For Wom"/>
    <n v="85848857027"/>
    <s v="Mr. PRANAV SHAILESHKUMAR PAREK"/>
    <n v="2088000"/>
    <n v="7.2"/>
    <n v="1671040"/>
    <x v="474"/>
    <n v="0"/>
    <d v="2016-04-30T00:00:00"/>
    <n v="19"/>
    <n v="19"/>
    <n v="0"/>
    <n v="0"/>
    <n v="0"/>
    <n v="0"/>
    <s v="INR"/>
    <n v="61132"/>
    <n v="12693"/>
    <s v="00/00/0000"/>
    <n v="0"/>
    <n v="0"/>
    <s v="N"/>
    <m/>
    <n v="9"/>
    <s v="N"/>
    <s v="00/00/0000"/>
    <s v="N"/>
    <n v="0"/>
    <s v="00/00/0000"/>
    <m/>
    <m/>
    <m/>
    <s v="STD"/>
  </r>
  <r>
    <n v="35801531862"/>
    <s v="MC-SBI HOME LOAN (For Wom"/>
    <n v="89034879295"/>
    <s v="Mr. ASHOKBHAI KANTILAL  PRAJAP"/>
    <n v="1000000"/>
    <n v="7.2"/>
    <n v="781348"/>
    <x v="475"/>
    <n v="0"/>
    <d v="2016-05-31T00:00:00"/>
    <n v="19"/>
    <n v="19"/>
    <n v="0"/>
    <n v="0"/>
    <n v="0"/>
    <n v="0"/>
    <s v="INR"/>
    <n v="15355"/>
    <n v="9664"/>
    <s v="00/00/0000"/>
    <n v="0"/>
    <n v="0"/>
    <s v="N"/>
    <m/>
    <n v="9"/>
    <s v="N"/>
    <s v="00/00/0000"/>
    <s v="N"/>
    <n v="0"/>
    <s v="00/00/0000"/>
    <m/>
    <m/>
    <m/>
    <s v="STD"/>
  </r>
  <r>
    <n v="35879461043"/>
    <s v="MC-SBI HOME LOAN (For Wom"/>
    <n v="80155860178"/>
    <s v="Mr. KETAN BHARATKUMAR CHAUHAN"/>
    <n v="2150000"/>
    <n v="7.2"/>
    <n v="1611283"/>
    <x v="476"/>
    <n v="0"/>
    <d v="2016-06-30T00:00:00"/>
    <n v="19"/>
    <n v="19"/>
    <n v="0"/>
    <n v="0"/>
    <n v="0"/>
    <n v="0"/>
    <s v="INR"/>
    <n v="15355"/>
    <n v="13024"/>
    <s v="00/00/0000"/>
    <n v="0"/>
    <n v="0"/>
    <s v="N"/>
    <m/>
    <n v="9"/>
    <s v="N"/>
    <s v="00/00/0000"/>
    <s v="N"/>
    <n v="0"/>
    <s v="00/00/0000"/>
    <m/>
    <m/>
    <m/>
    <s v="STD"/>
  </r>
  <r>
    <n v="35916978458"/>
    <s v="MC-SBI HOME LOAN (For Wom"/>
    <n v="85855106354"/>
    <s v="Mrs. MILI  JHA"/>
    <n v="2673000"/>
    <n v="7.2"/>
    <n v="2667810"/>
    <x v="477"/>
    <n v="0"/>
    <d v="2016-07-14T00:00:00"/>
    <n v="19"/>
    <n v="19"/>
    <n v="0"/>
    <n v="0"/>
    <n v="0"/>
    <n v="0"/>
    <s v="INR"/>
    <n v="15355"/>
    <n v="21959"/>
    <s v="00/00/0000"/>
    <n v="0"/>
    <n v="0"/>
    <s v="N"/>
    <m/>
    <n v="9"/>
    <s v="N"/>
    <s v="00/00/0000"/>
    <s v="N"/>
    <n v="0"/>
    <s v="00/00/0000"/>
    <m/>
    <m/>
    <m/>
    <s v="STD"/>
  </r>
  <r>
    <n v="35924543201"/>
    <s v="MC-SBI HOME LOAN (For Wom"/>
    <n v="86785359738"/>
    <s v="Mr. JITENDRAKUMAR KHODABHAI PR"/>
    <n v="2000000"/>
    <n v="7.2"/>
    <n v="1807508"/>
    <x v="478"/>
    <n v="0"/>
    <d v="2016-07-16T00:00:00"/>
    <n v="19"/>
    <n v="19"/>
    <n v="0"/>
    <n v="0"/>
    <n v="0"/>
    <n v="0"/>
    <s v="INR"/>
    <n v="15355"/>
    <n v="17230"/>
    <s v="00/00/0000"/>
    <n v="0"/>
    <n v="0"/>
    <s v="N"/>
    <m/>
    <n v="9"/>
    <s v="N"/>
    <s v="00/00/0000"/>
    <s v="N"/>
    <n v="0"/>
    <s v="00/00/0000"/>
    <m/>
    <m/>
    <m/>
    <s v="STD"/>
  </r>
  <r>
    <n v="35956323016"/>
    <s v="MC-SBI HOME LOAN (For Wom"/>
    <n v="85270365539"/>
    <s v="Mr. JIMIT PARSOTAMBHAI PATEL"/>
    <n v="1100000"/>
    <n v="7.2"/>
    <n v="786579"/>
    <x v="479"/>
    <n v="0"/>
    <d v="2016-07-28T00:00:00"/>
    <n v="19"/>
    <n v="19"/>
    <n v="0"/>
    <n v="0"/>
    <n v="0"/>
    <n v="0"/>
    <s v="INR"/>
    <n v="15355"/>
    <n v="6513"/>
    <s v="00/00/0000"/>
    <n v="0"/>
    <n v="0"/>
    <s v="N"/>
    <m/>
    <n v="9"/>
    <s v="N"/>
    <s v="00/00/0000"/>
    <s v="N"/>
    <n v="0"/>
    <s v="00/00/0000"/>
    <m/>
    <m/>
    <m/>
    <s v="STD"/>
  </r>
  <r>
    <n v="35961188514"/>
    <s v="MC-SBI HOME LOAN (For Wom"/>
    <n v="80084123019"/>
    <s v="Dr. PRANAV GOVINDLAL PATEL"/>
    <n v="2900000"/>
    <n v="7.2"/>
    <n v="2459956"/>
    <x v="480"/>
    <n v="0"/>
    <d v="2016-07-30T00:00:00"/>
    <n v="19"/>
    <n v="19"/>
    <n v="0"/>
    <n v="0"/>
    <n v="0"/>
    <n v="0"/>
    <s v="INR"/>
    <n v="15355"/>
    <n v="30479"/>
    <s v="00/00/0000"/>
    <n v="0"/>
    <n v="0"/>
    <s v="N"/>
    <m/>
    <n v="9"/>
    <s v="N"/>
    <s v="00/00/0000"/>
    <s v="N"/>
    <n v="0"/>
    <s v="00/00/0000"/>
    <m/>
    <m/>
    <m/>
    <s v="STD"/>
  </r>
  <r>
    <n v="36031712926"/>
    <s v="MC-SBI HOME LOAN (For Wom"/>
    <n v="89215953721"/>
    <s v="Mr. AMIT MANUBHAI BHAVSAR"/>
    <n v="1790000"/>
    <n v="7.2"/>
    <n v="1423359"/>
    <x v="481"/>
    <n v="0"/>
    <d v="2016-08-24T00:00:00"/>
    <n v="19"/>
    <n v="19"/>
    <n v="0"/>
    <n v="0"/>
    <n v="0"/>
    <n v="0"/>
    <s v="INR"/>
    <n v="15355"/>
    <n v="16919"/>
    <s v="00/00/0000"/>
    <n v="0"/>
    <n v="0"/>
    <s v="N"/>
    <m/>
    <n v="9"/>
    <s v="N"/>
    <s v="00/00/0000"/>
    <s v="N"/>
    <n v="0"/>
    <s v="00/00/0000"/>
    <m/>
    <m/>
    <m/>
    <s v="STD"/>
  </r>
  <r>
    <n v="36040651335"/>
    <s v="MC-SBI HOME LOAN (For Wom"/>
    <n v="89238650899"/>
    <s v="Miss. SUMITRA BHARATBHAI MISTR"/>
    <n v="1890000"/>
    <n v="7.2"/>
    <n v="1712325"/>
    <x v="482"/>
    <n v="0"/>
    <d v="2016-08-27T00:00:00"/>
    <n v="19"/>
    <n v="19"/>
    <n v="0"/>
    <n v="0"/>
    <n v="0"/>
    <n v="0"/>
    <s v="INR"/>
    <n v="15355"/>
    <n v="15898"/>
    <s v="00/00/0000"/>
    <n v="0"/>
    <n v="0"/>
    <s v="N"/>
    <m/>
    <n v="9"/>
    <s v="N"/>
    <s v="00/00/0000"/>
    <s v="N"/>
    <n v="0"/>
    <s v="00/00/0000"/>
    <m/>
    <m/>
    <m/>
    <s v="STD"/>
  </r>
  <r>
    <n v="35950648224"/>
    <s v="MC-SBI HOME LOAN (For Wom"/>
    <n v="89156694103"/>
    <s v="Mr. RITESH  H PATEL"/>
    <n v="1900000"/>
    <n v="7.2"/>
    <n v="1837084"/>
    <x v="483"/>
    <n v="11488.47"/>
    <d v="2016-07-27T00:00:00"/>
    <n v="19"/>
    <n v="18"/>
    <n v="1"/>
    <n v="1"/>
    <n v="1"/>
    <n v="701"/>
    <s v="INR"/>
    <n v="15355"/>
    <n v="15511"/>
    <d v="2022-03-26T00:00:00"/>
    <n v="0"/>
    <n v="0"/>
    <s v="N"/>
    <m/>
    <n v="3"/>
    <s v="N"/>
    <s v="00/00/0000"/>
    <s v="N"/>
    <n v="0"/>
    <s v="00/00/0000"/>
    <s v="SMA0"/>
    <d v="2022-03-26T00:00:00"/>
    <n v="701"/>
    <s v="STD"/>
  </r>
  <r>
    <n v="35738455779"/>
    <s v="MC-SBI CRE HOME LOAN (For"/>
    <n v="89003044002"/>
    <s v="Mrs. SUNITA SHRENIK GELDA"/>
    <n v="8600000"/>
    <n v="7.2"/>
    <n v="8027526"/>
    <x v="484"/>
    <n v="0"/>
    <d v="2016-04-30T00:00:00"/>
    <n v="19"/>
    <n v="19"/>
    <n v="0"/>
    <n v="0"/>
    <n v="0"/>
    <n v="0"/>
    <s v="INR"/>
    <n v="15355"/>
    <n v="66772"/>
    <s v="00/00/0000"/>
    <n v="0"/>
    <n v="0"/>
    <s v="N"/>
    <m/>
    <n v="9"/>
    <s v="N"/>
    <s v="00/00/0000"/>
    <s v="N"/>
    <n v="0"/>
    <s v="00/00/0000"/>
    <m/>
    <m/>
    <m/>
    <s v="STD"/>
  </r>
  <r>
    <n v="35828440680"/>
    <s v="MC-SBI HOME TOPUP- TL-NOV"/>
    <n v="85643220864"/>
    <s v="Dr. DINESH SISPAL SHARDA"/>
    <n v="296000"/>
    <n v="7.35"/>
    <n v="268510"/>
    <x v="485"/>
    <n v="0"/>
    <d v="2016-06-10T00:00:00"/>
    <n v="19"/>
    <n v="19"/>
    <n v="0"/>
    <n v="0"/>
    <n v="0"/>
    <n v="0"/>
    <s v="INR"/>
    <n v="15355"/>
    <n v="2587"/>
    <s v="00/00/0000"/>
    <n v="0"/>
    <n v="0"/>
    <s v="N"/>
    <m/>
    <n v="9"/>
    <s v="N"/>
    <s v="00/00/0000"/>
    <s v="N"/>
    <n v="0"/>
    <s v="00/00/0000"/>
    <m/>
    <m/>
    <m/>
    <s v="STD"/>
  </r>
  <r>
    <n v="36112307780"/>
    <s v="MC-SBI HOME TOPUP- TL-NOV"/>
    <n v="80083927770"/>
    <s v="Mr. KANUBHAI CHANDULAL PRAJAPA"/>
    <n v="1000000"/>
    <n v="7.35"/>
    <n v="763201"/>
    <x v="486"/>
    <n v="0"/>
    <d v="2016-09-21T00:00:00"/>
    <n v="19"/>
    <n v="19"/>
    <n v="0"/>
    <n v="0"/>
    <n v="0"/>
    <n v="0"/>
    <s v="INR"/>
    <n v="15355"/>
    <n v="10732"/>
    <s v="00/00/0000"/>
    <n v="0"/>
    <n v="0"/>
    <s v="N"/>
    <m/>
    <n v="9"/>
    <s v="N"/>
    <s v="00/00/0000"/>
    <s v="N"/>
    <n v="0"/>
    <s v="00/00/0000"/>
    <s v="STD"/>
    <d v="2021-10-18T00:00:00"/>
    <n v="0"/>
    <s v="STD"/>
  </r>
  <r>
    <n v="36202532746"/>
    <s v="MC-SBI HOME TOPUP- TL-NOV"/>
    <n v="80395199983"/>
    <s v="Mrs. HEMA ASHOKKUMAR JODHANI"/>
    <n v="1750000"/>
    <n v="7.35"/>
    <n v="1003004"/>
    <x v="487"/>
    <n v="0"/>
    <d v="2016-10-25T00:00:00"/>
    <n v="19"/>
    <n v="19"/>
    <n v="0"/>
    <n v="0"/>
    <n v="0"/>
    <n v="0"/>
    <s v="INR"/>
    <n v="15355"/>
    <n v="22549"/>
    <s v="00/00/0000"/>
    <n v="0"/>
    <n v="0"/>
    <s v="N"/>
    <m/>
    <n v="9"/>
    <s v="N"/>
    <s v="00/00/0000"/>
    <s v="N"/>
    <n v="0"/>
    <s v="00/00/0000"/>
    <s v="STD"/>
    <d v="2018-12-03T00:00:00"/>
    <n v="0"/>
    <s v="STD"/>
  </r>
  <r>
    <n v="37848332643"/>
    <s v="MC- SBI SURAKSHA"/>
    <n v="85178356644"/>
    <s v="Mr. RAVI JITENDRABHAI GHATAR"/>
    <n v="71587"/>
    <n v="7.35"/>
    <n v="69710"/>
    <x v="488"/>
    <n v="0"/>
    <d v="2018-08-01T00:00:00"/>
    <n v="19"/>
    <n v="19"/>
    <n v="0"/>
    <n v="0"/>
    <n v="0"/>
    <n v="0"/>
    <s v="INR"/>
    <n v="15355"/>
    <n v="553"/>
    <s v="00/00/0000"/>
    <n v="0"/>
    <n v="0"/>
    <s v="N"/>
    <m/>
    <n v="9"/>
    <s v="N"/>
    <s v="00/00/0000"/>
    <s v="N"/>
    <n v="0"/>
    <s v="00/00/0000"/>
    <m/>
    <m/>
    <m/>
    <s v="STD"/>
  </r>
  <r>
    <n v="38203210519"/>
    <s v="MC- SBI SURAKSHA"/>
    <n v="85919738748"/>
    <s v="Mr. RAVI GIRISHBHAI SHRIDHAR"/>
    <n v="15846"/>
    <n v="7.35"/>
    <n v="12640"/>
    <x v="489"/>
    <n v="0"/>
    <d v="2019-01-21T00:00:00"/>
    <n v="19"/>
    <n v="19"/>
    <n v="0"/>
    <n v="0"/>
    <n v="0"/>
    <n v="0"/>
    <s v="INR"/>
    <n v="15355"/>
    <n v="161"/>
    <s v="00/00/0000"/>
    <n v="0"/>
    <n v="0"/>
    <s v="N"/>
    <m/>
    <n v="9"/>
    <s v="N"/>
    <s v="00/00/0000"/>
    <s v="N"/>
    <n v="0"/>
    <s v="00/00/0000"/>
    <m/>
    <m/>
    <m/>
    <s v="STD"/>
  </r>
  <r>
    <n v="38271647015"/>
    <s v="MC- SBI SURAKSHA"/>
    <n v="71125773970"/>
    <s v="Mr. UTTAM CHAND JAIN"/>
    <n v="206529"/>
    <n v="7.35"/>
    <n v="201736"/>
    <x v="490"/>
    <n v="0"/>
    <d v="2019-02-19T00:00:00"/>
    <n v="19"/>
    <n v="19"/>
    <n v="0"/>
    <n v="0"/>
    <n v="0"/>
    <n v="0"/>
    <s v="INR"/>
    <n v="15355"/>
    <n v="1848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8334045838"/>
    <s v="MC- SBI SURAKSHA"/>
    <n v="85159791180"/>
    <s v="Mr. ASHWINKUMAR PARESWAR SINGH"/>
    <n v="49205"/>
    <n v="7.35"/>
    <n v="48626"/>
    <x v="491"/>
    <n v="0"/>
    <d v="2019-03-18T00:00:00"/>
    <n v="19"/>
    <n v="19"/>
    <n v="0"/>
    <n v="0"/>
    <n v="0"/>
    <n v="0"/>
    <s v="INR"/>
    <n v="61132"/>
    <n v="410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503737429"/>
    <s v="MC- SBI SURAKSHA"/>
    <n v="85947069963"/>
    <s v="Mr. MANOJBHAI JETHABHAI PARMAR"/>
    <n v="180199"/>
    <n v="7.35"/>
    <n v="175960"/>
    <x v="492"/>
    <n v="0"/>
    <d v="2019-06-04T00:00:00"/>
    <n v="19"/>
    <n v="19"/>
    <n v="0"/>
    <n v="0"/>
    <n v="0"/>
    <n v="0"/>
    <s v="INR"/>
    <n v="15355"/>
    <n v="1604"/>
    <s v="00/00/0000"/>
    <n v="0"/>
    <n v="0"/>
    <s v="N"/>
    <m/>
    <n v="9"/>
    <s v="N"/>
    <s v="00/00/0000"/>
    <s v="N"/>
    <n v="0"/>
    <s v="00/00/0000"/>
    <s v="STD"/>
    <d v="2020-04-15T00:00:00"/>
    <n v="999"/>
    <s v="STD"/>
  </r>
  <r>
    <n v="38690376532"/>
    <s v="MC- SBI SURAKSHA"/>
    <n v="87143564593"/>
    <s v="Mr. PRAVIN VADILAL NAGAR"/>
    <n v="131000"/>
    <n v="7.35"/>
    <n v="123956"/>
    <x v="493"/>
    <n v="0"/>
    <d v="2019-08-20T00:00:00"/>
    <n v="19"/>
    <n v="19"/>
    <n v="0"/>
    <n v="0"/>
    <n v="0"/>
    <n v="0"/>
    <s v="INR"/>
    <n v="15355"/>
    <n v="1302"/>
    <s v="00/00/0000"/>
    <n v="0"/>
    <n v="0"/>
    <s v="N"/>
    <m/>
    <n v="9"/>
    <s v="N"/>
    <s v="00/00/0000"/>
    <s v="N"/>
    <n v="0"/>
    <s v="00/00/0000"/>
    <s v="STD"/>
    <d v="2021-02-15T00:00:00"/>
    <n v="999"/>
    <s v="STD"/>
  </r>
  <r>
    <n v="38706655047"/>
    <s v="MC- SBI SURAKSHA"/>
    <n v="80381236810"/>
    <s v="Mr. BIPINCHANDRA NATVARLAL PAR"/>
    <n v="196357"/>
    <n v="7.35"/>
    <n v="181290"/>
    <x v="494"/>
    <n v="0"/>
    <d v="2019-08-22T00:00:00"/>
    <n v="19"/>
    <n v="19"/>
    <n v="0"/>
    <n v="0"/>
    <n v="0"/>
    <n v="0"/>
    <s v="INR"/>
    <n v="15355"/>
    <n v="2103"/>
    <s v="00/00/0000"/>
    <n v="0"/>
    <n v="0"/>
    <s v="N"/>
    <m/>
    <n v="9"/>
    <s v="N"/>
    <s v="00/00/0000"/>
    <s v="N"/>
    <n v="0"/>
    <s v="00/00/0000"/>
    <s v="STD"/>
    <d v="2019-10-01T00:00:00"/>
    <n v="0"/>
    <s v="STD"/>
  </r>
  <r>
    <n v="38709323277"/>
    <s v="MC- SBI SURAKSHA"/>
    <n v="90350649024"/>
    <s v="Mr. BHANUPRATAP SINGH RAJPUT"/>
    <n v="42126"/>
    <n v="7.35"/>
    <n v="41176"/>
    <x v="495"/>
    <n v="0"/>
    <d v="2019-08-23T00:00:00"/>
    <n v="19"/>
    <n v="19"/>
    <n v="0"/>
    <n v="0"/>
    <n v="0"/>
    <n v="0"/>
    <s v="INR"/>
    <n v="15355"/>
    <n v="369"/>
    <s v="00/00/0000"/>
    <n v="0"/>
    <n v="0"/>
    <s v="N"/>
    <m/>
    <n v="9"/>
    <s v="N"/>
    <s v="00/00/0000"/>
    <s v="N"/>
    <n v="0"/>
    <s v="00/00/0000"/>
    <s v="STD"/>
    <d v="2019-10-11T00:00:00"/>
    <n v="0"/>
    <s v="STD"/>
  </r>
  <r>
    <n v="38728903992"/>
    <s v="MC- SBI SURAKSHA"/>
    <n v="76002792329"/>
    <s v="Mr. HARSHAD VISHNUBHAI MODI"/>
    <n v="37101"/>
    <n v="7.35"/>
    <n v="36744"/>
    <x v="496"/>
    <n v="0"/>
    <d v="2019-09-26T00:00:00"/>
    <n v="19"/>
    <n v="19"/>
    <n v="0"/>
    <n v="0"/>
    <n v="0"/>
    <n v="0"/>
    <s v="INR"/>
    <n v="15355"/>
    <n v="323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8730751331"/>
    <s v="MC- SBI SURAKSHA"/>
    <n v="90389906691"/>
    <s v="Mr. CHRISTIAN  CHRISTAIN"/>
    <n v="21560"/>
    <n v="7.35"/>
    <n v="21409"/>
    <x v="497"/>
    <n v="0"/>
    <d v="2019-08-31T00:00:00"/>
    <n v="19"/>
    <n v="19"/>
    <n v="0"/>
    <n v="0"/>
    <n v="0"/>
    <n v="0"/>
    <s v="INR"/>
    <n v="15355"/>
    <n v="176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8737709586"/>
    <s v="MC- SBI SURAKSHA"/>
    <n v="85203300478"/>
    <s v="Mr. RAJKUMAR DAYARAM BHOLIYAN"/>
    <n v="277210"/>
    <n v="7.35"/>
    <n v="274858"/>
    <x v="498"/>
    <n v="0"/>
    <d v="2019-09-03T00:00:00"/>
    <n v="19"/>
    <n v="19"/>
    <n v="0"/>
    <n v="0"/>
    <n v="0"/>
    <n v="0"/>
    <s v="INR"/>
    <n v="15355"/>
    <n v="2384"/>
    <s v="00/00/0000"/>
    <n v="0"/>
    <n v="0"/>
    <s v="N"/>
    <m/>
    <n v="9"/>
    <s v="N"/>
    <s v="00/00/0000"/>
    <s v="N"/>
    <n v="0"/>
    <s v="00/00/0000"/>
    <m/>
    <m/>
    <m/>
    <s v="STD"/>
  </r>
  <r>
    <n v="38803110169"/>
    <s v="MC- SBI SURAKSHA"/>
    <n v="80083971785"/>
    <s v="Mrs. CHANCHALBEN BHIKHUBHAI VA"/>
    <n v="71454"/>
    <n v="7.35"/>
    <n v="69184"/>
    <x v="499"/>
    <n v="0"/>
    <d v="2019-10-24T00:00:00"/>
    <n v="19"/>
    <n v="19"/>
    <n v="0"/>
    <n v="0"/>
    <n v="0"/>
    <n v="0"/>
    <s v="INR"/>
    <n v="15355"/>
    <n v="661"/>
    <s v="00/00/0000"/>
    <n v="0"/>
    <n v="0"/>
    <s v="N"/>
    <m/>
    <n v="9"/>
    <s v="N"/>
    <s v="00/00/0000"/>
    <s v="N"/>
    <n v="0"/>
    <s v="00/00/0000"/>
    <m/>
    <m/>
    <m/>
    <s v="STD"/>
  </r>
  <r>
    <n v="38805651684"/>
    <s v="MC- SBI SURAKSHA"/>
    <n v="85001276635"/>
    <s v="Mr. SURENDRA NATAVARBHAI PATEL"/>
    <n v="10600"/>
    <n v="7.35"/>
    <n v="8789"/>
    <x v="500"/>
    <n v="0"/>
    <d v="2019-09-29T00:00:00"/>
    <n v="19"/>
    <n v="19"/>
    <n v="0"/>
    <n v="0"/>
    <n v="0"/>
    <n v="0"/>
    <s v="INR"/>
    <n v="15355"/>
    <n v="133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8709319828"/>
    <s v="MC- SBI SURAKSHA"/>
    <n v="90185601997"/>
    <s v="Mr. Mahendra Kuamr Pareek"/>
    <n v="27400"/>
    <n v="7.35"/>
    <n v="26990"/>
    <x v="501"/>
    <n v="239.06"/>
    <d v="2019-08-23T00:00:00"/>
    <n v="19"/>
    <n v="18"/>
    <n v="1"/>
    <n v="1"/>
    <n v="1"/>
    <n v="701"/>
    <s v="INR"/>
    <n v="15355"/>
    <n v="240"/>
    <d v="2022-03-23T00:00:00"/>
    <n v="0"/>
    <n v="0"/>
    <m/>
    <m/>
    <m/>
    <s v="N"/>
    <s v="00/00/0000"/>
    <s v="N"/>
    <n v="0"/>
    <s v="00/00/0000"/>
    <s v="SMA0"/>
    <d v="2022-03-23T00:00:00"/>
    <n v="701"/>
    <s v="STD"/>
  </r>
  <r>
    <n v="32996423753"/>
    <s v="MC- SBI SURAKSHA"/>
    <n v="86160177736"/>
    <s v="Mrs. TARABEN VELJIBHAI DESAI"/>
    <n v="42000"/>
    <n v="7.2"/>
    <n v="13366"/>
    <x v="502"/>
    <n v="0"/>
    <d v="2013-05-14T00:00:00"/>
    <n v="19"/>
    <n v="19"/>
    <n v="0"/>
    <n v="0"/>
    <n v="0"/>
    <n v="0"/>
    <s v="INR"/>
    <n v="15355"/>
    <n v="404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33549956434"/>
    <s v="MC- SBI SURAKSHA"/>
    <n v="85530476052"/>
    <s v="Mr. K SARVESH SINGH"/>
    <n v="48000"/>
    <n v="7.4"/>
    <n v="43946"/>
    <x v="503"/>
    <n v="0"/>
    <d v="2013-12-31T00:00:00"/>
    <n v="19"/>
    <n v="19"/>
    <n v="0"/>
    <n v="0"/>
    <n v="0"/>
    <n v="0"/>
    <s v="INR"/>
    <n v="15355"/>
    <n v="394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4902510404"/>
    <s v="MC- SBI SURAKSHA"/>
    <n v="85116275463"/>
    <s v="Shri VAIBHAV JITENDRABHAI PARM"/>
    <n v="46000"/>
    <n v="7.2"/>
    <n v="22241.77"/>
    <x v="504"/>
    <n v="0"/>
    <d v="2015-04-30T00:00:00"/>
    <n v="5"/>
    <n v="5"/>
    <n v="0"/>
    <n v="0"/>
    <n v="0"/>
    <n v="0"/>
    <s v="INR"/>
    <n v="15355"/>
    <n v="209"/>
    <s v="00/00/0000"/>
    <n v="0"/>
    <n v="0"/>
    <s v="N"/>
    <m/>
    <n v="9"/>
    <s v="N"/>
    <s v="00/00/0000"/>
    <s v="N"/>
    <n v="0"/>
    <s v="00/00/0000"/>
    <s v="STD"/>
    <d v="2021-10-30T00:00:00"/>
    <n v="0"/>
    <s v="STD"/>
  </r>
  <r>
    <n v="35040720759"/>
    <s v="MC- SBI SURAKSHA"/>
    <n v="88529813514"/>
    <s v="Mrs. PARULBEN SANJAYKUMAR  SUT"/>
    <n v="63000"/>
    <n v="7.2"/>
    <n v="36516"/>
    <x v="505"/>
    <n v="0"/>
    <d v="2015-07-03T00:00:00"/>
    <n v="19"/>
    <n v="19"/>
    <n v="0"/>
    <n v="0"/>
    <n v="0"/>
    <n v="0"/>
    <s v="INR"/>
    <n v="15355"/>
    <n v="596"/>
    <s v="00/00/0000"/>
    <n v="0"/>
    <n v="0"/>
    <s v="N"/>
    <m/>
    <n v="9"/>
    <s v="N"/>
    <s v="00/00/0000"/>
    <s v="N"/>
    <n v="0"/>
    <s v="00/00/0000"/>
    <s v="STD"/>
    <d v="2022-02-07T00:00:00"/>
    <n v="0"/>
    <s v="STD"/>
  </r>
  <r>
    <n v="35220872948"/>
    <s v="MC- SBI SURAKSHA"/>
    <n v="85063747571"/>
    <s v="Mr. VASAVA  RANJIT"/>
    <n v="37000"/>
    <n v="7.4"/>
    <n v="42551"/>
    <x v="506"/>
    <n v="0"/>
    <d v="2015-09-11T00:00:00"/>
    <n v="19"/>
    <n v="19"/>
    <n v="0"/>
    <n v="0"/>
    <n v="0"/>
    <n v="0"/>
    <s v="INR"/>
    <n v="15355"/>
    <n v="534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291451291"/>
    <s v="MC- SBI SURAKSHA"/>
    <n v="85333640010"/>
    <s v="Mr. GAURANGKUMAR KALABHAI PRAJ"/>
    <n v="13000"/>
    <n v="7.2"/>
    <n v="13549"/>
    <x v="507"/>
    <n v="0"/>
    <d v="2015-10-16T00:00:00"/>
    <n v="18"/>
    <n v="18"/>
    <n v="0"/>
    <n v="0"/>
    <n v="0"/>
    <n v="0"/>
    <s v="INR"/>
    <n v="15355"/>
    <n v="108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293225645"/>
    <s v="MC- SBI SURAKSHA"/>
    <n v="85066637666"/>
    <s v="Mr. MAYANKKUMAR K PRAJAPATI"/>
    <n v="45000"/>
    <n v="7.2"/>
    <n v="56352"/>
    <x v="508"/>
    <n v="0"/>
    <d v="2015-10-19T00:00:00"/>
    <n v="18"/>
    <n v="18"/>
    <n v="0"/>
    <n v="0"/>
    <n v="0"/>
    <n v="0"/>
    <s v="INR"/>
    <n v="15355"/>
    <n v="449"/>
    <s v="00/00/0000"/>
    <n v="0"/>
    <n v="0"/>
    <s v="N"/>
    <m/>
    <n v="9"/>
    <s v="N"/>
    <s v="00/00/0000"/>
    <s v="N"/>
    <n v="0"/>
    <s v="00/00/0000"/>
    <s v="STD"/>
    <d v="2022-03-20T00:00:00"/>
    <n v="0"/>
    <s v="STD"/>
  </r>
  <r>
    <n v="35560427819"/>
    <s v="MC- SBI SURAKSHA"/>
    <n v="86221710759"/>
    <s v="Mr. PRAKASHBHAI DAHYABHAI MAHE"/>
    <n v="23000"/>
    <n v="7.65"/>
    <n v="14245"/>
    <x v="509"/>
    <n v="0"/>
    <d v="2016-03-14T00:00:00"/>
    <n v="19"/>
    <n v="19"/>
    <n v="0"/>
    <n v="0"/>
    <n v="0"/>
    <n v="0"/>
    <s v="INR"/>
    <n v="15355"/>
    <n v="216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580127378"/>
    <s v="MC- SBI SURAKSHA"/>
    <n v="85841733314"/>
    <s v="Mr. JAIMINKUMAR RASIKBHAI MIST"/>
    <n v="29000"/>
    <n v="7.2"/>
    <n v="16641"/>
    <x v="510"/>
    <n v="0"/>
    <d v="2016-02-17T00:00:00"/>
    <n v="19"/>
    <n v="19"/>
    <n v="0"/>
    <n v="0"/>
    <n v="0"/>
    <n v="0"/>
    <s v="INR"/>
    <n v="15355"/>
    <n v="308"/>
    <s v="00/00/0000"/>
    <n v="0"/>
    <n v="0"/>
    <s v="N"/>
    <m/>
    <n v="9"/>
    <s v="N"/>
    <s v="00/00/0000"/>
    <s v="N"/>
    <n v="0"/>
    <s v="00/00/0000"/>
    <s v="STD"/>
    <d v="2022-02-03T00:00:00"/>
    <n v="0"/>
    <s v="STD"/>
  </r>
  <r>
    <n v="35782343732"/>
    <s v="MC- SBI SURAKSHA"/>
    <n v="76000561325"/>
    <s v="Mr. HARDIKKUMAR CHANDRAKANTBHA"/>
    <n v="30000"/>
    <n v="7.25"/>
    <n v="8214"/>
    <x v="511"/>
    <n v="0"/>
    <d v="2016-05-20T00:00:00"/>
    <n v="19"/>
    <n v="19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m/>
    <m/>
    <m/>
    <s v="STD"/>
  </r>
  <r>
    <n v="35950896185"/>
    <s v="MC- SBI SURAKSHA"/>
    <n v="89156694103"/>
    <s v="Mr. RITESH  H PATEL"/>
    <n v="63000"/>
    <n v="7.2"/>
    <n v="44265"/>
    <x v="512"/>
    <n v="0"/>
    <d v="2016-07-27T00:00:00"/>
    <n v="19"/>
    <n v="19"/>
    <n v="0"/>
    <n v="0"/>
    <n v="0"/>
    <n v="0"/>
    <s v="INR"/>
    <n v="15355"/>
    <n v="542"/>
    <s v="00/00/0000"/>
    <n v="0"/>
    <n v="0"/>
    <s v="N"/>
    <m/>
    <n v="9"/>
    <s v="N"/>
    <s v="00/00/0000"/>
    <s v="N"/>
    <n v="0"/>
    <s v="00/00/0000"/>
    <s v="STD"/>
    <d v="2020-01-01T00:00:00"/>
    <n v="0"/>
    <s v="STD"/>
  </r>
  <r>
    <n v="36008387346"/>
    <s v="MC- SBI SURAKSHA"/>
    <n v="89081556891"/>
    <s v="Mr. MAYURKUMAR BASANTLAL MEHTA"/>
    <n v="82000"/>
    <n v="7.25"/>
    <n v="30026"/>
    <x v="513"/>
    <n v="0"/>
    <d v="2016-08-16T00:00:00"/>
    <n v="19"/>
    <n v="19"/>
    <n v="0"/>
    <n v="0"/>
    <n v="0"/>
    <n v="0"/>
    <s v="INR"/>
    <n v="15355"/>
    <n v="681"/>
    <s v="00/00/0000"/>
    <n v="0"/>
    <n v="0"/>
    <s v="N"/>
    <m/>
    <n v="9"/>
    <s v="N"/>
    <s v="00/00/0000"/>
    <s v="N"/>
    <n v="0"/>
    <s v="00/00/0000"/>
    <m/>
    <m/>
    <m/>
    <s v="STD"/>
  </r>
  <r>
    <n v="36263705595"/>
    <s v="MC- SBI SURAKSHA"/>
    <n v="86686842914"/>
    <s v="Mr. RANBIR SINGH  JAMWAL"/>
    <n v="60000"/>
    <n v="7.25"/>
    <n v="31760"/>
    <x v="514"/>
    <n v="0"/>
    <d v="2016-11-23T00:00:00"/>
    <n v="19"/>
    <n v="19"/>
    <n v="0"/>
    <n v="0"/>
    <n v="0"/>
    <n v="0"/>
    <s v="INR"/>
    <n v="15355"/>
    <n v="628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6285133336"/>
    <s v="MC- SBI SURAKSHA"/>
    <n v="85616817669"/>
    <s v="Sepoy KSHATRIYA ROHIT SINGH"/>
    <n v="51000"/>
    <n v="7.2"/>
    <n v="34239.879999999997"/>
    <x v="515"/>
    <n v="0"/>
    <d v="2016-12-07T00:00:00"/>
    <n v="19"/>
    <n v="19"/>
    <n v="0"/>
    <n v="0"/>
    <n v="0"/>
    <n v="0"/>
    <s v="INR"/>
    <n v="15355"/>
    <n v="431"/>
    <s v="00/00/0000"/>
    <n v="0"/>
    <n v="0"/>
    <s v="N"/>
    <m/>
    <n v="9"/>
    <s v="N"/>
    <s v="00/00/0000"/>
    <s v="N"/>
    <n v="0"/>
    <s v="00/00/0000"/>
    <s v="STD"/>
    <d v="2022-03-05T00:00:00"/>
    <n v="0"/>
    <s v="STD"/>
  </r>
  <r>
    <n v="36367880923"/>
    <s v="MC- SBI SURAKSHA"/>
    <n v="80252289054"/>
    <s v="Mr. RUPABHAI  KATARA"/>
    <n v="116000"/>
    <n v="7.2"/>
    <n v="78114"/>
    <x v="516"/>
    <n v="0"/>
    <d v="2016-12-27T00:00:00"/>
    <n v="19"/>
    <n v="19"/>
    <n v="0"/>
    <n v="0"/>
    <n v="0"/>
    <n v="0"/>
    <s v="INR"/>
    <n v="15355"/>
    <n v="1053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6716333703"/>
    <s v="MC- SBI SURAKSHA"/>
    <n v="88730730838"/>
    <s v="Mr. RAJESHVELLARA  VISHWANATHA"/>
    <n v="103000"/>
    <n v="7.6"/>
    <n v="75070"/>
    <x v="517"/>
    <n v="0"/>
    <d v="2017-03-25T00:00:00"/>
    <n v="4"/>
    <n v="4"/>
    <n v="0"/>
    <n v="0"/>
    <n v="0"/>
    <n v="0"/>
    <s v="INR"/>
    <n v="15355"/>
    <n v="699"/>
    <s v="00/00/0000"/>
    <n v="0"/>
    <n v="0"/>
    <s v="N"/>
    <m/>
    <n v="9"/>
    <s v="N"/>
    <s v="00/00/0000"/>
    <s v="N"/>
    <n v="0"/>
    <s v="00/00/0000"/>
    <s v="STD"/>
    <d v="2021-11-20T00:00:00"/>
    <n v="0"/>
    <s v="STD"/>
  </r>
  <r>
    <n v="36967520399"/>
    <s v="MC- SBI SURAKSHA"/>
    <n v="86517956379"/>
    <s v="Mr. SHASHANK SURESHCHANDRA TRI"/>
    <n v="68900"/>
    <n v="7.5"/>
    <n v="54337"/>
    <x v="518"/>
    <n v="0"/>
    <d v="2017-06-24T00:00:00"/>
    <n v="19"/>
    <n v="19"/>
    <n v="0"/>
    <n v="0"/>
    <n v="0"/>
    <n v="0"/>
    <s v="INR"/>
    <n v="15355"/>
    <n v="629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6318613693"/>
    <s v="MC- SBI SURAKSHA"/>
    <n v="85451938348"/>
    <s v="Mr. RAGHAVRAM RAMLAKAHAN VERMA"/>
    <n v="24000"/>
    <n v="7.25"/>
    <n v="15158"/>
    <x v="519"/>
    <n v="220"/>
    <d v="2016-12-16T00:00:00"/>
    <n v="19"/>
    <n v="18"/>
    <n v="1"/>
    <n v="1"/>
    <n v="1"/>
    <n v="701"/>
    <s v="INR"/>
    <n v="15355"/>
    <n v="220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36577226107"/>
    <s v="MC- SBI SURAKSHA"/>
    <n v="76005419239"/>
    <s v="Mr. DILIP KUMAR TRIPATHI"/>
    <n v="90000"/>
    <n v="7.65"/>
    <n v="64029"/>
    <x v="520"/>
    <n v="50"/>
    <d v="2017-02-27T00:00:00"/>
    <n v="6"/>
    <n v="6"/>
    <n v="0"/>
    <n v="1"/>
    <n v="1"/>
    <n v="701"/>
    <s v="INR"/>
    <n v="15355"/>
    <n v="525"/>
    <d v="2022-03-28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36972944367"/>
    <s v="MC- SBI SURAKSHA"/>
    <n v="89800587086"/>
    <s v="Mr. ANURAG MAHENDRA PRASAD MIT"/>
    <n v="78900"/>
    <n v="7.5"/>
    <n v="18356"/>
    <x v="521"/>
    <n v="671"/>
    <d v="2017-06-29T00:00:00"/>
    <n v="19"/>
    <n v="18"/>
    <n v="1"/>
    <n v="1"/>
    <n v="1"/>
    <n v="701"/>
    <s v="INR"/>
    <n v="15355"/>
    <n v="671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37448642764"/>
    <s v="MC- SBI SURAKSHA"/>
    <n v="80131293003"/>
    <s v="Mr. LOKESH  SHARMA"/>
    <n v="42490"/>
    <n v="7.4"/>
    <n v="32485"/>
    <x v="522"/>
    <n v="293"/>
    <d v="2018-01-01T00:00:00"/>
    <n v="3"/>
    <n v="2"/>
    <n v="1"/>
    <n v="1"/>
    <n v="1"/>
    <n v="701"/>
    <s v="INR"/>
    <n v="15355"/>
    <n v="293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36318638903"/>
    <s v="MC- SBI SURAKSHA"/>
    <n v="85164343109"/>
    <s v="Mr. LALUBHAI SURAJLAL SAINI"/>
    <n v="85000"/>
    <n v="7.25"/>
    <n v="58071"/>
    <x v="523"/>
    <n v="1185"/>
    <d v="2016-12-16T00:00:00"/>
    <n v="1"/>
    <n v="0"/>
    <n v="1"/>
    <n v="2"/>
    <n v="2"/>
    <n v="702"/>
    <s v="INR"/>
    <n v="15355"/>
    <n v="465"/>
    <d v="2022-02-16T00:00:00"/>
    <n v="0"/>
    <n v="0"/>
    <s v="N"/>
    <m/>
    <n v="1"/>
    <s v="N"/>
    <s v="00/00/0000"/>
    <s v="N"/>
    <n v="0"/>
    <s v="00/00/0000"/>
    <s v="SMA1"/>
    <d v="2022-03-18T00:00:00"/>
    <n v="702"/>
    <s v="STD"/>
  </r>
  <r>
    <n v="35715854941"/>
    <s v="MC- SBI SURAKSHA"/>
    <n v="88990747925"/>
    <s v="Mr. RAJENDRAKUMAR GOGE CHAUHAN"/>
    <n v="59000"/>
    <n v="7.25"/>
    <n v="44750.8"/>
    <x v="524"/>
    <n v="1020"/>
    <d v="2016-04-16T00:00:00"/>
    <n v="7"/>
    <n v="4"/>
    <n v="3"/>
    <n v="3"/>
    <n v="3"/>
    <n v="703"/>
    <s v="INR"/>
    <n v="15355"/>
    <n v="360"/>
    <d v="2022-01-16T00:00:00"/>
    <n v="0"/>
    <n v="0"/>
    <s v="N"/>
    <m/>
    <n v="2"/>
    <s v="N"/>
    <s v="00/00/0000"/>
    <s v="N"/>
    <n v="0"/>
    <s v="00/00/0000"/>
    <s v="SMA2"/>
    <d v="2022-03-17T00:00:00"/>
    <n v="703"/>
    <s v="STD"/>
  </r>
  <r>
    <n v="36245326722"/>
    <s v="MC-SBI HOME LOAN (W)NOV16"/>
    <n v="85460053807"/>
    <s v="Mr. SANKET KAUSHIK KUMAR PATEL"/>
    <n v="9500000"/>
    <n v="7.35"/>
    <n v="6688174"/>
    <x v="525"/>
    <n v="0"/>
    <d v="2016-11-15T00:00:00"/>
    <n v="19"/>
    <n v="19"/>
    <n v="0"/>
    <n v="0"/>
    <n v="0"/>
    <n v="0"/>
    <s v="INR"/>
    <n v="15355"/>
    <n v="97774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87865143"/>
    <s v="MC-TL-XPRSCR-R-NCHKOFFJ17"/>
    <n v="86031237661"/>
    <s v="Miss. TEJALKUMARI RAMSINGBHAI"/>
    <n v="400000"/>
    <n v="14.05"/>
    <n v="86774"/>
    <x v="526"/>
    <n v="0"/>
    <d v="2017-08-16T00:00:00"/>
    <n v="19"/>
    <n v="19"/>
    <n v="0"/>
    <n v="0"/>
    <n v="0"/>
    <n v="0"/>
    <s v="INR"/>
    <n v="0"/>
    <n v="9412"/>
    <s v="00/00/0000"/>
    <n v="0"/>
    <n v="0"/>
    <s v="N"/>
    <m/>
    <n v="9"/>
    <s v="N"/>
    <s v="00/00/0000"/>
    <s v="N"/>
    <n v="0"/>
    <s v="00/00/0000"/>
    <m/>
    <m/>
    <m/>
    <s v="STD"/>
  </r>
  <r>
    <n v="37007228211"/>
    <s v="MC-TL-XPRSCR-R-NCHKOFFJ17"/>
    <n v="86013137760"/>
    <s v="Mr. HIMMATLAL  GHOGHARA"/>
    <n v="110000"/>
    <n v="14.5"/>
    <n v="0"/>
    <x v="527"/>
    <n v="29096.19"/>
    <d v="2017-07-13T00:00:00"/>
    <n v="36"/>
    <n v="28"/>
    <n v="8"/>
    <n v="5"/>
    <n v="5"/>
    <n v="801"/>
    <s v="INR"/>
    <n v="0"/>
    <n v="3787"/>
    <d v="2019-11-05T00:00:00"/>
    <n v="0"/>
    <n v="20988.46"/>
    <s v="N"/>
    <m/>
    <n v="5"/>
    <s v="Y"/>
    <d v="2020-03-30T00:00:00"/>
    <s v="F"/>
    <n v="29096.19"/>
    <d v="2009-07-07T00:00:00"/>
    <s v="NPA"/>
    <d v="2019-08-05T00:00:00"/>
    <n v="506"/>
    <s v="NPA"/>
  </r>
  <r>
    <n v="37306461247"/>
    <s v="MC-TL-XPRSCR-R-NCHKOFFJ17"/>
    <n v="85011377213"/>
    <s v="Mrs. LALITABEN SHANKARBHAI VAG"/>
    <n v="200000"/>
    <n v="14.45"/>
    <n v="0"/>
    <x v="528"/>
    <n v="154530"/>
    <d v="2017-11-17T00:00:00"/>
    <n v="52"/>
    <n v="19"/>
    <n v="33"/>
    <n v="5"/>
    <n v="5"/>
    <n v="801"/>
    <s v="INR"/>
    <n v="0"/>
    <n v="4701"/>
    <d v="2019-06-01T00:00:00"/>
    <n v="7211.99"/>
    <n v="83908.35"/>
    <s v="N"/>
    <m/>
    <n v="5"/>
    <s v="Y"/>
    <d v="2020-03-30T00:00:00"/>
    <s v="F"/>
    <n v="154530"/>
    <d v="2009-07-07T00:00:00"/>
    <s v="NPA"/>
    <d v="2019-08-01T00:00:00"/>
    <n v="506"/>
    <s v="NPA"/>
  </r>
  <r>
    <n v="36514527200"/>
    <s v="MC-SBI STULN&lt;=4 LACSNOV16"/>
    <n v="89609719853"/>
    <s v="Mr. SUMIT RAMKUMAR YADAV"/>
    <n v="202600"/>
    <n v="9"/>
    <n v="275870"/>
    <x v="529"/>
    <n v="0"/>
    <d v="2017-02-04T00:00:00"/>
    <n v="7"/>
    <n v="7"/>
    <n v="0"/>
    <n v="0"/>
    <n v="0"/>
    <n v="0"/>
    <s v="INR"/>
    <n v="15355"/>
    <n v="601"/>
    <s v="00/00/0000"/>
    <n v="0"/>
    <n v="0"/>
    <s v="N"/>
    <m/>
    <n v="9"/>
    <s v="N"/>
    <s v="00/00/0000"/>
    <s v="N"/>
    <n v="0"/>
    <s v="00/00/0000"/>
    <m/>
    <m/>
    <m/>
    <s v="STD"/>
  </r>
  <r>
    <n v="36695759606"/>
    <s v="MC-SBI STULN&lt;=4 LACSNOV16"/>
    <n v="87136707292"/>
    <s v="Mr. YAGNESHKUMAR ANILKUMAR TRI"/>
    <n v="149672"/>
    <n v="9"/>
    <n v="186031"/>
    <x v="530"/>
    <n v="0"/>
    <d v="2017-03-17T00:00:00"/>
    <n v="27"/>
    <n v="27"/>
    <n v="0"/>
    <n v="0"/>
    <n v="0"/>
    <n v="0"/>
    <s v="INR"/>
    <n v="15355"/>
    <n v="1279"/>
    <s v="00/00/0000"/>
    <n v="0"/>
    <n v="0"/>
    <s v="N"/>
    <m/>
    <n v="9"/>
    <s v="N"/>
    <s v="00/00/0000"/>
    <s v="N"/>
    <n v="0"/>
    <s v="00/00/0000"/>
    <m/>
    <m/>
    <m/>
    <s v="STD"/>
  </r>
  <r>
    <n v="37371407907"/>
    <s v="MC-SBI STULN&lt;=4 LACSNOV16"/>
    <n v="87678057256"/>
    <s v="Miss. SUPRIYA  KUMARI"/>
    <n v="134000"/>
    <n v="8.5"/>
    <n v="149785"/>
    <x v="531"/>
    <n v="0"/>
    <d v="2017-12-20T00:00:00"/>
    <n v="15"/>
    <n v="15"/>
    <n v="0"/>
    <n v="0"/>
    <n v="0"/>
    <n v="0"/>
    <s v="INR"/>
    <n v="15355"/>
    <n v="1663"/>
    <s v="00/00/0000"/>
    <n v="0"/>
    <n v="0"/>
    <s v="N"/>
    <m/>
    <n v="9"/>
    <s v="N"/>
    <s v="00/00/0000"/>
    <s v="N"/>
    <n v="0"/>
    <s v="00/00/0000"/>
    <m/>
    <m/>
    <m/>
    <s v="STD"/>
  </r>
  <r>
    <n v="37451075060"/>
    <s v="MC-SBI STULN&lt;=4 LACSNOV16"/>
    <n v="90011973910"/>
    <s v="Ms. KINNARI  PANCHAL"/>
    <n v="223000"/>
    <n v="9"/>
    <n v="241304"/>
    <x v="532"/>
    <n v="0"/>
    <d v="2018-01-02T00:00:00"/>
    <n v="19"/>
    <n v="19"/>
    <n v="0"/>
    <n v="0"/>
    <n v="0"/>
    <n v="0"/>
    <s v="INR"/>
    <n v="61132"/>
    <n v="2697"/>
    <s v="00/00/0000"/>
    <n v="0"/>
    <n v="0"/>
    <s v="N"/>
    <m/>
    <n v="9"/>
    <s v="N"/>
    <s v="00/00/0000"/>
    <s v="N"/>
    <n v="0"/>
    <s v="00/00/0000"/>
    <m/>
    <m/>
    <m/>
    <s v="STD"/>
  </r>
  <r>
    <n v="38183763416"/>
    <s v="MC-SBI STULN&lt;=4 LACSNOV16"/>
    <n v="89080325762"/>
    <s v="Mr. HARSH HASMUKHBHAI  RAJGOR"/>
    <n v="216000"/>
    <n v="9"/>
    <n v="253063"/>
    <x v="533"/>
    <n v="0"/>
    <d v="2019-01-11T00:00:00"/>
    <n v="1"/>
    <n v="1"/>
    <n v="0"/>
    <n v="0"/>
    <n v="0"/>
    <n v="0"/>
    <s v="INR"/>
    <n v="15355"/>
    <n v="5210"/>
    <s v="00/00/0000"/>
    <n v="0"/>
    <n v="0"/>
    <s v="N"/>
    <m/>
    <n v="9"/>
    <s v="N"/>
    <s v="00/00/0000"/>
    <s v="N"/>
    <n v="0"/>
    <s v="00/00/0000"/>
    <m/>
    <m/>
    <m/>
    <s v="STD"/>
  </r>
  <r>
    <n v="38683456770"/>
    <s v="MC-SBI STULN&lt;=4 LACSNOV16"/>
    <n v="87807057987"/>
    <s v="Mr. VIKASH RAJENDRABABU YADAV"/>
    <n v="151200"/>
    <n v="9"/>
    <n v="140100"/>
    <x v="534"/>
    <n v="0"/>
    <d v="2019-08-13T00:00:00"/>
    <n v="14"/>
    <n v="14"/>
    <n v="0"/>
    <n v="0"/>
    <n v="0"/>
    <n v="0"/>
    <s v="INR"/>
    <n v="61132"/>
    <n v="2888"/>
    <s v="00/00/0000"/>
    <n v="0"/>
    <n v="0"/>
    <s v="N"/>
    <m/>
    <n v="9"/>
    <s v="N"/>
    <s v="00/00/0000"/>
    <s v="N"/>
    <n v="0"/>
    <s v="00/00/0000"/>
    <m/>
    <m/>
    <m/>
    <s v="STD"/>
  </r>
  <r>
    <n v="37000504403"/>
    <s v="MC-SBI STU LN&gt;4-7.5LNOV16"/>
    <n v="89829140593"/>
    <s v="Mr. SANDEEP  PADAIYACHI"/>
    <n v="750000"/>
    <n v="9"/>
    <n v="966140"/>
    <x v="535"/>
    <n v="0"/>
    <d v="2017-07-12T00:00:00"/>
    <n v="1"/>
    <n v="1"/>
    <n v="0"/>
    <n v="0"/>
    <n v="0"/>
    <n v="0"/>
    <s v="INR"/>
    <n v="15355"/>
    <n v="3964"/>
    <s v="00/00/0000"/>
    <n v="0"/>
    <n v="0"/>
    <s v="N"/>
    <m/>
    <n v="9"/>
    <s v="N"/>
    <s v="00/00/0000"/>
    <s v="N"/>
    <n v="0"/>
    <s v="00/00/0000"/>
    <m/>
    <m/>
    <m/>
    <s v="STD"/>
  </r>
  <r>
    <n v="30667615345"/>
    <s v="MC-SBI HOME LOAN JAN 17"/>
    <n v="85440966796"/>
    <s v="Mr. ARVINDBHAI SANKABHAI PATEL"/>
    <n v="700000"/>
    <n v="7.65"/>
    <n v="174803"/>
    <x v="536"/>
    <n v="0"/>
    <d v="2009-02-04T00:00:00"/>
    <n v="19"/>
    <n v="19"/>
    <n v="0"/>
    <n v="0"/>
    <n v="0"/>
    <n v="0"/>
    <s v="INR"/>
    <n v="15355"/>
    <n v="6682"/>
    <s v="00/00/0000"/>
    <n v="0"/>
    <n v="0"/>
    <s v="N"/>
    <m/>
    <n v="9"/>
    <s v="N"/>
    <s v="00/00/0000"/>
    <s v="N"/>
    <n v="0"/>
    <s v="00/00/0000"/>
    <m/>
    <m/>
    <m/>
    <s v="STD"/>
  </r>
  <r>
    <n v="36564258248"/>
    <s v="MC-SBI HOME LOAN JAN 17"/>
    <n v="76005419239"/>
    <s v="Mr. DILIP KUMAR TRIPATHI"/>
    <n v="2500000"/>
    <n v="7.65"/>
    <n v="2347220"/>
    <x v="537"/>
    <n v="0"/>
    <d v="2017-02-22T00:00:00"/>
    <n v="19"/>
    <n v="19"/>
    <n v="0"/>
    <n v="0"/>
    <n v="0"/>
    <n v="0"/>
    <s v="INR"/>
    <n v="61132"/>
    <n v="20385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1135848061"/>
    <s v="MC-SBI HOMELOAN(WOM)JAN17"/>
    <n v="85702957211"/>
    <s v="Mrs. MANJUBEN NANDUBHAI JAISWA"/>
    <n v="1584000"/>
    <n v="8.15"/>
    <n v="1089596.27"/>
    <x v="538"/>
    <n v="0"/>
    <d v="2010-04-17T00:00:00"/>
    <n v="1"/>
    <n v="1"/>
    <n v="0"/>
    <n v="0"/>
    <n v="0"/>
    <n v="0"/>
    <s v="INR"/>
    <n v="15355"/>
    <n v="13953"/>
    <s v="00/00/0000"/>
    <n v="0"/>
    <n v="0"/>
    <s v="N"/>
    <m/>
    <n v="9"/>
    <s v="N"/>
    <s v="00/00/0000"/>
    <s v="N"/>
    <n v="0"/>
    <s v="00/00/0000"/>
    <m/>
    <m/>
    <m/>
    <s v="STD"/>
  </r>
  <r>
    <n v="35334529729"/>
    <s v="MC-SBI HOMELOAN(WOM)JAN17"/>
    <n v="85273023149"/>
    <s v="Mrs. BHANUBEN GANESHBHAI GADHI"/>
    <n v="1500000"/>
    <n v="7.6"/>
    <n v="951025"/>
    <x v="539"/>
    <n v="0"/>
    <d v="2015-11-09T00:00:00"/>
    <n v="19"/>
    <n v="19"/>
    <n v="0"/>
    <n v="0"/>
    <n v="0"/>
    <n v="0"/>
    <s v="INR"/>
    <n v="61132"/>
    <n v="14295"/>
    <s v="00/00/0000"/>
    <n v="0"/>
    <n v="0"/>
    <s v="N"/>
    <m/>
    <n v="9"/>
    <s v="N"/>
    <s v="00/00/0000"/>
    <s v="N"/>
    <n v="0"/>
    <s v="00/00/0000"/>
    <m/>
    <m/>
    <m/>
    <s v="STD"/>
  </r>
  <r>
    <n v="36710048393"/>
    <s v="MC-SBI HOMELOAN(WOM)JAN17"/>
    <n v="88730730838"/>
    <s v="Mr. RAJESHVELLARA  VISHWANATHA"/>
    <n v="2700000"/>
    <n v="7.6"/>
    <n v="2749394.5"/>
    <x v="540"/>
    <n v="0"/>
    <d v="2017-03-23T00:00:00"/>
    <n v="1"/>
    <n v="1"/>
    <n v="0"/>
    <n v="0"/>
    <n v="0"/>
    <n v="0"/>
    <s v="INR"/>
    <n v="15355"/>
    <n v="24885"/>
    <s v="00/00/0000"/>
    <n v="0"/>
    <n v="0"/>
    <s v="N"/>
    <m/>
    <n v="9"/>
    <s v="N"/>
    <s v="00/00/0000"/>
    <s v="N"/>
    <n v="0"/>
    <s v="00/00/0000"/>
    <s v="STD"/>
    <d v="2021-09-16T00:00:00"/>
    <n v="0"/>
    <s v="STD"/>
  </r>
  <r>
    <n v="36513096567"/>
    <s v="MC-PRIVLGE-HL-TL-WOMJAN17"/>
    <n v="80726381905"/>
    <s v="Mrs. BINABEN RAJENDRAKUMAR RAV"/>
    <n v="3000000"/>
    <n v="7.6"/>
    <n v="1107755"/>
    <x v="541"/>
    <n v="0"/>
    <d v="2017-02-06T00:00:00"/>
    <n v="19"/>
    <n v="19"/>
    <n v="0"/>
    <n v="0"/>
    <n v="0"/>
    <n v="0"/>
    <s v="INR"/>
    <n v="15355"/>
    <n v="11243"/>
    <s v="00/00/0000"/>
    <n v="0"/>
    <n v="0"/>
    <s v="N"/>
    <m/>
    <n v="9"/>
    <s v="N"/>
    <s v="00/00/0000"/>
    <s v="N"/>
    <n v="0"/>
    <s v="00/00/0000"/>
    <m/>
    <m/>
    <m/>
    <s v="STD"/>
  </r>
  <r>
    <n v="37904070047"/>
    <s v="MC-TL-XPRESS CREDIT RATED"/>
    <n v="80208280543"/>
    <s v="Mr. RAMESHBHAI K VAGHELA"/>
    <n v="1150000"/>
    <n v="12.75"/>
    <n v="726866.88"/>
    <x v="542"/>
    <n v="0"/>
    <d v="2018-08-31T00:00:00"/>
    <n v="19"/>
    <n v="19"/>
    <n v="0"/>
    <n v="0"/>
    <n v="0"/>
    <n v="0"/>
    <s v="INR"/>
    <n v="0"/>
    <n v="23179"/>
    <s v="00/00/0000"/>
    <n v="0"/>
    <n v="0"/>
    <s v="N"/>
    <m/>
    <n v="9"/>
    <s v="N"/>
    <s v="00/00/0000"/>
    <s v="N"/>
    <n v="0"/>
    <s v="00/00/0000"/>
    <s v="STD"/>
    <d v="2020-04-29T00:00:00"/>
    <n v="999"/>
    <s v="STD"/>
  </r>
  <r>
    <n v="37935848955"/>
    <s v="MC-TL-XPRESS CREDIT RATED"/>
    <n v="85611952591"/>
    <s v="Sepoy PURI  ASHOK"/>
    <n v="840000"/>
    <n v="12.45"/>
    <n v="529568"/>
    <x v="543"/>
    <n v="0"/>
    <d v="2018-09-11T00:00:00"/>
    <n v="19"/>
    <n v="19"/>
    <n v="0"/>
    <n v="0"/>
    <n v="0"/>
    <n v="0"/>
    <s v="INR"/>
    <n v="0"/>
    <n v="1655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957779925"/>
    <s v="MC-TL-XPRESS CREDIT RATED"/>
    <n v="86013139803"/>
    <s v="Mr. NAGINBHAI GOVINDBHAI SOLAN"/>
    <n v="250000"/>
    <n v="12.45"/>
    <n v="111671"/>
    <x v="544"/>
    <n v="0"/>
    <d v="2018-09-26T00:00:00"/>
    <n v="19"/>
    <n v="19"/>
    <n v="0"/>
    <n v="0"/>
    <n v="0"/>
    <n v="0"/>
    <s v="INR"/>
    <n v="0"/>
    <n v="5941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8040479924"/>
    <s v="MC-TL-XPRESS CREDIT RATED"/>
    <n v="85089323765"/>
    <s v="Mr. BHIL  MAHESH"/>
    <n v="200000"/>
    <n v="14.5"/>
    <n v="103258"/>
    <x v="545"/>
    <n v="0"/>
    <d v="2018-10-31T00:00:00"/>
    <n v="19"/>
    <n v="19"/>
    <n v="0"/>
    <n v="0"/>
    <n v="0"/>
    <n v="0"/>
    <s v="INR"/>
    <n v="0"/>
    <n v="4758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8127651288"/>
    <s v="MC-TL-XPRESS CREDIT RATED"/>
    <n v="85116777701"/>
    <s v="Mr. VITHALBHAI BABABHAI PATANI"/>
    <n v="500000"/>
    <n v="13.55"/>
    <n v="281245"/>
    <x v="546"/>
    <n v="0"/>
    <d v="2018-12-18T00:00:00"/>
    <n v="19"/>
    <n v="19"/>
    <n v="0"/>
    <n v="0"/>
    <n v="0"/>
    <n v="0"/>
    <s v="INR"/>
    <n v="0"/>
    <n v="11518"/>
    <s v="00/00/0000"/>
    <n v="0"/>
    <n v="0"/>
    <s v="N"/>
    <m/>
    <n v="9"/>
    <s v="N"/>
    <s v="00/00/0000"/>
    <s v="N"/>
    <n v="0"/>
    <s v="00/00/0000"/>
    <m/>
    <m/>
    <m/>
    <s v="STD"/>
  </r>
  <r>
    <n v="38127691673"/>
    <s v="MC-TL-XPRESS CREDIT RATED"/>
    <n v="80514927242"/>
    <s v="Mr. JIVANBHAI DAHYABHAI CHAUHA"/>
    <n v="500000"/>
    <n v="13.55"/>
    <n v="285004"/>
    <x v="547"/>
    <n v="0"/>
    <d v="2018-12-15T00:00:00"/>
    <n v="19"/>
    <n v="19"/>
    <n v="0"/>
    <n v="0"/>
    <n v="0"/>
    <n v="0"/>
    <s v="INR"/>
    <n v="0"/>
    <n v="11518"/>
    <s v="00/00/0000"/>
    <n v="0"/>
    <n v="0"/>
    <s v="N"/>
    <m/>
    <n v="9"/>
    <s v="N"/>
    <s v="00/00/0000"/>
    <s v="N"/>
    <n v="0"/>
    <s v="00/00/0000"/>
    <s v="STD"/>
    <d v="2020-03-18T00:00:00"/>
    <n v="999"/>
    <s v="STD"/>
  </r>
  <r>
    <n v="38208238596"/>
    <s v="MC-TL-XPRESS CREDIT RATED"/>
    <n v="80083971219"/>
    <s v="Mr. PRADIPSINH KODARSINH RANAV"/>
    <n v="700000"/>
    <n v="12.05"/>
    <n v="462285"/>
    <x v="548"/>
    <n v="0"/>
    <d v="2019-01-24T00:00:00"/>
    <n v="19"/>
    <n v="19"/>
    <n v="0"/>
    <n v="0"/>
    <n v="0"/>
    <n v="0"/>
    <s v="INR"/>
    <n v="0"/>
    <n v="13704"/>
    <s v="00/00/0000"/>
    <n v="0"/>
    <n v="0"/>
    <m/>
    <m/>
    <m/>
    <s v="N"/>
    <s v="00/00/0000"/>
    <s v="N"/>
    <n v="0"/>
    <s v="00/00/0000"/>
    <m/>
    <m/>
    <m/>
    <s v="STD"/>
  </r>
  <r>
    <n v="38219400943"/>
    <s v="MC-TL-XPRESS CREDIT RATED"/>
    <n v="89560675383"/>
    <s v="Mr. DHARMENDRA SHRIRAM THAKUR"/>
    <n v="100000"/>
    <n v="14.55"/>
    <n v="52706"/>
    <x v="549"/>
    <n v="0"/>
    <d v="2019-01-29T00:00:00"/>
    <n v="19"/>
    <n v="19"/>
    <n v="0"/>
    <n v="0"/>
    <n v="0"/>
    <n v="0"/>
    <s v="INR"/>
    <n v="0"/>
    <n v="2356"/>
    <s v="00/00/0000"/>
    <n v="0"/>
    <n v="0"/>
    <s v="N"/>
    <m/>
    <n v="9"/>
    <s v="N"/>
    <s v="00/00/0000"/>
    <s v="N"/>
    <n v="0"/>
    <s v="00/00/0000"/>
    <m/>
    <m/>
    <m/>
    <s v="STD"/>
  </r>
  <r>
    <n v="38224056913"/>
    <s v="MC-TL-XPRESS CREDIT RATED"/>
    <n v="85026873917"/>
    <s v="Mr. RAHUL BALDEVBHAI LEUVA"/>
    <n v="500000"/>
    <n v="13.05"/>
    <n v="309202"/>
    <x v="550"/>
    <n v="0"/>
    <d v="2019-02-04T00:00:00"/>
    <n v="19"/>
    <n v="19"/>
    <n v="0"/>
    <n v="0"/>
    <n v="0"/>
    <n v="0"/>
    <s v="INR"/>
    <n v="0"/>
    <n v="10051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329454338"/>
    <s v="MC-TL-XPRESS CREDIT RATED"/>
    <n v="85028086780"/>
    <s v="Mr. RAMANBHAI K SOLANKI"/>
    <n v="380000"/>
    <n v="14.55"/>
    <n v="178184"/>
    <x v="551"/>
    <n v="0"/>
    <d v="2019-03-20T00:00:00"/>
    <n v="19"/>
    <n v="19"/>
    <n v="0"/>
    <n v="0"/>
    <n v="0"/>
    <n v="0"/>
    <s v="INR"/>
    <n v="0"/>
    <n v="10490"/>
    <s v="00/00/0000"/>
    <n v="0"/>
    <n v="0"/>
    <s v="N"/>
    <m/>
    <n v="9"/>
    <s v="N"/>
    <s v="00/00/0000"/>
    <s v="N"/>
    <n v="0"/>
    <s v="00/00/0000"/>
    <m/>
    <m/>
    <m/>
    <s v="STD"/>
  </r>
  <r>
    <n v="38348539547"/>
    <s v="MC-TL-XPRESS CREDIT RATED"/>
    <n v="85662364791"/>
    <s v="Mr. VAIJANATH JANABA SHINDE"/>
    <n v="995000"/>
    <n v="12.05"/>
    <n v="694710"/>
    <x v="552"/>
    <n v="0"/>
    <d v="2019-03-26T00:00:00"/>
    <n v="19"/>
    <n v="19"/>
    <n v="0"/>
    <n v="0"/>
    <n v="0"/>
    <n v="0"/>
    <s v="INR"/>
    <n v="0"/>
    <n v="19479"/>
    <s v="00/00/0000"/>
    <n v="0"/>
    <n v="0"/>
    <s v="N"/>
    <m/>
    <n v="9"/>
    <s v="N"/>
    <s v="00/00/0000"/>
    <s v="N"/>
    <n v="0"/>
    <s v="00/00/0000"/>
    <m/>
    <m/>
    <m/>
    <s v="STD"/>
  </r>
  <r>
    <n v="38376021590"/>
    <s v="MC-TL-XPRESS CREDIT RATED"/>
    <n v="80084110500"/>
    <s v="Mr. PARMAR MAYUR  NAROTTAMBHAI"/>
    <n v="300000"/>
    <n v="12.55"/>
    <n v="174982"/>
    <x v="553"/>
    <n v="0"/>
    <d v="2019-04-07T00:00:00"/>
    <n v="19"/>
    <n v="19"/>
    <n v="0"/>
    <n v="0"/>
    <n v="0"/>
    <n v="0"/>
    <s v="INR"/>
    <n v="0"/>
    <n v="6758"/>
    <s v="00/00/0000"/>
    <n v="0"/>
    <n v="0"/>
    <s v="N"/>
    <m/>
    <n v="9"/>
    <s v="N"/>
    <s v="00/00/0000"/>
    <s v="N"/>
    <n v="0"/>
    <s v="00/00/0000"/>
    <m/>
    <m/>
    <m/>
    <s v="STD"/>
  </r>
  <r>
    <n v="38472049833"/>
    <s v="MC-TL-XPRESS CREDIT RATED"/>
    <n v="80084117539"/>
    <s v="Mrs. MADHUBEN ISHWARBHAI SOLAN"/>
    <n v="300000"/>
    <n v="14.45"/>
    <n v="193769"/>
    <x v="554"/>
    <n v="0"/>
    <d v="2019-05-22T00:00:00"/>
    <n v="19"/>
    <n v="19"/>
    <n v="0"/>
    <n v="0"/>
    <n v="0"/>
    <n v="0"/>
    <s v="INR"/>
    <n v="0"/>
    <n v="7133"/>
    <s v="00/00/0000"/>
    <n v="0"/>
    <n v="0"/>
    <s v="N"/>
    <m/>
    <n v="9"/>
    <s v="N"/>
    <s v="00/00/0000"/>
    <s v="N"/>
    <n v="0"/>
    <s v="00/00/0000"/>
    <m/>
    <m/>
    <m/>
    <s v="STD"/>
  </r>
  <r>
    <n v="38474737215"/>
    <s v="MC-TL-XPRESS CREDIT RATED"/>
    <n v="85594420742"/>
    <s v="Mr. JASVANTBHAI JIVANBHAI SOLA"/>
    <n v="200000"/>
    <n v="12.45"/>
    <n v="146649"/>
    <x v="555"/>
    <n v="0"/>
    <d v="2019-05-23T00:00:00"/>
    <n v="19"/>
    <n v="19"/>
    <n v="0"/>
    <n v="0"/>
    <n v="0"/>
    <n v="0"/>
    <s v="INR"/>
    <n v="0"/>
    <n v="3957"/>
    <s v="00/00/0000"/>
    <n v="0"/>
    <n v="0"/>
    <s v="N"/>
    <m/>
    <n v="9"/>
    <s v="N"/>
    <s v="00/00/0000"/>
    <s v="N"/>
    <n v="0"/>
    <s v="00/00/0000"/>
    <m/>
    <m/>
    <m/>
    <s v="STD"/>
  </r>
  <r>
    <n v="38520419019"/>
    <s v="MC-TL-XPRESS CREDIT RATED"/>
    <n v="85009640440"/>
    <s v="Mr. BALVANTSINH BHAVASAG THAKO"/>
    <n v="400000"/>
    <n v="12.45"/>
    <n v="266791"/>
    <x v="556"/>
    <n v="0"/>
    <d v="2019-06-12T00:00:00"/>
    <n v="19"/>
    <n v="19"/>
    <n v="0"/>
    <n v="0"/>
    <n v="0"/>
    <n v="0"/>
    <s v="INR"/>
    <n v="0"/>
    <n v="8990"/>
    <s v="00/00/0000"/>
    <n v="0"/>
    <n v="0"/>
    <s v="N"/>
    <m/>
    <n v="9"/>
    <s v="N"/>
    <s v="00/00/0000"/>
    <s v="N"/>
    <n v="0"/>
    <s v="00/00/0000"/>
    <s v="STD"/>
    <d v="2020-03-18T00:00:00"/>
    <n v="999"/>
    <s v="STD"/>
  </r>
  <r>
    <n v="37843455876"/>
    <s v="MC-TL-XPRESS CREDIT RATED"/>
    <n v="89731580704"/>
    <s v="Mrs. GITABEN JAYANTIBHAI PATEL"/>
    <n v="560000"/>
    <n v="12.25"/>
    <n v="241246"/>
    <x v="557"/>
    <n v="116940.64"/>
    <d v="2018-07-31T00:00:00"/>
    <n v="19"/>
    <n v="10"/>
    <n v="9"/>
    <n v="4"/>
    <n v="4"/>
    <n v="704"/>
    <s v="INR"/>
    <n v="0"/>
    <n v="13023"/>
    <d v="2021-07-25T00:00:00"/>
    <n v="18784"/>
    <n v="34327.11"/>
    <s v="N"/>
    <m/>
    <n v="4"/>
    <s v="N"/>
    <s v="00/00/0000"/>
    <s v="N"/>
    <n v="0"/>
    <s v="00/00/0000"/>
    <s v="NPA"/>
    <d v="2021-10-22T00:00:00"/>
    <n v="704"/>
    <s v="NPA"/>
  </r>
  <r>
    <n v="38549765556"/>
    <s v="MC-TL-XPRESS CREDIT JUN19"/>
    <n v="85034991759"/>
    <s v="Mr. PINTU JIVANLAL PATEL"/>
    <n v="150000"/>
    <n v="13.95"/>
    <n v="114561"/>
    <x v="558"/>
    <n v="0"/>
    <d v="2019-06-25T00:00:00"/>
    <n v="19"/>
    <n v="19"/>
    <n v="0"/>
    <n v="0"/>
    <n v="0"/>
    <n v="0"/>
    <s v="INR"/>
    <n v="0"/>
    <n v="3087"/>
    <s v="00/00/0000"/>
    <n v="0"/>
    <n v="0"/>
    <s v="N"/>
    <m/>
    <n v="9"/>
    <s v="N"/>
    <s v="00/00/0000"/>
    <s v="N"/>
    <n v="0"/>
    <s v="00/00/0000"/>
    <m/>
    <m/>
    <m/>
    <s v="STD"/>
  </r>
  <r>
    <n v="38577077816"/>
    <s v="MC-TL-XPRESS CREDIT JUN19"/>
    <n v="85289862020"/>
    <s v="Mr. RATNADEEP S KELAPGAWADE"/>
    <n v="800000"/>
    <n v="11.95"/>
    <n v="611483"/>
    <x v="559"/>
    <n v="0"/>
    <d v="2019-07-04T00:00:00"/>
    <n v="19"/>
    <n v="19"/>
    <n v="0"/>
    <n v="0"/>
    <n v="0"/>
    <n v="0"/>
    <s v="INR"/>
    <n v="0"/>
    <n v="15620"/>
    <s v="00/00/0000"/>
    <n v="0"/>
    <n v="0"/>
    <s v="N"/>
    <m/>
    <n v="9"/>
    <s v="N"/>
    <s v="00/00/0000"/>
    <s v="N"/>
    <n v="0"/>
    <s v="00/00/0000"/>
    <m/>
    <m/>
    <m/>
    <s v="STD"/>
  </r>
  <r>
    <n v="38591342642"/>
    <s v="MC-TL-XPRESS CREDIT JUN19"/>
    <n v="85595274732"/>
    <s v="Mr. GAGAN  SINGH"/>
    <n v="840000"/>
    <n v="11.95"/>
    <n v="639796"/>
    <x v="560"/>
    <n v="0"/>
    <d v="2019-07-09T00:00:00"/>
    <n v="19"/>
    <n v="19"/>
    <n v="0"/>
    <n v="0"/>
    <n v="0"/>
    <n v="0"/>
    <s v="INR"/>
    <n v="0"/>
    <n v="16401"/>
    <s v="00/00/0000"/>
    <n v="0"/>
    <n v="0"/>
    <s v="N"/>
    <m/>
    <n v="9"/>
    <s v="N"/>
    <s v="00/00/0000"/>
    <s v="N"/>
    <n v="0"/>
    <s v="00/00/0000"/>
    <m/>
    <m/>
    <m/>
    <s v="STD"/>
  </r>
  <r>
    <n v="38614289696"/>
    <s v="MC-TL-XPRESS CREDIT JUN19"/>
    <n v="86308444202"/>
    <s v="Sepoy BAGHEL RAVIKUMAR LAKHANS"/>
    <n v="350000"/>
    <n v="11.9"/>
    <n v="265228"/>
    <x v="561"/>
    <n v="0"/>
    <d v="2019-07-18T00:00:00"/>
    <n v="19"/>
    <n v="19"/>
    <n v="0"/>
    <n v="0"/>
    <n v="0"/>
    <n v="0"/>
    <s v="INR"/>
    <n v="0"/>
    <n v="6825"/>
    <s v="00/00/0000"/>
    <n v="0"/>
    <n v="0"/>
    <s v="N"/>
    <m/>
    <n v="9"/>
    <s v="N"/>
    <s v="00/00/0000"/>
    <s v="N"/>
    <n v="0"/>
    <s v="00/00/0000"/>
    <m/>
    <m/>
    <m/>
    <s v="STD"/>
  </r>
  <r>
    <n v="38631954630"/>
    <s v="MC-TL-XPRESS CREDIT JUN19"/>
    <n v="85681348132"/>
    <s v="Mr. RAKESHKUMAR BHAVANISHANKAR"/>
    <n v="300000"/>
    <n v="12.4"/>
    <n v="228353"/>
    <x v="562"/>
    <n v="0"/>
    <d v="2019-07-25T00:00:00"/>
    <n v="19"/>
    <n v="19"/>
    <n v="0"/>
    <n v="0"/>
    <n v="0"/>
    <n v="0"/>
    <s v="INR"/>
    <n v="0"/>
    <n v="5928"/>
    <s v="00/00/0000"/>
    <n v="0"/>
    <n v="0"/>
    <m/>
    <m/>
    <m/>
    <s v="N"/>
    <s v="00/00/0000"/>
    <s v="N"/>
    <n v="0"/>
    <s v="00/00/0000"/>
    <m/>
    <m/>
    <m/>
    <s v="STD"/>
  </r>
  <r>
    <n v="38632607040"/>
    <s v="MC-TL-XPRESS CREDIT JUN19"/>
    <n v="90330713743"/>
    <s v="Mr. PARMAR  RATNABHAI"/>
    <n v="300000"/>
    <n v="12.4"/>
    <n v="196800"/>
    <x v="563"/>
    <n v="0"/>
    <d v="2019-07-25T00:00:00"/>
    <n v="19"/>
    <n v="19"/>
    <n v="0"/>
    <n v="0"/>
    <n v="0"/>
    <n v="0"/>
    <s v="INR"/>
    <n v="0"/>
    <n v="6833"/>
    <s v="00/00/0000"/>
    <n v="0"/>
    <n v="0"/>
    <s v="N"/>
    <m/>
    <n v="9"/>
    <s v="N"/>
    <s v="00/00/0000"/>
    <s v="N"/>
    <n v="0"/>
    <s v="00/00/0000"/>
    <m/>
    <m/>
    <m/>
    <s v="STD"/>
  </r>
  <r>
    <n v="38700427810"/>
    <s v="MC-TL-XPRESS CREDIT JUN19"/>
    <n v="86814678187"/>
    <s v="Mr. DINESHKUMAR GANGARAMBHAI R"/>
    <n v="210000"/>
    <n v="13.75"/>
    <n v="147903.26999999999"/>
    <x v="564"/>
    <n v="0"/>
    <d v="2019-08-20T00:00:00"/>
    <n v="19"/>
    <n v="19"/>
    <n v="0"/>
    <n v="0"/>
    <n v="0"/>
    <n v="0"/>
    <s v="INR"/>
    <n v="0"/>
    <n v="4860"/>
    <s v="00/00/0000"/>
    <n v="0"/>
    <n v="0"/>
    <s v="N"/>
    <m/>
    <n v="9"/>
    <s v="N"/>
    <s v="00/00/0000"/>
    <s v="N"/>
    <n v="0"/>
    <s v="00/00/0000"/>
    <s v="STD"/>
    <d v="2020-04-14T00:00:00"/>
    <n v="999"/>
    <s v="STD"/>
  </r>
  <r>
    <n v="38709872591"/>
    <s v="MC-TL-XPRESS CREDIT JUN19"/>
    <n v="89905651193"/>
    <s v="Mr. SANTOSHKUMAR  YADAV"/>
    <n v="300000"/>
    <n v="13.75"/>
    <n v="212699"/>
    <x v="565"/>
    <n v="0"/>
    <d v="2019-08-28T00:00:00"/>
    <n v="19"/>
    <n v="19"/>
    <n v="0"/>
    <n v="0"/>
    <n v="0"/>
    <n v="0"/>
    <s v="INR"/>
    <n v="0"/>
    <n v="6942"/>
    <s v="00/00/0000"/>
    <n v="0"/>
    <n v="0"/>
    <s v="N"/>
    <m/>
    <n v="9"/>
    <s v="N"/>
    <s v="00/00/0000"/>
    <s v="N"/>
    <n v="0"/>
    <s v="00/00/0000"/>
    <m/>
    <m/>
    <m/>
    <s v="STD"/>
  </r>
  <r>
    <n v="38731015119"/>
    <s v="MC-TL-XPRESS CREDIT JUN19"/>
    <n v="85132621528"/>
    <s v="Mr. JETHABHAI SHIVABHAI  THAKO"/>
    <n v="440000"/>
    <n v="12.75"/>
    <n v="341843.16"/>
    <x v="566"/>
    <n v="0"/>
    <d v="2019-08-31T00:00:00"/>
    <n v="19"/>
    <n v="19"/>
    <n v="0"/>
    <n v="0"/>
    <n v="0"/>
    <n v="0"/>
    <s v="INR"/>
    <n v="0"/>
    <n v="8775"/>
    <s v="00/00/0000"/>
    <n v="0"/>
    <n v="0"/>
    <s v="N"/>
    <m/>
    <n v="9"/>
    <s v="N"/>
    <s v="00/00/0000"/>
    <s v="N"/>
    <n v="0"/>
    <s v="00/00/0000"/>
    <s v="STD"/>
    <d v="2020-04-29T00:00:00"/>
    <n v="999"/>
    <s v="STD"/>
  </r>
  <r>
    <n v="38741617225"/>
    <s v="MC-TL-XPRESS CREDIT JUN19"/>
    <n v="85262987380"/>
    <s v="Mr. PANKAJ VALJIBHAI KUCHARA"/>
    <n v="150000"/>
    <n v="13.25"/>
    <n v="108433"/>
    <x v="567"/>
    <n v="0"/>
    <d v="2019-09-04T00:00:00"/>
    <n v="19"/>
    <n v="19"/>
    <n v="0"/>
    <n v="0"/>
    <n v="0"/>
    <n v="0"/>
    <s v="INR"/>
    <n v="0"/>
    <n v="343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751253604"/>
    <s v="MC-TL-XPRESS CREDIT JUN19"/>
    <n v="86032981452"/>
    <s v="Mr. SHIVRAJSINGH BABUSINGH CHA"/>
    <n v="495000"/>
    <n v="13.25"/>
    <n v="397271"/>
    <x v="568"/>
    <n v="0"/>
    <d v="2019-09-07T00:00:00"/>
    <n v="19"/>
    <n v="19"/>
    <n v="0"/>
    <n v="0"/>
    <n v="0"/>
    <n v="0"/>
    <s v="INR"/>
    <n v="0"/>
    <n v="10003"/>
    <s v="00/00/0000"/>
    <n v="0"/>
    <n v="0"/>
    <s v="N"/>
    <m/>
    <n v="9"/>
    <s v="N"/>
    <s v="00/00/0000"/>
    <s v="N"/>
    <n v="0"/>
    <s v="00/00/0000"/>
    <m/>
    <m/>
    <m/>
    <s v="STD"/>
  </r>
  <r>
    <n v="38786902990"/>
    <s v="MC-TL-XPRESS CREDIT JUN19"/>
    <n v="80084056696"/>
    <s v="Mrs. DOROTHY MAYURBHAI CHRISTI"/>
    <n v="600000"/>
    <n v="11.65"/>
    <n v="205633"/>
    <x v="569"/>
    <n v="0"/>
    <d v="2019-09-21T00:00:00"/>
    <n v="19"/>
    <n v="19"/>
    <n v="0"/>
    <n v="0"/>
    <n v="0"/>
    <n v="0"/>
    <s v="INR"/>
    <n v="0"/>
    <n v="20805"/>
    <s v="00/00/0000"/>
    <n v="0"/>
    <n v="0"/>
    <s v="N"/>
    <m/>
    <n v="9"/>
    <s v="N"/>
    <s v="00/00/0000"/>
    <s v="N"/>
    <n v="0"/>
    <s v="00/00/0000"/>
    <m/>
    <m/>
    <m/>
    <s v="STD"/>
  </r>
  <r>
    <n v="38794209905"/>
    <s v="MC-TL-XPRESS CREDIT JUN19"/>
    <n v="85768985301"/>
    <s v="Mr. RAM  NAGEENA"/>
    <n v="500000"/>
    <n v="11.65"/>
    <n v="349993"/>
    <x v="570"/>
    <n v="0"/>
    <d v="2019-09-24T00:00:00"/>
    <n v="19"/>
    <n v="19"/>
    <n v="0"/>
    <n v="0"/>
    <n v="0"/>
    <n v="0"/>
    <s v="INR"/>
    <n v="0"/>
    <n v="11034"/>
    <s v="00/00/0000"/>
    <n v="0"/>
    <n v="0"/>
    <m/>
    <m/>
    <m/>
    <s v="N"/>
    <s v="00/00/0000"/>
    <s v="N"/>
    <n v="0"/>
    <s v="00/00/0000"/>
    <m/>
    <m/>
    <m/>
    <s v="STD"/>
  </r>
  <r>
    <n v="38834846249"/>
    <s v="MC-TL-XPRESS CREDIT JUN19"/>
    <n v="85786887914"/>
    <s v="Ms. SANGEETABEN MANJIBHAI BODA"/>
    <n v="330000"/>
    <n v="13.15"/>
    <n v="243022"/>
    <x v="571"/>
    <n v="0"/>
    <d v="2019-10-10T00:00:00"/>
    <n v="19"/>
    <n v="19"/>
    <n v="0"/>
    <n v="0"/>
    <n v="0"/>
    <n v="0"/>
    <s v="INR"/>
    <n v="0"/>
    <n v="7534"/>
    <s v="00/00/0000"/>
    <n v="0"/>
    <n v="0"/>
    <s v="N"/>
    <m/>
    <n v="9"/>
    <s v="N"/>
    <s v="00/00/0000"/>
    <s v="N"/>
    <n v="0"/>
    <s v="00/00/0000"/>
    <m/>
    <m/>
    <m/>
    <s v="STD"/>
  </r>
  <r>
    <n v="38850250166"/>
    <s v="MC-TL-XPRESS CREDIT JUN19"/>
    <n v="85046767326"/>
    <s v="Mr. KAPIL RAMESHBHAI SOLANKI"/>
    <n v="400000"/>
    <n v="13.55"/>
    <n v="326027"/>
    <x v="572"/>
    <n v="0"/>
    <d v="2019-10-16T00:00:00"/>
    <n v="19"/>
    <n v="19"/>
    <n v="0"/>
    <n v="0"/>
    <n v="0"/>
    <n v="0"/>
    <s v="INR"/>
    <n v="0"/>
    <n v="8147"/>
    <s v="00/00/0000"/>
    <n v="0"/>
    <n v="0"/>
    <s v="N"/>
    <m/>
    <n v="9"/>
    <s v="N"/>
    <s v="00/00/0000"/>
    <s v="N"/>
    <n v="0"/>
    <s v="00/00/0000"/>
    <m/>
    <m/>
    <m/>
    <s v="STD"/>
  </r>
  <r>
    <n v="38864229049"/>
    <s v="MC-TL-XPRESS CREDIT JUN19"/>
    <n v="88231996615"/>
    <s v="Ms. RAMILABEN RAMESHBHAI VAGHE"/>
    <n v="190000"/>
    <n v="13.05"/>
    <n v="150979.21"/>
    <x v="573"/>
    <n v="0"/>
    <d v="2019-10-22T00:00:00"/>
    <n v="19"/>
    <n v="19"/>
    <n v="0"/>
    <n v="0"/>
    <n v="0"/>
    <n v="0"/>
    <s v="INR"/>
    <n v="0"/>
    <n v="3870"/>
    <s v="00/00/0000"/>
    <n v="0"/>
    <n v="0"/>
    <s v="N"/>
    <m/>
    <n v="9"/>
    <s v="N"/>
    <s v="00/00/0000"/>
    <s v="N"/>
    <n v="0"/>
    <s v="00/00/0000"/>
    <s v="STD"/>
    <d v="2020-04-03T00:00:00"/>
    <n v="999"/>
    <s v="STD"/>
  </r>
  <r>
    <n v="38915749813"/>
    <s v="MC-TL-XPRESS CREDIT JUN19"/>
    <n v="80084102872"/>
    <s v="Mr. HARIBHAI SOMABHAI PARMAR"/>
    <n v="150000"/>
    <n v="13.05"/>
    <n v="109917"/>
    <x v="574"/>
    <n v="0"/>
    <d v="2019-11-12T00:00:00"/>
    <n v="19"/>
    <n v="19"/>
    <n v="0"/>
    <n v="0"/>
    <n v="0"/>
    <n v="0"/>
    <s v="INR"/>
    <n v="0"/>
    <n v="3417"/>
    <s v="00/00/0000"/>
    <n v="0"/>
    <n v="0"/>
    <s v="N"/>
    <m/>
    <n v="9"/>
    <s v="N"/>
    <s v="00/00/0000"/>
    <s v="N"/>
    <n v="0"/>
    <s v="00/00/0000"/>
    <m/>
    <m/>
    <m/>
    <s v="STD"/>
  </r>
  <r>
    <n v="38933213010"/>
    <s v="MC-TL-XPRESS CREDIT JUN19"/>
    <n v="88646321017"/>
    <s v="Constable-CT Parmar ASHABEN Na"/>
    <n v="600000"/>
    <n v="11.5"/>
    <n v="482805"/>
    <x v="575"/>
    <n v="0"/>
    <d v="2019-11-19T00:00:00"/>
    <n v="19"/>
    <n v="19"/>
    <n v="0"/>
    <n v="0"/>
    <n v="0"/>
    <n v="0"/>
    <s v="INR"/>
    <n v="0"/>
    <n v="11575"/>
    <s v="00/00/0000"/>
    <n v="0"/>
    <n v="0"/>
    <s v="N"/>
    <m/>
    <n v="9"/>
    <s v="N"/>
    <s v="00/00/0000"/>
    <s v="N"/>
    <n v="0"/>
    <s v="00/00/0000"/>
    <m/>
    <m/>
    <m/>
    <s v="STD"/>
  </r>
  <r>
    <n v="38953843106"/>
    <s v="MC-TL-XPRESS CREDIT JUN19"/>
    <n v="80084096210"/>
    <s v="Mrs. SHARDABEN YOGESH VAGHASIY"/>
    <n v="600000"/>
    <n v="12"/>
    <n v="389869"/>
    <x v="576"/>
    <n v="0"/>
    <d v="2019-11-27T00:00:00"/>
    <n v="19"/>
    <n v="19"/>
    <n v="0"/>
    <n v="0"/>
    <n v="0"/>
    <n v="0"/>
    <s v="INR"/>
    <n v="0"/>
    <n v="15308"/>
    <s v="00/00/0000"/>
    <n v="0"/>
    <n v="0"/>
    <s v="N"/>
    <m/>
    <n v="9"/>
    <s v="N"/>
    <s v="00/00/0000"/>
    <s v="N"/>
    <n v="0"/>
    <s v="00/00/0000"/>
    <m/>
    <m/>
    <m/>
    <s v="STD"/>
  </r>
  <r>
    <n v="38961246699"/>
    <s v="MC-TL-XPRESS CREDIT JUN19"/>
    <n v="85681735120"/>
    <s v="Mr. PITAMBERPRASAD JAMAIPRASAD"/>
    <n v="350000"/>
    <n v="13.5"/>
    <n v="171212.6"/>
    <x v="577"/>
    <n v="0"/>
    <d v="2019-11-30T00:00:00"/>
    <n v="19"/>
    <n v="19"/>
    <n v="0"/>
    <n v="0"/>
    <n v="0"/>
    <n v="0"/>
    <s v="INR"/>
    <n v="0"/>
    <n v="11371"/>
    <s v="00/00/0000"/>
    <n v="0"/>
    <n v="0"/>
    <s v="N"/>
    <m/>
    <n v="9"/>
    <s v="N"/>
    <s v="00/00/0000"/>
    <s v="N"/>
    <n v="0"/>
    <s v="00/00/0000"/>
    <s v="STD"/>
    <d v="2020-03-18T00:00:00"/>
    <n v="999"/>
    <s v="STD"/>
  </r>
  <r>
    <n v="38983667702"/>
    <s v="MC-TL-XPRESS CREDIT JUN19"/>
    <n v="85013926003"/>
    <s v="Mr. AMARJIT PARTIRAM SHARMA"/>
    <n v="195000"/>
    <n v="12.5"/>
    <n v="114725"/>
    <x v="578"/>
    <n v="0"/>
    <d v="2019-12-07T00:00:00"/>
    <n v="19"/>
    <n v="19"/>
    <n v="0"/>
    <n v="0"/>
    <n v="0"/>
    <n v="0"/>
    <s v="INR"/>
    <n v="0"/>
    <n v="5757"/>
    <s v="00/00/0000"/>
    <n v="0"/>
    <n v="0"/>
    <s v="N"/>
    <m/>
    <n v="9"/>
    <s v="N"/>
    <s v="00/00/0000"/>
    <s v="N"/>
    <n v="0"/>
    <s v="00/00/0000"/>
    <m/>
    <m/>
    <m/>
    <s v="STD"/>
  </r>
  <r>
    <n v="39015878094"/>
    <s v="MC-TL-XPRESS CREDIT JUN19"/>
    <n v="85603589237"/>
    <s v="Mr. NARESHKUMAR NAGINBHAI HADI"/>
    <n v="400000"/>
    <n v="12"/>
    <n v="294692"/>
    <x v="579"/>
    <n v="0"/>
    <d v="2019-12-21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m/>
    <m/>
    <m/>
    <s v="STD"/>
  </r>
  <r>
    <n v="39046518839"/>
    <s v="MC-TL-XPRESS CREDIT JUN19"/>
    <n v="85956481026"/>
    <s v="Mr. PUNAMA  RAM"/>
    <n v="1100000"/>
    <n v="11"/>
    <n v="914608"/>
    <x v="580"/>
    <n v="0"/>
    <d v="2020-01-04T00:00:00"/>
    <n v="19"/>
    <n v="19"/>
    <n v="0"/>
    <n v="0"/>
    <n v="0"/>
    <n v="0"/>
    <s v="INR"/>
    <n v="0"/>
    <n v="20938"/>
    <s v="00/00/0000"/>
    <n v="0"/>
    <n v="0"/>
    <s v="N"/>
    <m/>
    <n v="9"/>
    <s v="N"/>
    <s v="00/00/0000"/>
    <s v="N"/>
    <n v="0"/>
    <s v="00/00/0000"/>
    <m/>
    <m/>
    <m/>
    <s v="STD"/>
  </r>
  <r>
    <n v="39054637709"/>
    <s v="MC-TL-XPRESS CREDIT JUN19"/>
    <n v="85681568066"/>
    <s v="Mrs. GANGABEN ISWARBHAI VAGHEL"/>
    <n v="350000"/>
    <n v="13.5"/>
    <n v="170905"/>
    <x v="581"/>
    <n v="0"/>
    <d v="2020-01-07T00:00:00"/>
    <n v="19"/>
    <n v="19"/>
    <n v="0"/>
    <n v="0"/>
    <n v="0"/>
    <n v="0"/>
    <s v="INR"/>
    <n v="0"/>
    <n v="12446"/>
    <s v="00/00/0000"/>
    <n v="0"/>
    <n v="0"/>
    <s v="N"/>
    <m/>
    <n v="9"/>
    <s v="N"/>
    <s v="00/00/0000"/>
    <s v="N"/>
    <n v="0"/>
    <s v="00/00/0000"/>
    <m/>
    <m/>
    <m/>
    <s v="STD"/>
  </r>
  <r>
    <n v="39057668928"/>
    <s v="MC-TL-XPRESS CREDIT JUN19"/>
    <n v="85095152031"/>
    <s v="Mr. C.  SOMASEKHAR"/>
    <n v="1500000"/>
    <n v="11.5"/>
    <n v="1256529"/>
    <x v="582"/>
    <n v="0"/>
    <d v="2020-01-09T00:00:00"/>
    <n v="19"/>
    <n v="19"/>
    <n v="0"/>
    <n v="0"/>
    <n v="0"/>
    <n v="0"/>
    <s v="INR"/>
    <n v="0"/>
    <n v="28937"/>
    <s v="00/00/0000"/>
    <n v="0"/>
    <n v="0"/>
    <s v="N"/>
    <m/>
    <n v="9"/>
    <s v="N"/>
    <s v="00/00/0000"/>
    <s v="N"/>
    <n v="0"/>
    <s v="00/00/0000"/>
    <m/>
    <m/>
    <m/>
    <s v="STD"/>
  </r>
  <r>
    <n v="39077900651"/>
    <s v="MC-TL-XPRESS CREDIT JUN19"/>
    <n v="85664708200"/>
    <s v="Havaldar KRISHAN PAL SINGH  TO"/>
    <n v="1000000"/>
    <n v="11"/>
    <n v="739381"/>
    <x v="583"/>
    <n v="0"/>
    <d v="2020-01-17T00:00:00"/>
    <n v="19"/>
    <n v="19"/>
    <n v="0"/>
    <n v="0"/>
    <n v="0"/>
    <n v="0"/>
    <s v="INR"/>
    <n v="0"/>
    <n v="19035"/>
    <s v="00/00/0000"/>
    <n v="0"/>
    <n v="0"/>
    <s v="N"/>
    <m/>
    <n v="9"/>
    <s v="N"/>
    <s v="00/00/0000"/>
    <s v="N"/>
    <n v="0"/>
    <s v="00/00/0000"/>
    <s v="STD"/>
    <d v="2020-04-05T00:00:00"/>
    <n v="999"/>
    <s v="STD"/>
  </r>
  <r>
    <n v="39095436673"/>
    <s v="MC-TL-XPRESS CREDIT JUN19"/>
    <n v="85856334131"/>
    <s v="Mr. JAGAN  ANGOTHU"/>
    <n v="1025000"/>
    <n v="11"/>
    <n v="844064"/>
    <x v="584"/>
    <n v="0"/>
    <d v="2020-01-24T00:00:00"/>
    <n v="19"/>
    <n v="19"/>
    <n v="0"/>
    <n v="0"/>
    <n v="0"/>
    <n v="0"/>
    <s v="INR"/>
    <n v="0"/>
    <n v="19510"/>
    <s v="00/00/0000"/>
    <n v="0"/>
    <n v="0"/>
    <m/>
    <m/>
    <m/>
    <s v="N"/>
    <s v="00/00/0000"/>
    <s v="N"/>
    <n v="0"/>
    <s v="00/00/0000"/>
    <m/>
    <m/>
    <m/>
    <s v="STD"/>
  </r>
  <r>
    <n v="39098928436"/>
    <s v="MC-TL-XPRESS CREDIT JUN19"/>
    <n v="86080699730"/>
    <s v="Mr. SHISHUPAL SINGH TOMAR"/>
    <n v="590000"/>
    <n v="12"/>
    <n v="490628"/>
    <x v="585"/>
    <n v="0"/>
    <d v="2020-01-27T00:00:00"/>
    <n v="19"/>
    <n v="19"/>
    <n v="0"/>
    <n v="0"/>
    <n v="0"/>
    <n v="0"/>
    <s v="INR"/>
    <n v="0"/>
    <n v="11535"/>
    <s v="00/00/0000"/>
    <n v="0"/>
    <n v="0"/>
    <s v="N"/>
    <m/>
    <n v="9"/>
    <s v="N"/>
    <s v="00/00/0000"/>
    <s v="N"/>
    <n v="0"/>
    <s v="00/00/0000"/>
    <m/>
    <m/>
    <m/>
    <s v="STD"/>
  </r>
  <r>
    <n v="39150743194"/>
    <s v="MC-TL-XPRESS CREDIT JUN19"/>
    <n v="80381306969"/>
    <s v="Mr. CHANDUBHAI ALABHAI PARMAR"/>
    <n v="200000"/>
    <n v="12.45"/>
    <n v="108669"/>
    <x v="586"/>
    <n v="0"/>
    <d v="2020-02-17T00:00:00"/>
    <n v="19"/>
    <n v="19"/>
    <n v="0"/>
    <n v="0"/>
    <n v="0"/>
    <n v="0"/>
    <s v="INR"/>
    <n v="0"/>
    <n v="6686"/>
    <s v="00/00/0000"/>
    <n v="0"/>
    <n v="0"/>
    <s v="N"/>
    <m/>
    <n v="9"/>
    <s v="N"/>
    <s v="00/00/0000"/>
    <s v="N"/>
    <n v="0"/>
    <s v="00/00/0000"/>
    <m/>
    <m/>
    <m/>
    <s v="STD"/>
  </r>
  <r>
    <n v="39153472528"/>
    <s v="MC-TL-XPRESS CREDIT JUN19"/>
    <n v="85973510728"/>
    <s v="Mr. JEETENDRA KUMAR SAHU"/>
    <n v="300000"/>
    <n v="13.45"/>
    <n v="242716"/>
    <x v="587"/>
    <n v="0"/>
    <d v="2020-02-18T00:00:00"/>
    <n v="19"/>
    <n v="19"/>
    <n v="0"/>
    <n v="0"/>
    <n v="0"/>
    <n v="0"/>
    <s v="INR"/>
    <n v="0"/>
    <n v="6896"/>
    <s v="00/00/0000"/>
    <n v="0"/>
    <n v="0"/>
    <m/>
    <m/>
    <m/>
    <s v="N"/>
    <s v="00/00/0000"/>
    <s v="N"/>
    <n v="0"/>
    <s v="00/00/0000"/>
    <s v="STD"/>
    <d v="2020-04-26T00:00:00"/>
    <n v="999"/>
    <s v="STD"/>
  </r>
  <r>
    <n v="39156236871"/>
    <s v="MC-TL-XPRESS CREDIT JUN19"/>
    <n v="89285695472"/>
    <s v="Mr. NIMISH RAMESHCHANDRA MAURY"/>
    <n v="100000"/>
    <n v="11.95"/>
    <n v="54127"/>
    <x v="588"/>
    <n v="0"/>
    <d v="2020-02-19T00:00:00"/>
    <n v="19"/>
    <n v="19"/>
    <n v="0"/>
    <n v="0"/>
    <n v="0"/>
    <n v="0"/>
    <s v="INR"/>
    <n v="0"/>
    <n v="3320"/>
    <s v="00/00/0000"/>
    <n v="0"/>
    <n v="0"/>
    <s v="N"/>
    <m/>
    <n v="9"/>
    <s v="N"/>
    <s v="00/00/0000"/>
    <s v="N"/>
    <n v="0"/>
    <s v="00/00/0000"/>
    <m/>
    <m/>
    <m/>
    <s v="STD"/>
  </r>
  <r>
    <n v="39166993239"/>
    <s v="MC-TL-XPRESS CREDIT JUN19"/>
    <n v="89388733626"/>
    <s v="Mr. KIRANBHAI  VAGHELA"/>
    <n v="420000"/>
    <n v="12.45"/>
    <n v="330746"/>
    <x v="589"/>
    <n v="0"/>
    <d v="2020-02-26T00:00:00"/>
    <n v="19"/>
    <n v="19"/>
    <n v="0"/>
    <n v="0"/>
    <n v="0"/>
    <n v="0"/>
    <s v="INR"/>
    <n v="0"/>
    <n v="9439"/>
    <s v="00/00/0000"/>
    <n v="0"/>
    <n v="0"/>
    <m/>
    <m/>
    <m/>
    <s v="N"/>
    <s v="00/00/0000"/>
    <s v="N"/>
    <n v="0"/>
    <s v="00/00/0000"/>
    <m/>
    <m/>
    <m/>
    <s v="STD"/>
  </r>
  <r>
    <n v="39169803826"/>
    <s v="MC-TL-XPRESS CREDIT JUN19"/>
    <n v="80084135864"/>
    <s v="Mr. GOHIL BALVANTBHAI LAXMANBH"/>
    <n v="400000"/>
    <n v="11.95"/>
    <n v="239490"/>
    <x v="590"/>
    <n v="0"/>
    <d v="2020-02-26T00:00:00"/>
    <n v="19"/>
    <n v="19"/>
    <n v="0"/>
    <n v="0"/>
    <n v="0"/>
    <n v="0"/>
    <s v="INR"/>
    <n v="0"/>
    <n v="12173"/>
    <s v="00/00/0000"/>
    <n v="0"/>
    <n v="0"/>
    <s v="N"/>
    <m/>
    <n v="9"/>
    <s v="N"/>
    <s v="00/00/0000"/>
    <s v="N"/>
    <n v="0"/>
    <s v="00/00/0000"/>
    <m/>
    <m/>
    <m/>
    <s v="STD"/>
  </r>
  <r>
    <n v="39210134696"/>
    <s v="MC-TL-XPRESS CREDIT JUN19"/>
    <n v="85476019597"/>
    <s v="Mr. CHIRAG ASHOKBHAI MAKWANA"/>
    <n v="530000"/>
    <n v="11.95"/>
    <n v="395788"/>
    <x v="591"/>
    <n v="0"/>
    <d v="2020-03-12T00:00:00"/>
    <n v="24"/>
    <n v="24"/>
    <n v="0"/>
    <n v="0"/>
    <n v="0"/>
    <n v="0"/>
    <s v="INR"/>
    <n v="0"/>
    <n v="10348"/>
    <s v="00/00/0000"/>
    <n v="0"/>
    <n v="0"/>
    <s v="N"/>
    <m/>
    <n v="9"/>
    <s v="N"/>
    <s v="00/00/0000"/>
    <s v="N"/>
    <n v="0"/>
    <s v="00/00/0000"/>
    <m/>
    <m/>
    <m/>
    <s v="STD"/>
  </r>
  <r>
    <n v="39210466644"/>
    <s v="MC-TL-XPRESS CREDIT JUN19"/>
    <n v="87148431477"/>
    <s v="Mrs. PADMABEN BHIKHABHAI SOLAN"/>
    <n v="130000"/>
    <n v="11.85"/>
    <n v="87343"/>
    <x v="592"/>
    <n v="0"/>
    <d v="2020-03-12T00:00:00"/>
    <n v="24"/>
    <n v="24"/>
    <n v="0"/>
    <n v="0"/>
    <n v="0"/>
    <n v="0"/>
    <s v="INR"/>
    <n v="0"/>
    <n v="2882"/>
    <s v="00/00/0000"/>
    <n v="0"/>
    <n v="0"/>
    <m/>
    <m/>
    <m/>
    <s v="N"/>
    <s v="00/00/0000"/>
    <s v="N"/>
    <n v="0"/>
    <s v="00/00/0000"/>
    <s v="STD"/>
    <d v="2021-12-11T00:00:00"/>
    <n v="0"/>
    <s v="STD"/>
  </r>
  <r>
    <n v="39216602811"/>
    <s v="MC-TL-XPRESS CREDIT JUN19"/>
    <n v="85204856344"/>
    <s v="Mr. BHAURAO SUDAM PAWAR"/>
    <n v="1200000"/>
    <n v="10.85"/>
    <n v="887640"/>
    <x v="593"/>
    <n v="0"/>
    <d v="2020-03-16T00:00:00"/>
    <n v="24"/>
    <n v="24"/>
    <n v="0"/>
    <n v="0"/>
    <n v="0"/>
    <n v="0"/>
    <s v="INR"/>
    <n v="0"/>
    <n v="22749"/>
    <s v="00/00/0000"/>
    <n v="0"/>
    <n v="0"/>
    <s v="N"/>
    <m/>
    <n v="9"/>
    <s v="N"/>
    <s v="00/00/0000"/>
    <s v="N"/>
    <n v="0"/>
    <s v="00/00/0000"/>
    <s v="STD"/>
    <d v="2022-03-16T00:00:00"/>
    <n v="0"/>
    <s v="STD"/>
  </r>
  <r>
    <n v="39220562201"/>
    <s v="MC-TL-XPRESS CREDIT JUN19"/>
    <n v="85205571797"/>
    <s v="Mr. YOGESHKUMAR PRAHLADBHAI MA"/>
    <n v="150000"/>
    <n v="11.85"/>
    <n v="55996"/>
    <x v="594"/>
    <n v="0"/>
    <d v="2020-03-17T00:00:00"/>
    <n v="24"/>
    <n v="24"/>
    <n v="0"/>
    <n v="0"/>
    <n v="0"/>
    <n v="0"/>
    <s v="INR"/>
    <n v="0"/>
    <n v="4972"/>
    <s v="00/00/0000"/>
    <n v="0"/>
    <n v="0"/>
    <s v="N"/>
    <m/>
    <n v="9"/>
    <s v="N"/>
    <s v="00/00/0000"/>
    <s v="N"/>
    <n v="0"/>
    <s v="00/00/0000"/>
    <m/>
    <m/>
    <m/>
    <s v="STD"/>
  </r>
  <r>
    <n v="39263593739"/>
    <s v="MC-TL-XPRESS CREDIT JUN19"/>
    <n v="85774452670"/>
    <s v="Mr. JITENDRAKUMAR KANTILAL CHA"/>
    <n v="360000"/>
    <n v="12.35"/>
    <n v="273039"/>
    <x v="595"/>
    <n v="0"/>
    <d v="2020-04-15T00:00:00"/>
    <n v="23"/>
    <n v="23"/>
    <n v="0"/>
    <n v="0"/>
    <n v="0"/>
    <n v="0"/>
    <s v="INR"/>
    <n v="0"/>
    <n v="7104"/>
    <s v="00/00/0000"/>
    <n v="0"/>
    <n v="0"/>
    <s v="N"/>
    <m/>
    <n v="9"/>
    <s v="N"/>
    <s v="00/00/0000"/>
    <s v="N"/>
    <n v="0"/>
    <s v="00/00/0000"/>
    <s v="STD"/>
    <d v="2021-04-04T00:00:00"/>
    <n v="999"/>
    <s v="STD"/>
  </r>
  <r>
    <n v="39426011148"/>
    <s v="MC-TL-XPRESS CREDIT JUN19"/>
    <n v="85108454305"/>
    <s v="Mr. RAJUBHAI PARSHOTAMBHAI CHA"/>
    <n v="450000"/>
    <n v="12.6"/>
    <n v="351843"/>
    <x v="596"/>
    <n v="0"/>
    <d v="2020-06-20T00:00:00"/>
    <n v="21"/>
    <n v="21"/>
    <n v="0"/>
    <n v="0"/>
    <n v="0"/>
    <n v="0"/>
    <s v="INR"/>
    <n v="0"/>
    <n v="8939"/>
    <s v="00/00/0000"/>
    <n v="0"/>
    <n v="0"/>
    <s v="N"/>
    <m/>
    <n v="9"/>
    <s v="N"/>
    <s v="00/00/0000"/>
    <s v="N"/>
    <n v="0"/>
    <s v="00/00/0000"/>
    <m/>
    <m/>
    <m/>
    <s v="STD"/>
  </r>
  <r>
    <n v="39432636297"/>
    <s v="MC-TL-XPRESS CREDIT JUN19"/>
    <n v="85409395492"/>
    <s v="Mr. DHARMENDRA CHATURBHAI PADH"/>
    <n v="350000"/>
    <n v="12.6"/>
    <n v="251852"/>
    <x v="597"/>
    <n v="0"/>
    <d v="2020-06-23T00:00:00"/>
    <n v="21"/>
    <n v="21"/>
    <n v="0"/>
    <n v="0"/>
    <n v="0"/>
    <n v="0"/>
    <s v="INR"/>
    <n v="0"/>
    <n v="7893"/>
    <s v="00/00/0000"/>
    <n v="0"/>
    <n v="0"/>
    <s v="N"/>
    <m/>
    <n v="9"/>
    <s v="N"/>
    <s v="00/00/0000"/>
    <s v="N"/>
    <n v="0"/>
    <s v="00/00/0000"/>
    <s v="STD"/>
    <d v="2022-01-08T00:00:00"/>
    <n v="0"/>
    <s v="STD"/>
  </r>
  <r>
    <n v="39440702329"/>
    <s v="MC-TL-XPRESS CREDIT JUN19"/>
    <n v="86764167008"/>
    <s v="Mr. ANKIT  MAKWANA"/>
    <n v="487000"/>
    <n v="10.6"/>
    <n v="374911"/>
    <x v="598"/>
    <n v="0"/>
    <d v="2020-06-25T00:00:00"/>
    <n v="21"/>
    <n v="21"/>
    <n v="0"/>
    <n v="0"/>
    <n v="0"/>
    <n v="0"/>
    <s v="INR"/>
    <n v="0"/>
    <n v="9171"/>
    <s v="00/00/0000"/>
    <n v="0"/>
    <n v="0"/>
    <s v="N"/>
    <m/>
    <n v="9"/>
    <s v="N"/>
    <s v="00/00/0000"/>
    <s v="N"/>
    <n v="0"/>
    <s v="00/00/0000"/>
    <m/>
    <m/>
    <m/>
    <s v="STD"/>
  </r>
  <r>
    <n v="39443572919"/>
    <s v="MC-TL-XPRESS CREDIT JUN19"/>
    <n v="80083832141"/>
    <s v="Mrs. INDIRA VIKRAMBHAI MENAT"/>
    <n v="1500000"/>
    <n v="11.6"/>
    <n v="1162495"/>
    <x v="599"/>
    <n v="0"/>
    <d v="2020-06-26T00:00:00"/>
    <n v="21"/>
    <n v="21"/>
    <n v="0"/>
    <n v="0"/>
    <n v="0"/>
    <n v="0"/>
    <s v="INR"/>
    <n v="0"/>
    <n v="29015"/>
    <s v="00/00/0000"/>
    <n v="0"/>
    <n v="0"/>
    <s v="N"/>
    <m/>
    <n v="9"/>
    <s v="N"/>
    <s v="00/00/0000"/>
    <s v="N"/>
    <n v="0"/>
    <s v="00/00/0000"/>
    <s v="STD"/>
    <d v="2021-09-13T00:00:00"/>
    <n v="0"/>
    <s v="STD"/>
  </r>
  <r>
    <n v="39463989305"/>
    <s v="MC-TL-XPRESS CREDIT JUN19"/>
    <n v="86658635820"/>
    <s v="Mrs. PADMABEN YOGESHKUMAR SHRI"/>
    <n v="600000"/>
    <n v="11.1"/>
    <n v="475081"/>
    <x v="600"/>
    <n v="0"/>
    <d v="2020-07-03T00:00:00"/>
    <n v="20"/>
    <n v="20"/>
    <n v="0"/>
    <n v="0"/>
    <n v="0"/>
    <n v="0"/>
    <s v="INR"/>
    <n v="0"/>
    <n v="11452"/>
    <s v="00/00/0000"/>
    <n v="0"/>
    <n v="0"/>
    <s v="N"/>
    <m/>
    <n v="9"/>
    <s v="N"/>
    <s v="00/00/0000"/>
    <s v="N"/>
    <n v="0"/>
    <s v="00/00/0000"/>
    <s v="STD"/>
    <d v="2022-03-02T00:00:00"/>
    <n v="0"/>
    <s v="STD"/>
  </r>
  <r>
    <n v="39470233713"/>
    <s v="MC-TL-XPRESS CREDIT JUN19"/>
    <n v="87410067214"/>
    <s v="Mr. AMIT  SINGH"/>
    <n v="890000"/>
    <n v="10.6"/>
    <n v="701873"/>
    <x v="601"/>
    <n v="0"/>
    <d v="2020-07-04T00:00:00"/>
    <n v="20"/>
    <n v="20"/>
    <n v="0"/>
    <n v="0"/>
    <n v="0"/>
    <n v="0"/>
    <s v="INR"/>
    <n v="0"/>
    <n v="16759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485730785"/>
    <s v="MC-TL-XPRESS CREDIT JUN19"/>
    <n v="88548126903"/>
    <s v="Mr. PARDEEP  KUMAR"/>
    <n v="800000"/>
    <n v="10.6"/>
    <n v="581815"/>
    <x v="602"/>
    <n v="0"/>
    <d v="2020-07-09T00:00:00"/>
    <n v="20"/>
    <n v="20"/>
    <n v="0"/>
    <n v="0"/>
    <n v="0"/>
    <n v="0"/>
    <s v="INR"/>
    <n v="0"/>
    <n v="17235"/>
    <s v="00/00/0000"/>
    <n v="0"/>
    <n v="0"/>
    <s v="N"/>
    <m/>
    <n v="9"/>
    <s v="N"/>
    <s v="00/00/0000"/>
    <s v="N"/>
    <n v="0"/>
    <s v="00/00/0000"/>
    <s v="STD"/>
    <d v="2021-02-05T00:00:00"/>
    <n v="0"/>
    <s v="STD"/>
  </r>
  <r>
    <n v="39489766082"/>
    <s v="MC-TL-XPRESS CREDIT JUN19"/>
    <n v="85849681811"/>
    <s v="Mr. GHANE MACCHINDRA  PANDHARI"/>
    <n v="1190000"/>
    <n v="10.1"/>
    <n v="932726"/>
    <x v="603"/>
    <n v="0"/>
    <d v="2020-07-10T00:00:00"/>
    <n v="20"/>
    <n v="20"/>
    <n v="0"/>
    <n v="0"/>
    <n v="0"/>
    <n v="0"/>
    <s v="INR"/>
    <n v="0"/>
    <n v="22106"/>
    <s v="00/00/0000"/>
    <n v="0"/>
    <n v="0"/>
    <s v="N"/>
    <m/>
    <n v="9"/>
    <s v="N"/>
    <s v="00/00/0000"/>
    <s v="N"/>
    <n v="0"/>
    <s v="00/00/0000"/>
    <m/>
    <m/>
    <m/>
    <s v="STD"/>
  </r>
  <r>
    <n v="39503790736"/>
    <s v="MC-TL-XPRESS CREDIT JUN19"/>
    <n v="85074101319"/>
    <s v="Mr. CHANDUBHAI NANJIBHAI VAGHE"/>
    <n v="540000"/>
    <n v="11.1"/>
    <n v="425070"/>
    <x v="604"/>
    <n v="0"/>
    <d v="2020-07-16T00:00:00"/>
    <n v="20"/>
    <n v="20"/>
    <n v="0"/>
    <n v="0"/>
    <n v="0"/>
    <n v="0"/>
    <s v="INR"/>
    <n v="0"/>
    <n v="10307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535193982"/>
    <s v="MC-TL-XPRESS CREDIT JUN19"/>
    <n v="86498951528"/>
    <s v="Mr. CHIRAG KUMAR VAMDEVPRASAD"/>
    <n v="350000"/>
    <n v="10.6"/>
    <n v="273257"/>
    <x v="605"/>
    <n v="0"/>
    <d v="2020-07-29T00:00:00"/>
    <n v="20"/>
    <n v="20"/>
    <n v="0"/>
    <n v="0"/>
    <n v="0"/>
    <n v="0"/>
    <s v="INR"/>
    <n v="0"/>
    <n v="6591"/>
    <s v="00/00/0000"/>
    <n v="0"/>
    <n v="0"/>
    <s v="N"/>
    <m/>
    <n v="9"/>
    <s v="N"/>
    <s v="00/00/0000"/>
    <s v="N"/>
    <n v="0"/>
    <s v="00/00/0000"/>
    <m/>
    <m/>
    <m/>
    <s v="STD"/>
  </r>
  <r>
    <n v="39536995645"/>
    <s v="MC-TL-XPRESS CREDIT JUN19"/>
    <n v="85216839788"/>
    <s v="Mr. SONAR JAGDISH  L"/>
    <n v="1000000"/>
    <n v="10.1"/>
    <n v="791409"/>
    <x v="606"/>
    <n v="0"/>
    <d v="2020-07-30T00:00:00"/>
    <n v="19"/>
    <n v="19"/>
    <n v="0"/>
    <n v="0"/>
    <n v="0"/>
    <n v="0"/>
    <s v="INR"/>
    <n v="0"/>
    <n v="18939"/>
    <s v="00/00/0000"/>
    <n v="0"/>
    <n v="0"/>
    <s v="N"/>
    <m/>
    <n v="9"/>
    <s v="N"/>
    <s v="00/00/0000"/>
    <s v="N"/>
    <n v="0"/>
    <s v="00/00/0000"/>
    <s v="STD"/>
    <d v="2021-04-04T00:00:00"/>
    <n v="999"/>
    <s v="STD"/>
  </r>
  <r>
    <n v="39568295502"/>
    <s v="MC-TL-XPRESS CREDIT JUN19"/>
    <n v="88152359915"/>
    <s v="Mr. TOMAR RAJKUMAR  LAKHANSING"/>
    <n v="500000"/>
    <n v="10.6"/>
    <n v="370886"/>
    <x v="607"/>
    <n v="0"/>
    <d v="2020-08-11T00:00:00"/>
    <n v="19"/>
    <n v="19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s v="STD"/>
  </r>
  <r>
    <n v="39591795163"/>
    <s v="MC-TL-XPRESS CREDIT JUN19"/>
    <n v="85088136506"/>
    <s v="Mr. DIXITKUMAR JAYANTILAL KAPA"/>
    <n v="1000000"/>
    <n v="11.6"/>
    <n v="754296"/>
    <x v="608"/>
    <n v="0"/>
    <d v="2020-08-21T00:00:00"/>
    <n v="19"/>
    <n v="19"/>
    <n v="0"/>
    <n v="0"/>
    <n v="0"/>
    <n v="0"/>
    <s v="INR"/>
    <n v="0"/>
    <n v="19343"/>
    <s v="00/00/0000"/>
    <n v="0"/>
    <n v="0"/>
    <s v="N"/>
    <m/>
    <n v="9"/>
    <s v="N"/>
    <s v="00/00/0000"/>
    <s v="N"/>
    <n v="0"/>
    <s v="00/00/0000"/>
    <m/>
    <m/>
    <m/>
    <s v="STD"/>
  </r>
  <r>
    <n v="39609454810"/>
    <s v="MC-TL-XPRESS CREDIT JUN19"/>
    <n v="87500274115"/>
    <s v="Mrs. SITABEN DHANIBEN SOLANKI"/>
    <n v="430000"/>
    <n v="12.1"/>
    <n v="343912"/>
    <x v="609"/>
    <n v="0"/>
    <d v="2020-08-27T00:00:00"/>
    <n v="19"/>
    <n v="19"/>
    <n v="0"/>
    <n v="0"/>
    <n v="0"/>
    <n v="0"/>
    <s v="INR"/>
    <n v="0"/>
    <n v="8429"/>
    <s v="00/00/0000"/>
    <n v="0"/>
    <n v="0"/>
    <s v="N"/>
    <m/>
    <n v="9"/>
    <s v="N"/>
    <s v="00/00/0000"/>
    <s v="N"/>
    <n v="0"/>
    <s v="00/00/0000"/>
    <m/>
    <m/>
    <m/>
    <s v="STD"/>
  </r>
  <r>
    <n v="39615035846"/>
    <s v="MC-TL-XPRESS CREDIT JUN19"/>
    <n v="86583512120"/>
    <s v="Mrs. HINABEN BHANUPRASAD SHRIM"/>
    <n v="540000"/>
    <n v="10.6"/>
    <n v="435728"/>
    <x v="610"/>
    <n v="0"/>
    <d v="2020-08-29T00:00:00"/>
    <n v="18"/>
    <n v="18"/>
    <n v="0"/>
    <n v="0"/>
    <n v="0"/>
    <n v="0"/>
    <s v="INR"/>
    <n v="0"/>
    <n v="10370"/>
    <s v="00/00/0000"/>
    <n v="0"/>
    <n v="0"/>
    <s v="N"/>
    <m/>
    <n v="9"/>
    <s v="N"/>
    <s v="00/00/0000"/>
    <s v="N"/>
    <n v="0"/>
    <s v="00/00/0000"/>
    <m/>
    <m/>
    <m/>
    <s v="STD"/>
  </r>
  <r>
    <n v="39615036306"/>
    <s v="MC-TL-XPRESS CREDIT JUN19"/>
    <n v="80083995627"/>
    <s v="Mrs. CHANCHALBEN BABUBHAI PATE"/>
    <n v="550000"/>
    <n v="10.6"/>
    <n v="347963"/>
    <x v="611"/>
    <n v="0"/>
    <d v="2020-08-29T00:00:00"/>
    <n v="19"/>
    <n v="19"/>
    <n v="0"/>
    <n v="0"/>
    <n v="0"/>
    <n v="0"/>
    <s v="INR"/>
    <n v="0"/>
    <n v="14602"/>
    <s v="00/00/0000"/>
    <n v="0"/>
    <n v="0"/>
    <s v="N"/>
    <m/>
    <n v="9"/>
    <s v="N"/>
    <s v="00/00/0000"/>
    <s v="N"/>
    <n v="0"/>
    <s v="00/00/0000"/>
    <m/>
    <m/>
    <m/>
    <s v="STD"/>
  </r>
  <r>
    <n v="39615036769"/>
    <s v="MC-TL-XPRESS CREDIT JUN19"/>
    <n v="86058432934"/>
    <s v="Mr. PRAMOD  KUMAR"/>
    <n v="1100000"/>
    <n v="10.1"/>
    <n v="884759"/>
    <x v="612"/>
    <n v="0"/>
    <d v="2020-08-29T00:00:00"/>
    <n v="18"/>
    <n v="18"/>
    <n v="0"/>
    <n v="0"/>
    <n v="0"/>
    <n v="0"/>
    <s v="INR"/>
    <n v="0"/>
    <n v="20833"/>
    <s v="00/00/0000"/>
    <n v="0"/>
    <n v="0"/>
    <s v="N"/>
    <m/>
    <n v="9"/>
    <s v="N"/>
    <s v="00/00/0000"/>
    <s v="N"/>
    <n v="0"/>
    <s v="00/00/0000"/>
    <s v="STD"/>
    <d v="2021-01-01T00:00:00"/>
    <n v="0"/>
    <s v="STD"/>
  </r>
  <r>
    <n v="39621831704"/>
    <s v="MC-TL-XPRESS CREDIT JUN19"/>
    <n v="85560937848"/>
    <s v="Sepoy PUSHPENDRA SINGH INDRA S"/>
    <n v="500000"/>
    <n v="10.6"/>
    <n v="379810"/>
    <x v="613"/>
    <n v="0"/>
    <d v="2020-09-01T00:00:00"/>
    <n v="18"/>
    <n v="18"/>
    <n v="0"/>
    <n v="0"/>
    <n v="0"/>
    <n v="0"/>
    <s v="INR"/>
    <n v="0"/>
    <n v="10772"/>
    <s v="00/00/0000"/>
    <n v="0"/>
    <n v="0"/>
    <m/>
    <m/>
    <m/>
    <s v="N"/>
    <s v="00/00/0000"/>
    <s v="N"/>
    <n v="0"/>
    <s v="00/00/0000"/>
    <m/>
    <m/>
    <m/>
    <s v="STD"/>
  </r>
  <r>
    <n v="39669355637"/>
    <s v="MC-TL-XPRESS CREDIT JUN19"/>
    <n v="85011374733"/>
    <s v="Mr. HIMANSHU  RAYKA"/>
    <n v="800000"/>
    <n v="10.6"/>
    <n v="603460"/>
    <x v="614"/>
    <n v="0"/>
    <d v="2020-09-18T00:00:00"/>
    <n v="18"/>
    <n v="18"/>
    <n v="0"/>
    <n v="0"/>
    <n v="0"/>
    <n v="0"/>
    <s v="INR"/>
    <n v="0"/>
    <n v="17235"/>
    <s v="00/00/0000"/>
    <n v="0"/>
    <n v="0"/>
    <s v="N"/>
    <m/>
    <n v="9"/>
    <s v="N"/>
    <s v="00/00/0000"/>
    <s v="N"/>
    <n v="0"/>
    <s v="00/00/0000"/>
    <s v="STD"/>
    <d v="2020-09-22T00:00:00"/>
    <n v="999"/>
    <s v="STD"/>
  </r>
  <r>
    <n v="39686748990"/>
    <s v="MC-TL-XPRESS CREDIT JUN19"/>
    <n v="85681921819"/>
    <s v="Mrs. SHANTABEN BABAJI THAKOR"/>
    <n v="800000"/>
    <n v="10.6"/>
    <n v="531180"/>
    <x v="615"/>
    <n v="0"/>
    <d v="2020-09-25T00:00:00"/>
    <n v="18"/>
    <n v="18"/>
    <n v="0"/>
    <n v="0"/>
    <n v="0"/>
    <n v="0"/>
    <s v="INR"/>
    <n v="0"/>
    <n v="20873"/>
    <s v="00/00/0000"/>
    <n v="0"/>
    <n v="0"/>
    <s v="N"/>
    <m/>
    <n v="9"/>
    <s v="N"/>
    <s v="00/00/0000"/>
    <s v="N"/>
    <n v="0"/>
    <s v="00/00/0000"/>
    <s v="STD"/>
    <d v="2022-01-12T00:00:00"/>
    <n v="0"/>
    <s v="STD"/>
  </r>
  <r>
    <n v="39709575240"/>
    <s v="MC-TL-XPRESS CREDIT JUN19"/>
    <n v="85134470697"/>
    <s v="Mr. VINOD SHANKERBHAI JADALA"/>
    <n v="250000"/>
    <n v="11.6"/>
    <n v="172383"/>
    <x v="616"/>
    <n v="0"/>
    <d v="2020-10-05T00:00:00"/>
    <n v="17"/>
    <n v="17"/>
    <n v="0"/>
    <n v="0"/>
    <n v="0"/>
    <n v="0"/>
    <s v="INR"/>
    <n v="0"/>
    <n v="5580"/>
    <s v="00/00/0000"/>
    <n v="0"/>
    <n v="0"/>
    <s v="N"/>
    <m/>
    <n v="9"/>
    <s v="N"/>
    <s v="00/00/0000"/>
    <s v="N"/>
    <n v="0"/>
    <s v="00/00/0000"/>
    <s v="STD"/>
    <d v="2020-11-24T00:00:00"/>
    <n v="999"/>
    <s v="STD"/>
  </r>
  <r>
    <n v="39713568578"/>
    <s v="MC-TL-XPRESS CREDIT JUN19"/>
    <n v="88749523061"/>
    <s v="Mr. NILESH VITTHALBHAI PATNI"/>
    <n v="600000"/>
    <n v="11.6"/>
    <n v="497172"/>
    <x v="617"/>
    <n v="0"/>
    <d v="2020-10-06T00:00:00"/>
    <n v="17"/>
    <n v="17"/>
    <n v="0"/>
    <n v="0"/>
    <n v="0"/>
    <n v="0"/>
    <s v="INR"/>
    <n v="0"/>
    <n v="11606"/>
    <s v="00/00/0000"/>
    <n v="0"/>
    <n v="0"/>
    <s v="N"/>
    <m/>
    <n v="9"/>
    <s v="N"/>
    <s v="00/00/0000"/>
    <s v="N"/>
    <n v="0"/>
    <s v="00/00/0000"/>
    <s v="STD"/>
    <d v="2022-02-06T00:00:00"/>
    <n v="0"/>
    <s v="STD"/>
  </r>
  <r>
    <n v="39718145671"/>
    <s v="MC-TL-XPRESS CREDIT JUN19"/>
    <n v="85681461838"/>
    <s v="Mr. DHARMENDRABHAI SUKHDEVBHAI"/>
    <n v="600000"/>
    <n v="11.6"/>
    <n v="453686"/>
    <x v="618"/>
    <n v="0"/>
    <d v="2020-10-08T00:00:00"/>
    <n v="17"/>
    <n v="17"/>
    <n v="0"/>
    <n v="0"/>
    <n v="0"/>
    <n v="0"/>
    <s v="INR"/>
    <n v="0"/>
    <n v="13926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722615177"/>
    <s v="MC-TL-XPRESS CREDIT JUN19"/>
    <n v="85061701004"/>
    <s v="Mr. DEVENDRABHAI BABABHAI VAGH"/>
    <n v="600000"/>
    <n v="11.1"/>
    <n v="494697"/>
    <x v="619"/>
    <n v="0"/>
    <d v="2020-10-09T00:00:00"/>
    <n v="17"/>
    <n v="17"/>
    <n v="0"/>
    <n v="0"/>
    <n v="0"/>
    <n v="0"/>
    <s v="INR"/>
    <n v="0"/>
    <n v="11452"/>
    <s v="00/00/0000"/>
    <n v="0"/>
    <n v="0"/>
    <m/>
    <m/>
    <m/>
    <s v="N"/>
    <s v="00/00/0000"/>
    <s v="N"/>
    <n v="0"/>
    <s v="00/00/0000"/>
    <s v="STD"/>
    <d v="2021-08-03T00:00:00"/>
    <n v="0"/>
    <s v="STD"/>
  </r>
  <r>
    <n v="39728391294"/>
    <s v="MC-TL-XPRESS CREDIT JUN19"/>
    <n v="85453382526"/>
    <s v="Mr. HARISHBHAI RAMESHBHAI PARM"/>
    <n v="600000"/>
    <n v="10.6"/>
    <n v="469894"/>
    <x v="620"/>
    <n v="0"/>
    <d v="2020-10-13T00:00:00"/>
    <n v="16"/>
    <n v="16"/>
    <n v="0"/>
    <n v="0"/>
    <n v="0"/>
    <n v="0"/>
    <s v="INR"/>
    <n v="0"/>
    <n v="13280"/>
    <s v="00/00/0000"/>
    <n v="0"/>
    <n v="0"/>
    <s v="N"/>
    <m/>
    <n v="9"/>
    <s v="N"/>
    <s v="00/00/0000"/>
    <s v="N"/>
    <n v="0"/>
    <s v="00/00/0000"/>
    <m/>
    <m/>
    <m/>
    <s v="STD"/>
  </r>
  <r>
    <n v="39729348623"/>
    <s v="MC-TL-XPRESS CREDIT JUN19"/>
    <n v="85680656544"/>
    <s v="Mr. RAMNAVAL RAMKUMAR YADAV"/>
    <n v="900000"/>
    <n v="11.6"/>
    <n v="753624"/>
    <x v="621"/>
    <n v="0"/>
    <d v="2020-10-13T00:00:00"/>
    <n v="16"/>
    <n v="16"/>
    <n v="0"/>
    <n v="0"/>
    <n v="0"/>
    <n v="0"/>
    <s v="INR"/>
    <n v="0"/>
    <n v="17854"/>
    <s v="00/00/0000"/>
    <n v="0"/>
    <n v="0"/>
    <s v="N"/>
    <m/>
    <n v="9"/>
    <s v="N"/>
    <s v="00/00/0000"/>
    <s v="N"/>
    <n v="0"/>
    <s v="00/00/0000"/>
    <m/>
    <m/>
    <m/>
    <s v="STD"/>
  </r>
  <r>
    <n v="39729437740"/>
    <s v="MC-TL-XPRESS CREDIT JUN19"/>
    <n v="86020748623"/>
    <s v="Mr. CHIRAG RAMESHBHAI MAHERIYA"/>
    <n v="500000"/>
    <n v="11.6"/>
    <n v="419073"/>
    <x v="622"/>
    <n v="0"/>
    <d v="2020-10-13T00:00:00"/>
    <n v="16"/>
    <n v="16"/>
    <n v="0"/>
    <n v="0"/>
    <n v="0"/>
    <n v="0"/>
    <s v="INR"/>
    <n v="0"/>
    <n v="9919"/>
    <s v="00/00/0000"/>
    <n v="0"/>
    <n v="0"/>
    <s v="N"/>
    <m/>
    <n v="9"/>
    <s v="N"/>
    <s v="00/00/0000"/>
    <s v="N"/>
    <n v="0"/>
    <s v="00/00/0000"/>
    <s v="STD"/>
    <d v="2021-02-13T00:00:00"/>
    <n v="999"/>
    <s v="STD"/>
  </r>
  <r>
    <n v="39744058264"/>
    <s v="MC-TL-XPRESS CREDIT JUN19"/>
    <n v="90626971608"/>
    <s v="Mrs. Solanki  Jayaben"/>
    <n v="400000"/>
    <n v="11.1"/>
    <n v="328637"/>
    <x v="623"/>
    <n v="0"/>
    <d v="2020-10-19T00:00:00"/>
    <n v="17"/>
    <n v="17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s v="STD"/>
    <d v="2022-03-01T00:00:00"/>
    <n v="0"/>
    <s v="STD"/>
  </r>
  <r>
    <n v="39748911131"/>
    <s v="MC-TL-XPRESS CREDIT JUN19"/>
    <n v="80075197232"/>
    <s v="Mr. ANIL KUMAR  BADATHOKI"/>
    <n v="100000"/>
    <n v="10.6"/>
    <n v="5476"/>
    <x v="624"/>
    <n v="0"/>
    <d v="2020-10-21T00:00:00"/>
    <n v="17"/>
    <n v="17"/>
    <n v="0"/>
    <n v="0"/>
    <n v="0"/>
    <n v="0"/>
    <s v="INR"/>
    <n v="0"/>
    <n v="6034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749493279"/>
    <s v="MC-TL-XPRESS CREDIT JUN19"/>
    <n v="80084113283"/>
    <s v="Mr. NARESHBHAI JIVANBHAI AMIN"/>
    <n v="1231000"/>
    <n v="11.1"/>
    <n v="1010165"/>
    <x v="625"/>
    <n v="0"/>
    <d v="2020-10-21T00:00:00"/>
    <n v="17"/>
    <n v="17"/>
    <n v="0"/>
    <n v="0"/>
    <n v="0"/>
    <n v="0"/>
    <s v="INR"/>
    <n v="0"/>
    <n v="23495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759421031"/>
    <s v="MC-TL-XPRESS CREDIT JUN19"/>
    <n v="85688265112"/>
    <s v="Mr. DINESHBHAI BAPALAL  DATANI"/>
    <n v="600000"/>
    <n v="11.1"/>
    <n v="491471"/>
    <x v="626"/>
    <n v="0"/>
    <d v="2020-10-27T00:00:00"/>
    <n v="17"/>
    <n v="17"/>
    <n v="0"/>
    <n v="0"/>
    <n v="0"/>
    <n v="0"/>
    <s v="INR"/>
    <n v="0"/>
    <n v="11452"/>
    <s v="00/00/0000"/>
    <n v="0"/>
    <n v="0"/>
    <s v="N"/>
    <m/>
    <n v="9"/>
    <s v="N"/>
    <s v="00/00/0000"/>
    <s v="N"/>
    <n v="0"/>
    <s v="00/00/0000"/>
    <s v="STD"/>
    <d v="2022-03-09T00:00:00"/>
    <n v="0"/>
    <s v="STD"/>
  </r>
  <r>
    <n v="39780071869"/>
    <s v="MC-TL-XPRESS CREDIT JUN19"/>
    <n v="85693949036"/>
    <s v="Sepoy SUNIL CHUDAMAN DEORE"/>
    <n v="800000"/>
    <n v="10.6"/>
    <n v="668013"/>
    <x v="627"/>
    <n v="0"/>
    <d v="2020-11-04T00:00:00"/>
    <n v="16"/>
    <n v="16"/>
    <n v="0"/>
    <n v="0"/>
    <n v="0"/>
    <n v="0"/>
    <s v="INR"/>
    <n v="0"/>
    <n v="15064"/>
    <s v="00/00/0000"/>
    <n v="0"/>
    <n v="0"/>
    <s v="N"/>
    <m/>
    <n v="9"/>
    <s v="N"/>
    <s v="00/00/0000"/>
    <s v="N"/>
    <n v="0"/>
    <s v="00/00/0000"/>
    <m/>
    <m/>
    <m/>
    <s v="STD"/>
  </r>
  <r>
    <n v="39793101825"/>
    <s v="MC-TL-XPRESS CREDIT JUN19"/>
    <n v="88954010146"/>
    <s v="Miss. DAKSHA  DARBAR"/>
    <n v="500000"/>
    <n v="11.6"/>
    <n v="402288"/>
    <x v="628"/>
    <n v="0"/>
    <d v="2020-11-09T00:00:00"/>
    <n v="16"/>
    <n v="16"/>
    <n v="0"/>
    <n v="0"/>
    <n v="0"/>
    <n v="0"/>
    <s v="INR"/>
    <n v="0"/>
    <n v="9672"/>
    <s v="00/00/0000"/>
    <n v="0"/>
    <n v="0"/>
    <m/>
    <m/>
    <m/>
    <s v="N"/>
    <s v="00/00/0000"/>
    <s v="N"/>
    <n v="0"/>
    <s v="00/00/0000"/>
    <s v="STD"/>
    <d v="2021-01-12T00:00:00"/>
    <n v="999"/>
    <s v="STD"/>
  </r>
  <r>
    <n v="39795515879"/>
    <s v="MC-TL-XPRESS CREDIT JUN19"/>
    <n v="85200348481"/>
    <s v="Mr. BHIKHABHAI MOHANBHAI SOLAN"/>
    <n v="746000"/>
    <n v="11.1"/>
    <n v="623351"/>
    <x v="629"/>
    <n v="0"/>
    <d v="2020-11-10T00:00:00"/>
    <n v="16"/>
    <n v="16"/>
    <n v="0"/>
    <n v="0"/>
    <n v="0"/>
    <n v="0"/>
    <s v="INR"/>
    <n v="0"/>
    <n v="14238"/>
    <s v="00/00/0000"/>
    <n v="0"/>
    <n v="0"/>
    <m/>
    <m/>
    <m/>
    <s v="N"/>
    <s v="00/00/0000"/>
    <s v="N"/>
    <n v="0"/>
    <s v="00/00/0000"/>
    <s v="STD"/>
    <d v="2021-08-03T00:00:00"/>
    <n v="0"/>
    <s v="STD"/>
  </r>
  <r>
    <n v="39797098840"/>
    <s v="MC-TL-XPRESS CREDIT JUN19"/>
    <n v="89638289280"/>
    <s v="Mr. BABUBHAI RAMJIBHAI PARMAR"/>
    <n v="100000"/>
    <n v="11.6"/>
    <n v="57202"/>
    <x v="630"/>
    <n v="0"/>
    <d v="2020-11-11T00:00:00"/>
    <n v="16"/>
    <n v="16"/>
    <n v="0"/>
    <n v="0"/>
    <n v="0"/>
    <n v="0"/>
    <s v="INR"/>
    <n v="0"/>
    <n v="3466"/>
    <s v="00/00/0000"/>
    <n v="0"/>
    <n v="0"/>
    <m/>
    <m/>
    <m/>
    <s v="N"/>
    <s v="00/00/0000"/>
    <s v="N"/>
    <n v="0"/>
    <s v="00/00/0000"/>
    <m/>
    <m/>
    <m/>
    <s v="STD"/>
  </r>
  <r>
    <n v="39849547835"/>
    <s v="MC-TL-XPRESS CREDIT JUN19"/>
    <n v="85007608282"/>
    <s v="Mr. SURESHKUMAR KALIDAS JADAV"/>
    <n v="600000"/>
    <n v="11.1"/>
    <n v="414985"/>
    <x v="631"/>
    <n v="0"/>
    <d v="2020-12-05T00:00:00"/>
    <n v="15"/>
    <n v="15"/>
    <n v="0"/>
    <n v="0"/>
    <n v="0"/>
    <n v="0"/>
    <s v="INR"/>
    <n v="0"/>
    <n v="17306"/>
    <s v="00/00/0000"/>
    <n v="0"/>
    <n v="0"/>
    <s v="N"/>
    <m/>
    <n v="9"/>
    <s v="N"/>
    <s v="00/00/0000"/>
    <s v="N"/>
    <n v="0"/>
    <s v="00/00/0000"/>
    <m/>
    <m/>
    <m/>
    <s v="STD"/>
  </r>
  <r>
    <n v="39853725224"/>
    <s v="MC-TL-XPRESS CREDIT JUN19"/>
    <n v="87198905315"/>
    <s v="Mr. SHRAVAN RAM  MEHRIA"/>
    <n v="1000000"/>
    <n v="10.1"/>
    <n v="843307"/>
    <x v="632"/>
    <n v="0"/>
    <d v="2020-12-07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4-04T00:00:00"/>
    <n v="0"/>
    <s v="STD"/>
  </r>
  <r>
    <n v="39863152250"/>
    <s v="MC-TL-XPRESS CREDIT JUN19"/>
    <n v="85980656677"/>
    <s v="Mr. RAVINDRA  KUMAR"/>
    <n v="1520700"/>
    <n v="10.1"/>
    <n v="1269279"/>
    <x v="633"/>
    <n v="0"/>
    <d v="2020-12-11T00:00:00"/>
    <n v="15"/>
    <n v="15"/>
    <n v="0"/>
    <n v="0"/>
    <n v="0"/>
    <n v="0"/>
    <s v="INR"/>
    <n v="0"/>
    <n v="28249"/>
    <s v="00/00/0000"/>
    <n v="0"/>
    <n v="0"/>
    <m/>
    <m/>
    <m/>
    <s v="N"/>
    <s v="00/00/0000"/>
    <s v="N"/>
    <n v="0"/>
    <s v="00/00/0000"/>
    <s v="STD"/>
    <d v="2021-04-04T00:00:00"/>
    <n v="0"/>
    <s v="STD"/>
  </r>
  <r>
    <n v="39869338613"/>
    <s v="MC-TL-XPRESS CREDIT JUN19"/>
    <n v="87097111441"/>
    <s v="Miss. KOMALBEN BHARATBHAI HADI"/>
    <n v="500000"/>
    <n v="11.6"/>
    <n v="423911"/>
    <x v="634"/>
    <n v="0"/>
    <d v="2020-12-15T00:00:00"/>
    <n v="15"/>
    <n v="15"/>
    <n v="0"/>
    <n v="0"/>
    <n v="0"/>
    <n v="0"/>
    <s v="INR"/>
    <n v="0"/>
    <n v="9672"/>
    <s v="00/00/0000"/>
    <n v="0"/>
    <n v="0"/>
    <s v="N"/>
    <m/>
    <n v="9"/>
    <s v="N"/>
    <s v="00/00/0000"/>
    <s v="N"/>
    <n v="0"/>
    <s v="00/00/0000"/>
    <m/>
    <m/>
    <m/>
    <s v="STD"/>
  </r>
  <r>
    <n v="39869369039"/>
    <s v="MC-TL-XPRESS CREDIT JUN19"/>
    <n v="86019109588"/>
    <s v="Mr. PRAVINSINH MADANSINH SAKTA"/>
    <n v="1000000"/>
    <n v="10.1"/>
    <n v="841105"/>
    <x v="635"/>
    <n v="0"/>
    <d v="2020-12-15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s v="STD"/>
  </r>
  <r>
    <n v="39870006183"/>
    <s v="MC-TL-XPRESS CREDIT JUN19"/>
    <n v="86209310315"/>
    <s v="Naib Subedar CHAIN SINGH SHEKH"/>
    <n v="1000000"/>
    <n v="10.1"/>
    <n v="840794"/>
    <x v="636"/>
    <n v="0"/>
    <d v="2020-12-15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4-03T00:00:00"/>
    <n v="0"/>
    <s v="STD"/>
  </r>
  <r>
    <n v="39875072255"/>
    <s v="MC-TL-XPRESS CREDIT JUN19"/>
    <n v="80894615646"/>
    <s v="Sepoy AMOLAK  SINGH"/>
    <n v="1350000"/>
    <n v="10.1"/>
    <n v="1134202"/>
    <x v="637"/>
    <n v="0"/>
    <d v="2020-12-17T00:00:00"/>
    <n v="15"/>
    <n v="15"/>
    <n v="0"/>
    <n v="0"/>
    <n v="0"/>
    <n v="0"/>
    <s v="INR"/>
    <n v="0"/>
    <n v="25079"/>
    <s v="00/00/0000"/>
    <n v="0"/>
    <n v="0"/>
    <m/>
    <m/>
    <m/>
    <s v="N"/>
    <s v="00/00/0000"/>
    <s v="N"/>
    <n v="0"/>
    <s v="00/00/0000"/>
    <m/>
    <m/>
    <m/>
    <s v="STD"/>
  </r>
  <r>
    <n v="39907257029"/>
    <s v="MC-TL-XPRESS CREDIT JUN19"/>
    <n v="86994510363"/>
    <s v="Mr. VIVEK JAYNARAYAN AGNIHOTRI"/>
    <n v="1390000"/>
    <n v="10.6"/>
    <n v="1193828"/>
    <x v="638"/>
    <n v="0"/>
    <d v="2021-01-01T00:00:00"/>
    <n v="14"/>
    <n v="14"/>
    <n v="0"/>
    <n v="0"/>
    <n v="0"/>
    <n v="0"/>
    <s v="INR"/>
    <n v="0"/>
    <n v="26174"/>
    <s v="00/00/0000"/>
    <n v="0"/>
    <n v="0"/>
    <s v="N"/>
    <m/>
    <n v="9"/>
    <s v="N"/>
    <s v="00/00/0000"/>
    <s v="N"/>
    <n v="0"/>
    <s v="00/00/0000"/>
    <s v="STD"/>
    <d v="2021-05-04T00:00:00"/>
    <n v="999"/>
    <s v="STD"/>
  </r>
  <r>
    <n v="39918203820"/>
    <s v="MC-TL-XPRESS CREDIT JUN19"/>
    <n v="86790766881"/>
    <s v="Mr. L  MURUGAN"/>
    <n v="1374000"/>
    <n v="10.1"/>
    <n v="1175138"/>
    <x v="639"/>
    <n v="0"/>
    <d v="2021-01-05T00:00:00"/>
    <n v="14"/>
    <n v="14"/>
    <n v="0"/>
    <n v="0"/>
    <n v="0"/>
    <n v="0"/>
    <s v="INR"/>
    <n v="0"/>
    <n v="25524"/>
    <s v="00/00/0000"/>
    <n v="0"/>
    <n v="0"/>
    <s v="N"/>
    <m/>
    <n v="9"/>
    <s v="N"/>
    <s v="00/00/0000"/>
    <s v="N"/>
    <n v="0"/>
    <s v="00/00/0000"/>
    <m/>
    <m/>
    <m/>
    <s v="STD"/>
  </r>
  <r>
    <n v="39936327684"/>
    <s v="MC-TL-XPRESS CREDIT JUN19"/>
    <n v="85061124762"/>
    <s v="Riflemen-Rfn BADAM  SINGH"/>
    <n v="500000"/>
    <n v="10.6"/>
    <n v="407163"/>
    <x v="640"/>
    <n v="0"/>
    <d v="2021-01-13T00:00:00"/>
    <n v="14"/>
    <n v="14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s v="STD"/>
  </r>
  <r>
    <n v="39941775107"/>
    <s v="MC-TL-XPRESS CREDIT JUN19"/>
    <n v="86491523088"/>
    <s v="Mrs. RESHMABEN ASHISHKUMAR VIN"/>
    <n v="400000"/>
    <n v="11.1"/>
    <n v="342533"/>
    <x v="641"/>
    <n v="0"/>
    <d v="2021-01-16T00:00:00"/>
    <n v="14"/>
    <n v="14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s v="STD"/>
  </r>
  <r>
    <n v="39943231370"/>
    <s v="MC-TL-XPRESS CREDIT JUN19"/>
    <n v="71184893120"/>
    <s v="Mrs. GITA BIPIN NARKER"/>
    <n v="360000"/>
    <n v="10.6"/>
    <n v="307419"/>
    <x v="642"/>
    <n v="0"/>
    <d v="2021-01-16T00:00:00"/>
    <n v="14"/>
    <n v="14"/>
    <n v="0"/>
    <n v="0"/>
    <n v="0"/>
    <n v="0"/>
    <s v="INR"/>
    <n v="0"/>
    <n v="6779"/>
    <s v="00/00/0000"/>
    <n v="0"/>
    <n v="0"/>
    <s v="N"/>
    <m/>
    <n v="9"/>
    <s v="N"/>
    <s v="00/00/0000"/>
    <s v="N"/>
    <n v="0"/>
    <s v="00/00/0000"/>
    <m/>
    <m/>
    <m/>
    <s v="STD"/>
  </r>
  <r>
    <n v="39943234122"/>
    <s v="MC-TL-XPRESS CREDIT JUN19"/>
    <n v="85368301087"/>
    <s v="Mr. SAMADHAN BHIKAN NIKUMBH"/>
    <n v="1000000"/>
    <n v="10.1"/>
    <n v="852145"/>
    <x v="643"/>
    <n v="0"/>
    <d v="2021-01-16T00:00:00"/>
    <n v="14"/>
    <n v="14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2-08T00:00:00"/>
    <n v="999"/>
    <s v="STD"/>
  </r>
  <r>
    <n v="39953136019"/>
    <s v="MC-TL-XPRESS CREDIT JUN19"/>
    <n v="90658378654"/>
    <s v="Mr. Vaghela Chhanabhai Melabha"/>
    <n v="600000"/>
    <n v="11.6"/>
    <n v="489437"/>
    <x v="644"/>
    <n v="0"/>
    <d v="2021-01-21T00:00:00"/>
    <n v="14"/>
    <n v="14"/>
    <n v="0"/>
    <n v="0"/>
    <n v="0"/>
    <n v="0"/>
    <s v="INR"/>
    <n v="0"/>
    <n v="13226"/>
    <s v="00/00/0000"/>
    <n v="0"/>
    <n v="0"/>
    <s v="N"/>
    <m/>
    <n v="9"/>
    <s v="N"/>
    <s v="00/00/0000"/>
    <s v="N"/>
    <n v="0"/>
    <s v="00/00/0000"/>
    <s v="STD"/>
    <d v="2021-06-09T00:00:00"/>
    <n v="0"/>
    <s v="STD"/>
  </r>
  <r>
    <n v="39964362740"/>
    <s v="MC-TL-XPRESS CREDIT JUN19"/>
    <n v="85473562516"/>
    <s v="Mr. OMAN  SINGH"/>
    <n v="300000"/>
    <n v="10.6"/>
    <n v="230238"/>
    <x v="645"/>
    <n v="0"/>
    <d v="2021-01-27T00:00:00"/>
    <n v="14"/>
    <n v="14"/>
    <n v="0"/>
    <n v="0"/>
    <n v="0"/>
    <n v="0"/>
    <s v="INR"/>
    <n v="0"/>
    <n v="6464"/>
    <s v="00/00/0000"/>
    <n v="0"/>
    <n v="0"/>
    <s v="N"/>
    <m/>
    <n v="9"/>
    <s v="N"/>
    <s v="00/00/0000"/>
    <s v="N"/>
    <n v="0"/>
    <s v="00/00/0000"/>
    <s v="STD"/>
    <d v="2021-02-11T00:00:00"/>
    <n v="999"/>
    <s v="STD"/>
  </r>
  <r>
    <n v="39966266997"/>
    <s v="MC-TL-XPRESS CREDIT JUN19"/>
    <n v="85142226399"/>
    <s v="Mr. AJEETSINGH RAJVEER TOMAR"/>
    <n v="500000"/>
    <n v="10.6"/>
    <n v="406304"/>
    <x v="646"/>
    <n v="0"/>
    <d v="2021-01-28T00:00:00"/>
    <n v="14"/>
    <n v="14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39989080891"/>
    <s v="MC-TL-XPRESS CREDIT JUN19"/>
    <n v="86265703423"/>
    <s v="Mr. TEJVEER  BHAGCHAND"/>
    <n v="1217000"/>
    <n v="10.1"/>
    <n v="1054563"/>
    <x v="647"/>
    <n v="0"/>
    <d v="2021-02-05T00:00:00"/>
    <n v="13"/>
    <n v="13"/>
    <n v="0"/>
    <n v="0"/>
    <n v="0"/>
    <n v="0"/>
    <s v="INR"/>
    <n v="0"/>
    <n v="22608"/>
    <s v="00/00/0000"/>
    <n v="0"/>
    <n v="0"/>
    <s v="N"/>
    <m/>
    <n v="9"/>
    <s v="N"/>
    <s v="00/00/0000"/>
    <s v="N"/>
    <n v="0"/>
    <s v="00/00/0000"/>
    <m/>
    <m/>
    <m/>
    <s v="STD"/>
  </r>
  <r>
    <n v="39998669002"/>
    <s v="MC-TL-XPRESS CREDIT JUN19"/>
    <n v="90649028746"/>
    <s v="Mr. KANAIYALAL C ZAPADIYA"/>
    <n v="860000"/>
    <n v="11.6"/>
    <n v="749596"/>
    <x v="648"/>
    <n v="0"/>
    <d v="2021-02-09T00:00:00"/>
    <n v="13"/>
    <n v="13"/>
    <n v="0"/>
    <n v="0"/>
    <n v="0"/>
    <n v="0"/>
    <s v="INR"/>
    <n v="0"/>
    <n v="16635"/>
    <s v="00/00/0000"/>
    <n v="0"/>
    <n v="0"/>
    <s v="N"/>
    <m/>
    <n v="9"/>
    <s v="N"/>
    <s v="00/00/0000"/>
    <s v="N"/>
    <n v="0"/>
    <s v="00/00/0000"/>
    <s v="STD"/>
    <d v="2021-05-11T00:00:00"/>
    <n v="999"/>
    <s v="STD"/>
  </r>
  <r>
    <n v="40007831600"/>
    <s v="MC-TL-XPRESS CREDIT JUN19"/>
    <n v="86071943238"/>
    <s v="Mr. NANUBHA MEGHARAJJI MOKARSH"/>
    <n v="750000"/>
    <n v="11.1"/>
    <n v="650522"/>
    <x v="649"/>
    <n v="0"/>
    <d v="2021-02-12T00:00:00"/>
    <n v="13"/>
    <n v="13"/>
    <n v="0"/>
    <n v="0"/>
    <n v="0"/>
    <n v="0"/>
    <s v="INR"/>
    <n v="0"/>
    <n v="14315"/>
    <s v="00/00/0000"/>
    <n v="0"/>
    <n v="0"/>
    <s v="N"/>
    <m/>
    <n v="9"/>
    <s v="N"/>
    <s v="00/00/0000"/>
    <s v="N"/>
    <n v="0"/>
    <s v="00/00/0000"/>
    <m/>
    <m/>
    <m/>
    <s v="STD"/>
  </r>
  <r>
    <n v="40011104908"/>
    <s v="MC-TL-XPRESS CREDIT JUN19"/>
    <n v="86081005200"/>
    <s v="Mrs. UJALI  NARUTTAM"/>
    <n v="735000"/>
    <n v="12.1"/>
    <n v="404756"/>
    <x v="650"/>
    <n v="0"/>
    <d v="2021-02-15T00:00:00"/>
    <n v="13"/>
    <n v="13"/>
    <n v="0"/>
    <n v="0"/>
    <n v="0"/>
    <n v="0"/>
    <s v="INR"/>
    <n v="0"/>
    <n v="31232"/>
    <s v="00/00/0000"/>
    <n v="0"/>
    <n v="0"/>
    <s v="N"/>
    <m/>
    <n v="9"/>
    <s v="N"/>
    <s v="00/00/0000"/>
    <s v="N"/>
    <n v="0"/>
    <s v="00/00/0000"/>
    <s v="STD"/>
    <d v="2021-02-18T00:00:00"/>
    <n v="999"/>
    <s v="STD"/>
  </r>
  <r>
    <n v="40011507929"/>
    <s v="MC-TL-XPRESS CREDIT JUN19"/>
    <n v="85024609445"/>
    <s v="Mr. MAHESHKUMAR CHHANABHAI PAR"/>
    <n v="411000"/>
    <n v="12.1"/>
    <n v="358428"/>
    <x v="651"/>
    <n v="0"/>
    <d v="2021-02-15T00:00:00"/>
    <n v="13"/>
    <n v="13"/>
    <n v="0"/>
    <n v="0"/>
    <n v="0"/>
    <n v="0"/>
    <s v="INR"/>
    <n v="0"/>
    <n v="8057"/>
    <s v="00/00/0000"/>
    <n v="0"/>
    <n v="0"/>
    <s v="N"/>
    <m/>
    <n v="9"/>
    <s v="N"/>
    <s v="00/00/0000"/>
    <s v="N"/>
    <n v="0"/>
    <s v="00/00/0000"/>
    <m/>
    <m/>
    <m/>
    <s v="STD"/>
  </r>
  <r>
    <n v="40013315770"/>
    <s v="MC-TL-XPRESS CREDIT JUN19"/>
    <n v="85662365547"/>
    <s v="Sepoy YOGESH SURESH JADHAV"/>
    <n v="705000"/>
    <n v="10.6"/>
    <n v="609882"/>
    <x v="652"/>
    <n v="0"/>
    <d v="2021-02-16T00:00:00"/>
    <n v="13"/>
    <n v="13"/>
    <n v="0"/>
    <n v="0"/>
    <n v="0"/>
    <n v="0"/>
    <s v="INR"/>
    <n v="0"/>
    <n v="13276"/>
    <s v="00/00/0000"/>
    <n v="0"/>
    <n v="0"/>
    <s v="N"/>
    <m/>
    <n v="9"/>
    <s v="N"/>
    <s v="00/00/0000"/>
    <s v="N"/>
    <n v="0"/>
    <s v="00/00/0000"/>
    <m/>
    <m/>
    <m/>
    <s v="STD"/>
  </r>
  <r>
    <n v="40020232258"/>
    <s v="MC-TL-XPRESS CREDIT JUN19"/>
    <n v="90281329997"/>
    <s v="Mrs. INDUBEN  SOLANKI"/>
    <n v="411000"/>
    <n v="10.6"/>
    <n v="352545"/>
    <x v="653"/>
    <n v="0"/>
    <d v="2021-02-19T00:00:00"/>
    <n v="13"/>
    <n v="13"/>
    <n v="0"/>
    <n v="0"/>
    <n v="0"/>
    <n v="0"/>
    <s v="INR"/>
    <n v="0"/>
    <n v="7898"/>
    <s v="00/00/0000"/>
    <n v="0"/>
    <n v="0"/>
    <s v="N"/>
    <m/>
    <n v="9"/>
    <s v="N"/>
    <s v="00/00/0000"/>
    <s v="N"/>
    <n v="0"/>
    <s v="00/00/0000"/>
    <m/>
    <m/>
    <m/>
    <s v="STD"/>
  </r>
  <r>
    <n v="40020768163"/>
    <s v="MC-TL-XPRESS CREDIT JUN19"/>
    <n v="88921126401"/>
    <s v="Ms. SANGEETA  YADAV"/>
    <n v="970000"/>
    <n v="10.6"/>
    <n v="824014"/>
    <x v="654"/>
    <n v="0"/>
    <d v="2021-02-19T00:00:00"/>
    <n v="13"/>
    <n v="13"/>
    <n v="0"/>
    <n v="0"/>
    <n v="0"/>
    <n v="0"/>
    <s v="INR"/>
    <n v="0"/>
    <n v="18265"/>
    <s v="00/00/0000"/>
    <n v="0"/>
    <n v="0"/>
    <s v="N"/>
    <m/>
    <n v="9"/>
    <s v="N"/>
    <s v="00/00/0000"/>
    <s v="N"/>
    <n v="0"/>
    <s v="00/00/0000"/>
    <s v="STD"/>
    <d v="2021-08-31T00:00:00"/>
    <n v="0"/>
    <s v="STD"/>
  </r>
  <r>
    <n v="40036562314"/>
    <s v="MC-TL-XPRESS CREDIT JUN19"/>
    <n v="85005147403"/>
    <s v="Mr. PARSOTTAMBHAI DAYABHAI VAG"/>
    <n v="480000"/>
    <n v="11.6"/>
    <n v="415394"/>
    <x v="655"/>
    <n v="0"/>
    <d v="2021-02-26T00:00:00"/>
    <n v="13"/>
    <n v="13"/>
    <n v="0"/>
    <n v="0"/>
    <n v="0"/>
    <n v="0"/>
    <s v="INR"/>
    <n v="0"/>
    <n v="9285"/>
    <s v="00/00/0000"/>
    <n v="0"/>
    <n v="0"/>
    <s v="N"/>
    <m/>
    <n v="9"/>
    <s v="N"/>
    <s v="00/00/0000"/>
    <s v="N"/>
    <n v="0"/>
    <s v="00/00/0000"/>
    <s v="STD"/>
    <d v="2021-04-27T00:00:00"/>
    <n v="0"/>
    <s v="STD"/>
  </r>
  <r>
    <n v="40046499268"/>
    <s v="MC-TL-XPRESS CREDIT JUN19"/>
    <n v="87980889074"/>
    <s v="Mrs. PUJABEN NARSINHBHAI PRAJA"/>
    <n v="100000"/>
    <n v="10.6"/>
    <n v="83683"/>
    <x v="656"/>
    <n v="0"/>
    <d v="2021-03-02T00:00:00"/>
    <n v="12"/>
    <n v="12"/>
    <n v="0"/>
    <n v="0"/>
    <n v="0"/>
    <n v="0"/>
    <s v="INR"/>
    <n v="0"/>
    <n v="2155"/>
    <s v="00/00/0000"/>
    <n v="0"/>
    <n v="0"/>
    <s v="N"/>
    <m/>
    <n v="9"/>
    <s v="N"/>
    <s v="00/00/0000"/>
    <s v="N"/>
    <n v="0"/>
    <s v="00/00/0000"/>
    <m/>
    <m/>
    <m/>
    <s v="STD"/>
  </r>
  <r>
    <n v="40051961251"/>
    <s v="MC-TL-XPRESS CREDIT JUN19"/>
    <n v="86080988154"/>
    <s v="Mr. SUNDHARA RAGHU BAG"/>
    <n v="961000"/>
    <n v="12.1"/>
    <n v="746086"/>
    <x v="657"/>
    <n v="0"/>
    <d v="2021-03-04T00:00:00"/>
    <n v="12"/>
    <n v="12"/>
    <n v="0"/>
    <n v="0"/>
    <n v="0"/>
    <n v="0"/>
    <s v="INR"/>
    <n v="0"/>
    <n v="27152"/>
    <s v="00/00/0000"/>
    <n v="0"/>
    <n v="0"/>
    <s v="N"/>
    <m/>
    <n v="9"/>
    <s v="N"/>
    <s v="00/00/0000"/>
    <s v="N"/>
    <n v="0"/>
    <s v="00/00/0000"/>
    <s v="STD"/>
    <d v="2021-03-08T00:00:00"/>
    <n v="999"/>
    <s v="STD"/>
  </r>
  <r>
    <n v="40055011238"/>
    <s v="MC-TL-XPRESS CREDIT JUN19"/>
    <n v="86537146780"/>
    <s v="Mr. BALVANT  PRAJAPATI"/>
    <n v="1159000"/>
    <n v="10.1"/>
    <n v="1018315"/>
    <x v="658"/>
    <n v="0"/>
    <d v="2021-03-05T00:00:00"/>
    <n v="12"/>
    <n v="12"/>
    <n v="0"/>
    <n v="0"/>
    <n v="0"/>
    <n v="0"/>
    <s v="INR"/>
    <n v="0"/>
    <n v="21530"/>
    <s v="00/00/0000"/>
    <n v="0"/>
    <n v="0"/>
    <m/>
    <m/>
    <m/>
    <s v="N"/>
    <s v="00/00/0000"/>
    <s v="N"/>
    <n v="0"/>
    <s v="00/00/0000"/>
    <s v="STD"/>
    <d v="2021-04-03T00:00:00"/>
    <n v="0"/>
    <s v="STD"/>
  </r>
  <r>
    <n v="40059764324"/>
    <s v="MC-TL-XPRESS CREDIT JUN19"/>
    <n v="90686728982"/>
    <s v="Mr. Vaghela  Nageen"/>
    <n v="340000"/>
    <n v="11.6"/>
    <n v="300759"/>
    <x v="659"/>
    <n v="0"/>
    <d v="2021-03-06T00:00:00"/>
    <n v="12"/>
    <n v="12"/>
    <n v="0"/>
    <n v="0"/>
    <n v="0"/>
    <n v="0"/>
    <s v="INR"/>
    <n v="0"/>
    <n v="6577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40059766058"/>
    <s v="MC-TL-XPRESS CREDIT JUN19"/>
    <n v="87002375074"/>
    <s v="Sepoy SANJIT KUMAR  YADAV"/>
    <n v="500000"/>
    <n v="10.6"/>
    <n v="384142"/>
    <x v="660"/>
    <n v="0"/>
    <d v="2021-03-06T00:00:00"/>
    <n v="12"/>
    <n v="12"/>
    <n v="0"/>
    <n v="0"/>
    <n v="0"/>
    <n v="0"/>
    <s v="INR"/>
    <n v="0"/>
    <n v="12826"/>
    <s v="00/00/0000"/>
    <n v="0"/>
    <n v="0"/>
    <s v="N"/>
    <m/>
    <n v="9"/>
    <s v="N"/>
    <s v="00/00/0000"/>
    <s v="N"/>
    <n v="0"/>
    <s v="00/00/0000"/>
    <m/>
    <m/>
    <m/>
    <s v="STD"/>
  </r>
  <r>
    <n v="40063412572"/>
    <s v="MC-TL-XPRESS CREDIT JUN19"/>
    <n v="85212602606"/>
    <s v="Mrs. LAXMI NATVARBHAI VAGHELA"/>
    <n v="364000"/>
    <n v="11.1"/>
    <n v="320236"/>
    <x v="661"/>
    <n v="0"/>
    <d v="2021-03-08T00:00:00"/>
    <n v="12"/>
    <n v="12"/>
    <n v="0"/>
    <n v="0"/>
    <n v="0"/>
    <n v="0"/>
    <s v="INR"/>
    <n v="0"/>
    <n v="6948"/>
    <s v="00/00/0000"/>
    <n v="0"/>
    <n v="0"/>
    <s v="N"/>
    <m/>
    <n v="9"/>
    <s v="N"/>
    <s v="00/00/0000"/>
    <s v="N"/>
    <n v="0"/>
    <s v="00/00/0000"/>
    <s v="STD"/>
    <d v="2021-03-09T00:00:00"/>
    <n v="999"/>
    <s v="STD"/>
  </r>
  <r>
    <n v="40066663044"/>
    <s v="MC-TL-XPRESS CREDIT JUN19"/>
    <n v="86071943147"/>
    <s v="Mr. SODHA KARSANJI  PREMSINH"/>
    <n v="700000"/>
    <n v="11.1"/>
    <n v="615272"/>
    <x v="662"/>
    <n v="0"/>
    <d v="2021-03-10T00:00:00"/>
    <n v="12"/>
    <n v="12"/>
    <n v="0"/>
    <n v="0"/>
    <n v="0"/>
    <n v="0"/>
    <s v="INR"/>
    <n v="0"/>
    <n v="13360"/>
    <s v="00/00/0000"/>
    <n v="0"/>
    <n v="0"/>
    <s v="N"/>
    <m/>
    <n v="9"/>
    <s v="N"/>
    <s v="00/00/0000"/>
    <s v="N"/>
    <n v="0"/>
    <s v="00/00/0000"/>
    <s v="STD"/>
    <d v="2021-03-12T00:00:00"/>
    <n v="999"/>
    <s v="STD"/>
  </r>
  <r>
    <n v="40067531719"/>
    <s v="MC-TL-XPRESS CREDIT JUN19"/>
    <n v="85947068085"/>
    <s v="Mr. BADAL BHARAT MORE"/>
    <n v="500000"/>
    <n v="12.1"/>
    <n v="442645"/>
    <x v="663"/>
    <n v="0"/>
    <d v="2021-03-10T00:00:00"/>
    <n v="12"/>
    <n v="12"/>
    <n v="0"/>
    <n v="0"/>
    <n v="0"/>
    <n v="0"/>
    <s v="INR"/>
    <n v="0"/>
    <n v="9802"/>
    <s v="00/00/0000"/>
    <n v="0"/>
    <n v="0"/>
    <s v="N"/>
    <m/>
    <n v="9"/>
    <s v="N"/>
    <s v="00/00/0000"/>
    <s v="N"/>
    <n v="0"/>
    <s v="00/00/0000"/>
    <s v="STD"/>
    <d v="2022-03-06T00:00:00"/>
    <n v="0"/>
    <s v="STD"/>
  </r>
  <r>
    <n v="40067539071"/>
    <s v="MC-TL-XPRESS CREDIT JUN19"/>
    <n v="80083833199"/>
    <s v="Mrs. JYOTSNABEN VINODBHAI MAHI"/>
    <n v="675000"/>
    <n v="10.6"/>
    <n v="178230"/>
    <x v="664"/>
    <n v="0"/>
    <d v="2021-03-10T00:00:00"/>
    <n v="12"/>
    <n v="12"/>
    <n v="0"/>
    <n v="0"/>
    <n v="0"/>
    <n v="0"/>
    <s v="INR"/>
    <n v="0"/>
    <n v="45425"/>
    <s v="00/00/0000"/>
    <n v="0"/>
    <n v="0"/>
    <s v="N"/>
    <m/>
    <n v="9"/>
    <s v="N"/>
    <s v="00/00/0000"/>
    <s v="N"/>
    <n v="0"/>
    <s v="00/00/0000"/>
    <s v="STD"/>
    <d v="2021-03-12T00:00:00"/>
    <n v="999"/>
    <s v="STD"/>
  </r>
  <r>
    <n v="40071196795"/>
    <s v="MC-TL-XPRESS CREDIT JUN19"/>
    <n v="86013132296"/>
    <s v="Mr. SHAILESHGIRI KESHAVGIRI GO"/>
    <n v="820000"/>
    <n v="10.6"/>
    <n v="720825"/>
    <x v="665"/>
    <n v="0"/>
    <d v="2021-03-12T00:00:00"/>
    <n v="12"/>
    <n v="12"/>
    <n v="0"/>
    <n v="0"/>
    <n v="0"/>
    <n v="0"/>
    <s v="INR"/>
    <n v="0"/>
    <n v="15441"/>
    <s v="00/00/0000"/>
    <n v="0"/>
    <n v="0"/>
    <s v="N"/>
    <m/>
    <n v="9"/>
    <s v="N"/>
    <s v="00/00/0000"/>
    <s v="N"/>
    <n v="0"/>
    <s v="00/00/0000"/>
    <s v="STD"/>
    <d v="2021-03-17T00:00:00"/>
    <n v="999"/>
    <s v="STD"/>
  </r>
  <r>
    <n v="40086133421"/>
    <s v="MC-TL-XPRESS CREDIT JUN19"/>
    <n v="86164828788"/>
    <s v="Mr. RAVINDER  KUMAR"/>
    <n v="1425000"/>
    <n v="10.1"/>
    <n v="1242978"/>
    <x v="666"/>
    <n v="0"/>
    <d v="2021-03-20T00:00:00"/>
    <n v="12"/>
    <n v="12"/>
    <n v="0"/>
    <n v="0"/>
    <n v="0"/>
    <n v="0"/>
    <s v="INR"/>
    <n v="0"/>
    <n v="26472"/>
    <s v="00/00/0000"/>
    <n v="0"/>
    <n v="0"/>
    <s v="N"/>
    <m/>
    <n v="9"/>
    <s v="N"/>
    <s v="00/00/0000"/>
    <s v="N"/>
    <n v="0"/>
    <s v="00/00/0000"/>
    <m/>
    <m/>
    <m/>
    <s v="STD"/>
  </r>
  <r>
    <n v="40094632501"/>
    <s v="MC-TL-XPRESS CREDIT JUN19"/>
    <n v="90723574826"/>
    <s v="Mr. MAHESH  VAGHELA"/>
    <n v="456000"/>
    <n v="11.1"/>
    <n v="399610"/>
    <x v="667"/>
    <n v="0"/>
    <d v="2021-03-24T00:00:00"/>
    <n v="12"/>
    <n v="12"/>
    <n v="0"/>
    <n v="0"/>
    <n v="0"/>
    <n v="0"/>
    <s v="INR"/>
    <n v="0"/>
    <n v="8703"/>
    <s v="00/00/0000"/>
    <n v="0"/>
    <n v="0"/>
    <s v="N"/>
    <m/>
    <n v="9"/>
    <s v="N"/>
    <s v="00/00/0000"/>
    <s v="N"/>
    <n v="0"/>
    <s v="00/00/0000"/>
    <s v="STD"/>
    <d v="2021-03-31T00:00:00"/>
    <n v="999"/>
    <s v="STD"/>
  </r>
  <r>
    <n v="39471675989"/>
    <s v="MC-TL-XPRESS CREDIT JUN19"/>
    <n v="86304389923"/>
    <s v="Mr. HITESH MANEKLAL VAGHELA"/>
    <n v="300000"/>
    <n v="10.6"/>
    <n v="218519"/>
    <x v="668"/>
    <n v="5780"/>
    <d v="2020-07-06T00:00:00"/>
    <n v="20"/>
    <n v="19"/>
    <n v="1"/>
    <n v="1"/>
    <n v="1"/>
    <n v="701"/>
    <s v="INR"/>
    <n v="0"/>
    <n v="6464"/>
    <d v="2022-03-03T00:00:00"/>
    <n v="0"/>
    <n v="0"/>
    <s v="N"/>
    <m/>
    <n v="3"/>
    <s v="N"/>
    <s v="00/00/0000"/>
    <s v="N"/>
    <n v="0"/>
    <s v="00/00/0000"/>
    <s v="SMA0"/>
    <d v="2022-03-03T00:00:00"/>
    <n v="701"/>
    <s v="STD"/>
  </r>
  <r>
    <n v="39534631328"/>
    <s v="MC-TL-XPRESS CREDIT JUN19"/>
    <n v="86970179607"/>
    <s v="Mr. CHITRA  ORAM"/>
    <n v="900000"/>
    <n v="10.6"/>
    <n v="703628"/>
    <x v="669"/>
    <n v="16947"/>
    <d v="2020-07-29T00:00:00"/>
    <n v="20"/>
    <n v="19"/>
    <n v="1"/>
    <n v="1"/>
    <n v="1"/>
    <n v="701"/>
    <s v="INR"/>
    <n v="0"/>
    <n v="16947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39636210666"/>
    <s v="MC-TL-XPRESS CREDIT JUN19"/>
    <n v="80425913706"/>
    <s v="Mr. KANAIYA DALSUKHBHAI CHAUHA"/>
    <n v="440000"/>
    <n v="10.6"/>
    <n v="357950"/>
    <x v="670"/>
    <n v="8048"/>
    <d v="2020-09-05T00:00:00"/>
    <n v="18"/>
    <n v="17"/>
    <n v="1"/>
    <n v="1"/>
    <n v="1"/>
    <n v="701"/>
    <s v="INR"/>
    <n v="0"/>
    <n v="8286"/>
    <d v="2022-03-05T00:00:00"/>
    <n v="0"/>
    <n v="0"/>
    <m/>
    <m/>
    <m/>
    <s v="N"/>
    <s v="00/00/0000"/>
    <s v="N"/>
    <n v="0"/>
    <s v="00/00/0000"/>
    <s v="SMA0"/>
    <d v="2022-03-05T00:00:00"/>
    <n v="701"/>
    <s v="STD"/>
  </r>
  <r>
    <n v="39659532948"/>
    <s v="MC-TL-XPRESS CREDIT JUN19"/>
    <n v="86195947786"/>
    <s v="Mr. KHODABHAI MOTIBHAI PARMAR"/>
    <n v="350000"/>
    <n v="11.6"/>
    <n v="266944.5"/>
    <x v="671"/>
    <n v="7190"/>
    <d v="2020-09-15T00:00:00"/>
    <n v="15"/>
    <n v="14"/>
    <n v="1"/>
    <n v="1"/>
    <n v="1"/>
    <n v="701"/>
    <s v="INR"/>
    <n v="0"/>
    <n v="7680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39679344703"/>
    <s v="MC-TL-XPRESS CREDIT JUN19"/>
    <n v="80105408120"/>
    <s v="Mr. KAMLESH ISHWARLAL BHIL"/>
    <n v="790000"/>
    <n v="11.6"/>
    <n v="641114"/>
    <x v="672"/>
    <n v="15061.5"/>
    <d v="2020-09-23T00:00:00"/>
    <n v="18"/>
    <n v="17"/>
    <n v="1"/>
    <n v="1"/>
    <n v="1"/>
    <n v="701"/>
    <s v="INR"/>
    <n v="0"/>
    <n v="15281"/>
    <d v="2022-03-06T00:00:00"/>
    <n v="0"/>
    <n v="0"/>
    <s v="N"/>
    <m/>
    <n v="3"/>
    <s v="N"/>
    <s v="00/00/0000"/>
    <s v="N"/>
    <n v="0"/>
    <s v="00/00/0000"/>
    <s v="SMA0"/>
    <d v="2022-03-06T00:00:00"/>
    <n v="701"/>
    <s v="STD"/>
  </r>
  <r>
    <n v="39716883473"/>
    <s v="MC-TL-XPRESS CREDIT JUN19"/>
    <n v="90561063109"/>
    <s v="Mrs. MAMTABEN  SOLANKI"/>
    <n v="500000"/>
    <n v="11.6"/>
    <n v="414144"/>
    <x v="673"/>
    <n v="3617"/>
    <d v="2020-10-07T00:00:00"/>
    <n v="17"/>
    <n v="17"/>
    <n v="0"/>
    <n v="1"/>
    <n v="1"/>
    <n v="701"/>
    <s v="INR"/>
    <n v="0"/>
    <n v="9672"/>
    <d v="2022-03-05T00:00:00"/>
    <n v="0"/>
    <n v="0"/>
    <s v="N"/>
    <m/>
    <n v="3"/>
    <s v="N"/>
    <s v="00/00/0000"/>
    <s v="N"/>
    <n v="0"/>
    <s v="00/00/0000"/>
    <s v="SMA0"/>
    <d v="2022-03-05T00:00:00"/>
    <n v="701"/>
    <s v="STD"/>
  </r>
  <r>
    <n v="39829025471"/>
    <s v="MC-TL-XPRESS CREDIT JUN19"/>
    <n v="86949045230"/>
    <s v="Mr. SANJAYKUMAR BACHUBHAI VAGH"/>
    <n v="830000"/>
    <n v="11.1"/>
    <n v="705703"/>
    <x v="674"/>
    <n v="15714.5"/>
    <d v="2020-12-07T00:00:00"/>
    <n v="15"/>
    <n v="14"/>
    <n v="1"/>
    <n v="1"/>
    <n v="1"/>
    <n v="701"/>
    <s v="INR"/>
    <n v="0"/>
    <n v="15841"/>
    <d v="2022-03-0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39568392152"/>
    <s v="MC-TL-XPRESS CREDIT JUN19"/>
    <n v="86251400355"/>
    <s v="Mr. HARSIDDHKUMAR BALDEVBHAI V"/>
    <n v="430000"/>
    <n v="11.6"/>
    <n v="346257"/>
    <x v="675"/>
    <n v="11042"/>
    <d v="2020-08-13T00:00:00"/>
    <n v="19"/>
    <n v="18"/>
    <n v="1"/>
    <n v="2"/>
    <n v="2"/>
    <n v="702"/>
    <s v="INR"/>
    <n v="0"/>
    <n v="8318"/>
    <d v="2022-02-01T00:00:00"/>
    <n v="0"/>
    <n v="0"/>
    <s v="N"/>
    <m/>
    <n v="1"/>
    <s v="N"/>
    <s v="00/00/0000"/>
    <s v="N"/>
    <n v="0"/>
    <s v="00/00/0000"/>
    <s v="SMA1"/>
    <d v="2022-03-05T00:00:00"/>
    <n v="702"/>
    <s v="STD"/>
  </r>
  <r>
    <n v="39793587176"/>
    <s v="MC-TL-XPRESS CREDIT JUN19"/>
    <n v="89413445022"/>
    <s v="Mr. MAHESHBHAI NATVARLAL PARMA"/>
    <n v="509000"/>
    <n v="10.6"/>
    <n v="425008"/>
    <x v="676"/>
    <n v="9585.24"/>
    <d v="2020-11-09T00:00:00"/>
    <n v="16"/>
    <n v="15"/>
    <n v="1"/>
    <n v="2"/>
    <n v="2"/>
    <n v="702"/>
    <s v="INR"/>
    <n v="0"/>
    <n v="9585"/>
    <d v="2022-02-05T00:00:00"/>
    <n v="0"/>
    <n v="0"/>
    <s v="N"/>
    <m/>
    <n v="1"/>
    <s v="N"/>
    <s v="00/00/0000"/>
    <s v="N"/>
    <n v="0"/>
    <s v="00/00/0000"/>
    <s v="SMA1"/>
    <d v="2022-03-07T00:00:00"/>
    <n v="702"/>
    <s v="STD"/>
  </r>
  <r>
    <n v="39971419428"/>
    <s v="MC-TL-XPRESS CREDIT JUN19"/>
    <n v="87280758692"/>
    <s v="Mr. PARMAR  HIMATSINH"/>
    <n v="550000"/>
    <n v="11.1"/>
    <n v="468889"/>
    <x v="677"/>
    <n v="13514.5"/>
    <d v="2021-01-30T00:00:00"/>
    <n v="14"/>
    <n v="13"/>
    <n v="1"/>
    <n v="2"/>
    <n v="2"/>
    <n v="702"/>
    <s v="INR"/>
    <n v="0"/>
    <n v="10497"/>
    <d v="2022-02-01T00:00:00"/>
    <n v="0"/>
    <n v="0"/>
    <s v="N"/>
    <m/>
    <n v="1"/>
    <s v="N"/>
    <s v="00/00/0000"/>
    <s v="N"/>
    <n v="0"/>
    <s v="00/00/0000"/>
    <s v="SMA1"/>
    <d v="2022-03-03T00:00:00"/>
    <n v="702"/>
    <s v="STD"/>
  </r>
  <r>
    <n v="40010259704"/>
    <s v="MC-TL-XPRESS CREDIT JUN19"/>
    <n v="90708131554"/>
    <s v="Mr. Purabiya Arvindbhai Maganb"/>
    <n v="440000"/>
    <n v="10.6"/>
    <n v="381477"/>
    <x v="678"/>
    <n v="13237"/>
    <d v="2021-02-15T00:00:00"/>
    <n v="13"/>
    <n v="11"/>
    <n v="2"/>
    <n v="2"/>
    <n v="2"/>
    <n v="702"/>
    <s v="INR"/>
    <n v="0"/>
    <n v="8286"/>
    <d v="2022-02-10T00:00:00"/>
    <n v="0"/>
    <n v="0"/>
    <s v="N"/>
    <m/>
    <n v="1"/>
    <s v="N"/>
    <s v="00/00/0000"/>
    <s v="N"/>
    <n v="0"/>
    <s v="00/00/0000"/>
    <s v="SMA1"/>
    <d v="2022-03-12T00:00:00"/>
    <n v="702"/>
    <s v="STD"/>
  </r>
  <r>
    <n v="39982682497"/>
    <s v="MC-TL-XPRESS CREDIT JUN19"/>
    <n v="90642307147"/>
    <s v="Mr. SOLANKI PRADIPBHAI BABUBHA"/>
    <n v="380000"/>
    <n v="11.6"/>
    <n v="332615"/>
    <x v="679"/>
    <n v="18104"/>
    <d v="2021-02-03T00:00:00"/>
    <n v="13"/>
    <n v="11"/>
    <n v="2"/>
    <n v="3"/>
    <n v="3"/>
    <n v="703"/>
    <s v="INR"/>
    <n v="0"/>
    <n v="7351"/>
    <d v="2022-01-01T00:00:00"/>
    <n v="0"/>
    <n v="0"/>
    <s v="N"/>
    <m/>
    <n v="2"/>
    <s v="N"/>
    <s v="00/00/0000"/>
    <s v="N"/>
    <n v="0"/>
    <s v="00/00/0000"/>
    <s v="SMA2"/>
    <d v="2022-03-24T00:00:00"/>
    <n v="703"/>
    <s v="STD"/>
  </r>
  <r>
    <n v="40007665530"/>
    <s v="MC-TL-XPRESS CREDIT JUN19"/>
    <n v="90663439613"/>
    <s v="Mr. CHAUHAN  VIJAY"/>
    <n v="362000"/>
    <n v="11.6"/>
    <n v="316765"/>
    <x v="680"/>
    <n v="18458.400000000001"/>
    <d v="2021-02-12T00:00:00"/>
    <n v="13"/>
    <n v="10"/>
    <n v="3"/>
    <n v="3"/>
    <n v="3"/>
    <n v="703"/>
    <s v="INR"/>
    <n v="0"/>
    <n v="7003"/>
    <d v="2022-01-10T00:00:00"/>
    <n v="0"/>
    <n v="0"/>
    <s v="N"/>
    <m/>
    <n v="2"/>
    <s v="N"/>
    <s v="00/00/0000"/>
    <s v="N"/>
    <n v="0"/>
    <s v="00/00/0000"/>
    <s v="SMA2"/>
    <d v="2022-03-11T00:00:00"/>
    <n v="703"/>
    <s v="STD"/>
  </r>
  <r>
    <n v="39466545345"/>
    <s v="MC-TL-XPRESS CREDIT JUN19"/>
    <n v="85839364917"/>
    <s v="Mr. KESHAV BABUBHAI SOLANKI"/>
    <n v="425000"/>
    <n v="10.6"/>
    <n v="292194.2"/>
    <x v="681"/>
    <n v="49000"/>
    <d v="2020-07-04T00:00:00"/>
    <n v="20"/>
    <n v="15"/>
    <n v="5"/>
    <n v="4"/>
    <n v="4"/>
    <n v="704"/>
    <s v="INR"/>
    <n v="0"/>
    <n v="9931"/>
    <d v="2021-11-02T00:00:00"/>
    <n v="0"/>
    <n v="3677.48"/>
    <s v="N"/>
    <m/>
    <n v="4"/>
    <s v="N"/>
    <s v="00/00/0000"/>
    <s v="N"/>
    <n v="0"/>
    <s v="00/00/0000"/>
    <s v="NPA"/>
    <d v="2021-09-29T00:00:00"/>
    <n v="704"/>
    <s v="NPA"/>
  </r>
  <r>
    <n v="39683688273"/>
    <s v="MC-TL-XPRESS CREDIT JUN19"/>
    <n v="80090648313"/>
    <s v="Mr. MAHENDRABHAI JAGDISH VAGHE"/>
    <n v="552000"/>
    <n v="11.1"/>
    <n v="180154.8"/>
    <x v="682"/>
    <n v="224679.2"/>
    <d v="2020-09-24T00:00:00"/>
    <n v="18"/>
    <n v="8"/>
    <n v="10"/>
    <n v="4"/>
    <n v="4"/>
    <n v="704"/>
    <s v="INR"/>
    <n v="0"/>
    <n v="22468"/>
    <d v="2021-06-05T00:00:00"/>
    <n v="19211.2"/>
    <n v="43229.31"/>
    <s v="N"/>
    <m/>
    <n v="4"/>
    <s v="N"/>
    <s v="00/00/0000"/>
    <s v="N"/>
    <n v="0"/>
    <s v="00/00/0000"/>
    <s v="NPA"/>
    <d v="2021-09-02T00:00:00"/>
    <n v="704"/>
    <s v="NPA"/>
  </r>
  <r>
    <n v="39761752128"/>
    <s v="MC-TL-XPRESS CREDIT JUN19"/>
    <n v="88776595159"/>
    <s v="Mr. HITENDRA SHIVRAMBHAI CHAUH"/>
    <n v="541000"/>
    <n v="11.6"/>
    <n v="444602.21"/>
    <x v="683"/>
    <n v="45857.440000000002"/>
    <d v="2020-10-28T00:00:00"/>
    <n v="17"/>
    <n v="13"/>
    <n v="4"/>
    <n v="4"/>
    <n v="4"/>
    <n v="704"/>
    <s v="INR"/>
    <n v="0"/>
    <n v="10465"/>
    <d v="2021-11-25T00:00:00"/>
    <n v="0"/>
    <n v="4267.3500000000004"/>
    <s v="N"/>
    <m/>
    <n v="4"/>
    <s v="N"/>
    <s v="00/00/0000"/>
    <s v="N"/>
    <n v="0"/>
    <s v="00/00/0000"/>
    <s v="NPA"/>
    <d v="2021-11-22T00:00:00"/>
    <n v="704"/>
    <s v="NPA"/>
  </r>
  <r>
    <n v="39793430066"/>
    <s v="MC-TL-XPRESS CREDIT JUN19"/>
    <n v="86953895259"/>
    <s v="Mr. VIJAYKUMAR PRABHUBHAI SOLA"/>
    <n v="735000"/>
    <n v="11.6"/>
    <n v="583826.66"/>
    <x v="684"/>
    <n v="82221.34"/>
    <d v="2020-11-09T00:00:00"/>
    <n v="16"/>
    <n v="10"/>
    <n v="6"/>
    <n v="4"/>
    <n v="4"/>
    <n v="704"/>
    <s v="INR"/>
    <n v="0"/>
    <n v="14356"/>
    <d v="2021-10-10T00:00:00"/>
    <n v="28685.57"/>
    <n v="34639.339999999997"/>
    <s v="N"/>
    <m/>
    <n v="4"/>
    <s v="N"/>
    <s v="00/00/0000"/>
    <s v="N"/>
    <n v="0"/>
    <s v="00/00/0000"/>
    <s v="NPA"/>
    <d v="2021-12-08T00:00:00"/>
    <n v="704"/>
    <s v="NPA"/>
  </r>
  <r>
    <n v="36292612627"/>
    <s v="MC-SBI HL FEST OFF (WOM)"/>
    <n v="89433495193"/>
    <s v="Mr. JAGRUTI RAKESH UPADHYAY"/>
    <n v="2880000"/>
    <n v="7.2"/>
    <n v="2449639"/>
    <x v="685"/>
    <n v="0"/>
    <d v="2016-12-07T00:00:00"/>
    <n v="19"/>
    <n v="19"/>
    <n v="0"/>
    <n v="0"/>
    <n v="0"/>
    <n v="0"/>
    <s v="INR"/>
    <n v="61132"/>
    <n v="29093"/>
    <s v="00/00/0000"/>
    <n v="0"/>
    <n v="0"/>
    <s v="N"/>
    <m/>
    <n v="9"/>
    <s v="N"/>
    <s v="00/00/0000"/>
    <s v="N"/>
    <n v="0"/>
    <s v="00/00/0000"/>
    <m/>
    <m/>
    <m/>
    <s v="STD"/>
  </r>
  <r>
    <n v="36283513285"/>
    <s v="MC-PRVLG-HL-TL-FES OFF(W)"/>
    <n v="85616817669"/>
    <s v="Sepoy KSHATRIYA ROHIT SINGH"/>
    <n v="1800000"/>
    <n v="7.2"/>
    <n v="1701264"/>
    <x v="686"/>
    <n v="0"/>
    <d v="2016-12-03T00:00:00"/>
    <n v="19"/>
    <n v="19"/>
    <n v="0"/>
    <n v="0"/>
    <n v="0"/>
    <n v="0"/>
    <s v="INR"/>
    <n v="15355"/>
    <n v="14952"/>
    <s v="00/00/0000"/>
    <n v="0"/>
    <n v="0"/>
    <s v="N"/>
    <m/>
    <n v="9"/>
    <s v="N"/>
    <s v="00/00/0000"/>
    <s v="N"/>
    <n v="0"/>
    <s v="00/00/0000"/>
    <s v="STD"/>
    <d v="2020-04-28T00:00:00"/>
    <n v="999"/>
    <s v="STD"/>
  </r>
  <r>
    <n v="36342557579"/>
    <s v="MC-PRVLG-HL-TL-FES OFF(W)"/>
    <n v="80252289054"/>
    <s v="Mr. RUPABHAI  KATARA"/>
    <n v="1170000"/>
    <n v="7.2"/>
    <n v="971711"/>
    <x v="687"/>
    <n v="0"/>
    <d v="2016-12-26T00:00:00"/>
    <n v="19"/>
    <n v="19"/>
    <n v="0"/>
    <n v="0"/>
    <n v="0"/>
    <n v="0"/>
    <s v="INR"/>
    <n v="15355"/>
    <n v="10603"/>
    <s v="00/00/0000"/>
    <n v="0"/>
    <n v="0"/>
    <s v="N"/>
    <m/>
    <n v="9"/>
    <s v="N"/>
    <s v="00/00/0000"/>
    <s v="N"/>
    <n v="0"/>
    <s v="00/00/0000"/>
    <m/>
    <m/>
    <m/>
    <s v="STD"/>
  </r>
  <r>
    <n v="36700957490"/>
    <s v="MC-SBI HOME LOAN (BUSWOM)"/>
    <n v="88646300574"/>
    <s v="Mr. RONAK NARESHBHAI SHAH"/>
    <n v="3700000"/>
    <n v="7.6"/>
    <n v="3599254"/>
    <x v="688"/>
    <n v="0"/>
    <d v="2017-03-20T00:00:00"/>
    <n v="19"/>
    <n v="19"/>
    <n v="0"/>
    <n v="0"/>
    <n v="0"/>
    <n v="0"/>
    <s v="INR"/>
    <n v="15355"/>
    <n v="30044"/>
    <s v="00/00/0000"/>
    <n v="0"/>
    <n v="0"/>
    <s v="N"/>
    <m/>
    <n v="9"/>
    <s v="N"/>
    <s v="00/00/0000"/>
    <s v="N"/>
    <n v="0"/>
    <s v="00/00/0000"/>
    <m/>
    <m/>
    <m/>
    <s v="STD"/>
  </r>
  <r>
    <n v="36713270052"/>
    <s v="MC-SBIHOME TOPUP TL-JAN17"/>
    <n v="85533246185"/>
    <s v="Mrs. SANTOSHBEN KESHARIMAL JAI"/>
    <n v="2500000"/>
    <n v="7.7"/>
    <n v="1963362.9"/>
    <x v="689"/>
    <n v="0"/>
    <d v="2017-03-24T00:00:00"/>
    <n v="19"/>
    <n v="19"/>
    <n v="0"/>
    <n v="0"/>
    <n v="0"/>
    <n v="0"/>
    <s v="INR"/>
    <n v="15355"/>
    <n v="27497"/>
    <s v="00/00/0000"/>
    <n v="0"/>
    <n v="0"/>
    <s v="N"/>
    <m/>
    <n v="9"/>
    <s v="N"/>
    <s v="00/00/0000"/>
    <s v="N"/>
    <n v="0"/>
    <s v="00/00/0000"/>
    <s v="STD"/>
    <d v="2020-04-26T00:00:00"/>
    <n v="0"/>
    <s v="STD"/>
  </r>
  <r>
    <n v="36769381473"/>
    <s v="MC-SBIHOME TOPUP TL-JAN17"/>
    <n v="88646300574"/>
    <s v="Mr. RONAK NARESHBHAI SHAH"/>
    <n v="2500000"/>
    <n v="7.7"/>
    <n v="2141981.88"/>
    <x v="690"/>
    <n v="0"/>
    <d v="2017-04-18T00:00:00"/>
    <n v="19"/>
    <n v="19"/>
    <n v="0"/>
    <n v="0"/>
    <n v="0"/>
    <n v="0"/>
    <s v="INR"/>
    <n v="15355"/>
    <n v="24913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7052156181"/>
    <s v="MC-SBITL NEWCAR LN(W)J17"/>
    <n v="85700142506"/>
    <s v="Miss. LOPA GIRISHBHAI NAMDAR[F"/>
    <n v="570000"/>
    <n v="8.1999999999999993"/>
    <n v="286877"/>
    <x v="691"/>
    <n v="0"/>
    <d v="2017-07-31T00:00:00"/>
    <n v="19"/>
    <n v="19"/>
    <n v="0"/>
    <n v="0"/>
    <n v="0"/>
    <n v="0"/>
    <s v="INR"/>
    <n v="15355"/>
    <n v="922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6420249157"/>
    <s v="MC-SBICARLN-TL-NEWCAR J17"/>
    <n v="89522045302"/>
    <s v="Mr. HEMENDRAKUMAR ISHWARBHAI P"/>
    <n v="1000000"/>
    <n v="8.25"/>
    <n v="401143"/>
    <x v="692"/>
    <n v="0"/>
    <d v="2017-01-06T00:00:00"/>
    <n v="19"/>
    <n v="19"/>
    <n v="0"/>
    <n v="0"/>
    <n v="0"/>
    <n v="0"/>
    <s v="INR"/>
    <n v="61132"/>
    <n v="16217"/>
    <s v="00/00/0000"/>
    <n v="0"/>
    <n v="0"/>
    <s v="N"/>
    <m/>
    <n v="9"/>
    <s v="N"/>
    <s v="00/00/0000"/>
    <s v="N"/>
    <n v="0"/>
    <s v="00/00/0000"/>
    <m/>
    <m/>
    <m/>
    <s v="STD"/>
  </r>
  <r>
    <n v="36430280571"/>
    <s v="MC-SBICARLN-TL-NEWCAR J17"/>
    <n v="85505003278"/>
    <s v="Mr. ARUNKUMAR PREMCHAND PANDEY"/>
    <n v="640000"/>
    <n v="8.25"/>
    <n v="277194"/>
    <x v="693"/>
    <n v="0"/>
    <d v="2017-01-09T00:00:00"/>
    <n v="19"/>
    <n v="19"/>
    <n v="0"/>
    <n v="0"/>
    <n v="0"/>
    <n v="0"/>
    <s v="INR"/>
    <n v="61132"/>
    <n v="10379"/>
    <s v="00/00/0000"/>
    <n v="0"/>
    <n v="0"/>
    <s v="N"/>
    <m/>
    <n v="9"/>
    <s v="N"/>
    <s v="00/00/0000"/>
    <s v="N"/>
    <n v="0"/>
    <s v="00/00/0000"/>
    <s v="STD"/>
    <d v="2020-08-03T00:00:00"/>
    <n v="999"/>
    <s v="STD"/>
  </r>
  <r>
    <n v="36465753277"/>
    <s v="MC-SBICARLN-TL-NEWCAR J17"/>
    <n v="85812539345"/>
    <s v="Mr. HIMMATSINH JAVANSINH PARMA"/>
    <n v="350000"/>
    <n v="8.25"/>
    <n v="156898"/>
    <x v="694"/>
    <n v="0"/>
    <d v="2017-01-19T00:00:00"/>
    <n v="19"/>
    <n v="19"/>
    <n v="0"/>
    <n v="0"/>
    <n v="0"/>
    <n v="0"/>
    <s v="INR"/>
    <n v="15355"/>
    <n v="5676"/>
    <s v="00/00/0000"/>
    <n v="0"/>
    <n v="0"/>
    <s v="N"/>
    <m/>
    <n v="9"/>
    <s v="N"/>
    <s v="00/00/0000"/>
    <s v="N"/>
    <n v="0"/>
    <s v="00/00/0000"/>
    <s v="STD"/>
    <d v="2021-04-26T00:00:00"/>
    <n v="0"/>
    <s v="STD"/>
  </r>
  <r>
    <n v="36465754464"/>
    <s v="MC-SBICARLN-TL-NEWCAR J17"/>
    <n v="85883621689"/>
    <s v="Mr. Parag Prahladbhai Khatri"/>
    <n v="400000"/>
    <n v="8.25"/>
    <n v="164779"/>
    <x v="695"/>
    <n v="0"/>
    <d v="2017-01-19T00:00:00"/>
    <n v="19"/>
    <n v="19"/>
    <n v="0"/>
    <n v="0"/>
    <n v="0"/>
    <n v="0"/>
    <s v="INR"/>
    <n v="15355"/>
    <n v="6487"/>
    <s v="00/00/0000"/>
    <n v="0"/>
    <n v="0"/>
    <s v="N"/>
    <m/>
    <n v="9"/>
    <s v="N"/>
    <s v="00/00/0000"/>
    <s v="N"/>
    <n v="0"/>
    <s v="00/00/0000"/>
    <m/>
    <m/>
    <m/>
    <s v="STD"/>
  </r>
  <r>
    <n v="36493947633"/>
    <s v="MC-SBICARLN-TL-NEWCAR J17"/>
    <n v="80018521020"/>
    <s v="Mr. PADHERIYA  PRATAPSINH"/>
    <n v="500000"/>
    <n v="8.25"/>
    <n v="208448"/>
    <x v="696"/>
    <n v="0"/>
    <d v="2017-01-30T00:00:00"/>
    <n v="19"/>
    <n v="19"/>
    <n v="0"/>
    <n v="0"/>
    <n v="0"/>
    <n v="0"/>
    <s v="INR"/>
    <n v="61132"/>
    <n v="810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06608850"/>
    <s v="MC-SBICARLN-TL-NEWCAR J17"/>
    <n v="87423414483"/>
    <s v="Mr. NAYAN RAMESHBHAI MISTRY"/>
    <n v="450000"/>
    <n v="7.95"/>
    <n v="211432"/>
    <x v="697"/>
    <n v="0"/>
    <d v="2017-07-12T00:00:00"/>
    <n v="19"/>
    <n v="19"/>
    <n v="0"/>
    <n v="0"/>
    <n v="0"/>
    <n v="0"/>
    <s v="INR"/>
    <n v="15355"/>
    <n v="7298"/>
    <s v="00/00/0000"/>
    <n v="0"/>
    <n v="0"/>
    <s v="N"/>
    <m/>
    <n v="9"/>
    <s v="N"/>
    <s v="00/00/0000"/>
    <s v="N"/>
    <n v="0"/>
    <s v="00/00/0000"/>
    <m/>
    <m/>
    <m/>
    <s v="STD"/>
  </r>
  <r>
    <n v="37049144182"/>
    <s v="MC-SBICARLN-TL-NEWCAR J17"/>
    <n v="85213593304"/>
    <s v="Mr. PRABHAKAR  KUMAR"/>
    <n v="560000"/>
    <n v="7.75"/>
    <n v="268471"/>
    <x v="698"/>
    <n v="0"/>
    <d v="2017-07-31T00:00:00"/>
    <n v="19"/>
    <n v="19"/>
    <n v="0"/>
    <n v="0"/>
    <n v="0"/>
    <n v="0"/>
    <s v="INR"/>
    <n v="15355"/>
    <n v="908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49181180"/>
    <s v="MC-SBICARLN-TL-NEWCAR J17"/>
    <n v="86433845652"/>
    <s v="Mr. VRAJESH KIRANKUMAR  SUKHAD"/>
    <n v="270000"/>
    <n v="8.25"/>
    <n v="133854"/>
    <x v="699"/>
    <n v="0"/>
    <d v="2017-07-31T00:00:00"/>
    <n v="19"/>
    <n v="19"/>
    <n v="0"/>
    <n v="0"/>
    <n v="0"/>
    <n v="0"/>
    <s v="INR"/>
    <n v="15355"/>
    <n v="4379"/>
    <s v="00/00/0000"/>
    <n v="0"/>
    <n v="0"/>
    <s v="N"/>
    <m/>
    <n v="9"/>
    <s v="N"/>
    <s v="00/00/0000"/>
    <s v="N"/>
    <n v="0"/>
    <s v="00/00/0000"/>
    <m/>
    <m/>
    <m/>
    <s v="STD"/>
  </r>
  <r>
    <n v="37049382092"/>
    <s v="MC-SBICARLN-TL-NEWCAR J17"/>
    <n v="89904665209"/>
    <s v="Mr. DINESH SONU DUSANE"/>
    <n v="410000"/>
    <n v="7.75"/>
    <n v="76280"/>
    <x v="700"/>
    <n v="0"/>
    <d v="2017-07-31T00:00:00"/>
    <n v="19"/>
    <n v="19"/>
    <n v="0"/>
    <n v="0"/>
    <n v="0"/>
    <n v="0"/>
    <s v="INR"/>
    <n v="15355"/>
    <n v="8561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51812396"/>
    <s v="MC-SBICARLN-TL-NEWCAR J17"/>
    <n v="85860842322"/>
    <s v="Mr. APURVA NILESHKUMAR SHAH"/>
    <n v="365000"/>
    <n v="8.25"/>
    <n v="176992"/>
    <x v="701"/>
    <n v="0"/>
    <d v="2017-07-31T00:00:00"/>
    <n v="19"/>
    <n v="19"/>
    <n v="0"/>
    <n v="0"/>
    <n v="0"/>
    <n v="0"/>
    <s v="INR"/>
    <n v="15355"/>
    <n v="5919"/>
    <s v="00/00/0000"/>
    <n v="0"/>
    <n v="0"/>
    <s v="N"/>
    <m/>
    <n v="9"/>
    <s v="N"/>
    <s v="00/00/0000"/>
    <s v="N"/>
    <n v="0"/>
    <s v="00/00/0000"/>
    <m/>
    <m/>
    <m/>
    <s v="STD"/>
  </r>
  <r>
    <n v="37051815091"/>
    <s v="MC-SBICARLN-TL-NEWCAR J17"/>
    <n v="80200101073"/>
    <s v="Mr. RAJKUMAR B CHIMNANI"/>
    <n v="445000"/>
    <n v="8.25"/>
    <n v="90320"/>
    <x v="702"/>
    <n v="0"/>
    <d v="2017-07-31T00:00:00"/>
    <n v="19"/>
    <n v="19"/>
    <n v="0"/>
    <n v="0"/>
    <n v="0"/>
    <n v="0"/>
    <s v="INR"/>
    <n v="61132"/>
    <n v="929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52930894"/>
    <s v="MC-SBICARLN-TL-NEWCAR J17"/>
    <n v="85911887541"/>
    <s v="Mr. NILESHBHAI JAYSUKHBHAI GAD"/>
    <n v="500000"/>
    <n v="7.75"/>
    <n v="239801"/>
    <x v="703"/>
    <n v="0"/>
    <d v="2017-07-31T00:00:00"/>
    <n v="19"/>
    <n v="19"/>
    <n v="0"/>
    <n v="0"/>
    <n v="0"/>
    <n v="0"/>
    <s v="INR"/>
    <n v="15355"/>
    <n v="810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79018196"/>
    <s v="MC-SBICARLN-TL-NEWCAR J17"/>
    <n v="89921532653"/>
    <s v="Mr. RAJENDRASINH GHANSHYAMSINH"/>
    <n v="500000"/>
    <n v="8.25"/>
    <n v="258926"/>
    <x v="704"/>
    <n v="0"/>
    <d v="2017-08-09T00:00:00"/>
    <n v="19"/>
    <n v="19"/>
    <n v="0"/>
    <n v="0"/>
    <n v="0"/>
    <n v="0"/>
    <s v="INR"/>
    <n v="61132"/>
    <n v="8109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7083593181"/>
    <s v="MC-SBICARLN-TL-NEWCAR J17"/>
    <n v="89924179952"/>
    <s v="Mrs. REJOYCEALKA  SOLANKY"/>
    <n v="570000"/>
    <n v="7.75"/>
    <n v="118678"/>
    <x v="705"/>
    <n v="0"/>
    <d v="2017-08-16T00:00:00"/>
    <n v="19"/>
    <n v="19"/>
    <n v="0"/>
    <n v="0"/>
    <n v="0"/>
    <n v="0"/>
    <s v="INR"/>
    <n v="15355"/>
    <n v="1190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87321191"/>
    <s v="MC-SBICARLN-TL-NEWCAR J17"/>
    <n v="80083953405"/>
    <s v="Mrs. BELA KIRAN  SHAH"/>
    <n v="446250"/>
    <n v="8.25"/>
    <n v="229867"/>
    <x v="706"/>
    <n v="0"/>
    <d v="2017-08-14T00:00:00"/>
    <n v="19"/>
    <n v="19"/>
    <n v="0"/>
    <n v="0"/>
    <n v="0"/>
    <n v="0"/>
    <s v="INR"/>
    <n v="61132"/>
    <n v="7237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88416516"/>
    <s v="MC-SBICARLN-TL-NEWCAR J17"/>
    <n v="85491104246"/>
    <s v="Mr. CHAUHAN  ROHITSINGH"/>
    <n v="280000"/>
    <n v="8.25"/>
    <n v="143055"/>
    <x v="707"/>
    <n v="0"/>
    <d v="2017-08-14T00:00:00"/>
    <n v="19"/>
    <n v="19"/>
    <n v="0"/>
    <n v="0"/>
    <n v="0"/>
    <n v="0"/>
    <s v="INR"/>
    <n v="15355"/>
    <n v="4541"/>
    <s v="00/00/0000"/>
    <n v="0"/>
    <n v="0"/>
    <s v="N"/>
    <m/>
    <n v="9"/>
    <s v="N"/>
    <s v="00/00/0000"/>
    <s v="N"/>
    <n v="0"/>
    <s v="00/00/0000"/>
    <m/>
    <m/>
    <m/>
    <s v="STD"/>
  </r>
  <r>
    <n v="37088584988"/>
    <s v="MC-SBICARLN-TL-NEWCAR J17"/>
    <n v="85062434401"/>
    <s v="Mr. SOMRAJ PURUSHOTHMAN NAIR"/>
    <n v="500000"/>
    <n v="7.75"/>
    <n v="108896"/>
    <x v="708"/>
    <n v="0"/>
    <d v="2017-08-28T00:00:00"/>
    <n v="19"/>
    <n v="19"/>
    <n v="0"/>
    <n v="0"/>
    <n v="0"/>
    <n v="0"/>
    <s v="INR"/>
    <n v="15355"/>
    <n v="10440"/>
    <s v="00/00/0000"/>
    <n v="0"/>
    <n v="0"/>
    <s v="N"/>
    <m/>
    <n v="9"/>
    <s v="N"/>
    <s v="00/00/0000"/>
    <s v="N"/>
    <n v="0"/>
    <s v="00/00/0000"/>
    <s v="STD"/>
    <d v="2021-01-14T00:00:00"/>
    <n v="999"/>
    <s v="STD"/>
  </r>
  <r>
    <n v="37089482487"/>
    <s v="MC-SBICARLN-TL-NEWCAR J17"/>
    <n v="80018535135"/>
    <s v="Mr. SANJAY  YADAV"/>
    <n v="400000"/>
    <n v="7.75"/>
    <n v="83757"/>
    <x v="709"/>
    <n v="0"/>
    <d v="2017-08-16T00:00:00"/>
    <n v="19"/>
    <n v="19"/>
    <n v="0"/>
    <n v="0"/>
    <n v="0"/>
    <n v="0"/>
    <s v="INR"/>
    <n v="15355"/>
    <n v="835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89981984"/>
    <s v="MC-SBICARLN-TL-NEWCAR J17"/>
    <n v="80083894153"/>
    <s v="Mrs. RANJANBEN RAJESHKUMAR SOL"/>
    <n v="700000"/>
    <n v="7.75"/>
    <n v="331910"/>
    <x v="710"/>
    <n v="0"/>
    <d v="2017-08-16T00:00:00"/>
    <n v="19"/>
    <n v="19"/>
    <n v="0"/>
    <n v="0"/>
    <n v="0"/>
    <n v="0"/>
    <s v="INR"/>
    <n v="15355"/>
    <n v="11449"/>
    <s v="00/00/0000"/>
    <n v="0"/>
    <n v="0"/>
    <s v="N"/>
    <m/>
    <n v="9"/>
    <s v="N"/>
    <s v="00/00/0000"/>
    <s v="N"/>
    <n v="0"/>
    <s v="00/00/0000"/>
    <m/>
    <m/>
    <m/>
    <s v="STD"/>
  </r>
  <r>
    <n v="37089996730"/>
    <s v="MC-SBICARLN-TL-NEWCAR J17"/>
    <n v="85070610932"/>
    <s v="Mr. DINESHKUMAR BHAGABHAI RATH"/>
    <n v="300000"/>
    <n v="8.25"/>
    <n v="66105"/>
    <x v="711"/>
    <n v="0"/>
    <d v="2017-08-16T00:00:00"/>
    <n v="19"/>
    <n v="19"/>
    <n v="0"/>
    <n v="0"/>
    <n v="0"/>
    <n v="0"/>
    <s v="INR"/>
    <n v="15355"/>
    <n v="6264"/>
    <s v="00/00/0000"/>
    <n v="0"/>
    <n v="0"/>
    <s v="N"/>
    <m/>
    <n v="9"/>
    <s v="N"/>
    <s v="00/00/0000"/>
    <s v="N"/>
    <n v="0"/>
    <s v="00/00/0000"/>
    <m/>
    <m/>
    <m/>
    <s v="STD"/>
  </r>
  <r>
    <n v="37104182558"/>
    <s v="MC-SBICARLN-TL-NEWCAR J17"/>
    <n v="80543460102"/>
    <s v="Mr. LAXMANBHAI BABABHAI SENAMA"/>
    <n v="500000"/>
    <n v="7.75"/>
    <n v="111156"/>
    <x v="712"/>
    <n v="0"/>
    <d v="2017-08-24T00:00:00"/>
    <n v="19"/>
    <n v="19"/>
    <n v="0"/>
    <n v="0"/>
    <n v="0"/>
    <n v="0"/>
    <s v="INR"/>
    <n v="15355"/>
    <n v="10440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7104190863"/>
    <s v="MC-SBICARLN-TL-NEWCAR J17"/>
    <n v="89934973885"/>
    <s v="Mr. HITENDRA ASHOKDAN GADHAVI"/>
    <n v="550000"/>
    <n v="8.25"/>
    <n v="281614"/>
    <x v="713"/>
    <n v="0"/>
    <d v="2017-08-24T00:00:00"/>
    <n v="19"/>
    <n v="19"/>
    <n v="0"/>
    <n v="0"/>
    <n v="0"/>
    <n v="0"/>
    <s v="INR"/>
    <n v="15355"/>
    <n v="8919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7109775632"/>
    <s v="MC-SBICARLN-TL-NEWCAR J17"/>
    <n v="85841279709"/>
    <s v="Mr. SANJAY MOJIRAM JAT"/>
    <n v="400000"/>
    <n v="7.75"/>
    <n v="188659"/>
    <x v="714"/>
    <n v="0"/>
    <d v="2017-08-30T00:00:00"/>
    <n v="19"/>
    <n v="19"/>
    <n v="0"/>
    <n v="0"/>
    <n v="0"/>
    <n v="0"/>
    <s v="INR"/>
    <n v="15355"/>
    <n v="6487"/>
    <s v="00/00/0000"/>
    <n v="0"/>
    <n v="0"/>
    <s v="N"/>
    <m/>
    <n v="9"/>
    <s v="N"/>
    <s v="00/00/0000"/>
    <s v="N"/>
    <n v="0"/>
    <s v="00/00/0000"/>
    <m/>
    <m/>
    <m/>
    <s v="STD"/>
  </r>
  <r>
    <n v="37320684889"/>
    <s v="MC-SBICARLN-TL-NEWCAR J17"/>
    <n v="87034350766"/>
    <s v="Mrs. ANKITA RAHUL ROHIT"/>
    <n v="700000"/>
    <n v="7.75"/>
    <n v="358458"/>
    <x v="715"/>
    <n v="0"/>
    <d v="2017-11-24T00:00:00"/>
    <n v="19"/>
    <n v="19"/>
    <n v="0"/>
    <n v="0"/>
    <n v="0"/>
    <n v="0"/>
    <s v="INR"/>
    <n v="15355"/>
    <n v="11541"/>
    <s v="00/00/0000"/>
    <n v="0"/>
    <n v="0"/>
    <s v="N"/>
    <m/>
    <n v="9"/>
    <s v="N"/>
    <s v="00/00/0000"/>
    <s v="N"/>
    <n v="0"/>
    <s v="00/00/0000"/>
    <m/>
    <m/>
    <m/>
    <s v="STD"/>
  </r>
  <r>
    <n v="37025549947"/>
    <s v="MC-SBICARLN-TL-NEWCAR J17"/>
    <n v="86886154805"/>
    <s v="Mrs. JYOTI ROSHANBHAI BAFNA"/>
    <n v="1100000"/>
    <n v="8.25"/>
    <n v="570157"/>
    <x v="716"/>
    <n v="45409.7"/>
    <d v="2017-07-18T00:00:00"/>
    <n v="19"/>
    <n v="16"/>
    <n v="3"/>
    <n v="3"/>
    <n v="3"/>
    <n v="703"/>
    <s v="INR"/>
    <n v="15355"/>
    <n v="17838"/>
    <d v="2022-01-18T00:00:00"/>
    <n v="0"/>
    <n v="0"/>
    <s v="N"/>
    <m/>
    <n v="2"/>
    <s v="N"/>
    <s v="00/00/0000"/>
    <s v="N"/>
    <n v="0"/>
    <s v="00/00/0000"/>
    <s v="SMA2"/>
    <d v="2022-03-19T00:00:00"/>
    <n v="703"/>
    <s v="STD"/>
  </r>
  <r>
    <n v="37104199979"/>
    <s v="MC-SBICARLN-TL-NEWCAR J17"/>
    <n v="85016176769"/>
    <s v="Mr. RAKESH KUMAR  PASWAN"/>
    <n v="346000"/>
    <n v="8.25"/>
    <n v="72259"/>
    <x v="717"/>
    <n v="64784.32"/>
    <d v="2017-08-24T00:00:00"/>
    <n v="19"/>
    <n v="10"/>
    <n v="9"/>
    <n v="4"/>
    <n v="4"/>
    <n v="704"/>
    <s v="INR"/>
    <n v="15355"/>
    <n v="7225"/>
    <d v="2021-07-18T00:00:00"/>
    <n v="5821"/>
    <n v="9768.56"/>
    <s v="N"/>
    <m/>
    <n v="4"/>
    <s v="Y"/>
    <d v="2022-02-02T00:00:00"/>
    <s v="N"/>
    <n v="0"/>
    <s v="00/00/0000"/>
    <s v="NPA"/>
    <d v="2021-10-15T00:00:00"/>
    <n v="704"/>
    <s v="NPA"/>
  </r>
  <r>
    <n v="38134811619"/>
    <s v="MC-JAI JAWAN PEN LN JAN17"/>
    <n v="80083931549"/>
    <s v="Mr. PARMAR  GOVINDBHAI"/>
    <n v="400000"/>
    <n v="12"/>
    <n v="218764"/>
    <x v="718"/>
    <n v="0"/>
    <d v="2018-12-18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m/>
    <m/>
    <m/>
    <s v="STD"/>
  </r>
  <r>
    <n v="38323758853"/>
    <s v="MC-JAI JAWAN PEN LN JAN17"/>
    <n v="85136030201"/>
    <s v="Mr. MAHENDRASINH PADAMSINH RAT"/>
    <n v="300000"/>
    <n v="12"/>
    <n v="179473"/>
    <x v="719"/>
    <n v="0"/>
    <d v="2019-03-14T00:00:00"/>
    <n v="19"/>
    <n v="19"/>
    <n v="0"/>
    <n v="0"/>
    <n v="0"/>
    <n v="0"/>
    <s v="INR"/>
    <n v="0"/>
    <n v="6674"/>
    <s v="00/00/0000"/>
    <n v="0"/>
    <n v="0"/>
    <s v="N"/>
    <m/>
    <n v="9"/>
    <s v="N"/>
    <s v="00/00/0000"/>
    <s v="N"/>
    <n v="0"/>
    <s v="00/00/0000"/>
    <m/>
    <m/>
    <m/>
    <s v="STD"/>
  </r>
  <r>
    <n v="39794812443"/>
    <s v="MC-JAI JAWAN PEN LN JAN17"/>
    <n v="86171993730"/>
    <s v="Mr. JAYANTIBHAI MAFAT LAL PRAJ"/>
    <n v="300000"/>
    <n v="9.75"/>
    <n v="234639"/>
    <x v="720"/>
    <n v="0"/>
    <d v="2020-11-10T00:00:00"/>
    <n v="16"/>
    <n v="16"/>
    <n v="0"/>
    <n v="0"/>
    <n v="0"/>
    <n v="0"/>
    <s v="INR"/>
    <n v="0"/>
    <n v="6338"/>
    <s v="00/00/0000"/>
    <n v="0"/>
    <n v="0"/>
    <s v="N"/>
    <m/>
    <n v="9"/>
    <s v="N"/>
    <s v="00/00/0000"/>
    <s v="N"/>
    <n v="0"/>
    <s v="00/00/0000"/>
    <s v="STD"/>
    <d v="2021-04-03T00:00:00"/>
    <n v="0"/>
    <s v="STD"/>
  </r>
  <r>
    <n v="39837956965"/>
    <s v="MC-JAI JAWAN PEN LN JAN17"/>
    <n v="85369563905"/>
    <s v="Mr. BHANWARBHAI DHANAJI BHIL"/>
    <n v="525000"/>
    <n v="9.75"/>
    <n v="442792"/>
    <x v="721"/>
    <n v="0"/>
    <d v="2020-12-01T00:00:00"/>
    <n v="15"/>
    <n v="15"/>
    <n v="0"/>
    <n v="0"/>
    <n v="0"/>
    <n v="0"/>
    <s v="INR"/>
    <n v="0"/>
    <n v="9661"/>
    <s v="00/00/0000"/>
    <n v="0"/>
    <n v="0"/>
    <s v="N"/>
    <m/>
    <n v="9"/>
    <s v="N"/>
    <s v="00/00/0000"/>
    <s v="N"/>
    <n v="0"/>
    <s v="00/00/0000"/>
    <s v="STD"/>
    <d v="2021-04-03T00:00:00"/>
    <n v="0"/>
    <s v="STD"/>
  </r>
  <r>
    <n v="39936835279"/>
    <s v="MC-JAI JAWAN PEN LN JAN17"/>
    <n v="85249432924"/>
    <s v="Mr. FATESING SHETUSING  RANA"/>
    <n v="250000"/>
    <n v="9.75"/>
    <n v="202666"/>
    <x v="722"/>
    <n v="0"/>
    <d v="2021-01-13T00:00:00"/>
    <n v="14"/>
    <n v="14"/>
    <n v="0"/>
    <n v="0"/>
    <n v="0"/>
    <n v="0"/>
    <s v="INR"/>
    <n v="0"/>
    <n v="5282"/>
    <s v="00/00/0000"/>
    <n v="0"/>
    <n v="0"/>
    <s v="N"/>
    <m/>
    <n v="9"/>
    <s v="N"/>
    <s v="00/00/0000"/>
    <s v="N"/>
    <n v="0"/>
    <s v="00/00/0000"/>
    <s v="STD"/>
    <d v="2021-02-05T00:00:00"/>
    <n v="999"/>
    <s v="STD"/>
  </r>
  <r>
    <n v="39969165894"/>
    <s v="MC-JAI JAWAN PEN LN JAN17"/>
    <n v="80381274506"/>
    <s v="Mr. RAJPUT  KISHORSINGH"/>
    <n v="400000"/>
    <n v="9.75"/>
    <n v="299069"/>
    <x v="723"/>
    <n v="0"/>
    <d v="2021-01-29T00:00:00"/>
    <n v="14"/>
    <n v="14"/>
    <n v="0"/>
    <n v="0"/>
    <n v="0"/>
    <n v="0"/>
    <s v="INR"/>
    <n v="0"/>
    <n v="8450"/>
    <s v="00/00/0000"/>
    <n v="0"/>
    <n v="0"/>
    <s v="N"/>
    <m/>
    <n v="9"/>
    <s v="N"/>
    <s v="00/00/0000"/>
    <s v="N"/>
    <n v="0"/>
    <s v="00/00/0000"/>
    <m/>
    <m/>
    <m/>
    <s v="STD"/>
  </r>
  <r>
    <n v="40055952174"/>
    <s v="MC-JAI JAWAN PEN LN JAN17"/>
    <n v="85011378251"/>
    <s v="Mr. TOMAR NARENDRA K  SINGH"/>
    <n v="504000"/>
    <n v="9.75"/>
    <n v="442074"/>
    <x v="724"/>
    <n v="0"/>
    <d v="2021-03-05T00:00:00"/>
    <n v="12"/>
    <n v="12"/>
    <n v="0"/>
    <n v="0"/>
    <n v="0"/>
    <n v="0"/>
    <s v="INR"/>
    <n v="0"/>
    <n v="9274"/>
    <s v="00/00/0000"/>
    <n v="0"/>
    <n v="0"/>
    <m/>
    <m/>
    <m/>
    <s v="N"/>
    <s v="00/00/0000"/>
    <s v="N"/>
    <n v="0"/>
    <s v="00/00/0000"/>
    <m/>
    <m/>
    <m/>
    <s v="STD"/>
  </r>
  <r>
    <n v="38368118822"/>
    <s v="MC-SCHOLAR L-A NOCOLJAN17"/>
    <n v="85725907321"/>
    <s v="Mr. AASHIT MANOJ AGRAWAL"/>
    <n v="1950000"/>
    <n v="7.5"/>
    <n v="1688785"/>
    <x v="725"/>
    <n v="0"/>
    <d v="2019-04-03T00:00:00"/>
    <n v="1"/>
    <n v="1"/>
    <n v="0"/>
    <n v="0"/>
    <n v="0"/>
    <n v="0"/>
    <s v="INR"/>
    <n v="0"/>
    <n v="14707"/>
    <s v="00/00/0000"/>
    <n v="0"/>
    <n v="0"/>
    <s v="N"/>
    <m/>
    <n v="9"/>
    <s v="N"/>
    <s v="00/00/0000"/>
    <s v="N"/>
    <n v="0"/>
    <s v="00/00/0000"/>
    <m/>
    <m/>
    <m/>
    <s v="STD"/>
  </r>
  <r>
    <n v="38205106016"/>
    <s v="MC-EDU LN ABRD 20L-1.5CR"/>
    <n v="86065983075"/>
    <s v="Miss. PARINDA DHARMENDRAKUMAR"/>
    <n v="2030398"/>
    <n v="8.25"/>
    <n v="1156741"/>
    <x v="726"/>
    <n v="0"/>
    <d v="2019-01-22T00:00:00"/>
    <n v="14"/>
    <n v="14"/>
    <n v="0"/>
    <n v="0"/>
    <n v="0"/>
    <n v="0"/>
    <s v="INR"/>
    <n v="61132"/>
    <n v="15424"/>
    <s v="00/00/0000"/>
    <n v="0"/>
    <n v="0"/>
    <s v="N"/>
    <m/>
    <n v="9"/>
    <s v="N"/>
    <s v="00/00/0000"/>
    <s v="N"/>
    <n v="0"/>
    <s v="00/00/0000"/>
    <m/>
    <m/>
    <m/>
    <s v="STD"/>
  </r>
  <r>
    <n v="38529132221"/>
    <s v="MC-EDU LN ABRD 20L-1.5CR"/>
    <n v="90326032896"/>
    <s v="Ms. NIRJA RAHULKUMAR BHATT"/>
    <n v="2628134"/>
    <n v="8.25"/>
    <n v="863272"/>
    <x v="727"/>
    <n v="0"/>
    <d v="2019-06-15T00:00:00"/>
    <n v="1"/>
    <n v="1"/>
    <n v="0"/>
    <n v="0"/>
    <n v="0"/>
    <n v="0"/>
    <s v="INR"/>
    <n v="15355"/>
    <n v="9202"/>
    <s v="00/00/0000"/>
    <n v="0"/>
    <n v="0"/>
    <s v="N"/>
    <m/>
    <n v="9"/>
    <s v="N"/>
    <s v="00/00/0000"/>
    <s v="N"/>
    <n v="0"/>
    <s v="00/00/0000"/>
    <s v="STD"/>
    <d v="2021-02-15T00:00:00"/>
    <n v="999"/>
    <s v="STD"/>
  </r>
  <r>
    <n v="38579709540"/>
    <s v="MC-EDU LN ABRD 20L-1.5CR"/>
    <n v="90319521003"/>
    <s v="Mr. DEV JAYESH PATEL"/>
    <n v="9586092"/>
    <n v="8.75"/>
    <n v="3620541"/>
    <x v="728"/>
    <n v="0"/>
    <d v="2019-07-18T00:00:00"/>
    <n v="1"/>
    <n v="1"/>
    <n v="0"/>
    <n v="0"/>
    <n v="0"/>
    <n v="0"/>
    <s v="INR"/>
    <n v="15355"/>
    <n v="151825"/>
    <s v="00/00/0000"/>
    <n v="0"/>
    <n v="0"/>
    <s v="N"/>
    <m/>
    <n v="9"/>
    <s v="N"/>
    <s v="00/00/0000"/>
    <s v="N"/>
    <n v="0"/>
    <s v="00/00/0000"/>
    <m/>
    <m/>
    <m/>
    <s v="STD"/>
  </r>
  <r>
    <n v="37092630588"/>
    <s v="MC-SBIHOME TOPUP TL-MAY17"/>
    <n v="85643220864"/>
    <s v="Dr. DINESH SISPAL SHARDA"/>
    <n v="1500000"/>
    <n v="7.6"/>
    <n v="1458609"/>
    <x v="729"/>
    <n v="0"/>
    <d v="2017-08-17T00:00:00"/>
    <n v="19"/>
    <n v="19"/>
    <n v="0"/>
    <n v="0"/>
    <n v="0"/>
    <n v="0"/>
    <s v="INR"/>
    <n v="15355"/>
    <n v="1236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6967462007"/>
    <s v="MC-HL-CLSS-MIG1(W) JUN 17"/>
    <n v="86517956379"/>
    <s v="Mr. SHASHANK SURESHCHANDRA TRI"/>
    <n v="3675000"/>
    <n v="7.5"/>
    <n v="3352745"/>
    <x v="730"/>
    <n v="0"/>
    <d v="2017-06-24T00:00:00"/>
    <n v="19"/>
    <n v="19"/>
    <n v="0"/>
    <n v="0"/>
    <n v="0"/>
    <n v="0"/>
    <s v="INR"/>
    <n v="15355"/>
    <n v="31499"/>
    <s v="00/00/0000"/>
    <n v="0"/>
    <n v="0"/>
    <s v="N"/>
    <m/>
    <n v="9"/>
    <s v="N"/>
    <s v="00/00/0000"/>
    <s v="N"/>
    <n v="0"/>
    <s v="00/00/0000"/>
    <m/>
    <m/>
    <m/>
    <s v="STD"/>
  </r>
  <r>
    <n v="36967464468"/>
    <s v="MC-HL-CLSS-MIG1(W) JUN 17"/>
    <n v="89800587086"/>
    <s v="Mr. ANURAG MAHENDRA PRASAD MIT"/>
    <n v="3675000"/>
    <n v="7.5"/>
    <n v="3107990"/>
    <x v="731"/>
    <n v="0"/>
    <d v="2017-06-24T00:00:00"/>
    <n v="19"/>
    <n v="19"/>
    <n v="0"/>
    <n v="0"/>
    <n v="0"/>
    <n v="0"/>
    <s v="INR"/>
    <n v="61132"/>
    <n v="29546"/>
    <s v="00/00/0000"/>
    <n v="0"/>
    <n v="0"/>
    <s v="N"/>
    <m/>
    <n v="9"/>
    <s v="N"/>
    <s v="00/00/0000"/>
    <s v="N"/>
    <n v="0"/>
    <s v="00/00/0000"/>
    <m/>
    <m/>
    <m/>
    <s v="STD"/>
  </r>
  <r>
    <n v="31149986934"/>
    <s v="MC-SBI HOME LOAN JUN 17"/>
    <n v="85017299453"/>
    <s v="Mr. HARPALSINH HARISHCHANDRA P"/>
    <n v="1759000"/>
    <n v="7.65"/>
    <n v="1031478"/>
    <x v="732"/>
    <n v="0"/>
    <d v="2010-04-28T00:00:00"/>
    <n v="19"/>
    <n v="19"/>
    <n v="0"/>
    <n v="0"/>
    <n v="0"/>
    <n v="0"/>
    <s v="INR"/>
    <n v="15355"/>
    <n v="14620"/>
    <s v="00/00/0000"/>
    <n v="0"/>
    <n v="0"/>
    <s v="N"/>
    <m/>
    <n v="9"/>
    <s v="N"/>
    <s v="00/00/0000"/>
    <s v="N"/>
    <n v="0"/>
    <s v="00/00/0000"/>
    <m/>
    <m/>
    <m/>
    <s v="STD"/>
  </r>
  <r>
    <n v="31476069084"/>
    <s v="MC-SBI HOME LOAN JUN 17"/>
    <n v="80395280900"/>
    <s v="Mr. RAMESHBHAI BABABHAI PATANI"/>
    <n v="872000"/>
    <n v="7.65"/>
    <n v="359477"/>
    <x v="733"/>
    <n v="0"/>
    <d v="2010-10-23T00:00:00"/>
    <n v="19"/>
    <n v="19"/>
    <n v="0"/>
    <n v="0"/>
    <n v="0"/>
    <n v="0"/>
    <s v="INR"/>
    <n v="15355"/>
    <n v="8654"/>
    <s v="00/00/0000"/>
    <n v="0"/>
    <n v="0"/>
    <s v="N"/>
    <m/>
    <n v="9"/>
    <s v="N"/>
    <s v="00/00/0000"/>
    <s v="N"/>
    <n v="0"/>
    <s v="00/00/0000"/>
    <m/>
    <m/>
    <m/>
    <s v="STD"/>
  </r>
  <r>
    <n v="35559750403"/>
    <s v="MC-SBI HOME LOAN JUN 17"/>
    <n v="86221710759"/>
    <s v="Mr. PRAKASHBHAI DAHYABHAI MAHE"/>
    <n v="1000000"/>
    <n v="7.65"/>
    <n v="807317"/>
    <x v="734"/>
    <n v="0"/>
    <d v="2016-02-08T00:00:00"/>
    <n v="19"/>
    <n v="19"/>
    <n v="0"/>
    <n v="0"/>
    <n v="0"/>
    <n v="0"/>
    <s v="INR"/>
    <n v="15355"/>
    <n v="874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140912366"/>
    <s v="MC-SBI HOMELOAN (W) JUN17"/>
    <n v="80084128846"/>
    <s v="Mr. MAF KANWAR TANWAR"/>
    <n v="1245531"/>
    <n v="7.35"/>
    <n v="1134593"/>
    <x v="735"/>
    <n v="0"/>
    <d v="2017-09-06T00:00:00"/>
    <n v="19"/>
    <n v="19"/>
    <n v="0"/>
    <n v="0"/>
    <n v="0"/>
    <n v="0"/>
    <s v="INR"/>
    <n v="15355"/>
    <n v="10167"/>
    <s v="00/00/0000"/>
    <n v="0"/>
    <n v="0"/>
    <s v="N"/>
    <m/>
    <n v="9"/>
    <s v="N"/>
    <s v="00/00/0000"/>
    <s v="N"/>
    <n v="0"/>
    <s v="00/00/0000"/>
    <m/>
    <m/>
    <m/>
    <s v="STD"/>
  </r>
  <r>
    <n v="35367184184"/>
    <s v="MC-SBI HL (BUSSMEN) JUN17"/>
    <n v="87588581341"/>
    <s v="Mr. MADHAVLAL SHANKARLAL PATEL"/>
    <n v="800000"/>
    <n v="7.75"/>
    <n v="437937"/>
    <x v="736"/>
    <n v="0"/>
    <d v="2015-11-30T00:00:00"/>
    <n v="19"/>
    <n v="19"/>
    <n v="0"/>
    <n v="0"/>
    <n v="0"/>
    <n v="0"/>
    <s v="INR"/>
    <n v="15355"/>
    <n v="10009"/>
    <s v="00/00/0000"/>
    <n v="0"/>
    <n v="0"/>
    <s v="N"/>
    <m/>
    <n v="9"/>
    <s v="N"/>
    <s v="00/00/0000"/>
    <s v="N"/>
    <n v="0"/>
    <s v="00/00/0000"/>
    <s v="STD"/>
    <d v="2020-04-23T00:00:00"/>
    <n v="0"/>
    <s v="STD"/>
  </r>
  <r>
    <n v="35580806870"/>
    <s v="MC-SBI HL (BUSSMEN) JUN17"/>
    <n v="76003536624"/>
    <s v="Mr. INDERMAL MAGANLAL SUTHAR"/>
    <n v="1700000"/>
    <n v="7.75"/>
    <n v="1291736"/>
    <x v="737"/>
    <n v="0"/>
    <d v="2016-02-18T00:00:00"/>
    <n v="19"/>
    <n v="19"/>
    <n v="0"/>
    <n v="0"/>
    <n v="0"/>
    <n v="0"/>
    <s v="INR"/>
    <n v="61132"/>
    <n v="12430"/>
    <s v="00/00/0000"/>
    <n v="0"/>
    <n v="0"/>
    <s v="N"/>
    <m/>
    <n v="9"/>
    <s v="N"/>
    <s v="00/00/0000"/>
    <s v="N"/>
    <n v="0"/>
    <s v="00/00/0000"/>
    <m/>
    <m/>
    <m/>
    <s v="STD"/>
  </r>
  <r>
    <n v="35663057318"/>
    <s v="MC-SBI HL (BUSWOM) JUN 17"/>
    <n v="88967355665"/>
    <s v="Mrs. BHAVNA SHAILESH DOLASIYA"/>
    <n v="1100000"/>
    <n v="7.7"/>
    <n v="631793"/>
    <x v="738"/>
    <n v="0"/>
    <d v="2016-03-30T00:00:00"/>
    <n v="19"/>
    <n v="19"/>
    <n v="0"/>
    <n v="0"/>
    <n v="0"/>
    <n v="0"/>
    <s v="INR"/>
    <n v="15355"/>
    <n v="7557"/>
    <s v="00/00/0000"/>
    <n v="0"/>
    <n v="0"/>
    <s v="N"/>
    <m/>
    <n v="9"/>
    <s v="N"/>
    <s v="00/00/0000"/>
    <s v="N"/>
    <n v="0"/>
    <s v="00/00/0000"/>
    <m/>
    <m/>
    <m/>
    <s v="STD"/>
  </r>
  <r>
    <n v="31133988135"/>
    <s v="MC-SBI HL SAL(OTH)SEP17"/>
    <n v="80105397739"/>
    <s v="Mr. MUTHUVELAN  A"/>
    <n v="720000"/>
    <n v="7.4"/>
    <n v="429850"/>
    <x v="739"/>
    <n v="0"/>
    <d v="2010-04-15T00:00:00"/>
    <n v="19"/>
    <n v="19"/>
    <n v="0"/>
    <n v="0"/>
    <n v="0"/>
    <n v="0"/>
    <s v="INR"/>
    <n v="15355"/>
    <n v="5849"/>
    <s v="00/00/0000"/>
    <n v="0"/>
    <n v="0"/>
    <s v="N"/>
    <m/>
    <n v="9"/>
    <s v="N"/>
    <s v="00/00/0000"/>
    <s v="N"/>
    <n v="0"/>
    <s v="00/00/0000"/>
    <m/>
    <m/>
    <m/>
    <s v="STD"/>
  </r>
  <r>
    <n v="31620414188"/>
    <s v="MC-SBI HL SAL(OTH)SEP17"/>
    <n v="85970521776"/>
    <s v="Mr. JATIN RATILAL SHARMA[FILE4"/>
    <n v="1000000"/>
    <n v="7.4"/>
    <n v="688466"/>
    <x v="740"/>
    <n v="0"/>
    <d v="2011-02-08T00:00:00"/>
    <n v="19"/>
    <n v="19"/>
    <n v="0"/>
    <n v="0"/>
    <n v="0"/>
    <n v="0"/>
    <s v="INR"/>
    <n v="15355"/>
    <n v="10502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2308422133"/>
    <s v="MC-SBI HL SAL(OTH)SEP17"/>
    <n v="86171993730"/>
    <s v="Mr. JAYANTIBHAI MAFAT LAL PRAJ"/>
    <n v="900000"/>
    <n v="7.4"/>
    <n v="573448"/>
    <x v="741"/>
    <n v="0"/>
    <d v="2012-04-30T00:00:00"/>
    <n v="19"/>
    <n v="19"/>
    <n v="0"/>
    <n v="0"/>
    <n v="0"/>
    <n v="0"/>
    <s v="INR"/>
    <n v="15355"/>
    <n v="8640"/>
    <s v="00/00/0000"/>
    <n v="0"/>
    <n v="0"/>
    <s v="N"/>
    <m/>
    <n v="9"/>
    <s v="N"/>
    <s v="00/00/0000"/>
    <s v="N"/>
    <n v="0"/>
    <s v="00/00/0000"/>
    <m/>
    <m/>
    <m/>
    <s v="STD"/>
  </r>
  <r>
    <n v="33549956081"/>
    <s v="MC-SBI HL SAL(OTH)SEP17"/>
    <n v="85530476052"/>
    <s v="Mr. K SARVESH SINGH"/>
    <n v="1200000"/>
    <n v="7.4"/>
    <n v="1211587"/>
    <x v="742"/>
    <n v="0"/>
    <d v="2013-12-31T00:00:00"/>
    <n v="19"/>
    <n v="19"/>
    <n v="0"/>
    <n v="0"/>
    <n v="0"/>
    <n v="0"/>
    <s v="INR"/>
    <n v="15355"/>
    <n v="11532"/>
    <s v="00/00/0000"/>
    <n v="0"/>
    <n v="0"/>
    <s v="N"/>
    <m/>
    <n v="9"/>
    <s v="N"/>
    <s v="00/00/0000"/>
    <s v="N"/>
    <n v="0"/>
    <s v="00/00/0000"/>
    <m/>
    <m/>
    <m/>
    <s v="STD"/>
  </r>
  <r>
    <n v="34701873273"/>
    <s v="MC-SBI HL SAL(OTH)SEP17"/>
    <n v="85069906842"/>
    <s v="Mr. DHARMESH ISHVARLAL VAGHELA"/>
    <n v="436000"/>
    <n v="7.4"/>
    <n v="424189"/>
    <x v="743"/>
    <n v="0"/>
    <d v="2015-02-14T00:00:00"/>
    <n v="19"/>
    <n v="19"/>
    <n v="0"/>
    <n v="0"/>
    <n v="0"/>
    <n v="0"/>
    <s v="INR"/>
    <n v="15355"/>
    <n v="3481"/>
    <s v="00/00/0000"/>
    <n v="0"/>
    <n v="0"/>
    <s v="N"/>
    <m/>
    <n v="9"/>
    <s v="N"/>
    <s v="00/00/0000"/>
    <s v="N"/>
    <n v="0"/>
    <s v="00/00/0000"/>
    <m/>
    <m/>
    <m/>
    <s v="STD"/>
  </r>
  <r>
    <n v="34706358485"/>
    <s v="MC-SBI HL SAL(OTH)SEP17"/>
    <n v="85059695344"/>
    <s v="Mr. RAMESH SATISHCHANDRA JHA"/>
    <n v="1800000"/>
    <n v="7.4"/>
    <n v="1198440"/>
    <x v="744"/>
    <n v="0"/>
    <d v="2015-02-17T00:00:00"/>
    <n v="19"/>
    <n v="19"/>
    <n v="0"/>
    <n v="0"/>
    <n v="0"/>
    <n v="0"/>
    <s v="INR"/>
    <n v="15355"/>
    <n v="17377"/>
    <s v="00/00/0000"/>
    <n v="0"/>
    <n v="0"/>
    <s v="N"/>
    <m/>
    <n v="9"/>
    <s v="N"/>
    <s v="00/00/0000"/>
    <s v="N"/>
    <n v="0"/>
    <s v="00/00/0000"/>
    <m/>
    <m/>
    <m/>
    <s v="STD"/>
  </r>
  <r>
    <n v="34724490603"/>
    <s v="MC-SBI HL SAL(OTH)SEP17"/>
    <n v="80381240191"/>
    <s v="Mr. DARSHANKUMAR MAHENDRA LIMB"/>
    <n v="620000"/>
    <n v="7.4"/>
    <n v="558728"/>
    <x v="745"/>
    <n v="0"/>
    <d v="2015-02-23T00:00:00"/>
    <n v="19"/>
    <n v="19"/>
    <n v="0"/>
    <n v="0"/>
    <n v="0"/>
    <n v="0"/>
    <s v="INR"/>
    <n v="15355"/>
    <n v="4570"/>
    <s v="00/00/0000"/>
    <n v="0"/>
    <n v="0"/>
    <s v="N"/>
    <m/>
    <n v="9"/>
    <s v="N"/>
    <s v="00/00/0000"/>
    <s v="N"/>
    <n v="0"/>
    <s v="00/00/0000"/>
    <m/>
    <m/>
    <m/>
    <s v="STD"/>
  </r>
  <r>
    <n v="35220872868"/>
    <s v="MC-SBI HL SAL(OTH)SEP17"/>
    <n v="85063747571"/>
    <s v="Mr. VASAVA  RANJIT"/>
    <n v="640000"/>
    <n v="7.4"/>
    <n v="575003"/>
    <x v="746"/>
    <n v="0"/>
    <d v="2015-09-11T00:00:00"/>
    <n v="19"/>
    <n v="19"/>
    <n v="0"/>
    <n v="0"/>
    <n v="0"/>
    <n v="0"/>
    <s v="INR"/>
    <n v="15355"/>
    <n v="4579"/>
    <s v="00/00/0000"/>
    <n v="0"/>
    <n v="0"/>
    <s v="N"/>
    <m/>
    <n v="9"/>
    <s v="N"/>
    <s v="00/00/0000"/>
    <s v="N"/>
    <n v="0"/>
    <s v="00/00/0000"/>
    <m/>
    <m/>
    <m/>
    <s v="STD"/>
  </r>
  <r>
    <n v="37439356296"/>
    <s v="MC-SBI HL SAL(OTH)SEP17"/>
    <n v="80131293003"/>
    <s v="Mr. LOKESH  SHARMA"/>
    <n v="2600000"/>
    <n v="7.4"/>
    <n v="2463778"/>
    <x v="747"/>
    <n v="0"/>
    <d v="2017-12-27T00:00:00"/>
    <n v="19"/>
    <n v="19"/>
    <n v="0"/>
    <n v="0"/>
    <n v="0"/>
    <n v="0"/>
    <s v="INR"/>
    <n v="15355"/>
    <n v="22318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0057408953"/>
    <s v="MC-SBI HL SAL (W) SEP17"/>
    <n v="80084077504"/>
    <s v="Mrs. RITABEN JAGDISHKUMAR SOLA"/>
    <n v="530000"/>
    <n v="7.35"/>
    <n v="57819"/>
    <x v="748"/>
    <n v="0"/>
    <d v="2006-06-28T00:00:00"/>
    <n v="19"/>
    <n v="19"/>
    <n v="0"/>
    <n v="0"/>
    <n v="0"/>
    <n v="0"/>
    <s v="INR"/>
    <n v="15355"/>
    <n v="6628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348727936"/>
    <s v="MC-SBI HL N-SAL(OTH)SEP17"/>
    <n v="85034468820"/>
    <s v="Mr. PATNI  VIKRAMBHAI"/>
    <n v="1350000"/>
    <n v="7.5"/>
    <n v="1191646"/>
    <x v="749"/>
    <n v="0"/>
    <d v="2017-12-07T00:00:00"/>
    <n v="19"/>
    <n v="19"/>
    <n v="0"/>
    <n v="0"/>
    <n v="0"/>
    <n v="0"/>
    <s v="INR"/>
    <n v="15355"/>
    <n v="13255"/>
    <s v="00/00/0000"/>
    <n v="0"/>
    <n v="0"/>
    <s v="N"/>
    <m/>
    <n v="9"/>
    <s v="N"/>
    <s v="00/00/0000"/>
    <s v="N"/>
    <n v="0"/>
    <s v="00/00/0000"/>
    <s v="STD"/>
    <d v="2020-04-20T00:00:00"/>
    <n v="999"/>
    <s v="STD"/>
  </r>
  <r>
    <n v="30936221945"/>
    <s v="MC-SBI HL N-SAL(WOM)SEP17"/>
    <n v="85067660593"/>
    <s v="Mrs. PRACHI GAURANG KADAM"/>
    <n v="5318000"/>
    <n v="7.5"/>
    <n v="3009338"/>
    <x v="750"/>
    <n v="0"/>
    <d v="2009-10-27T00:00:00"/>
    <n v="19"/>
    <n v="19"/>
    <n v="0"/>
    <n v="0"/>
    <n v="0"/>
    <n v="0"/>
    <s v="INR"/>
    <n v="15355"/>
    <n v="34885"/>
    <s v="00/00/0000"/>
    <n v="0"/>
    <n v="0"/>
    <s v="N"/>
    <m/>
    <n v="9"/>
    <s v="N"/>
    <s v="00/00/0000"/>
    <s v="N"/>
    <n v="0"/>
    <s v="00/00/0000"/>
    <m/>
    <m/>
    <m/>
    <s v="STD"/>
  </r>
  <r>
    <n v="37632366952"/>
    <s v="MC-HOME TOPUP SAL SEP 17"/>
    <n v="80358834364"/>
    <s v="Mrs. HARSHADA GOVINDLAL DALWAD"/>
    <n v="1070000"/>
    <n v="7.4"/>
    <n v="963910"/>
    <x v="751"/>
    <n v="0"/>
    <d v="2018-04-05T00:00:00"/>
    <n v="19"/>
    <n v="19"/>
    <n v="0"/>
    <n v="0"/>
    <n v="0"/>
    <n v="0"/>
    <s v="INR"/>
    <n v="15355"/>
    <n v="10598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666142399"/>
    <s v="MC-HOME TOPUP SAL SEP 17"/>
    <n v="80084123019"/>
    <s v="Dr. PRANAV GOVINDLAL PATEL"/>
    <n v="800000"/>
    <n v="7.45"/>
    <n v="726008"/>
    <x v="752"/>
    <n v="0"/>
    <d v="2018-04-24T00:00:00"/>
    <n v="19"/>
    <n v="19"/>
    <n v="0"/>
    <n v="0"/>
    <n v="0"/>
    <n v="0"/>
    <s v="INR"/>
    <n v="15355"/>
    <n v="7252"/>
    <s v="00/00/0000"/>
    <n v="0"/>
    <n v="0"/>
    <s v="N"/>
    <m/>
    <n v="9"/>
    <s v="N"/>
    <s v="00/00/0000"/>
    <s v="N"/>
    <n v="0"/>
    <s v="00/00/0000"/>
    <m/>
    <m/>
    <m/>
    <s v="STD"/>
  </r>
  <r>
    <n v="37365509633"/>
    <s v="MC-HOME TOPUP N-SAL SEP17"/>
    <n v="80083927770"/>
    <s v="Mr. KANUBHAI CHANDULAL PRAJAPA"/>
    <n v="300000"/>
    <n v="7.5"/>
    <n v="251082.35"/>
    <x v="753"/>
    <n v="0"/>
    <d v="2017-12-16T00:00:00"/>
    <n v="19"/>
    <n v="19"/>
    <n v="0"/>
    <n v="0"/>
    <n v="0"/>
    <n v="0"/>
    <s v="INR"/>
    <n v="15355"/>
    <n v="3234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2996423414"/>
    <s v="MC-HL-SAL 30L&lt;81 APRIL18"/>
    <n v="86160177736"/>
    <s v="Mrs. TARABEN VELJIBHAI DESAI"/>
    <n v="1100000"/>
    <n v="7.2"/>
    <n v="784981"/>
    <x v="754"/>
    <n v="0"/>
    <d v="2013-05-14T00:00:00"/>
    <n v="19"/>
    <n v="19"/>
    <n v="0"/>
    <n v="0"/>
    <n v="0"/>
    <n v="0"/>
    <s v="INR"/>
    <n v="15355"/>
    <n v="10608"/>
    <s v="00/00/0000"/>
    <n v="0"/>
    <n v="0"/>
    <s v="N"/>
    <m/>
    <n v="9"/>
    <s v="N"/>
    <s v="00/00/0000"/>
    <s v="N"/>
    <n v="0"/>
    <s v="00/00/0000"/>
    <m/>
    <m/>
    <m/>
    <s v="STD"/>
  </r>
  <r>
    <n v="33739172998"/>
    <s v="MC-HL-SAL 30L&lt;81 APRIL18"/>
    <n v="87417037114"/>
    <s v="Mr. RAMESHCHANDRA GANGARAM KAD"/>
    <n v="1311000"/>
    <n v="7.2"/>
    <n v="816991"/>
    <x v="755"/>
    <n v="0"/>
    <d v="2014-03-21T00:00:00"/>
    <n v="19"/>
    <n v="19"/>
    <n v="0"/>
    <n v="0"/>
    <n v="0"/>
    <n v="0"/>
    <s v="INR"/>
    <n v="15355"/>
    <n v="11809"/>
    <s v="00/00/0000"/>
    <n v="0"/>
    <n v="0"/>
    <s v="N"/>
    <m/>
    <n v="9"/>
    <s v="N"/>
    <s v="00/00/0000"/>
    <s v="N"/>
    <n v="0"/>
    <s v="00/00/0000"/>
    <m/>
    <m/>
    <m/>
    <s v="STD"/>
  </r>
  <r>
    <n v="35291450989"/>
    <s v="MC-HL-SAL 30L&lt;81 APRIL18"/>
    <n v="85333640010"/>
    <s v="Mr. GAURANGKUMAR KALABHAI PRAJ"/>
    <n v="623000"/>
    <n v="7.2"/>
    <n v="581654"/>
    <x v="756"/>
    <n v="0"/>
    <d v="2015-10-16T00:00:00"/>
    <n v="19"/>
    <n v="19"/>
    <n v="0"/>
    <n v="0"/>
    <n v="0"/>
    <n v="0"/>
    <s v="INR"/>
    <n v="15355"/>
    <n v="526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5293225420"/>
    <s v="MC-HL-SAL 30L&lt;81 APRIL18"/>
    <n v="85066637666"/>
    <s v="Mr. MAYANKKUMAR K PRAJAPATI"/>
    <n v="864000"/>
    <n v="7.2"/>
    <n v="788739"/>
    <x v="757"/>
    <n v="0"/>
    <d v="2015-10-19T00:00:00"/>
    <n v="19"/>
    <n v="19"/>
    <n v="0"/>
    <n v="0"/>
    <n v="0"/>
    <n v="0"/>
    <s v="INR"/>
    <n v="15355"/>
    <n v="7297"/>
    <s v="00/00/0000"/>
    <n v="0"/>
    <n v="0"/>
    <s v="N"/>
    <m/>
    <n v="9"/>
    <s v="N"/>
    <s v="00/00/0000"/>
    <s v="N"/>
    <n v="0"/>
    <s v="00/00/0000"/>
    <m/>
    <m/>
    <m/>
    <s v="STD"/>
  </r>
  <r>
    <n v="37803598640"/>
    <s v="MC-HL-SAL 30L&lt;81 APRIL18"/>
    <n v="80542834284"/>
    <s v="Mr. JAYANTIBHAI LALDAS PATEL"/>
    <n v="2000000"/>
    <n v="7.2"/>
    <n v="1792496"/>
    <x v="758"/>
    <n v="0"/>
    <d v="2018-07-10T00:00:00"/>
    <n v="19"/>
    <n v="19"/>
    <n v="0"/>
    <n v="0"/>
    <n v="0"/>
    <n v="0"/>
    <s v="INR"/>
    <n v="15355"/>
    <n v="18673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847869032"/>
    <s v="MC-HL-SAL 30L&lt;81 APRIL18"/>
    <n v="85178356644"/>
    <s v="Mr. RAVI JITENDRABHAI GHATAR"/>
    <n v="1900000"/>
    <n v="7.2"/>
    <n v="1855399"/>
    <x v="759"/>
    <n v="0"/>
    <d v="2018-08-01T00:00:00"/>
    <n v="19"/>
    <n v="19"/>
    <n v="0"/>
    <n v="0"/>
    <n v="0"/>
    <n v="0"/>
    <s v="INR"/>
    <n v="61132"/>
    <n v="1475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980729919"/>
    <s v="MC-HL-SAL 30L&lt;81 APRIL18"/>
    <n v="80083894120"/>
    <s v="Mrs. DHANIBEN BABUBHAI SOLANKI"/>
    <n v="2560000"/>
    <n v="7.2"/>
    <n v="2331272"/>
    <x v="760"/>
    <n v="0"/>
    <d v="2018-09-30T00:00:00"/>
    <n v="19"/>
    <n v="19"/>
    <n v="0"/>
    <n v="0"/>
    <n v="0"/>
    <n v="0"/>
    <s v="INR"/>
    <n v="15355"/>
    <n v="25698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7997878748"/>
    <s v="MC-HL-SAL 30L&lt;81 APRIL18"/>
    <n v="80083997545"/>
    <s v="Mrs. KAMALA DHANJIBHAI VAGHELA"/>
    <n v="1000000"/>
    <n v="7.2"/>
    <n v="784435"/>
    <x v="761"/>
    <n v="0"/>
    <d v="2018-10-06T00:00:00"/>
    <n v="19"/>
    <n v="19"/>
    <n v="0"/>
    <n v="0"/>
    <n v="0"/>
    <n v="0"/>
    <s v="INR"/>
    <n v="61132"/>
    <n v="13070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8191715644"/>
    <s v="MC-HL-SAL 30L&lt;81 APRIL18"/>
    <n v="85919738748"/>
    <s v="Mr. RAVI GIRISHBHAI SHRIDHAR"/>
    <n v="1200000"/>
    <n v="7.2"/>
    <n v="1100447"/>
    <x v="762"/>
    <n v="0"/>
    <d v="2019-01-16T00:00:00"/>
    <n v="19"/>
    <n v="19"/>
    <n v="0"/>
    <n v="0"/>
    <n v="0"/>
    <n v="0"/>
    <s v="INR"/>
    <n v="15355"/>
    <n v="11994"/>
    <s v="00/00/0000"/>
    <n v="0"/>
    <n v="0"/>
    <s v="N"/>
    <m/>
    <n v="9"/>
    <s v="N"/>
    <s v="00/00/0000"/>
    <s v="N"/>
    <n v="0"/>
    <s v="00/00/0000"/>
    <s v="STD"/>
    <d v="2020-04-15T00:00:00"/>
    <n v="999"/>
    <s v="STD"/>
  </r>
  <r>
    <n v="38086167811"/>
    <s v="MC-HL-SAL 30L&gt;80 &lt;91AP18"/>
    <n v="86566456981"/>
    <s v="Mr. RAJENDRABHAI PREMJIBHAI PA"/>
    <n v="990000"/>
    <n v="7.35"/>
    <n v="863225"/>
    <x v="763"/>
    <n v="0"/>
    <d v="2018-11-23T00:00:00"/>
    <n v="19"/>
    <n v="19"/>
    <n v="0"/>
    <n v="0"/>
    <n v="0"/>
    <n v="0"/>
    <s v="INR"/>
    <n v="61132"/>
    <n v="9658"/>
    <s v="00/00/0000"/>
    <n v="0"/>
    <n v="0"/>
    <s v="N"/>
    <m/>
    <n v="9"/>
    <s v="N"/>
    <s v="00/00/0000"/>
    <s v="N"/>
    <n v="0"/>
    <s v="00/00/0000"/>
    <m/>
    <m/>
    <m/>
    <s v="STD"/>
  </r>
  <r>
    <n v="31153182111"/>
    <s v="MC-HL-NSAL 30L &lt;81 AP18"/>
    <n v="80547608136"/>
    <s v="Dr. Ragneshbhai Mafatbhai Desa"/>
    <n v="2642000"/>
    <n v="7.35"/>
    <n v="1548523"/>
    <x v="764"/>
    <n v="0"/>
    <d v="2010-04-30T00:00:00"/>
    <n v="19"/>
    <n v="19"/>
    <n v="0"/>
    <n v="0"/>
    <n v="0"/>
    <n v="0"/>
    <s v="INR"/>
    <n v="15355"/>
    <n v="22815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4683306381"/>
    <s v="MC-HL-NSAL 30L &lt;81 AP18"/>
    <n v="88212431943"/>
    <s v="Mrs. SAROJ TARUNKUMAR JAIN"/>
    <n v="1800000"/>
    <n v="7.35"/>
    <n v="1472758"/>
    <x v="765"/>
    <n v="0"/>
    <d v="2015-02-09T00:00:00"/>
    <n v="19"/>
    <n v="19"/>
    <n v="0"/>
    <n v="0"/>
    <n v="0"/>
    <n v="0"/>
    <s v="INR"/>
    <n v="15355"/>
    <n v="17012"/>
    <s v="00/00/0000"/>
    <n v="0"/>
    <n v="0"/>
    <s v="N"/>
    <m/>
    <n v="9"/>
    <s v="N"/>
    <s v="00/00/0000"/>
    <s v="N"/>
    <n v="0"/>
    <s v="00/00/0000"/>
    <s v="STD"/>
    <d v="2020-04-17T00:00:00"/>
    <n v="999"/>
    <s v="STD"/>
  </r>
  <r>
    <n v="38786373294"/>
    <s v="MC-SBI HL SAL (W) APR18"/>
    <n v="90413710489"/>
    <s v="Mrs. CHANDANBEN  AKHANI"/>
    <n v="6000000"/>
    <n v="7.1"/>
    <n v="5687155"/>
    <x v="766"/>
    <n v="0"/>
    <d v="2019-09-21T00:00:00"/>
    <n v="19"/>
    <n v="19"/>
    <n v="0"/>
    <n v="0"/>
    <n v="0"/>
    <n v="0"/>
    <s v="INR"/>
    <n v="15355"/>
    <n v="56522"/>
    <s v="00/00/0000"/>
    <n v="0"/>
    <n v="0"/>
    <m/>
    <m/>
    <m/>
    <s v="N"/>
    <s v="00/00/0000"/>
    <s v="N"/>
    <n v="0"/>
    <s v="00/00/0000"/>
    <m/>
    <m/>
    <m/>
    <s v="STD"/>
  </r>
  <r>
    <n v="38731405392"/>
    <s v="MC-SBI HL N-SAL(WOM)APR18"/>
    <n v="85203300478"/>
    <s v="Mr. RAJKUMAR DAYARAM BHOLIYAN"/>
    <n v="12630000"/>
    <n v="7.6"/>
    <n v="12448932"/>
    <x v="767"/>
    <n v="0"/>
    <d v="2019-08-31T00:00:00"/>
    <n v="19"/>
    <n v="19"/>
    <n v="0"/>
    <n v="0"/>
    <n v="0"/>
    <n v="0"/>
    <s v="INR"/>
    <n v="15355"/>
    <n v="111475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117869376"/>
    <s v="MC-HOME TOPUP SAL Ap-18"/>
    <n v="80084077504"/>
    <s v="Mrs. RITABEN JAGDISHKUMAR SOLA"/>
    <n v="1900000"/>
    <n v="7.4"/>
    <n v="1745469"/>
    <x v="768"/>
    <n v="0"/>
    <d v="2018-12-10T00:00:00"/>
    <n v="19"/>
    <n v="19"/>
    <n v="0"/>
    <n v="0"/>
    <n v="0"/>
    <n v="0"/>
    <s v="INR"/>
    <n v="15355"/>
    <n v="19215"/>
    <s v="00/00/0000"/>
    <n v="0"/>
    <n v="0"/>
    <m/>
    <m/>
    <m/>
    <s v="N"/>
    <s v="00/00/0000"/>
    <s v="N"/>
    <n v="0"/>
    <s v="00/00/0000"/>
    <s v="STD"/>
    <d v="2019-01-14T00:00:00"/>
    <n v="0"/>
    <s v="STD"/>
  </r>
  <r>
    <n v="38704107013"/>
    <s v="MC-HOME TOPUP SAL Ap-18"/>
    <n v="90357429091"/>
    <s v="Mr. SHRINIVAS LAXMAN KONGARI"/>
    <n v="740000"/>
    <n v="7.45"/>
    <n v="724080"/>
    <x v="769"/>
    <n v="0"/>
    <d v="2019-09-27T00:00:00"/>
    <n v="19"/>
    <n v="19"/>
    <n v="0"/>
    <n v="0"/>
    <n v="0"/>
    <n v="0"/>
    <s v="INR"/>
    <n v="15355"/>
    <n v="6599"/>
    <s v="00/00/0000"/>
    <n v="0"/>
    <n v="0"/>
    <s v="N"/>
    <m/>
    <n v="9"/>
    <s v="N"/>
    <s v="00/00/0000"/>
    <s v="N"/>
    <n v="0"/>
    <s v="00/00/0000"/>
    <m/>
    <m/>
    <m/>
    <s v="STD"/>
  </r>
  <r>
    <n v="38371467970"/>
    <s v="MC-HOME TOPUP Wout Mort S"/>
    <n v="85013079928"/>
    <s v="Mr. KODARSINH BADANSINH RANAVA"/>
    <n v="500000"/>
    <n v="8"/>
    <n v="389298"/>
    <x v="770"/>
    <n v="0"/>
    <d v="2019-04-04T00:00:00"/>
    <n v="19"/>
    <n v="19"/>
    <n v="0"/>
    <n v="0"/>
    <n v="0"/>
    <n v="0"/>
    <s v="INR"/>
    <n v="15355"/>
    <n v="6215"/>
    <s v="00/00/0000"/>
    <n v="0"/>
    <n v="0"/>
    <s v="N"/>
    <m/>
    <n v="9"/>
    <s v="N"/>
    <s v="00/00/0000"/>
    <s v="N"/>
    <n v="0"/>
    <s v="00/00/0000"/>
    <m/>
    <m/>
    <m/>
    <s v="STD"/>
  </r>
  <r>
    <n v="38270493856"/>
    <s v="MC-HL-NSAL 30L &lt;81 FEB 19"/>
    <n v="71125773970"/>
    <s v="Mr. UTTAM CHAND JAIN"/>
    <n v="2500000"/>
    <n v="7.35"/>
    <n v="2419747"/>
    <x v="771"/>
    <n v="0"/>
    <d v="2019-02-19T00:00:00"/>
    <n v="19"/>
    <n v="19"/>
    <n v="0"/>
    <n v="0"/>
    <n v="0"/>
    <n v="0"/>
    <s v="INR"/>
    <n v="15355"/>
    <n v="22333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8330006551"/>
    <s v="MC-HLCLSS LIGSAL &gt;80FEB19"/>
    <n v="85159791180"/>
    <s v="Mr. ASHWINKUMAR PARESWAR SINGH"/>
    <n v="2970000"/>
    <n v="7.1"/>
    <n v="2883587"/>
    <x v="772"/>
    <n v="0"/>
    <d v="2019-03-16T00:00:00"/>
    <n v="19"/>
    <n v="19"/>
    <n v="0"/>
    <n v="0"/>
    <n v="0"/>
    <n v="0"/>
    <s v="INR"/>
    <n v="15355"/>
    <n v="24217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362127253"/>
    <s v="MC-HLCLSS EWS SAL&lt;81FEB19"/>
    <n v="85489953895"/>
    <s v="Mr. DIPAKKUMAR VINODBHAI PATEL"/>
    <n v="704000"/>
    <n v="7.2"/>
    <n v="678735"/>
    <x v="773"/>
    <n v="0"/>
    <d v="2019-03-30T00:00:00"/>
    <n v="19"/>
    <n v="19"/>
    <n v="0"/>
    <n v="0"/>
    <n v="0"/>
    <n v="0"/>
    <s v="INR"/>
    <n v="15355"/>
    <n v="5539"/>
    <s v="00/00/0000"/>
    <n v="0"/>
    <n v="0"/>
    <s v="N"/>
    <m/>
    <n v="9"/>
    <s v="N"/>
    <s v="00/00/0000"/>
    <s v="N"/>
    <n v="0"/>
    <s v="00/00/0000"/>
    <s v="STD"/>
    <d v="2019-08-31T00:00:00"/>
    <n v="0"/>
    <s v="STD"/>
  </r>
  <r>
    <n v="30380686308"/>
    <s v="MC-HL-SAL 30L&lt;81 APR 19"/>
    <n v="85373928612"/>
    <s v="Mrs. KAMUBEN MANJIBHAI PARMAR"/>
    <n v="623000"/>
    <n v="7.1"/>
    <n v="347993"/>
    <x v="774"/>
    <n v="0"/>
    <d v="2008-05-09T00:00:00"/>
    <n v="19"/>
    <n v="19"/>
    <n v="0"/>
    <n v="0"/>
    <n v="0"/>
    <n v="0"/>
    <s v="INR"/>
    <n v="15355"/>
    <n v="7284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0852262645"/>
    <s v="MC-HL-SAL 30L&lt;81 APR 19"/>
    <n v="85533246185"/>
    <s v="Mrs. SANTOSHBEN KESHARIMAL JAI"/>
    <n v="1900000"/>
    <n v="7.2"/>
    <n v="937469"/>
    <x v="775"/>
    <n v="0"/>
    <d v="2009-08-26T00:00:00"/>
    <n v="19"/>
    <n v="19"/>
    <n v="0"/>
    <n v="0"/>
    <n v="0"/>
    <n v="0"/>
    <s v="INR"/>
    <n v="15355"/>
    <n v="13484"/>
    <s v="00/00/0000"/>
    <n v="0"/>
    <n v="0"/>
    <s v="N"/>
    <m/>
    <n v="9"/>
    <s v="N"/>
    <s v="00/00/0000"/>
    <s v="N"/>
    <n v="0"/>
    <s v="00/00/0000"/>
    <m/>
    <m/>
    <m/>
    <s v="STD"/>
  </r>
  <r>
    <n v="31063308206"/>
    <s v="MC-HL-SAL 30L&lt;81 APR 19"/>
    <n v="80083941751"/>
    <s v="Mrs. VARSHA SANJAYBHAI SHAH"/>
    <n v="1075000"/>
    <n v="7.1"/>
    <n v="438454"/>
    <x v="776"/>
    <n v="0"/>
    <d v="2010-02-18T00:00:00"/>
    <n v="19"/>
    <n v="19"/>
    <n v="0"/>
    <n v="0"/>
    <n v="0"/>
    <n v="0"/>
    <s v="INR"/>
    <n v="15355"/>
    <n v="10274"/>
    <s v="00/00/0000"/>
    <n v="0"/>
    <n v="0"/>
    <s v="N"/>
    <m/>
    <n v="9"/>
    <s v="N"/>
    <s v="00/00/0000"/>
    <s v="N"/>
    <n v="0"/>
    <s v="00/00/0000"/>
    <m/>
    <m/>
    <m/>
    <s v="STD"/>
  </r>
  <r>
    <n v="33953147729"/>
    <s v="MC-HL-SAL 30L&lt;81 APR 19"/>
    <n v="85830784044"/>
    <s v="Miss. KHUSBU DINESH KAPADIA"/>
    <n v="1290000"/>
    <n v="7.1"/>
    <n v="894570"/>
    <x v="777"/>
    <n v="0"/>
    <d v="2014-07-09T00:00:00"/>
    <n v="19"/>
    <n v="19"/>
    <n v="0"/>
    <n v="0"/>
    <n v="0"/>
    <n v="0"/>
    <s v="INR"/>
    <n v="15355"/>
    <n v="1335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4074169389"/>
    <s v="MC-HL-SAL 30L&lt;81 APR 19"/>
    <n v="80083936569"/>
    <s v="Mr. VIPUL KIRITBHAI BANKER"/>
    <n v="3000000"/>
    <n v="7.1"/>
    <n v="1461742"/>
    <x v="778"/>
    <n v="0"/>
    <d v="2014-08-25T00:00:00"/>
    <n v="19"/>
    <n v="19"/>
    <n v="0"/>
    <n v="0"/>
    <n v="0"/>
    <n v="0"/>
    <s v="INR"/>
    <n v="15355"/>
    <n v="18905"/>
    <s v="00/00/0000"/>
    <n v="0"/>
    <n v="0"/>
    <s v="N"/>
    <m/>
    <n v="9"/>
    <s v="N"/>
    <s v="00/00/0000"/>
    <s v="N"/>
    <n v="0"/>
    <s v="00/00/0000"/>
    <m/>
    <m/>
    <m/>
    <s v="STD"/>
  </r>
  <r>
    <n v="35625576361"/>
    <s v="MC-HL-SAL 30L&lt;81 APR 19"/>
    <n v="86160174611"/>
    <s v="Dr. NIBEDITA  NAHA"/>
    <n v="1980000"/>
    <n v="7.1"/>
    <n v="1367044"/>
    <x v="779"/>
    <n v="0"/>
    <d v="2016-03-09T00:00:00"/>
    <n v="19"/>
    <n v="19"/>
    <n v="0"/>
    <n v="0"/>
    <n v="0"/>
    <n v="0"/>
    <s v="INR"/>
    <n v="15355"/>
    <n v="2067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8490649191"/>
    <s v="MC-HL-SAL 30L&lt;81 APR 19"/>
    <n v="80083826068"/>
    <s v="Mrs. LALITA DHANJIBHAI VAGHELA"/>
    <n v="1220000"/>
    <n v="7.1"/>
    <n v="987545"/>
    <x v="780"/>
    <n v="0"/>
    <d v="2019-05-30T00:00:00"/>
    <n v="19"/>
    <n v="19"/>
    <n v="0"/>
    <n v="0"/>
    <n v="0"/>
    <n v="0"/>
    <s v="INR"/>
    <n v="15355"/>
    <n v="14291"/>
    <s v="00/00/0000"/>
    <n v="0"/>
    <n v="0"/>
    <s v="N"/>
    <m/>
    <n v="9"/>
    <s v="N"/>
    <s v="00/00/0000"/>
    <s v="N"/>
    <n v="0"/>
    <s v="00/00/0000"/>
    <m/>
    <m/>
    <m/>
    <s v="STD"/>
  </r>
  <r>
    <n v="38493318054"/>
    <s v="MC-HL-SAL 30L&lt;81 APR 19"/>
    <n v="76004407224"/>
    <s v="Dr. JAYESH MAFATLAL PATEL"/>
    <n v="1050000"/>
    <n v="7.1"/>
    <n v="938965"/>
    <x v="781"/>
    <n v="0"/>
    <d v="2019-05-31T00:00:00"/>
    <n v="19"/>
    <n v="19"/>
    <n v="0"/>
    <n v="0"/>
    <n v="0"/>
    <n v="0"/>
    <s v="INR"/>
    <n v="15355"/>
    <n v="10371"/>
    <s v="00/00/0000"/>
    <n v="0"/>
    <n v="0"/>
    <s v="N"/>
    <m/>
    <n v="9"/>
    <s v="N"/>
    <s v="00/00/0000"/>
    <s v="N"/>
    <n v="0"/>
    <s v="00/00/0000"/>
    <m/>
    <m/>
    <m/>
    <s v="STD"/>
  </r>
  <r>
    <n v="38567930100"/>
    <s v="MC-HL-SAL 30L&lt;81 APR 19"/>
    <n v="86308444202"/>
    <s v="Sepoy BAGHEL RAVIKUMAR LAKHANS"/>
    <n v="1250000"/>
    <n v="7.1"/>
    <n v="1198082"/>
    <x v="782"/>
    <n v="0"/>
    <d v="2019-07-01T00:00:00"/>
    <n v="19"/>
    <n v="19"/>
    <n v="0"/>
    <n v="0"/>
    <n v="0"/>
    <n v="0"/>
    <s v="INR"/>
    <n v="15355"/>
    <n v="10888"/>
    <s v="00/00/0000"/>
    <n v="0"/>
    <n v="0"/>
    <s v="N"/>
    <m/>
    <n v="9"/>
    <s v="N"/>
    <s v="00/00/0000"/>
    <s v="N"/>
    <n v="0"/>
    <s v="00/00/0000"/>
    <m/>
    <m/>
    <m/>
    <s v="STD"/>
  </r>
  <r>
    <n v="38703783843"/>
    <s v="MC-HL-SAL 30L&lt;81 APR 19"/>
    <n v="90357429091"/>
    <s v="Mr. SHRINIVAS LAXMAN KONGARI"/>
    <n v="2540000"/>
    <n v="7.1"/>
    <n v="2490233"/>
    <x v="783"/>
    <n v="0"/>
    <d v="2019-08-21T00:00:00"/>
    <n v="19"/>
    <n v="19"/>
    <n v="0"/>
    <n v="0"/>
    <n v="0"/>
    <n v="0"/>
    <s v="INR"/>
    <n v="15355"/>
    <n v="22097"/>
    <s v="00/00/0000"/>
    <n v="0"/>
    <n v="0"/>
    <s v="N"/>
    <m/>
    <n v="9"/>
    <s v="N"/>
    <s v="00/00/0000"/>
    <s v="N"/>
    <n v="0"/>
    <s v="00/00/0000"/>
    <s v="STD"/>
    <d v="2022-02-19T00:00:00"/>
    <n v="0"/>
    <s v="STD"/>
  </r>
  <r>
    <n v="38726595300"/>
    <s v="MC-HL-SAL 30L&lt;81 APR 19"/>
    <n v="76002792329"/>
    <s v="Mr. HARSHAD VISHNUBHAI MODI"/>
    <n v="2300000"/>
    <n v="7.1"/>
    <n v="1774102"/>
    <x v="784"/>
    <n v="0"/>
    <d v="2019-08-30T00:00:00"/>
    <n v="19"/>
    <n v="19"/>
    <n v="0"/>
    <n v="0"/>
    <n v="0"/>
    <n v="0"/>
    <s v="INR"/>
    <n v="15355"/>
    <n v="20623"/>
    <s v="00/00/0000"/>
    <n v="0"/>
    <n v="0"/>
    <s v="N"/>
    <m/>
    <n v="9"/>
    <s v="N"/>
    <s v="00/00/0000"/>
    <s v="N"/>
    <n v="0"/>
    <s v="00/00/0000"/>
    <m/>
    <m/>
    <m/>
    <s v="STD"/>
  </r>
  <r>
    <n v="38806102155"/>
    <s v="MC-HL-SAL 30L&lt;81 APR 19"/>
    <n v="85001276635"/>
    <s v="Mr. SURENDRA NATAVARBHAI PATEL"/>
    <n v="620000"/>
    <n v="7.1"/>
    <n v="543425"/>
    <x v="785"/>
    <n v="0"/>
    <d v="2019-09-29T00:00:00"/>
    <n v="19"/>
    <n v="19"/>
    <n v="0"/>
    <n v="0"/>
    <n v="0"/>
    <n v="0"/>
    <s v="INR"/>
    <n v="15355"/>
    <n v="7605"/>
    <s v="00/00/0000"/>
    <n v="0"/>
    <n v="0"/>
    <s v="N"/>
    <m/>
    <n v="9"/>
    <s v="N"/>
    <s v="00/00/0000"/>
    <s v="N"/>
    <n v="0"/>
    <s v="00/00/0000"/>
    <m/>
    <m/>
    <m/>
    <s v="STD"/>
  </r>
  <r>
    <n v="38793713700"/>
    <s v="MC-HL-SAL 30L&gt;80 APR 19"/>
    <n v="80086645422"/>
    <s v="DIVYANG BHAILALBHAI SHAH"/>
    <n v="3000000"/>
    <n v="7.1"/>
    <n v="2836463"/>
    <x v="786"/>
    <n v="0"/>
    <d v="2019-09-27T00:00:00"/>
    <n v="19"/>
    <n v="19"/>
    <n v="0"/>
    <n v="0"/>
    <n v="0"/>
    <n v="0"/>
    <s v="INR"/>
    <n v="15355"/>
    <n v="29279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0976694813"/>
    <s v="MC-HL-NSAL 30L &lt;81 APR 19"/>
    <n v="85676984323"/>
    <s v="Mrs. MANISHA JITENDRA JAIN"/>
    <n v="2403000"/>
    <n v="7.25"/>
    <n v="1844170"/>
    <x v="787"/>
    <n v="0"/>
    <d v="2009-12-02T00:00:00"/>
    <n v="19"/>
    <n v="19"/>
    <n v="0"/>
    <n v="0"/>
    <n v="0"/>
    <n v="0"/>
    <s v="INR"/>
    <n v="15355"/>
    <n v="23887"/>
    <s v="00/00/0000"/>
    <n v="0"/>
    <n v="0"/>
    <s v="N"/>
    <m/>
    <n v="9"/>
    <s v="N"/>
    <s v="00/00/0000"/>
    <s v="N"/>
    <n v="0"/>
    <s v="00/00/0000"/>
    <s v="STD"/>
    <d v="2020-11-06T00:00:00"/>
    <n v="0"/>
    <s v="STD"/>
  </r>
  <r>
    <n v="38648922304"/>
    <s v="MC-HL-NSAL 30L &lt;81 APR 19"/>
    <n v="86494466911"/>
    <s v="Mr. ANAND M MUDALIAR"/>
    <n v="1735000"/>
    <n v="7.1"/>
    <n v="1647635"/>
    <x v="788"/>
    <n v="0"/>
    <d v="2019-07-31T00:00:00"/>
    <n v="19"/>
    <n v="19"/>
    <n v="0"/>
    <n v="0"/>
    <n v="0"/>
    <n v="0"/>
    <s v="INR"/>
    <n v="15355"/>
    <n v="15057"/>
    <s v="00/00/0000"/>
    <n v="0"/>
    <n v="0"/>
    <s v="N"/>
    <m/>
    <n v="9"/>
    <s v="N"/>
    <s v="00/00/0000"/>
    <s v="N"/>
    <n v="0"/>
    <s v="00/00/0000"/>
    <s v="STD"/>
    <d v="2020-03-31T00:00:00"/>
    <n v="0"/>
    <s v="STD"/>
  </r>
  <r>
    <n v="30910900492"/>
    <s v="MC-HL-NSAL 30L&gt;80 APR 19"/>
    <n v="85614581666"/>
    <s v="Mr. NATHULAL KESHAVLAL SONI"/>
    <n v="1925000"/>
    <n v="7.35"/>
    <n v="1270888"/>
    <x v="789"/>
    <n v="0"/>
    <d v="2009-10-04T00:00:00"/>
    <n v="19"/>
    <n v="19"/>
    <n v="0"/>
    <n v="0"/>
    <n v="0"/>
    <n v="0"/>
    <s v="INR"/>
    <n v="15355"/>
    <n v="20692"/>
    <s v="00/00/0000"/>
    <n v="0"/>
    <n v="0"/>
    <s v="N"/>
    <m/>
    <n v="9"/>
    <s v="N"/>
    <s v="00/00/0000"/>
    <s v="N"/>
    <n v="0"/>
    <s v="00/00/0000"/>
    <s v="STD"/>
    <d v="2022-03-29T00:00:00"/>
    <n v="0"/>
    <s v="STD"/>
  </r>
  <r>
    <n v="38780199593"/>
    <s v="MC-HL-NSAL 30L&gt;80 APR 19"/>
    <n v="87125272321"/>
    <s v="Mr. KANAIYALAL VADILAL NAGAR"/>
    <n v="2452000"/>
    <n v="7.45"/>
    <n v="2128656.5299999998"/>
    <x v="790"/>
    <n v="0"/>
    <d v="2019-09-19T00:00:00"/>
    <n v="5"/>
    <n v="5"/>
    <n v="0"/>
    <n v="0"/>
    <n v="0"/>
    <n v="0"/>
    <s v="INR"/>
    <n v="15355"/>
    <n v="22362"/>
    <s v="00/00/0000"/>
    <n v="0"/>
    <n v="0"/>
    <s v="N"/>
    <m/>
    <n v="9"/>
    <s v="N"/>
    <s v="00/00/0000"/>
    <s v="N"/>
    <n v="0"/>
    <s v="00/00/0000"/>
    <s v="STD"/>
    <d v="2021-10-20T00:00:00"/>
    <n v="0"/>
    <s v="STD"/>
  </r>
  <r>
    <n v="38801913850"/>
    <s v="MC-HL-NSAL 30L&gt;80 APR 19"/>
    <n v="86398664334"/>
    <s v="Mr. CHANDANSINGH HARISINGH CHA"/>
    <n v="1000000"/>
    <n v="7.1"/>
    <n v="963804"/>
    <x v="791"/>
    <n v="0"/>
    <d v="2019-09-27T00:00:00"/>
    <n v="19"/>
    <n v="19"/>
    <n v="0"/>
    <n v="0"/>
    <n v="0"/>
    <n v="0"/>
    <s v="INR"/>
    <n v="15355"/>
    <n v="8433"/>
    <s v="00/00/0000"/>
    <n v="0"/>
    <n v="0"/>
    <s v="N"/>
    <m/>
    <n v="9"/>
    <s v="N"/>
    <s v="00/00/0000"/>
    <s v="N"/>
    <n v="0"/>
    <s v="00/00/0000"/>
    <m/>
    <m/>
    <m/>
    <s v="STD"/>
  </r>
  <r>
    <n v="31112885599"/>
    <s v="MC-HLNRI NSAL &lt;81 APR 19"/>
    <n v="85755120714"/>
    <s v="Mr. ASHISH JADAVBHAI DUNGRANI"/>
    <n v="1429000"/>
    <n v="7.25"/>
    <n v="865354"/>
    <x v="792"/>
    <n v="0"/>
    <d v="2010-03-28T00:00:00"/>
    <n v="19"/>
    <n v="19"/>
    <n v="0"/>
    <n v="0"/>
    <n v="0"/>
    <n v="0"/>
    <s v="INR"/>
    <n v="15355"/>
    <n v="14100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1123728305"/>
    <s v="MC-HLNRI NSAL &lt;81 APR 19"/>
    <n v="85655924550"/>
    <s v="Mrs. BHANUBEN KISHORSINH CHAUD"/>
    <n v="1699000"/>
    <n v="7.25"/>
    <n v="919041"/>
    <x v="793"/>
    <n v="0"/>
    <d v="2010-04-06T00:00:00"/>
    <n v="19"/>
    <n v="19"/>
    <n v="0"/>
    <n v="0"/>
    <n v="0"/>
    <n v="0"/>
    <s v="INR"/>
    <n v="15355"/>
    <n v="16237"/>
    <s v="00/00/0000"/>
    <n v="0"/>
    <n v="0"/>
    <s v="N"/>
    <m/>
    <n v="9"/>
    <s v="N"/>
    <s v="00/00/0000"/>
    <s v="N"/>
    <n v="0"/>
    <s v="00/00/0000"/>
    <m/>
    <m/>
    <m/>
    <s v="STD"/>
  </r>
  <r>
    <n v="30929175939"/>
    <s v="MC-HLNRI NSAL &gt; 80 APR 19"/>
    <n v="85614113074"/>
    <s v="Mr. BHIKHABHAI GANDABHAI PATEL"/>
    <n v="2213000"/>
    <n v="7.35"/>
    <n v="1455813.11"/>
    <x v="794"/>
    <n v="0"/>
    <d v="2009-10-21T00:00:00"/>
    <n v="19"/>
    <n v="19"/>
    <n v="0"/>
    <n v="0"/>
    <n v="0"/>
    <n v="0"/>
    <s v="INR"/>
    <n v="15355"/>
    <n v="21707"/>
    <s v="00/00/0000"/>
    <n v="0"/>
    <n v="0"/>
    <s v="N"/>
    <m/>
    <n v="9"/>
    <s v="N"/>
    <s v="00/00/0000"/>
    <s v="N"/>
    <n v="0"/>
    <s v="00/00/0000"/>
    <m/>
    <m/>
    <m/>
    <s v="STD"/>
  </r>
  <r>
    <n v="38642937236"/>
    <s v="MC-PRIVLGE HL &gt;80 APR 19"/>
    <n v="80514924570"/>
    <s v="Mr. PRAJAPATI  JAYANTIBHAI"/>
    <n v="1660000"/>
    <n v="7.2"/>
    <n v="1588397"/>
    <x v="795"/>
    <n v="0"/>
    <d v="2019-07-30T00:00:00"/>
    <n v="19"/>
    <n v="19"/>
    <n v="0"/>
    <n v="0"/>
    <n v="0"/>
    <n v="0"/>
    <s v="INR"/>
    <n v="15355"/>
    <n v="14512"/>
    <s v="00/00/0000"/>
    <n v="0"/>
    <n v="0"/>
    <m/>
    <m/>
    <m/>
    <s v="N"/>
    <s v="00/00/0000"/>
    <s v="N"/>
    <n v="0"/>
    <s v="00/00/0000"/>
    <s v="STD"/>
    <d v="2020-04-27T00:00:00"/>
    <n v="999"/>
    <s v="STD"/>
  </r>
  <r>
    <n v="38803126599"/>
    <s v="MC-PRIVLGE HL &gt;80 APR 19"/>
    <n v="80083971785"/>
    <s v="Mrs. CHANCHALBEN BHIKHUBHAI VA"/>
    <n v="1800000"/>
    <n v="7.2"/>
    <n v="1681161"/>
    <x v="796"/>
    <n v="0"/>
    <d v="2019-09-27T00:00:00"/>
    <n v="19"/>
    <n v="19"/>
    <n v="0"/>
    <n v="0"/>
    <n v="0"/>
    <n v="0"/>
    <s v="INR"/>
    <n v="15355"/>
    <n v="16547"/>
    <s v="00/00/0000"/>
    <n v="0"/>
    <n v="0"/>
    <s v="N"/>
    <m/>
    <n v="9"/>
    <s v="N"/>
    <s v="00/00/0000"/>
    <s v="N"/>
    <n v="0"/>
    <s v="00/00/0000"/>
    <m/>
    <m/>
    <m/>
    <s v="STD"/>
  </r>
  <r>
    <n v="38643954411"/>
    <s v="MC-HLCLSS LIGSAL &lt;81APR19"/>
    <n v="75075796733"/>
    <s v="Mr. AAKASH CHANDRAKANT KEWLANI"/>
    <n v="2400000"/>
    <n v="7.1"/>
    <n v="2321977"/>
    <x v="797"/>
    <n v="0"/>
    <d v="2019-07-30T00:00:00"/>
    <n v="19"/>
    <n v="19"/>
    <n v="0"/>
    <n v="0"/>
    <n v="0"/>
    <n v="0"/>
    <s v="INR"/>
    <n v="15355"/>
    <n v="18563"/>
    <s v="00/00/0000"/>
    <n v="0"/>
    <n v="0"/>
    <s v="N"/>
    <m/>
    <n v="9"/>
    <s v="N"/>
    <s v="00/00/0000"/>
    <s v="N"/>
    <n v="0"/>
    <s v="00/00/0000"/>
    <s v="STD"/>
    <d v="2020-06-19T00:00:00"/>
    <n v="0"/>
    <s v="STD"/>
  </r>
  <r>
    <n v="38730877229"/>
    <s v="MC-HLCLSS LIGSAL &lt;81APR19"/>
    <n v="90389906691"/>
    <s v="Mr. CHRISTIAN  CHRISTAIN"/>
    <n v="1600000"/>
    <n v="7.1"/>
    <n v="1556044"/>
    <x v="798"/>
    <n v="0"/>
    <d v="2019-08-31T00:00:00"/>
    <n v="19"/>
    <n v="19"/>
    <n v="0"/>
    <n v="0"/>
    <n v="0"/>
    <n v="0"/>
    <s v="INR"/>
    <n v="15355"/>
    <n v="12723"/>
    <s v="00/00/0000"/>
    <n v="0"/>
    <n v="0"/>
    <m/>
    <m/>
    <m/>
    <s v="N"/>
    <s v="00/00/0000"/>
    <s v="N"/>
    <n v="0"/>
    <s v="00/00/0000"/>
    <s v="STD"/>
    <d v="2020-04-17T00:00:00"/>
    <n v="999"/>
    <s v="STD"/>
  </r>
  <r>
    <n v="38645921336"/>
    <s v="MC-HLCLSS LIGSAL &gt;80APR19"/>
    <n v="80381236810"/>
    <s v="Mr. BIPINCHANDRA NATVARLAL PAR"/>
    <n v="2300000"/>
    <n v="7.1"/>
    <n v="2066034"/>
    <x v="799"/>
    <n v="0"/>
    <d v="2019-07-31T00:00:00"/>
    <n v="19"/>
    <n v="19"/>
    <n v="0"/>
    <n v="0"/>
    <n v="0"/>
    <n v="0"/>
    <s v="INR"/>
    <n v="15355"/>
    <n v="24408"/>
    <s v="00/00/0000"/>
    <n v="0"/>
    <n v="0"/>
    <s v="N"/>
    <m/>
    <n v="9"/>
    <s v="N"/>
    <s v="00/00/0000"/>
    <s v="N"/>
    <n v="0"/>
    <s v="00/00/0000"/>
    <m/>
    <m/>
    <m/>
    <s v="STD"/>
  </r>
  <r>
    <n v="38648691308"/>
    <s v="MC-HLCLSS LIGSAL &gt;80APR19"/>
    <n v="90350649024"/>
    <s v="Mr. BHANUPRATAP SINGH RAJPUT"/>
    <n v="1485000"/>
    <n v="7.1"/>
    <n v="1399486"/>
    <x v="800"/>
    <n v="0"/>
    <d v="2019-07-31T00:00:00"/>
    <n v="19"/>
    <n v="19"/>
    <n v="0"/>
    <n v="0"/>
    <n v="0"/>
    <n v="0"/>
    <s v="INR"/>
    <n v="15355"/>
    <n v="12888"/>
    <s v="00/00/0000"/>
    <n v="0"/>
    <n v="0"/>
    <s v="N"/>
    <m/>
    <n v="9"/>
    <s v="N"/>
    <s v="00/00/0000"/>
    <s v="N"/>
    <n v="0"/>
    <s v="00/00/0000"/>
    <m/>
    <m/>
    <m/>
    <s v="STD"/>
  </r>
  <r>
    <n v="38482955041"/>
    <s v="MC-HLCLSS LIGNSAL&gt;80APR19"/>
    <n v="85947069963"/>
    <s v="Mr. MANOJBHAI JETHABHAI PARMAR"/>
    <n v="1845000"/>
    <n v="7.35"/>
    <n v="1760923"/>
    <x v="801"/>
    <n v="0"/>
    <d v="2019-05-27T00:00:00"/>
    <n v="19"/>
    <n v="19"/>
    <n v="0"/>
    <n v="0"/>
    <n v="0"/>
    <n v="0"/>
    <s v="INR"/>
    <n v="15355"/>
    <n v="16414"/>
    <s v="00/00/0000"/>
    <n v="0"/>
    <n v="0"/>
    <s v="N"/>
    <m/>
    <n v="9"/>
    <s v="N"/>
    <s v="00/00/0000"/>
    <s v="N"/>
    <n v="0"/>
    <s v="00/00/0000"/>
    <s v="STD"/>
    <d v="2019-07-18T00:00:00"/>
    <n v="0"/>
    <s v="STD"/>
  </r>
  <r>
    <n v="38677352203"/>
    <s v="MC-HLCLSS LIGNSAL&gt;80APR19"/>
    <n v="87143564593"/>
    <s v="Mr. PRAVIN VADILAL NAGAR"/>
    <n v="2621000"/>
    <n v="7.1"/>
    <n v="2340313"/>
    <x v="802"/>
    <n v="0"/>
    <d v="2019-08-09T00:00:00"/>
    <n v="19"/>
    <n v="19"/>
    <n v="0"/>
    <n v="0"/>
    <n v="0"/>
    <n v="0"/>
    <s v="INR"/>
    <n v="15355"/>
    <n v="25811"/>
    <s v="00/00/0000"/>
    <n v="0"/>
    <n v="0"/>
    <m/>
    <m/>
    <m/>
    <s v="N"/>
    <s v="00/00/0000"/>
    <s v="N"/>
    <n v="0"/>
    <s v="00/00/0000"/>
    <s v="STD"/>
    <d v="2020-04-28T00:00:00"/>
    <n v="0"/>
    <s v="STD"/>
  </r>
  <r>
    <n v="38703268834"/>
    <s v="MC-HLCLSS LIGNSAL&gt;80APR19"/>
    <n v="90185601997"/>
    <s v="Mr. Mahendra Kuamr Pareek"/>
    <n v="1125000"/>
    <n v="7.35"/>
    <n v="1062069"/>
    <x v="803"/>
    <n v="0"/>
    <d v="2019-08-21T00:00:00"/>
    <n v="19"/>
    <n v="19"/>
    <n v="0"/>
    <n v="0"/>
    <n v="0"/>
    <n v="0"/>
    <s v="INR"/>
    <n v="15355"/>
    <n v="9835"/>
    <s v="00/00/0000"/>
    <n v="0"/>
    <n v="0"/>
    <s v="N"/>
    <m/>
    <n v="9"/>
    <s v="N"/>
    <s v="00/00/0000"/>
    <s v="N"/>
    <n v="0"/>
    <s v="00/00/0000"/>
    <s v="STD"/>
    <d v="2020-04-24T00:00:00"/>
    <n v="999"/>
    <s v="STD"/>
  </r>
  <r>
    <n v="35768984627"/>
    <s v="MC-SBI CAR LN-TL-NEW CAR"/>
    <n v="80083958743"/>
    <s v="Mr. PANKAJBHAI AMBALAL PARMAR"/>
    <n v="500000"/>
    <n v="8.25"/>
    <n v="147780"/>
    <x v="804"/>
    <n v="0"/>
    <d v="2016-05-13T00:00:00"/>
    <n v="19"/>
    <n v="19"/>
    <n v="0"/>
    <n v="0"/>
    <n v="0"/>
    <n v="0"/>
    <s v="INR"/>
    <n v="61132"/>
    <n v="8237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6081839557"/>
    <s v="MC-SBI CAR LN-TL-NEW CAR"/>
    <n v="89271644183"/>
    <s v="Mr. NAVNEETKUMAR  SHARMA"/>
    <n v="690000"/>
    <n v="8.25"/>
    <n v="230665"/>
    <x v="805"/>
    <n v="0"/>
    <d v="2016-09-09T00:00:00"/>
    <n v="19"/>
    <n v="19"/>
    <n v="0"/>
    <n v="0"/>
    <n v="0"/>
    <n v="0"/>
    <s v="INR"/>
    <n v="61132"/>
    <n v="11349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6196421304"/>
    <s v="MC-SBI-TL-SARCAR-LN-MEN"/>
    <n v="85523818849"/>
    <s v="Sepoy MAKWANA VALJIBHAI GALABH"/>
    <n v="510000"/>
    <n v="7.55"/>
    <n v="178776"/>
    <x v="806"/>
    <n v="0"/>
    <d v="2016-10-21T00:00:00"/>
    <n v="19"/>
    <n v="19"/>
    <n v="0"/>
    <n v="0"/>
    <n v="0"/>
    <n v="0"/>
    <s v="INR"/>
    <n v="61132"/>
    <n v="8362"/>
    <s v="00/00/0000"/>
    <n v="0"/>
    <n v="0"/>
    <s v="N"/>
    <m/>
    <n v="9"/>
    <s v="N"/>
    <s v="00/00/0000"/>
    <s v="N"/>
    <n v="0"/>
    <s v="00/00/0000"/>
    <m/>
    <m/>
    <m/>
    <s v="STD"/>
  </r>
  <r>
    <n v="38018373201"/>
    <s v="MC-CAR LOAN-NEW FXD RT"/>
    <n v="80084134270"/>
    <s v="Mr. RADHESHYAM RAMPAL YADAV"/>
    <n v="700000"/>
    <n v="9.25"/>
    <n v="337078"/>
    <x v="807"/>
    <n v="0"/>
    <d v="2018-10-17T00:00:00"/>
    <n v="19"/>
    <n v="19"/>
    <n v="0"/>
    <n v="0"/>
    <n v="0"/>
    <n v="0"/>
    <s v="INR"/>
    <n v="15355"/>
    <n v="14787"/>
    <s v="00/00/0000"/>
    <n v="0"/>
    <n v="0"/>
    <s v="N"/>
    <m/>
    <n v="9"/>
    <s v="N"/>
    <s v="00/00/0000"/>
    <s v="N"/>
    <n v="0"/>
    <s v="00/00/0000"/>
    <m/>
    <m/>
    <m/>
    <s v="STD"/>
  </r>
  <r>
    <n v="38028010314"/>
    <s v="MC-CAR LOAN-NEW FXD RT"/>
    <n v="87266492844"/>
    <s v="Dr. KARTIKEYA GANPATLAL PARMAR"/>
    <n v="600000"/>
    <n v="9.25"/>
    <n v="294524"/>
    <x v="808"/>
    <n v="0"/>
    <d v="2018-10-23T00:00:00"/>
    <n v="19"/>
    <n v="19"/>
    <n v="0"/>
    <n v="0"/>
    <n v="0"/>
    <n v="0"/>
    <s v="INR"/>
    <n v="15355"/>
    <n v="12516"/>
    <s v="00/00/0000"/>
    <n v="0"/>
    <n v="0"/>
    <s v="N"/>
    <m/>
    <n v="9"/>
    <s v="N"/>
    <s v="00/00/0000"/>
    <s v="N"/>
    <n v="0"/>
    <s v="00/00/0000"/>
    <s v="STD"/>
    <d v="2020-03-18T00:00:00"/>
    <n v="999"/>
    <s v="STD"/>
  </r>
  <r>
    <n v="38146037647"/>
    <s v="MC-CAR LOAN-NEW FXD RT"/>
    <n v="80083823170"/>
    <s v="Mr. HEMANT KANJIMAL SHARMA"/>
    <n v="760000"/>
    <n v="9.3000000000000007"/>
    <n v="540334"/>
    <x v="809"/>
    <n v="0"/>
    <d v="2018-12-27T00:00:00"/>
    <n v="19"/>
    <n v="19"/>
    <n v="0"/>
    <n v="0"/>
    <n v="0"/>
    <n v="0"/>
    <s v="INR"/>
    <n v="15355"/>
    <n v="12344"/>
    <s v="00/00/0000"/>
    <n v="0"/>
    <n v="0"/>
    <m/>
    <m/>
    <m/>
    <s v="N"/>
    <s v="00/00/0000"/>
    <s v="N"/>
    <n v="0"/>
    <s v="00/00/0000"/>
    <s v="STD"/>
    <d v="2019-02-18T00:00:00"/>
    <n v="0"/>
    <s v="STD"/>
  </r>
  <r>
    <n v="38731411168"/>
    <s v="MC-CAR LOAN-NEW FXD RT"/>
    <n v="71194588422"/>
    <s v="Mr. SURESHKUMAR RAVTARAM SUTHA"/>
    <n v="645000"/>
    <n v="9.35"/>
    <n v="523562"/>
    <x v="810"/>
    <n v="0"/>
    <d v="2019-08-31T00:00:00"/>
    <n v="19"/>
    <n v="19"/>
    <n v="0"/>
    <n v="0"/>
    <n v="0"/>
    <n v="0"/>
    <s v="INR"/>
    <n v="15355"/>
    <n v="10667"/>
    <s v="00/00/0000"/>
    <n v="0"/>
    <n v="0"/>
    <m/>
    <m/>
    <m/>
    <s v="N"/>
    <s v="00/00/0000"/>
    <s v="N"/>
    <n v="0"/>
    <s v="00/00/0000"/>
    <s v="STD"/>
    <d v="2020-04-26T00:00:00"/>
    <n v="999"/>
    <s v="STD"/>
  </r>
  <r>
    <n v="40659306351"/>
    <s v="MC-CAR-COVID WRRIOR FXD"/>
    <n v="80084135241"/>
    <s v="Mrs. NAINA UPENDRA PATEL"/>
    <n v="885000"/>
    <n v="7.85"/>
    <n v="850205"/>
    <x v="811"/>
    <n v="0"/>
    <d v="2021-12-21T00:00:00"/>
    <n v="3"/>
    <n v="3"/>
    <n v="0"/>
    <n v="0"/>
    <n v="0"/>
    <n v="0"/>
    <s v="INR"/>
    <n v="15355"/>
    <n v="17882"/>
    <s v="00/00/0000"/>
    <n v="0"/>
    <n v="0"/>
    <s v="N"/>
    <m/>
    <n v="9"/>
    <s v="N"/>
    <s v="00/00/0000"/>
    <s v="N"/>
    <n v="0"/>
    <s v="00/00/0000"/>
    <s v="STD"/>
    <d v="2022-02-05T00:00:00"/>
    <n v="0"/>
    <s v="STD"/>
  </r>
  <r>
    <n v="39218324501"/>
    <s v="MC-SBI STU LN &lt;=4L OCT19"/>
    <n v="90486841473"/>
    <s v="Miss. RIDDHI SANJAYBHAI PATEL"/>
    <n v="263500"/>
    <n v="9.3000000000000007"/>
    <n v="188758"/>
    <x v="812"/>
    <n v="0"/>
    <d v="2020-03-16T00:00:00"/>
    <n v="1"/>
    <n v="1"/>
    <n v="0"/>
    <n v="0"/>
    <n v="0"/>
    <n v="0"/>
    <s v="INR"/>
    <n v="15355"/>
    <n v="4814"/>
    <s v="00/00/0000"/>
    <n v="0"/>
    <n v="0"/>
    <s v="N"/>
    <m/>
    <n v="9"/>
    <s v="N"/>
    <s v="00/00/0000"/>
    <s v="N"/>
    <n v="0"/>
    <s v="00/00/0000"/>
    <m/>
    <m/>
    <m/>
    <s v="STD"/>
  </r>
  <r>
    <n v="40078939543"/>
    <s v="MC-SBI STU LN &lt;=4L OCT19"/>
    <n v="90651533073"/>
    <s v="Mr. Hingu Premal  Arunkumar"/>
    <n v="388000"/>
    <n v="9.3000000000000007"/>
    <n v="204036.5"/>
    <x v="813"/>
    <n v="0"/>
    <d v="2021-03-20T00:00:00"/>
    <n v="1"/>
    <n v="1"/>
    <n v="0"/>
    <n v="0"/>
    <n v="0"/>
    <n v="0"/>
    <s v="INR"/>
    <n v="15355"/>
    <n v="2352"/>
    <s v="00/00/0000"/>
    <n v="0"/>
    <n v="2.04"/>
    <s v="N"/>
    <m/>
    <n v="9"/>
    <s v="N"/>
    <s v="00/00/0000"/>
    <s v="N"/>
    <n v="0"/>
    <s v="00/00/0000"/>
    <s v="STD"/>
    <d v="2021-05-06T00:00:00"/>
    <n v="0"/>
    <s v="STD"/>
  </r>
  <r>
    <n v="38915473149"/>
    <s v="MC-STU LN &gt;4-7.5L OCT19"/>
    <n v="86989898453"/>
    <s v="Mr. KHUSH PANKAJBHAI MODI"/>
    <n v="750000"/>
    <n v="10.199999999999999"/>
    <n v="885322"/>
    <x v="814"/>
    <n v="0"/>
    <d v="2019-11-13T00:00:00"/>
    <n v="3"/>
    <n v="3"/>
    <n v="0"/>
    <n v="0"/>
    <n v="0"/>
    <n v="0"/>
    <s v="INR"/>
    <n v="15355"/>
    <n v="8455"/>
    <s v="00/00/0000"/>
    <n v="0"/>
    <n v="0"/>
    <s v="N"/>
    <m/>
    <n v="9"/>
    <s v="N"/>
    <s v="00/00/0000"/>
    <s v="N"/>
    <n v="0"/>
    <s v="00/00/0000"/>
    <m/>
    <m/>
    <m/>
    <s v="STD"/>
  </r>
  <r>
    <n v="39150818469"/>
    <s v="MC-STU LN &gt;4-7.5L OCT19"/>
    <n v="88408978620"/>
    <s v="Miss. SUKHWANI SHRADDHA JAIPRA"/>
    <n v="749300"/>
    <n v="9.65"/>
    <n v="742319"/>
    <x v="815"/>
    <n v="0"/>
    <d v="2020-02-18T00:00:00"/>
    <n v="1"/>
    <n v="1"/>
    <n v="0"/>
    <n v="0"/>
    <n v="0"/>
    <n v="0"/>
    <s v="INR"/>
    <n v="15355"/>
    <n v="6035"/>
    <s v="00/00/0000"/>
    <n v="0"/>
    <n v="0"/>
    <s v="N"/>
    <m/>
    <n v="9"/>
    <s v="N"/>
    <s v="00/00/0000"/>
    <s v="N"/>
    <n v="0"/>
    <s v="00/00/0000"/>
    <m/>
    <m/>
    <m/>
    <s v="STD"/>
  </r>
  <r>
    <n v="39949263237"/>
    <s v="MC-STU LN &gt;4-7.5L OCT19"/>
    <n v="90666299988"/>
    <s v="Mr. Sanjay  Menaria"/>
    <n v="475000"/>
    <n v="9.3000000000000007"/>
    <n v="514293"/>
    <x v="816"/>
    <n v="0"/>
    <d v="2021-01-23T00:00:00"/>
    <n v="1"/>
    <n v="1"/>
    <n v="0"/>
    <n v="0"/>
    <n v="0"/>
    <n v="0"/>
    <s v="INR"/>
    <n v="15355"/>
    <n v="7524"/>
    <s v="00/00/0000"/>
    <n v="0"/>
    <n v="0"/>
    <s v="N"/>
    <m/>
    <n v="9"/>
    <s v="N"/>
    <s v="00/00/0000"/>
    <s v="N"/>
    <n v="0"/>
    <s v="00/00/0000"/>
    <m/>
    <m/>
    <m/>
    <s v="STD"/>
  </r>
  <r>
    <n v="39954060524"/>
    <s v="MC-STU LN &gt;4-7.5L OCT19"/>
    <n v="90637444987"/>
    <s v="Mr. KAJAL  PATEL"/>
    <n v="627000"/>
    <n v="8.8000000000000007"/>
    <n v="334285"/>
    <x v="817"/>
    <n v="0"/>
    <d v="2021-01-23T00:00:00"/>
    <n v="1"/>
    <n v="1"/>
    <n v="0"/>
    <n v="0"/>
    <n v="0"/>
    <n v="0"/>
    <s v="INR"/>
    <n v="15355"/>
    <n v="11359"/>
    <s v="00/00/0000"/>
    <n v="0"/>
    <n v="0"/>
    <s v="N"/>
    <m/>
    <n v="9"/>
    <s v="N"/>
    <s v="00/00/0000"/>
    <s v="N"/>
    <n v="0"/>
    <s v="00/00/0000"/>
    <m/>
    <m/>
    <m/>
    <s v="STD"/>
  </r>
  <r>
    <n v="38880964302"/>
    <s v="MC-STU LN MEDI -IN OCT19"/>
    <n v="90426329384"/>
    <s v="Mrs. SHAILI SURENDRAKUMAR PATE"/>
    <n v="2027250"/>
    <n v="9.1999999999999993"/>
    <n v="877235"/>
    <x v="818"/>
    <n v="0"/>
    <d v="2019-11-08T00:00:00"/>
    <n v="1"/>
    <n v="1"/>
    <n v="0"/>
    <n v="0"/>
    <n v="0"/>
    <n v="0"/>
    <s v="INR"/>
    <n v="15355"/>
    <n v="31850"/>
    <s v="00/00/0000"/>
    <n v="0"/>
    <n v="0"/>
    <s v="N"/>
    <m/>
    <n v="9"/>
    <s v="N"/>
    <s v="00/00/0000"/>
    <s v="N"/>
    <n v="0"/>
    <s v="00/00/0000"/>
    <s v="STD"/>
    <d v="2020-12-23T00:00:00"/>
    <n v="999"/>
    <s v="STD"/>
  </r>
  <r>
    <n v="38988586328"/>
    <s v="MC-SCH-I-I-T(2016) OCT19"/>
    <n v="86897680132"/>
    <s v="Mr. AJAY ASHOK KALE"/>
    <n v="1065848"/>
    <n v="8.25"/>
    <n v="1166789"/>
    <x v="819"/>
    <n v="0"/>
    <d v="2019-12-11T00:00:00"/>
    <n v="1"/>
    <n v="1"/>
    <n v="0"/>
    <n v="0"/>
    <n v="0"/>
    <n v="0"/>
    <s v="INR"/>
    <n v="0"/>
    <n v="15346"/>
    <s v="00/00/0000"/>
    <n v="0"/>
    <n v="0"/>
    <s v="N"/>
    <m/>
    <n v="9"/>
    <s v="N"/>
    <s v="00/00/0000"/>
    <s v="N"/>
    <n v="0"/>
    <s v="00/00/0000"/>
    <m/>
    <m/>
    <m/>
    <s v="STD"/>
  </r>
  <r>
    <n v="38888415152"/>
    <s v="MC-EL Abrd20L-1.5Cr Oct19"/>
    <n v="90396397822"/>
    <s v="Mr. YASH  CHAMRIA"/>
    <n v="2300000"/>
    <n v="9.75"/>
    <n v="1787722"/>
    <x v="820"/>
    <n v="0"/>
    <d v="2019-11-01T00:00:00"/>
    <n v="1"/>
    <n v="1"/>
    <n v="0"/>
    <n v="0"/>
    <n v="0"/>
    <n v="0"/>
    <s v="INR"/>
    <n v="15355"/>
    <n v="32671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9015414565"/>
    <s v="MC-EL Abrd20L-1.5Cr Oct19"/>
    <n v="90450818057"/>
    <s v="Mr. PATEL MOHIL  KAMLESHKUMAR"/>
    <n v="2531400"/>
    <n v="9.6999999999999993"/>
    <n v="1873622"/>
    <x v="821"/>
    <n v="0"/>
    <d v="2019-12-21T00:00:00"/>
    <n v="1"/>
    <n v="1"/>
    <n v="0"/>
    <n v="0"/>
    <n v="0"/>
    <n v="0"/>
    <s v="INR"/>
    <n v="15355"/>
    <n v="33382"/>
    <s v="00/00/0000"/>
    <n v="0"/>
    <n v="0"/>
    <s v="N"/>
    <m/>
    <n v="9"/>
    <s v="N"/>
    <s v="00/00/0000"/>
    <s v="N"/>
    <n v="0"/>
    <s v="00/00/0000"/>
    <m/>
    <m/>
    <m/>
    <s v="STD"/>
  </r>
  <r>
    <n v="40166841378"/>
    <s v="MC-SBI STU LN &lt;=4L OCT19"/>
    <n v="90716419009"/>
    <s v="Mr. Priyadharsan  R"/>
    <n v="265000"/>
    <n v="9.3000000000000007"/>
    <n v="117775.33"/>
    <x v="822"/>
    <n v="12224.67"/>
    <d v="2021-05-04T00:00:00"/>
    <n v="10"/>
    <n v="5"/>
    <n v="5"/>
    <n v="4"/>
    <n v="4"/>
    <n v="704"/>
    <s v="INR"/>
    <n v="62483"/>
    <n v="2440"/>
    <d v="2021-11-10T00:00:00"/>
    <n v="3401.67"/>
    <n v="4484.24"/>
    <s v="N"/>
    <m/>
    <n v="4"/>
    <s v="N"/>
    <s v="00/00/0000"/>
    <s v="N"/>
    <n v="0"/>
    <s v="00/00/0000"/>
    <s v="NPA"/>
    <d v="2022-02-08T00:00:00"/>
    <n v="704"/>
    <s v="NPA"/>
  </r>
  <r>
    <n v="40179506128"/>
    <s v="MC-STU LN IND &gt;10L OCT19"/>
    <n v="90712433221"/>
    <s v="Mrs. Anushka  Verma"/>
    <n v="1525000"/>
    <n v="8.8000000000000007"/>
    <n v="201061"/>
    <x v="823"/>
    <n v="0"/>
    <d v="2022-03-09T00:00:00"/>
    <n v="1"/>
    <n v="1"/>
    <n v="0"/>
    <n v="0"/>
    <n v="0"/>
    <n v="0"/>
    <s v="INR"/>
    <n v="15355"/>
    <n v="13547"/>
    <s v="00/00/0000"/>
    <n v="0"/>
    <n v="0"/>
    <s v="N"/>
    <m/>
    <n v="9"/>
    <s v="N"/>
    <s v="00/00/0000"/>
    <s v="N"/>
    <n v="0"/>
    <s v="00/00/0000"/>
    <m/>
    <m/>
    <m/>
    <s v="STD"/>
  </r>
  <r>
    <n v="40214708309"/>
    <s v="MC-STU LN IND &gt;10L OCT19"/>
    <n v="90725651314"/>
    <s v="Mr. ZEELKUMAR AMISHKUMAR SHAH"/>
    <n v="1635000"/>
    <n v="9.3000000000000007"/>
    <n v="754150"/>
    <x v="824"/>
    <n v="0"/>
    <d v="2021-06-17T00:00:00"/>
    <n v="1"/>
    <n v="1"/>
    <n v="0"/>
    <n v="0"/>
    <n v="0"/>
    <n v="0"/>
    <s v="INR"/>
    <n v="15355"/>
    <n v="34333"/>
    <s v="00/00/0000"/>
    <n v="0"/>
    <n v="0"/>
    <s v="N"/>
    <m/>
    <n v="9"/>
    <s v="N"/>
    <s v="00/00/0000"/>
    <s v="N"/>
    <n v="0"/>
    <s v="00/00/0000"/>
    <m/>
    <m/>
    <m/>
    <s v="STD"/>
  </r>
  <r>
    <n v="40232848108"/>
    <s v="MC-EL Abrd7.5L-1.5CrOCT19"/>
    <n v="86413715343"/>
    <s v="Mr. VIKRANT RAJEEV MISHRA"/>
    <n v="2128000"/>
    <n v="8.8000000000000007"/>
    <n v="831656"/>
    <x v="825"/>
    <n v="0"/>
    <d v="2021-08-24T00:00:00"/>
    <n v="1"/>
    <n v="1"/>
    <n v="0"/>
    <n v="0"/>
    <n v="0"/>
    <n v="0"/>
    <s v="INR"/>
    <n v="15355"/>
    <n v="24406"/>
    <s v="00/00/0000"/>
    <n v="0"/>
    <n v="0"/>
    <s v="N"/>
    <m/>
    <n v="9"/>
    <s v="N"/>
    <s v="00/00/0000"/>
    <s v="N"/>
    <n v="0"/>
    <s v="00/00/0000"/>
    <m/>
    <m/>
    <m/>
    <s v="STD"/>
  </r>
  <r>
    <n v="35990737820"/>
    <s v="MC-SBI STU LN PER&gt;7.5L DE"/>
    <n v="86359277089"/>
    <s v="Mr. RAVINDRA NARAYANLAL MALVIY"/>
    <n v="1517000"/>
    <n v="9.75"/>
    <n v="1541385.8"/>
    <x v="826"/>
    <n v="0"/>
    <d v="2016-08-10T00:00:00"/>
    <n v="19"/>
    <n v="19"/>
    <n v="0"/>
    <n v="0"/>
    <n v="0"/>
    <n v="0"/>
    <s v="INR"/>
    <n v="15355"/>
    <n v="24418"/>
    <s v="00/00/0000"/>
    <n v="0"/>
    <n v="0"/>
    <s v="N"/>
    <m/>
    <n v="9"/>
    <s v="N"/>
    <s v="00/00/0000"/>
    <s v="N"/>
    <n v="0"/>
    <s v="00/00/0000"/>
    <s v="STD"/>
    <d v="2022-02-12T00:00:00"/>
    <n v="0"/>
    <s v="STD"/>
  </r>
  <r>
    <n v="39443390757"/>
    <s v="MC 1M-SC-LN-B NO COL MAY2"/>
    <n v="90511233912"/>
    <s v="Mr. GAUTAM MANOJBHAI KESHWANI"/>
    <n v="2000000"/>
    <n v="7.7"/>
    <n v="2193316"/>
    <x v="827"/>
    <n v="0"/>
    <d v="2020-06-26T00:00:00"/>
    <n v="1"/>
    <n v="1"/>
    <n v="0"/>
    <n v="0"/>
    <n v="0"/>
    <n v="0"/>
    <s v="INR"/>
    <n v="0"/>
    <n v="26270"/>
    <s v="00/00/0000"/>
    <n v="0"/>
    <n v="0"/>
    <s v="N"/>
    <m/>
    <n v="9"/>
    <s v="N"/>
    <s v="00/00/0000"/>
    <s v="N"/>
    <n v="0"/>
    <s v="00/00/0000"/>
    <m/>
    <m/>
    <m/>
    <s v="STD"/>
  </r>
  <r>
    <n v="36118640385"/>
    <s v="MC-XPRESS CREDIT-TL-OCT'1"/>
    <n v="85691462159"/>
    <s v="Mrs. LAXMIBEN DHULABHAI SOLANK"/>
    <n v="200000"/>
    <n v="12.5"/>
    <n v="0"/>
    <x v="828"/>
    <n v="37791.300000000003"/>
    <d v="2016-09-26T00:00:00"/>
    <n v="19"/>
    <n v="11"/>
    <n v="8"/>
    <n v="4"/>
    <n v="4"/>
    <n v="704"/>
    <s v="INR"/>
    <n v="0"/>
    <n v="4500"/>
    <d v="2021-06-22T00:00:00"/>
    <n v="1604"/>
    <n v="4123.6400000000003"/>
    <s v="N"/>
    <m/>
    <n v="4"/>
    <s v="N"/>
    <s v="00/00/0000"/>
    <s v="N"/>
    <n v="0"/>
    <s v="00/00/0000"/>
    <s v="NPA"/>
    <d v="2021-09-19T00:00:00"/>
    <n v="704"/>
    <s v="NPA"/>
  </r>
  <r>
    <n v="39019136080"/>
    <s v="MC-TL- RMP XPRESS CREDIT"/>
    <n v="86122483252"/>
    <s v="Mr. RAJKUMAR MAGANLAL PATNI"/>
    <n v="425000"/>
    <n v="13"/>
    <n v="354740"/>
    <x v="829"/>
    <n v="0"/>
    <d v="2019-12-23T00:00:00"/>
    <n v="19"/>
    <n v="19"/>
    <n v="0"/>
    <n v="0"/>
    <n v="0"/>
    <n v="0"/>
    <s v="INR"/>
    <n v="0"/>
    <n v="8532"/>
    <s v="00/00/0000"/>
    <n v="0"/>
    <n v="0"/>
    <s v="N"/>
    <m/>
    <n v="9"/>
    <s v="N"/>
    <s v="00/00/0000"/>
    <s v="N"/>
    <n v="0"/>
    <s v="00/00/0000"/>
    <m/>
    <m/>
    <m/>
    <s v="STD"/>
  </r>
  <r>
    <n v="39997478086"/>
    <s v="MC-TL- RMPXP-LSTPSU-JLY18"/>
    <n v="85217508405"/>
    <s v="Mr. KANUBHAI PRABHATSINH SOLAN"/>
    <n v="442000"/>
    <n v="12.1"/>
    <n v="386293"/>
    <x v="830"/>
    <n v="0"/>
    <d v="2021-02-09T00:00:00"/>
    <n v="13"/>
    <n v="13"/>
    <n v="0"/>
    <n v="0"/>
    <n v="0"/>
    <n v="0"/>
    <s v="INR"/>
    <n v="0"/>
    <n v="8665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39449677304"/>
    <s v="MC-TL-PRE-APROVD-PEN-LOAN"/>
    <n v="85028067881"/>
    <s v="Mr. AMRIT PAL SINGH"/>
    <n v="250000"/>
    <n v="10.55"/>
    <n v="191910"/>
    <x v="831"/>
    <n v="0"/>
    <d v="2020-06-29T00:00:00"/>
    <n v="21"/>
    <n v="21"/>
    <n v="0"/>
    <n v="0"/>
    <n v="0"/>
    <n v="0"/>
    <s v="INR"/>
    <n v="0"/>
    <n v="4702"/>
    <s v="00/00/0000"/>
    <n v="0"/>
    <n v="0"/>
    <m/>
    <m/>
    <m/>
    <s v="N"/>
    <s v="00/00/0000"/>
    <s v="N"/>
    <n v="0"/>
    <s v="00/00/0000"/>
    <m/>
    <m/>
    <m/>
    <s v="STD"/>
  </r>
  <r>
    <n v="39642677825"/>
    <s v="MC-TL-PRE-APROVD-PEN-LOAN"/>
    <n v="85003444656"/>
    <s v="Mr. YOGESH YASHWANTRAO KULKARN"/>
    <n v="250000"/>
    <n v="9.75"/>
    <n v="134359"/>
    <x v="832"/>
    <n v="0"/>
    <d v="2020-09-08T00:00:00"/>
    <n v="18"/>
    <n v="18"/>
    <n v="0"/>
    <n v="0"/>
    <n v="0"/>
    <n v="0"/>
    <s v="INR"/>
    <n v="0"/>
    <n v="8038"/>
    <s v="00/00/0000"/>
    <n v="0"/>
    <n v="0"/>
    <s v="N"/>
    <m/>
    <n v="9"/>
    <s v="N"/>
    <s v="00/00/0000"/>
    <s v="N"/>
    <n v="0"/>
    <s v="00/00/0000"/>
    <m/>
    <m/>
    <m/>
    <s v="STD"/>
  </r>
  <r>
    <n v="39611833180"/>
    <s v="MC-TL-PRE-APROVD-PEN-LOAN"/>
    <n v="80084132750"/>
    <s v="Mr. BRIJKISHOR BADLU VERMA-  1"/>
    <n v="250000"/>
    <n v="9.75"/>
    <n v="197613"/>
    <x v="833"/>
    <n v="4601"/>
    <d v="2020-08-28T00:00:00"/>
    <n v="19"/>
    <n v="18"/>
    <n v="1"/>
    <n v="1"/>
    <n v="1"/>
    <n v="701"/>
    <s v="INR"/>
    <n v="0"/>
    <n v="4601"/>
    <d v="2022-03-28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38157631935"/>
    <s v="MC-TL-PRE APPRVD XPRES CR"/>
    <n v="89447373337"/>
    <s v="Mrs. VANKAR KAJALBEN  CHETANBH"/>
    <n v="90000"/>
    <n v="13.05"/>
    <n v="63337.440000000002"/>
    <x v="834"/>
    <n v="0"/>
    <d v="2019-01-01T00:00:00"/>
    <n v="19"/>
    <n v="19"/>
    <n v="0"/>
    <n v="0"/>
    <n v="0"/>
    <n v="0"/>
    <s v="INR"/>
    <n v="0"/>
    <n v="1826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8178081601"/>
    <s v="MC-TL-PRE APPRVD XPRES CR"/>
    <n v="80083901398"/>
    <s v="Mr. KASHIRAM M VANZARA"/>
    <n v="115000"/>
    <n v="12.05"/>
    <n v="78879.509999999995"/>
    <x v="835"/>
    <n v="0"/>
    <d v="2019-01-09T00:00:00"/>
    <n v="19"/>
    <n v="19"/>
    <n v="0"/>
    <n v="0"/>
    <n v="0"/>
    <n v="0"/>
    <s v="INR"/>
    <n v="0"/>
    <n v="2252"/>
    <s v="00/00/0000"/>
    <n v="0"/>
    <n v="0"/>
    <s v="N"/>
    <m/>
    <n v="9"/>
    <s v="N"/>
    <s v="00/00/0000"/>
    <s v="N"/>
    <n v="0"/>
    <s v="00/00/0000"/>
    <s v="STD"/>
    <d v="2019-02-27T00:00:00"/>
    <n v="0"/>
    <s v="STD"/>
  </r>
  <r>
    <n v="38196545541"/>
    <s v="MC-TL-PRE APPRVD XPRES CR"/>
    <n v="85031605703"/>
    <s v="Mr. JAGDISHBHAI KUBERBHAI PARM"/>
    <n v="200000"/>
    <n v="12.05"/>
    <n v="136559.06"/>
    <x v="836"/>
    <n v="0"/>
    <d v="2019-01-18T00:00:00"/>
    <n v="19"/>
    <n v="19"/>
    <n v="0"/>
    <n v="0"/>
    <n v="0"/>
    <n v="0"/>
    <s v="INR"/>
    <n v="0"/>
    <n v="3916"/>
    <s v="00/00/0000"/>
    <n v="0"/>
    <n v="0"/>
    <s v="N"/>
    <m/>
    <n v="9"/>
    <s v="N"/>
    <s v="00/00/0000"/>
    <s v="N"/>
    <n v="0"/>
    <s v="00/00/0000"/>
    <s v="STD"/>
    <d v="2020-04-26T00:00:00"/>
    <n v="0"/>
    <s v="STD"/>
  </r>
  <r>
    <n v="38197365114"/>
    <s v="MC-TL-PRE APPRVD XPRES CR"/>
    <n v="89445020178"/>
    <s v="Mr. VASANTBHAI REVABHAI MAHERI"/>
    <n v="233000"/>
    <n v="12.55"/>
    <n v="159734"/>
    <x v="837"/>
    <n v="0"/>
    <d v="2019-01-18T00:00:00"/>
    <n v="19"/>
    <n v="19"/>
    <n v="0"/>
    <n v="0"/>
    <n v="0"/>
    <n v="0"/>
    <s v="INR"/>
    <n v="0"/>
    <n v="4623"/>
    <s v="00/00/0000"/>
    <n v="0"/>
    <n v="0"/>
    <s v="N"/>
    <m/>
    <n v="9"/>
    <s v="N"/>
    <s v="00/00/0000"/>
    <s v="N"/>
    <n v="0"/>
    <s v="00/00/0000"/>
    <s v="STD"/>
    <d v="2019-03-21T00:00:00"/>
    <n v="0"/>
    <s v="STD"/>
  </r>
  <r>
    <n v="38198650892"/>
    <s v="MC-TL-PRE APPRVD XPRES CR"/>
    <n v="85042599444"/>
    <s v="Mr. NARENDRABHAI JIVANBHAI RAT"/>
    <n v="159000"/>
    <n v="12.55"/>
    <n v="108662"/>
    <x v="838"/>
    <n v="0"/>
    <d v="2019-01-19T00:00:00"/>
    <n v="19"/>
    <n v="19"/>
    <n v="0"/>
    <n v="0"/>
    <n v="0"/>
    <n v="0"/>
    <s v="INR"/>
    <n v="0"/>
    <n v="3155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198699102"/>
    <s v="MC-TL-PRE APPRVD XPRES CR"/>
    <n v="87282048477"/>
    <s v="Mr. RAVIKUMAR RAJESHBHAI VASIT"/>
    <n v="31000"/>
    <n v="12.55"/>
    <n v="21308.61"/>
    <x v="839"/>
    <n v="0"/>
    <d v="2019-01-19T00:00:00"/>
    <n v="19"/>
    <n v="19"/>
    <n v="0"/>
    <n v="0"/>
    <n v="0"/>
    <n v="0"/>
    <s v="INR"/>
    <n v="0"/>
    <n v="615"/>
    <s v="00/00/0000"/>
    <n v="0"/>
    <n v="0"/>
    <m/>
    <m/>
    <m/>
    <s v="N"/>
    <s v="00/00/0000"/>
    <s v="N"/>
    <n v="0"/>
    <s v="00/00/0000"/>
    <s v="STD"/>
    <d v="2019-03-12T00:00:00"/>
    <n v="0"/>
    <s v="STD"/>
  </r>
  <r>
    <n v="38199124198"/>
    <s v="MC-TL-PRE APPRVD XPRES CR"/>
    <n v="89445020214"/>
    <s v="Mr. JAYPRAKASH RAJNARAYAN TIWA"/>
    <n v="144000"/>
    <n v="13.55"/>
    <n v="100196"/>
    <x v="840"/>
    <n v="0"/>
    <d v="2019-01-19T00:00:00"/>
    <n v="19"/>
    <n v="19"/>
    <n v="0"/>
    <n v="0"/>
    <n v="0"/>
    <n v="0"/>
    <s v="INR"/>
    <n v="0"/>
    <n v="293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199632362"/>
    <s v="MC-TL-PRE APPRVD XPRES CR"/>
    <n v="89855713564"/>
    <s v="Mrs. USHABEN VASANTBHAI SOLANK"/>
    <n v="66000"/>
    <n v="12.55"/>
    <n v="45312.94"/>
    <x v="841"/>
    <n v="0"/>
    <d v="2019-01-19T00:00:00"/>
    <n v="19"/>
    <n v="19"/>
    <n v="0"/>
    <n v="0"/>
    <n v="0"/>
    <n v="0"/>
    <s v="INR"/>
    <n v="0"/>
    <n v="1310"/>
    <s v="00/00/0000"/>
    <n v="0"/>
    <n v="0"/>
    <m/>
    <m/>
    <m/>
    <s v="N"/>
    <s v="00/00/0000"/>
    <s v="N"/>
    <n v="0"/>
    <s v="00/00/0000"/>
    <s v="STD"/>
    <d v="2019-02-27T00:00:00"/>
    <n v="0"/>
    <s v="STD"/>
  </r>
  <r>
    <n v="38215842636"/>
    <s v="MC-TL-PRE APPRVD XPRES CR"/>
    <n v="85004003266"/>
    <s v="Mr. MANGUJI  DALUJI (ASM)"/>
    <n v="194000"/>
    <n v="12.05"/>
    <n v="131079"/>
    <x v="842"/>
    <n v="0"/>
    <d v="2019-01-28T00:00:00"/>
    <n v="19"/>
    <n v="19"/>
    <n v="0"/>
    <n v="0"/>
    <n v="0"/>
    <n v="0"/>
    <s v="INR"/>
    <n v="0"/>
    <n v="3798"/>
    <s v="00/00/0000"/>
    <n v="0"/>
    <n v="0"/>
    <s v="N"/>
    <m/>
    <n v="9"/>
    <s v="N"/>
    <s v="00/00/0000"/>
    <s v="N"/>
    <n v="0"/>
    <s v="00/00/0000"/>
    <m/>
    <m/>
    <m/>
    <s v="STD"/>
  </r>
  <r>
    <n v="38221170991"/>
    <s v="MC-TL-PRE APPRVD XPRES CR"/>
    <n v="85171284427"/>
    <s v="Mr. RAMANBHAI GOVIDBHAI PARMAR"/>
    <n v="120000"/>
    <n v="12.55"/>
    <n v="83026"/>
    <x v="843"/>
    <n v="0"/>
    <d v="2019-01-30T00:00:00"/>
    <n v="19"/>
    <n v="19"/>
    <n v="0"/>
    <n v="0"/>
    <n v="0"/>
    <n v="0"/>
    <s v="INR"/>
    <n v="0"/>
    <n v="2381"/>
    <s v="00/00/0000"/>
    <n v="0"/>
    <n v="0"/>
    <s v="N"/>
    <m/>
    <n v="9"/>
    <s v="N"/>
    <s v="00/00/0000"/>
    <s v="N"/>
    <n v="0"/>
    <s v="00/00/0000"/>
    <s v="STD"/>
    <d v="2020-04-25T00:00:00"/>
    <n v="999"/>
    <s v="STD"/>
  </r>
  <r>
    <n v="38250870216"/>
    <s v="MC-TL-PRE APPRVD XPRES CR"/>
    <n v="85031613259"/>
    <s v="Mr. RAMSANGJI BHIKAJI THAKOR"/>
    <n v="46000"/>
    <n v="12.55"/>
    <n v="32229"/>
    <x v="844"/>
    <n v="0"/>
    <d v="2019-02-11T00:00:00"/>
    <n v="19"/>
    <n v="19"/>
    <n v="0"/>
    <n v="0"/>
    <n v="0"/>
    <n v="0"/>
    <s v="INR"/>
    <n v="0"/>
    <n v="913"/>
    <s v="00/00/0000"/>
    <n v="0"/>
    <n v="0"/>
    <s v="N"/>
    <m/>
    <n v="9"/>
    <s v="N"/>
    <s v="00/00/0000"/>
    <s v="N"/>
    <n v="0"/>
    <s v="00/00/0000"/>
    <m/>
    <m/>
    <m/>
    <s v="STD"/>
  </r>
  <r>
    <n v="38251018238"/>
    <s v="MC-TL-PRE APPRVD XPRES CR"/>
    <n v="85048504319"/>
    <s v="Mr. VYAS  DIPAKKUMAR"/>
    <n v="208000"/>
    <n v="12.55"/>
    <n v="145842"/>
    <x v="845"/>
    <n v="0"/>
    <d v="2019-02-11T00:00:00"/>
    <n v="19"/>
    <n v="19"/>
    <n v="0"/>
    <n v="0"/>
    <n v="0"/>
    <n v="0"/>
    <s v="INR"/>
    <n v="0"/>
    <n v="4127"/>
    <s v="00/00/0000"/>
    <n v="0"/>
    <n v="0"/>
    <s v="N"/>
    <m/>
    <n v="9"/>
    <s v="N"/>
    <s v="00/00/0000"/>
    <s v="N"/>
    <n v="0"/>
    <s v="00/00/0000"/>
    <m/>
    <m/>
    <m/>
    <s v="STD"/>
  </r>
  <r>
    <n v="38351289841"/>
    <s v="MC-TL-PRE APPRVD XPRES CR"/>
    <n v="88241758657"/>
    <s v="Mr. THAKOR JAYESH BIPINBHAI"/>
    <n v="30000"/>
    <n v="13.55"/>
    <n v="21507"/>
    <x v="846"/>
    <n v="0"/>
    <d v="2019-03-27T00:00:00"/>
    <n v="19"/>
    <n v="19"/>
    <n v="0"/>
    <n v="0"/>
    <n v="0"/>
    <n v="0"/>
    <s v="INR"/>
    <n v="0"/>
    <n v="611"/>
    <s v="00/00/0000"/>
    <n v="0"/>
    <n v="0"/>
    <s v="N"/>
    <m/>
    <n v="9"/>
    <s v="N"/>
    <s v="00/00/0000"/>
    <s v="N"/>
    <n v="0"/>
    <s v="00/00/0000"/>
    <m/>
    <m/>
    <m/>
    <s v="STD"/>
  </r>
  <r>
    <n v="38354277504"/>
    <s v="MC-TL-PRE APPRVD XPRES CR"/>
    <n v="85118620351"/>
    <s v="Mr. DILIP VELAJI MARWADI"/>
    <n v="250000"/>
    <n v="12.55"/>
    <n v="176991"/>
    <x v="847"/>
    <n v="0"/>
    <d v="2019-03-28T00:00:00"/>
    <n v="19"/>
    <n v="19"/>
    <n v="0"/>
    <n v="0"/>
    <n v="0"/>
    <n v="0"/>
    <s v="INR"/>
    <n v="0"/>
    <n v="4960"/>
    <s v="00/00/0000"/>
    <n v="0"/>
    <n v="0"/>
    <s v="N"/>
    <m/>
    <n v="9"/>
    <s v="N"/>
    <s v="00/00/0000"/>
    <s v="N"/>
    <n v="0"/>
    <s v="00/00/0000"/>
    <m/>
    <m/>
    <m/>
    <s v="STD"/>
  </r>
  <r>
    <n v="38355645740"/>
    <s v="MC-TL-PRE APPRVD XPRES CR"/>
    <n v="85323477156"/>
    <s v="Mr. RAJENDRAKUMAR BABAJI THAKO"/>
    <n v="300000"/>
    <n v="12.55"/>
    <n v="213102"/>
    <x v="848"/>
    <n v="0"/>
    <d v="2019-03-28T00:00:00"/>
    <n v="19"/>
    <n v="19"/>
    <n v="0"/>
    <n v="0"/>
    <n v="0"/>
    <n v="0"/>
    <s v="INR"/>
    <n v="0"/>
    <n v="5952"/>
    <s v="00/00/0000"/>
    <n v="0"/>
    <n v="0"/>
    <s v="N"/>
    <m/>
    <n v="9"/>
    <s v="N"/>
    <s v="00/00/0000"/>
    <s v="N"/>
    <n v="0"/>
    <s v="00/00/0000"/>
    <m/>
    <m/>
    <m/>
    <s v="STD"/>
  </r>
  <r>
    <n v="38362167490"/>
    <s v="MC-TL-PRE APPRVD XPRES CR"/>
    <n v="88761932830"/>
    <s v="Mr. PARMAR  PARMAR"/>
    <n v="123000"/>
    <n v="12.55"/>
    <n v="87553"/>
    <x v="849"/>
    <n v="0"/>
    <d v="2019-03-30T00:00:00"/>
    <n v="19"/>
    <n v="19"/>
    <n v="0"/>
    <n v="0"/>
    <n v="0"/>
    <n v="0"/>
    <s v="INR"/>
    <n v="0"/>
    <n v="2440"/>
    <s v="00/00/0000"/>
    <n v="0"/>
    <n v="0"/>
    <s v="N"/>
    <m/>
    <n v="9"/>
    <s v="N"/>
    <s v="00/00/0000"/>
    <s v="N"/>
    <n v="0"/>
    <s v="00/00/0000"/>
    <m/>
    <m/>
    <m/>
    <s v="STD"/>
  </r>
  <r>
    <n v="38370830299"/>
    <s v="MC-TL-PRE APPRVD XPRES CR"/>
    <n v="85080839787"/>
    <s v="Mr. VASANTBHAI RAMJIBHAI PARMA"/>
    <n v="202000"/>
    <n v="12.55"/>
    <n v="147643"/>
    <x v="850"/>
    <n v="0"/>
    <d v="2019-04-04T00:00:00"/>
    <n v="19"/>
    <n v="19"/>
    <n v="0"/>
    <n v="0"/>
    <n v="0"/>
    <n v="0"/>
    <s v="INR"/>
    <n v="0"/>
    <n v="4008"/>
    <s v="00/00/0000"/>
    <n v="0"/>
    <n v="0"/>
    <s v="N"/>
    <m/>
    <n v="9"/>
    <s v="N"/>
    <s v="00/00/0000"/>
    <s v="N"/>
    <n v="0"/>
    <s v="00/00/0000"/>
    <m/>
    <m/>
    <m/>
    <s v="STD"/>
  </r>
  <r>
    <n v="38381771068"/>
    <s v="MC-TL-PRE APPRVD XPRES CR"/>
    <n v="85947070843"/>
    <s v="Mr. JITEN HASMUKHBHAI VORA"/>
    <n v="100000"/>
    <n v="13.55"/>
    <n v="73592"/>
    <x v="851"/>
    <n v="0"/>
    <d v="2019-04-08T00:00:00"/>
    <n v="19"/>
    <n v="19"/>
    <n v="0"/>
    <n v="0"/>
    <n v="0"/>
    <n v="0"/>
    <s v="INR"/>
    <n v="0"/>
    <n v="2037"/>
    <s v="00/00/0000"/>
    <n v="0"/>
    <n v="0"/>
    <s v="N"/>
    <m/>
    <n v="9"/>
    <s v="N"/>
    <s v="00/00/0000"/>
    <s v="N"/>
    <n v="0"/>
    <s v="00/00/0000"/>
    <m/>
    <m/>
    <m/>
    <s v="STD"/>
  </r>
  <r>
    <n v="38385888381"/>
    <s v="MC-TL-PRE APPRVD XPRES CR"/>
    <n v="85158809043"/>
    <s v="Mr. NATUBHAI LAXMANBHAI MAHIDA"/>
    <n v="241000"/>
    <n v="12.5"/>
    <n v="174746"/>
    <x v="852"/>
    <n v="0"/>
    <d v="2019-04-10T00:00:00"/>
    <n v="19"/>
    <n v="19"/>
    <n v="0"/>
    <n v="0"/>
    <n v="0"/>
    <n v="0"/>
    <s v="INR"/>
    <n v="0"/>
    <n v="4775"/>
    <s v="00/00/0000"/>
    <n v="0"/>
    <n v="0"/>
    <s v="N"/>
    <m/>
    <n v="9"/>
    <s v="N"/>
    <s v="00/00/0000"/>
    <s v="N"/>
    <n v="0"/>
    <s v="00/00/0000"/>
    <m/>
    <m/>
    <m/>
    <s v="STD"/>
  </r>
  <r>
    <n v="38387670291"/>
    <s v="MC-TL-PRE APPRVD XPRES CR"/>
    <n v="86322970349"/>
    <s v="Mr. CHIRAG NARSINHBHAI PARMAR"/>
    <n v="86000"/>
    <n v="12.5"/>
    <n v="62655"/>
    <x v="853"/>
    <n v="0"/>
    <d v="2019-04-10T00:00:00"/>
    <n v="19"/>
    <n v="19"/>
    <n v="0"/>
    <n v="0"/>
    <n v="0"/>
    <n v="0"/>
    <s v="INR"/>
    <n v="0"/>
    <n v="1704"/>
    <s v="00/00/0000"/>
    <n v="0"/>
    <n v="0"/>
    <s v="N"/>
    <m/>
    <n v="9"/>
    <s v="N"/>
    <s v="00/00/0000"/>
    <s v="N"/>
    <n v="0"/>
    <s v="00/00/0000"/>
    <m/>
    <m/>
    <m/>
    <s v="STD"/>
  </r>
  <r>
    <n v="38389195450"/>
    <s v="MC-TL-PRE APPRVD XPRES CR"/>
    <n v="85872676381"/>
    <s v="Mr. ROHIT ARVINDKUMAR MANUBHAI"/>
    <n v="130000"/>
    <n v="12.5"/>
    <n v="94827"/>
    <x v="854"/>
    <n v="0"/>
    <d v="2019-04-11T00:00:00"/>
    <n v="19"/>
    <n v="19"/>
    <n v="0"/>
    <n v="0"/>
    <n v="0"/>
    <n v="0"/>
    <s v="INR"/>
    <n v="0"/>
    <n v="2576"/>
    <s v="00/00/0000"/>
    <n v="0"/>
    <n v="0"/>
    <s v="N"/>
    <m/>
    <n v="9"/>
    <s v="N"/>
    <s v="00/00/0000"/>
    <s v="N"/>
    <n v="0"/>
    <s v="00/00/0000"/>
    <m/>
    <m/>
    <m/>
    <s v="STD"/>
  </r>
  <r>
    <n v="38432874580"/>
    <s v="MC-TL-PRE APPRVD XPRES CR"/>
    <n v="85189032660"/>
    <s v="Mr. GOSWAMI MUKESHGIRI  BHOLIG"/>
    <n v="150000"/>
    <n v="14.5"/>
    <n v="115271"/>
    <x v="855"/>
    <n v="0"/>
    <d v="2019-05-03T00:00:00"/>
    <n v="19"/>
    <n v="19"/>
    <n v="0"/>
    <n v="0"/>
    <n v="0"/>
    <n v="0"/>
    <s v="INR"/>
    <n v="0"/>
    <n v="3132"/>
    <s v="00/00/0000"/>
    <n v="0"/>
    <n v="0"/>
    <s v="N"/>
    <m/>
    <n v="9"/>
    <s v="N"/>
    <s v="00/00/0000"/>
    <s v="N"/>
    <n v="0"/>
    <s v="00/00/0000"/>
    <m/>
    <m/>
    <m/>
    <s v="STD"/>
  </r>
  <r>
    <n v="38467207639"/>
    <s v="MC-TL-PRE APPRVD XPRES CR"/>
    <n v="85172780842"/>
    <s v="Mr. ALPESHKUMAR RANCHHODBHAI C"/>
    <n v="245000"/>
    <n v="12.95"/>
    <n v="180710"/>
    <x v="856"/>
    <n v="0"/>
    <d v="2019-05-19T00:00:00"/>
    <n v="19"/>
    <n v="19"/>
    <n v="0"/>
    <n v="0"/>
    <n v="0"/>
    <n v="0"/>
    <s v="INR"/>
    <n v="0"/>
    <n v="4912"/>
    <s v="00/00/0000"/>
    <n v="0"/>
    <n v="0"/>
    <s v="N"/>
    <m/>
    <n v="9"/>
    <s v="N"/>
    <s v="00/00/0000"/>
    <s v="N"/>
    <n v="0"/>
    <s v="00/00/0000"/>
    <m/>
    <m/>
    <m/>
    <s v="STD"/>
  </r>
  <r>
    <n v="38617768574"/>
    <s v="MC-TL-PRE APPRVD XPRES CR"/>
    <n v="85914040783"/>
    <s v="Mr. RAJENDRA RAMESHKUMAR PARMA"/>
    <n v="500000"/>
    <n v="12.9"/>
    <n v="383575"/>
    <x v="857"/>
    <n v="0"/>
    <d v="2019-07-19T00:00:00"/>
    <n v="19"/>
    <n v="19"/>
    <n v="0"/>
    <n v="0"/>
    <n v="0"/>
    <n v="0"/>
    <s v="INR"/>
    <n v="0"/>
    <n v="10011"/>
    <s v="00/00/0000"/>
    <n v="0"/>
    <n v="0"/>
    <s v="N"/>
    <m/>
    <n v="9"/>
    <s v="N"/>
    <s v="00/00/0000"/>
    <s v="N"/>
    <n v="0"/>
    <s v="00/00/0000"/>
    <m/>
    <m/>
    <m/>
    <s v="STD"/>
  </r>
  <r>
    <n v="38630894953"/>
    <s v="MC-TL-PRE APPRVD XPRES CR"/>
    <n v="85681348132"/>
    <s v="Mr. RAKESHKUMAR BHAVANISHANKAR"/>
    <n v="500000"/>
    <n v="12.4"/>
    <n v="381514"/>
    <x v="858"/>
    <n v="0"/>
    <d v="2019-07-25T00:00:00"/>
    <n v="19"/>
    <n v="19"/>
    <n v="0"/>
    <n v="0"/>
    <n v="0"/>
    <n v="0"/>
    <s v="INR"/>
    <n v="0"/>
    <n v="9880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8638239748"/>
    <s v="MC-TL-PRE APPRVD XPRES CR"/>
    <n v="85141002255"/>
    <s v="Mr. MUKESHBHAI RAMANLAL CHAVDA"/>
    <n v="316000"/>
    <n v="12.4"/>
    <n v="240615"/>
    <x v="859"/>
    <n v="0"/>
    <d v="2019-07-28T00:00:00"/>
    <n v="19"/>
    <n v="19"/>
    <n v="0"/>
    <n v="0"/>
    <n v="0"/>
    <n v="0"/>
    <s v="INR"/>
    <n v="0"/>
    <n v="6244"/>
    <s v="00/00/0000"/>
    <n v="0"/>
    <n v="0"/>
    <s v="N"/>
    <m/>
    <n v="9"/>
    <s v="N"/>
    <s v="00/00/0000"/>
    <s v="N"/>
    <n v="0"/>
    <s v="00/00/0000"/>
    <s v="STD"/>
    <d v="2020-04-05T00:00:00"/>
    <n v="999"/>
    <s v="STD"/>
  </r>
  <r>
    <n v="38695335354"/>
    <s v="MC-TL-PRE APPRVD XPRES CR"/>
    <n v="85839368253"/>
    <s v="Mr. SWAROOP SINGH LAXMAN SINGH"/>
    <n v="451000"/>
    <n v="12.75"/>
    <n v="352590"/>
    <x v="860"/>
    <n v="0"/>
    <d v="2019-08-19T00:00:00"/>
    <n v="19"/>
    <n v="19"/>
    <n v="0"/>
    <n v="0"/>
    <n v="0"/>
    <n v="0"/>
    <s v="INR"/>
    <n v="0"/>
    <n v="8995"/>
    <s v="00/00/0000"/>
    <n v="0"/>
    <n v="0"/>
    <s v="N"/>
    <m/>
    <n v="9"/>
    <s v="N"/>
    <s v="00/00/0000"/>
    <s v="N"/>
    <n v="0"/>
    <s v="00/00/0000"/>
    <m/>
    <m/>
    <m/>
    <s v="STD"/>
  </r>
  <r>
    <n v="38916355396"/>
    <s v="MC-TL-PRE APPRVD XPRES CR"/>
    <n v="85118833381"/>
    <s v="Mr. MAHENDRA ATMARAM PARMAR"/>
    <n v="450000"/>
    <n v="12"/>
    <n v="366800"/>
    <x v="861"/>
    <n v="0"/>
    <d v="2019-11-12T00:00:00"/>
    <n v="19"/>
    <n v="19"/>
    <n v="0"/>
    <n v="0"/>
    <n v="0"/>
    <n v="0"/>
    <s v="INR"/>
    <n v="0"/>
    <n v="8798"/>
    <s v="00/00/0000"/>
    <n v="0"/>
    <n v="0"/>
    <s v="N"/>
    <m/>
    <n v="9"/>
    <s v="N"/>
    <s v="00/00/0000"/>
    <s v="N"/>
    <n v="0"/>
    <s v="00/00/0000"/>
    <m/>
    <m/>
    <m/>
    <s v="STD"/>
  </r>
  <r>
    <n v="38929981135"/>
    <s v="MC-TL-PRE APPRVD XPRES CR"/>
    <n v="85702956546"/>
    <s v="Mr. JIGNESH MAHESHBHAI MOVADIA"/>
    <n v="365000"/>
    <n v="12.5"/>
    <n v="288776"/>
    <x v="862"/>
    <n v="0"/>
    <d v="2019-11-18T00:00:00"/>
    <n v="19"/>
    <n v="19"/>
    <n v="0"/>
    <n v="0"/>
    <n v="0"/>
    <n v="0"/>
    <s v="INR"/>
    <n v="0"/>
    <n v="7232"/>
    <s v="00/00/0000"/>
    <n v="0"/>
    <n v="0"/>
    <s v="N"/>
    <m/>
    <n v="9"/>
    <s v="N"/>
    <s v="00/00/0000"/>
    <s v="N"/>
    <n v="0"/>
    <s v="00/00/0000"/>
    <m/>
    <m/>
    <m/>
    <s v="STD"/>
  </r>
  <r>
    <n v="39005151901"/>
    <s v="MC-TL-PRE APPRVD XPRES CR"/>
    <n v="86524166687"/>
    <s v="Mr. DEEPENDRASINGH SUBHASH SIN"/>
    <n v="500000"/>
    <n v="11.5"/>
    <n v="409559"/>
    <x v="863"/>
    <n v="0"/>
    <d v="2019-12-17T00:00:00"/>
    <n v="19"/>
    <n v="19"/>
    <n v="0"/>
    <n v="0"/>
    <n v="0"/>
    <n v="0"/>
    <s v="INR"/>
    <n v="0"/>
    <n v="9646"/>
    <s v="00/00/0000"/>
    <n v="0"/>
    <n v="0"/>
    <s v="N"/>
    <m/>
    <n v="9"/>
    <s v="N"/>
    <s v="00/00/0000"/>
    <s v="N"/>
    <n v="0"/>
    <s v="00/00/0000"/>
    <m/>
    <m/>
    <m/>
    <s v="STD"/>
  </r>
  <r>
    <n v="38182937522"/>
    <s v="MC-TL-PRE APPRVD XPRES CR"/>
    <n v="89445020394"/>
    <s v="Mr. DINESHBHAI BHIKHABHAI CHAV"/>
    <n v="95000"/>
    <n v="12.55"/>
    <n v="61688.74"/>
    <x v="864"/>
    <n v="5532.18"/>
    <d v="2019-01-11T00:00:00"/>
    <n v="19"/>
    <n v="16"/>
    <n v="3"/>
    <n v="4"/>
    <n v="4"/>
    <n v="704"/>
    <s v="INR"/>
    <n v="0"/>
    <n v="1885"/>
    <d v="2022-01-11T00:00:00"/>
    <n v="693"/>
    <n v="5055.08"/>
    <s v="N"/>
    <m/>
    <n v="4"/>
    <s v="N"/>
    <s v="00/00/0000"/>
    <s v="N"/>
    <n v="0"/>
    <s v="00/00/0000"/>
    <s v="NPA"/>
    <d v="2021-10-03T00:00:00"/>
    <n v="704"/>
    <s v="NPA"/>
  </r>
  <r>
    <n v="38279136250"/>
    <s v="MC-TL-PRE APPRVD XPRES CR"/>
    <n v="85119402784"/>
    <s v="Mr. ARVINDKUMAR KANTILAL PARMA"/>
    <n v="50000"/>
    <n v="14.55"/>
    <n v="21031.21"/>
    <x v="865"/>
    <n v="15014.51"/>
    <d v="2019-02-22T00:00:00"/>
    <n v="19"/>
    <n v="8"/>
    <n v="11"/>
    <n v="4"/>
    <n v="4"/>
    <n v="704"/>
    <s v="INR"/>
    <n v="0"/>
    <n v="1381"/>
    <d v="2021-05-22T00:00:00"/>
    <n v="2544.5100000000002"/>
    <n v="5429.83"/>
    <m/>
    <m/>
    <m/>
    <s v="N"/>
    <s v="00/00/0000"/>
    <s v="N"/>
    <n v="0"/>
    <s v="00/00/0000"/>
    <s v="NPA"/>
    <d v="2021-08-19T00:00:00"/>
    <n v="704"/>
    <s v="NPA"/>
  </r>
  <r>
    <n v="38429605691"/>
    <s v="MC-TL-PRE APPRVD XPRES CR"/>
    <n v="89660761451"/>
    <s v="Mr. DINESHBHAI SHANTARAMBHAI G"/>
    <n v="150000"/>
    <n v="13"/>
    <n v="98007.9"/>
    <x v="866"/>
    <n v="39637.1"/>
    <d v="2019-05-02T00:00:00"/>
    <n v="19"/>
    <n v="6"/>
    <n v="13"/>
    <n v="4"/>
    <n v="4"/>
    <n v="704"/>
    <s v="INR"/>
    <n v="0"/>
    <n v="3012"/>
    <d v="2021-02-02T00:00:00"/>
    <n v="6518.1"/>
    <n v="21212.86"/>
    <m/>
    <m/>
    <m/>
    <s v="N"/>
    <s v="00/00/0000"/>
    <s v="N"/>
    <n v="0"/>
    <s v="00/00/0000"/>
    <s v="NPA"/>
    <d v="2021-05-02T00:00:00"/>
    <n v="506"/>
    <s v="NPA"/>
  </r>
  <r>
    <n v="38151883140"/>
    <s v="MC-TL-PRE APPRVD XPRES CR"/>
    <n v="89447372469"/>
    <s v="Mr. KAMLESH SHIVRAMBHAI SOLANK"/>
    <n v="58000"/>
    <n v="13.05"/>
    <n v="14620.65"/>
    <x v="867"/>
    <n v="43052"/>
    <d v="2018-12-29T00:00:00"/>
    <n v="39"/>
    <n v="2"/>
    <n v="37"/>
    <n v="5"/>
    <n v="5"/>
    <n v="801"/>
    <s v="INR"/>
    <n v="0"/>
    <n v="1166"/>
    <d v="2019-04-29T00:00:00"/>
    <n v="1796.86"/>
    <n v="29483.86"/>
    <s v="N"/>
    <m/>
    <n v="5"/>
    <s v="Y"/>
    <d v="2020-03-30T00:00:00"/>
    <s v="F"/>
    <n v="57672.65"/>
    <d v="2009-07-07T00:00:00"/>
    <s v="NPA"/>
    <d v="2019-05-29T00:00:00"/>
    <n v="506"/>
    <s v="NPA"/>
  </r>
  <r>
    <n v="38822251530"/>
    <s v="MC-CAR LOAN THRU YONO/CRM"/>
    <n v="80543824548"/>
    <s v="Miss. VASAIYA  NAIMISHABEN"/>
    <n v="550000"/>
    <n v="8.65"/>
    <n v="212731"/>
    <x v="868"/>
    <n v="0"/>
    <d v="2019-10-05T00:00:00"/>
    <n v="19"/>
    <n v="19"/>
    <n v="0"/>
    <n v="0"/>
    <n v="0"/>
    <n v="0"/>
    <s v="INR"/>
    <n v="15355"/>
    <n v="17837"/>
    <s v="00/00/0000"/>
    <n v="0"/>
    <n v="0"/>
    <s v="N"/>
    <m/>
    <n v="9"/>
    <s v="N"/>
    <s v="00/00/0000"/>
    <s v="N"/>
    <n v="0"/>
    <s v="00/00/0000"/>
    <m/>
    <m/>
    <m/>
    <s v="STD"/>
  </r>
  <r>
    <n v="38827209901"/>
    <s v="MC-CAR LOAN THRU YONO/CRM"/>
    <n v="78309692447"/>
    <s v="Mr. Patel Bharat Laljibhai"/>
    <n v="630000"/>
    <n v="8.75"/>
    <n v="517039"/>
    <x v="869"/>
    <n v="0"/>
    <d v="2019-10-07T00:00:00"/>
    <n v="19"/>
    <n v="19"/>
    <n v="0"/>
    <n v="0"/>
    <n v="0"/>
    <n v="0"/>
    <s v="INR"/>
    <n v="15355"/>
    <n v="10057"/>
    <s v="00/00/0000"/>
    <n v="0"/>
    <n v="0"/>
    <s v="N"/>
    <m/>
    <n v="9"/>
    <s v="N"/>
    <s v="00/00/0000"/>
    <s v="N"/>
    <n v="0"/>
    <s v="00/00/0000"/>
    <m/>
    <m/>
    <m/>
    <s v="STD"/>
  </r>
  <r>
    <n v="39027717882"/>
    <s v="MC-CAR LOAN THRU YONO/CRM"/>
    <n v="85491103967"/>
    <s v="Mr. PATEL  NARESHKUMAR"/>
    <n v="200000"/>
    <n v="8.4"/>
    <n v="144672"/>
    <x v="870"/>
    <n v="0"/>
    <d v="2019-12-27T00:00:00"/>
    <n v="19"/>
    <n v="19"/>
    <n v="0"/>
    <n v="0"/>
    <n v="0"/>
    <n v="0"/>
    <s v="INR"/>
    <n v="15355"/>
    <n v="4094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9229124791"/>
    <s v="MC-CAR LOAN THRU YONO/CRM"/>
    <n v="90387127040"/>
    <s v="Miss. POOJA  MUKESHKUMAR MISHR"/>
    <n v="1100000"/>
    <n v="8.6"/>
    <n v="852121"/>
    <x v="871"/>
    <n v="0"/>
    <d v="2020-03-20T00:00:00"/>
    <n v="24"/>
    <n v="24"/>
    <n v="0"/>
    <n v="0"/>
    <n v="0"/>
    <n v="0"/>
    <s v="INR"/>
    <n v="15355"/>
    <n v="17476"/>
    <s v="00/00/0000"/>
    <n v="0"/>
    <n v="0"/>
    <s v="N"/>
    <m/>
    <n v="9"/>
    <s v="N"/>
    <s v="00/00/0000"/>
    <s v="N"/>
    <n v="0"/>
    <s v="00/00/0000"/>
    <m/>
    <m/>
    <m/>
    <s v="STD"/>
  </r>
  <r>
    <n v="39746784953"/>
    <s v="MC-CAR LOAN THRU YONO/CRM"/>
    <n v="86780457128"/>
    <s v="Mr. SAGAR RITESH  RAMESHBHAI"/>
    <n v="690000"/>
    <n v="7.5"/>
    <n v="520186"/>
    <x v="872"/>
    <n v="0"/>
    <d v="2020-10-20T00:00:00"/>
    <n v="17"/>
    <n v="17"/>
    <n v="0"/>
    <n v="0"/>
    <n v="0"/>
    <n v="0"/>
    <s v="INR"/>
    <n v="15355"/>
    <n v="13827"/>
    <s v="00/00/0000"/>
    <n v="0"/>
    <n v="0"/>
    <s v="N"/>
    <m/>
    <n v="9"/>
    <s v="N"/>
    <s v="00/00/0000"/>
    <s v="N"/>
    <n v="0"/>
    <s v="00/00/0000"/>
    <m/>
    <m/>
    <m/>
    <s v="STD"/>
  </r>
  <r>
    <n v="40026372541"/>
    <s v="MC-CAR LOAN THRU YONO/CRM"/>
    <n v="89167349085"/>
    <s v="Mrs. SANGITA NARANBHAI PARIKH"/>
    <n v="667000"/>
    <n v="7.5"/>
    <n v="543083"/>
    <x v="873"/>
    <n v="0"/>
    <d v="2021-02-24T00:00:00"/>
    <n v="13"/>
    <n v="13"/>
    <n v="0"/>
    <n v="0"/>
    <n v="0"/>
    <n v="0"/>
    <s v="INR"/>
    <n v="15355"/>
    <n v="13366"/>
    <s v="00/00/0000"/>
    <n v="0"/>
    <n v="0"/>
    <s v="N"/>
    <m/>
    <n v="9"/>
    <s v="N"/>
    <s v="00/00/0000"/>
    <s v="N"/>
    <n v="0"/>
    <s v="00/00/0000"/>
    <m/>
    <m/>
    <m/>
    <s v="STD"/>
  </r>
  <r>
    <n v="40304170094"/>
    <s v="MC-CAR LOAN THRU YONO/CRM"/>
    <n v="85664708200"/>
    <s v="Havaldar KRISHAN PAL SINGH  TO"/>
    <n v="741357"/>
    <n v="7.5"/>
    <n v="658980"/>
    <x v="874"/>
    <n v="0"/>
    <d v="2021-07-20T00:00:00"/>
    <n v="8"/>
    <n v="8"/>
    <n v="0"/>
    <n v="0"/>
    <n v="0"/>
    <n v="0"/>
    <s v="INR"/>
    <n v="15355"/>
    <n v="14856"/>
    <s v="00/00/0000"/>
    <n v="0"/>
    <n v="0"/>
    <s v="N"/>
    <m/>
    <n v="9"/>
    <s v="N"/>
    <s v="00/00/0000"/>
    <s v="N"/>
    <n v="0"/>
    <s v="00/00/0000"/>
    <s v="STD"/>
    <d v="2021-08-24T00:00:00"/>
    <n v="0"/>
    <s v="STD"/>
  </r>
  <r>
    <n v="40742185422"/>
    <s v="MC-CAR LOAN THRU YONO/CRM"/>
    <n v="85702958419"/>
    <s v="Mrs. REKHA PRADEEP JAIN"/>
    <n v="500000"/>
    <n v="7.25"/>
    <n v="486283"/>
    <x v="875"/>
    <n v="0"/>
    <d v="2022-01-28T00:00:00"/>
    <n v="2"/>
    <n v="2"/>
    <n v="0"/>
    <n v="0"/>
    <n v="0"/>
    <n v="0"/>
    <s v="INR"/>
    <n v="0"/>
    <n v="9960"/>
    <s v="00/00/0000"/>
    <n v="0"/>
    <n v="0"/>
    <s v="N"/>
    <m/>
    <n v="9"/>
    <s v="N"/>
    <s v="00/00/0000"/>
    <s v="N"/>
    <n v="0"/>
    <s v="00/00/0000"/>
    <m/>
    <m/>
    <m/>
    <s v="STD"/>
  </r>
  <r>
    <n v="40784587836"/>
    <s v="MC-CAR LOAN THRU YONO/CRM"/>
    <n v="86663823534"/>
    <s v="Mrs. MANJU AMITBHAI PATEL"/>
    <n v="632000"/>
    <n v="7.6"/>
    <n v="628151"/>
    <x v="876"/>
    <n v="0"/>
    <d v="2022-02-15T00:00:00"/>
    <n v="1"/>
    <n v="1"/>
    <n v="0"/>
    <n v="0"/>
    <n v="0"/>
    <n v="0"/>
    <s v="INR"/>
    <n v="0"/>
    <n v="9726"/>
    <s v="00/00/0000"/>
    <n v="0"/>
    <n v="0"/>
    <s v="N"/>
    <m/>
    <n v="9"/>
    <s v="N"/>
    <s v="00/00/0000"/>
    <s v="N"/>
    <n v="0"/>
    <s v="00/00/0000"/>
    <m/>
    <m/>
    <m/>
    <s v="STD"/>
  </r>
  <r>
    <n v="40814006908"/>
    <s v="MC-CAR LOAN THRU YONO/CRM"/>
    <n v="80083996608"/>
    <s v="Mr. PRAMOD MADANLAL BANSAL"/>
    <n v="885000"/>
    <n v="7.5"/>
    <n v="873038"/>
    <x v="877"/>
    <n v="0"/>
    <d v="2022-02-28T00:00:00"/>
    <n v="1"/>
    <n v="1"/>
    <n v="0"/>
    <n v="0"/>
    <n v="0"/>
    <n v="0"/>
    <s v="INR"/>
    <n v="0"/>
    <n v="17738"/>
    <s v="00/00/0000"/>
    <n v="0"/>
    <n v="0"/>
    <s v="N"/>
    <m/>
    <n v="9"/>
    <s v="N"/>
    <s v="00/00/0000"/>
    <s v="N"/>
    <n v="0"/>
    <s v="00/00/0000"/>
    <m/>
    <m/>
    <m/>
    <s v="STD"/>
  </r>
  <r>
    <n v="40874540465"/>
    <s v="MC-CAR LOAN THRU YONO/CRM"/>
    <n v="90335780502"/>
    <s v="Mr. MANOJKUMAR  VERMA"/>
    <n v="450000"/>
    <n v="7.5"/>
    <n v="450647"/>
    <x v="878"/>
    <n v="0"/>
    <d v="2022-03-25T00:00:00"/>
    <n v="1"/>
    <n v="1"/>
    <n v="0"/>
    <n v="0"/>
    <n v="0"/>
    <n v="0"/>
    <s v="INR"/>
    <n v="0"/>
    <n v="9018"/>
    <s v="00/00/0000"/>
    <n v="0"/>
    <n v="0"/>
    <m/>
    <m/>
    <m/>
    <s v="N"/>
    <s v="00/00/0000"/>
    <s v="N"/>
    <n v="0"/>
    <s v="00/00/0000"/>
    <m/>
    <m/>
    <m/>
    <s v="STD"/>
  </r>
  <r>
    <n v="39125663232"/>
    <s v="MC-TL PAXC (DEFENCE)"/>
    <n v="85202150126"/>
    <s v="Mr. SANDEEPSINGH RATAN SINGH C"/>
    <n v="500000"/>
    <n v="11.5"/>
    <n v="393781"/>
    <x v="879"/>
    <n v="0"/>
    <d v="2020-02-07T00:00:00"/>
    <n v="19"/>
    <n v="19"/>
    <n v="0"/>
    <n v="0"/>
    <n v="0"/>
    <n v="0"/>
    <s v="INR"/>
    <n v="0"/>
    <n v="10997"/>
    <s v="00/00/0000"/>
    <n v="0"/>
    <n v="0"/>
    <s v="N"/>
    <m/>
    <n v="9"/>
    <s v="N"/>
    <s v="00/00/0000"/>
    <s v="N"/>
    <n v="0"/>
    <s v="00/00/0000"/>
    <m/>
    <m/>
    <m/>
    <s v="STD"/>
  </r>
  <r>
    <n v="39611351855"/>
    <s v="MC-TL PAXC (GOVT)"/>
    <n v="85947074463"/>
    <s v="Mr. DIVYANG RAMESHCHANDRA KAIY"/>
    <n v="100000"/>
    <n v="10.6"/>
    <n v="21988"/>
    <x v="880"/>
    <n v="0"/>
    <d v="2020-08-28T00:00:00"/>
    <n v="19"/>
    <n v="19"/>
    <n v="0"/>
    <n v="0"/>
    <n v="0"/>
    <n v="0"/>
    <s v="INR"/>
    <n v="0"/>
    <n v="4643"/>
    <s v="00/00/0000"/>
    <n v="0"/>
    <n v="0"/>
    <s v="N"/>
    <m/>
    <n v="9"/>
    <s v="N"/>
    <s v="00/00/0000"/>
    <s v="N"/>
    <n v="0"/>
    <s v="00/00/0000"/>
    <m/>
    <m/>
    <m/>
    <s v="STD"/>
  </r>
  <r>
    <n v="38519193809"/>
    <s v="MC-Per LN Treasury Pensio"/>
    <n v="80083897256"/>
    <s v="Mrs. NIRMALABEN G SHRIMALI"/>
    <n v="200000"/>
    <n v="12.4"/>
    <n v="129097"/>
    <x v="881"/>
    <n v="0"/>
    <d v="2019-06-12T00:00:00"/>
    <n v="19"/>
    <n v="19"/>
    <n v="0"/>
    <n v="0"/>
    <n v="0"/>
    <n v="0"/>
    <s v="INR"/>
    <n v="0"/>
    <n v="4490"/>
    <s v="00/00/0000"/>
    <n v="0"/>
    <n v="0"/>
    <m/>
    <m/>
    <m/>
    <s v="N"/>
    <s v="00/00/0000"/>
    <s v="N"/>
    <n v="0"/>
    <s v="00/00/0000"/>
    <s v="STD"/>
    <d v="2020-01-11T00:00:00"/>
    <n v="999"/>
    <s v="STD"/>
  </r>
  <r>
    <n v="38530524361"/>
    <s v="MC-Per LN Treasury Pensio"/>
    <n v="85687514626"/>
    <s v="Mrs. SHARDABEN ISHWARBHAI VAGH"/>
    <n v="200000"/>
    <n v="12.4"/>
    <n v="128702"/>
    <x v="882"/>
    <n v="0"/>
    <d v="2019-06-15T00:00:00"/>
    <n v="19"/>
    <n v="19"/>
    <n v="0"/>
    <n v="0"/>
    <n v="0"/>
    <n v="0"/>
    <s v="INR"/>
    <n v="0"/>
    <n v="4490"/>
    <s v="00/00/0000"/>
    <n v="0"/>
    <n v="0"/>
    <s v="N"/>
    <m/>
    <n v="9"/>
    <s v="N"/>
    <s v="00/00/0000"/>
    <s v="N"/>
    <n v="0"/>
    <s v="00/00/0000"/>
    <m/>
    <m/>
    <m/>
    <s v="STD"/>
  </r>
  <r>
    <n v="38536000613"/>
    <s v="MC-Per LN Treasury Pensio"/>
    <n v="80084062871"/>
    <s v="Mrs. SAROJBEN CHANDUBHAI BHIL"/>
    <n v="100000"/>
    <n v="12.4"/>
    <n v="64117"/>
    <x v="883"/>
    <n v="0"/>
    <d v="2019-06-20T00:00:00"/>
    <n v="19"/>
    <n v="19"/>
    <n v="0"/>
    <n v="0"/>
    <n v="0"/>
    <n v="0"/>
    <s v="INR"/>
    <n v="0"/>
    <n v="2245"/>
    <s v="00/00/0000"/>
    <n v="0"/>
    <n v="0"/>
    <s v="N"/>
    <m/>
    <n v="9"/>
    <s v="N"/>
    <s v="00/00/0000"/>
    <s v="N"/>
    <n v="0"/>
    <s v="00/00/0000"/>
    <m/>
    <m/>
    <m/>
    <s v="STD"/>
  </r>
  <r>
    <n v="38551560951"/>
    <s v="MC-Per LN Treasury Pensio"/>
    <n v="80084132818"/>
    <s v="Mr. MAHESHBHAI RAMJIBHAI SOLAN"/>
    <n v="280000"/>
    <n v="12.4"/>
    <n v="166611"/>
    <x v="884"/>
    <n v="0"/>
    <d v="2019-06-25T00:00:00"/>
    <n v="19"/>
    <n v="19"/>
    <n v="0"/>
    <n v="0"/>
    <n v="0"/>
    <n v="0"/>
    <s v="INR"/>
    <n v="0"/>
    <n v="6286"/>
    <s v="00/00/0000"/>
    <n v="0"/>
    <n v="0"/>
    <s v="N"/>
    <m/>
    <n v="9"/>
    <s v="N"/>
    <s v="00/00/0000"/>
    <s v="N"/>
    <n v="0"/>
    <s v="00/00/0000"/>
    <m/>
    <m/>
    <m/>
    <s v="STD"/>
  </r>
  <r>
    <n v="38676130701"/>
    <s v="MC-Per LN Treasury Pensio"/>
    <n v="80083946873"/>
    <s v="Mrs. KOKILABEN CHANDUBHAI SOLA"/>
    <n v="100000"/>
    <n v="12.35"/>
    <n v="69931"/>
    <x v="885"/>
    <n v="0"/>
    <d v="2019-08-09T00:00:00"/>
    <n v="19"/>
    <n v="19"/>
    <n v="0"/>
    <n v="0"/>
    <n v="0"/>
    <n v="0"/>
    <s v="INR"/>
    <n v="0"/>
    <n v="2311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777611006"/>
    <s v="MC-Per LN Treasury Pensio"/>
    <n v="80084132251"/>
    <s v="Mrs. PARVATIBEN GIRDHARISINGH"/>
    <n v="100000"/>
    <n v="12.1"/>
    <n v="66664"/>
    <x v="886"/>
    <n v="0"/>
    <d v="2019-09-18T00:00:00"/>
    <n v="19"/>
    <n v="19"/>
    <n v="0"/>
    <n v="0"/>
    <n v="0"/>
    <n v="0"/>
    <s v="INR"/>
    <n v="0"/>
    <n v="2230"/>
    <s v="00/00/0000"/>
    <n v="0"/>
    <n v="0"/>
    <m/>
    <m/>
    <m/>
    <s v="N"/>
    <s v="00/00/0000"/>
    <s v="N"/>
    <n v="0"/>
    <s v="00/00/0000"/>
    <s v="STD"/>
    <d v="2020-01-11T00:00:00"/>
    <n v="999"/>
    <s v="STD"/>
  </r>
  <r>
    <n v="38780935874"/>
    <s v="MC-Per LN Treasury Pensio"/>
    <n v="85022261386"/>
    <s v="Mrs. KAMLA CHAMNBHAI PATNI"/>
    <n v="120000"/>
    <n v="12.1"/>
    <n v="82981"/>
    <x v="887"/>
    <n v="0"/>
    <d v="2019-09-19T00:00:00"/>
    <n v="19"/>
    <n v="19"/>
    <n v="0"/>
    <n v="0"/>
    <n v="0"/>
    <n v="0"/>
    <s v="INR"/>
    <n v="0"/>
    <n v="2676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834842154"/>
    <s v="MC-Per LN Treasury Pensio"/>
    <n v="80084052998"/>
    <s v="Mr. BAKROCHIYA PUNJABHAI RAMES"/>
    <n v="250000"/>
    <n v="12"/>
    <n v="181321"/>
    <x v="888"/>
    <n v="0"/>
    <d v="2019-10-10T00:00:00"/>
    <n v="19"/>
    <n v="19"/>
    <n v="0"/>
    <n v="0"/>
    <n v="0"/>
    <n v="0"/>
    <s v="INR"/>
    <n v="0"/>
    <n v="5562"/>
    <s v="00/00/0000"/>
    <n v="0"/>
    <n v="0"/>
    <m/>
    <m/>
    <m/>
    <s v="N"/>
    <s v="00/00/0000"/>
    <s v="N"/>
    <n v="0"/>
    <s v="00/00/0000"/>
    <m/>
    <m/>
    <m/>
    <s v="STD"/>
  </r>
  <r>
    <n v="38853322743"/>
    <s v="MC-Per LN Treasury Pensio"/>
    <n v="85919598732"/>
    <s v="Mr. BABUBHAI KARSANBHAI MAKWAN"/>
    <n v="100000"/>
    <n v="12"/>
    <n v="59155.49"/>
    <x v="889"/>
    <n v="0"/>
    <d v="2019-10-19T00:00:00"/>
    <n v="19"/>
    <n v="19"/>
    <n v="0"/>
    <n v="0"/>
    <n v="0"/>
    <n v="0"/>
    <s v="INR"/>
    <n v="0"/>
    <n v="2634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909544744"/>
    <s v="MC-Per LN Treasury Pensio"/>
    <n v="87266152647"/>
    <s v="Mrs. SARDARE  KUSUMBEN"/>
    <n v="150000"/>
    <n v="12"/>
    <n v="110694"/>
    <x v="890"/>
    <n v="0"/>
    <d v="2019-11-08T00:00:00"/>
    <n v="19"/>
    <n v="19"/>
    <n v="0"/>
    <n v="0"/>
    <n v="0"/>
    <n v="0"/>
    <s v="INR"/>
    <n v="0"/>
    <n v="3337"/>
    <s v="00/00/0000"/>
    <n v="0"/>
    <n v="0"/>
    <s v="N"/>
    <m/>
    <n v="9"/>
    <s v="N"/>
    <s v="00/00/0000"/>
    <s v="N"/>
    <n v="0"/>
    <s v="00/00/0000"/>
    <m/>
    <m/>
    <m/>
    <s v="STD"/>
  </r>
  <r>
    <n v="38921814796"/>
    <s v="MC-Per LN Treasury Pensio"/>
    <n v="88583108529"/>
    <s v="Mr. KALIDAS SOMABHAI GOHEL"/>
    <n v="200000"/>
    <n v="11.95"/>
    <n v="148296.24"/>
    <x v="891"/>
    <n v="0"/>
    <d v="2019-11-14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3-17T00:00:00"/>
    <n v="999"/>
    <s v="STD"/>
  </r>
  <r>
    <n v="38947792022"/>
    <s v="MC-Per LN Treasury Pensio"/>
    <n v="80083987413"/>
    <s v="Mrs. SUMITRABEN SAMUEL CHRISTI"/>
    <n v="350000"/>
    <n v="11.95"/>
    <n v="226529"/>
    <x v="892"/>
    <n v="0"/>
    <d v="2019-11-25T00:00:00"/>
    <n v="19"/>
    <n v="19"/>
    <n v="0"/>
    <n v="0"/>
    <n v="0"/>
    <n v="0"/>
    <s v="INR"/>
    <n v="0"/>
    <n v="9209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952405775"/>
    <s v="MC-Per LN Treasury Pensio"/>
    <n v="86160178707"/>
    <s v="Mr. MANUBHAI MOHANLAL PARMAR"/>
    <n v="170000"/>
    <n v="11.95"/>
    <n v="123870"/>
    <x v="893"/>
    <n v="0"/>
    <d v="2019-11-27T00:00:00"/>
    <n v="19"/>
    <n v="19"/>
    <n v="0"/>
    <n v="0"/>
    <n v="0"/>
    <n v="0"/>
    <s v="INR"/>
    <n v="0"/>
    <n v="3778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952409305"/>
    <s v="MC-Per LN Treasury Pensio"/>
    <n v="80083834364"/>
    <s v="Mrs. LEENA RAVINDRA MACWAN"/>
    <n v="300000"/>
    <n v="11.95"/>
    <n v="218777"/>
    <x v="894"/>
    <n v="0"/>
    <d v="2019-11-27T00:00:00"/>
    <n v="19"/>
    <n v="19"/>
    <n v="0"/>
    <n v="0"/>
    <n v="0"/>
    <n v="0"/>
    <s v="INR"/>
    <n v="0"/>
    <n v="6666"/>
    <s v="00/00/0000"/>
    <n v="0"/>
    <n v="0"/>
    <s v="N"/>
    <m/>
    <n v="9"/>
    <s v="N"/>
    <s v="00/00/0000"/>
    <s v="N"/>
    <n v="0"/>
    <s v="00/00/0000"/>
    <m/>
    <m/>
    <m/>
    <s v="STD"/>
  </r>
  <r>
    <n v="38962198824"/>
    <s v="MC-Per LN Treasury Pensio"/>
    <n v="80084109913"/>
    <s v="Mrs. SONABEN BABUBHAI SOLANKI"/>
    <n v="110000"/>
    <n v="11.95"/>
    <n v="80933.39"/>
    <x v="895"/>
    <n v="0"/>
    <d v="2019-11-30T00:00:00"/>
    <n v="19"/>
    <n v="19"/>
    <n v="0"/>
    <n v="0"/>
    <n v="0"/>
    <n v="0"/>
    <s v="INR"/>
    <n v="0"/>
    <n v="2476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980492120"/>
    <s v="MC-Per LN Treasury Pensio"/>
    <n v="85774452557"/>
    <s v="Mr. MADHABHAI HIRABHAI SOLANKI"/>
    <n v="200000"/>
    <n v="11.95"/>
    <n v="149727"/>
    <x v="896"/>
    <n v="0"/>
    <d v="2019-12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3-03T00:00:00"/>
    <n v="999"/>
    <s v="STD"/>
  </r>
  <r>
    <n v="38997703144"/>
    <s v="MC-Per LN Treasury Pensio"/>
    <n v="85031028155"/>
    <s v="Mr. RAMCHANDRA RATNA PATNI"/>
    <n v="100000"/>
    <n v="11.95"/>
    <n v="65411"/>
    <x v="897"/>
    <n v="0"/>
    <d v="2019-12-13T00:00:00"/>
    <n v="19"/>
    <n v="19"/>
    <n v="0"/>
    <n v="0"/>
    <n v="0"/>
    <n v="0"/>
    <s v="INR"/>
    <n v="0"/>
    <n v="2631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9010616859"/>
    <s v="MC-Per LN Treasury Pensio"/>
    <n v="80252230214"/>
    <s v="Mr. MANHAR MANGALDAS PATEL"/>
    <n v="200000"/>
    <n v="11.95"/>
    <n v="130147"/>
    <x v="898"/>
    <n v="0"/>
    <d v="2019-12-19T00:00:00"/>
    <n v="19"/>
    <n v="19"/>
    <n v="0"/>
    <n v="0"/>
    <n v="0"/>
    <n v="0"/>
    <s v="INR"/>
    <n v="0"/>
    <n v="526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9040924222"/>
    <s v="MC-Per LN Treasury Pensio"/>
    <n v="85741714487"/>
    <s v="Mr. KANAIYALAL HARILAL BHANSHA"/>
    <n v="100000"/>
    <n v="11.95"/>
    <n v="66786"/>
    <x v="899"/>
    <n v="0"/>
    <d v="2020-01-02T00:00:00"/>
    <n v="19"/>
    <n v="19"/>
    <n v="0"/>
    <n v="0"/>
    <n v="0"/>
    <n v="0"/>
    <s v="INR"/>
    <n v="0"/>
    <n v="2631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9124011083"/>
    <s v="MC-Per LN Treasury Pensio"/>
    <n v="80083945519"/>
    <s v="Mr. MOTIBHAI KALIDAS GURJAR"/>
    <n v="200000"/>
    <n v="11.95"/>
    <n v="158047"/>
    <x v="900"/>
    <n v="0"/>
    <d v="2020-02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m/>
    <m/>
    <m/>
    <s v="STD"/>
  </r>
  <r>
    <n v="39166270516"/>
    <s v="MC-Per LN Treasury Pensio"/>
    <n v="85026206002"/>
    <s v="Mr. KUNWARBAHADUR SHIVDAS YADA"/>
    <n v="200000"/>
    <n v="11.9"/>
    <n v="156344"/>
    <x v="901"/>
    <n v="0"/>
    <d v="2020-02-25T00:00:00"/>
    <n v="19"/>
    <n v="19"/>
    <n v="0"/>
    <n v="0"/>
    <n v="0"/>
    <n v="0"/>
    <s v="INR"/>
    <n v="0"/>
    <n v="4439"/>
    <s v="00/00/0000"/>
    <n v="0"/>
    <n v="0"/>
    <s v="N"/>
    <m/>
    <n v="9"/>
    <s v="N"/>
    <s v="00/00/0000"/>
    <s v="N"/>
    <n v="0"/>
    <s v="00/00/0000"/>
    <m/>
    <m/>
    <m/>
    <s v="STD"/>
  </r>
  <r>
    <n v="39176290133"/>
    <s v="MC-Per LN Treasury Pensio"/>
    <n v="80083907888"/>
    <s v="Mr. MOTIBHAI JETHABHAI PARMAR"/>
    <n v="150000"/>
    <n v="11.9"/>
    <n v="80119"/>
    <x v="902"/>
    <n v="0"/>
    <d v="2020-02-28T00:00:00"/>
    <n v="19"/>
    <n v="19"/>
    <n v="0"/>
    <n v="0"/>
    <n v="0"/>
    <n v="0"/>
    <s v="INR"/>
    <n v="0"/>
    <n v="4975"/>
    <s v="00/00/0000"/>
    <n v="0"/>
    <n v="0"/>
    <s v="N"/>
    <m/>
    <n v="9"/>
    <s v="N"/>
    <s v="00/00/0000"/>
    <s v="N"/>
    <n v="0"/>
    <s v="00/00/0000"/>
    <m/>
    <m/>
    <m/>
    <s v="STD"/>
  </r>
  <r>
    <n v="39178148130"/>
    <s v="MC-Per LN Treasury Pensio"/>
    <n v="86208867446"/>
    <s v="Mr. HARISHBHAI KHENGARBHAI PAT"/>
    <n v="300000"/>
    <n v="11.9"/>
    <n v="234362"/>
    <x v="903"/>
    <n v="0"/>
    <d v="2020-02-29T00:00:00"/>
    <n v="19"/>
    <n v="19"/>
    <n v="0"/>
    <n v="0"/>
    <n v="0"/>
    <n v="0"/>
    <s v="INR"/>
    <n v="0"/>
    <n v="6659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9196029244"/>
    <s v="MC-Per LN Treasury Pensio"/>
    <n v="88018575487"/>
    <s v="Mrs. PAVAR VIMALBEN  SURESHBHA"/>
    <n v="194000"/>
    <n v="11.9"/>
    <n v="130847"/>
    <x v="904"/>
    <n v="0"/>
    <d v="2020-03-06T00:00:00"/>
    <n v="24"/>
    <n v="24"/>
    <n v="0"/>
    <n v="0"/>
    <n v="0"/>
    <n v="0"/>
    <s v="INR"/>
    <n v="0"/>
    <n v="430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197310087"/>
    <s v="MC-Per LN Treasury Pensio"/>
    <n v="86160179234"/>
    <s v="Mrs. DRAUPADIBEN BHERAJI RAMI"/>
    <n v="100000"/>
    <n v="11.9"/>
    <n v="66490"/>
    <x v="905"/>
    <n v="0"/>
    <d v="2020-03-06T00:00:00"/>
    <n v="24"/>
    <n v="24"/>
    <n v="0"/>
    <n v="0"/>
    <n v="0"/>
    <n v="0"/>
    <s v="INR"/>
    <n v="0"/>
    <n v="2220"/>
    <s v="00/00/0000"/>
    <n v="0"/>
    <n v="0"/>
    <s v="N"/>
    <m/>
    <n v="9"/>
    <s v="N"/>
    <s v="00/00/0000"/>
    <s v="N"/>
    <n v="0"/>
    <s v="00/00/0000"/>
    <m/>
    <m/>
    <m/>
    <s v="STD"/>
  </r>
  <r>
    <n v="39216910916"/>
    <s v="MC-Per LN Treasury Pensio"/>
    <n v="85020839029"/>
    <s v="Mr. KANJIBHAI DHANJIBHAI GANGA"/>
    <n v="225000"/>
    <n v="11.8"/>
    <n v="83976"/>
    <x v="906"/>
    <n v="0"/>
    <d v="2020-03-16T00:00:00"/>
    <n v="24"/>
    <n v="24"/>
    <n v="0"/>
    <n v="0"/>
    <n v="0"/>
    <n v="0"/>
    <s v="INR"/>
    <n v="0"/>
    <n v="7452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39477748783"/>
    <s v="MC-Per LN Treasury Pensio"/>
    <n v="80083987355"/>
    <s v="Mr. BHAVANBHAI RAMJIBHAI SOLAN"/>
    <n v="150000"/>
    <n v="11.05"/>
    <n v="117442"/>
    <x v="907"/>
    <n v="0"/>
    <d v="2020-07-07T00:00:00"/>
    <n v="20"/>
    <n v="20"/>
    <n v="0"/>
    <n v="0"/>
    <n v="0"/>
    <n v="0"/>
    <s v="INR"/>
    <n v="0"/>
    <n v="2859"/>
    <s v="00/00/0000"/>
    <n v="0"/>
    <n v="0"/>
    <m/>
    <m/>
    <m/>
    <s v="N"/>
    <s v="00/00/0000"/>
    <s v="N"/>
    <n v="0"/>
    <s v="00/00/0000"/>
    <s v="STD"/>
    <d v="2020-11-03T00:00:00"/>
    <n v="999"/>
    <s v="STD"/>
  </r>
  <r>
    <n v="39478786783"/>
    <s v="MC-Per LN Treasury Pensio"/>
    <n v="86328154553"/>
    <s v="Mr. DILIPBHAI MANILAL SOLANKI"/>
    <n v="100000"/>
    <n v="11.05"/>
    <n v="67276"/>
    <x v="908"/>
    <n v="0"/>
    <d v="2020-07-07T00:00:00"/>
    <n v="20"/>
    <n v="20"/>
    <n v="0"/>
    <n v="0"/>
    <n v="0"/>
    <n v="0"/>
    <s v="INR"/>
    <n v="0"/>
    <n v="2177"/>
    <s v="00/00/0000"/>
    <n v="0"/>
    <n v="0"/>
    <s v="N"/>
    <m/>
    <n v="9"/>
    <s v="N"/>
    <s v="00/00/0000"/>
    <s v="N"/>
    <n v="0"/>
    <s v="00/00/0000"/>
    <s v="STD"/>
    <d v="2020-08-05T00:00:00"/>
    <n v="0"/>
    <s v="STD"/>
  </r>
  <r>
    <n v="39519561798"/>
    <s v="MC-Per LN Treasury Pensio"/>
    <n v="80252295455"/>
    <s v="Mrs. KALIBEN POPATLAL PATNI"/>
    <n v="150000"/>
    <n v="10.25"/>
    <n v="116285"/>
    <x v="909"/>
    <n v="0"/>
    <d v="2020-07-22T00:00:00"/>
    <n v="20"/>
    <n v="20"/>
    <n v="0"/>
    <n v="0"/>
    <n v="0"/>
    <n v="0"/>
    <s v="INR"/>
    <n v="0"/>
    <n v="2798"/>
    <s v="00/00/0000"/>
    <n v="0"/>
    <n v="0"/>
    <m/>
    <m/>
    <m/>
    <s v="N"/>
    <s v="00/00/0000"/>
    <s v="N"/>
    <n v="0"/>
    <s v="00/00/0000"/>
    <m/>
    <m/>
    <m/>
    <s v="STD"/>
  </r>
  <r>
    <n v="39525421924"/>
    <s v="MC-Per LN Treasury Pensio"/>
    <n v="80084070495"/>
    <s v="Mrs. DINUBEN MANUBHAI SOLANKI"/>
    <n v="100000"/>
    <n v="10.25"/>
    <n v="70424"/>
    <x v="910"/>
    <n v="0"/>
    <d v="2020-07-24T00:00:00"/>
    <n v="20"/>
    <n v="20"/>
    <n v="0"/>
    <n v="0"/>
    <n v="0"/>
    <n v="0"/>
    <s v="INR"/>
    <n v="0"/>
    <n v="2138"/>
    <s v="00/00/0000"/>
    <n v="0"/>
    <n v="0"/>
    <s v="N"/>
    <m/>
    <n v="9"/>
    <s v="N"/>
    <s v="00/00/0000"/>
    <s v="N"/>
    <n v="0"/>
    <s v="00/00/0000"/>
    <s v="STD"/>
    <d v="2020-08-05T00:00:00"/>
    <n v="0"/>
    <s v="STD"/>
  </r>
  <r>
    <n v="39535194363"/>
    <s v="MC-Per LN Treasury Pensio"/>
    <n v="85868157102"/>
    <s v="Mrs. DAHIBEN JIVANLAL  TAPODHA"/>
    <n v="100000"/>
    <n v="10.25"/>
    <n v="49216"/>
    <x v="911"/>
    <n v="0"/>
    <d v="2020-07-29T00:00:00"/>
    <n v="19"/>
    <n v="19"/>
    <n v="0"/>
    <n v="0"/>
    <n v="0"/>
    <n v="0"/>
    <s v="INR"/>
    <n v="0"/>
    <n v="3350"/>
    <s v="00/00/0000"/>
    <n v="0"/>
    <n v="0"/>
    <s v="N"/>
    <m/>
    <n v="9"/>
    <s v="N"/>
    <s v="00/00/0000"/>
    <s v="N"/>
    <n v="0"/>
    <s v="00/00/0000"/>
    <s v="STD"/>
    <d v="2022-03-04T00:00:00"/>
    <n v="0"/>
    <s v="STD"/>
  </r>
  <r>
    <n v="39550629443"/>
    <s v="MC-Per LN Treasury Pensio"/>
    <n v="80083895907"/>
    <s v="Mr. ISHWARBHAI RAYMAL PATNI"/>
    <n v="100000"/>
    <n v="10.25"/>
    <n v="50937"/>
    <x v="912"/>
    <n v="0"/>
    <d v="2020-08-04T00:00:00"/>
    <n v="19"/>
    <n v="19"/>
    <n v="0"/>
    <n v="0"/>
    <n v="0"/>
    <n v="0"/>
    <s v="INR"/>
    <n v="0"/>
    <n v="3239"/>
    <s v="00/00/0000"/>
    <n v="0"/>
    <n v="0"/>
    <s v="N"/>
    <m/>
    <n v="9"/>
    <s v="N"/>
    <s v="00/00/0000"/>
    <s v="N"/>
    <n v="0"/>
    <s v="00/00/0000"/>
    <s v="STD"/>
    <d v="2021-09-03T00:00:00"/>
    <n v="0"/>
    <s v="STD"/>
  </r>
  <r>
    <n v="39581376507"/>
    <s v="MC-Per LN Treasury Pensio"/>
    <n v="86645082380"/>
    <s v="Mr. SURESHBHAI VITHALBHAI  DAT"/>
    <n v="220000"/>
    <n v="10.25"/>
    <n v="162184"/>
    <x v="913"/>
    <n v="0"/>
    <d v="2020-08-18T00:00:00"/>
    <n v="19"/>
    <n v="19"/>
    <n v="0"/>
    <n v="0"/>
    <n v="0"/>
    <n v="0"/>
    <s v="INR"/>
    <n v="0"/>
    <n v="4702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612072428"/>
    <s v="MC-Per LN Treasury Pensio"/>
    <n v="80083894073"/>
    <s v="Mrs. JASHUMATIBEN N DHANDHUKIY"/>
    <n v="220000"/>
    <n v="10.25"/>
    <n v="161453"/>
    <x v="914"/>
    <n v="0"/>
    <d v="2020-08-28T00:00:00"/>
    <n v="19"/>
    <n v="19"/>
    <n v="0"/>
    <n v="0"/>
    <n v="0"/>
    <n v="0"/>
    <s v="INR"/>
    <n v="0"/>
    <n v="4702"/>
    <s v="00/00/0000"/>
    <n v="0"/>
    <n v="0"/>
    <s v="N"/>
    <m/>
    <n v="9"/>
    <s v="N"/>
    <s v="00/00/0000"/>
    <s v="N"/>
    <n v="0"/>
    <s v="00/00/0000"/>
    <s v="STD"/>
    <d v="2020-11-06T00:00:00"/>
    <n v="999"/>
    <s v="STD"/>
  </r>
  <r>
    <n v="39643807640"/>
    <s v="MC-Per LN Treasury Pensio"/>
    <n v="88154974291"/>
    <s v="Mrs. MANJULABEN DAHYABHAI VAGH"/>
    <n v="150000"/>
    <n v="10.25"/>
    <n v="112874"/>
    <x v="915"/>
    <n v="0"/>
    <d v="2020-09-08T00:00:00"/>
    <n v="18"/>
    <n v="18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1-04-04T00:00:00"/>
    <n v="999"/>
    <s v="STD"/>
  </r>
  <r>
    <n v="39665450229"/>
    <s v="MC-Per LN Treasury Pensio"/>
    <n v="85112735266"/>
    <s v="Mrs. PENSURIA  JYOTSNABEN"/>
    <n v="500000"/>
    <n v="10.25"/>
    <n v="376457"/>
    <x v="916"/>
    <n v="0"/>
    <d v="2020-09-17T00:00:00"/>
    <n v="18"/>
    <n v="18"/>
    <n v="0"/>
    <n v="0"/>
    <n v="0"/>
    <n v="0"/>
    <s v="INR"/>
    <n v="0"/>
    <n v="10686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666595854"/>
    <s v="MC-Per LN Treasury Pensio"/>
    <n v="85233835524"/>
    <s v="Mrs. LALITABEN TRIKAMLAL PRAJA"/>
    <n v="50000"/>
    <n v="10.25"/>
    <n v="13318"/>
    <x v="917"/>
    <n v="0"/>
    <d v="2020-09-17T00:00:00"/>
    <n v="18"/>
    <n v="18"/>
    <n v="0"/>
    <n v="0"/>
    <n v="0"/>
    <n v="0"/>
    <s v="INR"/>
    <n v="0"/>
    <n v="2314"/>
    <s v="00/00/0000"/>
    <n v="0"/>
    <n v="0"/>
    <s v="N"/>
    <m/>
    <n v="9"/>
    <s v="N"/>
    <s v="00/00/0000"/>
    <s v="N"/>
    <n v="0"/>
    <s v="00/00/0000"/>
    <s v="STD"/>
    <d v="2020-11-06T00:00:00"/>
    <n v="999"/>
    <s v="STD"/>
  </r>
  <r>
    <n v="39671103163"/>
    <s v="MC-Per LN Treasury Pensio"/>
    <n v="80083824742"/>
    <s v="Mrs. HANSABEN PRATPRAI TRIVEDI"/>
    <n v="388000"/>
    <n v="10.25"/>
    <n v="208402"/>
    <x v="918"/>
    <n v="0"/>
    <d v="2020-09-19T00:00:00"/>
    <n v="18"/>
    <n v="18"/>
    <n v="0"/>
    <n v="0"/>
    <n v="0"/>
    <n v="0"/>
    <s v="INR"/>
    <n v="0"/>
    <n v="1256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685492528"/>
    <s v="MC-Per LN Treasury Pensio"/>
    <n v="85510981820"/>
    <s v="Mr. CHHAPANBHAI OKHABHAI PATNI"/>
    <n v="235000"/>
    <n v="10.25"/>
    <n v="176230"/>
    <x v="919"/>
    <n v="0"/>
    <d v="2020-09-25T00:00:00"/>
    <n v="18"/>
    <n v="18"/>
    <n v="0"/>
    <n v="0"/>
    <n v="0"/>
    <n v="0"/>
    <s v="INR"/>
    <n v="0"/>
    <n v="5023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690912921"/>
    <s v="MC-Per LN Treasury Pensio"/>
    <n v="80084136051"/>
    <s v="Mr. VINUBHAI FULJIBHAI DANTANI"/>
    <n v="200000"/>
    <n v="10.25"/>
    <n v="150019"/>
    <x v="920"/>
    <n v="0"/>
    <d v="2020-09-28T00:00:00"/>
    <n v="18"/>
    <n v="18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s v="STD"/>
    <d v="2022-01-29T00:00:00"/>
    <n v="0"/>
    <s v="STD"/>
  </r>
  <r>
    <n v="39692975888"/>
    <s v="MC-Per LN Treasury Pensio"/>
    <n v="80358840072"/>
    <s v="Mr. AMRATBHAI KALUJI DHNAK"/>
    <n v="430000"/>
    <n v="10.25"/>
    <n v="344869"/>
    <x v="921"/>
    <n v="0"/>
    <d v="2020-09-29T00:00:00"/>
    <n v="18"/>
    <n v="18"/>
    <n v="0"/>
    <n v="0"/>
    <n v="0"/>
    <n v="0"/>
    <s v="INR"/>
    <n v="0"/>
    <n v="8021"/>
    <s v="00/00/0000"/>
    <n v="0"/>
    <n v="0"/>
    <m/>
    <m/>
    <m/>
    <s v="N"/>
    <s v="00/00/0000"/>
    <s v="N"/>
    <n v="0"/>
    <s v="00/00/0000"/>
    <s v="STD"/>
    <d v="2020-11-10T00:00:00"/>
    <n v="999"/>
    <s v="STD"/>
  </r>
  <r>
    <n v="39699980176"/>
    <s v="MC-Per LN Treasury Pensio"/>
    <n v="85946779293"/>
    <s v="Mr. PREMSHANKAR BHOLIDAS SHRIM"/>
    <n v="240000"/>
    <n v="10.25"/>
    <n v="185402"/>
    <x v="922"/>
    <n v="0"/>
    <d v="2020-10-01T00:00:00"/>
    <n v="17"/>
    <n v="17"/>
    <n v="0"/>
    <n v="0"/>
    <n v="0"/>
    <n v="0"/>
    <s v="INR"/>
    <n v="0"/>
    <n v="5129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699995138"/>
    <s v="MC-Per LN Treasury Pensio"/>
    <n v="85006698007"/>
    <s v="Mrs. MINAXIBEN ALEXANDER VIGHA"/>
    <n v="400000"/>
    <n v="10.25"/>
    <n v="278909"/>
    <x v="923"/>
    <n v="0"/>
    <d v="2020-10-01T00:00:00"/>
    <n v="17"/>
    <n v="17"/>
    <n v="0"/>
    <n v="0"/>
    <n v="0"/>
    <n v="0"/>
    <s v="INR"/>
    <n v="0"/>
    <n v="10194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713133035"/>
    <s v="MC-Per LN Treasury Pensio"/>
    <n v="85807637837"/>
    <s v="Mrs. LILABEN CHHANABHAI VAGHEL"/>
    <n v="249000"/>
    <n v="10.25"/>
    <n v="192016"/>
    <x v="924"/>
    <n v="0"/>
    <d v="2020-10-06T00:00:00"/>
    <n v="17"/>
    <n v="17"/>
    <n v="0"/>
    <n v="0"/>
    <n v="0"/>
    <n v="0"/>
    <s v="INR"/>
    <n v="0"/>
    <n v="5322"/>
    <s v="00/00/0000"/>
    <n v="0"/>
    <n v="0"/>
    <s v="N"/>
    <m/>
    <n v="9"/>
    <s v="N"/>
    <s v="00/00/0000"/>
    <s v="N"/>
    <n v="0"/>
    <s v="00/00/0000"/>
    <s v="STD"/>
    <d v="2022-02-02T00:00:00"/>
    <n v="0"/>
    <s v="STD"/>
  </r>
  <r>
    <n v="39738001702"/>
    <s v="MC-Per LN Treasury Pensio"/>
    <n v="88241757369"/>
    <s v="Mrs. BHIL  MINAXIBEN"/>
    <n v="499800"/>
    <n v="10.25"/>
    <n v="408572"/>
    <x v="925"/>
    <n v="0"/>
    <d v="2020-10-16T00:00:00"/>
    <n v="17"/>
    <n v="17"/>
    <n v="0"/>
    <n v="0"/>
    <n v="0"/>
    <n v="0"/>
    <s v="INR"/>
    <n v="0"/>
    <n v="9323"/>
    <s v="00/00/0000"/>
    <n v="0"/>
    <n v="0"/>
    <s v="N"/>
    <m/>
    <n v="9"/>
    <s v="N"/>
    <s v="00/00/0000"/>
    <s v="N"/>
    <n v="0"/>
    <s v="00/00/0000"/>
    <s v="STD"/>
    <d v="2021-04-04T00:00:00"/>
    <n v="999"/>
    <s v="STD"/>
  </r>
  <r>
    <n v="39743998174"/>
    <s v="MC-Per LN Treasury Pensio"/>
    <n v="88241759231"/>
    <s v="Mrs. PARVATIBEN BABUBHAI TALAV"/>
    <n v="189000"/>
    <n v="10.25"/>
    <n v="154395"/>
    <x v="926"/>
    <n v="0"/>
    <d v="2020-10-19T00:00:00"/>
    <n v="17"/>
    <n v="17"/>
    <n v="0"/>
    <n v="0"/>
    <n v="0"/>
    <n v="0"/>
    <s v="INR"/>
    <n v="0"/>
    <n v="3526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39793341030"/>
    <s v="MC-Per LN Treasury Pensio"/>
    <n v="80083996937"/>
    <s v="Mrs. HANSABEN DHIRAJLAL MACWAN"/>
    <n v="260000"/>
    <n v="10.25"/>
    <n v="216217"/>
    <x v="927"/>
    <n v="0"/>
    <d v="2020-11-09T00:00:00"/>
    <n v="16"/>
    <n v="16"/>
    <n v="0"/>
    <n v="0"/>
    <n v="0"/>
    <n v="0"/>
    <s v="INR"/>
    <n v="0"/>
    <n v="4850"/>
    <s v="00/00/0000"/>
    <n v="0"/>
    <n v="0"/>
    <s v="N"/>
    <m/>
    <n v="9"/>
    <s v="N"/>
    <s v="00/00/0000"/>
    <s v="N"/>
    <n v="0"/>
    <s v="00/00/0000"/>
    <m/>
    <m/>
    <m/>
    <s v="STD"/>
  </r>
  <r>
    <n v="39794776263"/>
    <s v="MC-Per LN Treasury Pensio"/>
    <n v="80084007434"/>
    <s v="Mr. GANESHBHAI SHANKARBHAI PAR"/>
    <n v="317000"/>
    <n v="10.25"/>
    <n v="263529"/>
    <x v="928"/>
    <n v="0"/>
    <d v="2020-11-10T00:00:00"/>
    <n v="16"/>
    <n v="16"/>
    <n v="0"/>
    <n v="0"/>
    <n v="0"/>
    <n v="0"/>
    <s v="INR"/>
    <n v="0"/>
    <n v="5913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39794921440"/>
    <s v="MC-Per LN Treasury Pensio"/>
    <n v="85691444356"/>
    <s v="Mr. JANAKBHAI THAKARSIBHAI PAR"/>
    <n v="263000"/>
    <n v="10.25"/>
    <n v="218587"/>
    <x v="929"/>
    <n v="0"/>
    <d v="2020-11-10T00:00:00"/>
    <n v="16"/>
    <n v="16"/>
    <n v="0"/>
    <n v="0"/>
    <n v="0"/>
    <n v="0"/>
    <s v="INR"/>
    <n v="0"/>
    <n v="4906"/>
    <s v="00/00/0000"/>
    <n v="0"/>
    <n v="0"/>
    <s v="N"/>
    <m/>
    <n v="9"/>
    <s v="N"/>
    <s v="00/00/0000"/>
    <s v="N"/>
    <n v="0"/>
    <s v="00/00/0000"/>
    <s v="STD"/>
    <d v="2021-08-03T00:00:00"/>
    <n v="0"/>
    <s v="STD"/>
  </r>
  <r>
    <n v="39795600731"/>
    <s v="MC-Per LN Treasury Pensio"/>
    <n v="80083996937"/>
    <s v="Mrs. HANSABEN DHIRAJLAL MACWAN"/>
    <n v="180000"/>
    <n v="10.25"/>
    <n v="149627"/>
    <x v="930"/>
    <n v="0"/>
    <d v="2020-11-10T00:00:00"/>
    <n v="16"/>
    <n v="1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s v="STD"/>
  </r>
  <r>
    <n v="39826603729"/>
    <s v="MC-Per LN Treasury Pensio"/>
    <n v="80083977426"/>
    <s v="Mrs. SAVITABEN KISHORE VAGHELA"/>
    <n v="180000"/>
    <n v="10.25"/>
    <n v="148768"/>
    <x v="931"/>
    <n v="0"/>
    <d v="2020-11-25T00:00:00"/>
    <n v="16"/>
    <n v="1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s v="STD"/>
    <d v="2021-08-03T00:00:00"/>
    <n v="0"/>
    <s v="STD"/>
  </r>
  <r>
    <n v="39828881218"/>
    <s v="MC-Per LN Treasury Pensio"/>
    <n v="85009640144"/>
    <s v="Mrs. SHRIMALI  MANJUBEN"/>
    <n v="200000"/>
    <n v="10.25"/>
    <n v="165232"/>
    <x v="932"/>
    <n v="0"/>
    <d v="2020-11-26T00:00:00"/>
    <n v="16"/>
    <n v="16"/>
    <n v="0"/>
    <n v="0"/>
    <n v="0"/>
    <n v="0"/>
    <s v="INR"/>
    <n v="0"/>
    <n v="3731"/>
    <s v="00/00/0000"/>
    <n v="0"/>
    <n v="0"/>
    <s v="N"/>
    <m/>
    <n v="9"/>
    <s v="N"/>
    <s v="00/00/0000"/>
    <s v="N"/>
    <n v="0"/>
    <s v="00/00/0000"/>
    <s v="STD"/>
    <d v="2021-08-03T00:00:00"/>
    <n v="0"/>
    <s v="STD"/>
  </r>
  <r>
    <n v="39841463805"/>
    <s v="MC-Per LN Treasury Pensio"/>
    <n v="80084135274"/>
    <s v="Mr. DHANSUKHLAL BHAILAL SUCHAK"/>
    <n v="100000"/>
    <n v="10.25"/>
    <n v="62592"/>
    <x v="933"/>
    <n v="0"/>
    <d v="2020-12-02T00:00:00"/>
    <n v="15"/>
    <n v="15"/>
    <n v="0"/>
    <n v="0"/>
    <n v="0"/>
    <n v="0"/>
    <s v="INR"/>
    <n v="0"/>
    <n v="3239"/>
    <s v="00/00/0000"/>
    <n v="0"/>
    <n v="0"/>
    <s v="N"/>
    <m/>
    <n v="9"/>
    <s v="N"/>
    <s v="00/00/0000"/>
    <s v="N"/>
    <n v="0"/>
    <s v="00/00/0000"/>
    <s v="STD"/>
    <d v="2022-03-08T00:00:00"/>
    <n v="0"/>
    <s v="STD"/>
  </r>
  <r>
    <n v="39847447979"/>
    <s v="MC-Per LN Treasury Pensio"/>
    <n v="86542024639"/>
    <s v="Ms. MADHUBEN RAMEASHCHANDRA SH"/>
    <n v="275000"/>
    <n v="10.25"/>
    <n v="231990"/>
    <x v="934"/>
    <n v="0"/>
    <d v="2020-12-04T00:00:00"/>
    <n v="15"/>
    <n v="15"/>
    <n v="0"/>
    <n v="0"/>
    <n v="0"/>
    <n v="0"/>
    <s v="INR"/>
    <n v="0"/>
    <n v="5130"/>
    <s v="00/00/0000"/>
    <n v="0"/>
    <n v="0"/>
    <s v="N"/>
    <m/>
    <n v="9"/>
    <s v="N"/>
    <s v="00/00/0000"/>
    <s v="N"/>
    <n v="0"/>
    <s v="00/00/0000"/>
    <s v="STD"/>
    <d v="2022-02-02T00:00:00"/>
    <n v="0"/>
    <s v="STD"/>
  </r>
  <r>
    <n v="39855586435"/>
    <s v="MC-Per LN Treasury Pensio"/>
    <n v="85511346980"/>
    <s v="Mrs. KALAVATIBEN NARENDRABHAI"/>
    <n v="150000"/>
    <n v="10.25"/>
    <n v="119155"/>
    <x v="935"/>
    <n v="0"/>
    <d v="2020-12-08T00:00:00"/>
    <n v="15"/>
    <n v="15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1-04-03T00:00:00"/>
    <n v="999"/>
    <s v="STD"/>
  </r>
  <r>
    <n v="39933759742"/>
    <s v="MC-Per LN Treasury Pensio"/>
    <n v="80083921279"/>
    <s v="Mrs. SIRESIA  SHANTABEN"/>
    <n v="158700"/>
    <n v="10.25"/>
    <n v="101105"/>
    <x v="936"/>
    <n v="0"/>
    <d v="2021-01-12T00:00:00"/>
    <n v="14"/>
    <n v="14"/>
    <n v="0"/>
    <n v="0"/>
    <n v="0"/>
    <n v="0"/>
    <s v="INR"/>
    <n v="0"/>
    <n v="5265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948406799"/>
    <s v="MC-Per LN Treasury Pensio"/>
    <n v="80004585568"/>
    <s v="Mr. PUNAMCHAND DANABHAI PATANI"/>
    <n v="415000"/>
    <n v="10.25"/>
    <n v="353405"/>
    <x v="937"/>
    <n v="0"/>
    <d v="2021-01-19T00:00:00"/>
    <n v="14"/>
    <n v="14"/>
    <n v="0"/>
    <n v="0"/>
    <n v="0"/>
    <n v="0"/>
    <s v="INR"/>
    <n v="0"/>
    <n v="7741"/>
    <s v="00/00/0000"/>
    <n v="0"/>
    <n v="0"/>
    <s v="N"/>
    <m/>
    <n v="9"/>
    <s v="N"/>
    <s v="00/00/0000"/>
    <s v="N"/>
    <n v="0"/>
    <s v="00/00/0000"/>
    <s v="STD"/>
    <d v="2022-03-02T00:00:00"/>
    <n v="0"/>
    <s v="STD"/>
  </r>
  <r>
    <n v="39961195384"/>
    <s v="MC-Per LN Treasury Pensio"/>
    <n v="86801350503"/>
    <s v="Mr. KARSHANBHAI DAHYABHAI SOLA"/>
    <n v="388000"/>
    <n v="10.25"/>
    <n v="329642"/>
    <x v="938"/>
    <n v="0"/>
    <d v="2021-01-25T00:00:00"/>
    <n v="14"/>
    <n v="14"/>
    <n v="0"/>
    <n v="0"/>
    <n v="0"/>
    <n v="0"/>
    <s v="INR"/>
    <n v="0"/>
    <n v="7238"/>
    <s v="00/00/0000"/>
    <n v="0"/>
    <n v="0"/>
    <s v="N"/>
    <m/>
    <n v="9"/>
    <s v="N"/>
    <s v="00/00/0000"/>
    <s v="N"/>
    <n v="0"/>
    <s v="00/00/0000"/>
    <m/>
    <m/>
    <m/>
    <s v="STD"/>
  </r>
  <r>
    <n v="40006152959"/>
    <s v="MC-Per LN Treasury Pensio"/>
    <n v="89980618713"/>
    <s v="Mr. MANUBHAI MOHANBHAI VAGHELA"/>
    <n v="220000"/>
    <n v="10.25"/>
    <n v="190229"/>
    <x v="939"/>
    <n v="0"/>
    <d v="2021-02-12T00:00:00"/>
    <n v="13"/>
    <n v="13"/>
    <n v="0"/>
    <n v="0"/>
    <n v="0"/>
    <n v="0"/>
    <s v="INR"/>
    <n v="0"/>
    <n v="4104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007072345"/>
    <s v="MC-Per LN Treasury Pensio"/>
    <n v="80084135116"/>
    <s v="Mrs. MUMTAZ SHAHMOHMMED QURESH"/>
    <n v="650000"/>
    <n v="10.25"/>
    <n v="560072"/>
    <x v="940"/>
    <n v="0"/>
    <d v="2021-02-12T00:00:00"/>
    <n v="13"/>
    <n v="13"/>
    <n v="0"/>
    <n v="0"/>
    <n v="0"/>
    <n v="0"/>
    <s v="INR"/>
    <n v="0"/>
    <n v="12124"/>
    <s v="00/00/0000"/>
    <n v="0"/>
    <n v="0"/>
    <s v="N"/>
    <m/>
    <n v="9"/>
    <s v="N"/>
    <s v="00/00/0000"/>
    <s v="N"/>
    <n v="0"/>
    <s v="00/00/0000"/>
    <s v="STD"/>
    <d v="2021-04-27T00:00:00"/>
    <n v="999"/>
    <s v="STD"/>
  </r>
  <r>
    <n v="40010213577"/>
    <s v="MC-Per LN Treasury Pensio"/>
    <n v="86201739090"/>
    <s v="Mrs. BHANU GANGA MAKWANA"/>
    <n v="330000"/>
    <n v="10.25"/>
    <n v="285121"/>
    <x v="941"/>
    <n v="0"/>
    <d v="2021-02-15T00:00:00"/>
    <n v="13"/>
    <n v="13"/>
    <n v="0"/>
    <n v="0"/>
    <n v="0"/>
    <n v="0"/>
    <s v="INR"/>
    <n v="0"/>
    <n v="6156"/>
    <s v="00/00/0000"/>
    <n v="0"/>
    <n v="0"/>
    <m/>
    <m/>
    <m/>
    <s v="N"/>
    <s v="00/00/0000"/>
    <s v="N"/>
    <n v="0"/>
    <s v="00/00/0000"/>
    <m/>
    <m/>
    <m/>
    <s v="STD"/>
  </r>
  <r>
    <n v="40043166322"/>
    <s v="MC-Per LN Treasury Pensio"/>
    <n v="85109475914"/>
    <s v="Mrs. JASHIBEN LAXMANBHAI PARMA"/>
    <n v="210000"/>
    <n v="10.25"/>
    <n v="177371"/>
    <x v="942"/>
    <n v="0"/>
    <d v="2021-03-01T00:00:00"/>
    <n v="12"/>
    <n v="12"/>
    <n v="0"/>
    <n v="0"/>
    <n v="0"/>
    <n v="0"/>
    <s v="INR"/>
    <n v="0"/>
    <n v="4488"/>
    <s v="00/00/0000"/>
    <n v="0"/>
    <n v="0"/>
    <s v="N"/>
    <m/>
    <n v="9"/>
    <s v="N"/>
    <s v="00/00/0000"/>
    <s v="N"/>
    <n v="0"/>
    <s v="00/00/0000"/>
    <s v="STD"/>
    <d v="2021-08-04T00:00:00"/>
    <n v="0"/>
    <s v="STD"/>
  </r>
  <r>
    <n v="40067621036"/>
    <s v="MC-Per LN Treasury Pensio"/>
    <n v="90281329997"/>
    <s v="Mrs. INDUBEN  SOLANKI"/>
    <n v="150000"/>
    <n v="10.25"/>
    <n v="126510"/>
    <x v="943"/>
    <n v="0"/>
    <d v="2021-03-10T00:00:00"/>
    <n v="12"/>
    <n v="12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1-02T00:00:00"/>
    <n v="0"/>
    <s v="STD"/>
  </r>
  <r>
    <n v="40078617061"/>
    <s v="MC-Per LN Treasury Pensio"/>
    <n v="87816175366"/>
    <s v="Mrs. HANSABEN ISHVARBHAI KABIR"/>
    <n v="200000"/>
    <n v="10.25"/>
    <n v="168205"/>
    <x v="944"/>
    <n v="0"/>
    <d v="2021-03-17T00:00:00"/>
    <n v="12"/>
    <n v="12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085689195"/>
    <s v="MC-Per LN Treasury Pensio"/>
    <n v="85593238015"/>
    <s v="Mrs. MAKUBEN TRIKAMBHAI SOLANK"/>
    <n v="150000"/>
    <n v="10.25"/>
    <n v="126047"/>
    <x v="945"/>
    <n v="0"/>
    <d v="2021-03-20T00:00:00"/>
    <n v="12"/>
    <n v="12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090996877"/>
    <s v="MC-Per LN Treasury Pensio"/>
    <n v="80083986442"/>
    <s v="Mrs. CHAMPABEN AMBALAL VAGHELA"/>
    <n v="227000"/>
    <n v="10.25"/>
    <n v="190597"/>
    <x v="946"/>
    <n v="0"/>
    <d v="2021-03-22T00:00:00"/>
    <n v="12"/>
    <n v="12"/>
    <n v="0"/>
    <n v="0"/>
    <n v="0"/>
    <n v="0"/>
    <s v="INR"/>
    <n v="0"/>
    <n v="4852"/>
    <s v="00/00/0000"/>
    <n v="0"/>
    <n v="0"/>
    <s v="N"/>
    <m/>
    <n v="9"/>
    <s v="N"/>
    <s v="00/00/0000"/>
    <s v="N"/>
    <n v="0"/>
    <s v="00/00/0000"/>
    <s v="STD"/>
    <d v="2021-12-02T00:00:00"/>
    <n v="0"/>
    <s v="STD"/>
  </r>
  <r>
    <n v="40091078904"/>
    <s v="MC-Per LN Treasury Pensio"/>
    <n v="85514227552"/>
    <s v="Mrs. NANDABEN SHAILESHBHAI DAT"/>
    <n v="190000"/>
    <n v="10.25"/>
    <n v="166184"/>
    <x v="947"/>
    <n v="0"/>
    <d v="2021-03-22T00:00:00"/>
    <n v="12"/>
    <n v="12"/>
    <n v="0"/>
    <n v="0"/>
    <n v="0"/>
    <n v="0"/>
    <s v="INR"/>
    <n v="0"/>
    <n v="3544"/>
    <s v="00/00/0000"/>
    <n v="0"/>
    <n v="0"/>
    <s v="N"/>
    <m/>
    <n v="9"/>
    <s v="N"/>
    <s v="00/00/0000"/>
    <s v="N"/>
    <n v="0"/>
    <s v="00/00/0000"/>
    <s v="STD"/>
    <d v="2021-12-02T00:00:00"/>
    <n v="0"/>
    <s v="STD"/>
  </r>
  <r>
    <n v="40106438572"/>
    <s v="MC-Per LN Treasury Pensio"/>
    <n v="80083860134"/>
    <s v="Mr. MADANLAL RAMESHCHANDRA KHO"/>
    <n v="300000"/>
    <n v="10.25"/>
    <n v="261436"/>
    <x v="948"/>
    <n v="0"/>
    <d v="2021-03-30T00:00:00"/>
    <n v="12"/>
    <n v="12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s v="STD"/>
    <d v="2022-02-02T00:00:00"/>
    <n v="0"/>
    <s v="STD"/>
  </r>
  <r>
    <n v="39217716282"/>
    <s v="MC-Per LN Treasury Pensio"/>
    <n v="85614113868"/>
    <s v="Mrs. DAHIBEN JAGDISHBHAI SHRIM"/>
    <n v="100000"/>
    <n v="11.8"/>
    <n v="36993"/>
    <x v="949"/>
    <n v="3960"/>
    <d v="2020-03-17T00:00:00"/>
    <n v="24"/>
    <n v="23"/>
    <n v="1"/>
    <n v="2"/>
    <n v="2"/>
    <n v="702"/>
    <s v="INR"/>
    <n v="0"/>
    <n v="3312"/>
    <d v="2022-02-01T00:00:00"/>
    <n v="0"/>
    <n v="0"/>
    <m/>
    <m/>
    <m/>
    <s v="N"/>
    <s v="00/00/0000"/>
    <s v="N"/>
    <n v="0"/>
    <s v="00/00/0000"/>
    <s v="SMA1"/>
    <d v="2022-03-26T00:00:00"/>
    <n v="702"/>
    <s v="STD"/>
  </r>
  <r>
    <n v="38484328392"/>
    <s v="MC-Per LN to PSU Pensionr"/>
    <n v="85004899782"/>
    <s v="Mr. KIRITKUMAR KALIDAS PARMAR"/>
    <n v="300000"/>
    <n v="11.9"/>
    <n v="79094"/>
    <x v="950"/>
    <n v="0"/>
    <d v="2019-05-28T00:00:00"/>
    <n v="19"/>
    <n v="19"/>
    <n v="0"/>
    <n v="0"/>
    <n v="0"/>
    <n v="0"/>
    <s v="INR"/>
    <n v="0"/>
    <n v="9950"/>
    <s v="00/00/0000"/>
    <n v="0"/>
    <n v="0"/>
    <s v="N"/>
    <m/>
    <n v="9"/>
    <s v="N"/>
    <s v="00/00/0000"/>
    <s v="N"/>
    <n v="0"/>
    <s v="00/00/0000"/>
    <m/>
    <m/>
    <m/>
    <s v="STD"/>
  </r>
  <r>
    <n v="38626182954"/>
    <s v="MC-Per LN to PSU Pensionr"/>
    <n v="87817670700"/>
    <s v="Mr. MULJIBHAI TISABHAI PARMAR"/>
    <n v="250000"/>
    <n v="12.35"/>
    <n v="168366"/>
    <x v="951"/>
    <n v="0"/>
    <d v="2019-07-23T00:00:00"/>
    <n v="19"/>
    <n v="19"/>
    <n v="0"/>
    <n v="0"/>
    <n v="0"/>
    <n v="0"/>
    <s v="INR"/>
    <n v="0"/>
    <n v="5606"/>
    <s v="00/00/0000"/>
    <n v="0"/>
    <n v="0"/>
    <s v="N"/>
    <m/>
    <n v="9"/>
    <s v="N"/>
    <s v="00/00/0000"/>
    <s v="N"/>
    <n v="0"/>
    <s v="00/00/0000"/>
    <m/>
    <m/>
    <m/>
    <s v="STD"/>
  </r>
  <r>
    <n v="39234461399"/>
    <s v="MC-Per LN to PSU Pensionr"/>
    <n v="80084131155"/>
    <s v="Mr. MOHANBHAI SHANKARBHAI PATN"/>
    <n v="430000"/>
    <n v="11.8"/>
    <n v="286446"/>
    <x v="952"/>
    <n v="0"/>
    <d v="2020-03-23T00:00:00"/>
    <n v="24"/>
    <n v="24"/>
    <n v="0"/>
    <n v="0"/>
    <n v="0"/>
    <n v="0"/>
    <s v="INR"/>
    <n v="0"/>
    <n v="9522"/>
    <s v="00/00/0000"/>
    <n v="0"/>
    <n v="0"/>
    <s v="N"/>
    <m/>
    <n v="9"/>
    <s v="N"/>
    <s v="00/00/0000"/>
    <s v="N"/>
    <n v="0"/>
    <s v="00/00/0000"/>
    <s v="STD"/>
    <d v="2021-04-03T00:00:00"/>
    <n v="999"/>
    <s v="STD"/>
  </r>
  <r>
    <n v="38824274533"/>
    <s v="MC-PER LN BOB EMP FOR ESP"/>
    <n v="90426168392"/>
    <s v="Mr. RAMESHBHAI  BHIL"/>
    <n v="100000"/>
    <n v="8.35"/>
    <n v="63579.43"/>
    <x v="953"/>
    <n v="24535"/>
    <d v="2019-10-05T00:00:00"/>
    <n v="19"/>
    <n v="7"/>
    <n v="12"/>
    <n v="4"/>
    <n v="4"/>
    <n v="704"/>
    <s v="INR"/>
    <n v="0"/>
    <n v="2045"/>
    <d v="2021-04-01T00:00:00"/>
    <n v="2481"/>
    <n v="8573.86"/>
    <m/>
    <m/>
    <m/>
    <s v="N"/>
    <s v="00/00/0000"/>
    <s v="N"/>
    <n v="0"/>
    <s v="00/00/0000"/>
    <s v="NPA"/>
    <d v="2021-06-29T00:00:00"/>
    <n v="704"/>
    <s v="NPA"/>
  </r>
  <r>
    <n v="38864135570"/>
    <s v="MC-TL-XPRESS LITE-OCT19"/>
    <n v="85029904069"/>
    <s v="Mr. GIRISHBHAI AMRUTLAL MEVADA"/>
    <n v="100000"/>
    <n v="13.55"/>
    <n v="43443"/>
    <x v="954"/>
    <n v="0"/>
    <d v="2019-10-22T00:00:00"/>
    <n v="22"/>
    <n v="22"/>
    <n v="0"/>
    <n v="0"/>
    <n v="0"/>
    <n v="0"/>
    <s v="INR"/>
    <n v="0"/>
    <n v="3063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9004938091"/>
    <s v="MC-TL-XPRESS LITE-OCT19"/>
    <n v="85149587621"/>
    <s v="Mr. GAJENDRASINH SATYENDRASINH"/>
    <n v="120000"/>
    <n v="14"/>
    <n v="59313"/>
    <x v="955"/>
    <n v="0"/>
    <d v="2019-12-17T00:00:00"/>
    <n v="19"/>
    <n v="19"/>
    <n v="0"/>
    <n v="0"/>
    <n v="0"/>
    <n v="0"/>
    <s v="INR"/>
    <n v="0"/>
    <n v="4102"/>
    <s v="00/00/0000"/>
    <n v="0"/>
    <n v="0"/>
    <s v="N"/>
    <m/>
    <n v="9"/>
    <s v="N"/>
    <s v="00/00/0000"/>
    <s v="N"/>
    <n v="0"/>
    <s v="00/00/0000"/>
    <m/>
    <m/>
    <m/>
    <s v="STD"/>
  </r>
  <r>
    <n v="39132658371"/>
    <s v="MC-TL-XPRESS LITE-OCT19"/>
    <n v="85867114884"/>
    <s v="Mr. DINESHBHAI AKHAMBHAI RAJAT"/>
    <n v="125000"/>
    <n v="14.45"/>
    <n v="70478"/>
    <x v="956"/>
    <n v="0"/>
    <d v="2020-02-10T00:00:00"/>
    <n v="19"/>
    <n v="19"/>
    <n v="0"/>
    <n v="0"/>
    <n v="0"/>
    <n v="0"/>
    <s v="INR"/>
    <n v="0"/>
    <n v="4300"/>
    <s v="00/00/0000"/>
    <n v="0"/>
    <n v="0"/>
    <s v="N"/>
    <m/>
    <n v="9"/>
    <s v="N"/>
    <s v="00/00/0000"/>
    <s v="N"/>
    <n v="0"/>
    <s v="00/00/0000"/>
    <m/>
    <m/>
    <m/>
    <s v="STD"/>
  </r>
  <r>
    <n v="39153617419"/>
    <s v="MC-TL-XPRESS LITE-OCT19"/>
    <n v="86461929743"/>
    <s v="Mr. RAKESHBHAI KESHAVBHAI NINA"/>
    <n v="150000"/>
    <n v="13.95"/>
    <n v="83038"/>
    <x v="957"/>
    <n v="0"/>
    <d v="2020-02-18T00:00:00"/>
    <n v="19"/>
    <n v="19"/>
    <n v="0"/>
    <n v="0"/>
    <n v="0"/>
    <n v="0"/>
    <s v="INR"/>
    <n v="0"/>
    <n v="5124"/>
    <s v="00/00/0000"/>
    <n v="0"/>
    <n v="0"/>
    <s v="N"/>
    <m/>
    <n v="9"/>
    <s v="N"/>
    <s v="00/00/0000"/>
    <s v="N"/>
    <n v="0"/>
    <s v="00/00/0000"/>
    <s v="STD"/>
    <d v="2020-03-15T00:00:00"/>
    <n v="0"/>
    <s v="STD"/>
  </r>
  <r>
    <n v="39212672373"/>
    <s v="MC-TL-XPRESS LITE-OCT19"/>
    <n v="80086439633"/>
    <s v="Mr. MORE  SANDESH"/>
    <n v="100000"/>
    <n v="13.85"/>
    <n v="38202"/>
    <x v="958"/>
    <n v="0"/>
    <d v="2020-03-13T00:00:00"/>
    <n v="24"/>
    <n v="24"/>
    <n v="0"/>
    <n v="0"/>
    <n v="0"/>
    <n v="0"/>
    <s v="INR"/>
    <n v="0"/>
    <n v="3411"/>
    <s v="00/00/0000"/>
    <n v="0"/>
    <n v="0"/>
    <s v="N"/>
    <m/>
    <n v="9"/>
    <s v="N"/>
    <s v="00/00/0000"/>
    <s v="N"/>
    <n v="0"/>
    <s v="00/00/0000"/>
    <m/>
    <m/>
    <m/>
    <s v="STD"/>
  </r>
  <r>
    <n v="39653140606"/>
    <s v="MC-TL-XPRESS LITE-OCT19"/>
    <n v="86010001605"/>
    <s v="Mr. KAMLESHKUMAR KANTIBHAI BHO"/>
    <n v="90000"/>
    <n v="12.6"/>
    <n v="49370"/>
    <x v="959"/>
    <n v="0"/>
    <d v="2020-09-11T00:00:00"/>
    <n v="18"/>
    <n v="18"/>
    <n v="0"/>
    <n v="0"/>
    <n v="0"/>
    <n v="0"/>
    <s v="INR"/>
    <n v="0"/>
    <n v="3016"/>
    <s v="00/00/0000"/>
    <n v="0"/>
    <n v="0"/>
    <s v="N"/>
    <m/>
    <n v="9"/>
    <s v="N"/>
    <s v="00/00/0000"/>
    <s v="N"/>
    <n v="0"/>
    <s v="00/00/0000"/>
    <s v="STD"/>
    <d v="2021-03-09T00:00:00"/>
    <n v="999"/>
    <s v="STD"/>
  </r>
  <r>
    <n v="39675641585"/>
    <s v="MC-TL-XPRESS LITE-OCT19"/>
    <n v="86102983246"/>
    <s v="Mr. DAHYABHAI AMBABHAI SOLANKI"/>
    <n v="120000"/>
    <n v="12.1"/>
    <n v="65343"/>
    <x v="960"/>
    <n v="0"/>
    <d v="2020-09-22T00:00:00"/>
    <n v="18"/>
    <n v="18"/>
    <n v="0"/>
    <n v="0"/>
    <n v="0"/>
    <n v="0"/>
    <s v="INR"/>
    <n v="0"/>
    <n v="3992"/>
    <s v="00/00/0000"/>
    <n v="0"/>
    <n v="0"/>
    <m/>
    <m/>
    <m/>
    <s v="N"/>
    <s v="00/00/0000"/>
    <s v="N"/>
    <n v="0"/>
    <s v="00/00/0000"/>
    <s v="STD"/>
    <d v="2021-09-07T00:00:00"/>
    <n v="0"/>
    <s v="STD"/>
  </r>
  <r>
    <n v="39877954789"/>
    <s v="MC-TL-XPRESS LITE-OCT19"/>
    <n v="85183470305"/>
    <s v="Mr. BHARATBHAI AMBALAL LEUVA"/>
    <n v="120100"/>
    <n v="12.6"/>
    <n v="75553"/>
    <x v="961"/>
    <n v="0"/>
    <d v="2020-12-18T00:00:00"/>
    <n v="15"/>
    <n v="15"/>
    <n v="0"/>
    <n v="0"/>
    <n v="0"/>
    <n v="0"/>
    <s v="INR"/>
    <n v="0"/>
    <n v="4024"/>
    <s v="00/00/0000"/>
    <n v="0"/>
    <n v="0"/>
    <s v="N"/>
    <m/>
    <n v="9"/>
    <s v="N"/>
    <s v="00/00/0000"/>
    <s v="N"/>
    <n v="0"/>
    <s v="00/00/0000"/>
    <s v="STD"/>
    <d v="2022-03-07T00:00:00"/>
    <n v="0"/>
    <s v="STD"/>
  </r>
  <r>
    <n v="39950570979"/>
    <s v="MC-TL-XPRESS LITE-OCT19"/>
    <n v="86435248473"/>
    <s v="Mr. SUNILKUMAR GOPALBHAI PARMA"/>
    <n v="133000"/>
    <n v="13.6"/>
    <n v="87630"/>
    <x v="962"/>
    <n v="0"/>
    <d v="2021-01-20T00:00:00"/>
    <n v="14"/>
    <n v="14"/>
    <n v="0"/>
    <n v="0"/>
    <n v="0"/>
    <n v="0"/>
    <s v="INR"/>
    <n v="0"/>
    <n v="4520"/>
    <s v="00/00/0000"/>
    <n v="0"/>
    <n v="0"/>
    <s v="N"/>
    <m/>
    <n v="9"/>
    <s v="N"/>
    <s v="00/00/0000"/>
    <s v="N"/>
    <n v="0"/>
    <s v="00/00/0000"/>
    <m/>
    <m/>
    <m/>
    <s v="STD"/>
  </r>
  <r>
    <n v="39996631252"/>
    <s v="MC-TL-XPRESS LITE-OCT19"/>
    <n v="85045037538"/>
    <s v="Mr. KAVANBEN SOMABHAI PANDOR"/>
    <n v="110000"/>
    <n v="12.6"/>
    <n v="75420"/>
    <x v="963"/>
    <n v="0"/>
    <d v="2021-02-08T00:00:00"/>
    <n v="13"/>
    <n v="13"/>
    <n v="0"/>
    <n v="0"/>
    <n v="0"/>
    <n v="0"/>
    <s v="INR"/>
    <n v="0"/>
    <n v="3686"/>
    <s v="00/00/0000"/>
    <n v="0"/>
    <n v="0"/>
    <s v="N"/>
    <m/>
    <n v="9"/>
    <s v="N"/>
    <s v="00/00/0000"/>
    <s v="N"/>
    <n v="0"/>
    <s v="00/00/0000"/>
    <m/>
    <m/>
    <m/>
    <s v="STD"/>
  </r>
  <r>
    <n v="40008644643"/>
    <s v="MC-TL-XPRESS LITE-OCT19"/>
    <n v="86917971439"/>
    <s v="Mr. DINESHBHAI  RANA"/>
    <n v="138000"/>
    <n v="13.6"/>
    <n v="94382"/>
    <x v="964"/>
    <n v="0"/>
    <d v="2021-02-13T00:00:00"/>
    <n v="13"/>
    <n v="13"/>
    <n v="0"/>
    <n v="0"/>
    <n v="0"/>
    <n v="0"/>
    <s v="INR"/>
    <n v="0"/>
    <n v="4690"/>
    <s v="00/00/0000"/>
    <n v="0"/>
    <n v="0"/>
    <s v="N"/>
    <m/>
    <n v="9"/>
    <s v="N"/>
    <s v="00/00/0000"/>
    <s v="N"/>
    <n v="0"/>
    <s v="00/00/0000"/>
    <s v="STD"/>
    <d v="2021-06-18T00:00:00"/>
    <n v="999"/>
    <s v="STD"/>
  </r>
  <r>
    <n v="40011456768"/>
    <s v="MC-TL-XPRESS LITE-OCT19"/>
    <n v="85098220623"/>
    <s v="Mr. MANUBHAI M PARMAR"/>
    <n v="139500"/>
    <n v="12.6"/>
    <n v="95399"/>
    <x v="965"/>
    <n v="0"/>
    <d v="2021-02-15T00:00:00"/>
    <n v="13"/>
    <n v="13"/>
    <n v="0"/>
    <n v="0"/>
    <n v="0"/>
    <n v="0"/>
    <s v="INR"/>
    <n v="0"/>
    <n v="4674"/>
    <s v="00/00/0000"/>
    <n v="0"/>
    <n v="0"/>
    <s v="N"/>
    <m/>
    <n v="9"/>
    <s v="N"/>
    <s v="00/00/0000"/>
    <s v="N"/>
    <n v="0"/>
    <s v="00/00/0000"/>
    <s v="STD"/>
    <d v="2022-03-18T00:00:00"/>
    <n v="0"/>
    <s v="STD"/>
  </r>
  <r>
    <n v="40063389798"/>
    <s v="MC-TL-XPRESS LITE-OCT19"/>
    <n v="86106917279"/>
    <s v="Mr. PRAKASHBHAI RAMESHBHAI SOL"/>
    <n v="100000"/>
    <n v="12.6"/>
    <n v="70357"/>
    <x v="966"/>
    <n v="0"/>
    <d v="2021-03-08T00:00:00"/>
    <n v="12"/>
    <n v="12"/>
    <n v="0"/>
    <n v="0"/>
    <n v="0"/>
    <n v="0"/>
    <s v="INR"/>
    <n v="0"/>
    <n v="3430"/>
    <s v="00/00/0000"/>
    <n v="0"/>
    <n v="0"/>
    <s v="N"/>
    <m/>
    <n v="9"/>
    <s v="N"/>
    <s v="00/00/0000"/>
    <s v="N"/>
    <n v="0"/>
    <s v="00/00/0000"/>
    <s v="STD"/>
    <d v="2021-04-16T00:00:00"/>
    <n v="999"/>
    <s v="STD"/>
  </r>
  <r>
    <n v="39872423979"/>
    <s v="MC-TL-XPRESS LITE-OCT19"/>
    <n v="86401902539"/>
    <s v="Mr. RAKESH ARVINDBHAI PARMAR"/>
    <n v="150000"/>
    <n v="13.1"/>
    <n v="94903"/>
    <x v="967"/>
    <n v="4923.5"/>
    <d v="2020-12-16T00:00:00"/>
    <n v="15"/>
    <n v="14"/>
    <n v="1"/>
    <n v="1"/>
    <n v="1"/>
    <n v="701"/>
    <s v="INR"/>
    <n v="0"/>
    <n v="5062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404973676"/>
    <s v="MC-JAI JAWAN PEN LN APR21"/>
    <n v="80084111402"/>
    <s v="Mr. PRADIPSINH RUGHANATHSINH S"/>
    <n v="300000"/>
    <n v="9.75"/>
    <n v="278272"/>
    <x v="968"/>
    <n v="0"/>
    <d v="2021-09-01T00:00:00"/>
    <n v="6"/>
    <n v="6"/>
    <n v="0"/>
    <n v="0"/>
    <n v="0"/>
    <n v="0"/>
    <s v="INR"/>
    <n v="0"/>
    <n v="6338"/>
    <s v="00/00/0000"/>
    <n v="0"/>
    <n v="0"/>
    <s v="N"/>
    <m/>
    <n v="9"/>
    <s v="N"/>
    <s v="00/00/0000"/>
    <s v="N"/>
    <n v="0"/>
    <s v="00/00/0000"/>
    <m/>
    <m/>
    <m/>
    <s v="STD"/>
  </r>
  <r>
    <n v="40507762364"/>
    <s v="MC-JAI JAWAN PEN LN APR21"/>
    <n v="85498691361"/>
    <s v="Mr. SURYAVNSH ANIRUDDHKUMAR DE"/>
    <n v="150000"/>
    <n v="9.75"/>
    <n v="142840"/>
    <x v="969"/>
    <n v="0"/>
    <d v="2021-10-12T00:00:00"/>
    <n v="5"/>
    <n v="5"/>
    <n v="0"/>
    <n v="0"/>
    <n v="0"/>
    <n v="0"/>
    <s v="INR"/>
    <n v="0"/>
    <n v="2761"/>
    <s v="00/00/0000"/>
    <n v="0"/>
    <n v="0"/>
    <s v="N"/>
    <m/>
    <n v="9"/>
    <s v="N"/>
    <s v="00/00/0000"/>
    <s v="N"/>
    <n v="0"/>
    <s v="00/00/0000"/>
    <m/>
    <m/>
    <m/>
    <s v="STD"/>
  </r>
  <r>
    <n v="40722912747"/>
    <s v="MC-JAI JAWAN PEN LN APR21"/>
    <n v="85007414901"/>
    <s v="Lance Naik RAJENDER KUMAR AHIR"/>
    <n v="350000"/>
    <n v="9.75"/>
    <n v="343830"/>
    <x v="970"/>
    <n v="0"/>
    <d v="2022-01-18T00:00:00"/>
    <n v="2"/>
    <n v="2"/>
    <n v="0"/>
    <n v="0"/>
    <n v="0"/>
    <n v="0"/>
    <s v="INR"/>
    <n v="0"/>
    <n v="6441"/>
    <s v="00/00/0000"/>
    <n v="0"/>
    <n v="0"/>
    <s v="N"/>
    <m/>
    <n v="9"/>
    <s v="N"/>
    <s v="00/00/0000"/>
    <s v="N"/>
    <n v="0"/>
    <s v="00/00/0000"/>
    <m/>
    <m/>
    <m/>
    <s v="STD"/>
  </r>
  <r>
    <n v="40133718669"/>
    <s v="MC-SBI PENSION LOAN-APR21"/>
    <n v="85718283492"/>
    <s v="Miss. PRIYANKA SOMABHAI PARMAR"/>
    <n v="350000"/>
    <n v="9.75"/>
    <n v="304668"/>
    <x v="971"/>
    <n v="0"/>
    <d v="2021-04-13T00:00:00"/>
    <n v="11"/>
    <n v="11"/>
    <n v="0"/>
    <n v="0"/>
    <n v="0"/>
    <n v="0"/>
    <s v="INR"/>
    <n v="0"/>
    <n v="6873"/>
    <s v="00/00/0000"/>
    <n v="0"/>
    <n v="0"/>
    <s v="N"/>
    <m/>
    <n v="9"/>
    <s v="N"/>
    <s v="00/00/0000"/>
    <s v="N"/>
    <n v="0"/>
    <s v="00/00/0000"/>
    <s v="STD"/>
    <d v="2021-04-15T00:00:00"/>
    <n v="999"/>
    <s v="STD"/>
  </r>
  <r>
    <n v="40630519306"/>
    <s v="MC-SBI PENSION LOAN-APR21"/>
    <n v="89962320617"/>
    <s v="Mr. KALABHAI SHIVRAMBHAI SUNAK"/>
    <n v="600000"/>
    <n v="9.75"/>
    <n v="584987"/>
    <x v="972"/>
    <n v="0"/>
    <d v="2021-12-07T00:00:00"/>
    <n v="3"/>
    <n v="3"/>
    <n v="0"/>
    <n v="0"/>
    <n v="0"/>
    <n v="0"/>
    <s v="INR"/>
    <n v="0"/>
    <n v="11041"/>
    <s v="00/00/0000"/>
    <n v="0"/>
    <n v="0"/>
    <s v="N"/>
    <m/>
    <n v="9"/>
    <s v="N"/>
    <s v="00/00/0000"/>
    <s v="N"/>
    <n v="0"/>
    <s v="00/00/0000"/>
    <m/>
    <m/>
    <m/>
    <s v="STD"/>
  </r>
  <r>
    <n v="40740260876"/>
    <s v="MC-SBI PENSION LOAN-APR21"/>
    <n v="85025156913"/>
    <s v="Mr. Vasta  Narayanbhai"/>
    <n v="225000"/>
    <n v="9.75"/>
    <n v="220486"/>
    <x v="973"/>
    <n v="0"/>
    <d v="2022-01-27T00:00:00"/>
    <n v="2"/>
    <n v="2"/>
    <n v="0"/>
    <n v="0"/>
    <n v="0"/>
    <n v="0"/>
    <s v="INR"/>
    <n v="0"/>
    <n v="4141"/>
    <s v="00/00/0000"/>
    <n v="0"/>
    <n v="0"/>
    <s v="N"/>
    <m/>
    <n v="9"/>
    <s v="N"/>
    <s v="00/00/0000"/>
    <s v="N"/>
    <n v="0"/>
    <s v="00/00/0000"/>
    <m/>
    <m/>
    <m/>
    <s v="STD"/>
  </r>
  <r>
    <n v="40873112929"/>
    <s v="MC-SBI PENSION LOAN-APR21"/>
    <n v="80084155687"/>
    <s v="Mr. MAHENDRA BHAGWANDAS CHAUHA"/>
    <n v="300000"/>
    <n v="9.75"/>
    <n v="300641"/>
    <x v="974"/>
    <n v="0"/>
    <d v="2022-03-24T00:00:00"/>
    <n v="1"/>
    <n v="1"/>
    <n v="0"/>
    <n v="0"/>
    <n v="0"/>
    <n v="0"/>
    <s v="INR"/>
    <n v="0"/>
    <n v="5521"/>
    <s v="00/00/0000"/>
    <n v="0"/>
    <n v="0"/>
    <s v="N"/>
    <m/>
    <n v="9"/>
    <s v="N"/>
    <s v="00/00/0000"/>
    <s v="N"/>
    <n v="0"/>
    <s v="00/00/0000"/>
    <m/>
    <m/>
    <m/>
    <s v="STD"/>
  </r>
  <r>
    <n v="40122537277"/>
    <s v="MC-Per LN Treasury Pensio"/>
    <n v="80083970328"/>
    <s v="Mr. BABABHAI SOMABHAI VAGHELA"/>
    <n v="150000"/>
    <n v="10.25"/>
    <n v="121576"/>
    <x v="975"/>
    <n v="0"/>
    <d v="2021-04-07T00:00:00"/>
    <n v="11"/>
    <n v="11"/>
    <n v="0"/>
    <n v="0"/>
    <n v="0"/>
    <n v="0"/>
    <s v="INR"/>
    <n v="0"/>
    <n v="3823"/>
    <s v="00/00/0000"/>
    <n v="0"/>
    <n v="0"/>
    <m/>
    <m/>
    <m/>
    <s v="N"/>
    <s v="00/00/0000"/>
    <s v="N"/>
    <n v="0"/>
    <s v="00/00/0000"/>
    <s v="STD"/>
    <d v="2021-04-08T00:00:00"/>
    <n v="999"/>
    <s v="STD"/>
  </r>
  <r>
    <n v="40137386398"/>
    <s v="MC-Per LN Treasury Pensio"/>
    <n v="85009707213"/>
    <s v="Mr. NATWARBHAI JIVABHAI PRAJAP"/>
    <n v="150000"/>
    <n v="10.25"/>
    <n v="128390"/>
    <x v="976"/>
    <n v="0"/>
    <d v="2021-04-15T00:00:00"/>
    <n v="11"/>
    <n v="11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139508699"/>
    <s v="MC-Per LN Treasury Pensio"/>
    <n v="85029343400"/>
    <s v="Mr. MAHENDRABHAI  MEKWAN"/>
    <n v="230000"/>
    <n v="10.25"/>
    <n v="203981"/>
    <x v="977"/>
    <n v="0"/>
    <d v="2021-04-16T00:00:00"/>
    <n v="11"/>
    <n v="11"/>
    <n v="0"/>
    <n v="0"/>
    <n v="0"/>
    <n v="0"/>
    <s v="INR"/>
    <n v="0"/>
    <n v="4290"/>
    <s v="00/00/0000"/>
    <n v="0"/>
    <n v="0"/>
    <m/>
    <m/>
    <m/>
    <s v="N"/>
    <s v="00/00/0000"/>
    <s v="N"/>
    <n v="0"/>
    <s v="00/00/0000"/>
    <s v="STD"/>
    <d v="2021-04-17T00:00:00"/>
    <n v="999"/>
    <s v="STD"/>
  </r>
  <r>
    <n v="40143659473"/>
    <s v="MC-Per LN Treasury Pensio"/>
    <n v="85002593450"/>
    <s v="Mrs. PUSHPABEN YAKUBBHAI MECWA"/>
    <n v="240000"/>
    <n v="10.25"/>
    <n v="212638"/>
    <x v="978"/>
    <n v="0"/>
    <d v="2021-04-19T00:00:00"/>
    <n v="11"/>
    <n v="11"/>
    <n v="0"/>
    <n v="0"/>
    <n v="0"/>
    <n v="0"/>
    <s v="INR"/>
    <n v="0"/>
    <n v="4477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40149228076"/>
    <s v="MC-Per LN Treasury Pensio"/>
    <n v="80083986442"/>
    <s v="Mrs. CHAMPABEN AMBALAL VAGHELA"/>
    <n v="150000"/>
    <n v="10.25"/>
    <n v="118539"/>
    <x v="979"/>
    <n v="0"/>
    <d v="2021-04-22T00:00:00"/>
    <n v="11"/>
    <n v="11"/>
    <n v="0"/>
    <n v="0"/>
    <n v="0"/>
    <n v="0"/>
    <s v="INR"/>
    <n v="0"/>
    <n v="4029"/>
    <s v="00/00/0000"/>
    <n v="0"/>
    <n v="0"/>
    <s v="N"/>
    <m/>
    <n v="9"/>
    <s v="N"/>
    <s v="00/00/0000"/>
    <s v="N"/>
    <n v="0"/>
    <s v="00/00/0000"/>
    <s v="STD"/>
    <d v="2022-01-20T00:00:00"/>
    <n v="0"/>
    <s v="STD"/>
  </r>
  <r>
    <n v="40166688410"/>
    <s v="MC-Per LN Treasury Pensio"/>
    <n v="90596645268"/>
    <s v="Mrs. ILABEN VINODBHAI VAGHELA"/>
    <n v="234000"/>
    <n v="10.25"/>
    <n v="211027"/>
    <x v="980"/>
    <n v="0"/>
    <d v="2021-05-04T00:00:00"/>
    <n v="10"/>
    <n v="10"/>
    <n v="0"/>
    <n v="0"/>
    <n v="0"/>
    <n v="0"/>
    <s v="INR"/>
    <n v="0"/>
    <n v="4365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196537214"/>
    <s v="MC-Per LN Treasury Pensio"/>
    <n v="80083826013"/>
    <s v="Mrs. GANATRA  BHARTI"/>
    <n v="400000"/>
    <n v="10.25"/>
    <n v="357787"/>
    <x v="981"/>
    <n v="0"/>
    <d v="2021-05-28T00:00:00"/>
    <n v="10"/>
    <n v="10"/>
    <n v="0"/>
    <n v="0"/>
    <n v="0"/>
    <n v="0"/>
    <s v="INR"/>
    <n v="0"/>
    <n v="7461"/>
    <s v="00/00/0000"/>
    <n v="0"/>
    <n v="0"/>
    <s v="N"/>
    <m/>
    <n v="9"/>
    <s v="N"/>
    <s v="00/00/0000"/>
    <s v="N"/>
    <n v="0"/>
    <s v="00/00/0000"/>
    <m/>
    <m/>
    <m/>
    <s v="STD"/>
  </r>
  <r>
    <n v="40196694904"/>
    <s v="MC-Per LN Treasury Pensio"/>
    <n v="86274255811"/>
    <s v="Mrs. MIYAVARA BHIKHIBEN  DINES"/>
    <n v="260000"/>
    <n v="10.25"/>
    <n v="225161"/>
    <x v="982"/>
    <n v="0"/>
    <d v="2021-05-28T00:00:00"/>
    <n v="10"/>
    <n v="10"/>
    <n v="0"/>
    <n v="0"/>
    <n v="0"/>
    <n v="0"/>
    <s v="INR"/>
    <n v="0"/>
    <n v="5557"/>
    <s v="00/00/0000"/>
    <n v="0"/>
    <n v="3.65"/>
    <s v="N"/>
    <m/>
    <n v="9"/>
    <s v="N"/>
    <s v="00/00/0000"/>
    <s v="N"/>
    <n v="0"/>
    <s v="00/00/0000"/>
    <s v="STD"/>
    <d v="2022-03-03T00:00:00"/>
    <n v="0"/>
    <s v="STD"/>
  </r>
  <r>
    <n v="40199946008"/>
    <s v="MC-Per LN Treasury Pensio"/>
    <n v="85866357103"/>
    <s v="Mr. KISHORBHAI PITAMBERBHAI SH"/>
    <n v="230000"/>
    <n v="10.25"/>
    <n v="205517"/>
    <x v="983"/>
    <n v="0"/>
    <d v="2021-05-31T00:00:00"/>
    <n v="10"/>
    <n v="10"/>
    <n v="0"/>
    <n v="0"/>
    <n v="0"/>
    <n v="0"/>
    <s v="INR"/>
    <n v="0"/>
    <n v="4290"/>
    <s v="00/00/0000"/>
    <n v="0"/>
    <n v="0"/>
    <s v="N"/>
    <m/>
    <n v="9"/>
    <s v="N"/>
    <s v="00/00/0000"/>
    <s v="N"/>
    <n v="0"/>
    <s v="00/00/0000"/>
    <m/>
    <m/>
    <m/>
    <s v="STD"/>
  </r>
  <r>
    <n v="40205342831"/>
    <s v="MC-Per LN Treasury Pensio"/>
    <n v="80083909954"/>
    <s v="Mr. NARAYAN VYANKATRAO KHODE"/>
    <n v="600000"/>
    <n v="10.25"/>
    <n v="532625"/>
    <x v="984"/>
    <n v="0"/>
    <d v="2021-06-02T00:00:00"/>
    <n v="9"/>
    <n v="9"/>
    <n v="0"/>
    <n v="0"/>
    <n v="0"/>
    <n v="0"/>
    <s v="INR"/>
    <n v="0"/>
    <n v="12823"/>
    <s v="00/00/0000"/>
    <n v="0"/>
    <n v="0"/>
    <s v="N"/>
    <m/>
    <n v="9"/>
    <s v="N"/>
    <s v="00/00/0000"/>
    <s v="N"/>
    <n v="0"/>
    <s v="00/00/0000"/>
    <m/>
    <m/>
    <m/>
    <s v="STD"/>
  </r>
  <r>
    <n v="40209798323"/>
    <s v="MC-Per LN Treasury Pensio"/>
    <n v="88796672868"/>
    <s v="Mr. KANTIBHAI DINAJI KANDARA"/>
    <n v="173000"/>
    <n v="10.25"/>
    <n v="157896"/>
    <x v="985"/>
    <n v="0"/>
    <d v="2021-06-04T00:00:00"/>
    <n v="9"/>
    <n v="9"/>
    <n v="0"/>
    <n v="0"/>
    <n v="0"/>
    <n v="0"/>
    <s v="INR"/>
    <n v="0"/>
    <n v="3227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223459189"/>
    <s v="MC-Per LN Treasury Pensio"/>
    <n v="85009639955"/>
    <s v="Mr. VITTHALBHAI GABHABHAI HARI"/>
    <n v="189000"/>
    <n v="10.25"/>
    <n v="172081"/>
    <x v="986"/>
    <n v="0"/>
    <d v="2021-06-11T00:00:00"/>
    <n v="9"/>
    <n v="9"/>
    <n v="0"/>
    <n v="0"/>
    <n v="0"/>
    <n v="0"/>
    <s v="INR"/>
    <n v="0"/>
    <n v="3526"/>
    <s v="00/00/0000"/>
    <n v="0"/>
    <n v="0"/>
    <s v="N"/>
    <m/>
    <n v="9"/>
    <s v="N"/>
    <s v="00/00/0000"/>
    <s v="N"/>
    <n v="0"/>
    <s v="00/00/0000"/>
    <m/>
    <m/>
    <m/>
    <s v="STD"/>
  </r>
  <r>
    <n v="40228151089"/>
    <s v="MC-Per LN Treasury Pensio"/>
    <n v="85028079750"/>
    <s v="Mr. GIRISHBHAI HARISHANKAR SHA"/>
    <n v="177000"/>
    <n v="10.25"/>
    <n v="160945"/>
    <x v="987"/>
    <n v="0"/>
    <d v="2021-06-15T00:00:00"/>
    <n v="9"/>
    <n v="9"/>
    <n v="0"/>
    <n v="0"/>
    <n v="0"/>
    <n v="0"/>
    <s v="INR"/>
    <n v="0"/>
    <n v="3302"/>
    <s v="00/00/0000"/>
    <n v="0"/>
    <n v="0"/>
    <s v="N"/>
    <m/>
    <n v="9"/>
    <s v="N"/>
    <s v="00/00/0000"/>
    <s v="N"/>
    <n v="0"/>
    <s v="00/00/0000"/>
    <m/>
    <m/>
    <m/>
    <s v="STD"/>
  </r>
  <r>
    <n v="40244407623"/>
    <s v="MC-Per LN Treasury Pensio"/>
    <n v="80084065781"/>
    <s v="Mr. NATWARLAL RAMLAL DABLA"/>
    <n v="225000"/>
    <n v="10.25"/>
    <n v="198299"/>
    <x v="988"/>
    <n v="0"/>
    <d v="2021-06-23T00:00:00"/>
    <n v="9"/>
    <n v="9"/>
    <n v="0"/>
    <n v="0"/>
    <n v="0"/>
    <n v="0"/>
    <s v="INR"/>
    <n v="0"/>
    <n v="4809"/>
    <s v="00/00/0000"/>
    <n v="0"/>
    <n v="0"/>
    <s v="N"/>
    <m/>
    <n v="9"/>
    <s v="N"/>
    <s v="00/00/0000"/>
    <s v="N"/>
    <n v="0"/>
    <s v="00/00/0000"/>
    <m/>
    <m/>
    <m/>
    <s v="STD"/>
  </r>
  <r>
    <n v="40263701156"/>
    <s v="MC-Per LN Treasury Pensio"/>
    <n v="89113281313"/>
    <s v="Mrs. BABIBEN  CHAVDA"/>
    <n v="400000"/>
    <n v="10.25"/>
    <n v="347026"/>
    <x v="989"/>
    <n v="0"/>
    <d v="2021-07-02T00:00:00"/>
    <n v="8"/>
    <n v="8"/>
    <n v="0"/>
    <n v="0"/>
    <n v="0"/>
    <n v="0"/>
    <s v="INR"/>
    <n v="0"/>
    <n v="10194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267921655"/>
    <s v="MC-Per LN Treasury Pensio"/>
    <n v="85441896807"/>
    <s v="Mrs. RAMILABEN PRAVINBHAI PATN"/>
    <n v="190000"/>
    <n v="10.25"/>
    <n v="175566"/>
    <x v="990"/>
    <n v="0"/>
    <d v="2021-07-03T00:00:00"/>
    <n v="8"/>
    <n v="8"/>
    <n v="0"/>
    <n v="0"/>
    <n v="0"/>
    <n v="0"/>
    <s v="INR"/>
    <n v="0"/>
    <n v="3544"/>
    <s v="00/00/0000"/>
    <n v="0"/>
    <n v="0"/>
    <s v="N"/>
    <m/>
    <n v="9"/>
    <s v="N"/>
    <s v="00/00/0000"/>
    <s v="N"/>
    <n v="0"/>
    <s v="00/00/0000"/>
    <s v="STD"/>
    <d v="2021-07-13T00:00:00"/>
    <n v="0"/>
    <s v="STD"/>
  </r>
  <r>
    <n v="40281541553"/>
    <s v="MC-Per LN Treasury Pensio"/>
    <n v="85010078950"/>
    <s v="Mr. BHIKHBHAI BACHUBHAI CHUNAR"/>
    <n v="320000"/>
    <n v="10.25"/>
    <n v="287878"/>
    <x v="991"/>
    <n v="0"/>
    <d v="2021-07-09T00:00:00"/>
    <n v="8"/>
    <n v="8"/>
    <n v="0"/>
    <n v="0"/>
    <n v="0"/>
    <n v="0"/>
    <s v="INR"/>
    <n v="0"/>
    <n v="6839"/>
    <s v="00/00/0000"/>
    <n v="0"/>
    <n v="0"/>
    <s v="N"/>
    <m/>
    <n v="9"/>
    <s v="N"/>
    <s v="00/00/0000"/>
    <s v="N"/>
    <n v="0"/>
    <s v="00/00/0000"/>
    <m/>
    <m/>
    <m/>
    <s v="STD"/>
  </r>
  <r>
    <n v="40294198030"/>
    <s v="MC-Per LN Treasury Pensio"/>
    <n v="85031121221"/>
    <s v="6 Mrs. INDIRA FATAJIBHAI DAMOR"/>
    <n v="538400"/>
    <n v="10.25"/>
    <n v="483384"/>
    <x v="992"/>
    <n v="0"/>
    <d v="2021-07-15T00:00:00"/>
    <n v="8"/>
    <n v="8"/>
    <m/>
    <s v="0   0"/>
    <s v="0   00"/>
    <n v="0"/>
    <s v="INR"/>
    <n v="0"/>
    <n v="11506"/>
    <s v="00/00/0000"/>
    <n v="0"/>
    <n v="0"/>
    <s v="N"/>
    <m/>
    <n v="9"/>
    <s v="N"/>
    <s v="00/00/000"/>
    <s v="0      N"/>
    <n v="0"/>
    <s v="0  00/00/0000"/>
    <m/>
    <m/>
    <m/>
    <s v="STD"/>
  </r>
  <r>
    <n v="40299037112"/>
    <s v="MC-Per LN Treasury Pensio"/>
    <n v="80083821661"/>
    <s v="Mr. VAGHELA  KANTIBHAI"/>
    <n v="300000"/>
    <n v="10.25"/>
    <n v="275933"/>
    <x v="993"/>
    <n v="0"/>
    <d v="2021-07-17T00:00:00"/>
    <n v="8"/>
    <n v="8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m/>
    <m/>
    <m/>
    <s v="STD"/>
  </r>
  <r>
    <n v="40302093687"/>
    <s v="MC-Per LN Treasury Pensio"/>
    <n v="88316709221"/>
    <s v="Mr. MANUBHAI PARSHOTTAMBHAI VA"/>
    <n v="200000"/>
    <n v="10.25"/>
    <n v="179321"/>
    <x v="994"/>
    <n v="0"/>
    <d v="2021-07-19T00:00:00"/>
    <n v="8"/>
    <n v="8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m/>
    <m/>
    <m/>
    <s v="STD"/>
  </r>
  <r>
    <n v="40362735683"/>
    <s v="MC-Per LN Treasury Pensio"/>
    <n v="86507561371"/>
    <s v="Ms. BHARATIBEN KARSHANBHAI RAN"/>
    <n v="125000"/>
    <n v="10.25"/>
    <n v="110307"/>
    <x v="995"/>
    <n v="0"/>
    <d v="2021-08-12T00:00:00"/>
    <n v="7"/>
    <n v="7"/>
    <n v="0"/>
    <n v="0"/>
    <n v="0"/>
    <n v="0"/>
    <s v="INR"/>
    <n v="0"/>
    <n v="3186"/>
    <s v="00/00/0000"/>
    <n v="0"/>
    <n v="0"/>
    <s v="N"/>
    <m/>
    <n v="9"/>
    <s v="N"/>
    <s v="00/00/0000"/>
    <s v="N"/>
    <n v="0"/>
    <s v="00/00/0000"/>
    <m/>
    <m/>
    <m/>
    <s v="STD"/>
  </r>
  <r>
    <n v="40372171906"/>
    <s v="MC-Per LN Treasury Pensio"/>
    <n v="85497069677"/>
    <s v="Mrs. KAMALABEN  CHAVDA"/>
    <n v="360000"/>
    <n v="10.25"/>
    <n v="335004"/>
    <x v="996"/>
    <n v="0"/>
    <d v="2021-08-17T00:00:00"/>
    <n v="7"/>
    <n v="7"/>
    <n v="0"/>
    <n v="0"/>
    <n v="0"/>
    <n v="0"/>
    <s v="INR"/>
    <n v="0"/>
    <n v="6715"/>
    <s v="00/00/0000"/>
    <n v="0"/>
    <n v="0"/>
    <s v="N"/>
    <m/>
    <n v="9"/>
    <s v="N"/>
    <s v="00/00/0000"/>
    <s v="N"/>
    <n v="0"/>
    <s v="00/00/0000"/>
    <m/>
    <m/>
    <m/>
    <s v="STD"/>
  </r>
  <r>
    <n v="40378176169"/>
    <s v="MC-Per LN Treasury Pensio"/>
    <n v="80083824640"/>
    <s v="Mr. NARMADA HARJIVANDAS PARMAR"/>
    <n v="300000"/>
    <n v="10.25"/>
    <n v="264137"/>
    <x v="997"/>
    <n v="0"/>
    <d v="2021-08-19T00:00:00"/>
    <n v="7"/>
    <n v="7"/>
    <n v="0"/>
    <n v="0"/>
    <n v="0"/>
    <n v="0"/>
    <s v="INR"/>
    <n v="0"/>
    <n v="7645"/>
    <s v="00/00/0000"/>
    <n v="0"/>
    <n v="0"/>
    <s v="N"/>
    <m/>
    <n v="9"/>
    <s v="N"/>
    <s v="00/00/0000"/>
    <s v="N"/>
    <n v="0"/>
    <s v="00/00/0000"/>
    <m/>
    <m/>
    <m/>
    <s v="STD"/>
  </r>
  <r>
    <n v="40385039258"/>
    <s v="MC-Per LN Treasury Pensio"/>
    <n v="80083906817"/>
    <s v="Mr. BHERUBHAI GANESH CHAUHAN"/>
    <n v="250000"/>
    <n v="10.25"/>
    <n v="211187"/>
    <x v="998"/>
    <n v="0"/>
    <d v="2021-08-23T00:00:00"/>
    <n v="7"/>
    <n v="7"/>
    <n v="0"/>
    <n v="0"/>
    <n v="0"/>
    <n v="0"/>
    <s v="INR"/>
    <n v="0"/>
    <n v="7565"/>
    <s v="00/00/0000"/>
    <n v="0"/>
    <n v="0"/>
    <s v="N"/>
    <m/>
    <n v="9"/>
    <s v="N"/>
    <s v="00/00/0000"/>
    <s v="N"/>
    <n v="0"/>
    <s v="00/00/0000"/>
    <m/>
    <m/>
    <m/>
    <s v="STD"/>
  </r>
  <r>
    <n v="40385100644"/>
    <s v="MC-Per LN Treasury Pensio"/>
    <n v="85040964329"/>
    <s v="Mr. MANSINGBHAI PIRAJI  DANGI"/>
    <n v="213000"/>
    <n v="10.25"/>
    <n v="187305"/>
    <x v="999"/>
    <n v="0"/>
    <d v="2021-08-23T00:00:00"/>
    <n v="7"/>
    <n v="7"/>
    <n v="0"/>
    <n v="0"/>
    <n v="0"/>
    <n v="0"/>
    <s v="INR"/>
    <n v="0"/>
    <n v="5428"/>
    <s v="00/00/0000"/>
    <n v="0"/>
    <n v="0"/>
    <s v="N"/>
    <m/>
    <n v="9"/>
    <s v="N"/>
    <s v="00/00/0000"/>
    <s v="N"/>
    <n v="0"/>
    <s v="00/00/0000"/>
    <m/>
    <m/>
    <m/>
    <s v="STD"/>
  </r>
  <r>
    <n v="40385165932"/>
    <s v="MC-Per LN Treasury Pensio"/>
    <n v="87278686642"/>
    <s v="Mrs. LILABEN BHERUBHAI CHAUHAN"/>
    <n v="250000"/>
    <n v="10.25"/>
    <n v="212344"/>
    <x v="1000"/>
    <n v="0"/>
    <d v="2021-08-23T00:00:00"/>
    <n v="7"/>
    <n v="7"/>
    <n v="0"/>
    <n v="0"/>
    <n v="0"/>
    <n v="0"/>
    <s v="INR"/>
    <n v="0"/>
    <n v="7405"/>
    <s v="00/00/0000"/>
    <n v="0"/>
    <n v="0"/>
    <s v="N"/>
    <m/>
    <n v="9"/>
    <s v="N"/>
    <s v="00/00/0000"/>
    <s v="N"/>
    <n v="0"/>
    <s v="00/00/0000"/>
    <m/>
    <m/>
    <m/>
    <s v="STD"/>
  </r>
  <r>
    <n v="40409727773"/>
    <s v="MC-Per LN Treasury Pensio"/>
    <n v="89755797458"/>
    <s v="Mrs. HIRABEN LAXMANBHAI SOLANK"/>
    <n v="250000"/>
    <n v="10.25"/>
    <n v="232234"/>
    <x v="1001"/>
    <n v="0"/>
    <d v="2021-09-02T00:00:00"/>
    <n v="6"/>
    <n v="6"/>
    <n v="0"/>
    <n v="0"/>
    <n v="0"/>
    <n v="0"/>
    <s v="INR"/>
    <n v="0"/>
    <n v="5343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40426166726"/>
    <s v="MC-Per LN Treasury Pensio"/>
    <n v="85011027949"/>
    <s v="Mrs. GANGABEN MOHANBHAI SOLANK"/>
    <n v="260000"/>
    <n v="10.25"/>
    <n v="234401"/>
    <x v="1002"/>
    <n v="0"/>
    <d v="2021-09-08T00:00:00"/>
    <n v="6"/>
    <n v="6"/>
    <n v="0"/>
    <n v="0"/>
    <n v="0"/>
    <n v="0"/>
    <s v="INR"/>
    <n v="0"/>
    <n v="6626"/>
    <s v="00/00/0000"/>
    <n v="0"/>
    <n v="0"/>
    <s v="N"/>
    <m/>
    <n v="9"/>
    <s v="N"/>
    <s v="00/00/0000"/>
    <s v="N"/>
    <n v="0"/>
    <s v="00/00/0000"/>
    <m/>
    <m/>
    <m/>
    <s v="STD"/>
  </r>
  <r>
    <n v="40426187770"/>
    <s v="MC-Per LN Treasury Pensio"/>
    <n v="85713719058"/>
    <s v="Mr. MOHANBHAI LALABHAI SOLANKI"/>
    <n v="260000"/>
    <n v="10.25"/>
    <n v="234401"/>
    <x v="1002"/>
    <n v="0"/>
    <d v="2021-09-08T00:00:00"/>
    <n v="6"/>
    <n v="6"/>
    <n v="0"/>
    <n v="0"/>
    <n v="0"/>
    <n v="0"/>
    <s v="INR"/>
    <n v="0"/>
    <n v="6626"/>
    <s v="00/00/0000"/>
    <n v="0"/>
    <n v="0"/>
    <s v="N"/>
    <m/>
    <n v="9"/>
    <s v="N"/>
    <s v="00/00/0000"/>
    <s v="N"/>
    <n v="0"/>
    <s v="00/00/0000"/>
    <m/>
    <m/>
    <m/>
    <s v="STD"/>
  </r>
  <r>
    <n v="40448675035"/>
    <s v="MC-Per LN Treasury Pensio"/>
    <n v="85028336754"/>
    <s v="Mr. KALABHAI PASABHAI DABHI"/>
    <n v="230000"/>
    <n v="10.25"/>
    <n v="212582"/>
    <x v="1003"/>
    <n v="0"/>
    <d v="2021-09-17T00:00:00"/>
    <n v="6"/>
    <n v="6"/>
    <n v="0"/>
    <n v="0"/>
    <n v="0"/>
    <n v="0"/>
    <s v="INR"/>
    <n v="0"/>
    <n v="4916"/>
    <s v="00/00/0000"/>
    <n v="0"/>
    <n v="0"/>
    <m/>
    <m/>
    <m/>
    <s v="N"/>
    <s v="00/00/0000"/>
    <s v="N"/>
    <n v="0"/>
    <s v="00/00/0000"/>
    <m/>
    <m/>
    <m/>
    <s v="STD"/>
  </r>
  <r>
    <n v="40448768340"/>
    <s v="MC-Per LN Treasury Pensio"/>
    <n v="86072676804"/>
    <s v="Mrs. LILABEN KANUBHAI VAGHELA"/>
    <n v="232000"/>
    <n v="10.25"/>
    <n v="218331"/>
    <x v="1004"/>
    <n v="0"/>
    <d v="2021-09-17T00:00:00"/>
    <n v="6"/>
    <n v="6"/>
    <n v="0"/>
    <n v="0"/>
    <n v="0"/>
    <n v="0"/>
    <s v="INR"/>
    <n v="0"/>
    <n v="4328"/>
    <s v="00/00/0000"/>
    <n v="0"/>
    <n v="0"/>
    <s v="N"/>
    <m/>
    <n v="9"/>
    <s v="N"/>
    <s v="00/00/0000"/>
    <s v="N"/>
    <n v="0"/>
    <s v="00/00/0000"/>
    <m/>
    <m/>
    <m/>
    <s v="STD"/>
  </r>
  <r>
    <n v="40465490984"/>
    <s v="MC-Per LN Treasury Pensio"/>
    <n v="90137202923"/>
    <s v="Mrs. MEENABEN DINESHBHAI MARUD"/>
    <n v="180000"/>
    <n v="10.25"/>
    <n v="169018"/>
    <x v="1005"/>
    <n v="0"/>
    <d v="2021-09-24T00:00:00"/>
    <n v="6"/>
    <n v="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s v="STD"/>
  </r>
  <r>
    <n v="40479744617"/>
    <s v="MC-Per LN Treasury Pensio"/>
    <n v="86281437937"/>
    <s v="Mr. MANGABHAI SOMABHAI SOLANKI"/>
    <n v="290000"/>
    <n v="10.25"/>
    <n v="273357"/>
    <x v="1006"/>
    <n v="0"/>
    <d v="2021-10-01T00:00:00"/>
    <n v="5"/>
    <n v="5"/>
    <n v="0"/>
    <n v="0"/>
    <n v="0"/>
    <n v="0"/>
    <s v="INR"/>
    <n v="0"/>
    <n v="6198"/>
    <s v="00/00/0000"/>
    <n v="0"/>
    <n v="0"/>
    <m/>
    <m/>
    <m/>
    <s v="N"/>
    <s v="00/00/0000"/>
    <s v="N"/>
    <n v="0"/>
    <s v="00/00/0000"/>
    <s v="STD"/>
    <d v="2022-02-02T00:00:00"/>
    <n v="0"/>
    <s v="STD"/>
  </r>
  <r>
    <n v="40488521917"/>
    <s v="MC-Per LN Treasury Pensio"/>
    <n v="80083921257"/>
    <s v="Mr. KANAIYALAL GANPATLAL MAKWA"/>
    <n v="325000"/>
    <n v="10.25"/>
    <n v="310660"/>
    <x v="1007"/>
    <n v="0"/>
    <d v="2021-10-04T00:00:00"/>
    <n v="5"/>
    <n v="5"/>
    <n v="0"/>
    <n v="0"/>
    <n v="0"/>
    <n v="0"/>
    <s v="INR"/>
    <n v="0"/>
    <n v="6062"/>
    <s v="00/00/0000"/>
    <n v="0"/>
    <n v="0"/>
    <m/>
    <m/>
    <m/>
    <s v="N"/>
    <s v="00/00/0000"/>
    <s v="N"/>
    <n v="0"/>
    <s v="00/00/0000"/>
    <s v="STD"/>
    <d v="2022-01-20T00:00:00"/>
    <n v="0"/>
    <s v="STD"/>
  </r>
  <r>
    <n v="40493100844"/>
    <s v="MC-Per LN Treasury Pensio"/>
    <n v="85510981820"/>
    <s v="Mr. CHHAPANBHAI OKHABHAI PATNI"/>
    <n v="50000"/>
    <n v="10.25"/>
    <n v="47380"/>
    <x v="1008"/>
    <n v="0"/>
    <d v="2021-10-06T00:00:00"/>
    <n v="5"/>
    <n v="5"/>
    <n v="0"/>
    <n v="0"/>
    <n v="0"/>
    <n v="0"/>
    <s v="INR"/>
    <n v="0"/>
    <n v="1006"/>
    <s v="00/00/0000"/>
    <n v="0"/>
    <n v="0"/>
    <s v="N"/>
    <m/>
    <n v="9"/>
    <s v="N"/>
    <s v="00/00/0000"/>
    <s v="N"/>
    <n v="0"/>
    <s v="00/00/0000"/>
    <m/>
    <m/>
    <m/>
    <s v="STD"/>
  </r>
  <r>
    <n v="40493455038"/>
    <s v="MC-Per LN Treasury Pensio"/>
    <n v="86510418247"/>
    <s v="Mr. ISHWARBHAI DAHYABHAI MAKWA"/>
    <n v="280000"/>
    <n v="10.25"/>
    <n v="267430"/>
    <x v="1009"/>
    <n v="0"/>
    <d v="2021-10-06T00:00:00"/>
    <n v="5"/>
    <n v="5"/>
    <n v="0"/>
    <n v="0"/>
    <n v="0"/>
    <n v="0"/>
    <s v="INR"/>
    <n v="0"/>
    <n v="5223"/>
    <s v="00/00/0000"/>
    <n v="0"/>
    <n v="0"/>
    <s v="N"/>
    <m/>
    <n v="9"/>
    <s v="N"/>
    <s v="00/00/0000"/>
    <s v="N"/>
    <n v="0"/>
    <s v="00/00/0000"/>
    <m/>
    <m/>
    <m/>
    <s v="STD"/>
  </r>
  <r>
    <n v="40496041341"/>
    <s v="MC-Per LN Treasury Pensio"/>
    <n v="80083814676"/>
    <s v="Mr. MANUBHAI V MAKWANA"/>
    <n v="200000"/>
    <n v="10.25"/>
    <n v="176883"/>
    <x v="1010"/>
    <n v="0"/>
    <d v="2021-10-07T00:00:00"/>
    <n v="5"/>
    <n v="5"/>
    <n v="0"/>
    <n v="0"/>
    <n v="0"/>
    <n v="0"/>
    <s v="INR"/>
    <n v="0"/>
    <n v="6477"/>
    <s v="00/00/0000"/>
    <n v="0"/>
    <n v="0"/>
    <m/>
    <m/>
    <m/>
    <s v="N"/>
    <s v="00/00/0000"/>
    <s v="N"/>
    <n v="0"/>
    <s v="00/00/0000"/>
    <m/>
    <m/>
    <m/>
    <s v="STD"/>
  </r>
  <r>
    <n v="40516593756"/>
    <s v="MC-Per LN Treasury Pensio"/>
    <n v="89980618713"/>
    <s v="Mr. MANUBHAI MOHANBHAI VAGHELA"/>
    <n v="50000"/>
    <n v="10.25"/>
    <n v="47578"/>
    <x v="1011"/>
    <n v="0"/>
    <d v="2021-10-18T00:00:00"/>
    <n v="5"/>
    <n v="5"/>
    <n v="0"/>
    <n v="0"/>
    <n v="0"/>
    <n v="0"/>
    <s v="INR"/>
    <n v="0"/>
    <n v="933"/>
    <s v="00/00/0000"/>
    <n v="0"/>
    <n v="0"/>
    <s v="N"/>
    <m/>
    <n v="9"/>
    <s v="N"/>
    <s v="00/00/0000"/>
    <s v="N"/>
    <n v="0"/>
    <s v="00/00/0000"/>
    <m/>
    <m/>
    <m/>
    <s v="STD"/>
  </r>
  <r>
    <n v="40538553456"/>
    <s v="MC-Per LN Treasury Pensio"/>
    <n v="85845475959"/>
    <s v="Mr. MAFATLAL SENDHABHAI GANDHI"/>
    <n v="300000"/>
    <n v="10.25"/>
    <n v="274089"/>
    <x v="1012"/>
    <n v="0"/>
    <d v="2021-10-28T00:00:00"/>
    <n v="5"/>
    <n v="5"/>
    <n v="0"/>
    <n v="0"/>
    <n v="0"/>
    <n v="0"/>
    <s v="INR"/>
    <n v="0"/>
    <n v="7645"/>
    <s v="00/00/0000"/>
    <n v="0"/>
    <n v="0"/>
    <s v="N"/>
    <m/>
    <n v="9"/>
    <s v="N"/>
    <s v="00/00/0000"/>
    <s v="N"/>
    <n v="0"/>
    <s v="00/00/0000"/>
    <m/>
    <m/>
    <m/>
    <s v="STD"/>
  </r>
  <r>
    <n v="40569339094"/>
    <s v="MC-Per LN Treasury Pensio"/>
    <n v="85007749879"/>
    <s v="Mr. DAULAT SUPADU KSHIRSAGAR"/>
    <n v="50000"/>
    <n v="10.25"/>
    <n v="42575"/>
    <x v="1013"/>
    <n v="0"/>
    <d v="2021-11-10T00:00:00"/>
    <n v="4"/>
    <n v="4"/>
    <n v="0"/>
    <n v="0"/>
    <n v="0"/>
    <n v="0"/>
    <s v="INR"/>
    <n v="0"/>
    <n v="2314"/>
    <s v="00/00/0000"/>
    <n v="0"/>
    <n v="0"/>
    <s v="N"/>
    <m/>
    <n v="9"/>
    <s v="N"/>
    <s v="00/00/0000"/>
    <s v="N"/>
    <n v="0"/>
    <s v="00/00/0000"/>
    <m/>
    <m/>
    <m/>
    <s v="STD"/>
  </r>
  <r>
    <n v="40578414121"/>
    <s v="MC-Per LN Treasury Pensio"/>
    <n v="85500983931"/>
    <s v="Mr. NAROTTAMBHAI LAVAJIBHAI PA"/>
    <n v="1000000"/>
    <n v="10.25"/>
    <n v="951780"/>
    <x v="1014"/>
    <n v="0"/>
    <d v="2021-11-15T00:00:00"/>
    <n v="4"/>
    <n v="4"/>
    <n v="0"/>
    <n v="0"/>
    <n v="0"/>
    <n v="0"/>
    <s v="INR"/>
    <n v="0"/>
    <n v="21371"/>
    <s v="00/00/0000"/>
    <n v="0"/>
    <n v="0"/>
    <s v="N"/>
    <m/>
    <n v="9"/>
    <s v="N"/>
    <s v="00/00/0000"/>
    <s v="N"/>
    <n v="0"/>
    <s v="00/00/0000"/>
    <m/>
    <m/>
    <m/>
    <s v="STD"/>
  </r>
  <r>
    <n v="40579031736"/>
    <s v="MC-Per LN Treasury Pensio"/>
    <n v="88687741851"/>
    <s v="Mr. JASVANTBHAI PURSOTTAMBHAI"/>
    <n v="200000"/>
    <n v="10.25"/>
    <n v="190368"/>
    <x v="1015"/>
    <n v="0"/>
    <d v="2021-11-15T00:00:00"/>
    <n v="4"/>
    <n v="4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m/>
    <m/>
    <m/>
    <s v="STD"/>
  </r>
  <r>
    <n v="40590762738"/>
    <s v="MC-Per LN Treasury Pensio"/>
    <n v="80083972111"/>
    <s v="Mr. NAVINBHAI MAGANBHAI SHRIMA"/>
    <n v="200000"/>
    <n v="10.25"/>
    <n v="190068"/>
    <x v="1016"/>
    <n v="0"/>
    <d v="2021-11-20T00:00:00"/>
    <n v="4"/>
    <n v="4"/>
    <n v="0"/>
    <n v="0"/>
    <n v="0"/>
    <n v="0"/>
    <s v="INR"/>
    <n v="0"/>
    <n v="4275"/>
    <s v="00/00/0000"/>
    <n v="0"/>
    <n v="0"/>
    <m/>
    <m/>
    <m/>
    <s v="N"/>
    <s v="00/00/0000"/>
    <s v="N"/>
    <n v="0"/>
    <s v="00/00/0000"/>
    <m/>
    <m/>
    <m/>
    <s v="STD"/>
  </r>
  <r>
    <n v="40602323384"/>
    <s v="MC-Per LN Treasury Pensio"/>
    <n v="85812519374"/>
    <s v="Mrs. DAHIBEN CHHAGANBHAI VAGHE"/>
    <n v="180000"/>
    <n v="10.25"/>
    <n v="172738"/>
    <x v="1017"/>
    <n v="0"/>
    <d v="2021-11-26T00:00:00"/>
    <n v="4"/>
    <n v="4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s v="STD"/>
  </r>
  <r>
    <n v="40610832529"/>
    <s v="MC-Per LN Treasury Pensio"/>
    <n v="85351102647"/>
    <s v="Mr. MANGALSINH BHURUBHA VAGHEL"/>
    <n v="150000"/>
    <n v="10.25"/>
    <n v="142119"/>
    <x v="1018"/>
    <n v="0"/>
    <d v="2021-11-30T00:00:00"/>
    <n v="4"/>
    <n v="4"/>
    <n v="0"/>
    <n v="0"/>
    <n v="0"/>
    <n v="0"/>
    <s v="INR"/>
    <n v="0"/>
    <n v="3207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630765919"/>
    <s v="MC-Per LN Treasury Pensio"/>
    <n v="85250873330"/>
    <s v="Mrs. KANTABEN MANIBEN MAKWANA"/>
    <n v="240000"/>
    <n v="10.25"/>
    <n v="234187"/>
    <x v="1019"/>
    <n v="0"/>
    <d v="2021-12-07T00:00:00"/>
    <n v="3"/>
    <n v="3"/>
    <n v="0"/>
    <n v="0"/>
    <n v="0"/>
    <n v="0"/>
    <s v="INR"/>
    <n v="0"/>
    <n v="4477"/>
    <s v="00/00/0000"/>
    <n v="0"/>
    <n v="0"/>
    <s v="N"/>
    <m/>
    <n v="9"/>
    <s v="N"/>
    <s v="00/00/0000"/>
    <s v="N"/>
    <n v="0"/>
    <s v="00/00/0000"/>
    <m/>
    <m/>
    <m/>
    <s v="STD"/>
  </r>
  <r>
    <n v="40636935820"/>
    <s v="MC-Per LN Treasury Pensio"/>
    <n v="80084075846"/>
    <s v="Mr. BIPINCHANDRA NARAYANLAL DA"/>
    <n v="130000"/>
    <n v="10.25"/>
    <n v="121327"/>
    <x v="1020"/>
    <n v="0"/>
    <d v="2021-12-09T00:00:00"/>
    <n v="3"/>
    <n v="3"/>
    <n v="0"/>
    <n v="0"/>
    <n v="0"/>
    <n v="0"/>
    <s v="INR"/>
    <n v="0"/>
    <n v="4211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40662276387"/>
    <s v="MC-Per LN Treasury Pensio"/>
    <n v="85074739623"/>
    <s v="Mr. RAMANBHAI FUSABHAI KAPADIA"/>
    <n v="365000"/>
    <n v="10.25"/>
    <n v="352961"/>
    <x v="1021"/>
    <n v="0"/>
    <d v="2021-12-22T00:00:00"/>
    <n v="3"/>
    <n v="3"/>
    <n v="0"/>
    <n v="0"/>
    <n v="0"/>
    <n v="0"/>
    <s v="INR"/>
    <n v="0"/>
    <n v="7342"/>
    <s v="00/00/0000"/>
    <n v="0"/>
    <n v="0"/>
    <s v="N"/>
    <m/>
    <n v="9"/>
    <s v="N"/>
    <s v="00/00/0000"/>
    <s v="N"/>
    <n v="0"/>
    <s v="00/00/0000"/>
    <m/>
    <m/>
    <m/>
    <s v="STD"/>
  </r>
  <r>
    <n v="40671374496"/>
    <s v="MC-Per LN Treasury Pensio"/>
    <n v="85014646774"/>
    <s v="Mrs. PARMAR KANTABEN  GOPALBHA"/>
    <n v="265000"/>
    <n v="10.25"/>
    <n v="257060"/>
    <x v="1022"/>
    <n v="0"/>
    <d v="2021-12-27T00:00:00"/>
    <n v="3"/>
    <n v="3"/>
    <n v="0"/>
    <n v="0"/>
    <n v="0"/>
    <n v="0"/>
    <s v="INR"/>
    <n v="0"/>
    <n v="4943"/>
    <s v="00/00/0000"/>
    <n v="0"/>
    <n v="0"/>
    <s v="N"/>
    <m/>
    <n v="9"/>
    <s v="N"/>
    <s v="00/00/0000"/>
    <s v="N"/>
    <n v="0"/>
    <s v="00/00/0000"/>
    <m/>
    <m/>
    <m/>
    <s v="STD"/>
  </r>
  <r>
    <n v="40706161447"/>
    <s v="MC-Per LN Treasury Pensio"/>
    <n v="80084084205"/>
    <s v="Mrs. SHARDABEN KALABHAI BHANGI"/>
    <n v="225000"/>
    <n v="10.25"/>
    <n v="221658"/>
    <x v="1023"/>
    <n v="0"/>
    <d v="2022-01-10T00:00:00"/>
    <n v="2"/>
    <n v="2"/>
    <n v="0"/>
    <n v="0"/>
    <n v="0"/>
    <n v="0"/>
    <s v="INR"/>
    <n v="0"/>
    <n v="4197"/>
    <s v="00/00/0000"/>
    <n v="0"/>
    <n v="0"/>
    <s v="N"/>
    <m/>
    <n v="9"/>
    <s v="N"/>
    <s v="00/00/0000"/>
    <s v="N"/>
    <n v="0"/>
    <s v="00/00/0000"/>
    <m/>
    <m/>
    <m/>
    <s v="STD"/>
  </r>
  <r>
    <n v="40708932704"/>
    <s v="MC-Per LN Treasury Pensio"/>
    <n v="85029343400"/>
    <s v="Mr. MAHENDRABHAI  MEKWAN"/>
    <n v="55000"/>
    <n v="10.25"/>
    <n v="54167"/>
    <x v="1024"/>
    <n v="0"/>
    <d v="2022-01-11T00:00:00"/>
    <n v="2"/>
    <n v="2"/>
    <n v="0"/>
    <n v="0"/>
    <n v="0"/>
    <n v="0"/>
    <s v="INR"/>
    <n v="0"/>
    <n v="1026"/>
    <s v="00/00/0000"/>
    <n v="0"/>
    <n v="0"/>
    <s v="N"/>
    <m/>
    <n v="9"/>
    <s v="N"/>
    <s v="00/00/0000"/>
    <s v="N"/>
    <n v="0"/>
    <s v="00/00/0000"/>
    <m/>
    <m/>
    <m/>
    <s v="STD"/>
  </r>
  <r>
    <n v="40746231090"/>
    <s v="MC-Per LN Treasury Pensio"/>
    <n v="85026202632"/>
    <s v="Mr. GOPALJI DHULAJI THAKOR"/>
    <n v="200000"/>
    <n v="10.25"/>
    <n v="195828"/>
    <x v="1025"/>
    <n v="0"/>
    <d v="2022-01-31T00:00:00"/>
    <n v="2"/>
    <n v="2"/>
    <n v="0"/>
    <n v="0"/>
    <n v="0"/>
    <n v="0"/>
    <s v="INR"/>
    <n v="0"/>
    <n v="3732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752239965"/>
    <s v="MC-Per LN Treasury Pensio"/>
    <n v="90063712299"/>
    <s v="Mr. DINESHKUMAR BALABHAI SOLAN"/>
    <n v="392000"/>
    <n v="10.25"/>
    <n v="391146"/>
    <x v="1026"/>
    <n v="0"/>
    <d v="2022-02-01T00:00:00"/>
    <n v="1"/>
    <n v="1"/>
    <n v="0"/>
    <n v="0"/>
    <n v="0"/>
    <n v="0"/>
    <s v="INR"/>
    <n v="0"/>
    <n v="7312"/>
    <s v="00/00/0000"/>
    <n v="0"/>
    <n v="0"/>
    <s v="N"/>
    <m/>
    <n v="9"/>
    <s v="N"/>
    <s v="00/00/0000"/>
    <s v="N"/>
    <n v="0"/>
    <s v="00/00/0000"/>
    <m/>
    <m/>
    <m/>
    <s v="STD"/>
  </r>
  <r>
    <n v="40758732955"/>
    <s v="MC-Per LN Treasury Pensio"/>
    <n v="90393762903"/>
    <s v="Mrs. RATHOD  BHAVNABEN"/>
    <n v="500000"/>
    <n v="10.25"/>
    <n v="498630"/>
    <x v="1027"/>
    <n v="0"/>
    <d v="2022-02-03T00:00:00"/>
    <n v="1"/>
    <n v="1"/>
    <n v="0"/>
    <n v="0"/>
    <n v="0"/>
    <n v="0"/>
    <s v="INR"/>
    <n v="0"/>
    <n v="9327"/>
    <s v="00/00/0000"/>
    <n v="0"/>
    <n v="0"/>
    <s v="N"/>
    <m/>
    <n v="9"/>
    <s v="N"/>
    <s v="00/00/0000"/>
    <s v="N"/>
    <n v="0"/>
    <s v="00/00/0000"/>
    <m/>
    <m/>
    <m/>
    <s v="STD"/>
  </r>
  <r>
    <n v="40785917912"/>
    <s v="MC-Per LN Treasury Pensio"/>
    <n v="80083986066"/>
    <s v="Mr. KANTIBHAI  SOLANKI"/>
    <n v="290500"/>
    <n v="10.25"/>
    <n v="288730"/>
    <x v="1028"/>
    <n v="0"/>
    <d v="2022-02-15T00:00:00"/>
    <n v="1"/>
    <n v="1"/>
    <n v="0"/>
    <n v="0"/>
    <n v="0"/>
    <n v="0"/>
    <s v="INR"/>
    <n v="0"/>
    <n v="5419"/>
    <s v="00/00/0000"/>
    <n v="0"/>
    <n v="0"/>
    <s v="N"/>
    <m/>
    <n v="9"/>
    <s v="N"/>
    <s v="00/00/0000"/>
    <s v="N"/>
    <n v="0"/>
    <s v="00/00/0000"/>
    <m/>
    <m/>
    <m/>
    <s v="STD"/>
  </r>
  <r>
    <n v="40786200406"/>
    <s v="MC-Per LN Treasury Pensio"/>
    <n v="90287730336"/>
    <s v="Mr. DASHARATHBHAI CHIMANBHAI S"/>
    <n v="266000"/>
    <n v="10.25"/>
    <n v="264367"/>
    <x v="1029"/>
    <n v="0"/>
    <d v="2022-02-15T00:00:00"/>
    <n v="1"/>
    <n v="1"/>
    <n v="0"/>
    <n v="0"/>
    <n v="0"/>
    <n v="0"/>
    <s v="INR"/>
    <n v="0"/>
    <n v="4962"/>
    <s v="00/00/0000"/>
    <n v="0"/>
    <n v="0"/>
    <s v="N"/>
    <m/>
    <n v="9"/>
    <s v="N"/>
    <s v="00/00/0000"/>
    <s v="N"/>
    <n v="0"/>
    <s v="00/00/0000"/>
    <m/>
    <m/>
    <m/>
    <s v="STD"/>
  </r>
  <r>
    <n v="40789070197"/>
    <s v="MC-Per LN Treasury Pensio"/>
    <n v="89867246903"/>
    <s v="Mrs. CHANDABEN KANTIBHAI PATNI"/>
    <n v="300000"/>
    <n v="10.25"/>
    <n v="298073"/>
    <x v="1030"/>
    <n v="0"/>
    <d v="2022-02-16T00:00:00"/>
    <n v="1"/>
    <n v="1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m/>
    <m/>
    <m/>
    <s v="STD"/>
  </r>
  <r>
    <n v="40791676976"/>
    <s v="MC-Per LN Treasury Pensio"/>
    <n v="80083814687"/>
    <s v="Mrs. PARUBEN M MAKWANA"/>
    <n v="250000"/>
    <n v="10.25"/>
    <n v="247643"/>
    <x v="1031"/>
    <n v="0"/>
    <d v="2022-02-17T00:00:00"/>
    <n v="1"/>
    <n v="1"/>
    <n v="0"/>
    <n v="0"/>
    <n v="0"/>
    <n v="0"/>
    <s v="INR"/>
    <n v="0"/>
    <n v="5343"/>
    <s v="00/00/0000"/>
    <n v="0"/>
    <n v="0"/>
    <s v="N"/>
    <m/>
    <n v="9"/>
    <s v="N"/>
    <s v="00/00/0000"/>
    <s v="N"/>
    <n v="0"/>
    <s v="00/00/0000"/>
    <m/>
    <m/>
    <m/>
    <s v="STD"/>
  </r>
  <r>
    <n v="40794883447"/>
    <s v="MC-Per LN Treasury Pensio"/>
    <n v="80252142714"/>
    <s v="Mr. NAVINCHANDRA MOHANLAL PATE"/>
    <n v="975000"/>
    <n v="10.25"/>
    <n v="968187"/>
    <x v="1032"/>
    <n v="0"/>
    <d v="2022-02-18T00:00:00"/>
    <n v="1"/>
    <n v="1"/>
    <n v="0"/>
    <n v="0"/>
    <n v="0"/>
    <n v="0"/>
    <s v="INR"/>
    <n v="0"/>
    <n v="18186"/>
    <s v="00/00/0000"/>
    <n v="0"/>
    <n v="0"/>
    <s v="N"/>
    <m/>
    <n v="9"/>
    <s v="N"/>
    <s v="00/00/0000"/>
    <s v="N"/>
    <n v="0"/>
    <s v="00/00/0000"/>
    <m/>
    <m/>
    <m/>
    <s v="STD"/>
  </r>
  <r>
    <n v="40802329231"/>
    <s v="MC-Per LN Treasury Pensio"/>
    <n v="85955331569"/>
    <s v="Mr. ARVINDKUMAR SHANKERLAL PAR"/>
    <n v="315000"/>
    <n v="10.25"/>
    <n v="312441"/>
    <x v="1033"/>
    <n v="0"/>
    <d v="2022-02-22T00:00:00"/>
    <n v="1"/>
    <n v="1"/>
    <n v="0"/>
    <n v="0"/>
    <n v="0"/>
    <n v="0"/>
    <s v="INR"/>
    <n v="0"/>
    <n v="5876"/>
    <s v="00/00/0000"/>
    <n v="0"/>
    <n v="0"/>
    <s v="N"/>
    <m/>
    <n v="9"/>
    <s v="N"/>
    <s v="00/00/0000"/>
    <s v="N"/>
    <n v="0"/>
    <s v="00/00/0000"/>
    <m/>
    <m/>
    <m/>
    <s v="STD"/>
  </r>
  <r>
    <n v="40807868462"/>
    <s v="MC-Per LN Treasury Pensio"/>
    <n v="88796673317"/>
    <s v="Mr. DIPAKBHAI KHENGARBHAI PATE"/>
    <n v="500000"/>
    <n v="10.25"/>
    <n v="495655"/>
    <x v="1034"/>
    <n v="0"/>
    <d v="2022-02-24T00:00:00"/>
    <n v="1"/>
    <n v="1"/>
    <n v="0"/>
    <n v="0"/>
    <n v="0"/>
    <n v="0"/>
    <s v="INR"/>
    <n v="0"/>
    <n v="9327"/>
    <s v="00/00/0000"/>
    <n v="0"/>
    <n v="0"/>
    <s v="N"/>
    <m/>
    <n v="9"/>
    <s v="N"/>
    <s v="00/00/0000"/>
    <s v="N"/>
    <n v="0"/>
    <s v="00/00/0000"/>
    <m/>
    <m/>
    <m/>
    <s v="STD"/>
  </r>
  <r>
    <n v="40830805015"/>
    <s v="MC-Per LN Treasury Pensio"/>
    <n v="85946779293"/>
    <s v="Mr. PREMSHANKAR BHOLIDAS SHRIM"/>
    <n v="85000"/>
    <n v="10.25"/>
    <n v="85644"/>
    <x v="1035"/>
    <n v="0"/>
    <d v="2022-03-05T00:00:00"/>
    <n v="1"/>
    <n v="1"/>
    <n v="0"/>
    <n v="0"/>
    <n v="0"/>
    <n v="0"/>
    <s v="INR"/>
    <n v="0"/>
    <n v="1586"/>
    <s v="00/00/0000"/>
    <n v="0"/>
    <n v="0"/>
    <s v="N"/>
    <m/>
    <n v="9"/>
    <s v="N"/>
    <s v="00/00/0000"/>
    <s v="N"/>
    <n v="0"/>
    <s v="00/00/0000"/>
    <m/>
    <m/>
    <m/>
    <s v="STD"/>
  </r>
  <r>
    <n v="40830932848"/>
    <s v="MC-Per LN Treasury Pensio"/>
    <n v="90502396740"/>
    <s v="Mr. RANJANBEN  VAGHELA"/>
    <n v="225000"/>
    <n v="10.25"/>
    <n v="226706"/>
    <x v="1036"/>
    <n v="0"/>
    <d v="2022-03-05T00:00:00"/>
    <n v="1"/>
    <n v="1"/>
    <n v="0"/>
    <n v="0"/>
    <n v="0"/>
    <n v="0"/>
    <s v="INR"/>
    <n v="0"/>
    <n v="4197"/>
    <s v="00/00/0000"/>
    <n v="0"/>
    <n v="0"/>
    <s v="N"/>
    <m/>
    <n v="9"/>
    <s v="N"/>
    <s v="00/00/0000"/>
    <s v="N"/>
    <n v="0"/>
    <s v="00/00/0000"/>
    <m/>
    <m/>
    <m/>
    <s v="STD"/>
  </r>
  <r>
    <n v="40841611357"/>
    <s v="MC-Per LN Treasury Pensio"/>
    <n v="89560678634"/>
    <s v="Mr. MAHENDRABHAI SOMABHAI MAHE"/>
    <n v="250000"/>
    <n v="10.25"/>
    <n v="251615"/>
    <x v="1037"/>
    <n v="0"/>
    <d v="2022-03-09T00:00:00"/>
    <n v="1"/>
    <n v="1"/>
    <n v="0"/>
    <n v="0"/>
    <n v="0"/>
    <n v="0"/>
    <s v="INR"/>
    <n v="0"/>
    <n v="4664"/>
    <s v="00/00/0000"/>
    <n v="0"/>
    <n v="0"/>
    <s v="N"/>
    <m/>
    <n v="9"/>
    <s v="N"/>
    <s v="00/00/0000"/>
    <s v="N"/>
    <n v="0"/>
    <s v="00/00/0000"/>
    <m/>
    <m/>
    <m/>
    <s v="STD"/>
  </r>
  <r>
    <n v="40854169592"/>
    <s v="MC-Per LN Treasury Pensio"/>
    <n v="85688295534"/>
    <s v="Mr. CHHOTABHAI DHANABHAI SOLAN"/>
    <n v="200000"/>
    <n v="10.25"/>
    <n v="200955"/>
    <x v="1038"/>
    <n v="0"/>
    <d v="2022-03-15T00:00:00"/>
    <n v="1"/>
    <n v="1"/>
    <n v="0"/>
    <n v="0"/>
    <n v="0"/>
    <n v="0"/>
    <s v="INR"/>
    <n v="0"/>
    <n v="3731"/>
    <s v="00/00/0000"/>
    <n v="0"/>
    <n v="0"/>
    <s v="N"/>
    <m/>
    <n v="9"/>
    <s v="N"/>
    <s v="00/00/0000"/>
    <s v="N"/>
    <n v="0"/>
    <s v="00/00/0000"/>
    <m/>
    <m/>
    <m/>
    <s v="STD"/>
  </r>
  <r>
    <n v="40862992541"/>
    <s v="MC-Per LN Treasury Pensio"/>
    <n v="85028085324"/>
    <s v="Mr. RAMJIBHAI KHODABHAI MAKWAN"/>
    <n v="150000"/>
    <n v="10.25"/>
    <n v="150548"/>
    <x v="1039"/>
    <n v="0"/>
    <d v="2022-03-19T00:00:00"/>
    <n v="1"/>
    <n v="1"/>
    <n v="0"/>
    <n v="0"/>
    <n v="0"/>
    <n v="0"/>
    <s v="INR"/>
    <n v="0"/>
    <n v="2798"/>
    <s v="00/00/0000"/>
    <n v="0"/>
    <n v="0"/>
    <s v="N"/>
    <m/>
    <n v="9"/>
    <s v="N"/>
    <s v="00/00/0000"/>
    <s v="N"/>
    <n v="0"/>
    <s v="00/00/0000"/>
    <m/>
    <m/>
    <m/>
    <s v="STD"/>
  </r>
  <r>
    <n v="40439495065"/>
    <s v="MC-Per LN Treasury Pensio"/>
    <n v="88486249302"/>
    <s v="Mrs. SHARDABEN CHHANAJI GHATAD"/>
    <n v="415000"/>
    <n v="10.25"/>
    <n v="391137"/>
    <x v="1040"/>
    <n v="5057.72"/>
    <d v="2021-09-14T00:00:00"/>
    <n v="6"/>
    <n v="5"/>
    <n v="1"/>
    <n v="1"/>
    <n v="1"/>
    <n v="701"/>
    <s v="INR"/>
    <n v="0"/>
    <n v="7741"/>
    <d v="2022-03-14T00:00:00"/>
    <n v="0"/>
    <n v="71.680000000000007"/>
    <s v="N"/>
    <m/>
    <n v="3"/>
    <s v="N"/>
    <s v="00/00/0000"/>
    <s v="N"/>
    <n v="0"/>
    <s v="00/00/0000"/>
    <s v="SMA0"/>
    <d v="2022-03-14T00:00:00"/>
    <n v="701"/>
    <s v="STD"/>
  </r>
  <r>
    <n v="40771480183"/>
    <s v="MC-Per LN Treasury Pensio"/>
    <n v="80083970204"/>
    <s v="Mrs. MIRABEN MAGANBHAI RATHOD"/>
    <n v="226000"/>
    <n v="10.25"/>
    <n v="225088"/>
    <x v="1041"/>
    <n v="44"/>
    <d v="2022-02-08T00:00:00"/>
    <n v="1"/>
    <n v="1"/>
    <n v="0"/>
    <n v="1"/>
    <n v="1"/>
    <n v="701"/>
    <s v="INR"/>
    <n v="0"/>
    <n v="4216"/>
    <d v="2022-03-08T00:00:00"/>
    <n v="0"/>
    <n v="44.32"/>
    <s v="N"/>
    <m/>
    <n v="3"/>
    <s v="N"/>
    <s v="00/00/0000"/>
    <s v="N"/>
    <n v="0"/>
    <s v="00/00/0000"/>
    <s v="SMA0"/>
    <d v="2022-03-08T00:00:00"/>
    <n v="701"/>
    <s v="STD"/>
  </r>
  <r>
    <n v="40801426065"/>
    <s v="MC-Per LN Treasury Pensio"/>
    <n v="80083897891"/>
    <s v="Mr. PREMJIBHAI MANGALBHAI BHAN"/>
    <n v="300000"/>
    <n v="10.25"/>
    <n v="297600"/>
    <x v="1042"/>
    <n v="396"/>
    <d v="2022-02-22T00:00:00"/>
    <n v="1"/>
    <n v="1"/>
    <n v="0"/>
    <n v="1"/>
    <n v="1"/>
    <n v="701"/>
    <s v="INR"/>
    <n v="0"/>
    <n v="5596"/>
    <d v="2022-03-22T00:00:00"/>
    <n v="0"/>
    <n v="7.36"/>
    <s v="N"/>
    <m/>
    <n v="3"/>
    <s v="N"/>
    <s v="00/00/0000"/>
    <s v="N"/>
    <n v="0"/>
    <s v="00/00/0000"/>
    <s v="SMA0"/>
    <d v="2022-03-22T00:00:00"/>
    <n v="701"/>
    <s v="STD"/>
  </r>
  <r>
    <n v="40409728642"/>
    <s v="MC-Per LN to PSU Pensionr"/>
    <n v="85769627480"/>
    <s v="Mrs. INDUBEN  VAKOLE"/>
    <n v="200000"/>
    <n v="10.25"/>
    <n v="185734"/>
    <x v="1043"/>
    <n v="0"/>
    <d v="2021-09-02T00:00:00"/>
    <n v="6"/>
    <n v="6"/>
    <n v="0"/>
    <n v="0"/>
    <n v="0"/>
    <n v="0"/>
    <s v="INR"/>
    <n v="0"/>
    <n v="4275"/>
    <s v="00/00/0000"/>
    <n v="0"/>
    <n v="0"/>
    <m/>
    <m/>
    <m/>
    <s v="N"/>
    <s v="00/00/0000"/>
    <s v="N"/>
    <n v="0"/>
    <s v="00/00/0000"/>
    <m/>
    <m/>
    <m/>
    <s v="STD"/>
  </r>
  <r>
    <n v="40774198092"/>
    <s v="MC-Per LN to PSU Pensionr"/>
    <n v="80084135207"/>
    <s v="Mr. MAHESHKUMAR SULEMANBHAI RA"/>
    <n v="400000"/>
    <n v="10.25"/>
    <n v="398231"/>
    <x v="1044"/>
    <n v="0"/>
    <d v="2022-02-09T00:00:00"/>
    <n v="1"/>
    <n v="1"/>
    <n v="0"/>
    <n v="0"/>
    <n v="0"/>
    <n v="0"/>
    <s v="INR"/>
    <n v="0"/>
    <n v="7461"/>
    <s v="00/00/0000"/>
    <n v="0"/>
    <n v="0"/>
    <s v="N"/>
    <m/>
    <n v="9"/>
    <s v="N"/>
    <s v="00/00/0000"/>
    <s v="N"/>
    <n v="0"/>
    <s v="00/00/0000"/>
    <m/>
    <m/>
    <m/>
    <s v="STD"/>
  </r>
  <r>
    <n v="40365140977"/>
    <s v="MC-TL-PRE-APROVD-PEN-LOAN"/>
    <n v="80084131202"/>
    <s v="Mr. SURESHCHANDRA UKABHAI MAUR"/>
    <n v="100000"/>
    <n v="9.75"/>
    <n v="73095"/>
    <x v="1045"/>
    <n v="0"/>
    <d v="2021-08-13T00:00:00"/>
    <n v="7"/>
    <n v="7"/>
    <n v="0"/>
    <n v="0"/>
    <n v="0"/>
    <n v="0"/>
    <s v="INR"/>
    <n v="0"/>
    <n v="4603"/>
    <s v="00/00/0000"/>
    <n v="0"/>
    <n v="0"/>
    <s v="N"/>
    <m/>
    <n v="9"/>
    <s v="N"/>
    <s v="00/00/0000"/>
    <s v="N"/>
    <n v="0"/>
    <s v="00/00/0000"/>
    <m/>
    <m/>
    <m/>
    <s v="STD"/>
  </r>
  <r>
    <n v="40508678175"/>
    <s v="MC-TL-PRE-APROVD-PEN-LOAN"/>
    <n v="80084128835"/>
    <s v="Mr. SUBHASHSINGH JALADIPSINH T"/>
    <n v="250000"/>
    <n v="9.75"/>
    <n v="238078"/>
    <x v="1046"/>
    <n v="0"/>
    <d v="2021-10-13T00:00:00"/>
    <n v="5"/>
    <n v="5"/>
    <n v="0"/>
    <n v="0"/>
    <n v="0"/>
    <n v="0"/>
    <s v="INR"/>
    <n v="0"/>
    <n v="4601"/>
    <s v="00/00/0000"/>
    <n v="0"/>
    <n v="0"/>
    <s v="N"/>
    <m/>
    <n v="9"/>
    <s v="N"/>
    <s v="00/00/0000"/>
    <s v="N"/>
    <n v="0"/>
    <s v="00/00/0000"/>
    <m/>
    <m/>
    <m/>
    <s v="STD"/>
  </r>
  <r>
    <n v="40834663847"/>
    <s v="MC-TL-PRE-APROVD-PEN-LOAN"/>
    <n v="80084055401"/>
    <s v="Mr. GOVINDBHAI KARSANBHAI MAHE"/>
    <n v="500000"/>
    <n v="9.75"/>
    <n v="503339"/>
    <x v="1047"/>
    <n v="0"/>
    <d v="2022-03-07T00:00:00"/>
    <n v="1"/>
    <n v="1"/>
    <n v="0"/>
    <n v="0"/>
    <n v="0"/>
    <n v="0"/>
    <s v="INR"/>
    <n v="0"/>
    <n v="9201"/>
    <s v="00/00/0000"/>
    <n v="0"/>
    <n v="0"/>
    <s v="N"/>
    <m/>
    <n v="9"/>
    <s v="N"/>
    <s v="00/00/0000"/>
    <s v="N"/>
    <n v="0"/>
    <s v="00/00/0000"/>
    <m/>
    <m/>
    <m/>
    <s v="STD"/>
  </r>
  <r>
    <n v="40885262483"/>
    <s v="MC-PAPNL-SBI PENSIONERS"/>
    <n v="80084155916"/>
    <s v="Mr. VALAND RAMESHBHAI  ."/>
    <n v="443000"/>
    <n v="9.75"/>
    <n v="443237"/>
    <x v="1048"/>
    <n v="0"/>
    <d v="2022-03-30T00:00:00"/>
    <n v="1"/>
    <n v="1"/>
    <n v="0"/>
    <n v="0"/>
    <n v="0"/>
    <n v="0"/>
    <s v="INR"/>
    <n v="0"/>
    <n v="8152"/>
    <s v="00/00/0000"/>
    <n v="0"/>
    <n v="0"/>
    <m/>
    <m/>
    <m/>
    <s v="N"/>
    <s v="00/00/0000"/>
    <s v="N"/>
    <n v="0"/>
    <s v="00/00/0000"/>
    <m/>
    <m/>
    <m/>
    <s v="STD"/>
  </r>
  <r>
    <n v="40112760263"/>
    <s v="MC-TL-XPRESS CREDIT APR21"/>
    <n v="80083922614"/>
    <s v="Mr. LALIT F AMIN"/>
    <n v="600000"/>
    <n v="10.6"/>
    <n v="439876"/>
    <x v="1049"/>
    <n v="0"/>
    <d v="2021-04-03T00:00:00"/>
    <n v="11"/>
    <n v="11"/>
    <n v="0"/>
    <n v="0"/>
    <n v="0"/>
    <n v="0"/>
    <s v="INR"/>
    <n v="0"/>
    <n v="19530"/>
    <s v="00/00/0000"/>
    <n v="0"/>
    <n v="0"/>
    <s v="N"/>
    <m/>
    <n v="9"/>
    <s v="N"/>
    <s v="00/00/0000"/>
    <s v="N"/>
    <n v="0"/>
    <s v="00/00/0000"/>
    <s v="STD"/>
    <d v="2021-04-05T00:00:00"/>
    <n v="999"/>
    <s v="STD"/>
  </r>
  <r>
    <n v="40119575105"/>
    <s v="MC-TL-XPRESS CREDIT APR21"/>
    <n v="86397857101"/>
    <s v="Mr. NRIPENDRA CHANDRA DAS"/>
    <n v="1172000"/>
    <n v="10.1"/>
    <n v="1042965"/>
    <x v="1050"/>
    <n v="0"/>
    <d v="2021-04-06T00:00:00"/>
    <n v="11"/>
    <n v="11"/>
    <n v="0"/>
    <n v="0"/>
    <n v="0"/>
    <n v="0"/>
    <s v="INR"/>
    <n v="0"/>
    <n v="21772"/>
    <s v="00/00/0000"/>
    <n v="0"/>
    <n v="0"/>
    <s v="N"/>
    <m/>
    <n v="9"/>
    <s v="N"/>
    <s v="00/00/0000"/>
    <s v="N"/>
    <n v="0"/>
    <s v="00/00/0000"/>
    <s v="STD"/>
    <d v="2021-08-31T00:00:00"/>
    <n v="0"/>
    <s v="STD"/>
  </r>
  <r>
    <n v="40123777321"/>
    <s v="MC-TL-XPRESS CREDIT APR21"/>
    <n v="85327795288"/>
    <s v="Mr. AJAYKUMAR GHANSHYAMBHAI VA"/>
    <n v="200000"/>
    <n v="11.1"/>
    <n v="178501"/>
    <x v="1051"/>
    <n v="0"/>
    <d v="2021-04-08T00:00:00"/>
    <n v="11"/>
    <n v="11"/>
    <n v="0"/>
    <n v="0"/>
    <n v="0"/>
    <n v="0"/>
    <s v="INR"/>
    <n v="0"/>
    <n v="3818"/>
    <s v="00/00/0000"/>
    <n v="0"/>
    <n v="0"/>
    <m/>
    <m/>
    <m/>
    <s v="N"/>
    <s v="00/00/0000"/>
    <s v="N"/>
    <n v="0"/>
    <s v="00/00/0000"/>
    <s v="STD"/>
    <d v="2021-04-09T00:00:00"/>
    <n v="999"/>
    <s v="STD"/>
  </r>
  <r>
    <n v="40124070901"/>
    <s v="MC-TL-XPRESS CREDIT APR21"/>
    <n v="85967834854"/>
    <s v="Mr. ARVINDBHAI RAMJIBHAI SOLAN"/>
    <n v="600000"/>
    <n v="11.6"/>
    <n v="536671"/>
    <x v="1052"/>
    <n v="0"/>
    <d v="2021-04-08T00:00:00"/>
    <n v="11"/>
    <n v="11"/>
    <n v="0"/>
    <n v="0"/>
    <n v="0"/>
    <n v="0"/>
    <s v="INR"/>
    <n v="0"/>
    <n v="11606"/>
    <s v="00/00/0000"/>
    <n v="0"/>
    <n v="0"/>
    <m/>
    <m/>
    <m/>
    <s v="N"/>
    <s v="00/00/0000"/>
    <s v="N"/>
    <n v="0"/>
    <s v="00/00/0000"/>
    <s v="STD"/>
    <d v="2021-09-08T00:00:00"/>
    <n v="0"/>
    <s v="STD"/>
  </r>
  <r>
    <n v="40124759414"/>
    <s v="MC-TL-XPRESS CREDIT APR21"/>
    <n v="85173817308"/>
    <s v="Mr. KALPESH LALSINH CHAUHAN"/>
    <n v="500000"/>
    <n v="10.6"/>
    <n v="429590"/>
    <x v="1053"/>
    <n v="0"/>
    <d v="2021-04-08T00:00:00"/>
    <n v="11"/>
    <n v="11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s v="STD"/>
  </r>
  <r>
    <n v="40124765916"/>
    <s v="MC-TL-XPRESS CREDIT APR21"/>
    <n v="89708933067"/>
    <s v="Mr. BABULAL  SHANKHALA"/>
    <n v="912800"/>
    <n v="10.6"/>
    <n v="812929"/>
    <x v="1054"/>
    <n v="0"/>
    <d v="2021-04-08T00:00:00"/>
    <n v="11"/>
    <n v="11"/>
    <n v="0"/>
    <n v="0"/>
    <n v="0"/>
    <n v="0"/>
    <s v="INR"/>
    <n v="0"/>
    <n v="17188"/>
    <s v="00/00/0000"/>
    <n v="0"/>
    <n v="0"/>
    <s v="N"/>
    <m/>
    <n v="9"/>
    <s v="N"/>
    <s v="00/00/0000"/>
    <s v="N"/>
    <n v="0"/>
    <s v="00/00/0000"/>
    <m/>
    <m/>
    <m/>
    <s v="STD"/>
  </r>
  <r>
    <n v="40126582147"/>
    <s v="MC-TL-XPRESS CREDIT APR21"/>
    <n v="86591487410"/>
    <s v="Mr. ASHUTOSH  GUPTA"/>
    <n v="1000000"/>
    <n v="10.1"/>
    <n v="888447"/>
    <x v="1055"/>
    <n v="0"/>
    <d v="2021-04-09T00:00:00"/>
    <n v="11"/>
    <n v="11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s v="STD"/>
  </r>
  <r>
    <n v="40132364573"/>
    <s v="MC-TL-XPRESS CREDIT APR21"/>
    <n v="87176826020"/>
    <s v="Mr. ANARUL  ISLAM"/>
    <n v="550000"/>
    <n v="10.6"/>
    <n v="445635"/>
    <x v="1056"/>
    <n v="0"/>
    <d v="2021-04-12T00:00:00"/>
    <n v="11"/>
    <n v="11"/>
    <n v="0"/>
    <n v="0"/>
    <n v="0"/>
    <n v="0"/>
    <s v="INR"/>
    <n v="0"/>
    <n v="14109"/>
    <s v="00/00/0000"/>
    <n v="0"/>
    <n v="0"/>
    <m/>
    <m/>
    <m/>
    <s v="N"/>
    <s v="00/00/0000"/>
    <s v="N"/>
    <n v="0"/>
    <s v="00/00/0000"/>
    <m/>
    <m/>
    <m/>
    <s v="STD"/>
  </r>
  <r>
    <n v="40140411321"/>
    <s v="MC-TL-XPRESS CREDIT APR21"/>
    <n v="88593708466"/>
    <s v="Mr. SANJAY GOPALBHAI PATANI"/>
    <n v="500000"/>
    <n v="11.1"/>
    <n v="444807"/>
    <x v="1057"/>
    <n v="0"/>
    <d v="2021-04-17T00:00:00"/>
    <n v="11"/>
    <n v="11"/>
    <n v="0"/>
    <n v="0"/>
    <n v="0"/>
    <n v="0"/>
    <s v="INR"/>
    <n v="0"/>
    <n v="9543"/>
    <s v="00/00/0000"/>
    <n v="0"/>
    <n v="31.5"/>
    <s v="N"/>
    <m/>
    <n v="9"/>
    <s v="N"/>
    <s v="00/00/0000"/>
    <s v="N"/>
    <n v="0"/>
    <s v="00/00/0000"/>
    <s v="STD"/>
    <d v="2022-03-07T00:00:00"/>
    <n v="0"/>
    <s v="STD"/>
  </r>
  <r>
    <n v="40140441050"/>
    <s v="MC-TL-XPRESS CREDIT APR21"/>
    <n v="86740887534"/>
    <s v="Mr. NILESH KUMAR BESRA"/>
    <n v="450000"/>
    <n v="10.6"/>
    <n v="327883"/>
    <x v="1058"/>
    <n v="0"/>
    <d v="2021-04-17T00:00:00"/>
    <n v="11"/>
    <n v="11"/>
    <n v="0"/>
    <n v="0"/>
    <n v="0"/>
    <n v="0"/>
    <s v="INR"/>
    <n v="0"/>
    <n v="14648"/>
    <s v="00/00/0000"/>
    <n v="0"/>
    <n v="0"/>
    <s v="N"/>
    <m/>
    <n v="9"/>
    <s v="N"/>
    <s v="00/00/0000"/>
    <s v="N"/>
    <n v="0"/>
    <s v="00/00/0000"/>
    <m/>
    <m/>
    <m/>
    <s v="STD"/>
  </r>
  <r>
    <n v="40153014443"/>
    <s v="MC-TL-XPRESS CREDIT APR21"/>
    <n v="80415094062"/>
    <s v="Mr. KRUNAL JAGDISHBHAI VAGHELA"/>
    <n v="470000"/>
    <n v="10.6"/>
    <n v="414964"/>
    <x v="1059"/>
    <n v="0"/>
    <d v="2021-04-26T00:00:00"/>
    <n v="11"/>
    <n v="11"/>
    <n v="0"/>
    <n v="0"/>
    <n v="0"/>
    <n v="0"/>
    <s v="INR"/>
    <n v="0"/>
    <n v="8851"/>
    <s v="00/00/0000"/>
    <n v="0"/>
    <n v="0"/>
    <s v="N"/>
    <m/>
    <n v="9"/>
    <s v="N"/>
    <s v="00/00/0000"/>
    <s v="N"/>
    <n v="0"/>
    <s v="00/00/0000"/>
    <s v="STD"/>
    <d v="2021-09-18T00:00:00"/>
    <n v="0"/>
    <s v="STD"/>
  </r>
  <r>
    <n v="40154912151"/>
    <s v="MC-TL-XPRESS CREDIT APR21"/>
    <n v="86071943114"/>
    <s v="Mr. PUNJUBHA SHIVUBHA JESAR"/>
    <n v="650000"/>
    <n v="10.6"/>
    <n v="575465"/>
    <x v="1060"/>
    <n v="0"/>
    <d v="2021-04-27T00:00:00"/>
    <n v="11"/>
    <n v="11"/>
    <n v="0"/>
    <n v="0"/>
    <n v="0"/>
    <n v="0"/>
    <s v="INR"/>
    <n v="0"/>
    <n v="12240"/>
    <s v="00/00/0000"/>
    <n v="0"/>
    <n v="0"/>
    <s v="N"/>
    <m/>
    <n v="9"/>
    <s v="N"/>
    <s v="00/00/0000"/>
    <s v="N"/>
    <n v="0"/>
    <s v="00/00/0000"/>
    <s v="STD"/>
    <d v="2022-01-11T00:00:00"/>
    <n v="0"/>
    <s v="STD"/>
  </r>
  <r>
    <n v="40161249535"/>
    <s v="MC-TL-XPRESS CREDIT APR21"/>
    <n v="89541842622"/>
    <s v="Mr. RAHUL  RAHUL"/>
    <n v="1062000"/>
    <n v="10.1"/>
    <n v="956048"/>
    <x v="1061"/>
    <n v="0"/>
    <d v="2021-05-01T00:00:00"/>
    <n v="10"/>
    <n v="10"/>
    <n v="0"/>
    <n v="0"/>
    <n v="0"/>
    <n v="0"/>
    <s v="INR"/>
    <n v="0"/>
    <n v="19729"/>
    <s v="00/00/0000"/>
    <n v="0"/>
    <n v="0"/>
    <s v="N"/>
    <m/>
    <n v="9"/>
    <s v="N"/>
    <s v="00/00/0000"/>
    <s v="N"/>
    <n v="0"/>
    <s v="00/00/0000"/>
    <s v="STD"/>
    <d v="2021-12-14T00:00:00"/>
    <n v="0"/>
    <s v="STD"/>
  </r>
  <r>
    <n v="40164719247"/>
    <s v="MC-TL-XPRESS CREDIT APR21"/>
    <n v="86691072875"/>
    <s v="Mr. SHAILESHKUMAR JAGDISHBHAI"/>
    <n v="500000"/>
    <n v="11.1"/>
    <n v="452647"/>
    <x v="1062"/>
    <n v="0"/>
    <d v="2021-05-03T00:00:00"/>
    <n v="10"/>
    <n v="10"/>
    <n v="0"/>
    <n v="0"/>
    <n v="0"/>
    <n v="0"/>
    <s v="INR"/>
    <n v="0"/>
    <n v="9543"/>
    <s v="00/00/0000"/>
    <n v="0"/>
    <n v="0"/>
    <s v="N"/>
    <m/>
    <n v="9"/>
    <s v="N"/>
    <s v="00/00/0000"/>
    <s v="N"/>
    <n v="0"/>
    <s v="00/00/0000"/>
    <s v="STD"/>
    <d v="2021-09-08T00:00:00"/>
    <n v="0"/>
    <s v="STD"/>
  </r>
  <r>
    <n v="40194217901"/>
    <s v="MC-TL-XPRESS CREDIT APR21"/>
    <n v="85851872040"/>
    <s v="Mr. DHIRUBHAI SOMABHAI PATEL"/>
    <n v="1145000"/>
    <n v="11.1"/>
    <n v="995219"/>
    <x v="1063"/>
    <n v="0"/>
    <d v="2021-05-26T00:00:00"/>
    <n v="10"/>
    <n v="10"/>
    <n v="0"/>
    <n v="0"/>
    <n v="0"/>
    <n v="0"/>
    <s v="INR"/>
    <n v="0"/>
    <n v="24953"/>
    <s v="00/00/0000"/>
    <n v="0"/>
    <n v="0"/>
    <m/>
    <m/>
    <m/>
    <s v="N"/>
    <s v="00/00/0000"/>
    <s v="N"/>
    <n v="0"/>
    <s v="00/00/0000"/>
    <s v="STD"/>
    <d v="2021-05-27T00:00:00"/>
    <n v="999"/>
    <s v="STD"/>
  </r>
  <r>
    <n v="40207385250"/>
    <s v="MC-TL-XPRESS CREDIT APR21"/>
    <n v="86177843869"/>
    <s v="Mr. VIJAY MAHOTJI THAKOR"/>
    <n v="400000"/>
    <n v="11.1"/>
    <n v="366334"/>
    <x v="1064"/>
    <n v="0"/>
    <d v="2021-06-03T00:00:00"/>
    <n v="9"/>
    <n v="9"/>
    <n v="0"/>
    <n v="0"/>
    <n v="0"/>
    <n v="0"/>
    <s v="INR"/>
    <n v="0"/>
    <n v="7635"/>
    <s v="00/00/0000"/>
    <n v="0"/>
    <n v="0"/>
    <m/>
    <m/>
    <m/>
    <s v="N"/>
    <s v="00/00/0000"/>
    <s v="N"/>
    <n v="0"/>
    <s v="00/00/0000"/>
    <s v="STD"/>
    <d v="2021-06-04T00:00:00"/>
    <n v="999"/>
    <s v="STD"/>
  </r>
  <r>
    <n v="40207634752"/>
    <s v="MC-TL-XPRESS CREDIT APR21"/>
    <n v="85033707576"/>
    <s v="Mr. HARESHKUMAR  PARMAR"/>
    <n v="300000"/>
    <n v="12.6"/>
    <n v="268626"/>
    <x v="1065"/>
    <n v="0"/>
    <d v="2021-06-03T00:00:00"/>
    <n v="9"/>
    <n v="9"/>
    <n v="0"/>
    <n v="0"/>
    <n v="0"/>
    <n v="0"/>
    <s v="INR"/>
    <n v="0"/>
    <n v="6765"/>
    <s v="00/00/0000"/>
    <n v="0"/>
    <n v="0"/>
    <m/>
    <m/>
    <m/>
    <s v="N"/>
    <s v="00/00/0000"/>
    <s v="N"/>
    <n v="0"/>
    <s v="00/00/0000"/>
    <m/>
    <m/>
    <m/>
    <s v="STD"/>
  </r>
  <r>
    <n v="40209835425"/>
    <s v="MC-TL-XPRESS CREDIT APR21"/>
    <n v="89713522289"/>
    <s v="Mr. JAL  SINGH"/>
    <n v="959400"/>
    <n v="10.6"/>
    <n v="871214"/>
    <x v="1066"/>
    <n v="0"/>
    <d v="2021-06-04T00:00:00"/>
    <n v="9"/>
    <n v="9"/>
    <n v="0"/>
    <n v="0"/>
    <n v="0"/>
    <n v="0"/>
    <s v="INR"/>
    <n v="0"/>
    <n v="18066"/>
    <s v="00/00/0000"/>
    <n v="0"/>
    <n v="71.28"/>
    <s v="N"/>
    <m/>
    <n v="9"/>
    <s v="N"/>
    <s v="00/00/0000"/>
    <s v="N"/>
    <n v="0"/>
    <s v="00/00/0000"/>
    <s v="STD"/>
    <d v="2022-03-08T00:00:00"/>
    <n v="0"/>
    <s v="STD"/>
  </r>
  <r>
    <n v="40216222841"/>
    <s v="MC-TL-XPRESS CREDIT APR21"/>
    <n v="87730175203"/>
    <s v="Mrs. DAKSHABEN NARENDRABHAI VA"/>
    <n v="486000"/>
    <n v="10.6"/>
    <n v="443522"/>
    <x v="1067"/>
    <n v="0"/>
    <d v="2021-06-08T00:00:00"/>
    <n v="9"/>
    <n v="9"/>
    <n v="0"/>
    <n v="0"/>
    <n v="0"/>
    <n v="0"/>
    <s v="INR"/>
    <n v="0"/>
    <n v="9152"/>
    <s v="00/00/0000"/>
    <n v="0"/>
    <n v="0"/>
    <s v="N"/>
    <m/>
    <n v="9"/>
    <s v="N"/>
    <s v="00/00/0000"/>
    <s v="N"/>
    <n v="0"/>
    <s v="00/00/0000"/>
    <s v="STD"/>
    <d v="2021-06-18T00:00:00"/>
    <n v="999"/>
    <s v="STD"/>
  </r>
  <r>
    <n v="40216679771"/>
    <s v="MC-TL-XPRESS CREDIT APR21"/>
    <n v="86031237978"/>
    <s v="Mr. SHAILENDRA PRATAP SINGH"/>
    <n v="550000"/>
    <n v="12.6"/>
    <n v="491744"/>
    <x v="1068"/>
    <n v="0"/>
    <d v="2021-06-08T00:00:00"/>
    <n v="9"/>
    <n v="9"/>
    <n v="0"/>
    <n v="0"/>
    <n v="0"/>
    <n v="0"/>
    <s v="INR"/>
    <n v="0"/>
    <n v="12402"/>
    <s v="00/00/0000"/>
    <n v="0"/>
    <n v="0"/>
    <s v="N"/>
    <m/>
    <n v="9"/>
    <s v="N"/>
    <s v="00/00/0000"/>
    <s v="N"/>
    <n v="0"/>
    <s v="00/00/0000"/>
    <s v="STD"/>
    <d v="2022-03-10T00:00:00"/>
    <n v="0"/>
    <s v="STD"/>
  </r>
  <r>
    <n v="40218597400"/>
    <s v="MC-TL-XPRESS CREDIT APR21"/>
    <n v="85028086292"/>
    <s v="Mr. JAGDISHBHAI MANGALBHAI SOL"/>
    <n v="250000"/>
    <n v="10.6"/>
    <n v="214061"/>
    <x v="1069"/>
    <n v="0"/>
    <d v="2021-06-09T00:00:00"/>
    <n v="9"/>
    <n v="9"/>
    <n v="0"/>
    <n v="0"/>
    <n v="0"/>
    <n v="0"/>
    <s v="INR"/>
    <n v="0"/>
    <n v="6207"/>
    <s v="00/00/0000"/>
    <n v="0"/>
    <n v="0"/>
    <s v="N"/>
    <m/>
    <n v="9"/>
    <s v="N"/>
    <s v="00/00/0000"/>
    <s v="N"/>
    <n v="0"/>
    <s v="00/00/0000"/>
    <s v="STD"/>
    <d v="2022-03-09T00:00:00"/>
    <n v="0"/>
    <s v="STD"/>
  </r>
  <r>
    <n v="40220464941"/>
    <s v="MC-TL-XPRESS CREDIT APR21"/>
    <n v="85014403582"/>
    <s v="Mr. BABUBHAI SHANABHAI SOLANKI"/>
    <n v="150000"/>
    <n v="10.6"/>
    <n v="78449"/>
    <x v="1070"/>
    <n v="0"/>
    <d v="2021-06-10T00:00:00"/>
    <n v="9"/>
    <n v="9"/>
    <n v="0"/>
    <n v="0"/>
    <n v="0"/>
    <n v="0"/>
    <s v="INR"/>
    <n v="0"/>
    <n v="9051"/>
    <s v="00/00/0000"/>
    <n v="0"/>
    <n v="0"/>
    <s v="N"/>
    <m/>
    <n v="9"/>
    <s v="N"/>
    <s v="00/00/0000"/>
    <s v="N"/>
    <n v="0"/>
    <s v="00/00/0000"/>
    <s v="STD"/>
    <d v="2021-06-11T00:00:00"/>
    <n v="999"/>
    <s v="STD"/>
  </r>
  <r>
    <n v="40220517394"/>
    <s v="MC-TL-XPRESS CREDIT APR21"/>
    <n v="80594657586"/>
    <s v="Mr. PRAVINBHAI KANTIBHAI NAIYA"/>
    <n v="848000"/>
    <n v="10.6"/>
    <n v="773503"/>
    <x v="1071"/>
    <n v="0"/>
    <d v="2021-06-10T00:00:00"/>
    <n v="9"/>
    <n v="9"/>
    <n v="0"/>
    <n v="0"/>
    <n v="0"/>
    <n v="0"/>
    <s v="INR"/>
    <n v="0"/>
    <n v="15968"/>
    <s v="00/00/0000"/>
    <n v="0"/>
    <n v="0"/>
    <s v="N"/>
    <m/>
    <n v="9"/>
    <s v="N"/>
    <s v="00/00/0000"/>
    <s v="N"/>
    <n v="0"/>
    <s v="00/00/0000"/>
    <s v="STD"/>
    <d v="2021-06-11T00:00:00"/>
    <n v="999"/>
    <s v="STD"/>
  </r>
  <r>
    <n v="40226806787"/>
    <s v="MC-TL-XPRESS CREDIT APR21"/>
    <n v="85004512264"/>
    <s v="Mr. JASHWANT MANRUPJI MAKWANA"/>
    <n v="150000"/>
    <n v="10.6"/>
    <n v="126397"/>
    <x v="1072"/>
    <n v="0"/>
    <d v="2021-06-14T00:00:00"/>
    <n v="9"/>
    <n v="9"/>
    <n v="0"/>
    <n v="0"/>
    <n v="0"/>
    <n v="0"/>
    <s v="INR"/>
    <n v="0"/>
    <n v="3914"/>
    <s v="00/00/0000"/>
    <n v="0"/>
    <n v="0"/>
    <s v="N"/>
    <m/>
    <n v="9"/>
    <s v="N"/>
    <s v="00/00/0000"/>
    <s v="N"/>
    <n v="0"/>
    <s v="00/00/0000"/>
    <m/>
    <m/>
    <m/>
    <s v="STD"/>
  </r>
  <r>
    <n v="40226809722"/>
    <s v="MC-TL-XPRESS CREDIT APR21"/>
    <n v="86013130561"/>
    <s v="Mr. BHASKER G GAYAKVAD"/>
    <n v="600000"/>
    <n v="11.1"/>
    <n v="547618"/>
    <x v="1073"/>
    <n v="0"/>
    <d v="2021-06-14T00:00:00"/>
    <n v="9"/>
    <n v="9"/>
    <n v="0"/>
    <n v="0"/>
    <n v="0"/>
    <n v="0"/>
    <s v="INR"/>
    <n v="0"/>
    <n v="11452"/>
    <s v="00/00/0000"/>
    <n v="0"/>
    <n v="0"/>
    <m/>
    <m/>
    <m/>
    <s v="N"/>
    <s v="00/00/0000"/>
    <s v="N"/>
    <n v="0"/>
    <s v="00/00/0000"/>
    <m/>
    <m/>
    <m/>
    <s v="STD"/>
  </r>
  <r>
    <n v="40227255987"/>
    <s v="MC-TL-XPRESS CREDIT APR21"/>
    <n v="85229209740"/>
    <s v="Mr. IKHATYARALI SIRAJMIYA SAIY"/>
    <n v="570000"/>
    <n v="11.1"/>
    <n v="520086"/>
    <x v="1074"/>
    <n v="0"/>
    <d v="2021-06-14T00:00:00"/>
    <n v="9"/>
    <n v="9"/>
    <n v="0"/>
    <n v="0"/>
    <n v="0"/>
    <n v="0"/>
    <s v="INR"/>
    <n v="0"/>
    <n v="10879"/>
    <s v="00/00/0000"/>
    <n v="0"/>
    <n v="0"/>
    <s v="N"/>
    <m/>
    <n v="9"/>
    <s v="N"/>
    <s v="00/00/0000"/>
    <s v="N"/>
    <n v="0"/>
    <s v="00/00/0000"/>
    <m/>
    <m/>
    <m/>
    <s v="STD"/>
  </r>
  <r>
    <n v="40230638464"/>
    <s v="MC-TL-XPRESS CREDIT APR21"/>
    <n v="86854906092"/>
    <s v="Mr. PIYUSHBHAI JAGDISHBHAI PAN"/>
    <n v="200000"/>
    <n v="10.6"/>
    <n v="130206"/>
    <x v="1075"/>
    <n v="0"/>
    <d v="2021-06-16T00:00:00"/>
    <n v="9"/>
    <n v="9"/>
    <n v="0"/>
    <n v="0"/>
    <n v="0"/>
    <n v="0"/>
    <s v="INR"/>
    <n v="0"/>
    <n v="9285"/>
    <s v="00/00/0000"/>
    <n v="0"/>
    <n v="0"/>
    <s v="N"/>
    <m/>
    <n v="9"/>
    <s v="N"/>
    <s v="00/00/0000"/>
    <s v="N"/>
    <n v="0"/>
    <s v="00/00/0000"/>
    <m/>
    <m/>
    <m/>
    <s v="STD"/>
  </r>
  <r>
    <n v="40232542088"/>
    <s v="MC-TL-XPRESS CREDIT APR21"/>
    <n v="85788382762"/>
    <s v="Mr. MITESH KISHORBHAI CHAUHAN"/>
    <n v="456000"/>
    <n v="11.6"/>
    <n v="416187"/>
    <x v="1076"/>
    <n v="0"/>
    <d v="2021-06-17T00:00:00"/>
    <n v="9"/>
    <n v="9"/>
    <n v="0"/>
    <n v="0"/>
    <n v="0"/>
    <n v="0"/>
    <s v="INR"/>
    <n v="0"/>
    <n v="8821"/>
    <s v="00/00/0000"/>
    <n v="0"/>
    <n v="0"/>
    <m/>
    <m/>
    <m/>
    <s v="N"/>
    <s v="00/00/0000"/>
    <s v="N"/>
    <n v="0"/>
    <s v="00/00/0000"/>
    <m/>
    <m/>
    <m/>
    <s v="STD"/>
  </r>
  <r>
    <n v="40232953789"/>
    <s v="MC-TL-XPRESS CREDIT APR21"/>
    <n v="88731160447"/>
    <s v="Mr. SRINIVASARAO VENKATARAO IL"/>
    <n v="1000000"/>
    <n v="10.1"/>
    <n v="885454"/>
    <x v="1077"/>
    <n v="0"/>
    <d v="2021-06-17T00:00:00"/>
    <n v="9"/>
    <n v="9"/>
    <n v="0"/>
    <n v="0"/>
    <n v="0"/>
    <n v="0"/>
    <s v="INR"/>
    <n v="0"/>
    <n v="21028"/>
    <s v="00/00/0000"/>
    <n v="0"/>
    <n v="0"/>
    <s v="N"/>
    <m/>
    <n v="9"/>
    <s v="N"/>
    <s v="00/00/0000"/>
    <s v="N"/>
    <n v="0"/>
    <s v="00/00/0000"/>
    <m/>
    <m/>
    <m/>
    <s v="STD"/>
  </r>
  <r>
    <n v="40236782402"/>
    <s v="MC-TL-XPRESS CREDIT APR21"/>
    <n v="87842557933"/>
    <s v="Mr. ARVIND ASHOKBHAI PATANI"/>
    <n v="423000"/>
    <n v="11.1"/>
    <n v="385304"/>
    <x v="1078"/>
    <n v="0"/>
    <d v="2021-06-19T00:00:00"/>
    <n v="9"/>
    <n v="9"/>
    <n v="0"/>
    <n v="0"/>
    <n v="0"/>
    <n v="0"/>
    <s v="INR"/>
    <n v="0"/>
    <n v="8074"/>
    <s v="00/00/0000"/>
    <n v="0"/>
    <n v="0"/>
    <s v="N"/>
    <m/>
    <n v="9"/>
    <s v="N"/>
    <s v="00/00/0000"/>
    <s v="N"/>
    <n v="0"/>
    <s v="00/00/0000"/>
    <m/>
    <m/>
    <m/>
    <s v="STD"/>
  </r>
  <r>
    <n v="40244384105"/>
    <s v="MC-TL-XPRESS CREDIT APR21"/>
    <n v="85080843738"/>
    <s v="Mr. SIDDIQUI MOHAMAD ASIF"/>
    <n v="350000"/>
    <n v="12.1"/>
    <n v="310484"/>
    <x v="1079"/>
    <n v="0"/>
    <d v="2021-06-23T00:00:00"/>
    <n v="9"/>
    <n v="9"/>
    <n v="0"/>
    <n v="0"/>
    <n v="0"/>
    <n v="0"/>
    <s v="INR"/>
    <n v="0"/>
    <n v="7804"/>
    <s v="00/00/0000"/>
    <n v="0"/>
    <n v="0"/>
    <s v="N"/>
    <m/>
    <n v="9"/>
    <s v="N"/>
    <s v="00/00/0000"/>
    <s v="N"/>
    <n v="0"/>
    <s v="00/00/0000"/>
    <m/>
    <m/>
    <m/>
    <s v="STD"/>
  </r>
  <r>
    <n v="40245535632"/>
    <s v="MC-TL-XPRESS CREDIT APR21"/>
    <n v="89108316808"/>
    <s v="Mr. RAHUL  PATANI"/>
    <n v="400000"/>
    <n v="11.1"/>
    <n v="355560"/>
    <x v="1080"/>
    <n v="0"/>
    <d v="2021-06-24T00:00:00"/>
    <n v="9"/>
    <n v="9"/>
    <n v="0"/>
    <n v="0"/>
    <n v="0"/>
    <n v="0"/>
    <s v="INR"/>
    <n v="0"/>
    <n v="8507"/>
    <s v="00/00/0000"/>
    <n v="0"/>
    <n v="0"/>
    <s v="N"/>
    <m/>
    <n v="9"/>
    <s v="N"/>
    <s v="00/00/0000"/>
    <s v="N"/>
    <n v="0"/>
    <s v="00/00/0000"/>
    <s v="STD"/>
    <d v="2021-06-26T00:00:00"/>
    <n v="0"/>
    <s v="STD"/>
  </r>
  <r>
    <n v="40248488350"/>
    <s v="MC-TL-XPRESS CREDIT APR21"/>
    <n v="71010356548"/>
    <s v="Mr. KUSHAL  YADAV"/>
    <n v="1030000"/>
    <n v="10.1"/>
    <n v="912171"/>
    <x v="1081"/>
    <n v="0"/>
    <d v="2021-06-25T00:00:00"/>
    <n v="9"/>
    <n v="9"/>
    <n v="0"/>
    <n v="0"/>
    <n v="0"/>
    <n v="0"/>
    <s v="INR"/>
    <n v="0"/>
    <n v="21392"/>
    <s v="00/00/0000"/>
    <n v="0"/>
    <n v="0"/>
    <s v="N"/>
    <m/>
    <n v="9"/>
    <s v="N"/>
    <s v="00/00/0000"/>
    <s v="N"/>
    <n v="0"/>
    <s v="00/00/0000"/>
    <m/>
    <m/>
    <m/>
    <s v="STD"/>
  </r>
  <r>
    <n v="40255514111"/>
    <s v="MC-TL-XPRESS CREDIT APR21"/>
    <n v="90660194345"/>
    <s v="Mr. Govindbhai Keshabhai Solan"/>
    <n v="860000"/>
    <n v="11.1"/>
    <n v="780282"/>
    <x v="1082"/>
    <n v="0"/>
    <d v="2021-06-29T00:00:00"/>
    <n v="9"/>
    <n v="9"/>
    <n v="0"/>
    <n v="0"/>
    <n v="0"/>
    <n v="0"/>
    <s v="INR"/>
    <n v="0"/>
    <n v="16414"/>
    <s v="00/00/0000"/>
    <n v="0"/>
    <n v="0"/>
    <s v="N"/>
    <m/>
    <n v="9"/>
    <s v="N"/>
    <s v="00/00/0000"/>
    <s v="N"/>
    <n v="0"/>
    <s v="00/00/0000"/>
    <m/>
    <m/>
    <m/>
    <s v="STD"/>
  </r>
  <r>
    <n v="40255540356"/>
    <s v="MC-TL-XPRESS CREDIT APR21"/>
    <n v="90726455239"/>
    <s v="Mr. SURESHBHAI  VAGHELA"/>
    <n v="310000"/>
    <n v="11.6"/>
    <n v="281775"/>
    <x v="1083"/>
    <n v="0"/>
    <d v="2021-06-29T00:00:00"/>
    <n v="9"/>
    <n v="9"/>
    <n v="0"/>
    <n v="0"/>
    <n v="0"/>
    <n v="0"/>
    <s v="INR"/>
    <n v="0"/>
    <n v="5997"/>
    <s v="00/00/0000"/>
    <n v="0"/>
    <n v="0"/>
    <s v="N"/>
    <m/>
    <n v="9"/>
    <s v="N"/>
    <s v="00/00/0000"/>
    <s v="N"/>
    <n v="0"/>
    <s v="00/00/0000"/>
    <s v="STD"/>
    <d v="2021-10-02T00:00:00"/>
    <n v="0"/>
    <s v="STD"/>
  </r>
  <r>
    <n v="40255565745"/>
    <s v="MC-TL-XPRESS CREDIT APR21"/>
    <n v="86031235289"/>
    <s v="Mr. GULAMMAIYODDIN GULAMRASUL"/>
    <n v="631000"/>
    <n v="11.6"/>
    <n v="573325"/>
    <x v="1084"/>
    <n v="0.7"/>
    <d v="2021-06-29T00:00:00"/>
    <n v="9"/>
    <n v="9"/>
    <n v="0"/>
    <n v="0"/>
    <n v="0"/>
    <n v="0"/>
    <s v="INR"/>
    <n v="0"/>
    <n v="12206"/>
    <d v="2022-03-29T00:00:00"/>
    <n v="0"/>
    <n v="0"/>
    <m/>
    <m/>
    <m/>
    <s v="N"/>
    <s v="00/00/0000"/>
    <s v="N"/>
    <n v="0"/>
    <s v="00/00/0000"/>
    <m/>
    <m/>
    <m/>
    <s v="STD"/>
  </r>
  <r>
    <n v="40266683213"/>
    <s v="MC-TL-XPRESS CREDIT APR21"/>
    <n v="90766906637"/>
    <s v="Mr. Vaghela  Kamlesh"/>
    <n v="450000"/>
    <n v="11.1"/>
    <n v="417024"/>
    <x v="1085"/>
    <n v="0"/>
    <d v="2021-07-03T00:00:00"/>
    <n v="8"/>
    <n v="8"/>
    <n v="0"/>
    <n v="0"/>
    <n v="0"/>
    <n v="0"/>
    <s v="INR"/>
    <n v="0"/>
    <n v="8589"/>
    <s v="00/00/0000"/>
    <n v="0"/>
    <n v="0"/>
    <s v="N"/>
    <m/>
    <n v="9"/>
    <s v="N"/>
    <s v="00/00/0000"/>
    <s v="N"/>
    <n v="0"/>
    <s v="00/00/0000"/>
    <s v="STD"/>
    <d v="2021-07-13T00:00:00"/>
    <n v="0"/>
    <s v="STD"/>
  </r>
  <r>
    <n v="40276935805"/>
    <s v="MC-TL-XPRESS CREDIT APR21"/>
    <n v="90762282589"/>
    <s v="Mr. Vaghela  Dipakbhai"/>
    <n v="400000"/>
    <n v="11.1"/>
    <n v="370143"/>
    <x v="1086"/>
    <n v="0"/>
    <d v="2021-07-07T00:00:00"/>
    <n v="8"/>
    <n v="8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s v="STD"/>
  </r>
  <r>
    <n v="40281884841"/>
    <s v="MC-TL-XPRESS CREDIT APR21"/>
    <n v="85014434099"/>
    <s v="Mrs. ICHHABEN HARGOVINDBHAI DE"/>
    <n v="750000"/>
    <n v="11.6"/>
    <n v="694691"/>
    <x v="1087"/>
    <n v="0"/>
    <d v="2021-07-09T00:00:00"/>
    <n v="8"/>
    <n v="8"/>
    <n v="0"/>
    <n v="0"/>
    <n v="0"/>
    <n v="0"/>
    <s v="INR"/>
    <n v="0"/>
    <n v="14508"/>
    <s v="00/00/0000"/>
    <n v="0"/>
    <n v="0"/>
    <s v="N"/>
    <m/>
    <n v="9"/>
    <s v="N"/>
    <s v="00/00/0000"/>
    <s v="N"/>
    <n v="0"/>
    <s v="00/00/0000"/>
    <s v="STD"/>
    <d v="2021-07-12T00:00:00"/>
    <n v="0"/>
    <s v="STD"/>
  </r>
  <r>
    <n v="40288968611"/>
    <s v="MC-TL-XPRESS CREDIT APR21"/>
    <n v="85405136622"/>
    <s v="Sepoy LIDIYA GOPAL  JAYANTIBHA"/>
    <n v="850000"/>
    <n v="10.6"/>
    <n v="783685"/>
    <x v="1088"/>
    <n v="0"/>
    <d v="2021-07-13T00:00:00"/>
    <n v="8"/>
    <n v="8"/>
    <n v="0"/>
    <n v="0"/>
    <n v="0"/>
    <n v="0"/>
    <s v="INR"/>
    <n v="0"/>
    <n v="16006"/>
    <s v="00/00/0000"/>
    <n v="0"/>
    <n v="0"/>
    <s v="N"/>
    <m/>
    <n v="9"/>
    <s v="N"/>
    <s v="00/00/0000"/>
    <s v="N"/>
    <n v="0"/>
    <s v="00/00/0000"/>
    <m/>
    <m/>
    <m/>
    <s v="STD"/>
  </r>
  <r>
    <n v="40291094758"/>
    <s v="MC-TL-XPRESS CREDIT APR21"/>
    <n v="85253506301"/>
    <s v="Mr. KHETABHAI PUNABHAI DANGI"/>
    <n v="793100"/>
    <n v="10.6"/>
    <n v="730984"/>
    <x v="1089"/>
    <n v="0"/>
    <d v="2021-07-14T00:00:00"/>
    <n v="8"/>
    <n v="8"/>
    <n v="0"/>
    <n v="0"/>
    <n v="0"/>
    <n v="0"/>
    <s v="INR"/>
    <n v="0"/>
    <n v="14934"/>
    <s v="00/00/0000"/>
    <n v="0"/>
    <n v="0"/>
    <s v="N"/>
    <m/>
    <n v="9"/>
    <s v="N"/>
    <s v="00/00/0000"/>
    <s v="N"/>
    <n v="0"/>
    <s v="00/00/0000"/>
    <m/>
    <m/>
    <m/>
    <s v="STD"/>
  </r>
  <r>
    <n v="40292324976"/>
    <s v="MC-TL-XPRESS CREDIT APR21"/>
    <n v="86013131826"/>
    <s v="Miss. RINKUBEN ARVINDKUMAR NAY"/>
    <n v="800000"/>
    <n v="11.6"/>
    <n v="739603"/>
    <x v="1090"/>
    <n v="0"/>
    <d v="2021-07-14T00:00:00"/>
    <n v="8"/>
    <n v="8"/>
    <n v="0"/>
    <n v="0"/>
    <n v="0"/>
    <n v="0"/>
    <s v="INR"/>
    <n v="0"/>
    <n v="15475"/>
    <s v="00/00/0000"/>
    <n v="0"/>
    <n v="0"/>
    <s v="N"/>
    <m/>
    <n v="9"/>
    <s v="N"/>
    <s v="00/00/0000"/>
    <s v="N"/>
    <n v="0"/>
    <s v="00/00/0000"/>
    <m/>
    <m/>
    <m/>
    <s v="STD"/>
  </r>
  <r>
    <n v="40296732889"/>
    <s v="MC-TL-XPRESS CREDIT APR21"/>
    <n v="85028081624"/>
    <s v="Mr. JOSHI  RAJENDRA"/>
    <n v="900000"/>
    <n v="10.6"/>
    <n v="829321"/>
    <x v="1091"/>
    <n v="0"/>
    <d v="2021-07-16T00:00:00"/>
    <n v="8"/>
    <n v="8"/>
    <n v="0"/>
    <n v="0"/>
    <n v="0"/>
    <n v="0"/>
    <s v="INR"/>
    <n v="0"/>
    <n v="16947"/>
    <s v="00/00/0000"/>
    <n v="0"/>
    <n v="0"/>
    <m/>
    <m/>
    <m/>
    <s v="N"/>
    <s v="00/00/0000"/>
    <s v="N"/>
    <n v="0"/>
    <s v="00/00/0000"/>
    <s v="STD"/>
    <d v="2021-07-19T00:00:00"/>
    <n v="0"/>
    <s v="STD"/>
  </r>
  <r>
    <n v="40310221431"/>
    <s v="MC-TL-XPRESS CREDIT APR21"/>
    <n v="80381294476"/>
    <s v="Mr. MANUBHAI BACHUBHAI VAGHELA"/>
    <n v="700000"/>
    <n v="11.1"/>
    <n v="605877"/>
    <x v="1092"/>
    <n v="0"/>
    <d v="2021-07-23T00:00:00"/>
    <n v="8"/>
    <n v="8"/>
    <n v="0"/>
    <n v="0"/>
    <n v="0"/>
    <n v="0"/>
    <s v="INR"/>
    <n v="0"/>
    <n v="17550"/>
    <s v="00/00/0000"/>
    <n v="0"/>
    <n v="0"/>
    <s v="N"/>
    <m/>
    <n v="9"/>
    <s v="N"/>
    <s v="00/00/0000"/>
    <s v="N"/>
    <n v="0"/>
    <s v="00/00/0000"/>
    <s v="STD"/>
    <d v="2021-07-27T00:00:00"/>
    <n v="0"/>
    <s v="STD"/>
  </r>
  <r>
    <n v="40319153084"/>
    <s v="MC-TL-XPRESS CREDIT APR21"/>
    <n v="86970184903"/>
    <s v="Mr. VICKEY  VICKEY"/>
    <n v="1114900"/>
    <n v="10.1"/>
    <n v="1021565"/>
    <x v="1093"/>
    <n v="0"/>
    <d v="2021-07-28T00:00:00"/>
    <n v="8"/>
    <n v="8"/>
    <n v="0"/>
    <n v="0"/>
    <n v="0"/>
    <n v="0"/>
    <s v="INR"/>
    <n v="0"/>
    <n v="20711"/>
    <s v="00/00/0000"/>
    <n v="0"/>
    <n v="0"/>
    <m/>
    <m/>
    <m/>
    <s v="N"/>
    <s v="00/00/0000"/>
    <s v="N"/>
    <n v="0"/>
    <s v="00/00/0000"/>
    <m/>
    <m/>
    <m/>
    <s v="STD"/>
  </r>
  <r>
    <n v="40321176438"/>
    <s v="MC-TL-XPRESS CREDIT APR21"/>
    <n v="89026985022"/>
    <s v="Mr. VICHYBHAI MOTTIBHAI SOLANK"/>
    <n v="670000"/>
    <n v="11.6"/>
    <n v="615949"/>
    <x v="1094"/>
    <n v="0"/>
    <d v="2021-07-29T00:00:00"/>
    <n v="8"/>
    <n v="8"/>
    <n v="0"/>
    <n v="0"/>
    <n v="0"/>
    <n v="0"/>
    <s v="INR"/>
    <n v="0"/>
    <n v="12960"/>
    <s v="00/00/0000"/>
    <n v="0"/>
    <n v="0"/>
    <m/>
    <m/>
    <m/>
    <s v="N"/>
    <s v="00/00/0000"/>
    <s v="N"/>
    <n v="0"/>
    <s v="00/00/0000"/>
    <m/>
    <m/>
    <m/>
    <s v="STD"/>
  </r>
  <r>
    <n v="40362702056"/>
    <s v="MC-TL-XPRESS CREDIT APR21"/>
    <n v="80083995627"/>
    <s v="Mrs. CHANCHALBEN BABUBHAI PATE"/>
    <n v="66400"/>
    <n v="10.6"/>
    <n v="54123"/>
    <x v="1095"/>
    <n v="0"/>
    <d v="2021-08-12T00:00:00"/>
    <n v="7"/>
    <n v="7"/>
    <n v="0"/>
    <n v="0"/>
    <n v="0"/>
    <n v="0"/>
    <s v="INR"/>
    <n v="0"/>
    <n v="2329"/>
    <s v="00/00/0000"/>
    <n v="0"/>
    <n v="0"/>
    <s v="N"/>
    <m/>
    <n v="9"/>
    <s v="N"/>
    <s v="00/00/0000"/>
    <s v="N"/>
    <n v="0"/>
    <s v="00/00/0000"/>
    <m/>
    <m/>
    <m/>
    <s v="STD"/>
  </r>
  <r>
    <n v="40373457599"/>
    <s v="MC-TL-XPRESS CREDIT APR21"/>
    <n v="86081139041"/>
    <s v="Mr. ROHIT  YADAV"/>
    <n v="500000"/>
    <n v="10.6"/>
    <n v="415912"/>
    <x v="1096"/>
    <n v="0"/>
    <d v="2021-08-18T00:00:00"/>
    <n v="7"/>
    <n v="7"/>
    <n v="0"/>
    <n v="0"/>
    <n v="0"/>
    <n v="0"/>
    <s v="INR"/>
    <n v="0"/>
    <n v="16275"/>
    <s v="00/00/0000"/>
    <n v="0"/>
    <n v="0"/>
    <s v="N"/>
    <m/>
    <n v="9"/>
    <s v="N"/>
    <s v="00/00/0000"/>
    <s v="N"/>
    <n v="0"/>
    <s v="00/00/0000"/>
    <m/>
    <m/>
    <m/>
    <s v="STD"/>
  </r>
  <r>
    <n v="40375540361"/>
    <s v="MC-TL-XPRESS CREDIT APR21"/>
    <n v="86640256137"/>
    <s v="Mr. VALAVAI  RAMESHCHANDRA"/>
    <n v="300000"/>
    <n v="11.6"/>
    <n v="280076"/>
    <x v="1097"/>
    <n v="0"/>
    <d v="2021-08-18T00:00:00"/>
    <n v="7"/>
    <n v="7"/>
    <n v="0"/>
    <n v="0"/>
    <n v="0"/>
    <n v="0"/>
    <s v="INR"/>
    <n v="0"/>
    <n v="5803"/>
    <s v="00/00/0000"/>
    <n v="0"/>
    <n v="0"/>
    <s v="N"/>
    <m/>
    <n v="9"/>
    <s v="N"/>
    <s v="00/00/0000"/>
    <s v="N"/>
    <n v="0"/>
    <s v="00/00/0000"/>
    <m/>
    <m/>
    <m/>
    <s v="STD"/>
  </r>
  <r>
    <n v="40377337709"/>
    <s v="MC-TL-XPRESS CREDIT APR21"/>
    <n v="87068657803"/>
    <s v="Mr. VIJAYBHAI RAMESHBHAI SOLAN"/>
    <n v="450000"/>
    <n v="11.1"/>
    <n v="407730"/>
    <x v="1098"/>
    <n v="0"/>
    <d v="2021-08-19T00:00:00"/>
    <n v="7"/>
    <n v="7"/>
    <n v="0"/>
    <n v="0"/>
    <n v="0"/>
    <n v="0"/>
    <s v="INR"/>
    <n v="0"/>
    <n v="8589"/>
    <s v="00/00/0000"/>
    <n v="0"/>
    <n v="0"/>
    <s v="N"/>
    <m/>
    <n v="9"/>
    <s v="N"/>
    <s v="00/00/0000"/>
    <s v="N"/>
    <n v="0"/>
    <s v="00/00/0000"/>
    <m/>
    <m/>
    <m/>
    <s v="STD"/>
  </r>
  <r>
    <n v="40378106260"/>
    <s v="MC-TL-XPRESS CREDIT APR21"/>
    <n v="88701391991"/>
    <s v="Mr. DIGAMBER  SINGH"/>
    <n v="500000"/>
    <n v="10.6"/>
    <n v="421021"/>
    <x v="1099"/>
    <n v="0"/>
    <d v="2021-08-19T00:00:00"/>
    <n v="7"/>
    <n v="7"/>
    <n v="0"/>
    <n v="0"/>
    <n v="0"/>
    <n v="0"/>
    <s v="INR"/>
    <n v="0"/>
    <n v="15548"/>
    <s v="00/00/0000"/>
    <n v="0"/>
    <n v="0"/>
    <s v="N"/>
    <m/>
    <n v="9"/>
    <s v="N"/>
    <s v="00/00/0000"/>
    <s v="N"/>
    <n v="0"/>
    <s v="00/00/0000"/>
    <m/>
    <m/>
    <m/>
    <s v="STD"/>
  </r>
  <r>
    <n v="40381915630"/>
    <s v="MC-TL-XPRESS CREDIT APR21"/>
    <n v="80252340602"/>
    <s v="Mr. ASHOKKUMAR MAFATLAL PATNI"/>
    <n v="1173500"/>
    <n v="10.1"/>
    <n v="1090484"/>
    <x v="1100"/>
    <n v="0"/>
    <d v="2021-08-21T00:00:00"/>
    <n v="7"/>
    <n v="7"/>
    <n v="0"/>
    <n v="0"/>
    <n v="0"/>
    <n v="0"/>
    <s v="INR"/>
    <n v="0"/>
    <n v="21800"/>
    <s v="00/00/0000"/>
    <n v="0"/>
    <n v="0"/>
    <s v="N"/>
    <m/>
    <n v="9"/>
    <s v="N"/>
    <s v="00/00/0000"/>
    <s v="N"/>
    <n v="0"/>
    <s v="00/00/0000"/>
    <m/>
    <m/>
    <m/>
    <s v="STD"/>
  </r>
  <r>
    <n v="40409757822"/>
    <s v="MC-TL-XPRESS CREDIT APR21"/>
    <n v="86093058328"/>
    <s v="Mr. ALOKESH  RAY"/>
    <n v="1200000"/>
    <n v="10.1"/>
    <n v="1134123"/>
    <x v="1101"/>
    <n v="0"/>
    <d v="2021-09-02T00:00:00"/>
    <n v="6"/>
    <n v="6"/>
    <n v="0"/>
    <n v="0"/>
    <n v="0"/>
    <n v="0"/>
    <s v="INR"/>
    <n v="0"/>
    <n v="22292"/>
    <s v="00/00/0000"/>
    <n v="0"/>
    <n v="0"/>
    <s v="N"/>
    <m/>
    <n v="9"/>
    <s v="N"/>
    <s v="00/00/0000"/>
    <s v="N"/>
    <n v="0"/>
    <s v="00/00/0000"/>
    <m/>
    <m/>
    <m/>
    <s v="STD"/>
  </r>
  <r>
    <n v="40414356620"/>
    <s v="MC-TL-XPRESS CREDIT APR21"/>
    <n v="85993623910"/>
    <s v="Mr. PRAFULBHAI  SOLANKI"/>
    <n v="630800"/>
    <n v="10.6"/>
    <n v="596814"/>
    <x v="1102"/>
    <n v="0"/>
    <d v="2021-09-03T00:00:00"/>
    <n v="6"/>
    <n v="6"/>
    <n v="0"/>
    <n v="0"/>
    <n v="0"/>
    <n v="0"/>
    <s v="INR"/>
    <n v="0"/>
    <n v="11878"/>
    <s v="00/00/0000"/>
    <n v="0"/>
    <n v="0"/>
    <s v="N"/>
    <m/>
    <n v="9"/>
    <s v="N"/>
    <s v="00/00/0000"/>
    <s v="N"/>
    <n v="0"/>
    <s v="00/00/0000"/>
    <m/>
    <m/>
    <m/>
    <s v="STD"/>
  </r>
  <r>
    <n v="40426114268"/>
    <s v="MC-TL-XPRESS CREDIT APR21"/>
    <n v="85524789756"/>
    <s v="Mr. DINKAR  KALBANDE"/>
    <n v="1700000"/>
    <n v="10.1"/>
    <n v="1603923"/>
    <x v="1103"/>
    <n v="0"/>
    <d v="2021-09-08T00:00:00"/>
    <n v="6"/>
    <n v="6"/>
    <n v="0"/>
    <n v="0"/>
    <n v="0"/>
    <n v="0"/>
    <s v="INR"/>
    <n v="0"/>
    <n v="31580"/>
    <s v="00/00/0000"/>
    <n v="0"/>
    <n v="0"/>
    <s v="N"/>
    <m/>
    <n v="9"/>
    <s v="N"/>
    <s v="00/00/0000"/>
    <s v="N"/>
    <n v="0"/>
    <s v="00/00/0000"/>
    <m/>
    <m/>
    <m/>
    <s v="STD"/>
  </r>
  <r>
    <n v="40429021448"/>
    <s v="MC-TL-XPRESS CREDIT APR21"/>
    <n v="87482842442"/>
    <s v="Mr. SHIV SHANKAR  KUMAR"/>
    <n v="1300000"/>
    <n v="10.6"/>
    <n v="1227592"/>
    <x v="1104"/>
    <n v="0"/>
    <d v="2021-09-09T00:00:00"/>
    <n v="6"/>
    <n v="6"/>
    <n v="0"/>
    <n v="0"/>
    <n v="0"/>
    <n v="0"/>
    <s v="INR"/>
    <n v="0"/>
    <n v="24479"/>
    <s v="00/00/0000"/>
    <n v="0"/>
    <n v="0"/>
    <s v="N"/>
    <m/>
    <n v="9"/>
    <s v="N"/>
    <s v="00/00/0000"/>
    <s v="N"/>
    <n v="0"/>
    <s v="00/00/0000"/>
    <m/>
    <m/>
    <m/>
    <s v="STD"/>
  </r>
  <r>
    <n v="40448638809"/>
    <s v="MC-TL-XPRESS CREDIT APR21"/>
    <n v="85596412048"/>
    <s v="Mr. SANJAY PRABHUDAS KUBAVAT"/>
    <n v="825000"/>
    <n v="11.6"/>
    <n v="778783"/>
    <x v="1105"/>
    <n v="0"/>
    <d v="2021-09-17T00:00:00"/>
    <n v="6"/>
    <n v="6"/>
    <n v="0"/>
    <n v="0"/>
    <n v="0"/>
    <n v="0"/>
    <s v="INR"/>
    <n v="0"/>
    <n v="15958"/>
    <s v="00/00/0000"/>
    <n v="0"/>
    <n v="0"/>
    <s v="N"/>
    <m/>
    <n v="9"/>
    <s v="N"/>
    <s v="00/00/0000"/>
    <s v="N"/>
    <n v="0"/>
    <s v="00/00/0000"/>
    <m/>
    <m/>
    <m/>
    <s v="STD"/>
  </r>
  <r>
    <n v="40453956993"/>
    <s v="MC-TL-XPRESS CREDIT APR21"/>
    <n v="90142261788"/>
    <s v="Mr. Shekhawat Kripalsingh Uday"/>
    <n v="395000"/>
    <n v="12.6"/>
    <n v="373396"/>
    <x v="1106"/>
    <n v="0"/>
    <d v="2021-09-20T00:00:00"/>
    <n v="6"/>
    <n v="6"/>
    <n v="0"/>
    <n v="0"/>
    <n v="0"/>
    <n v="0"/>
    <s v="INR"/>
    <n v="0"/>
    <n v="7847"/>
    <s v="00/00/0000"/>
    <n v="0"/>
    <n v="0"/>
    <s v="N"/>
    <m/>
    <n v="9"/>
    <s v="N"/>
    <s v="00/00/0000"/>
    <s v="N"/>
    <n v="0"/>
    <s v="00/00/0000"/>
    <m/>
    <m/>
    <m/>
    <s v="STD"/>
  </r>
  <r>
    <n v="40457704816"/>
    <s v="MC-TL-XPRESS CREDIT APR21"/>
    <n v="87430452699"/>
    <s v="Mr. KULDIPSINH VIKRAMSINH TOMA"/>
    <n v="1010000"/>
    <n v="10.1"/>
    <n v="949094"/>
    <x v="1107"/>
    <n v="0"/>
    <d v="2021-09-21T00:00:00"/>
    <n v="6"/>
    <n v="6"/>
    <n v="0"/>
    <n v="0"/>
    <n v="0"/>
    <n v="0"/>
    <s v="INR"/>
    <n v="0"/>
    <n v="18763"/>
    <s v="00/00/0000"/>
    <n v="0"/>
    <n v="0"/>
    <s v="N"/>
    <m/>
    <n v="9"/>
    <s v="N"/>
    <s v="00/00/0000"/>
    <s v="N"/>
    <n v="0"/>
    <s v="00/00/0000"/>
    <m/>
    <m/>
    <m/>
    <s v="STD"/>
  </r>
  <r>
    <n v="40465501227"/>
    <s v="MC-TL-XPRESS CREDIT APR21"/>
    <n v="86157503461"/>
    <s v="Mr. RAJESHBHAI KANJIBHAI GAMI"/>
    <n v="100000"/>
    <n v="11.6"/>
    <n v="85724"/>
    <x v="1108"/>
    <n v="0"/>
    <d v="2021-09-24T00:00:00"/>
    <n v="6"/>
    <n v="6"/>
    <n v="0"/>
    <n v="0"/>
    <n v="0"/>
    <n v="0"/>
    <s v="INR"/>
    <n v="0"/>
    <n v="3303"/>
    <s v="00/00/0000"/>
    <n v="0"/>
    <n v="0"/>
    <s v="N"/>
    <m/>
    <n v="9"/>
    <s v="N"/>
    <s v="00/00/0000"/>
    <s v="N"/>
    <n v="0"/>
    <s v="00/00/0000"/>
    <m/>
    <m/>
    <m/>
    <s v="STD"/>
  </r>
  <r>
    <n v="40481304717"/>
    <s v="MC-TL-XPRESS CREDIT APR21"/>
    <n v="80083838029"/>
    <s v="Mr. NILESH HEMAJI ANAKHIYA"/>
    <n v="200000"/>
    <n v="11.6"/>
    <n v="191523"/>
    <x v="1109"/>
    <n v="0"/>
    <d v="2021-10-01T00:00:00"/>
    <n v="5"/>
    <n v="5"/>
    <n v="0"/>
    <n v="0"/>
    <n v="0"/>
    <n v="0"/>
    <s v="INR"/>
    <n v="0"/>
    <n v="3869"/>
    <s v="00/00/0000"/>
    <n v="0"/>
    <n v="0"/>
    <s v="N"/>
    <m/>
    <n v="9"/>
    <s v="N"/>
    <s v="00/00/0000"/>
    <s v="N"/>
    <n v="0"/>
    <s v="00/00/0000"/>
    <m/>
    <m/>
    <m/>
    <s v="STD"/>
  </r>
  <r>
    <n v="40488443755"/>
    <s v="MC-TL-XPRESS CREDIT APR21"/>
    <n v="86627056077"/>
    <s v="Mrs. POOJA  ."/>
    <n v="1000000"/>
    <n v="10.1"/>
    <n v="955330"/>
    <x v="1110"/>
    <n v="0"/>
    <d v="2021-10-04T00:00:00"/>
    <n v="5"/>
    <n v="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s v="STD"/>
  </r>
  <r>
    <n v="40496711227"/>
    <s v="MC-TL-XPRESS CREDIT APR21"/>
    <n v="90396893172"/>
    <s v="Ms. RAM HEENA AMRABHAI"/>
    <n v="400000"/>
    <n v="11.6"/>
    <n v="383085"/>
    <x v="1111"/>
    <n v="0"/>
    <d v="2021-10-07T00:00:00"/>
    <n v="5"/>
    <n v="5"/>
    <n v="0"/>
    <n v="0"/>
    <n v="0"/>
    <n v="0"/>
    <s v="INR"/>
    <n v="0"/>
    <n v="7738"/>
    <s v="00/00/0000"/>
    <n v="0"/>
    <n v="0"/>
    <s v="N"/>
    <m/>
    <n v="9"/>
    <s v="N"/>
    <s v="00/00/0000"/>
    <s v="N"/>
    <n v="0"/>
    <s v="00/00/0000"/>
    <m/>
    <m/>
    <m/>
    <s v="STD"/>
  </r>
  <r>
    <n v="40500745572"/>
    <s v="MC-TL-XPRESS CREDIT APR21"/>
    <n v="87048890150"/>
    <s v="Mr. PRAKASHBHAI PRAVINBHAI PAT"/>
    <n v="300000"/>
    <n v="10.1"/>
    <n v="265122"/>
    <x v="1112"/>
    <n v="0"/>
    <d v="2021-10-08T00:00:00"/>
    <n v="5"/>
    <n v="5"/>
    <n v="0"/>
    <n v="0"/>
    <n v="0"/>
    <n v="0"/>
    <s v="INR"/>
    <n v="0"/>
    <n v="9695"/>
    <s v="00/00/0000"/>
    <n v="0"/>
    <n v="0"/>
    <s v="N"/>
    <m/>
    <n v="9"/>
    <s v="N"/>
    <s v="00/00/0000"/>
    <s v="N"/>
    <n v="0"/>
    <s v="00/00/0000"/>
    <m/>
    <m/>
    <m/>
    <s v="STD"/>
  </r>
  <r>
    <n v="40512006184"/>
    <s v="MC-TL-XPRESS CREDIT APR21"/>
    <n v="85462337141"/>
    <s v="Mr. PATANI  PRAFULBHAI PRAHLAD"/>
    <n v="1466000"/>
    <n v="10.6"/>
    <n v="1397902"/>
    <x v="1113"/>
    <n v="0"/>
    <d v="2021-10-14T00:00:00"/>
    <n v="5"/>
    <n v="5"/>
    <n v="0"/>
    <n v="0"/>
    <n v="0"/>
    <n v="0"/>
    <s v="INR"/>
    <n v="0"/>
    <n v="27605"/>
    <s v="00/00/0000"/>
    <n v="0"/>
    <n v="0"/>
    <s v="N"/>
    <m/>
    <n v="9"/>
    <s v="N"/>
    <s v="00/00/0000"/>
    <s v="N"/>
    <n v="0"/>
    <s v="00/00/0000"/>
    <m/>
    <m/>
    <m/>
    <s v="STD"/>
  </r>
  <r>
    <n v="40518188996"/>
    <s v="MC-TL-XPRESS CREDIT APR21"/>
    <n v="87397396220"/>
    <s v="Mr. DEVENDRAKUMAR SHRIPAL  PRA"/>
    <n v="500000"/>
    <n v="10.6"/>
    <n v="476112"/>
    <x v="1114"/>
    <n v="0"/>
    <d v="2021-10-18T00:00:00"/>
    <n v="5"/>
    <n v="5"/>
    <n v="0"/>
    <n v="0"/>
    <n v="0"/>
    <n v="0"/>
    <s v="INR"/>
    <n v="0"/>
    <n v="9415"/>
    <s v="00/00/0000"/>
    <n v="0"/>
    <n v="0"/>
    <s v="N"/>
    <m/>
    <n v="9"/>
    <s v="N"/>
    <s v="00/00/0000"/>
    <s v="N"/>
    <n v="0"/>
    <s v="00/00/0000"/>
    <m/>
    <m/>
    <m/>
    <s v="STD"/>
  </r>
  <r>
    <n v="40536409448"/>
    <s v="MC-TL-XPRESS CREDIT APR21"/>
    <n v="85356688181"/>
    <s v="Sepoy Nirajsingh  Tomar"/>
    <n v="500000"/>
    <n v="10.6"/>
    <n v="474872"/>
    <x v="1115"/>
    <n v="0"/>
    <d v="2021-10-27T00:00:00"/>
    <n v="5"/>
    <n v="5"/>
    <n v="0"/>
    <n v="0"/>
    <n v="0"/>
    <n v="0"/>
    <s v="INR"/>
    <n v="0"/>
    <n v="9415"/>
    <s v="00/00/0000"/>
    <n v="0"/>
    <n v="0"/>
    <s v="N"/>
    <m/>
    <n v="9"/>
    <s v="N"/>
    <s v="00/00/0000"/>
    <s v="N"/>
    <n v="0"/>
    <s v="00/00/0000"/>
    <m/>
    <m/>
    <m/>
    <s v="STD"/>
  </r>
  <r>
    <n v="40537647392"/>
    <s v="MC-TL-XPRESS CREDIT APR21"/>
    <n v="80084132046"/>
    <s v="Mr. CHINTANKUMAR  PATEL"/>
    <n v="500000"/>
    <n v="10.6"/>
    <n v="474651"/>
    <x v="1116"/>
    <n v="0"/>
    <d v="2021-10-28T00:00:00"/>
    <n v="5"/>
    <n v="5"/>
    <n v="0"/>
    <n v="0"/>
    <n v="0"/>
    <n v="0"/>
    <s v="INR"/>
    <n v="0"/>
    <n v="9415"/>
    <s v="00/00/0000"/>
    <n v="0"/>
    <n v="0"/>
    <m/>
    <m/>
    <m/>
    <s v="N"/>
    <s v="00/00/0000"/>
    <s v="N"/>
    <n v="0"/>
    <s v="00/00/0000"/>
    <m/>
    <m/>
    <m/>
    <s v="STD"/>
  </r>
  <r>
    <n v="40571502376"/>
    <s v="MC-TL-XPRESS CREDIT APR21"/>
    <n v="87266369025"/>
    <s v="Mr. VIKRAM  SAMANT"/>
    <n v="1000000"/>
    <n v="9.6"/>
    <n v="951774"/>
    <x v="1117"/>
    <n v="0"/>
    <d v="2021-11-11T00:00:00"/>
    <n v="4"/>
    <n v="4"/>
    <n v="0"/>
    <n v="0"/>
    <n v="0"/>
    <n v="0"/>
    <s v="INR"/>
    <n v="0"/>
    <n v="21051"/>
    <s v="00/00/0000"/>
    <n v="0"/>
    <n v="0"/>
    <s v="N"/>
    <m/>
    <n v="9"/>
    <s v="N"/>
    <s v="00/00/0000"/>
    <s v="N"/>
    <n v="0"/>
    <s v="00/00/0000"/>
    <m/>
    <m/>
    <m/>
    <s v="STD"/>
  </r>
  <r>
    <n v="40584193666"/>
    <s v="MC-TL-XPRESS CREDIT APR21"/>
    <n v="85947065222"/>
    <s v="Mr. VIJAYKUMAR MOHANLAL PATANI"/>
    <n v="400000"/>
    <n v="10.6"/>
    <n v="362863"/>
    <x v="1118"/>
    <n v="0"/>
    <d v="2021-11-17T00:00:00"/>
    <n v="4"/>
    <n v="4"/>
    <n v="0"/>
    <n v="0"/>
    <n v="0"/>
    <n v="0"/>
    <s v="INR"/>
    <n v="0"/>
    <n v="13020"/>
    <s v="00/00/0000"/>
    <n v="0"/>
    <n v="0"/>
    <s v="N"/>
    <m/>
    <n v="9"/>
    <s v="N"/>
    <s v="00/00/0000"/>
    <s v="N"/>
    <n v="0"/>
    <s v="00/00/0000"/>
    <m/>
    <m/>
    <m/>
    <s v="STD"/>
  </r>
  <r>
    <n v="40590067213"/>
    <s v="MC-TL-XPRESS CREDIT APR21"/>
    <n v="85028086474"/>
    <s v="Mr. NATVARBHAI manibhai  HARIJ"/>
    <n v="400000"/>
    <n v="12.1"/>
    <n v="381340"/>
    <x v="1119"/>
    <n v="0"/>
    <d v="2021-11-20T00:00:00"/>
    <n v="4"/>
    <n v="4"/>
    <n v="0"/>
    <n v="0"/>
    <n v="0"/>
    <n v="0"/>
    <s v="INR"/>
    <n v="0"/>
    <n v="8919"/>
    <s v="00/00/0000"/>
    <n v="0"/>
    <n v="0"/>
    <s v="N"/>
    <m/>
    <n v="9"/>
    <s v="N"/>
    <s v="00/00/0000"/>
    <s v="N"/>
    <n v="0"/>
    <s v="00/00/0000"/>
    <m/>
    <m/>
    <m/>
    <s v="STD"/>
  </r>
  <r>
    <n v="40621032213"/>
    <s v="MC-TL-XPRESS CREDIT APR21"/>
    <n v="88304239279"/>
    <s v="Mr. RAJESHBHAI JAYANTILAL BHUP"/>
    <n v="50000"/>
    <n v="12.1"/>
    <n v="44794"/>
    <x v="1120"/>
    <n v="0"/>
    <d v="2021-12-03T00:00:00"/>
    <n v="3"/>
    <n v="3"/>
    <n v="0"/>
    <n v="0"/>
    <n v="0"/>
    <n v="0"/>
    <s v="INR"/>
    <n v="0"/>
    <n v="2357"/>
    <s v="00/00/0000"/>
    <n v="0"/>
    <n v="0"/>
    <s v="N"/>
    <m/>
    <n v="9"/>
    <s v="N"/>
    <s v="00/00/0000"/>
    <s v="N"/>
    <n v="0"/>
    <s v="00/00/0000"/>
    <m/>
    <m/>
    <m/>
    <s v="STD"/>
  </r>
  <r>
    <n v="40643132563"/>
    <s v="MC-TL-XPRESS CREDIT APR21"/>
    <n v="86505068626"/>
    <s v="Mr. JAGDISHBHAI ARVINDBHAI PAR"/>
    <n v="570000"/>
    <n v="11.6"/>
    <n v="556338"/>
    <x v="1121"/>
    <n v="0"/>
    <d v="2021-12-13T00:00:00"/>
    <n v="3"/>
    <n v="3"/>
    <n v="0"/>
    <n v="0"/>
    <n v="0"/>
    <n v="0"/>
    <s v="INR"/>
    <n v="0"/>
    <n v="11026"/>
    <s v="00/00/0000"/>
    <n v="0"/>
    <n v="0"/>
    <s v="N"/>
    <m/>
    <n v="9"/>
    <s v="N"/>
    <s v="00/00/0000"/>
    <s v="N"/>
    <n v="0"/>
    <s v="00/00/0000"/>
    <m/>
    <m/>
    <m/>
    <s v="STD"/>
  </r>
  <r>
    <n v="40653238353"/>
    <s v="MC-TL-XPRESS CREDIT APR21"/>
    <n v="85792905992"/>
    <s v="Mr. PATEL  BHARATBHAI BALABHAI"/>
    <n v="325000"/>
    <n v="11.6"/>
    <n v="315037"/>
    <x v="1122"/>
    <n v="0"/>
    <d v="2021-12-18T00:00:00"/>
    <n v="3"/>
    <n v="3"/>
    <n v="0"/>
    <n v="0"/>
    <n v="0"/>
    <n v="0"/>
    <s v="INR"/>
    <n v="0"/>
    <n v="6834"/>
    <s v="00/00/0000"/>
    <n v="0"/>
    <n v="0"/>
    <s v="N"/>
    <m/>
    <n v="9"/>
    <s v="N"/>
    <s v="00/00/0000"/>
    <s v="N"/>
    <n v="0"/>
    <s v="00/00/0000"/>
    <m/>
    <m/>
    <m/>
    <s v="STD"/>
  </r>
  <r>
    <n v="40676308417"/>
    <s v="MC-TL-XPRESS CREDIT APR21"/>
    <n v="85158803223"/>
    <s v="Mr. NATUBHAI M VAGHELA"/>
    <n v="150000"/>
    <n v="11.6"/>
    <n v="145631"/>
    <x v="1123"/>
    <n v="0"/>
    <d v="2021-12-29T00:00:00"/>
    <n v="3"/>
    <n v="3"/>
    <n v="0"/>
    <n v="0"/>
    <n v="0"/>
    <n v="0"/>
    <s v="INR"/>
    <n v="0"/>
    <n v="2902"/>
    <s v="00/00/0000"/>
    <n v="0"/>
    <n v="0"/>
    <s v="N"/>
    <m/>
    <n v="9"/>
    <s v="N"/>
    <s v="00/00/0000"/>
    <s v="N"/>
    <n v="0"/>
    <s v="00/00/0000"/>
    <m/>
    <m/>
    <m/>
    <s v="STD"/>
  </r>
  <r>
    <n v="40684148098"/>
    <s v="MC-TL-XPRESS CREDIT APR21"/>
    <n v="89802988123"/>
    <s v="Mr. VIPIN  KUMAR"/>
    <n v="710000"/>
    <n v="10.6"/>
    <n v="701629"/>
    <x v="1124"/>
    <n v="0"/>
    <d v="2022-01-01T00:00:00"/>
    <n v="2"/>
    <n v="2"/>
    <n v="0"/>
    <n v="0"/>
    <n v="0"/>
    <n v="0"/>
    <s v="INR"/>
    <n v="0"/>
    <n v="13370"/>
    <s v="00/00/0000"/>
    <n v="0"/>
    <n v="0"/>
    <s v="N"/>
    <m/>
    <n v="9"/>
    <s v="N"/>
    <s v="00/00/0000"/>
    <s v="N"/>
    <n v="0"/>
    <s v="00/00/0000"/>
    <m/>
    <m/>
    <m/>
    <s v="STD"/>
  </r>
  <r>
    <n v="40701669535"/>
    <s v="MC-TL-XPRESS CREDIT APR21"/>
    <n v="78691071655"/>
    <s v="Mrs. MANJULABEN KODARBHAI RATH"/>
    <n v="750000"/>
    <n v="11.6"/>
    <n v="740898"/>
    <x v="1125"/>
    <n v="0"/>
    <d v="2022-01-07T00:00:00"/>
    <n v="2"/>
    <n v="2"/>
    <n v="0"/>
    <n v="0"/>
    <n v="0"/>
    <n v="0"/>
    <s v="INR"/>
    <n v="0"/>
    <n v="14508"/>
    <s v="00/00/0000"/>
    <n v="0"/>
    <n v="143.1"/>
    <s v="N"/>
    <m/>
    <n v="9"/>
    <s v="N"/>
    <s v="00/00/0000"/>
    <s v="N"/>
    <n v="0"/>
    <s v="00/00/0000"/>
    <s v="STD"/>
    <d v="2022-03-23T00:00:00"/>
    <n v="0"/>
    <s v="STD"/>
  </r>
  <r>
    <n v="40711842964"/>
    <s v="MC-TL-XPRESS CREDIT APR21"/>
    <n v="88761987799"/>
    <s v="Mr. AKASHKUMAR B PATNI"/>
    <n v="500000"/>
    <n v="11.1"/>
    <n v="492627"/>
    <x v="1126"/>
    <n v="0"/>
    <d v="2022-01-13T00:00:00"/>
    <n v="2"/>
    <n v="2"/>
    <n v="0"/>
    <n v="0"/>
    <n v="0"/>
    <n v="0"/>
    <s v="INR"/>
    <n v="0"/>
    <n v="9543"/>
    <s v="00/00/0000"/>
    <n v="0"/>
    <n v="0"/>
    <s v="N"/>
    <m/>
    <n v="9"/>
    <s v="N"/>
    <s v="00/00/0000"/>
    <s v="N"/>
    <n v="0"/>
    <s v="00/00/0000"/>
    <m/>
    <m/>
    <m/>
    <s v="STD"/>
  </r>
  <r>
    <n v="40713040582"/>
    <s v="MC-TL-XPRESS CREDIT APR21"/>
    <n v="85881379615"/>
    <s v="Mr. MEHUL SURESHBHAI SOLANKI"/>
    <n v="150000"/>
    <n v="10.6"/>
    <n v="147701"/>
    <x v="1127"/>
    <n v="0"/>
    <d v="2022-01-13T00:00:00"/>
    <n v="2"/>
    <n v="2"/>
    <n v="0"/>
    <n v="0"/>
    <n v="0"/>
    <n v="0"/>
    <s v="INR"/>
    <n v="0"/>
    <n v="2825"/>
    <s v="00/00/0000"/>
    <n v="0"/>
    <n v="0"/>
    <s v="N"/>
    <m/>
    <n v="9"/>
    <s v="N"/>
    <s v="00/00/0000"/>
    <s v="N"/>
    <n v="0"/>
    <s v="00/00/0000"/>
    <m/>
    <m/>
    <m/>
    <s v="STD"/>
  </r>
  <r>
    <n v="40727784322"/>
    <s v="MC-TL-XPRESS CREDIT APR21"/>
    <n v="87469360566"/>
    <s v="Mr. HITESHKUMAR RASIKLAL MAHER"/>
    <n v="350000"/>
    <n v="10.6"/>
    <n v="343944"/>
    <x v="1128"/>
    <n v="0"/>
    <d v="2022-01-20T00:00:00"/>
    <n v="2"/>
    <n v="2"/>
    <n v="0"/>
    <n v="0"/>
    <n v="0"/>
    <n v="0"/>
    <s v="INR"/>
    <n v="0"/>
    <n v="6591"/>
    <s v="00/00/0000"/>
    <n v="0"/>
    <n v="0"/>
    <s v="N"/>
    <m/>
    <n v="9"/>
    <s v="N"/>
    <s v="00/00/0000"/>
    <s v="N"/>
    <n v="0"/>
    <s v="00/00/0000"/>
    <m/>
    <m/>
    <m/>
    <s v="STD"/>
  </r>
  <r>
    <n v="40755744294"/>
    <s v="MC-TL-XPRESS CREDIT APR21"/>
    <n v="85011376956"/>
    <s v="Mr. KANUBHAI BHAGWANDAS VAGHEL"/>
    <n v="495400"/>
    <n v="11.35"/>
    <n v="494767"/>
    <x v="1129"/>
    <n v="0"/>
    <d v="2022-02-02T00:00:00"/>
    <n v="1"/>
    <n v="1"/>
    <n v="0"/>
    <n v="0"/>
    <n v="0"/>
    <n v="0"/>
    <s v="INR"/>
    <n v="0"/>
    <n v="9519"/>
    <s v="00/00/0000"/>
    <n v="0"/>
    <n v="0"/>
    <s v="N"/>
    <m/>
    <n v="9"/>
    <s v="N"/>
    <s v="00/00/0000"/>
    <s v="N"/>
    <n v="0"/>
    <s v="00/00/0000"/>
    <m/>
    <m/>
    <m/>
    <s v="STD"/>
  </r>
  <r>
    <n v="40780086990"/>
    <s v="MC-TL-XPRESS CREDIT APR21"/>
    <n v="86212129389"/>
    <s v="Mr. JITUJI BADARJI THAKOR"/>
    <n v="400000"/>
    <n v="10.35"/>
    <n v="398030"/>
    <x v="1130"/>
    <n v="0"/>
    <d v="2022-02-11T00:00:00"/>
    <n v="1"/>
    <n v="1"/>
    <n v="0"/>
    <n v="0"/>
    <n v="0"/>
    <n v="0"/>
    <s v="INR"/>
    <n v="0"/>
    <n v="7482"/>
    <s v="00/00/0000"/>
    <n v="0"/>
    <n v="0"/>
    <s v="N"/>
    <m/>
    <n v="9"/>
    <s v="N"/>
    <s v="00/00/0000"/>
    <s v="N"/>
    <n v="0"/>
    <s v="00/00/0000"/>
    <m/>
    <m/>
    <m/>
    <s v="STD"/>
  </r>
  <r>
    <n v="40854003342"/>
    <s v="MC-TL-XPRESS CREDIT APR21"/>
    <n v="85180984017"/>
    <s v="Mr. PRASHANT SURESHBHAI PARMAR"/>
    <n v="400000"/>
    <n v="11.35"/>
    <n v="402114"/>
    <x v="1131"/>
    <n v="0"/>
    <d v="2022-03-15T00:00:00"/>
    <n v="1"/>
    <n v="1"/>
    <n v="0"/>
    <n v="0"/>
    <n v="0"/>
    <n v="0"/>
    <s v="INR"/>
    <n v="0"/>
    <n v="7686"/>
    <s v="00/00/0000"/>
    <n v="0"/>
    <n v="0"/>
    <m/>
    <m/>
    <m/>
    <s v="N"/>
    <s v="00/00/0000"/>
    <s v="N"/>
    <n v="0"/>
    <s v="00/00/0000"/>
    <m/>
    <m/>
    <m/>
    <s v="STD"/>
  </r>
  <r>
    <n v="40854223290"/>
    <s v="MC-TL-XPRESS CREDIT APR21"/>
    <n v="89020893929"/>
    <s v="Mr. DESAI  NIKUL"/>
    <n v="427000"/>
    <n v="11.85"/>
    <n v="429357"/>
    <x v="1132"/>
    <n v="0"/>
    <d v="2022-03-15T00:00:00"/>
    <n v="1"/>
    <n v="1"/>
    <n v="0"/>
    <n v="0"/>
    <n v="0"/>
    <n v="0"/>
    <s v="INR"/>
    <n v="0"/>
    <n v="8315"/>
    <s v="00/00/0000"/>
    <n v="0"/>
    <n v="0"/>
    <s v="N"/>
    <m/>
    <n v="9"/>
    <s v="N"/>
    <s v="00/00/0000"/>
    <s v="N"/>
    <n v="0"/>
    <s v="00/00/0000"/>
    <m/>
    <m/>
    <m/>
    <s v="STD"/>
  </r>
  <r>
    <n v="40866572511"/>
    <s v="MC-TL-XPRESS CREDIT APR21"/>
    <n v="88429718158"/>
    <s v="Mr. MAHENDRABHAI JAYANTIBHAI"/>
    <n v="547000"/>
    <n v="10.35"/>
    <n v="548706"/>
    <x v="1133"/>
    <n v="0"/>
    <d v="2022-03-21T00:00:00"/>
    <n v="1"/>
    <n v="1"/>
    <n v="0"/>
    <n v="0"/>
    <n v="0"/>
    <n v="0"/>
    <s v="INR"/>
    <n v="0"/>
    <n v="10231"/>
    <s v="00/00/0000"/>
    <n v="0"/>
    <n v="0"/>
    <s v="N"/>
    <m/>
    <n v="9"/>
    <s v="N"/>
    <s v="00/00/0000"/>
    <s v="N"/>
    <n v="0"/>
    <s v="00/00/0000"/>
    <m/>
    <m/>
    <m/>
    <s v="STD"/>
  </r>
  <r>
    <n v="40871215268"/>
    <s v="MC-TL-XPRESS CREDIT APR21"/>
    <n v="80426399550"/>
    <s v="Mr. VASANT JETHALAL RATHOD"/>
    <n v="300000"/>
    <n v="10.35"/>
    <n v="300766"/>
    <x v="1134"/>
    <n v="0"/>
    <d v="2022-03-23T00:00:00"/>
    <n v="1"/>
    <n v="1"/>
    <n v="0"/>
    <n v="0"/>
    <n v="0"/>
    <n v="0"/>
    <s v="INR"/>
    <n v="0"/>
    <n v="6346"/>
    <s v="00/00/0000"/>
    <n v="0"/>
    <n v="0"/>
    <s v="N"/>
    <m/>
    <n v="9"/>
    <s v="N"/>
    <s v="00/00/0000"/>
    <s v="N"/>
    <n v="0"/>
    <s v="00/00/0000"/>
    <m/>
    <m/>
    <m/>
    <s v="STD"/>
  </r>
  <r>
    <n v="40873206385"/>
    <s v="MC-TL-XPRESS CREDIT APR21"/>
    <n v="90283069117"/>
    <s v="Mr. NIJANANDI YASHRAJ DAHYABHA"/>
    <n v="50000"/>
    <n v="10.35"/>
    <n v="50113"/>
    <x v="1135"/>
    <n v="0"/>
    <d v="2022-03-24T00:00:00"/>
    <n v="1"/>
    <n v="1"/>
    <n v="0"/>
    <n v="0"/>
    <n v="0"/>
    <n v="0"/>
    <s v="INR"/>
    <n v="0"/>
    <n v="4404"/>
    <s v="00/00/0000"/>
    <n v="0"/>
    <n v="0"/>
    <s v="N"/>
    <m/>
    <n v="9"/>
    <s v="N"/>
    <s v="00/00/0000"/>
    <s v="N"/>
    <n v="0"/>
    <s v="00/00/0000"/>
    <m/>
    <m/>
    <m/>
    <s v="STD"/>
  </r>
  <r>
    <n v="40882789716"/>
    <s v="MC-TL-XPRESS CREDIT APR21"/>
    <n v="89483773637"/>
    <s v="Mr. SHAMBHU  SHAHU"/>
    <n v="450000"/>
    <n v="10.35"/>
    <n v="450383"/>
    <x v="1136"/>
    <n v="0"/>
    <d v="2022-03-29T00:00:00"/>
    <n v="1"/>
    <n v="1"/>
    <n v="0"/>
    <n v="0"/>
    <n v="0"/>
    <n v="0"/>
    <s v="INR"/>
    <n v="0"/>
    <n v="8417"/>
    <s v="00/00/0000"/>
    <n v="0"/>
    <n v="0"/>
    <s v="N"/>
    <m/>
    <n v="9"/>
    <s v="N"/>
    <s v="00/00/0000"/>
    <s v="N"/>
    <n v="0"/>
    <s v="00/00/0000"/>
    <m/>
    <m/>
    <m/>
    <s v="STD"/>
  </r>
  <r>
    <n v="40136791919"/>
    <s v="MC-TL-XPRESS CREDIT APR21"/>
    <n v="89428465574"/>
    <s v="Mr. RAVIKUMAR  KARAN"/>
    <n v="396600"/>
    <n v="12.6"/>
    <n v="343054"/>
    <x v="1137"/>
    <n v="3929.82"/>
    <d v="2021-04-15T00:00:00"/>
    <n v="11"/>
    <n v="11"/>
    <n v="0"/>
    <n v="1"/>
    <n v="1"/>
    <n v="701"/>
    <s v="INR"/>
    <n v="0"/>
    <n v="8943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214300628"/>
    <s v="MC-TL-XPRESS CREDIT APR21"/>
    <n v="90319611238"/>
    <s v="Mr. BALVANTBHAI  SOLANKI"/>
    <n v="437800"/>
    <n v="11.1"/>
    <n v="400562"/>
    <x v="1138"/>
    <n v="2241.84"/>
    <d v="2021-06-07T00:00:00"/>
    <n v="9"/>
    <n v="9"/>
    <n v="0"/>
    <n v="1"/>
    <n v="1"/>
    <n v="701"/>
    <s v="INR"/>
    <n v="0"/>
    <n v="8356"/>
    <d v="2022-03-05T00:00:00"/>
    <n v="0"/>
    <n v="111.4"/>
    <s v="N"/>
    <m/>
    <n v="3"/>
    <s v="N"/>
    <s v="00/00/0000"/>
    <s v="N"/>
    <n v="0"/>
    <s v="00/00/0000"/>
    <s v="SMA0"/>
    <d v="2022-03-26T00:00:00"/>
    <n v="701"/>
    <s v="STD"/>
  </r>
  <r>
    <n v="40255500447"/>
    <s v="MC-TL-XPRESS CREDIT APR21"/>
    <n v="90374206857"/>
    <s v="Mr. ANILKUMAR GOPALBHAI VAGHEL"/>
    <n v="550000"/>
    <n v="11.1"/>
    <n v="499102"/>
    <x v="1139"/>
    <n v="10472"/>
    <d v="2021-06-29T00:00:00"/>
    <n v="9"/>
    <n v="8"/>
    <n v="1"/>
    <n v="1"/>
    <n v="1"/>
    <n v="701"/>
    <s v="INR"/>
    <n v="0"/>
    <n v="10497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79851688"/>
    <s v="MC-TL-XPRESS CREDIT APR21"/>
    <n v="89821309355"/>
    <s v="Mr. DATT UTSAV  MAHESHBHAI"/>
    <n v="485000"/>
    <n v="11.6"/>
    <n v="470504"/>
    <x v="1140"/>
    <n v="9"/>
    <d v="2021-12-31T00:00:00"/>
    <n v="2"/>
    <n v="2"/>
    <n v="0"/>
    <n v="1"/>
    <n v="1"/>
    <n v="701"/>
    <s v="INR"/>
    <n v="0"/>
    <n v="9385"/>
    <d v="2022-03-31T00:00:00"/>
    <n v="0"/>
    <n v="0"/>
    <s v="N"/>
    <m/>
    <n v="3"/>
    <s v="N"/>
    <s v="00/00/0000"/>
    <s v="N"/>
    <n v="0"/>
    <s v="00/00/0000"/>
    <s v="SMA0"/>
    <d v="2022-03-31T00:00:00"/>
    <n v="701"/>
    <s v="STD"/>
  </r>
  <r>
    <n v="40282709129"/>
    <s v="MC-TL-XPRESS CREDIT APR21"/>
    <n v="86071945043"/>
    <s v="Mr. PRAVINSINH JITUBHA JADEJA"/>
    <n v="660000"/>
    <n v="10.6"/>
    <n v="609988"/>
    <x v="1141"/>
    <n v="14685.75"/>
    <d v="2021-07-09T00:00:00"/>
    <n v="8"/>
    <n v="7"/>
    <n v="1"/>
    <n v="2"/>
    <n v="2"/>
    <n v="702"/>
    <s v="INR"/>
    <n v="0"/>
    <n v="12428"/>
    <d v="2022-02-09T00:00:00"/>
    <n v="0"/>
    <n v="264.52"/>
    <s v="N"/>
    <m/>
    <n v="1"/>
    <s v="N"/>
    <s v="00/00/0000"/>
    <s v="N"/>
    <n v="0"/>
    <s v="00/00/0000"/>
    <s v="SMA1"/>
    <d v="2022-03-11T00:00:00"/>
    <n v="702"/>
    <s v="STD"/>
  </r>
  <r>
    <n v="40194311244"/>
    <s v="MC-TL-XPRESS LITE-APR21"/>
    <n v="85375698981"/>
    <s v="Mr. PRAHALADJI MANGAJI THAKOR"/>
    <n v="110000"/>
    <n v="13.6"/>
    <n v="83725"/>
    <x v="1142"/>
    <n v="0"/>
    <d v="2021-05-26T00:00:00"/>
    <n v="10"/>
    <n v="10"/>
    <n v="0"/>
    <n v="0"/>
    <n v="0"/>
    <n v="0"/>
    <s v="INR"/>
    <n v="0"/>
    <n v="3739"/>
    <s v="00/00/0000"/>
    <n v="0"/>
    <n v="0"/>
    <s v="N"/>
    <m/>
    <n v="9"/>
    <s v="N"/>
    <s v="00/00/0000"/>
    <s v="N"/>
    <n v="0"/>
    <s v="00/00/0000"/>
    <m/>
    <m/>
    <m/>
    <s v="STD"/>
  </r>
  <r>
    <n v="40296843228"/>
    <s v="MC-TL-XPRESS LITE-APR21"/>
    <n v="86708221597"/>
    <s v="Mr. DHARMENDRAKUMAR  KISHANBHA"/>
    <n v="100000"/>
    <n v="13.1"/>
    <n v="81450"/>
    <x v="1143"/>
    <n v="0"/>
    <d v="2021-07-16T00:00:00"/>
    <n v="8"/>
    <n v="8"/>
    <n v="0"/>
    <n v="0"/>
    <n v="0"/>
    <n v="0"/>
    <s v="INR"/>
    <n v="0"/>
    <n v="3375"/>
    <s v="00/00/0000"/>
    <n v="0"/>
    <n v="0"/>
    <s v="N"/>
    <m/>
    <n v="9"/>
    <s v="N"/>
    <s v="00/00/0000"/>
    <s v="N"/>
    <n v="0"/>
    <s v="00/00/0000"/>
    <s v="STD"/>
    <d v="2022-03-26T00:00:00"/>
    <n v="0"/>
    <s v="STD"/>
  </r>
  <r>
    <n v="40536550661"/>
    <s v="MC-TL-XPRESS LITE-APR21"/>
    <n v="85100046450"/>
    <s v="Mr. PANKAJBHAI PREMCHAND VAGHE"/>
    <n v="150000"/>
    <n v="13.6"/>
    <n v="132701"/>
    <x v="1144"/>
    <n v="0"/>
    <d v="2021-10-27T00:00:00"/>
    <n v="5"/>
    <n v="5"/>
    <n v="0"/>
    <n v="0"/>
    <n v="0"/>
    <n v="0"/>
    <s v="INR"/>
    <n v="0"/>
    <n v="5098"/>
    <s v="00/00/0000"/>
    <n v="0"/>
    <n v="0"/>
    <s v="N"/>
    <m/>
    <n v="9"/>
    <s v="N"/>
    <s v="00/00/0000"/>
    <s v="N"/>
    <n v="0"/>
    <s v="00/00/0000"/>
    <m/>
    <m/>
    <m/>
    <s v="STD"/>
  </r>
  <r>
    <n v="40647162174"/>
    <s v="MC-TL-XPRESS LITE-APR21"/>
    <n v="88036152028"/>
    <s v="Mr. BHAVESHKUMAR GOPALBHAI PAR"/>
    <n v="140000"/>
    <n v="12.6"/>
    <n v="130970"/>
    <x v="1145"/>
    <n v="0"/>
    <d v="2021-12-14T00:00:00"/>
    <n v="3"/>
    <n v="3"/>
    <n v="0"/>
    <n v="0"/>
    <n v="0"/>
    <n v="0"/>
    <s v="INR"/>
    <n v="0"/>
    <n v="4691"/>
    <s v="00/00/0000"/>
    <n v="0"/>
    <n v="0"/>
    <s v="N"/>
    <m/>
    <n v="9"/>
    <s v="N"/>
    <s v="00/00/0000"/>
    <s v="N"/>
    <n v="0"/>
    <s v="00/00/0000"/>
    <m/>
    <m/>
    <m/>
    <s v="STD"/>
  </r>
  <r>
    <n v="40291063220"/>
    <s v="MC-TL-XPRESS LITE-APR21"/>
    <n v="85048502639"/>
    <s v="Mr. VAGHELA LAXMANBHAI M"/>
    <n v="125000"/>
    <n v="13.6"/>
    <n v="102253"/>
    <x v="1146"/>
    <n v="4466.53"/>
    <d v="2021-07-14T00:00:00"/>
    <n v="8"/>
    <n v="7"/>
    <n v="1"/>
    <n v="2"/>
    <n v="2"/>
    <n v="702"/>
    <s v="INR"/>
    <n v="0"/>
    <n v="4248"/>
    <d v="2022-02-14T00:00:00"/>
    <n v="0"/>
    <n v="49.98"/>
    <s v="N"/>
    <m/>
    <n v="1"/>
    <s v="N"/>
    <s v="00/00/0000"/>
    <s v="N"/>
    <n v="0"/>
    <s v="00/00/0000"/>
    <s v="SMA1"/>
    <d v="2022-03-16T00:00:00"/>
    <n v="702"/>
    <s v="STD"/>
  </r>
  <r>
    <n v="40346044505"/>
    <s v="MC-TL-PRE APPRVD XPRES CR"/>
    <n v="86160170796"/>
    <s v="Mr. NIKUL  JADAV"/>
    <n v="137000"/>
    <n v="11.6"/>
    <n v="128322"/>
    <x v="1147"/>
    <n v="0"/>
    <d v="2021-08-06T00:00:00"/>
    <n v="7"/>
    <n v="7"/>
    <n v="0"/>
    <n v="0"/>
    <n v="0"/>
    <n v="0"/>
    <s v="INR"/>
    <n v="0"/>
    <n v="2650"/>
    <s v="00/00/0000"/>
    <n v="0"/>
    <n v="0"/>
    <s v="N"/>
    <m/>
    <n v="9"/>
    <s v="N"/>
    <s v="00/00/0000"/>
    <s v="N"/>
    <n v="0"/>
    <s v="00/00/0000"/>
    <m/>
    <m/>
    <m/>
    <s v="STD"/>
  </r>
  <r>
    <n v="40874413175"/>
    <s v="MC-TL-PRE APPRVD XPRES CR"/>
    <n v="86829374793"/>
    <s v="Mr. DIPTESH AMRUTLAL NANAVATI"/>
    <n v="199100"/>
    <n v="11.85"/>
    <n v="199606"/>
    <x v="1148"/>
    <n v="0"/>
    <d v="2022-03-24T00:00:00"/>
    <n v="1"/>
    <n v="1"/>
    <n v="0"/>
    <n v="0"/>
    <n v="0"/>
    <n v="0"/>
    <s v="INR"/>
    <n v="0"/>
    <n v="5065"/>
    <s v="00/00/0000"/>
    <n v="0"/>
    <n v="0"/>
    <s v="N"/>
    <m/>
    <n v="9"/>
    <s v="N"/>
    <s v="00/00/0000"/>
    <s v="N"/>
    <n v="0"/>
    <s v="00/00/0000"/>
    <m/>
    <m/>
    <m/>
    <s v="STD"/>
  </r>
  <r>
    <n v="40788406971"/>
    <s v="MC-TL PAXC (DEFENCE)"/>
    <n v="86345439559"/>
    <s v="Mr. NAVALKISHORE  CHAUHAN"/>
    <n v="800000"/>
    <n v="10.35"/>
    <n v="795044"/>
    <x v="1149"/>
    <n v="14963"/>
    <d v="2022-02-16T00:00:00"/>
    <n v="1"/>
    <n v="0"/>
    <n v="1"/>
    <n v="1"/>
    <n v="1"/>
    <n v="701"/>
    <s v="INR"/>
    <n v="0"/>
    <n v="14963"/>
    <d v="2022-03-16T00:00:00"/>
    <n v="0"/>
    <n v="147.6"/>
    <m/>
    <m/>
    <m/>
    <s v="N"/>
    <s v="00/00/0000"/>
    <s v="N"/>
    <n v="0"/>
    <s v="00/00/0000"/>
    <s v="SMA0"/>
    <d v="2022-03-16T00:00:00"/>
    <n v="701"/>
    <s v="STD"/>
  </r>
  <r>
    <n v="40156385631"/>
    <s v="MC-TL PAXC (GOVT)"/>
    <n v="80751677345"/>
    <s v="Mr. SANTOSH KUMAR KORI"/>
    <n v="175300"/>
    <n v="10.6"/>
    <n v="139456"/>
    <x v="1150"/>
    <n v="0"/>
    <d v="2021-04-28T00:00:00"/>
    <n v="11"/>
    <n v="11"/>
    <n v="0"/>
    <n v="0"/>
    <n v="0"/>
    <n v="0"/>
    <s v="INR"/>
    <n v="0"/>
    <n v="4654"/>
    <s v="00/00/0000"/>
    <n v="0"/>
    <n v="0"/>
    <s v="N"/>
    <m/>
    <n v="9"/>
    <s v="N"/>
    <s v="00/00/0000"/>
    <s v="N"/>
    <n v="0"/>
    <s v="00/00/0000"/>
    <m/>
    <m/>
    <m/>
    <s v="STD"/>
  </r>
  <r>
    <n v="40532611393"/>
    <s v="MC-TL PAXC (GOVT)"/>
    <n v="89402276653"/>
    <s v="Mr. PRAKAHKUAMR RAMUBHAI PATAN"/>
    <n v="300200"/>
    <n v="11.1"/>
    <n v="285403"/>
    <x v="1151"/>
    <n v="0"/>
    <d v="2021-10-26T00:00:00"/>
    <n v="5"/>
    <n v="5"/>
    <n v="0"/>
    <n v="0"/>
    <n v="0"/>
    <n v="0"/>
    <s v="INR"/>
    <n v="0"/>
    <n v="5730"/>
    <s v="00/00/0000"/>
    <n v="0"/>
    <n v="0"/>
    <s v="N"/>
    <m/>
    <n v="9"/>
    <s v="N"/>
    <s v="00/00/0000"/>
    <s v="N"/>
    <n v="0"/>
    <s v="00/00/0000"/>
    <m/>
    <m/>
    <m/>
    <s v="STD"/>
  </r>
  <r>
    <n v="40632116431"/>
    <s v="MC-TL PAXC (GOVT)"/>
    <n v="86816593175"/>
    <s v="Miss. RAVAL MEGHA  RAKESHKUMAR"/>
    <n v="99700"/>
    <n v="11.6"/>
    <n v="97438"/>
    <x v="1152"/>
    <n v="0"/>
    <d v="2021-12-08T00:00:00"/>
    <n v="3"/>
    <n v="3"/>
    <n v="0"/>
    <n v="0"/>
    <n v="0"/>
    <n v="0"/>
    <s v="INR"/>
    <n v="0"/>
    <n v="1929"/>
    <s v="00/00/0000"/>
    <n v="0"/>
    <n v="0"/>
    <m/>
    <m/>
    <m/>
    <s v="N"/>
    <s v="00/00/0000"/>
    <s v="N"/>
    <n v="0"/>
    <s v="00/00/0000"/>
    <m/>
    <m/>
    <m/>
    <s v="STD"/>
  </r>
  <r>
    <n v="40647153023"/>
    <s v="MC-TL PAXC (GOVT)"/>
    <n v="86160180987"/>
    <s v="Mr. RAKESH KANTILAL PATANI"/>
    <n v="800000"/>
    <n v="11.1"/>
    <n v="779895"/>
    <x v="1153"/>
    <n v="0"/>
    <d v="2021-12-15T00:00:00"/>
    <n v="3"/>
    <n v="3"/>
    <n v="0"/>
    <n v="0"/>
    <n v="0"/>
    <n v="0"/>
    <s v="INR"/>
    <n v="0"/>
    <n v="15269"/>
    <s v="00/00/0000"/>
    <n v="0"/>
    <n v="0"/>
    <s v="N"/>
    <m/>
    <n v="9"/>
    <s v="N"/>
    <s v="00/00/0000"/>
    <s v="N"/>
    <n v="0"/>
    <s v="00/00/0000"/>
    <m/>
    <m/>
    <m/>
    <s v="STD"/>
  </r>
  <r>
    <n v="40668901010"/>
    <s v="MC-TL PAXC (GOVT)"/>
    <n v="85210569384"/>
    <s v="Mrs. PRITIBEN KISHORCHANDRA PA"/>
    <n v="119000"/>
    <n v="11.6"/>
    <n v="115673"/>
    <x v="1154"/>
    <n v="0"/>
    <d v="2021-12-26T00:00:00"/>
    <n v="3"/>
    <n v="3"/>
    <n v="0"/>
    <n v="0"/>
    <n v="0"/>
    <n v="0"/>
    <s v="INR"/>
    <n v="0"/>
    <n v="2302"/>
    <s v="00/00/0000"/>
    <n v="0"/>
    <n v="0"/>
    <s v="N"/>
    <m/>
    <n v="9"/>
    <s v="N"/>
    <s v="00/00/0000"/>
    <s v="N"/>
    <n v="0"/>
    <s v="00/00/0000"/>
    <m/>
    <m/>
    <m/>
    <s v="STD"/>
  </r>
  <r>
    <n v="40711295410"/>
    <s v="MC-TL PAXC (GOVT)"/>
    <n v="86160169907"/>
    <s v="Mr. SURAJ MANGALBHAI PATANI"/>
    <n v="800000"/>
    <n v="11.1"/>
    <n v="788452"/>
    <x v="1155"/>
    <n v="0"/>
    <d v="2022-01-12T00:00:00"/>
    <n v="2"/>
    <n v="2"/>
    <n v="0"/>
    <n v="0"/>
    <n v="0"/>
    <n v="0"/>
    <s v="INR"/>
    <n v="0"/>
    <n v="15269"/>
    <s v="00/00/0000"/>
    <n v="0"/>
    <n v="0"/>
    <s v="N"/>
    <m/>
    <n v="9"/>
    <s v="N"/>
    <s v="00/00/0000"/>
    <s v="N"/>
    <n v="0"/>
    <s v="00/00/0000"/>
    <m/>
    <m/>
    <m/>
    <s v="STD"/>
  </r>
  <r>
    <n v="40751735567"/>
    <s v="MC-TL PAXC (GOVT)"/>
    <n v="89755117340"/>
    <s v="Mr. KALPAN GHANSIYAMBHAI BHATT"/>
    <n v="151100"/>
    <n v="12.1"/>
    <n v="151081"/>
    <x v="1156"/>
    <n v="0"/>
    <d v="2022-02-01T00:00:00"/>
    <n v="1"/>
    <n v="1"/>
    <n v="0"/>
    <n v="0"/>
    <n v="0"/>
    <n v="0"/>
    <s v="INR"/>
    <n v="0"/>
    <n v="2962"/>
    <s v="00/00/0000"/>
    <n v="0"/>
    <n v="3.9"/>
    <s v="N"/>
    <m/>
    <n v="9"/>
    <s v="N"/>
    <s v="00/00/0000"/>
    <s v="N"/>
    <n v="0"/>
    <s v="00/00/0000"/>
    <s v="STD"/>
    <d v="2022-03-04T00:00:00"/>
    <n v="0"/>
    <s v="STD"/>
  </r>
  <r>
    <n v="40231531269"/>
    <s v="MC-TL-KAV-PL-SAL"/>
    <n v="85268915091"/>
    <s v="Mr. SANJAYKUMAR JETHABHAI SEHG"/>
    <n v="173000"/>
    <n v="8.5"/>
    <n v="161589"/>
    <x v="1157"/>
    <n v="0"/>
    <d v="2021-06-16T00:00:00"/>
    <n v="6"/>
    <n v="6"/>
    <n v="0"/>
    <n v="0"/>
    <n v="0"/>
    <n v="0"/>
    <s v="INR"/>
    <n v="0"/>
    <n v="3793"/>
    <s v="00/00/0000"/>
    <n v="0"/>
    <n v="0"/>
    <s v="N"/>
    <m/>
    <n v="9"/>
    <s v="N"/>
    <s v="00/00/0000"/>
    <s v="N"/>
    <n v="0"/>
    <s v="00/00/0000"/>
    <s v="STD"/>
    <d v="2022-03-17T00:00:00"/>
    <n v="0"/>
    <s v="STD"/>
  </r>
  <r>
    <n v="40234589738"/>
    <s v="MC-TL-KAV-PL-SAL"/>
    <n v="86152212809"/>
    <s v="Mr. VISEN MOHAN SINGH D"/>
    <n v="200000"/>
    <n v="8.5"/>
    <n v="186736"/>
    <x v="1158"/>
    <n v="0"/>
    <d v="2021-06-18T00:00:00"/>
    <n v="6"/>
    <n v="6"/>
    <n v="0"/>
    <n v="0"/>
    <n v="0"/>
    <n v="0"/>
    <s v="INR"/>
    <n v="0"/>
    <n v="4383"/>
    <s v="00/00/0000"/>
    <n v="0"/>
    <n v="0"/>
    <s v="N"/>
    <m/>
    <n v="9"/>
    <s v="N"/>
    <s v="00/00/0000"/>
    <s v="N"/>
    <n v="0"/>
    <s v="00/00/0000"/>
    <s v="STD"/>
    <d v="2022-03-19T00:00:00"/>
    <n v="0"/>
    <s v="STD"/>
  </r>
  <r>
    <n v="40237354714"/>
    <s v="MC-TL-KAV-PL-SAL"/>
    <n v="85080843738"/>
    <s v="Mr. SIDDIQUI MOHAMAD ASIF"/>
    <n v="155700"/>
    <n v="8.5"/>
    <n v="145345"/>
    <x v="1159"/>
    <n v="0"/>
    <d v="2021-06-19T00:00:00"/>
    <n v="6"/>
    <n v="6"/>
    <n v="0"/>
    <n v="0"/>
    <n v="0"/>
    <n v="0"/>
    <s v="INR"/>
    <n v="0"/>
    <n v="3411"/>
    <s v="00/00/0000"/>
    <n v="0"/>
    <n v="0"/>
    <s v="N"/>
    <m/>
    <n v="9"/>
    <s v="N"/>
    <s v="00/00/0000"/>
    <s v="N"/>
    <n v="0"/>
    <s v="00/00/0000"/>
    <s v="STD"/>
    <d v="2022-03-20T00:00:00"/>
    <n v="0"/>
    <s v="STD"/>
  </r>
  <r>
    <n v="40245892458"/>
    <s v="MC-TL-KAV-PL-SAL"/>
    <n v="86498952282"/>
    <s v="Mr. JIGNESHKUMAR LALABHAI PATE"/>
    <n v="125000"/>
    <n v="8.5"/>
    <n v="116572"/>
    <x v="1160"/>
    <n v="0"/>
    <d v="2021-06-24T00:00:00"/>
    <n v="6"/>
    <n v="6"/>
    <n v="0"/>
    <n v="0"/>
    <n v="0"/>
    <n v="0"/>
    <s v="INR"/>
    <n v="0"/>
    <n v="2736"/>
    <s v="00/00/0000"/>
    <n v="0"/>
    <n v="0"/>
    <s v="N"/>
    <m/>
    <n v="9"/>
    <s v="N"/>
    <s v="00/00/0000"/>
    <s v="N"/>
    <n v="0"/>
    <s v="00/00/0000"/>
    <s v="STD"/>
    <d v="2022-03-25T00:00:00"/>
    <n v="0"/>
    <s v="STD"/>
  </r>
  <r>
    <n v="40255394438"/>
    <s v="MC-TL-KAV-PL-SAL"/>
    <n v="90374206857"/>
    <s v="Mr. ANILKUMAR GOPALBHAI VAGHEL"/>
    <n v="125000"/>
    <n v="8.5"/>
    <n v="115974"/>
    <x v="1161"/>
    <n v="0"/>
    <d v="2021-06-29T00:00:00"/>
    <n v="6"/>
    <n v="6"/>
    <n v="0"/>
    <n v="0"/>
    <n v="0"/>
    <n v="0"/>
    <s v="INR"/>
    <n v="0"/>
    <n v="2813"/>
    <s v="00/00/0000"/>
    <n v="0"/>
    <n v="0"/>
    <s v="N"/>
    <m/>
    <n v="9"/>
    <s v="N"/>
    <s v="00/00/0000"/>
    <s v="N"/>
    <n v="0"/>
    <s v="00/00/0000"/>
    <s v="STD"/>
    <d v="2022-03-30T00:00:00"/>
    <n v="0"/>
    <s v="STD"/>
  </r>
  <r>
    <n v="40255539179"/>
    <s v="MC-TL-KAV-PL-SAL"/>
    <n v="90660194345"/>
    <s v="Mr. Govindbhai Keshabhai Solan"/>
    <n v="180000"/>
    <n v="8.5"/>
    <n v="167015"/>
    <x v="1162"/>
    <n v="0"/>
    <d v="2021-06-29T00:00:00"/>
    <n v="6"/>
    <n v="6"/>
    <n v="0"/>
    <n v="0"/>
    <n v="0"/>
    <n v="0"/>
    <s v="INR"/>
    <n v="0"/>
    <n v="4050"/>
    <s v="00/00/0000"/>
    <n v="0"/>
    <n v="0"/>
    <s v="N"/>
    <m/>
    <n v="9"/>
    <s v="N"/>
    <s v="00/00/0000"/>
    <s v="N"/>
    <n v="0"/>
    <s v="00/00/0000"/>
    <s v="STD"/>
    <d v="2022-03-30T00:00:00"/>
    <n v="0"/>
    <s v="STD"/>
  </r>
  <r>
    <n v="40264094478"/>
    <s v="MC-TL-KAV-PL-SAL"/>
    <n v="85700319745"/>
    <s v="Mr. GUDDUBHAI DULAJI RAJPUT"/>
    <n v="216000"/>
    <n v="8.5"/>
    <n v="204681"/>
    <x v="1163"/>
    <n v="0"/>
    <d v="2021-07-02T00:00:00"/>
    <n v="5"/>
    <n v="5"/>
    <n v="0"/>
    <n v="0"/>
    <n v="0"/>
    <n v="0"/>
    <s v="INR"/>
    <n v="0"/>
    <n v="4951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267087605"/>
    <s v="MC-TL-KAV-PL-SAL"/>
    <n v="85721372570"/>
    <s v="Mr. HARI BABU NIKAM"/>
    <n v="221000"/>
    <n v="8.5"/>
    <n v="209395"/>
    <x v="1164"/>
    <n v="0"/>
    <d v="2021-07-03T00:00:00"/>
    <n v="5"/>
    <n v="5"/>
    <n v="0"/>
    <n v="0"/>
    <n v="0"/>
    <n v="0"/>
    <s v="INR"/>
    <n v="0"/>
    <n v="5062"/>
    <s v="00/00/0000"/>
    <n v="0"/>
    <n v="0"/>
    <s v="N"/>
    <m/>
    <n v="9"/>
    <s v="N"/>
    <s v="00/00/0000"/>
    <s v="N"/>
    <n v="0"/>
    <s v="00/00/0000"/>
    <s v="STD"/>
    <d v="2022-03-04T00:00:00"/>
    <n v="0"/>
    <s v="STD"/>
  </r>
  <r>
    <n v="40394290928"/>
    <s v="MC-TL-KAV-PL-SAL"/>
    <n v="86200306577"/>
    <s v="Mr. RAMESH  KUMAR"/>
    <n v="359000"/>
    <n v="8.5"/>
    <n v="344051"/>
    <x v="1165"/>
    <n v="0"/>
    <d v="2021-08-26T00:00:00"/>
    <n v="4"/>
    <n v="4"/>
    <n v="0"/>
    <n v="0"/>
    <n v="0"/>
    <n v="0"/>
    <s v="INR"/>
    <n v="0"/>
    <n v="8094"/>
    <s v="00/00/0000"/>
    <n v="0"/>
    <n v="0"/>
    <s v="N"/>
    <m/>
    <n v="9"/>
    <s v="N"/>
    <s v="00/00/0000"/>
    <s v="N"/>
    <n v="0"/>
    <s v="00/00/0000"/>
    <m/>
    <m/>
    <m/>
    <s v="STD"/>
  </r>
  <r>
    <n v="40256921862"/>
    <s v="MC-TL-KAV-PL-SAL"/>
    <n v="87198905315"/>
    <s v="Mr. SHRAVAN RAM  MEHRIA"/>
    <n v="200000"/>
    <n v="8.5"/>
    <n v="185540"/>
    <x v="1166"/>
    <n v="780"/>
    <d v="2021-06-30T00:00:00"/>
    <n v="6"/>
    <n v="6"/>
    <n v="0"/>
    <n v="1"/>
    <n v="1"/>
    <n v="701"/>
    <s v="INR"/>
    <n v="0"/>
    <n v="4498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39772116"/>
    <s v="MC-TL-KAV-PL-PEN"/>
    <n v="80083897256"/>
    <s v="Mrs. NIRMALABEN G SHRIMALI"/>
    <n v="78500"/>
    <n v="8.5"/>
    <n v="73256"/>
    <x v="1167"/>
    <n v="0"/>
    <d v="2021-06-21T00:00:00"/>
    <n v="6"/>
    <n v="6"/>
    <n v="0"/>
    <n v="0"/>
    <n v="0"/>
    <n v="0"/>
    <s v="INR"/>
    <n v="0"/>
    <n v="1719"/>
    <s v="00/00/0000"/>
    <n v="0"/>
    <n v="0"/>
    <s v="N"/>
    <m/>
    <n v="9"/>
    <s v="N"/>
    <s v="00/00/0000"/>
    <s v="N"/>
    <n v="0"/>
    <s v="00/00/0000"/>
    <s v="STD"/>
    <d v="2022-03-28T00:00:00"/>
    <n v="0"/>
    <s v="STD"/>
  </r>
  <r>
    <n v="40353085430"/>
    <s v="MC-TL-KAV-YONO-PL-SAL"/>
    <n v="86195947786"/>
    <s v="Mr. KHODABHAI MOTIBHAI PARMAR"/>
    <n v="118000"/>
    <n v="8.5"/>
    <n v="113614"/>
    <x v="1168"/>
    <n v="0"/>
    <d v="2021-08-09T00:00:00"/>
    <n v="4"/>
    <n v="4"/>
    <n v="0"/>
    <n v="0"/>
    <n v="0"/>
    <n v="0"/>
    <s v="INR"/>
    <n v="0"/>
    <n v="2692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355607536"/>
    <s v="MC-TL-KAV-YONO-PL-SAL"/>
    <n v="80594657586"/>
    <s v="Mr. PRAVINBHAI KANTIBHAI NAIYA"/>
    <n v="195000"/>
    <n v="8.5"/>
    <n v="187698"/>
    <x v="1169"/>
    <n v="0"/>
    <d v="2021-08-10T00:00:00"/>
    <n v="4"/>
    <n v="4"/>
    <n v="0"/>
    <n v="0"/>
    <n v="0"/>
    <n v="0"/>
    <s v="INR"/>
    <n v="0"/>
    <n v="4445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355639466"/>
    <s v="MC-TL-KAV-YONO-PL-SAL"/>
    <n v="86970179607"/>
    <s v="Mr. CHITRA  ORAM"/>
    <n v="226000"/>
    <n v="8.5"/>
    <n v="217541"/>
    <x v="1170"/>
    <n v="0"/>
    <d v="2021-08-10T00:00:00"/>
    <n v="4"/>
    <n v="4"/>
    <n v="0"/>
    <n v="0"/>
    <n v="0"/>
    <n v="0"/>
    <s v="INR"/>
    <n v="0"/>
    <n v="5151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356485800"/>
    <s v="MC-TL-KAV-YONO-PL-SAL"/>
    <n v="85034855456"/>
    <s v="Mr. RAMVILAS  KORI"/>
    <n v="98000"/>
    <n v="8.5"/>
    <n v="94334"/>
    <x v="1171"/>
    <n v="0"/>
    <d v="2021-08-10T00:00:00"/>
    <n v="4"/>
    <n v="4"/>
    <n v="0"/>
    <n v="0"/>
    <n v="0"/>
    <n v="0"/>
    <s v="INR"/>
    <n v="0"/>
    <n v="2234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356558597"/>
    <s v="MC-TL-KAV-YONO-PL-SAL"/>
    <n v="85558301397"/>
    <s v="Mr. BHAGVANBHAI MADHABHAI GOHE"/>
    <n v="145000"/>
    <n v="8.5"/>
    <n v="139571"/>
    <x v="1172"/>
    <n v="0"/>
    <d v="2021-08-10T00:00:00"/>
    <n v="4"/>
    <n v="4"/>
    <n v="0"/>
    <n v="0"/>
    <n v="0"/>
    <n v="0"/>
    <s v="INR"/>
    <n v="0"/>
    <n v="3305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356717978"/>
    <s v="MC-TL-KAV-YONO-PL-SAL"/>
    <n v="85034991759"/>
    <s v="Mr. PINTU JIVANLAL PATEL"/>
    <n v="109000"/>
    <n v="8.5"/>
    <n v="104936"/>
    <x v="1173"/>
    <n v="0"/>
    <d v="2021-08-10T00:00:00"/>
    <n v="4"/>
    <n v="4"/>
    <n v="0"/>
    <n v="0"/>
    <n v="0"/>
    <n v="0"/>
    <s v="INR"/>
    <n v="0"/>
    <n v="2485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40358239657"/>
    <s v="MC-TL-KAV-YONO-PL-SAL"/>
    <n v="85478209881"/>
    <s v="Mr. MAHESHBHAI ISHVARBHAI TURI"/>
    <n v="288000"/>
    <n v="8.5"/>
    <n v="272804"/>
    <x v="1174"/>
    <n v="0"/>
    <d v="2021-08-11T00:00:00"/>
    <n v="4"/>
    <n v="4"/>
    <n v="0"/>
    <n v="0"/>
    <n v="0"/>
    <n v="0"/>
    <s v="INR"/>
    <n v="0"/>
    <n v="6519"/>
    <s v="00/00/0000"/>
    <n v="0"/>
    <n v="0"/>
    <s v="N"/>
    <m/>
    <n v="9"/>
    <s v="N"/>
    <s v="00/00/0000"/>
    <s v="N"/>
    <n v="0"/>
    <s v="00/00/0000"/>
    <m/>
    <m/>
    <m/>
    <s v="STD"/>
  </r>
  <r>
    <n v="40358897877"/>
    <s v="MC-TL-KAV-YONO-PL-SAL"/>
    <n v="80086439633"/>
    <s v="Mr. MORE  SANDESH"/>
    <n v="99000"/>
    <n v="8.5"/>
    <n v="95277"/>
    <x v="1175"/>
    <n v="0"/>
    <d v="2021-08-11T00:00:00"/>
    <n v="4"/>
    <n v="4"/>
    <n v="0"/>
    <n v="0"/>
    <n v="0"/>
    <n v="0"/>
    <s v="INR"/>
    <n v="0"/>
    <n v="2255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359063645"/>
    <s v="MC-TL-KAV-YONO-PL-SAL"/>
    <n v="86160171484"/>
    <s v="Mr. BHAVNESH NAVINBHAI SOLANKI"/>
    <n v="291000"/>
    <n v="8.5"/>
    <n v="280062"/>
    <x v="1176"/>
    <n v="0"/>
    <d v="2021-08-11T00:00:00"/>
    <n v="4"/>
    <n v="4"/>
    <n v="0"/>
    <n v="0"/>
    <n v="0"/>
    <n v="0"/>
    <s v="INR"/>
    <n v="0"/>
    <n v="6628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359337336"/>
    <s v="MC-TL-KAV-YONO-PL-SAL"/>
    <n v="86816593175"/>
    <s v="Miss. RAVAL MEGHA  RAKESHKUMAR"/>
    <n v="130200"/>
    <n v="8.5"/>
    <n v="125304"/>
    <x v="1177"/>
    <n v="0"/>
    <d v="2021-08-11T00:00:00"/>
    <n v="4"/>
    <n v="4"/>
    <n v="0"/>
    <n v="0"/>
    <n v="0"/>
    <n v="0"/>
    <s v="INR"/>
    <n v="0"/>
    <n v="2966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359354895"/>
    <s v="MC-TL-KAV-YONO-PL-SAL"/>
    <n v="85229209740"/>
    <s v="Mr. IKHATYARALI SIRAJMIYA SAIY"/>
    <n v="92700"/>
    <n v="8.5"/>
    <n v="89213"/>
    <x v="1178"/>
    <n v="0"/>
    <d v="2021-08-11T00:00:00"/>
    <n v="4"/>
    <n v="4"/>
    <n v="0"/>
    <n v="0"/>
    <n v="0"/>
    <n v="0"/>
    <s v="INR"/>
    <n v="0"/>
    <n v="2112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362088340"/>
    <s v="MC-TL-KAV-YONO-PL-SAL"/>
    <n v="85011374733"/>
    <s v="Mr. HIMANSHU  RAYKA"/>
    <n v="252000"/>
    <n v="8.5"/>
    <n v="242494"/>
    <x v="1179"/>
    <n v="0"/>
    <d v="2021-08-12T00:00:00"/>
    <n v="4"/>
    <n v="4"/>
    <n v="0"/>
    <n v="0"/>
    <n v="0"/>
    <n v="0"/>
    <s v="INR"/>
    <n v="0"/>
    <n v="5736"/>
    <s v="00/00/0000"/>
    <n v="0"/>
    <n v="0"/>
    <s v="N"/>
    <m/>
    <n v="9"/>
    <s v="N"/>
    <s v="00/00/0000"/>
    <s v="N"/>
    <n v="0"/>
    <s v="00/00/0000"/>
    <s v="STD"/>
    <d v="2022-03-13T00:00:00"/>
    <n v="0"/>
    <s v="STD"/>
  </r>
  <r>
    <n v="40362292414"/>
    <s v="MC-TL-KAV-YONO-PL-SAL"/>
    <n v="85125270112"/>
    <s v="Mr. MAHESH RAMJIBHAI VAGHELA"/>
    <n v="148000"/>
    <n v="8.5"/>
    <n v="142496"/>
    <x v="1180"/>
    <n v="0"/>
    <d v="2021-08-12T00:00:00"/>
    <n v="4"/>
    <n v="4"/>
    <n v="0"/>
    <n v="0"/>
    <n v="0"/>
    <n v="0"/>
    <s v="INR"/>
    <n v="0"/>
    <n v="3369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362773640"/>
    <s v="MC-TL-KAV-YONO-PL-SAL"/>
    <n v="85533247010"/>
    <s v="Mr. RASIKBHAI BABABHAI RATHOD"/>
    <n v="192000"/>
    <n v="8.5"/>
    <n v="184753"/>
    <x v="1181"/>
    <n v="0"/>
    <d v="2021-08-12T00:00:00"/>
    <n v="4"/>
    <n v="4"/>
    <n v="0"/>
    <n v="0"/>
    <n v="0"/>
    <n v="0"/>
    <s v="INR"/>
    <n v="0"/>
    <n v="4370"/>
    <s v="00/00/0000"/>
    <n v="0"/>
    <n v="0"/>
    <s v="N"/>
    <m/>
    <n v="9"/>
    <s v="N"/>
    <s v="00/00/0000"/>
    <s v="N"/>
    <n v="0"/>
    <s v="00/00/0000"/>
    <s v="STD"/>
    <d v="2022-03-13T00:00:00"/>
    <n v="0"/>
    <s v="STD"/>
  </r>
  <r>
    <n v="40362934485"/>
    <s v="MC-TL-KAV-YONO-PL-SAL"/>
    <n v="86010001605"/>
    <s v="Mr. KAMLESHKUMAR KANTIBHAI BHO"/>
    <n v="90000"/>
    <n v="8.5"/>
    <n v="86601"/>
    <x v="1182"/>
    <n v="0"/>
    <d v="2021-08-12T00:00:00"/>
    <n v="4"/>
    <n v="4"/>
    <n v="0"/>
    <n v="0"/>
    <n v="0"/>
    <n v="0"/>
    <s v="INR"/>
    <n v="0"/>
    <n v="2049"/>
    <s v="00/00/0000"/>
    <n v="0"/>
    <n v="0"/>
    <s v="N"/>
    <m/>
    <n v="9"/>
    <s v="N"/>
    <s v="00/00/0000"/>
    <s v="N"/>
    <n v="0"/>
    <s v="00/00/0000"/>
    <s v="STD"/>
    <d v="2022-03-13T00:00:00"/>
    <n v="0"/>
    <s v="STD"/>
  </r>
  <r>
    <n v="40367496047"/>
    <s v="MC-TL-KAV-YONO-PL-SAL"/>
    <n v="88198686065"/>
    <s v="Mr. DHIREN ARVINDBHAI MISTRY"/>
    <n v="188000"/>
    <n v="8.5"/>
    <n v="180817"/>
    <x v="1183"/>
    <n v="0"/>
    <d v="2021-08-15T00:00:00"/>
    <n v="4"/>
    <n v="4"/>
    <n v="0"/>
    <n v="0"/>
    <n v="0"/>
    <n v="0"/>
    <s v="INR"/>
    <n v="0"/>
    <n v="4271"/>
    <s v="00/00/0000"/>
    <n v="0"/>
    <n v="0"/>
    <s v="N"/>
    <m/>
    <n v="9"/>
    <s v="N"/>
    <s v="00/00/0000"/>
    <s v="N"/>
    <n v="0"/>
    <s v="00/00/0000"/>
    <s v="STD"/>
    <d v="2022-03-17T00:00:00"/>
    <n v="0"/>
    <s v="STD"/>
  </r>
  <r>
    <n v="40371602732"/>
    <s v="MC-TL-KAV-YONO-PL-SAL"/>
    <n v="86994510363"/>
    <s v="Mr. VIVEK JAYNARAYAN AGNIHOTRI"/>
    <n v="65000"/>
    <n v="8.5"/>
    <n v="62494"/>
    <x v="1184"/>
    <n v="0"/>
    <d v="2021-08-17T00:00:00"/>
    <n v="4"/>
    <n v="4"/>
    <n v="0"/>
    <n v="0"/>
    <n v="0"/>
    <n v="0"/>
    <s v="INR"/>
    <n v="0"/>
    <n v="1475"/>
    <s v="00/00/0000"/>
    <n v="0"/>
    <n v="0"/>
    <s v="N"/>
    <m/>
    <n v="9"/>
    <s v="N"/>
    <s v="00/00/0000"/>
    <s v="N"/>
    <n v="0"/>
    <s v="00/00/0000"/>
    <s v="STD"/>
    <d v="2022-03-18T00:00:00"/>
    <n v="0"/>
    <s v="STD"/>
  </r>
  <r>
    <n v="40362647152"/>
    <s v="MC-TL-KAV-YONO-PL-OTH"/>
    <n v="85947065958"/>
    <s v="Mr. NARAYAN LAL  PRAJAPATI"/>
    <n v="229000"/>
    <n v="8.5"/>
    <n v="220357"/>
    <x v="1185"/>
    <n v="0"/>
    <d v="2021-08-12T00:00:00"/>
    <n v="4"/>
    <n v="4"/>
    <n v="0"/>
    <n v="0"/>
    <n v="0"/>
    <n v="0"/>
    <s v="INR"/>
    <n v="0"/>
    <n v="5212"/>
    <s v="00/00/0000"/>
    <n v="0"/>
    <n v="0"/>
    <s v="N"/>
    <m/>
    <n v="9"/>
    <s v="N"/>
    <s v="00/00/0000"/>
    <s v="N"/>
    <n v="0"/>
    <s v="00/00/0000"/>
    <s v="STD"/>
    <d v="2022-03-13T00:00:00"/>
    <n v="0"/>
    <s v="STD"/>
  </r>
  <r>
    <n v="40364080462"/>
    <s v="MC-TL-KAV-YONO-PL-OTH"/>
    <n v="86562156197"/>
    <s v="Mr. GAUTAMSINH ISHWARSINH DABH"/>
    <n v="224000"/>
    <n v="8.5"/>
    <n v="215511"/>
    <x v="1186"/>
    <n v="0"/>
    <d v="2021-08-13T00:00:00"/>
    <n v="4"/>
    <n v="4"/>
    <n v="0"/>
    <n v="0"/>
    <n v="0"/>
    <n v="0"/>
    <s v="INR"/>
    <n v="0"/>
    <n v="5095"/>
    <s v="00/00/0000"/>
    <n v="0"/>
    <n v="0"/>
    <s v="N"/>
    <m/>
    <n v="9"/>
    <s v="N"/>
    <s v="00/00/0000"/>
    <s v="N"/>
    <n v="0"/>
    <s v="00/00/0000"/>
    <s v="STD"/>
    <d v="2022-03-14T00:00:00"/>
    <n v="0"/>
    <s v="STD"/>
  </r>
  <r>
    <n v="40371334782"/>
    <s v="MC-TL-KAV-YONO-PL-OTH"/>
    <n v="86160172692"/>
    <s v="Mr. BIHOLA AMEETSINGH  JAGDEVS"/>
    <n v="110000"/>
    <n v="8.5"/>
    <n v="105760"/>
    <x v="1187"/>
    <n v="0"/>
    <d v="2021-08-17T00:00:00"/>
    <n v="4"/>
    <n v="4"/>
    <n v="0"/>
    <n v="0"/>
    <n v="0"/>
    <n v="0"/>
    <s v="INR"/>
    <n v="0"/>
    <n v="2496"/>
    <s v="00/00/0000"/>
    <n v="0"/>
    <n v="0"/>
    <m/>
    <m/>
    <m/>
    <s v="N"/>
    <s v="00/00/0000"/>
    <s v="N"/>
    <n v="0"/>
    <s v="00/00/0000"/>
    <s v="STD"/>
    <d v="2022-03-18T00:00:00"/>
    <n v="0"/>
    <s v="STD"/>
  </r>
  <r>
    <n v="40500879265"/>
    <s v="MC-TL-XPRESS CREDIT MAY21"/>
    <n v="80083827856"/>
    <s v="Miss. LALITA THAVARAJI BARANDA"/>
    <n v="340500"/>
    <n v="11.6"/>
    <n v="283346"/>
    <x v="1188"/>
    <n v="0"/>
    <d v="2021-10-08T00:00:00"/>
    <n v="5"/>
    <n v="5"/>
    <n v="0"/>
    <n v="0"/>
    <n v="0"/>
    <n v="0"/>
    <s v="INR"/>
    <n v="0"/>
    <n v="14874"/>
    <s v="00/00/0000"/>
    <n v="0"/>
    <n v="0"/>
    <s v="N"/>
    <m/>
    <n v="9"/>
    <s v="N"/>
    <s v="00/00/0000"/>
    <s v="N"/>
    <n v="0"/>
    <s v="00/00/0000"/>
    <m/>
    <m/>
    <m/>
    <s v="STD"/>
  </r>
  <r>
    <n v="40512205396"/>
    <s v="MC-TL-XPRESS CREDIT MAY21"/>
    <n v="85938646785"/>
    <s v="Mr. NIKUNJKUMAR DINESHBHAI DIX"/>
    <n v="100000"/>
    <n v="11.1"/>
    <n v="59859"/>
    <x v="1189"/>
    <n v="0"/>
    <d v="2021-10-14T00:00:00"/>
    <n v="5"/>
    <n v="5"/>
    <n v="0"/>
    <n v="0"/>
    <n v="0"/>
    <n v="0"/>
    <s v="INR"/>
    <n v="0"/>
    <n v="8843"/>
    <s v="00/00/0000"/>
    <n v="0"/>
    <n v="0"/>
    <s v="N"/>
    <m/>
    <n v="9"/>
    <s v="N"/>
    <s v="00/00/0000"/>
    <s v="N"/>
    <n v="0"/>
    <s v="00/00/0000"/>
    <m/>
    <m/>
    <m/>
    <s v="STD"/>
  </r>
  <r>
    <n v="40631299061"/>
    <s v="MC-TL-XPRESS CREDIT MAY21"/>
    <n v="85433432903"/>
    <s v="Miss. JAGRUTIBEN SHANTILAL VAI"/>
    <n v="1156000"/>
    <n v="9.6"/>
    <n v="1126892"/>
    <x v="1190"/>
    <n v="0"/>
    <d v="2021-12-07T00:00:00"/>
    <n v="3"/>
    <n v="3"/>
    <n v="0"/>
    <n v="0"/>
    <n v="0"/>
    <n v="0"/>
    <s v="INR"/>
    <n v="0"/>
    <n v="21184"/>
    <s v="00/00/0000"/>
    <n v="0"/>
    <n v="0"/>
    <s v="N"/>
    <m/>
    <n v="9"/>
    <s v="N"/>
    <s v="00/00/0000"/>
    <s v="N"/>
    <n v="0"/>
    <s v="00/00/0000"/>
    <m/>
    <m/>
    <m/>
    <s v="STD"/>
  </r>
  <r>
    <n v="40695220981"/>
    <s v="MC-TL-XPRESS CREDIT MAY21"/>
    <n v="89635471933"/>
    <s v="Mr. GAURAV KAILASH SHARMA"/>
    <n v="400000"/>
    <n v="11.1"/>
    <n v="394847"/>
    <x v="1191"/>
    <n v="0"/>
    <d v="2022-01-05T00:00:00"/>
    <n v="2"/>
    <n v="2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s v="STD"/>
  </r>
  <r>
    <n v="40697435189"/>
    <s v="MC-TL-XPRESS CREDIT MAY21"/>
    <n v="87852346726"/>
    <s v="Mr. PRUTHVIDAN RAMESHDAN GADHA"/>
    <n v="500000"/>
    <n v="10.1"/>
    <n v="493063"/>
    <x v="1192"/>
    <n v="0"/>
    <d v="2022-01-06T00:00:00"/>
    <n v="2"/>
    <n v="2"/>
    <n v="0"/>
    <n v="0"/>
    <n v="0"/>
    <n v="0"/>
    <s v="INR"/>
    <n v="0"/>
    <n v="9289"/>
    <s v="00/00/0000"/>
    <n v="0"/>
    <n v="0"/>
    <s v="N"/>
    <m/>
    <n v="9"/>
    <s v="N"/>
    <s v="00/00/0000"/>
    <s v="N"/>
    <n v="0"/>
    <s v="00/00/0000"/>
    <m/>
    <m/>
    <m/>
    <s v="STD"/>
  </r>
  <r>
    <n v="40711861840"/>
    <s v="MC-TL-XPRESS CREDIT MAY21"/>
    <n v="86498952282"/>
    <s v="Mr. JIGNESHKUMAR LALABHAI PATE"/>
    <n v="125100"/>
    <n v="10.1"/>
    <n v="123149"/>
    <x v="1193"/>
    <n v="0"/>
    <d v="2022-01-12T00:00:00"/>
    <n v="2"/>
    <n v="2"/>
    <n v="0"/>
    <n v="0"/>
    <n v="0"/>
    <n v="0"/>
    <s v="INR"/>
    <n v="0"/>
    <n v="2324"/>
    <s v="00/00/0000"/>
    <n v="0"/>
    <n v="0"/>
    <s v="N"/>
    <m/>
    <n v="9"/>
    <s v="N"/>
    <s v="00/00/0000"/>
    <s v="N"/>
    <n v="0"/>
    <s v="00/00/0000"/>
    <m/>
    <m/>
    <m/>
    <s v="STD"/>
  </r>
  <r>
    <n v="40763118654"/>
    <s v="MC-TL-XPRESS CREDIT MAY21"/>
    <n v="88670584000"/>
    <s v="Mr. MANUBHAI BHIKHABHAI VAGHEL"/>
    <n v="952000"/>
    <n v="11.6"/>
    <n v="950441"/>
    <x v="1194"/>
    <n v="0"/>
    <d v="2022-02-04T00:00:00"/>
    <n v="1"/>
    <n v="1"/>
    <n v="0"/>
    <n v="0"/>
    <n v="0"/>
    <n v="0"/>
    <s v="INR"/>
    <n v="0"/>
    <n v="18415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40826571116"/>
    <s v="MC-TL-XPRESS CREDIT MAY21"/>
    <n v="90282385533"/>
    <s v="Ms. CHANDRIKABEN SOMABHAI NINA"/>
    <n v="150000"/>
    <n v="9.85"/>
    <n v="151133"/>
    <x v="1195"/>
    <n v="0"/>
    <d v="2022-03-04T00:00:00"/>
    <n v="1"/>
    <n v="1"/>
    <n v="0"/>
    <n v="0"/>
    <n v="0"/>
    <n v="0"/>
    <s v="INR"/>
    <n v="0"/>
    <n v="5662"/>
    <s v="00/00/0000"/>
    <n v="0"/>
    <n v="0"/>
    <s v="N"/>
    <m/>
    <n v="9"/>
    <s v="N"/>
    <s v="00/00/0000"/>
    <s v="N"/>
    <n v="0"/>
    <s v="00/00/0000"/>
    <m/>
    <m/>
    <m/>
    <s v="STD"/>
  </r>
  <r>
    <n v="40844237487"/>
    <s v="MC-TL-XPRESS CREDIT MAY21"/>
    <n v="85832906562"/>
    <s v="Miss. CHRISTIAN SWIZAL SHASHIK"/>
    <n v="800000"/>
    <n v="10.35"/>
    <n v="804991"/>
    <x v="1196"/>
    <n v="0"/>
    <d v="2022-03-10T00:00:00"/>
    <n v="1"/>
    <n v="1"/>
    <n v="0"/>
    <n v="0"/>
    <n v="0"/>
    <n v="0"/>
    <s v="INR"/>
    <n v="0"/>
    <n v="14963"/>
    <s v="00/00/0000"/>
    <n v="0"/>
    <n v="0"/>
    <s v="N"/>
    <m/>
    <n v="9"/>
    <s v="N"/>
    <s v="00/00/0000"/>
    <s v="N"/>
    <n v="0"/>
    <s v="00/00/0000"/>
    <m/>
    <m/>
    <m/>
    <s v="STD"/>
  </r>
  <r>
    <n v="40847231765"/>
    <s v="MC-TL-XPRESS CREDIT MAY21"/>
    <n v="85433432903"/>
    <s v="Miss. JAGRUTIBEN SHANTILAL VAI"/>
    <n v="89900"/>
    <n v="9.85"/>
    <n v="90409"/>
    <x v="1197"/>
    <n v="0"/>
    <d v="2022-03-11T00:00:00"/>
    <n v="1"/>
    <n v="1"/>
    <n v="0"/>
    <n v="0"/>
    <n v="0"/>
    <n v="0"/>
    <s v="INR"/>
    <n v="0"/>
    <n v="1659"/>
    <s v="00/00/0000"/>
    <n v="0"/>
    <n v="0"/>
    <s v="N"/>
    <m/>
    <n v="9"/>
    <s v="N"/>
    <s v="00/00/0000"/>
    <s v="N"/>
    <n v="0"/>
    <s v="00/00/0000"/>
    <m/>
    <m/>
    <m/>
    <s v="STD"/>
  </r>
  <r>
    <n v="36946724807"/>
    <s v="MC-SBI PENSION LOAN-JAN17"/>
    <n v="80083824094"/>
    <s v="Mr. SHRIMARI RAJENDRA  NATVARL"/>
    <n v="220000"/>
    <n v="12.45"/>
    <n v="42113"/>
    <x v="1198"/>
    <n v="0"/>
    <d v="2017-06-13T00:00:00"/>
    <n v="19"/>
    <n v="19"/>
    <n v="0"/>
    <n v="0"/>
    <n v="0"/>
    <n v="0"/>
    <s v="INR"/>
    <n v="0"/>
    <n v="4944"/>
    <s v="00/00/0000"/>
    <n v="0"/>
    <n v="0"/>
    <s v="N"/>
    <m/>
    <n v="9"/>
    <s v="N"/>
    <s v="00/00/0000"/>
    <s v="N"/>
    <n v="0"/>
    <s v="00/00/0000"/>
    <m/>
    <m/>
    <m/>
    <s v="STD"/>
  </r>
  <r>
    <n v="37696271883"/>
    <s v="MC-SBI PENSION LOAN-JAN17"/>
    <n v="86373743781"/>
    <s v="Mr. JASHWANTBHAI ZAVERBHAI  VA"/>
    <n v="150000"/>
    <n v="11.6"/>
    <n v="57369"/>
    <x v="1199"/>
    <n v="0"/>
    <d v="2018-05-11T00:00:00"/>
    <n v="19"/>
    <n v="19"/>
    <n v="0"/>
    <n v="0"/>
    <n v="0"/>
    <n v="0"/>
    <s v="INR"/>
    <n v="0"/>
    <n v="3307"/>
    <s v="00/00/0000"/>
    <n v="0"/>
    <n v="0"/>
    <s v="N"/>
    <m/>
    <n v="9"/>
    <s v="N"/>
    <s v="00/00/0000"/>
    <s v="N"/>
    <n v="0"/>
    <s v="00/00/0000"/>
    <m/>
    <m/>
    <m/>
    <s v="STD"/>
  </r>
  <r>
    <n v="37772434980"/>
    <s v="MC-SBI PENSION LOAN-JAN17"/>
    <n v="80083832094"/>
    <s v="Ms. CHRISTIAN  SHANTABEN"/>
    <n v="360000"/>
    <n v="11.7"/>
    <n v="79526"/>
    <x v="1200"/>
    <n v="0"/>
    <d v="2018-06-28T00:00:00"/>
    <n v="19"/>
    <n v="19"/>
    <n v="0"/>
    <n v="0"/>
    <n v="0"/>
    <n v="0"/>
    <s v="INR"/>
    <n v="0"/>
    <n v="9690"/>
    <s v="00/00/0000"/>
    <n v="0"/>
    <n v="0"/>
    <s v="N"/>
    <m/>
    <n v="9"/>
    <s v="N"/>
    <s v="00/00/0000"/>
    <s v="N"/>
    <n v="0"/>
    <s v="00/00/0000"/>
    <m/>
    <m/>
    <m/>
    <s v="STD"/>
  </r>
  <r>
    <n v="37780967917"/>
    <s v="MC-SBI PENSION LOAN-JAN17"/>
    <n v="85021917179"/>
    <s v="Mrs. SAVITABEN RATILAL SHAH"/>
    <n v="200000"/>
    <n v="11.7"/>
    <n v="88724"/>
    <x v="1201"/>
    <n v="0"/>
    <d v="2018-06-29T00:00:00"/>
    <n v="19"/>
    <n v="19"/>
    <n v="0"/>
    <n v="0"/>
    <n v="0"/>
    <n v="0"/>
    <s v="INR"/>
    <n v="0"/>
    <n v="452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782006349"/>
    <s v="MC-SBI PENSION LOAN-JAN17"/>
    <n v="80083971300"/>
    <s v="Mr. BABUBHAI MOHANBHAI SOLANKI"/>
    <n v="150000"/>
    <n v="11.7"/>
    <n v="35132"/>
    <x v="1202"/>
    <n v="0"/>
    <d v="2018-06-30T00:00:00"/>
    <n v="19"/>
    <n v="19"/>
    <n v="0"/>
    <n v="0"/>
    <n v="0"/>
    <n v="0"/>
    <s v="INR"/>
    <n v="0"/>
    <n v="4035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814703278"/>
    <s v="MC-SBI PENSION LOAN-JAN17"/>
    <n v="85016078922"/>
    <s v="Mrs. NARMADABEN TRIKAMLAL PARM"/>
    <n v="70000"/>
    <n v="11.7"/>
    <n v="18007"/>
    <x v="1203"/>
    <n v="0"/>
    <d v="2018-07-16T00:00:00"/>
    <n v="19"/>
    <n v="19"/>
    <n v="0"/>
    <n v="0"/>
    <n v="0"/>
    <n v="0"/>
    <s v="INR"/>
    <n v="0"/>
    <n v="1834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7834731097"/>
    <s v="MC-SBI PENSION LOAN-JAN17"/>
    <n v="85170752306"/>
    <s v="Mr. SALUKE  NANURAV"/>
    <n v="150000"/>
    <n v="11.7"/>
    <n v="36793"/>
    <x v="1204"/>
    <n v="0"/>
    <d v="2018-07-25T00:00:00"/>
    <n v="19"/>
    <n v="19"/>
    <n v="0"/>
    <n v="0"/>
    <n v="0"/>
    <n v="0"/>
    <s v="INR"/>
    <n v="0"/>
    <n v="3929"/>
    <s v="00/00/0000"/>
    <n v="0"/>
    <n v="0"/>
    <s v="N"/>
    <m/>
    <n v="9"/>
    <s v="N"/>
    <s v="00/00/0000"/>
    <s v="N"/>
    <n v="0"/>
    <s v="00/00/0000"/>
    <m/>
    <m/>
    <m/>
    <s v="STD"/>
  </r>
  <r>
    <n v="37836977970"/>
    <s v="MC-SBI PENSION LOAN-JAN17"/>
    <n v="85047734661"/>
    <s v="Mrs. MINABEN SAKABHAI  VALODAR"/>
    <n v="120000"/>
    <n v="11.7"/>
    <n v="53993"/>
    <x v="1205"/>
    <n v="0"/>
    <d v="2018-07-26T00:00:00"/>
    <n v="19"/>
    <n v="19"/>
    <n v="0"/>
    <n v="0"/>
    <n v="0"/>
    <n v="0"/>
    <s v="INR"/>
    <n v="0"/>
    <n v="2652"/>
    <s v="00/00/0000"/>
    <n v="0"/>
    <n v="0"/>
    <s v="N"/>
    <m/>
    <n v="9"/>
    <s v="N"/>
    <s v="00/00/0000"/>
    <s v="N"/>
    <n v="0"/>
    <s v="00/00/0000"/>
    <m/>
    <m/>
    <m/>
    <s v="STD"/>
  </r>
  <r>
    <n v="37845792728"/>
    <s v="MC-SBI PENSION LOAN-JAN17"/>
    <n v="80084049963"/>
    <s v="Mrs. SAVITABEN BABUBHAI RANA"/>
    <n v="70000"/>
    <n v="11.7"/>
    <n v="18446"/>
    <x v="1206"/>
    <n v="0"/>
    <d v="2018-08-06T00:00:00"/>
    <n v="19"/>
    <n v="19"/>
    <n v="0"/>
    <n v="0"/>
    <n v="0"/>
    <n v="0"/>
    <s v="INR"/>
    <n v="0"/>
    <n v="1864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7850299701"/>
    <s v="MC-SBI PENSION LOAN-JAN17"/>
    <n v="80084135310"/>
    <s v="Mr. BABUBHAI PITAMBARBHAI CHAU"/>
    <n v="200000"/>
    <n v="11.7"/>
    <n v="101511"/>
    <x v="1207"/>
    <n v="0"/>
    <d v="2018-08-02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08-06T00:00:00"/>
    <n v="999"/>
    <s v="STD"/>
  </r>
  <r>
    <n v="37866254107"/>
    <s v="MC-SBI PENSION LOAN-JAN17"/>
    <n v="80083997090"/>
    <s v="Mr. DHIREN MOHANLAL BANKER"/>
    <n v="250000"/>
    <n v="11.7"/>
    <n v="120823"/>
    <x v="1208"/>
    <n v="0"/>
    <d v="2018-08-10T00:00:00"/>
    <n v="19"/>
    <n v="19"/>
    <n v="0"/>
    <n v="0"/>
    <n v="0"/>
    <n v="0"/>
    <s v="INR"/>
    <n v="0"/>
    <n v="5524"/>
    <s v="00/00/0000"/>
    <n v="0"/>
    <n v="0"/>
    <s v="N"/>
    <m/>
    <n v="9"/>
    <s v="N"/>
    <s v="00/00/0000"/>
    <s v="N"/>
    <n v="0"/>
    <s v="00/00/0000"/>
    <s v="STD"/>
    <d v="2020-04-26T00:00:00"/>
    <n v="0"/>
    <s v="STD"/>
  </r>
  <r>
    <n v="37868184963"/>
    <s v="MC-SBI PENSION LOAN-JAN17"/>
    <n v="86707424521"/>
    <s v="Mr. RAMJIBHAI CHUNDABHAI RABAR"/>
    <n v="359000"/>
    <n v="11.7"/>
    <n v="171525"/>
    <x v="1209"/>
    <n v="0"/>
    <d v="2018-08-09T00:00:00"/>
    <n v="19"/>
    <n v="19"/>
    <n v="0"/>
    <n v="0"/>
    <n v="0"/>
    <n v="0"/>
    <s v="INR"/>
    <n v="0"/>
    <n v="793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887927135"/>
    <s v="MC-SBI PENSION LOAN-JAN17"/>
    <n v="86553665321"/>
    <s v="Mr. RANCHHODBHAI DHULABHAI RAT"/>
    <n v="200000"/>
    <n v="11.7"/>
    <n v="94465"/>
    <x v="1210"/>
    <n v="0"/>
    <d v="2018-08-20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m/>
    <m/>
    <m/>
    <s v="STD"/>
  </r>
  <r>
    <n v="37891381430"/>
    <s v="MC-SBI PENSION LOAN-JAN17"/>
    <n v="80084137099"/>
    <s v="Mr. VINODBHAI BABAJI PARMAR"/>
    <n v="200000"/>
    <n v="11.7"/>
    <n v="89254"/>
    <x v="1211"/>
    <n v="0"/>
    <d v="2018-08-21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891511835"/>
    <s v="MC-SBI PENSION LOAN-JAN17"/>
    <n v="85604709247"/>
    <s v="Mrs. TAHERUNNISHA MOHAMADSHARI"/>
    <n v="200000"/>
    <n v="11.7"/>
    <n v="93320"/>
    <x v="1212"/>
    <n v="0"/>
    <d v="2018-08-24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m/>
    <m/>
    <m/>
    <s v="STD"/>
  </r>
  <r>
    <n v="37908797477"/>
    <s v="MC-SBI PENSION LOAN-JAN17"/>
    <n v="85640416735"/>
    <s v="Mrs. SHARDA BEN HARIPRASAD SOL"/>
    <n v="200000"/>
    <n v="11.7"/>
    <n v="94091"/>
    <x v="1213"/>
    <n v="0"/>
    <d v="2018-08-30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04-03T00:00:00"/>
    <n v="999"/>
    <s v="STD"/>
  </r>
  <r>
    <n v="37911930744"/>
    <s v="MC-SBI PENSION LOAN-JAN17"/>
    <n v="88313631675"/>
    <s v="Mr. BHOPABHAI MAFABHAI VALA"/>
    <n v="150000"/>
    <n v="11.7"/>
    <n v="71823"/>
    <x v="1214"/>
    <n v="0"/>
    <d v="2018-08-31T00:00:00"/>
    <n v="19"/>
    <n v="19"/>
    <n v="0"/>
    <n v="0"/>
    <n v="0"/>
    <n v="0"/>
    <s v="INR"/>
    <n v="0"/>
    <n v="3314"/>
    <s v="00/00/0000"/>
    <n v="0"/>
    <n v="0"/>
    <s v="N"/>
    <m/>
    <n v="9"/>
    <s v="N"/>
    <s v="00/00/0000"/>
    <s v="N"/>
    <n v="0"/>
    <s v="00/00/0000"/>
    <s v="STD"/>
    <d v="2020-04-03T00:00:00"/>
    <n v="999"/>
    <s v="STD"/>
  </r>
  <r>
    <n v="37914397267"/>
    <s v="MC-SBI PENSION LOAN-JAN17"/>
    <n v="80083843233"/>
    <s v="Mr. BABAN SITARAM BHOSALE"/>
    <n v="185000"/>
    <n v="11.9"/>
    <n v="90874"/>
    <x v="1215"/>
    <n v="0"/>
    <d v="2018-09-01T00:00:00"/>
    <n v="19"/>
    <n v="19"/>
    <n v="0"/>
    <n v="0"/>
    <n v="0"/>
    <n v="0"/>
    <s v="INR"/>
    <n v="0"/>
    <n v="4157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7982895535"/>
    <s v="MC-SBI PENSION LOAN-JAN17"/>
    <n v="85016982588"/>
    <s v="Mr. RAMESH SHAKARBHAI SOLANKI"/>
    <n v="200000"/>
    <n v="11.95"/>
    <n v="101411"/>
    <x v="1216"/>
    <n v="0"/>
    <d v="2018-10-03T00:00:00"/>
    <n v="19"/>
    <n v="19"/>
    <n v="0"/>
    <n v="0"/>
    <n v="0"/>
    <n v="0"/>
    <s v="INR"/>
    <n v="0"/>
    <n v="4499"/>
    <s v="00/00/0000"/>
    <n v="0"/>
    <n v="0"/>
    <s v="N"/>
    <m/>
    <n v="9"/>
    <s v="N"/>
    <s v="00/00/0000"/>
    <s v="N"/>
    <n v="0"/>
    <s v="00/00/0000"/>
    <m/>
    <m/>
    <m/>
    <s v="STD"/>
  </r>
  <r>
    <n v="37982908997"/>
    <s v="MC-SBI PENSION LOAN-JAN17"/>
    <n v="85016982689"/>
    <s v="Mrs. HIRABEN RAMESHBHAI SOLANK"/>
    <n v="200000"/>
    <n v="11.95"/>
    <n v="101411"/>
    <x v="1216"/>
    <n v="0"/>
    <d v="2018-10-03T00:00:00"/>
    <n v="19"/>
    <n v="19"/>
    <n v="0"/>
    <n v="0"/>
    <n v="0"/>
    <n v="0"/>
    <s v="INR"/>
    <n v="0"/>
    <n v="4499"/>
    <s v="00/00/0000"/>
    <n v="0"/>
    <n v="0"/>
    <s v="N"/>
    <m/>
    <n v="9"/>
    <s v="N"/>
    <s v="00/00/0000"/>
    <s v="N"/>
    <n v="0"/>
    <s v="00/00/0000"/>
    <m/>
    <m/>
    <m/>
    <s v="STD"/>
  </r>
  <r>
    <n v="37996478162"/>
    <s v="MC-SBI PENSION LOAN-JAN17"/>
    <n v="88761934010"/>
    <s v="Mr. KHEMCHAND SHIVABHAI BHARVA"/>
    <n v="200000"/>
    <n v="11.95"/>
    <n v="103601"/>
    <x v="1217"/>
    <n v="0"/>
    <d v="2018-10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m/>
    <m/>
    <m/>
    <s v="STD"/>
  </r>
  <r>
    <n v="37996498123"/>
    <s v="MC-SBI PENSION LOAN-JAN17"/>
    <n v="85344645005"/>
    <s v="Mr. GIRISHBHAI PUNJABBHAI PARM"/>
    <n v="150000"/>
    <n v="11.95"/>
    <n v="49790"/>
    <x v="1218"/>
    <n v="0"/>
    <d v="2018-10-06T00:00:00"/>
    <n v="19"/>
    <n v="19"/>
    <n v="0"/>
    <n v="0"/>
    <n v="0"/>
    <n v="0"/>
    <s v="INR"/>
    <n v="0"/>
    <n v="3947"/>
    <s v="00/00/0000"/>
    <n v="0"/>
    <n v="0"/>
    <m/>
    <m/>
    <m/>
    <s v="N"/>
    <s v="00/00/0000"/>
    <s v="N"/>
    <n v="0"/>
    <s v="00/00/0000"/>
    <m/>
    <m/>
    <m/>
    <s v="STD"/>
  </r>
  <r>
    <n v="38033580424"/>
    <s v="MC-SBI PENSION LOAN-JAN17"/>
    <n v="80083944184"/>
    <s v="Mrs. ICHHABEN RATILAL MAKWANA"/>
    <n v="250000"/>
    <n v="11.95"/>
    <n v="123342"/>
    <x v="1219"/>
    <n v="0"/>
    <d v="2018-10-26T00:00:00"/>
    <n v="19"/>
    <n v="19"/>
    <n v="0"/>
    <n v="0"/>
    <n v="0"/>
    <n v="0"/>
    <s v="INR"/>
    <n v="0"/>
    <n v="5555"/>
    <s v="00/00/0000"/>
    <n v="0"/>
    <n v="0"/>
    <s v="N"/>
    <m/>
    <n v="9"/>
    <s v="N"/>
    <s v="00/00/0000"/>
    <s v="N"/>
    <n v="0"/>
    <s v="00/00/0000"/>
    <m/>
    <m/>
    <m/>
    <s v="STD"/>
  </r>
  <r>
    <n v="38039874962"/>
    <s v="MC-SBI PENSION LOAN-JAN17"/>
    <n v="80381188865"/>
    <s v="Mrs. PARMAR  BHIKHIBEN"/>
    <n v="150000"/>
    <n v="11.95"/>
    <n v="71389"/>
    <x v="1220"/>
    <n v="0"/>
    <d v="2018-10-30T00:00:00"/>
    <n v="19"/>
    <n v="19"/>
    <n v="0"/>
    <n v="0"/>
    <n v="0"/>
    <n v="0"/>
    <s v="INR"/>
    <n v="0"/>
    <n v="333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041420335"/>
    <s v="MC-SBI PENSION LOAN-JAN17"/>
    <n v="85307752587"/>
    <s v="Mrs. DEVILABEN SHANTI LAL MULI"/>
    <n v="100000"/>
    <n v="11.95"/>
    <n v="48684"/>
    <x v="1221"/>
    <n v="0"/>
    <d v="2018-12-05T00:00:00"/>
    <n v="19"/>
    <n v="19"/>
    <n v="0"/>
    <n v="0"/>
    <n v="0"/>
    <n v="0"/>
    <s v="INR"/>
    <n v="0"/>
    <n v="2222"/>
    <s v="00/00/0000"/>
    <n v="0"/>
    <n v="0"/>
    <m/>
    <m/>
    <m/>
    <s v="N"/>
    <s v="00/00/0000"/>
    <s v="N"/>
    <n v="0"/>
    <s v="00/00/0000"/>
    <m/>
    <m/>
    <m/>
    <s v="STD"/>
  </r>
  <r>
    <n v="38078426039"/>
    <s v="MC-SBI PENSION LOAN-JAN17"/>
    <n v="85949499098"/>
    <s v="Mrs. HARKHABEN RAMANBHAI SOLAN"/>
    <n v="100000"/>
    <n v="11.95"/>
    <n v="45461"/>
    <x v="1222"/>
    <n v="0"/>
    <d v="2018-11-29T00:00:00"/>
    <n v="19"/>
    <n v="19"/>
    <n v="0"/>
    <n v="0"/>
    <n v="0"/>
    <n v="0"/>
    <s v="INR"/>
    <n v="0"/>
    <n v="222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085870474"/>
    <s v="MC-SBI PENSION LOAN-JAN17"/>
    <n v="85049562177"/>
    <s v="Mr. PURUSHOTTAM DALABHAI PARMA"/>
    <n v="100000"/>
    <n v="11.95"/>
    <n v="46989"/>
    <x v="1223"/>
    <n v="0"/>
    <d v="2018-11-26T00:00:00"/>
    <n v="19"/>
    <n v="19"/>
    <n v="0"/>
    <n v="0"/>
    <n v="0"/>
    <n v="0"/>
    <s v="INR"/>
    <n v="0"/>
    <n v="222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085874140"/>
    <s v="MC-SBI PENSION LOAN-JAN17"/>
    <n v="86064914319"/>
    <s v="Mrs. IMELY DAVID PILLAI"/>
    <n v="150000"/>
    <n v="11.95"/>
    <n v="78345"/>
    <x v="1224"/>
    <n v="0"/>
    <d v="2018-11-26T00:00:00"/>
    <n v="19"/>
    <n v="19"/>
    <n v="0"/>
    <n v="0"/>
    <n v="0"/>
    <n v="0"/>
    <s v="INR"/>
    <n v="0"/>
    <n v="3333"/>
    <s v="00/00/0000"/>
    <n v="0"/>
    <n v="0"/>
    <s v="N"/>
    <m/>
    <n v="9"/>
    <s v="N"/>
    <s v="00/00/0000"/>
    <s v="N"/>
    <n v="0"/>
    <s v="00/00/0000"/>
    <m/>
    <m/>
    <m/>
    <s v="STD"/>
  </r>
  <r>
    <n v="38089158021"/>
    <s v="MC-SBI PENSION LOAN-JAN17"/>
    <n v="85991451260"/>
    <s v="Mr. JIVABHAI CHHANABHAI SOLANK"/>
    <n v="350000"/>
    <n v="11.95"/>
    <n v="182158"/>
    <x v="1225"/>
    <n v="0"/>
    <d v="2018-11-26T00:00:00"/>
    <n v="19"/>
    <n v="19"/>
    <n v="0"/>
    <n v="0"/>
    <n v="0"/>
    <n v="0"/>
    <s v="INR"/>
    <n v="0"/>
    <n v="7777"/>
    <s v="00/00/0000"/>
    <n v="0"/>
    <n v="0"/>
    <s v="N"/>
    <m/>
    <n v="9"/>
    <s v="N"/>
    <s v="00/00/0000"/>
    <s v="N"/>
    <n v="0"/>
    <s v="00/00/0000"/>
    <m/>
    <m/>
    <m/>
    <s v="STD"/>
  </r>
  <r>
    <n v="38098609755"/>
    <s v="MC-SBI PENSION LOAN-JAN17"/>
    <n v="85029343160"/>
    <s v="Mrs. KEROLIN SURENDRAKUMAR  MA"/>
    <n v="200000"/>
    <n v="11.95"/>
    <n v="107177"/>
    <x v="1226"/>
    <n v="0"/>
    <d v="2018-11-30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4-01T00:00:00"/>
    <n v="999"/>
    <s v="STD"/>
  </r>
  <r>
    <n v="38122575594"/>
    <s v="MC-SBI PENSION LOAN-JAN17"/>
    <n v="85014027639"/>
    <s v="Mr. DAHAYAGIRI  GOSWAMI"/>
    <n v="200000"/>
    <n v="12"/>
    <n v="110222"/>
    <x v="1227"/>
    <n v="0"/>
    <d v="2018-12-12T00:00:00"/>
    <n v="19"/>
    <n v="19"/>
    <n v="0"/>
    <n v="0"/>
    <n v="0"/>
    <n v="0"/>
    <s v="INR"/>
    <n v="0"/>
    <n v="4449"/>
    <s v="00/00/0000"/>
    <n v="0"/>
    <n v="0"/>
    <m/>
    <m/>
    <m/>
    <s v="N"/>
    <s v="00/00/0000"/>
    <s v="N"/>
    <n v="0"/>
    <s v="00/00/0000"/>
    <m/>
    <m/>
    <m/>
    <s v="STD"/>
  </r>
  <r>
    <n v="38123161311"/>
    <s v="MC-SBI PENSION LOAN-JAN17"/>
    <n v="85172227853"/>
    <s v="Mr. HARISHBHAI MANILAL SOLANKI"/>
    <n v="300000"/>
    <n v="12"/>
    <n v="115232"/>
    <x v="1228"/>
    <n v="0"/>
    <d v="2018-12-15T00:00:00"/>
    <n v="19"/>
    <n v="19"/>
    <n v="0"/>
    <n v="0"/>
    <n v="0"/>
    <n v="0"/>
    <s v="INR"/>
    <n v="0"/>
    <n v="7901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8123233537"/>
    <s v="MC-SBI PENSION LOAN-JAN17"/>
    <n v="80083893397"/>
    <s v="Mr. MUKUNDBHAI RAVISHANKAR PAN"/>
    <n v="390000"/>
    <n v="12"/>
    <n v="148252"/>
    <x v="1229"/>
    <n v="0"/>
    <d v="2018-12-12T00:00:00"/>
    <n v="19"/>
    <n v="19"/>
    <n v="0"/>
    <n v="0"/>
    <n v="0"/>
    <n v="0"/>
    <s v="INR"/>
    <n v="0"/>
    <n v="10271"/>
    <s v="00/00/0000"/>
    <n v="0"/>
    <n v="0"/>
    <s v="N"/>
    <m/>
    <n v="9"/>
    <s v="N"/>
    <s v="00/00/0000"/>
    <s v="N"/>
    <n v="0"/>
    <s v="00/00/0000"/>
    <m/>
    <m/>
    <m/>
    <s v="STD"/>
  </r>
  <r>
    <n v="38153532279"/>
    <s v="MC-SBI PENSION LOAN-JAN17"/>
    <n v="80083829660"/>
    <s v="Mrs. INDRAKALA DILIPSINH RATHO"/>
    <n v="400000"/>
    <n v="12"/>
    <n v="227699"/>
    <x v="1230"/>
    <n v="0"/>
    <d v="2019-01-10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205302930"/>
    <s v="MC-SBI PENSION LOAN-JAN17"/>
    <n v="78615856931"/>
    <s v="Mr. NARENDRABHAI KALYANBHAI PA"/>
    <n v="480000"/>
    <n v="12"/>
    <n v="271632"/>
    <x v="1231"/>
    <n v="0"/>
    <d v="2019-01-22T00:00:00"/>
    <n v="19"/>
    <n v="19"/>
    <n v="0"/>
    <n v="0"/>
    <n v="0"/>
    <n v="0"/>
    <s v="INR"/>
    <n v="0"/>
    <n v="10678"/>
    <s v="00/00/0000"/>
    <n v="0"/>
    <n v="0"/>
    <s v="N"/>
    <m/>
    <n v="9"/>
    <s v="N"/>
    <s v="00/00/0000"/>
    <s v="N"/>
    <n v="0"/>
    <s v="00/00/0000"/>
    <m/>
    <m/>
    <m/>
    <s v="STD"/>
  </r>
  <r>
    <n v="38208239941"/>
    <s v="MC-SBI PENSION LOAN-JAN17"/>
    <n v="80083915095"/>
    <s v="Mrs. VINABEN BALDEVBHAI CHAUHA"/>
    <n v="450000"/>
    <n v="12"/>
    <n v="253569"/>
    <x v="1232"/>
    <n v="0"/>
    <d v="2019-01-24T00:00:00"/>
    <n v="19"/>
    <n v="19"/>
    <n v="0"/>
    <n v="0"/>
    <n v="0"/>
    <n v="0"/>
    <s v="INR"/>
    <n v="0"/>
    <n v="10010"/>
    <s v="00/00/0000"/>
    <n v="0"/>
    <n v="0"/>
    <s v="N"/>
    <m/>
    <n v="9"/>
    <s v="N"/>
    <s v="00/00/0000"/>
    <s v="N"/>
    <n v="0"/>
    <s v="00/00/0000"/>
    <m/>
    <m/>
    <m/>
    <s v="STD"/>
  </r>
  <r>
    <n v="38218531999"/>
    <s v="MC-SBI PENSION LOAN-JAN17"/>
    <n v="85011375817"/>
    <s v="Mr. MANGALBHAI FULJIBHAI PATAN"/>
    <n v="200000"/>
    <n v="12"/>
    <n v="112120"/>
    <x v="1233"/>
    <n v="0"/>
    <d v="2019-01-29T00:00:00"/>
    <n v="19"/>
    <n v="19"/>
    <n v="0"/>
    <n v="0"/>
    <n v="0"/>
    <n v="0"/>
    <s v="INR"/>
    <n v="0"/>
    <n v="4449"/>
    <s v="00/00/0000"/>
    <n v="0"/>
    <n v="0"/>
    <s v="N"/>
    <m/>
    <n v="9"/>
    <s v="N"/>
    <s v="00/00/0000"/>
    <s v="N"/>
    <n v="0"/>
    <s v="00/00/0000"/>
    <m/>
    <m/>
    <m/>
    <s v="STD"/>
  </r>
  <r>
    <n v="38224062462"/>
    <s v="MC-SBI PENSION LOAN-JAN17"/>
    <n v="80084052954"/>
    <s v="Mr. LAXMAN GENUBHAI MORE"/>
    <n v="230000"/>
    <n v="12"/>
    <n v="128380"/>
    <x v="1234"/>
    <n v="0"/>
    <d v="2019-01-31T00:00:00"/>
    <n v="19"/>
    <n v="19"/>
    <n v="0"/>
    <n v="0"/>
    <n v="0"/>
    <n v="0"/>
    <s v="INR"/>
    <n v="0"/>
    <n v="5117"/>
    <s v="00/00/0000"/>
    <n v="0"/>
    <n v="0"/>
    <m/>
    <m/>
    <m/>
    <s v="N"/>
    <s v="00/00/0000"/>
    <s v="N"/>
    <n v="0"/>
    <s v="00/00/0000"/>
    <s v="STD"/>
    <d v="2020-04-05T00:00:00"/>
    <n v="999"/>
    <s v="STD"/>
  </r>
  <r>
    <n v="38317262435"/>
    <s v="MC-SBI PENSION LOAN-JAN17"/>
    <n v="80084093300"/>
    <s v="Mrs. AMRUTBEN MADHABHAI  GOHIL"/>
    <n v="200000"/>
    <n v="12"/>
    <n v="82600"/>
    <x v="1235"/>
    <n v="0"/>
    <d v="2019-03-11T00:00:00"/>
    <n v="19"/>
    <n v="19"/>
    <n v="0"/>
    <n v="0"/>
    <n v="0"/>
    <n v="0"/>
    <s v="INR"/>
    <n v="0"/>
    <n v="5355"/>
    <s v="00/00/0000"/>
    <n v="0"/>
    <n v="0"/>
    <s v="N"/>
    <m/>
    <n v="9"/>
    <s v="N"/>
    <s v="00/00/0000"/>
    <s v="N"/>
    <n v="0"/>
    <s v="00/00/0000"/>
    <m/>
    <m/>
    <m/>
    <s v="STD"/>
  </r>
  <r>
    <n v="38321074488"/>
    <s v="MC-SBI PENSION LOAN-JAN17"/>
    <n v="80084155994"/>
    <s v="Mrs. YASHODHARA MAHENDRABHAI B"/>
    <n v="475000"/>
    <n v="12"/>
    <n v="287482"/>
    <x v="1236"/>
    <n v="0"/>
    <d v="2019-03-13T00:00:00"/>
    <n v="19"/>
    <n v="19"/>
    <n v="0"/>
    <n v="0"/>
    <n v="0"/>
    <n v="0"/>
    <s v="INR"/>
    <n v="0"/>
    <n v="10567"/>
    <s v="00/00/0000"/>
    <n v="0"/>
    <n v="0"/>
    <s v="N"/>
    <m/>
    <n v="9"/>
    <s v="N"/>
    <s v="00/00/0000"/>
    <s v="N"/>
    <n v="0"/>
    <s v="00/00/0000"/>
    <m/>
    <m/>
    <m/>
    <s v="STD"/>
  </r>
  <r>
    <n v="38327522288"/>
    <s v="MC-SBI PENSION LOAN-JAN17"/>
    <n v="86394418611"/>
    <s v="Mr. UDESINGH JESINGBHAI SOLANK"/>
    <n v="200000"/>
    <n v="12"/>
    <n v="120637"/>
    <x v="1237"/>
    <n v="0"/>
    <d v="2019-03-15T00:00:00"/>
    <n v="19"/>
    <n v="19"/>
    <n v="0"/>
    <n v="0"/>
    <n v="0"/>
    <n v="0"/>
    <s v="INR"/>
    <n v="0"/>
    <n v="4449"/>
    <s v="00/00/0000"/>
    <n v="0"/>
    <n v="0"/>
    <s v="N"/>
    <m/>
    <n v="9"/>
    <s v="N"/>
    <s v="00/00/0000"/>
    <s v="N"/>
    <n v="0"/>
    <s v="00/00/0000"/>
    <m/>
    <m/>
    <m/>
    <s v="STD"/>
  </r>
  <r>
    <n v="38329447161"/>
    <s v="MC-SBI PENSION LOAN-JAN17"/>
    <n v="86160180783"/>
    <s v="Mr. CHAUHAN  RAMESHBHAI"/>
    <n v="200000"/>
    <n v="12"/>
    <n v="88546"/>
    <x v="1238"/>
    <n v="0"/>
    <d v="2019-03-18T00:00:00"/>
    <n v="19"/>
    <n v="19"/>
    <n v="0"/>
    <n v="0"/>
    <n v="0"/>
    <n v="0"/>
    <s v="INR"/>
    <n v="0"/>
    <n v="5267"/>
    <s v="00/00/0000"/>
    <n v="0"/>
    <n v="0"/>
    <s v="N"/>
    <m/>
    <n v="9"/>
    <s v="N"/>
    <s v="00/00/0000"/>
    <s v="N"/>
    <n v="0"/>
    <s v="00/00/0000"/>
    <s v="STD"/>
    <d v="2020-03-17T00:00:00"/>
    <n v="0"/>
    <s v="STD"/>
  </r>
  <r>
    <n v="38384458439"/>
    <s v="MC-SBI PENSION LOAN-JAN17"/>
    <n v="86400169757"/>
    <s v="Mr. KIRITKUMAR PARSOTTAMDAS  P"/>
    <n v="330000"/>
    <n v="11.95"/>
    <n v="157348"/>
    <x v="1239"/>
    <n v="0"/>
    <d v="2019-04-10T00:00:00"/>
    <n v="19"/>
    <n v="19"/>
    <n v="0"/>
    <n v="0"/>
    <n v="0"/>
    <n v="0"/>
    <s v="INR"/>
    <n v="0"/>
    <n v="868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397824139"/>
    <s v="MC-SBI PENSION LOAN-JAN17"/>
    <n v="85024430081"/>
    <s v="Mr. KANAIYALAL JALUBHAI SOLANK"/>
    <n v="200000"/>
    <n v="11.9"/>
    <n v="127791"/>
    <x v="1240"/>
    <n v="0"/>
    <d v="2019-05-10T00:00:00"/>
    <n v="19"/>
    <n v="19"/>
    <n v="0"/>
    <n v="0"/>
    <n v="0"/>
    <n v="0"/>
    <s v="INR"/>
    <n v="0"/>
    <n v="4439"/>
    <s v="00/00/0000"/>
    <n v="0"/>
    <n v="0"/>
    <m/>
    <m/>
    <m/>
    <s v="N"/>
    <s v="00/00/0000"/>
    <s v="N"/>
    <n v="0"/>
    <s v="00/00/0000"/>
    <m/>
    <m/>
    <m/>
    <s v="STD"/>
  </r>
  <r>
    <n v="38433043746"/>
    <s v="MC-SBI PENSION LOAN-JAN17"/>
    <n v="85024424443"/>
    <s v="Mr. PIRMOHAMAD ALLARKHA SHEKH"/>
    <n v="250000"/>
    <n v="11.95"/>
    <n v="153597"/>
    <x v="1241"/>
    <n v="0"/>
    <d v="2019-05-03T00:00:00"/>
    <n v="19"/>
    <n v="19"/>
    <n v="0"/>
    <n v="0"/>
    <n v="0"/>
    <n v="0"/>
    <s v="INR"/>
    <n v="0"/>
    <n v="5624"/>
    <s v="00/00/0000"/>
    <n v="0"/>
    <n v="0"/>
    <s v="N"/>
    <m/>
    <n v="9"/>
    <s v="N"/>
    <s v="00/00/0000"/>
    <s v="N"/>
    <n v="0"/>
    <s v="00/00/0000"/>
    <m/>
    <m/>
    <m/>
    <s v="STD"/>
  </r>
  <r>
    <n v="38474736017"/>
    <s v="MC-SBI PENSION LOAN-JAN17"/>
    <n v="80084131371"/>
    <s v="Mr. REVABHAI SHIVABHAI PARMAR"/>
    <n v="250000"/>
    <n v="11.9"/>
    <n v="155788"/>
    <x v="1242"/>
    <n v="0"/>
    <d v="2019-05-23T00:00:00"/>
    <n v="19"/>
    <n v="19"/>
    <n v="0"/>
    <n v="0"/>
    <n v="0"/>
    <n v="0"/>
    <s v="INR"/>
    <n v="0"/>
    <n v="5549"/>
    <s v="00/00/0000"/>
    <n v="0"/>
    <n v="0"/>
    <s v="N"/>
    <m/>
    <n v="9"/>
    <s v="N"/>
    <s v="00/00/0000"/>
    <s v="N"/>
    <n v="0"/>
    <s v="00/00/0000"/>
    <m/>
    <m/>
    <m/>
    <s v="STD"/>
  </r>
  <r>
    <n v="38476816651"/>
    <s v="MC-SBI PENSION LOAN-JAN17"/>
    <n v="80083993062"/>
    <s v="Mrs. SOLANKI  KAMALABEN LALUBH"/>
    <n v="100000"/>
    <n v="11.9"/>
    <n v="46884"/>
    <x v="1243"/>
    <n v="0"/>
    <d v="2019-05-24T00:00:00"/>
    <n v="19"/>
    <n v="19"/>
    <n v="0"/>
    <n v="0"/>
    <n v="0"/>
    <n v="0"/>
    <s v="INR"/>
    <n v="0"/>
    <n v="2629"/>
    <s v="00/00/0000"/>
    <n v="0"/>
    <n v="0"/>
    <s v="N"/>
    <m/>
    <n v="9"/>
    <s v="N"/>
    <s v="00/00/0000"/>
    <s v="N"/>
    <n v="0"/>
    <s v="00/00/0000"/>
    <m/>
    <m/>
    <m/>
    <s v="STD"/>
  </r>
  <r>
    <n v="38476816979"/>
    <s v="MC-SBI PENSION LOAN-JAN17"/>
    <n v="85628569620"/>
    <s v="Mrs. HANSHABEN SHIVABHAI VAGHE"/>
    <n v="120000"/>
    <n v="11.9"/>
    <n v="58844"/>
    <x v="1244"/>
    <n v="0"/>
    <d v="2019-05-24T00:00:00"/>
    <n v="19"/>
    <n v="19"/>
    <n v="0"/>
    <n v="0"/>
    <n v="0"/>
    <n v="0"/>
    <s v="INR"/>
    <n v="0"/>
    <n v="3155"/>
    <s v="00/00/0000"/>
    <n v="0"/>
    <n v="0"/>
    <s v="N"/>
    <m/>
    <n v="9"/>
    <s v="N"/>
    <s v="00/00/0000"/>
    <s v="N"/>
    <n v="0"/>
    <s v="00/00/0000"/>
    <m/>
    <m/>
    <m/>
    <s v="STD"/>
  </r>
  <r>
    <n v="38916143052"/>
    <s v="MC-SBI PENSION LOAN-JAN17"/>
    <n v="80084131745"/>
    <s v="Mr. RATILAL DAHYABHAI DATANIYA"/>
    <n v="240000"/>
    <n v="11.45"/>
    <n v="181172"/>
    <x v="1245"/>
    <n v="0"/>
    <d v="2019-11-12T00:00:00"/>
    <n v="19"/>
    <n v="19"/>
    <n v="0"/>
    <n v="0"/>
    <n v="0"/>
    <n v="0"/>
    <s v="INR"/>
    <n v="0"/>
    <n v="5273"/>
    <s v="00/00/0000"/>
    <n v="0"/>
    <n v="0"/>
    <s v="N"/>
    <m/>
    <n v="9"/>
    <s v="N"/>
    <s v="00/00/0000"/>
    <s v="N"/>
    <n v="0"/>
    <s v="00/00/0000"/>
    <s v="STD"/>
    <d v="2021-05-04T00:00:00"/>
    <n v="999"/>
    <s v="STD"/>
  </r>
  <r>
    <n v="38924791831"/>
    <s v="MC-SBI PENSION LOAN-JAN17"/>
    <n v="80353071122"/>
    <s v="Mr. RAMESHBHAI SAVJIBHAI PARMA"/>
    <n v="250000"/>
    <n v="11.45"/>
    <n v="183707"/>
    <x v="1246"/>
    <n v="0"/>
    <d v="2019-11-15T00:00:00"/>
    <n v="19"/>
    <n v="19"/>
    <n v="0"/>
    <n v="0"/>
    <n v="0"/>
    <n v="0"/>
    <s v="INR"/>
    <n v="0"/>
    <n v="5492"/>
    <s v="00/00/0000"/>
    <n v="0"/>
    <n v="0"/>
    <s v="N"/>
    <m/>
    <n v="9"/>
    <s v="N"/>
    <s v="00/00/0000"/>
    <s v="N"/>
    <n v="0"/>
    <s v="00/00/0000"/>
    <m/>
    <m/>
    <m/>
    <s v="STD"/>
  </r>
  <r>
    <n v="39063486099"/>
    <s v="MC-SBI PENSION LOAN-JAN17"/>
    <n v="78662275509"/>
    <s v="Mrs. SUREKHA NITIN MAHARAJA"/>
    <n v="500000"/>
    <n v="11.45"/>
    <n v="384697"/>
    <x v="1247"/>
    <n v="0"/>
    <d v="2020-01-10T00:00:00"/>
    <n v="19"/>
    <n v="19"/>
    <n v="0"/>
    <n v="0"/>
    <n v="0"/>
    <n v="0"/>
    <s v="INR"/>
    <n v="0"/>
    <n v="10984"/>
    <s v="00/00/0000"/>
    <n v="0"/>
    <n v="0"/>
    <s v="N"/>
    <m/>
    <n v="9"/>
    <s v="N"/>
    <s v="00/00/0000"/>
    <s v="N"/>
    <n v="0"/>
    <s v="00/00/0000"/>
    <m/>
    <m/>
    <m/>
    <s v="STD"/>
  </r>
  <r>
    <n v="39135457841"/>
    <s v="MC-SBI PENSION LOAN-JAN17"/>
    <n v="80083975509"/>
    <s v="Ms. DEVIKABEN D SHAH"/>
    <n v="400000"/>
    <n v="11.4"/>
    <n v="263563"/>
    <x v="1248"/>
    <n v="0"/>
    <d v="2020-02-11T00:00:00"/>
    <n v="19"/>
    <n v="19"/>
    <n v="0"/>
    <n v="0"/>
    <n v="0"/>
    <n v="0"/>
    <s v="INR"/>
    <n v="0"/>
    <n v="10417"/>
    <s v="00/00/0000"/>
    <n v="0"/>
    <n v="0"/>
    <m/>
    <m/>
    <m/>
    <s v="N"/>
    <s v="00/00/0000"/>
    <s v="N"/>
    <n v="0"/>
    <s v="00/00/0000"/>
    <m/>
    <m/>
    <m/>
    <s v="STD"/>
  </r>
  <r>
    <n v="39488079216"/>
    <s v="MC-SBI PENSION LOAN-JAN17"/>
    <n v="86116133566"/>
    <s v="Mrs. JAMMU . RAME"/>
    <n v="300000"/>
    <n v="10.55"/>
    <n v="218125"/>
    <x v="1249"/>
    <n v="0"/>
    <d v="2020-07-10T00:00:00"/>
    <n v="20"/>
    <n v="20"/>
    <n v="0"/>
    <n v="0"/>
    <n v="0"/>
    <n v="0"/>
    <s v="INR"/>
    <n v="0"/>
    <n v="645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535499503"/>
    <s v="MC-SBI PENSION LOAN-JAN17"/>
    <n v="85839365740"/>
    <s v="Mrs. KUNVARBEN KARSHANBHAI CHA"/>
    <n v="270000"/>
    <n v="9.75"/>
    <n v="193039"/>
    <x v="1250"/>
    <n v="0"/>
    <d v="2020-07-29T00:00:00"/>
    <n v="20"/>
    <n v="20"/>
    <n v="0"/>
    <n v="0"/>
    <n v="0"/>
    <n v="0"/>
    <s v="INR"/>
    <n v="0"/>
    <n v="5704"/>
    <s v="00/00/0000"/>
    <n v="0"/>
    <n v="0"/>
    <s v="N"/>
    <m/>
    <n v="9"/>
    <s v="N"/>
    <s v="00/00/0000"/>
    <s v="N"/>
    <n v="0"/>
    <s v="00/00/0000"/>
    <s v="STD"/>
    <d v="2020-11-06T00:00:00"/>
    <n v="999"/>
    <s v="STD"/>
  </r>
  <r>
    <n v="39696676307"/>
    <s v="MC-SBI PENSION LOAN-JAN17"/>
    <n v="87421931504"/>
    <s v="Mrs. RASHMANBEN  CHANDRAKANT R"/>
    <n v="338000"/>
    <n v="9.75"/>
    <n v="270186"/>
    <x v="1251"/>
    <n v="0"/>
    <d v="2020-09-30T00:00:00"/>
    <n v="18"/>
    <n v="18"/>
    <n v="0"/>
    <n v="0"/>
    <n v="0"/>
    <n v="0"/>
    <s v="INR"/>
    <n v="0"/>
    <n v="6220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731726771"/>
    <s v="MC-SBI PENSION LOAN-JAN17"/>
    <n v="80083911828"/>
    <s v="AMBALAL BULAKHIDAS PARMAR"/>
    <n v="634000"/>
    <n v="9.75"/>
    <n v="517350"/>
    <x v="1252"/>
    <n v="0"/>
    <d v="2020-10-14T00:00:00"/>
    <n v="17"/>
    <n v="17"/>
    <n v="0"/>
    <n v="0"/>
    <n v="0"/>
    <n v="0"/>
    <s v="INR"/>
    <n v="0"/>
    <n v="11666"/>
    <s v="00/00/0000"/>
    <n v="0"/>
    <n v="0"/>
    <m/>
    <m/>
    <m/>
    <s v="N"/>
    <s v="00/00/0000"/>
    <s v="N"/>
    <n v="0"/>
    <s v="00/00/0000"/>
    <m/>
    <m/>
    <m/>
    <s v="STD"/>
  </r>
  <r>
    <n v="39792206284"/>
    <s v="MC-SBI PENSION LOAN-JAN17"/>
    <n v="85018204561"/>
    <s v="Mr. NANJIBHAI MOTIBHAI PARMAR"/>
    <n v="200000"/>
    <n v="9.75"/>
    <n v="124448"/>
    <x v="1253"/>
    <n v="0"/>
    <d v="2020-11-09T00:00:00"/>
    <n v="16"/>
    <n v="16"/>
    <n v="0"/>
    <n v="0"/>
    <n v="0"/>
    <n v="0"/>
    <s v="INR"/>
    <n v="0"/>
    <n v="5877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7885513976"/>
    <s v="MC-SBI PENSION LOAN-JAN17"/>
    <n v="86051231632"/>
    <s v="Mr. PRABHUJI GANESHJI MAJIRANA"/>
    <n v="200000"/>
    <n v="11.7"/>
    <n v="110863"/>
    <x v="1254"/>
    <n v="1809.07"/>
    <d v="2018-08-18T00:00:00"/>
    <n v="19"/>
    <n v="19"/>
    <n v="0"/>
    <n v="1"/>
    <n v="1"/>
    <n v="701"/>
    <s v="INR"/>
    <n v="0"/>
    <n v="4419"/>
    <d v="2022-03-14T00:00:00"/>
    <n v="0"/>
    <n v="0"/>
    <s v="N"/>
    <m/>
    <n v="3"/>
    <s v="N"/>
    <s v="00/00/0000"/>
    <s v="N"/>
    <n v="0"/>
    <s v="00/00/0000"/>
    <s v="SMA0"/>
    <d v="2022-03-01T00:00:00"/>
    <n v="701"/>
    <s v="STD"/>
  </r>
  <r>
    <n v="37914383946"/>
    <s v="MC-SBI PENSION LOAN-JAN17"/>
    <n v="85020872704"/>
    <s v="Mr. AMBARAM SENDHABHAI NADIA"/>
    <n v="300000"/>
    <n v="11.9"/>
    <n v="91662"/>
    <x v="1255"/>
    <n v="14510.88"/>
    <d v="2018-09-01T00:00:00"/>
    <n v="19"/>
    <n v="17"/>
    <n v="2"/>
    <n v="2"/>
    <n v="2"/>
    <n v="702"/>
    <s v="INR"/>
    <n v="0"/>
    <n v="8017"/>
    <d v="2022-02-27T00:00:00"/>
    <n v="0"/>
    <n v="0"/>
    <s v="N"/>
    <m/>
    <n v="1"/>
    <s v="N"/>
    <s v="00/00/0000"/>
    <s v="N"/>
    <n v="0"/>
    <s v="00/00/0000"/>
    <s v="SMA1"/>
    <d v="2022-03-29T00:00:00"/>
    <n v="702"/>
    <s v="STD"/>
  </r>
  <r>
    <n v="39705999659"/>
    <s v="MC-SBI GOLD LOAN-JAN 2017"/>
    <n v="86051230219"/>
    <s v="Mr. PATANI  DASHARATHBHAI"/>
    <n v="93000"/>
    <n v="7.5"/>
    <n v="50708"/>
    <x v="1256"/>
    <n v="0"/>
    <d v="2020-10-03T00:00:00"/>
    <n v="17"/>
    <n v="17"/>
    <n v="0"/>
    <n v="0"/>
    <n v="0"/>
    <n v="0"/>
    <s v="INR"/>
    <n v="0"/>
    <n v="2967"/>
    <s v="00/00/0000"/>
    <n v="0"/>
    <n v="0"/>
    <s v="N"/>
    <m/>
    <n v="9"/>
    <s v="N"/>
    <s v="00/00/0000"/>
    <s v="N"/>
    <n v="0"/>
    <s v="00/00/0000"/>
    <s v="STD"/>
    <d v="2021-01-22T00:00:00"/>
    <n v="999"/>
    <s v="STD"/>
  </r>
  <r>
    <n v="39877532734"/>
    <s v="MC-SBI GOLD LOAN-JAN 2017"/>
    <n v="88129998327"/>
    <s v="Mr. NARENDRAKUMAR BHIKHUBHAI P"/>
    <n v="88500"/>
    <n v="7.5"/>
    <n v="54043"/>
    <x v="1257"/>
    <n v="0"/>
    <d v="2020-12-18T00:00:00"/>
    <n v="15"/>
    <n v="15"/>
    <n v="0"/>
    <n v="0"/>
    <n v="0"/>
    <n v="0"/>
    <s v="INR"/>
    <n v="0"/>
    <n v="2753"/>
    <s v="00/00/0000"/>
    <n v="0"/>
    <n v="0"/>
    <s v="N"/>
    <m/>
    <n v="9"/>
    <s v="N"/>
    <s v="00/00/0000"/>
    <s v="N"/>
    <n v="0"/>
    <s v="00/00/0000"/>
    <m/>
    <m/>
    <m/>
    <s v="STD"/>
  </r>
  <r>
    <n v="38846229277"/>
    <s v="MC-DL-XPRS CRDT INSTA TOP"/>
    <n v="85663728636"/>
    <s v="Sepoy SOLANKI  VIKRAMKUMAR"/>
    <n v="60000"/>
    <n v="11.65"/>
    <n v="24259"/>
    <x v="1258"/>
    <n v="0"/>
    <d v="2019-10-15T00:00:00"/>
    <n v="19"/>
    <n v="19"/>
    <n v="0"/>
    <n v="0"/>
    <n v="0"/>
    <n v="0"/>
    <s v="INR"/>
    <n v="0"/>
    <n v="1983"/>
    <s v="00/00/0000"/>
    <n v="0"/>
    <n v="0"/>
    <s v="N"/>
    <m/>
    <n v="9"/>
    <s v="N"/>
    <s v="00/00/0000"/>
    <s v="N"/>
    <n v="0"/>
    <s v="00/00/0000"/>
    <m/>
    <m/>
    <m/>
    <s v="STD"/>
  </r>
  <r>
    <n v="38849424333"/>
    <s v="MC-DL-XPRS CRDT INSTA TOP"/>
    <n v="80208280543"/>
    <s v="Mr. RAMESHBHAI K VAGHELA"/>
    <n v="230000"/>
    <n v="11.65"/>
    <n v="96978"/>
    <x v="1259"/>
    <n v="0"/>
    <d v="2019-10-16T00:00:00"/>
    <n v="19"/>
    <n v="19"/>
    <n v="0"/>
    <n v="0"/>
    <n v="0"/>
    <n v="0"/>
    <s v="INR"/>
    <n v="0"/>
    <n v="7601"/>
    <s v="00/00/0000"/>
    <n v="0"/>
    <n v="0"/>
    <s v="N"/>
    <m/>
    <n v="9"/>
    <s v="N"/>
    <s v="00/00/0000"/>
    <s v="N"/>
    <n v="0"/>
    <s v="00/00/0000"/>
    <s v="STD"/>
    <d v="2020-02-08T00:00:00"/>
    <n v="0"/>
    <s v="STD"/>
  </r>
  <r>
    <n v="38912900426"/>
    <s v="MC-DL-XPRS CRDT INSTA TOP"/>
    <n v="85611952591"/>
    <s v="Sepoy PURI  ASHOK"/>
    <n v="168000"/>
    <n v="11.6"/>
    <n v="75715"/>
    <x v="1260"/>
    <n v="0"/>
    <d v="2019-11-11T00:00:00"/>
    <n v="19"/>
    <n v="19"/>
    <n v="0"/>
    <n v="0"/>
    <n v="0"/>
    <n v="0"/>
    <s v="INR"/>
    <n v="0"/>
    <n v="5548"/>
    <s v="00/00/0000"/>
    <n v="0"/>
    <n v="0"/>
    <m/>
    <m/>
    <m/>
    <s v="N"/>
    <s v="00/00/0000"/>
    <s v="N"/>
    <n v="0"/>
    <s v="00/00/0000"/>
    <m/>
    <m/>
    <m/>
    <s v="STD"/>
  </r>
  <r>
    <n v="39413643638"/>
    <s v="MC-DL-XPRS CRDT INSTA TOP"/>
    <n v="85662364791"/>
    <s v="Mr. VAIJANATH JANABA SHINDE"/>
    <n v="199000"/>
    <n v="10.7"/>
    <n v="90564"/>
    <x v="1261"/>
    <n v="0"/>
    <d v="2020-06-17T00:00:00"/>
    <n v="21"/>
    <n v="21"/>
    <n v="0"/>
    <n v="0"/>
    <n v="0"/>
    <n v="0"/>
    <s v="INR"/>
    <n v="0"/>
    <n v="6487"/>
    <s v="00/00/0000"/>
    <n v="0"/>
    <n v="0"/>
    <s v="N"/>
    <m/>
    <n v="9"/>
    <s v="N"/>
    <s v="00/00/0000"/>
    <s v="N"/>
    <n v="0"/>
    <s v="00/00/0000"/>
    <m/>
    <m/>
    <m/>
    <s v="STD"/>
  </r>
  <r>
    <n v="39440726088"/>
    <s v="MC-DL-XPRS CRDT INSTA TOP"/>
    <n v="86764167008"/>
    <s v="Mr. ANKIT  MAKWANA"/>
    <n v="80000"/>
    <n v="10.7"/>
    <n v="36352"/>
    <x v="1262"/>
    <n v="0"/>
    <d v="2020-06-25T00:00:00"/>
    <n v="21"/>
    <n v="21"/>
    <n v="0"/>
    <n v="0"/>
    <n v="0"/>
    <n v="0"/>
    <s v="INR"/>
    <n v="0"/>
    <n v="2608"/>
    <s v="00/00/0000"/>
    <n v="0"/>
    <n v="0"/>
    <s v="N"/>
    <m/>
    <n v="9"/>
    <s v="N"/>
    <s v="00/00/0000"/>
    <s v="N"/>
    <n v="0"/>
    <s v="00/00/0000"/>
    <m/>
    <m/>
    <m/>
    <s v="STD"/>
  </r>
  <r>
    <n v="39442669775"/>
    <s v="MC-DL-XPRS CRDT INSTA TOP"/>
    <n v="80084110500"/>
    <s v="Mr. PARMAR MAYUR  NAROTTAMBHAI"/>
    <n v="60000"/>
    <n v="10.7"/>
    <n v="27112"/>
    <x v="1263"/>
    <n v="0"/>
    <d v="2020-06-26T00:00:00"/>
    <n v="21"/>
    <n v="21"/>
    <n v="0"/>
    <n v="0"/>
    <n v="0"/>
    <n v="0"/>
    <s v="INR"/>
    <n v="0"/>
    <n v="1956"/>
    <s v="00/00/0000"/>
    <n v="0"/>
    <n v="0"/>
    <s v="N"/>
    <m/>
    <n v="9"/>
    <s v="N"/>
    <s v="00/00/0000"/>
    <s v="N"/>
    <n v="0"/>
    <s v="00/00/0000"/>
    <m/>
    <m/>
    <m/>
    <s v="STD"/>
  </r>
  <r>
    <n v="39510526003"/>
    <s v="MC-DL-XPRS CRDT INSTA TOP"/>
    <n v="85116777701"/>
    <s v="Mr. VITHALBHAI BABABHAI PATANI"/>
    <n v="100000"/>
    <n v="10.7"/>
    <n v="48385"/>
    <x v="1264"/>
    <n v="0"/>
    <d v="2020-07-18T00:00:00"/>
    <n v="20"/>
    <n v="20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s v="STD"/>
    <d v="2022-03-22T00:00:00"/>
    <n v="0"/>
    <s v="STD"/>
  </r>
  <r>
    <n v="39656558552"/>
    <s v="MC-DL-XPRS CRDT INSTA TOP"/>
    <n v="86397857101"/>
    <s v="Mr. NRIPENDRA CHANDRA DAS"/>
    <n v="190000"/>
    <n v="10.7"/>
    <n v="102865"/>
    <x v="1265"/>
    <n v="0"/>
    <d v="2020-09-14T00:00:00"/>
    <n v="18"/>
    <n v="18"/>
    <n v="0"/>
    <n v="0"/>
    <n v="0"/>
    <n v="0"/>
    <s v="INR"/>
    <n v="0"/>
    <n v="6194"/>
    <s v="00/00/0000"/>
    <n v="0"/>
    <n v="0"/>
    <s v="N"/>
    <m/>
    <n v="9"/>
    <s v="N"/>
    <s v="00/00/0000"/>
    <s v="N"/>
    <n v="0"/>
    <s v="00/00/0000"/>
    <s v="STD"/>
    <d v="2021-10-01T00:00:00"/>
    <n v="0"/>
    <s v="STD"/>
  </r>
  <r>
    <n v="39665191080"/>
    <s v="MC-DL-XPRS CRDT INSTA TOP"/>
    <n v="80084135365"/>
    <s v="Mr. DILIP SHANKARBHAI MAKWANA"/>
    <n v="72000"/>
    <n v="10.7"/>
    <n v="38883"/>
    <x v="1266"/>
    <n v="0"/>
    <d v="2020-09-17T00:00:00"/>
    <n v="18"/>
    <n v="18"/>
    <n v="0"/>
    <n v="0"/>
    <n v="0"/>
    <n v="0"/>
    <s v="INR"/>
    <n v="0"/>
    <n v="2347"/>
    <s v="00/00/0000"/>
    <n v="0"/>
    <n v="0"/>
    <s v="N"/>
    <m/>
    <n v="9"/>
    <s v="N"/>
    <s v="00/00/0000"/>
    <s v="N"/>
    <n v="0"/>
    <s v="00/00/0000"/>
    <m/>
    <m/>
    <m/>
    <s v="STD"/>
  </r>
  <r>
    <n v="39737405402"/>
    <s v="MC-DL-XPRS CRDT INSTA TOP"/>
    <n v="85034991759"/>
    <s v="Mr. PINTU JIVANLAL PATEL"/>
    <n v="30000"/>
    <n v="10.7"/>
    <n v="17038"/>
    <x v="1267"/>
    <n v="0"/>
    <d v="2020-10-16T00:00:00"/>
    <n v="17"/>
    <n v="17"/>
    <n v="0"/>
    <n v="0"/>
    <n v="0"/>
    <n v="0"/>
    <s v="INR"/>
    <n v="0"/>
    <n v="978"/>
    <s v="00/00/0000"/>
    <n v="0"/>
    <n v="0"/>
    <s v="N"/>
    <m/>
    <n v="9"/>
    <s v="N"/>
    <s v="00/00/0000"/>
    <s v="N"/>
    <n v="0"/>
    <s v="00/00/0000"/>
    <m/>
    <m/>
    <m/>
    <s v="STD"/>
  </r>
  <r>
    <n v="39757349485"/>
    <s v="MC-DL-XPRS CRDT INSTA TOP"/>
    <n v="85132621528"/>
    <s v="Mr. JETHABHAI SHIVABHAI  THAKO"/>
    <n v="88000"/>
    <n v="10.7"/>
    <n v="49726"/>
    <x v="1268"/>
    <n v="0"/>
    <d v="2020-10-26T00:00:00"/>
    <n v="17"/>
    <n v="17"/>
    <n v="0"/>
    <n v="0"/>
    <n v="0"/>
    <n v="0"/>
    <s v="INR"/>
    <n v="0"/>
    <n v="2869"/>
    <s v="00/00/0000"/>
    <n v="0"/>
    <n v="0"/>
    <s v="N"/>
    <m/>
    <n v="9"/>
    <s v="N"/>
    <s v="00/00/0000"/>
    <s v="N"/>
    <n v="0"/>
    <s v="00/00/0000"/>
    <m/>
    <m/>
    <m/>
    <s v="STD"/>
  </r>
  <r>
    <n v="39776163191"/>
    <s v="MC-DL-XPRS CRDT INSTA TOP"/>
    <n v="86814678187"/>
    <s v="Mr. DINESHKUMAR GANGARAMBHAI R"/>
    <n v="42000"/>
    <n v="10.7"/>
    <n v="25172"/>
    <x v="1269"/>
    <n v="0"/>
    <d v="2020-11-03T00:00:00"/>
    <n v="16"/>
    <n v="16"/>
    <n v="0"/>
    <n v="0"/>
    <n v="0"/>
    <n v="0"/>
    <s v="INR"/>
    <n v="0"/>
    <n v="1370"/>
    <s v="00/00/0000"/>
    <n v="0"/>
    <n v="0"/>
    <s v="N"/>
    <m/>
    <n v="9"/>
    <s v="N"/>
    <s v="00/00/0000"/>
    <s v="N"/>
    <n v="0"/>
    <s v="00/00/0000"/>
    <s v="STD"/>
    <d v="2022-03-07T00:00:00"/>
    <n v="0"/>
    <s v="STD"/>
  </r>
  <r>
    <n v="40044011355"/>
    <s v="MC-DL-XPRS CRDT INSTA TOP"/>
    <n v="85620304944"/>
    <s v="Mr. PRAVEEN  RAJAIN"/>
    <n v="110000"/>
    <n v="10.7"/>
    <n v="77447"/>
    <x v="1270"/>
    <n v="0"/>
    <d v="2021-03-01T00:00:00"/>
    <n v="12"/>
    <n v="12"/>
    <n v="0"/>
    <n v="0"/>
    <n v="0"/>
    <n v="0"/>
    <s v="INR"/>
    <n v="0"/>
    <n v="3586"/>
    <s v="00/00/0000"/>
    <n v="0"/>
    <n v="0"/>
    <s v="N"/>
    <m/>
    <n v="9"/>
    <s v="N"/>
    <s v="00/00/0000"/>
    <s v="N"/>
    <n v="0"/>
    <s v="00/00/0000"/>
    <m/>
    <m/>
    <m/>
    <s v="STD"/>
  </r>
  <r>
    <n v="40067761197"/>
    <s v="MC-DL-XPRS CRDT INSTA TOP"/>
    <n v="85020484654"/>
    <s v="Mr. KHEL SINGH MEENA"/>
    <n v="140000"/>
    <n v="10.7"/>
    <n v="98736"/>
    <x v="1271"/>
    <n v="0"/>
    <d v="2021-03-10T00:00:00"/>
    <n v="12"/>
    <n v="12"/>
    <n v="0"/>
    <n v="0"/>
    <n v="0"/>
    <n v="0"/>
    <s v="INR"/>
    <n v="0"/>
    <n v="4564"/>
    <s v="00/00/0000"/>
    <n v="0"/>
    <n v="0"/>
    <s v="N"/>
    <m/>
    <n v="9"/>
    <s v="N"/>
    <s v="00/00/0000"/>
    <s v="N"/>
    <n v="0"/>
    <s v="00/00/0000"/>
    <m/>
    <m/>
    <m/>
    <s v="STD"/>
  </r>
  <r>
    <n v="39863563032"/>
    <s v="MC-DL-XPRS CRDT INSTA TOP"/>
    <n v="89413445022"/>
    <s v="Mr. MAHESHBHAI NATVARLAL PARMA"/>
    <n v="84000"/>
    <n v="10.7"/>
    <n v="52672"/>
    <x v="1272"/>
    <n v="288"/>
    <d v="2020-12-11T00:00:00"/>
    <n v="15"/>
    <n v="15"/>
    <n v="0"/>
    <n v="1"/>
    <n v="1"/>
    <n v="701"/>
    <s v="INR"/>
    <n v="0"/>
    <n v="2739"/>
    <d v="2022-03-11T00:00:00"/>
    <n v="0"/>
    <n v="0"/>
    <s v="N"/>
    <m/>
    <n v="3"/>
    <s v="N"/>
    <s v="00/00/0000"/>
    <s v="N"/>
    <n v="0"/>
    <s v="00/00/0000"/>
    <s v="SMA0"/>
    <d v="2022-03-11T00:00:00"/>
    <n v="701"/>
    <s v="STD"/>
  </r>
  <r>
    <n v="38762826472"/>
    <s v="MC-DL-XPRS CRDT INSTA TOP"/>
    <n v="89731580704"/>
    <s v="Mrs. GITABEN JAYANTIBHAI PATEL"/>
    <n v="112000"/>
    <n v="11.75"/>
    <n v="43772.72"/>
    <x v="1273"/>
    <n v="14712.22"/>
    <d v="2019-09-12T00:00:00"/>
    <n v="19"/>
    <n v="15"/>
    <n v="4"/>
    <n v="4"/>
    <n v="4"/>
    <n v="704"/>
    <s v="INR"/>
    <n v="0"/>
    <n v="3707"/>
    <d v="2021-12-12T00:00:00"/>
    <n v="565"/>
    <n v="2899.1"/>
    <m/>
    <m/>
    <m/>
    <s v="N"/>
    <s v="00/00/0000"/>
    <s v="N"/>
    <n v="0"/>
    <s v="00/00/0000"/>
    <s v="NPA"/>
    <d v="2021-12-06T00:00:00"/>
    <n v="701"/>
    <s v="NPA"/>
  </r>
  <r>
    <n v="39737460134"/>
    <s v="MC-DL-XPRS CRDT INSTA TOP"/>
    <n v="80090648313"/>
    <s v="Mr. MAHENDRABHAI JAGDISH VAGHE"/>
    <n v="100000"/>
    <n v="10.7"/>
    <n v="49962"/>
    <x v="1274"/>
    <n v="35860"/>
    <d v="2020-10-16T00:00:00"/>
    <n v="17"/>
    <n v="6"/>
    <n v="11"/>
    <n v="4"/>
    <n v="4"/>
    <n v="704"/>
    <s v="INR"/>
    <n v="0"/>
    <n v="3260"/>
    <d v="2021-05-16T00:00:00"/>
    <n v="3922"/>
    <n v="8817.66"/>
    <s v="N"/>
    <m/>
    <n v="4"/>
    <s v="N"/>
    <s v="00/00/0000"/>
    <s v="N"/>
    <n v="0"/>
    <s v="00/00/0000"/>
    <s v="NPA"/>
    <d v="2021-08-13T00:00:00"/>
    <n v="704"/>
    <s v="NPA"/>
  </r>
  <r>
    <n v="40364050936"/>
    <s v="MC-POS ENBLD-DBT CRD HLDR"/>
    <n v="90419287954"/>
    <s v="Mr. AMIT  SHARMA"/>
    <n v="16490"/>
    <n v="14.7"/>
    <n v="7198"/>
    <x v="1275"/>
    <n v="0"/>
    <d v="2021-08-13T00:00:00"/>
    <n v="7"/>
    <n v="7"/>
    <n v="0"/>
    <n v="0"/>
    <n v="0"/>
    <n v="0"/>
    <s v="INR"/>
    <n v="0"/>
    <n v="1487"/>
    <s v="00/00/0000"/>
    <n v="0"/>
    <n v="0"/>
    <s v="N"/>
    <m/>
    <n v="9"/>
    <s v="N"/>
    <s v="00/00/0000"/>
    <s v="N"/>
    <n v="0"/>
    <s v="00/00/0000"/>
    <m/>
    <m/>
    <m/>
    <s v="STD"/>
  </r>
  <r>
    <n v="40625474826"/>
    <s v="MC-POS ENBLD-DBT CRD HLDR"/>
    <n v="85028079750"/>
    <s v="Mr. GIRISHBHAI HARISHANKAR SHA"/>
    <n v="23499"/>
    <n v="14.7"/>
    <n v="17592"/>
    <x v="1276"/>
    <n v="0"/>
    <d v="2021-12-05T00:00:00"/>
    <n v="3"/>
    <n v="3"/>
    <n v="0"/>
    <n v="0"/>
    <n v="0"/>
    <n v="0"/>
    <s v="INR"/>
    <n v="0"/>
    <n v="2297"/>
    <s v="00/00/0000"/>
    <n v="0"/>
    <n v="0"/>
    <s v="N"/>
    <m/>
    <n v="9"/>
    <s v="N"/>
    <s v="00/00/0000"/>
    <s v="N"/>
    <n v="0"/>
    <s v="00/00/0000"/>
    <m/>
    <m/>
    <m/>
    <s v="STD"/>
  </r>
  <r>
    <n v="40724776448"/>
    <s v="MC-POS ENBLD-DBT CRD HLDR"/>
    <n v="85614112832"/>
    <s v="Mr. AKHILESHKUMAR RAMAVTAR RAT"/>
    <n v="29400"/>
    <n v="14.7"/>
    <n v="19885"/>
    <x v="1277"/>
    <n v="0"/>
    <d v="2022-01-19T00:00:00"/>
    <n v="2"/>
    <n v="2"/>
    <n v="0"/>
    <n v="0"/>
    <n v="0"/>
    <n v="0"/>
    <s v="INR"/>
    <n v="0"/>
    <n v="5113"/>
    <s v="00/00/0000"/>
    <n v="0"/>
    <n v="0"/>
    <m/>
    <m/>
    <m/>
    <s v="N"/>
    <s v="00/00/0000"/>
    <s v="N"/>
    <n v="0"/>
    <s v="00/00/0000"/>
    <m/>
    <m/>
    <m/>
    <s v="STD"/>
  </r>
  <r>
    <n v="39540793663"/>
    <s v="MC-DL-INSTA PENSION-YONO"/>
    <n v="80084131371"/>
    <s v="Mr. REVABHAI SHIVABHAI PARMAR"/>
    <n v="50000"/>
    <n v="9.75"/>
    <n v="24023"/>
    <x v="1278"/>
    <n v="0"/>
    <d v="2020-07-31T00:00:00"/>
    <n v="19"/>
    <n v="19"/>
    <n v="0"/>
    <n v="0"/>
    <n v="0"/>
    <n v="0"/>
    <s v="INR"/>
    <n v="0"/>
    <n v="1608"/>
    <s v="00/00/0000"/>
    <n v="0"/>
    <n v="0"/>
    <s v="N"/>
    <m/>
    <n v="9"/>
    <s v="N"/>
    <s v="00/00/0000"/>
    <s v="N"/>
    <n v="0"/>
    <s v="00/00/0000"/>
    <s v="STD"/>
    <d v="2021-04-03T00:00:00"/>
    <n v="0"/>
    <s v="STD"/>
  </r>
  <r>
    <n v="39505055017"/>
    <s v="MC-DL-SPL PAPL YONO MAY20"/>
    <n v="89731580704"/>
    <s v="Mrs. GITABEN JAYANTIBHAI PATEL"/>
    <n v="76000"/>
    <n v="9.6"/>
    <n v="0"/>
    <x v="1279"/>
    <n v="37557.800000000003"/>
    <d v="2020-07-16T00:00:00"/>
    <n v="17"/>
    <n v="10"/>
    <n v="7"/>
    <n v="4"/>
    <n v="4"/>
    <n v="704"/>
    <s v="INR"/>
    <n v="0"/>
    <n v="5552"/>
    <d v="2021-07-16T00:00:00"/>
    <n v="2753.38"/>
    <n v="7115.56"/>
    <s v="N"/>
    <m/>
    <n v="4"/>
    <s v="N"/>
    <s v="00/00/0000"/>
    <s v="N"/>
    <n v="0"/>
    <s v="00/00/0000"/>
    <s v="NPA"/>
    <d v="2021-10-13T00:00:00"/>
    <n v="704"/>
    <s v="NPA"/>
  </r>
  <r>
    <n v="40200276836"/>
    <s v="MC-SBI EMI GOLD LOAN"/>
    <n v="86328089445"/>
    <s v="Mrs. REEMA DHAVAL PARMAR"/>
    <n v="170000"/>
    <n v="7.5"/>
    <n v="126487"/>
    <x v="1280"/>
    <n v="0"/>
    <d v="2021-05-31T00:00:00"/>
    <n v="10"/>
    <n v="10"/>
    <n v="0"/>
    <n v="0"/>
    <n v="0"/>
    <n v="0"/>
    <s v="INR"/>
    <n v="0"/>
    <n v="5289"/>
    <s v="00/00/0000"/>
    <n v="0"/>
    <n v="0"/>
    <s v="N"/>
    <m/>
    <n v="9"/>
    <s v="N"/>
    <s v="00/00/0000"/>
    <s v="N"/>
    <n v="0"/>
    <s v="00/00/0000"/>
    <m/>
    <m/>
    <m/>
    <s v="STD"/>
  </r>
  <r>
    <n v="40211756265"/>
    <s v="MC-SBI EMI GOLD LOAN"/>
    <n v="88572044033"/>
    <s v="Ms. SEETADEVI JUGALKISHOR CHAU"/>
    <n v="170000"/>
    <n v="7.5"/>
    <n v="131703"/>
    <x v="1281"/>
    <n v="0"/>
    <d v="2021-06-05T00:00:00"/>
    <n v="9"/>
    <n v="9"/>
    <n v="0"/>
    <n v="0"/>
    <n v="0"/>
    <n v="0"/>
    <s v="INR"/>
    <n v="0"/>
    <n v="5289"/>
    <s v="00/00/0000"/>
    <n v="0"/>
    <n v="0"/>
    <s v="N"/>
    <m/>
    <n v="9"/>
    <s v="N"/>
    <s v="00/00/0000"/>
    <s v="N"/>
    <n v="0"/>
    <s v="00/00/0000"/>
    <m/>
    <m/>
    <m/>
    <s v="STD"/>
  </r>
  <r>
    <n v="40449907781"/>
    <s v="MC-SBI EMI GOLD LOAN"/>
    <n v="87140112979"/>
    <s v="Miss. NAYANABA JAYENDRASINH JA"/>
    <n v="478000"/>
    <n v="7.5"/>
    <n v="406474"/>
    <x v="1282"/>
    <n v="0"/>
    <d v="2021-09-18T00:00:00"/>
    <n v="6"/>
    <n v="6"/>
    <n v="0"/>
    <n v="0"/>
    <n v="0"/>
    <n v="0"/>
    <s v="INR"/>
    <n v="0"/>
    <n v="14869"/>
    <s v="00/00/0000"/>
    <n v="0"/>
    <n v="0"/>
    <s v="N"/>
    <m/>
    <n v="9"/>
    <s v="N"/>
    <s v="00/00/0000"/>
    <s v="N"/>
    <n v="0"/>
    <s v="00/00/0000"/>
    <m/>
    <m/>
    <m/>
    <s v="STD"/>
  </r>
  <r>
    <n v="40450004605"/>
    <s v="MC-SBI EMI GOLD LOAN"/>
    <n v="78690925893"/>
    <s v="Mrs. JAGRUTIBEN MAGANBHAI CHAV"/>
    <n v="500000"/>
    <n v="7.5"/>
    <n v="425140"/>
    <x v="1283"/>
    <n v="0"/>
    <d v="2021-09-18T00:00:00"/>
    <n v="6"/>
    <n v="6"/>
    <n v="0"/>
    <n v="0"/>
    <n v="0"/>
    <n v="0"/>
    <s v="INR"/>
    <n v="0"/>
    <n v="15554"/>
    <s v="00/00/0000"/>
    <n v="0"/>
    <n v="0"/>
    <s v="N"/>
    <m/>
    <n v="9"/>
    <s v="N"/>
    <s v="00/00/0000"/>
    <s v="N"/>
    <n v="0"/>
    <s v="00/00/0000"/>
    <m/>
    <m/>
    <m/>
    <s v="STD"/>
  </r>
  <r>
    <n v="40481254607"/>
    <s v="MC-SBI EMI GOLD LOAN"/>
    <n v="85927606018"/>
    <s v="Miss. THAKORE NIMISHA SUDESHKU"/>
    <n v="400000"/>
    <n v="7.5"/>
    <n v="351821"/>
    <x v="1284"/>
    <n v="0"/>
    <d v="2021-10-01T00:00:00"/>
    <n v="5"/>
    <n v="5"/>
    <n v="0"/>
    <n v="0"/>
    <n v="0"/>
    <n v="0"/>
    <s v="INR"/>
    <n v="0"/>
    <n v="12443"/>
    <s v="00/00/0000"/>
    <n v="0"/>
    <n v="0"/>
    <s v="N"/>
    <m/>
    <n v="9"/>
    <s v="N"/>
    <s v="00/00/0000"/>
    <s v="N"/>
    <n v="0"/>
    <s v="00/00/0000"/>
    <s v="STD"/>
    <d v="2022-02-02T00:00:00"/>
    <n v="0"/>
    <s v="STD"/>
  </r>
  <r>
    <n v="40505294748"/>
    <s v="MC-SBI EMI GOLD LOAN"/>
    <n v="89020893929"/>
    <s v="Mr. DESAI  NIKUL"/>
    <n v="65400"/>
    <n v="7.5"/>
    <n v="57378"/>
    <x v="1285"/>
    <n v="0"/>
    <d v="2021-10-11T00:00:00"/>
    <n v="5"/>
    <n v="5"/>
    <n v="0"/>
    <n v="0"/>
    <n v="0"/>
    <n v="0"/>
    <s v="INR"/>
    <n v="0"/>
    <n v="2035"/>
    <s v="00/00/0000"/>
    <n v="0"/>
    <n v="0"/>
    <s v="N"/>
    <m/>
    <n v="9"/>
    <s v="N"/>
    <s v="00/00/0000"/>
    <s v="N"/>
    <n v="0"/>
    <s v="00/00/0000"/>
    <m/>
    <m/>
    <m/>
    <s v="STD"/>
  </r>
  <r>
    <n v="40509894173"/>
    <s v="MC-SBI EMI GOLD LOAN"/>
    <n v="85155338462"/>
    <s v="Mr. MAHAVIR UTTAMCHAND KATARIA"/>
    <n v="250000"/>
    <n v="7.5"/>
    <n v="219311"/>
    <x v="1286"/>
    <n v="0"/>
    <d v="2021-10-13T00:00:00"/>
    <n v="5"/>
    <n v="5"/>
    <n v="0"/>
    <n v="0"/>
    <n v="0"/>
    <n v="0"/>
    <s v="INR"/>
    <n v="0"/>
    <n v="7777"/>
    <s v="00/00/0000"/>
    <n v="0"/>
    <n v="0"/>
    <s v="N"/>
    <m/>
    <n v="9"/>
    <s v="N"/>
    <s v="00/00/0000"/>
    <s v="N"/>
    <n v="0"/>
    <s v="00/00/0000"/>
    <m/>
    <m/>
    <m/>
    <s v="STD"/>
  </r>
  <r>
    <n v="40521784993"/>
    <s v="MC-SBI EMI GOLD LOAN"/>
    <n v="89275278029"/>
    <s v="Ms. ASHA SHRINIVAS SONI"/>
    <n v="398000"/>
    <n v="7.5"/>
    <n v="348628"/>
    <x v="1287"/>
    <n v="0"/>
    <d v="2021-10-20T00:00:00"/>
    <n v="5"/>
    <n v="5"/>
    <n v="0"/>
    <n v="0"/>
    <n v="0"/>
    <n v="0"/>
    <s v="INR"/>
    <n v="0"/>
    <n v="12381"/>
    <s v="00/00/0000"/>
    <n v="0"/>
    <n v="0"/>
    <s v="N"/>
    <m/>
    <n v="9"/>
    <s v="N"/>
    <s v="00/00/0000"/>
    <s v="N"/>
    <n v="0"/>
    <s v="00/00/0000"/>
    <m/>
    <m/>
    <m/>
    <s v="STD"/>
  </r>
  <r>
    <n v="40587939623"/>
    <s v="MC-SBI EMI GOLD LOAN"/>
    <n v="85614114839"/>
    <s v="Mr. VINOD RAMJAS SHAH"/>
    <n v="480000"/>
    <n v="7.5"/>
    <n v="432715"/>
    <x v="1288"/>
    <n v="0"/>
    <d v="2021-11-19T00:00:00"/>
    <n v="4"/>
    <n v="4"/>
    <n v="0"/>
    <n v="0"/>
    <n v="0"/>
    <n v="0"/>
    <s v="INR"/>
    <n v="0"/>
    <n v="14931"/>
    <s v="00/00/0000"/>
    <n v="0"/>
    <n v="0"/>
    <s v="N"/>
    <m/>
    <n v="9"/>
    <s v="N"/>
    <s v="00/00/0000"/>
    <s v="N"/>
    <n v="0"/>
    <s v="00/00/0000"/>
    <m/>
    <m/>
    <m/>
    <s v="STD"/>
  </r>
  <r>
    <n v="40602349392"/>
    <s v="MC-SBI EMI GOLD LOAN"/>
    <n v="86181249347"/>
    <s v="Mr. AMARTBHAI HARGOVINDBHAI PA"/>
    <n v="160000"/>
    <n v="7.5"/>
    <n v="144037"/>
    <x v="1289"/>
    <n v="0"/>
    <d v="2021-11-26T00:00:00"/>
    <n v="4"/>
    <n v="4"/>
    <n v="0"/>
    <n v="0"/>
    <n v="0"/>
    <n v="0"/>
    <s v="INR"/>
    <n v="0"/>
    <n v="4977"/>
    <s v="00/00/0000"/>
    <n v="0"/>
    <n v="0"/>
    <s v="N"/>
    <m/>
    <n v="9"/>
    <s v="N"/>
    <s v="00/00/0000"/>
    <s v="N"/>
    <n v="0"/>
    <s v="00/00/0000"/>
    <s v="STD"/>
    <d v="2022-03-30T00:00:00"/>
    <n v="0"/>
    <s v="STD"/>
  </r>
  <r>
    <n v="40780027060"/>
    <s v="MC-SBI EMI GOLD LOAN"/>
    <n v="85097169019"/>
    <s v="Mrs. HANSABEN KAUSHIKKUMAR DES"/>
    <n v="99200"/>
    <n v="7.3"/>
    <n v="97080"/>
    <x v="1290"/>
    <n v="0"/>
    <d v="2022-02-11T00:00:00"/>
    <n v="1"/>
    <n v="1"/>
    <n v="0"/>
    <n v="0"/>
    <n v="0"/>
    <n v="0"/>
    <s v="INR"/>
    <n v="0"/>
    <n v="3077"/>
    <s v="00/00/0000"/>
    <n v="0"/>
    <n v="0"/>
    <s v="N"/>
    <m/>
    <n v="9"/>
    <s v="N"/>
    <s v="00/00/0000"/>
    <s v="N"/>
    <n v="0"/>
    <s v="00/00/0000"/>
    <s v="STD"/>
    <d v="2022-02-15T00:00:00"/>
    <n v="0"/>
    <s v="STD"/>
  </r>
  <r>
    <n v="40853627782"/>
    <s v="MC-SBI EMI GOLD LOAN"/>
    <n v="88198686496"/>
    <s v="Mr. BHARATDAS VALLABHDAS RAMAN"/>
    <n v="200000"/>
    <n v="7.3"/>
    <n v="200680"/>
    <x v="1291"/>
    <n v="0"/>
    <d v="2022-03-15T00:00:00"/>
    <n v="1"/>
    <n v="1"/>
    <n v="0"/>
    <n v="0"/>
    <n v="0"/>
    <n v="0"/>
    <s v="INR"/>
    <n v="0"/>
    <n v="6203"/>
    <s v="00/00/0000"/>
    <n v="0"/>
    <n v="0"/>
    <s v="N"/>
    <m/>
    <n v="9"/>
    <s v="N"/>
    <s v="00/00/0000"/>
    <s v="N"/>
    <n v="0"/>
    <s v="00/00/0000"/>
    <s v="STD"/>
    <d v="2022-03-22T00:00:00"/>
    <n v="0"/>
    <s v="STD"/>
  </r>
  <r>
    <n v="40862550772"/>
    <s v="MC-SBI EMI GOLD LOAN"/>
    <n v="90842751017"/>
    <s v="Mr. Desai Nimesh Somabhai"/>
    <n v="173900"/>
    <n v="7.3"/>
    <n v="174352"/>
    <x v="1292"/>
    <n v="0"/>
    <d v="2022-03-19T00:00:00"/>
    <n v="1"/>
    <n v="1"/>
    <n v="0"/>
    <n v="0"/>
    <n v="0"/>
    <n v="0"/>
    <s v="INR"/>
    <n v="0"/>
    <n v="5394"/>
    <s v="00/00/0000"/>
    <n v="0"/>
    <n v="0"/>
    <s v="N"/>
    <m/>
    <n v="9"/>
    <s v="N"/>
    <s v="00/00/0000"/>
    <s v="N"/>
    <n v="0"/>
    <s v="00/00/0000"/>
    <s v="STD"/>
    <d v="2022-03-26T00:00:00"/>
    <n v="0"/>
    <s v="STD"/>
  </r>
  <r>
    <n v="40882540760"/>
    <s v="MC-SBI EMI GOLD LOAN"/>
    <n v="86799718499"/>
    <s v="Mr. RAJENDRA RAMRAO PALKHADE"/>
    <n v="500000"/>
    <n v="7.3"/>
    <n v="500300"/>
    <x v="1293"/>
    <n v="0"/>
    <d v="2022-03-29T00:00:00"/>
    <n v="1"/>
    <n v="1"/>
    <n v="0"/>
    <n v="0"/>
    <n v="0"/>
    <n v="0"/>
    <s v="INR"/>
    <n v="0"/>
    <n v="15508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748595103"/>
    <s v="MC-SBI EMI GOLD LOAN"/>
    <n v="85003957464"/>
    <s v="Mr. SANJEEV  DHANDE"/>
    <n v="131000"/>
    <n v="7.3"/>
    <n v="124397"/>
    <x v="1294"/>
    <n v="2"/>
    <d v="2022-01-31T00:00:00"/>
    <n v="2"/>
    <n v="2"/>
    <n v="0"/>
    <n v="1"/>
    <n v="1"/>
    <n v="701"/>
    <s v="INR"/>
    <n v="0"/>
    <n v="4064"/>
    <d v="2022-03-31T00:00:00"/>
    <n v="0"/>
    <n v="0"/>
    <s v="N"/>
    <m/>
    <n v="3"/>
    <s v="N"/>
    <s v="00/00/0000"/>
    <s v="N"/>
    <n v="0"/>
    <s v="00/00/0000"/>
    <s v="SMA0"/>
    <d v="2022-03-31T00:00:00"/>
    <n v="701"/>
    <s v="STD"/>
  </r>
  <r>
    <n v="40619856280"/>
    <s v="MC-BULLET REPAY GOLD LOAN"/>
    <n v="85614114975"/>
    <s v="Mrs. DIMPLE VINOD SHAH"/>
    <n v="450000"/>
    <n v="7.5"/>
    <n v="461103"/>
    <x v="1295"/>
    <n v="0"/>
    <d v="2021-12-03T00:00:00"/>
    <n v="0"/>
    <n v="0"/>
    <n v="0"/>
    <n v="0"/>
    <n v="0"/>
    <n v="0"/>
    <s v="INR"/>
    <n v="0"/>
    <n v="483750"/>
    <s v="00/00/0000"/>
    <n v="0"/>
    <n v="0"/>
    <s v="N"/>
    <m/>
    <n v="9"/>
    <s v="N"/>
    <s v="00/00/0000"/>
    <s v="N"/>
    <n v="0"/>
    <s v="00/00/0000"/>
    <m/>
    <m/>
    <m/>
    <s v="STD"/>
  </r>
  <r>
    <n v="40168806748"/>
    <s v="MC-DL-XPRS CRDT INSTA TOP"/>
    <n v="88198686065"/>
    <s v="Mr. DHIREN ARVINDBHAI MISTRY"/>
    <n v="74000"/>
    <n v="10.7"/>
    <n v="55991"/>
    <x v="1296"/>
    <n v="0"/>
    <d v="2021-05-05T00:00:00"/>
    <n v="10"/>
    <n v="10"/>
    <n v="0"/>
    <n v="0"/>
    <n v="0"/>
    <n v="0"/>
    <s v="INR"/>
    <n v="0"/>
    <n v="2413"/>
    <s v="00/00/0000"/>
    <n v="0"/>
    <n v="0"/>
    <s v="N"/>
    <m/>
    <n v="9"/>
    <s v="N"/>
    <s v="00/00/0000"/>
    <s v="N"/>
    <n v="0"/>
    <s v="00/00/0000"/>
    <m/>
    <m/>
    <m/>
    <s v="STD"/>
  </r>
  <r>
    <n v="40224172467"/>
    <s v="MC-DL-XPRS CRDT INSTA TOP"/>
    <n v="86067428338"/>
    <s v="Mr. PRAVEEN  KUMAR"/>
    <n v="140000"/>
    <n v="10.7"/>
    <n v="35198"/>
    <x v="1297"/>
    <n v="0"/>
    <d v="2021-06-12T00:00:00"/>
    <n v="9"/>
    <n v="9"/>
    <n v="0"/>
    <n v="0"/>
    <n v="0"/>
    <n v="0"/>
    <s v="INR"/>
    <n v="0"/>
    <n v="12354"/>
    <s v="00/00/0000"/>
    <n v="0"/>
    <n v="0"/>
    <s v="N"/>
    <m/>
    <n v="9"/>
    <s v="N"/>
    <s v="00/00/0000"/>
    <s v="N"/>
    <n v="0"/>
    <s v="00/00/0000"/>
    <m/>
    <m/>
    <m/>
    <s v="STD"/>
  </r>
  <r>
    <n v="40278961708"/>
    <s v="MC-DL-XPRS CRDT INSTA TOP"/>
    <n v="85654372440"/>
    <s v="Mr. NADAR DHIJU  SHASIDHARAN"/>
    <n v="100000"/>
    <n v="10.7"/>
    <n v="80971"/>
    <x v="1298"/>
    <n v="0"/>
    <d v="2021-07-08T00:00:00"/>
    <n v="8"/>
    <n v="8"/>
    <n v="0"/>
    <n v="0"/>
    <n v="0"/>
    <n v="0"/>
    <s v="INR"/>
    <n v="0"/>
    <n v="3260"/>
    <s v="00/00/0000"/>
    <n v="0"/>
    <n v="0"/>
    <m/>
    <m/>
    <m/>
    <s v="N"/>
    <s v="00/00/0000"/>
    <s v="N"/>
    <n v="0"/>
    <s v="00/00/0000"/>
    <m/>
    <m/>
    <m/>
    <s v="STD"/>
  </r>
  <r>
    <n v="40288648841"/>
    <s v="MC-DL-XPRS CRDT INSTA TOP"/>
    <n v="80086439633"/>
    <s v="Mr. MORE  SANDESH"/>
    <n v="20000"/>
    <n v="10.7"/>
    <n v="6937"/>
    <x v="1299"/>
    <n v="0"/>
    <d v="2021-07-13T00:00:00"/>
    <n v="8"/>
    <n v="8"/>
    <n v="0"/>
    <n v="0"/>
    <n v="0"/>
    <n v="0"/>
    <s v="INR"/>
    <n v="0"/>
    <n v="1765"/>
    <s v="00/00/0000"/>
    <n v="0"/>
    <n v="0"/>
    <m/>
    <m/>
    <m/>
    <s v="N"/>
    <s v="00/00/0000"/>
    <s v="N"/>
    <n v="0"/>
    <s v="00/00/0000"/>
    <m/>
    <m/>
    <m/>
    <s v="STD"/>
  </r>
  <r>
    <n v="40291135038"/>
    <s v="MC-DL-XPRS CRDT INSTA TOP"/>
    <n v="85205571797"/>
    <s v="Mr. YOGESHKUMAR PRAHLADBHAI MA"/>
    <n v="30000"/>
    <n v="10.7"/>
    <n v="10384"/>
    <x v="1300"/>
    <n v="0"/>
    <d v="2021-07-14T00:00:00"/>
    <n v="8"/>
    <n v="8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s v="STD"/>
  </r>
  <r>
    <n v="40294008812"/>
    <s v="MC-DL-XPRS CRDT INSTA TOP"/>
    <n v="85034855456"/>
    <s v="Mr. RAMVILAS  KORI"/>
    <n v="30000"/>
    <n v="10.7"/>
    <n v="10375"/>
    <x v="1301"/>
    <n v="0"/>
    <d v="2021-07-15T00:00:00"/>
    <n v="8"/>
    <n v="8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s v="STD"/>
  </r>
  <r>
    <n v="40362214593"/>
    <s v="MC-DL-XPRS CRDT INSTA TOP"/>
    <n v="85046767326"/>
    <s v="Mr. KAPIL RAMESHBHAI SOLANKI"/>
    <n v="80000"/>
    <n v="10.7"/>
    <n v="66776"/>
    <x v="1302"/>
    <n v="0"/>
    <d v="2021-08-12T00:00:00"/>
    <n v="7"/>
    <n v="7"/>
    <n v="0"/>
    <n v="0"/>
    <n v="0"/>
    <n v="0"/>
    <s v="INR"/>
    <n v="0"/>
    <n v="2608"/>
    <s v="00/00/0000"/>
    <n v="0"/>
    <n v="0"/>
    <m/>
    <m/>
    <m/>
    <s v="N"/>
    <s v="00/00/0000"/>
    <s v="N"/>
    <n v="0"/>
    <s v="00/00/0000"/>
    <s v="STD"/>
    <d v="2022-03-09T00:00:00"/>
    <n v="0"/>
    <s v="STD"/>
  </r>
  <r>
    <n v="40517865585"/>
    <s v="MC-DL-XPRS CRDT INSTA TOP"/>
    <n v="85029904069"/>
    <s v="Mr. GIRISHBHAI AMRUTLAL MEVADA"/>
    <n v="20000"/>
    <n v="10.7"/>
    <n v="11915"/>
    <x v="1303"/>
    <n v="0"/>
    <d v="2021-10-18T00:00:00"/>
    <n v="5"/>
    <n v="5"/>
    <n v="0"/>
    <n v="0"/>
    <n v="0"/>
    <n v="0"/>
    <s v="INR"/>
    <n v="0"/>
    <n v="1765"/>
    <s v="00/00/0000"/>
    <n v="0"/>
    <n v="0"/>
    <s v="N"/>
    <m/>
    <n v="9"/>
    <s v="N"/>
    <s v="00/00/0000"/>
    <s v="N"/>
    <n v="0"/>
    <s v="00/00/0000"/>
    <m/>
    <m/>
    <m/>
    <s v="STD"/>
  </r>
  <r>
    <n v="40520296485"/>
    <s v="MC-DL-XPRS CRDT INSTA TOP"/>
    <n v="86498951528"/>
    <s v="Mr. CHIRAG KUMAR VAMDEVPRASAD"/>
    <n v="70000"/>
    <n v="10.7"/>
    <n v="61715"/>
    <x v="1304"/>
    <n v="0"/>
    <d v="2021-10-20T00:00:00"/>
    <n v="5"/>
    <n v="5"/>
    <n v="0"/>
    <n v="0"/>
    <n v="0"/>
    <n v="0"/>
    <s v="INR"/>
    <n v="0"/>
    <n v="2282"/>
    <s v="00/00/0000"/>
    <n v="0"/>
    <n v="0"/>
    <s v="N"/>
    <m/>
    <n v="9"/>
    <s v="N"/>
    <s v="00/00/0000"/>
    <s v="N"/>
    <n v="0"/>
    <s v="00/00/0000"/>
    <m/>
    <m/>
    <m/>
    <s v="STD"/>
  </r>
  <r>
    <n v="40572547453"/>
    <s v="MC-DL-XPRS CRDT INSTA TOP"/>
    <n v="80083837900"/>
    <s v="Mr. GIRISHKUMAR  PARMAR"/>
    <n v="160000"/>
    <n v="10.7"/>
    <n v="145246"/>
    <x v="1305"/>
    <n v="0"/>
    <d v="2021-11-11T00:00:00"/>
    <n v="4"/>
    <n v="4"/>
    <n v="0"/>
    <n v="0"/>
    <n v="0"/>
    <n v="0"/>
    <s v="INR"/>
    <n v="0"/>
    <n v="5216"/>
    <s v="00/00/0000"/>
    <n v="0"/>
    <n v="0"/>
    <s v="N"/>
    <m/>
    <n v="9"/>
    <s v="N"/>
    <s v="00/00/0000"/>
    <s v="N"/>
    <n v="0"/>
    <s v="00/00/0000"/>
    <m/>
    <m/>
    <m/>
    <s v="STD"/>
  </r>
  <r>
    <n v="40587662967"/>
    <s v="MC-DL-XPRS CRDT INSTA TOP"/>
    <n v="86160171484"/>
    <s v="Mr. BHAVNESH NAVINBHAI SOLANKI"/>
    <n v="135000"/>
    <n v="10.7"/>
    <n v="121965"/>
    <x v="1306"/>
    <n v="0"/>
    <d v="2021-11-19T00:00:00"/>
    <n v="4"/>
    <n v="4"/>
    <n v="0"/>
    <n v="0"/>
    <n v="0"/>
    <n v="0"/>
    <s v="INR"/>
    <n v="0"/>
    <n v="4401"/>
    <s v="00/00/0000"/>
    <n v="0"/>
    <n v="0"/>
    <s v="N"/>
    <m/>
    <n v="9"/>
    <s v="N"/>
    <s v="00/00/0000"/>
    <s v="N"/>
    <n v="0"/>
    <s v="00/00/0000"/>
    <m/>
    <m/>
    <m/>
    <s v="STD"/>
  </r>
  <r>
    <n v="40589260765"/>
    <s v="MC-DL-XPRS CRDT INSTA TOP"/>
    <n v="86712544896"/>
    <s v="Mr. CHIRAGKUMAR GOPALBHAI PATN"/>
    <n v="100000"/>
    <n v="10.7"/>
    <n v="90550"/>
    <x v="1307"/>
    <n v="0"/>
    <d v="2021-11-20T00:00:00"/>
    <n v="4"/>
    <n v="4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m/>
    <m/>
    <m/>
    <s v="STD"/>
  </r>
  <r>
    <n v="40601435432"/>
    <s v="MC-DL-XPRS CRDT INSTA TOP"/>
    <n v="80083998481"/>
    <s v="Mr. SURESHBHAI ATMARAM VAGHELA"/>
    <n v="93600"/>
    <n v="10.7"/>
    <n v="84659"/>
    <x v="1308"/>
    <n v="0"/>
    <d v="2021-11-25T00:00:00"/>
    <n v="4"/>
    <n v="4"/>
    <n v="0"/>
    <n v="0"/>
    <n v="0"/>
    <n v="0"/>
    <s v="INR"/>
    <n v="0"/>
    <n v="3052"/>
    <s v="00/00/0000"/>
    <n v="0"/>
    <n v="0"/>
    <s v="N"/>
    <m/>
    <n v="9"/>
    <s v="N"/>
    <s v="00/00/0000"/>
    <s v="N"/>
    <n v="0"/>
    <s v="00/00/0000"/>
    <m/>
    <m/>
    <m/>
    <s v="STD"/>
  </r>
  <r>
    <n v="40609528590"/>
    <s v="MC-DL-XPRS CRDT INSTA TOP"/>
    <n v="90225140170"/>
    <s v="Mr. JAGDISHBHAI MANILAL SOLANK"/>
    <n v="70000"/>
    <n v="10.7"/>
    <n v="63229"/>
    <x v="1309"/>
    <n v="0"/>
    <d v="2021-11-30T00:00:00"/>
    <n v="4"/>
    <n v="4"/>
    <n v="0"/>
    <n v="0"/>
    <n v="0"/>
    <n v="0"/>
    <s v="INR"/>
    <n v="0"/>
    <n v="2283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625219946"/>
    <s v="MC-DL-XPRS CRDT INSTA TOP"/>
    <n v="86970179607"/>
    <s v="Mr. CHITRA  ORAM"/>
    <n v="180000"/>
    <n v="10.7"/>
    <n v="168359"/>
    <x v="1310"/>
    <n v="0"/>
    <d v="2021-12-05T00:00:00"/>
    <n v="3"/>
    <n v="3"/>
    <n v="0"/>
    <n v="0"/>
    <n v="0"/>
    <n v="0"/>
    <s v="INR"/>
    <n v="0"/>
    <n v="5868"/>
    <s v="00/00/0000"/>
    <n v="0"/>
    <n v="0"/>
    <s v="N"/>
    <m/>
    <n v="9"/>
    <s v="N"/>
    <s v="00/00/0000"/>
    <s v="N"/>
    <n v="0"/>
    <s v="00/00/0000"/>
    <m/>
    <m/>
    <m/>
    <s v="STD"/>
  </r>
  <r>
    <n v="40625501646"/>
    <s v="MC-DL-XPRS CRDT INSTA TOP"/>
    <n v="85947065222"/>
    <s v="Mr. VIJAYKUMAR MOHANLAL PATANI"/>
    <n v="120000"/>
    <n v="10.7"/>
    <n v="112099"/>
    <x v="1311"/>
    <n v="0"/>
    <d v="2021-12-05T00:00:00"/>
    <n v="3"/>
    <n v="3"/>
    <n v="0"/>
    <n v="0"/>
    <n v="0"/>
    <n v="0"/>
    <s v="INR"/>
    <n v="0"/>
    <n v="3912"/>
    <s v="00/00/0000"/>
    <n v="0"/>
    <n v="0"/>
    <s v="N"/>
    <m/>
    <n v="9"/>
    <s v="N"/>
    <s v="00/00/0000"/>
    <s v="N"/>
    <n v="0"/>
    <s v="00/00/0000"/>
    <m/>
    <m/>
    <m/>
    <s v="STD"/>
  </r>
  <r>
    <n v="40629512418"/>
    <s v="MC-DL-XPRS CRDT INSTA TOP"/>
    <n v="86020748623"/>
    <s v="Mr. CHIRAG RAMESHBHAI MAHERIYA"/>
    <n v="100000"/>
    <n v="10.7"/>
    <n v="93397"/>
    <x v="1312"/>
    <n v="0"/>
    <d v="2021-12-07T00:00:00"/>
    <n v="3"/>
    <n v="3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m/>
    <m/>
    <m/>
    <s v="STD"/>
  </r>
  <r>
    <n v="40646256745"/>
    <s v="MC-DL-XPRS CRDT INSTA TOP"/>
    <n v="88036152028"/>
    <s v="Mr. BHAVESHKUMAR GOPALBHAI PAR"/>
    <n v="22000"/>
    <n v="10.7"/>
    <n v="16796"/>
    <x v="1313"/>
    <n v="0"/>
    <d v="2021-12-14T00:00:00"/>
    <n v="3"/>
    <n v="3"/>
    <n v="0"/>
    <n v="0"/>
    <n v="0"/>
    <n v="0"/>
    <s v="INR"/>
    <n v="0"/>
    <n v="1942"/>
    <s v="00/00/0000"/>
    <n v="0"/>
    <n v="0"/>
    <s v="N"/>
    <m/>
    <n v="9"/>
    <s v="N"/>
    <s v="00/00/0000"/>
    <s v="N"/>
    <n v="0"/>
    <s v="00/00/0000"/>
    <m/>
    <m/>
    <m/>
    <s v="STD"/>
  </r>
  <r>
    <n v="40663478189"/>
    <s v="MC-DL-XPRS CRDT INSTA TOP"/>
    <n v="86102983246"/>
    <s v="Mr. DAHYABHAI AMBABHAI SOLANKI"/>
    <n v="24000"/>
    <n v="10.7"/>
    <n v="18270"/>
    <x v="1314"/>
    <n v="0"/>
    <d v="2021-12-23T00:00:00"/>
    <n v="3"/>
    <n v="3"/>
    <n v="0"/>
    <n v="0"/>
    <n v="0"/>
    <n v="0"/>
    <s v="INR"/>
    <n v="0"/>
    <n v="2118"/>
    <s v="00/00/0000"/>
    <n v="0"/>
    <n v="0"/>
    <s v="N"/>
    <m/>
    <n v="9"/>
    <s v="N"/>
    <s v="00/00/0000"/>
    <s v="N"/>
    <n v="0"/>
    <s v="00/00/0000"/>
    <s v="STD"/>
    <d v="2022-02-26T00:00:00"/>
    <n v="0"/>
    <s v="STD"/>
  </r>
  <r>
    <n v="40724876793"/>
    <s v="MC-DL-XPRS CRDT INSTA TOP"/>
    <n v="80084113283"/>
    <s v="Mr. NARESHBHAI JIVANBHAI AMIN"/>
    <n v="246200"/>
    <n v="10.7"/>
    <n v="235259"/>
    <x v="1315"/>
    <n v="0"/>
    <d v="2022-01-19T00:00:00"/>
    <n v="2"/>
    <n v="2"/>
    <n v="0"/>
    <n v="0"/>
    <n v="0"/>
    <n v="0"/>
    <s v="INR"/>
    <n v="0"/>
    <n v="8026"/>
    <s v="00/00/0000"/>
    <n v="0"/>
    <n v="15.84"/>
    <s v="N"/>
    <m/>
    <n v="9"/>
    <s v="N"/>
    <s v="00/00/0000"/>
    <s v="N"/>
    <n v="0"/>
    <s v="00/00/0000"/>
    <s v="STD"/>
    <d v="2022-03-23T00:00:00"/>
    <n v="0"/>
    <s v="STD"/>
  </r>
  <r>
    <n v="40765344591"/>
    <s v="MC-DL-XPRS CRDT INSTA TOP"/>
    <n v="86019109588"/>
    <s v="Mr. PRAVINSINH MADANSINH SAKTA"/>
    <n v="60000"/>
    <n v="10.45"/>
    <n v="58955"/>
    <x v="1316"/>
    <n v="0"/>
    <d v="2022-02-05T00:00:00"/>
    <n v="1"/>
    <n v="1"/>
    <n v="0"/>
    <n v="0"/>
    <n v="0"/>
    <n v="0"/>
    <s v="INR"/>
    <n v="0"/>
    <n v="1949"/>
    <s v="00/00/0000"/>
    <n v="0"/>
    <n v="0"/>
    <m/>
    <m/>
    <m/>
    <s v="N"/>
    <s v="00/00/0000"/>
    <s v="N"/>
    <n v="0"/>
    <s v="00/00/0000"/>
    <m/>
    <m/>
    <m/>
    <s v="STD"/>
  </r>
  <r>
    <n v="40830077924"/>
    <s v="MC-DL-XPRS CRDT INSTA TOP"/>
    <n v="86119173266"/>
    <s v="Mr. MAHESHBHAI MERUBHAI THARES"/>
    <n v="82000"/>
    <n v="10.7"/>
    <n v="82629"/>
    <x v="1317"/>
    <n v="0"/>
    <d v="2022-03-05T00:00:00"/>
    <n v="1"/>
    <n v="1"/>
    <n v="0"/>
    <n v="0"/>
    <n v="0"/>
    <n v="0"/>
    <s v="INR"/>
    <n v="0"/>
    <n v="2673"/>
    <s v="00/00/0000"/>
    <n v="0"/>
    <n v="0"/>
    <m/>
    <m/>
    <m/>
    <s v="N"/>
    <s v="00/00/0000"/>
    <s v="N"/>
    <n v="0"/>
    <s v="00/00/0000"/>
    <m/>
    <m/>
    <m/>
    <s v="STD"/>
  </r>
  <r>
    <n v="40846456349"/>
    <s v="MC-DL-XPRS CRDT INSTA TOP"/>
    <n v="80084072175"/>
    <s v="Mr. JAYSUKH BACHUBHAI VALANGAR"/>
    <n v="30000"/>
    <n v="10.7"/>
    <n v="30185"/>
    <x v="1318"/>
    <n v="0"/>
    <d v="2022-03-11T00:00:00"/>
    <n v="1"/>
    <n v="1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s v="STD"/>
  </r>
  <r>
    <n v="40849220138"/>
    <s v="MC-DL-XPRS CRDT INSTA TOP"/>
    <n v="86994510363"/>
    <s v="Mr. VIVEK JAYNARAYAN AGNIHOTRI"/>
    <n v="278000"/>
    <n v="10.7"/>
    <n v="279501"/>
    <x v="1319"/>
    <n v="0"/>
    <d v="2022-03-13T00:00:00"/>
    <n v="1"/>
    <n v="1"/>
    <n v="0"/>
    <n v="0"/>
    <n v="0"/>
    <n v="0"/>
    <s v="INR"/>
    <n v="0"/>
    <n v="9062"/>
    <s v="00/00/0000"/>
    <n v="0"/>
    <n v="0"/>
    <s v="N"/>
    <m/>
    <n v="9"/>
    <s v="N"/>
    <s v="00/00/0000"/>
    <s v="N"/>
    <n v="0"/>
    <s v="00/00/0000"/>
    <m/>
    <m/>
    <m/>
    <s v="STD"/>
  </r>
  <r>
    <n v="40865177501"/>
    <s v="MC-DL-XPRS CRDT INSTA TOP"/>
    <n v="85149587621"/>
    <s v="Mr. GAJENDRASINH SATYENDRASINH"/>
    <n v="24000"/>
    <n v="10.7"/>
    <n v="24077"/>
    <x v="1320"/>
    <n v="0"/>
    <d v="2022-03-21T00:00:00"/>
    <n v="1"/>
    <n v="1"/>
    <n v="0"/>
    <n v="0"/>
    <n v="0"/>
    <n v="0"/>
    <s v="INR"/>
    <n v="0"/>
    <n v="2118"/>
    <s v="00/00/0000"/>
    <n v="0"/>
    <n v="0"/>
    <m/>
    <m/>
    <m/>
    <s v="N"/>
    <s v="00/00/0000"/>
    <s v="N"/>
    <n v="0"/>
    <s v="00/00/0000"/>
    <m/>
    <m/>
    <m/>
    <s v="STD"/>
  </r>
  <r>
    <n v="40474441845"/>
    <s v="MC-DL-XPRS CRDT INSTA TOP"/>
    <n v="86461929743"/>
    <s v="Mr. RAKESHBHAI KESHAVBHAI NINA"/>
    <n v="30000"/>
    <n v="10.7"/>
    <n v="15371"/>
    <x v="1321"/>
    <n v="2648"/>
    <d v="2021-09-29T00:00:00"/>
    <n v="6"/>
    <n v="5"/>
    <n v="1"/>
    <n v="1"/>
    <n v="1"/>
    <n v="701"/>
    <s v="INR"/>
    <n v="0"/>
    <n v="2648"/>
    <d v="2022-03-29T00:00:00"/>
    <n v="0"/>
    <n v="3.48"/>
    <s v="N"/>
    <m/>
    <n v="3"/>
    <s v="N"/>
    <s v="00/00/0000"/>
    <s v="N"/>
    <n v="0"/>
    <s v="00/00/0000"/>
    <s v="SMA0"/>
    <d v="2022-03-29T00:00:00"/>
    <n v="701"/>
    <s v="STD"/>
  </r>
  <r>
    <n v="40745660111"/>
    <s v="MC-DL-XPRS CRDT INSTA TOP"/>
    <n v="86195947786"/>
    <s v="Mr. KHODABHAI MOTIBHAI PARMAR"/>
    <n v="70000"/>
    <n v="10.7"/>
    <n v="66683"/>
    <x v="1322"/>
    <n v="2282"/>
    <d v="2022-01-29T00:00:00"/>
    <n v="2"/>
    <n v="1"/>
    <n v="1"/>
    <n v="1"/>
    <n v="1"/>
    <n v="701"/>
    <s v="INR"/>
    <n v="0"/>
    <n v="2282"/>
    <d v="2022-03-29T00:00:00"/>
    <n v="0"/>
    <n v="3"/>
    <s v="N"/>
    <m/>
    <n v="3"/>
    <s v="N"/>
    <s v="00/00/0000"/>
    <s v="N"/>
    <n v="0"/>
    <s v="00/00/0000"/>
    <s v="SMA0"/>
    <d v="2022-03-29T00:00:00"/>
    <n v="701"/>
    <s v="STD"/>
  </r>
  <r>
    <n v="40747628971"/>
    <s v="MC-DL-XPRS CRDT INSTA TOP"/>
    <n v="86160179608"/>
    <s v="Mr. GAUTAM AMBALAL VAGHELA"/>
    <n v="49000"/>
    <n v="10.7"/>
    <n v="46655"/>
    <x v="1323"/>
    <n v="1598"/>
    <d v="2022-01-31T00:00:00"/>
    <n v="2"/>
    <n v="1"/>
    <n v="1"/>
    <n v="1"/>
    <n v="1"/>
    <n v="701"/>
    <s v="INR"/>
    <n v="0"/>
    <n v="1598"/>
    <d v="2022-03-31T00:00:00"/>
    <n v="0"/>
    <n v="0"/>
    <m/>
    <m/>
    <m/>
    <s v="N"/>
    <s v="00/00/0000"/>
    <s v="N"/>
    <n v="0"/>
    <s v="00/00/0000"/>
    <s v="SMA0"/>
    <d v="2022-03-31T00:00:00"/>
    <n v="701"/>
    <s v="STD"/>
  </r>
  <r>
    <n v="40288913231"/>
    <s v="MC-DL-XPRS CRDT INSTA TOP"/>
    <n v="85973510728"/>
    <s v="Mr. JEETENDRA KUMAR SAHU"/>
    <n v="60000"/>
    <n v="10.7"/>
    <n v="48633"/>
    <x v="1324"/>
    <n v="2047.68"/>
    <d v="2021-07-13T00:00:00"/>
    <n v="8"/>
    <n v="7"/>
    <n v="1"/>
    <n v="2"/>
    <n v="2"/>
    <n v="702"/>
    <s v="INR"/>
    <n v="0"/>
    <n v="1956"/>
    <d v="2022-02-13T00:00:00"/>
    <n v="0"/>
    <n v="24.3"/>
    <s v="N"/>
    <m/>
    <n v="1"/>
    <s v="N"/>
    <s v="00/00/0000"/>
    <s v="N"/>
    <n v="0"/>
    <s v="00/00/0000"/>
    <s v="SMA1"/>
    <d v="2022-03-15T00:00:00"/>
    <n v="702"/>
    <s v="STD"/>
  </r>
  <r>
    <n v="39169753726"/>
    <s v="EB-NRI-HOME LOAN SEP19"/>
    <n v="85119586135"/>
    <s v="Mr. CHIRAG S BALLANI"/>
    <n v="3000000"/>
    <n v="6.75"/>
    <n v="1490526.96"/>
    <x v="1325"/>
    <n v="0"/>
    <d v="2020-02-27T00:00:00"/>
    <n v="3"/>
    <n v="3"/>
    <n v="0"/>
    <n v="0"/>
    <n v="0"/>
    <n v="0"/>
    <s v="INR"/>
    <n v="15355"/>
    <n v="14442"/>
    <s v="00/00/0000"/>
    <n v="0"/>
    <n v="0"/>
    <s v="N"/>
    <m/>
    <n v="9"/>
    <s v="N"/>
    <s v="00/00/0000"/>
    <s v="N"/>
    <n v="0"/>
    <s v="00/00/0000"/>
    <s v="STD"/>
    <d v="2021-11-29T00:00:00"/>
    <n v="0"/>
    <s v="STD"/>
  </r>
  <r>
    <n v="40486971469"/>
    <s v="EB-MSME-DL-USUAL CR DISP"/>
    <n v="87933289552"/>
    <s v="PLENUM IMPEX PVT.LTD"/>
    <n v="17500000"/>
    <n v="10.4"/>
    <n v="0"/>
    <x v="336"/>
    <n v="0"/>
    <d v="2021-10-04T00:00:00"/>
    <n v="0"/>
    <n v="0"/>
    <n v="0"/>
    <n v="0"/>
    <n v="0"/>
    <n v="0"/>
    <s v="INR"/>
    <n v="0"/>
    <n v="852022"/>
    <s v="00/00/0000"/>
    <n v="0"/>
    <n v="104664.12"/>
    <s v="N"/>
    <m/>
    <n v="9"/>
    <s v="N"/>
    <s v="00/00/0000"/>
    <s v="N"/>
    <n v="0"/>
    <s v="00/00/0000"/>
    <m/>
    <m/>
    <m/>
    <s v="STD"/>
  </r>
  <r>
    <n v="40749568622"/>
    <s v="EB-MSME-DL-USUAL CR DISP"/>
    <n v="87933289552"/>
    <s v="PLENUM IMPEX PVT.LTD"/>
    <n v="17500000"/>
    <n v="14.75"/>
    <n v="0"/>
    <x v="336"/>
    <n v="0"/>
    <d v="2022-01-31T00:00:00"/>
    <n v="0"/>
    <n v="0"/>
    <n v="0"/>
    <n v="0"/>
    <n v="0"/>
    <n v="0"/>
    <s v="INR"/>
    <n v="0"/>
    <n v="604503"/>
    <s v="00/00/0000"/>
    <n v="0"/>
    <n v="20508.509999999998"/>
    <s v="N"/>
    <m/>
    <n v="9"/>
    <s v="N"/>
    <s v="00/00/0000"/>
    <s v="N"/>
    <n v="0"/>
    <s v="00/00/0000"/>
    <m/>
    <m/>
    <m/>
    <s v="STD"/>
  </r>
  <r>
    <n v="40867160743"/>
    <s v="EB-MSME-DL-USUAL CR DISP"/>
    <n v="87933289552"/>
    <s v="PLENUM IMPEX PVT.LTD"/>
    <n v="17500000"/>
    <n v="14.75"/>
    <n v="17570688"/>
    <x v="1326"/>
    <n v="0"/>
    <d v="2022-03-22T00:00:00"/>
    <n v="0"/>
    <n v="0"/>
    <n v="0"/>
    <n v="0"/>
    <n v="0"/>
    <n v="0"/>
    <s v="INR"/>
    <n v="0"/>
    <n v="70720"/>
    <s v="00/00/0000"/>
    <n v="0"/>
    <n v="0"/>
    <s v="N"/>
    <m/>
    <n v="9"/>
    <s v="N"/>
    <s v="00/00/0000"/>
    <s v="N"/>
    <n v="0"/>
    <s v="00/00/0000"/>
    <m/>
    <m/>
    <m/>
    <s v="STD"/>
  </r>
  <r>
    <n v="35718981206"/>
    <s v="BR-TL SBF =&gt;3Y&gt;NOV99"/>
    <n v="88763072531"/>
    <s v="Mr. PATNI VIKRAMBHAI RAJUBHAI"/>
    <n v="5000"/>
    <n v="9.85"/>
    <n v="0"/>
    <x v="336"/>
    <n v="0"/>
    <d v="2016-04-18T00:00:00"/>
    <n v="0"/>
    <n v="0"/>
    <n v="0"/>
    <n v="0"/>
    <n v="0"/>
    <n v="0"/>
    <s v="INR"/>
    <n v="5018"/>
    <n v="459"/>
    <s v="00/00/0000"/>
    <n v="0"/>
    <n v="428.6"/>
    <s v="N"/>
    <m/>
    <n v="9"/>
    <s v="N"/>
    <s v="00/00/0000"/>
    <s v="N"/>
    <n v="0"/>
    <s v="00/00/0000"/>
    <m/>
    <m/>
    <m/>
    <s v="STD"/>
  </r>
  <r>
    <n v="37480587574"/>
    <s v="EB-MSME-TL-Usual CR Dispe"/>
    <n v="90047285527"/>
    <s v="Ms. NISHA VINODBHAI PATANI"/>
    <n v="104000"/>
    <n v="10.25"/>
    <n v="84259.74"/>
    <x v="1327"/>
    <n v="0"/>
    <d v="2018-01-19T00:00:00"/>
    <n v="1"/>
    <n v="1"/>
    <n v="0"/>
    <n v="0"/>
    <n v="0"/>
    <n v="0"/>
    <s v="INR"/>
    <n v="5018"/>
    <n v="2415"/>
    <s v="00/00/0000"/>
    <n v="0"/>
    <n v="0"/>
    <s v="N"/>
    <m/>
    <n v="9"/>
    <s v="N"/>
    <s v="00/00/0000"/>
    <s v="N"/>
    <n v="0"/>
    <s v="00/00/0000"/>
    <s v="STD"/>
    <d v="2021-07-29T00:00:00"/>
    <n v="0"/>
    <s v="STD"/>
  </r>
  <r>
    <n v="38005320730"/>
    <s v="EB-MSME-TL-Usual CR Dispe"/>
    <n v="90189397964"/>
    <s v="Mr. Ansari  Raisbhai"/>
    <n v="150000"/>
    <n v="10.4"/>
    <n v="145252.13"/>
    <x v="1328"/>
    <n v="0"/>
    <d v="2018-10-10T00:00:00"/>
    <n v="1"/>
    <n v="1"/>
    <n v="0"/>
    <n v="0"/>
    <n v="0"/>
    <n v="0"/>
    <s v="INR"/>
    <n v="5018"/>
    <n v="5957"/>
    <s v="00/00/0000"/>
    <n v="0"/>
    <n v="0"/>
    <s v="N"/>
    <m/>
    <n v="9"/>
    <s v="N"/>
    <s v="00/00/0000"/>
    <s v="N"/>
    <n v="0"/>
    <s v="00/00/0000"/>
    <s v="STD"/>
    <d v="2021-09-17T00:00:00"/>
    <n v="0"/>
    <s v="STD"/>
  </r>
  <r>
    <n v="38009950383"/>
    <s v="EB-MSME-TL-Usual CR Dispe"/>
    <n v="87218419554"/>
    <s v="Mr. PATNI DIPAKBHAI SOMABHAI"/>
    <n v="150000"/>
    <n v="10.4"/>
    <n v="63025"/>
    <x v="1329"/>
    <n v="0"/>
    <d v="2018-10-12T00:00:00"/>
    <n v="19"/>
    <n v="19"/>
    <n v="0"/>
    <n v="0"/>
    <n v="0"/>
    <n v="0"/>
    <s v="INR"/>
    <n v="5018"/>
    <n v="3743"/>
    <s v="00/00/0000"/>
    <n v="0"/>
    <n v="0"/>
    <s v="N"/>
    <m/>
    <n v="9"/>
    <s v="N"/>
    <s v="00/00/0000"/>
    <s v="N"/>
    <n v="0"/>
    <s v="00/00/0000"/>
    <s v="STD"/>
    <d v="2020-04-28T00:00:00"/>
    <n v="0"/>
    <s v="STD"/>
  </r>
  <r>
    <n v="38488373066"/>
    <s v="EB-MSME-TL-Usual CR Dispe"/>
    <n v="80084106140"/>
    <s v="Mr. GOPALBHAI MAGABHAI PATNI"/>
    <n v="140000"/>
    <n v="10.25"/>
    <n v="82182"/>
    <x v="1330"/>
    <n v="0"/>
    <d v="2019-05-29T00:00:00"/>
    <n v="17"/>
    <n v="17"/>
    <n v="0"/>
    <n v="0"/>
    <n v="0"/>
    <n v="0"/>
    <s v="INR"/>
    <n v="5018"/>
    <n v="3234"/>
    <s v="00/00/0000"/>
    <n v="0"/>
    <n v="0"/>
    <s v="N"/>
    <m/>
    <n v="9"/>
    <s v="N"/>
    <s v="00/00/0000"/>
    <s v="N"/>
    <n v="0"/>
    <s v="00/00/0000"/>
    <s v="STD"/>
    <d v="2022-01-12T00:00:00"/>
    <n v="0"/>
    <s v="STD"/>
  </r>
  <r>
    <n v="38538185669"/>
    <s v="EB-MSME-TL-Usual CR Dispe"/>
    <n v="90322560274"/>
    <s v="Mr. KIRTIKUMAR KARAMSHIBHAI KA"/>
    <n v="200000"/>
    <n v="10.25"/>
    <n v="126822"/>
    <x v="1331"/>
    <n v="0"/>
    <d v="2019-06-19T00:00:00"/>
    <n v="19"/>
    <n v="19"/>
    <n v="0"/>
    <n v="0"/>
    <n v="0"/>
    <n v="0"/>
    <s v="INR"/>
    <n v="5018"/>
    <n v="4541"/>
    <s v="00/00/0000"/>
    <n v="0"/>
    <n v="0"/>
    <s v="N"/>
    <m/>
    <n v="9"/>
    <s v="N"/>
    <s v="00/00/0000"/>
    <s v="N"/>
    <n v="0"/>
    <s v="00/00/0000"/>
    <m/>
    <m/>
    <m/>
    <s v="STD"/>
  </r>
  <r>
    <n v="38690142811"/>
    <s v="EB-MSME-TL-Usual CR Dispe"/>
    <n v="87842558483"/>
    <s v="Mr. MEHUL KUMAR PUNAMBHAI PATA"/>
    <n v="145000"/>
    <n v="9.9"/>
    <n v="99087"/>
    <x v="1332"/>
    <n v="0"/>
    <d v="2019-08-16T00:00:00"/>
    <n v="19"/>
    <n v="19"/>
    <n v="0"/>
    <n v="0"/>
    <n v="0"/>
    <n v="0"/>
    <s v="INR"/>
    <n v="5018"/>
    <n v="3355"/>
    <s v="00/00/0000"/>
    <n v="0"/>
    <n v="0"/>
    <s v="N"/>
    <m/>
    <n v="9"/>
    <s v="N"/>
    <s v="00/00/0000"/>
    <s v="N"/>
    <n v="0"/>
    <s v="00/00/0000"/>
    <m/>
    <m/>
    <m/>
    <s v="STD"/>
  </r>
  <r>
    <n v="40232374699"/>
    <s v="EB-MSME-TL-Usual CR Dispe"/>
    <n v="87996051331"/>
    <s v="Mrs. DIPIKA JIGNESHBHAI PARIKH"/>
    <n v="84000"/>
    <n v="9.9"/>
    <n v="74029.850000000006"/>
    <x v="1333"/>
    <n v="0"/>
    <d v="2021-06-17T00:00:00"/>
    <n v="4"/>
    <n v="4"/>
    <n v="0"/>
    <n v="0"/>
    <n v="0"/>
    <n v="0"/>
    <s v="INR"/>
    <n v="5018"/>
    <n v="1771"/>
    <s v="00/00/0000"/>
    <n v="0"/>
    <n v="0"/>
    <m/>
    <m/>
    <m/>
    <s v="N"/>
    <s v="00/00/0000"/>
    <s v="N"/>
    <n v="0"/>
    <s v="00/00/0000"/>
    <s v="STD"/>
    <d v="2021-11-18T00:00:00"/>
    <n v="0"/>
    <s v="STD"/>
  </r>
  <r>
    <n v="38557497096"/>
    <s v="EB-MSME-TL-Usual CR Dispe"/>
    <n v="90332671381"/>
    <s v="Mr. ASHOKBHAI  SOLANKI"/>
    <n v="200000"/>
    <n v="10.25"/>
    <n v="134734"/>
    <x v="1334"/>
    <n v="2597.9299999999998"/>
    <d v="2019-06-27T00:00:00"/>
    <n v="19"/>
    <n v="18"/>
    <n v="1"/>
    <n v="1"/>
    <n v="1"/>
    <n v="701"/>
    <s v="INR"/>
    <n v="5018"/>
    <n v="4573"/>
    <d v="2022-03-26T00:00:00"/>
    <n v="0"/>
    <n v="0"/>
    <m/>
    <m/>
    <m/>
    <s v="N"/>
    <s v="00/00/0000"/>
    <s v="N"/>
    <n v="0"/>
    <s v="00/00/0000"/>
    <s v="SMA0"/>
    <d v="2022-03-26T00:00:00"/>
    <n v="701"/>
    <s v="STD"/>
  </r>
  <r>
    <n v="40675913403"/>
    <s v="EB-MSME-TL-Usual CR Dispe"/>
    <n v="90873086790"/>
    <s v="Mrs. Patni Anita Jayeshbhai"/>
    <n v="240000"/>
    <n v="9.9"/>
    <n v="230605"/>
    <x v="1335"/>
    <n v="6107.61"/>
    <d v="2021-12-29T00:00:00"/>
    <n v="3"/>
    <n v="2"/>
    <n v="1"/>
    <n v="1"/>
    <n v="1"/>
    <n v="701"/>
    <s v="INR"/>
    <n v="5018"/>
    <n v="5089"/>
    <d v="2022-03-24T00:00:00"/>
    <n v="0"/>
    <n v="0"/>
    <s v="N"/>
    <m/>
    <n v="3"/>
    <s v="N"/>
    <s v="00/00/0000"/>
    <s v="N"/>
    <n v="0"/>
    <s v="00/00/0000"/>
    <s v="SMA0"/>
    <d v="2022-03-24T00:00:00"/>
    <n v="701"/>
    <s v="STD"/>
  </r>
  <r>
    <n v="40680089521"/>
    <s v="EB-MSME-TL-Usual CR Dispe"/>
    <n v="85914080158"/>
    <s v="Mr. AKASHKUMAR NATVARBHAI PATN"/>
    <n v="185000"/>
    <n v="9.9"/>
    <n v="177699"/>
    <x v="1336"/>
    <n v="377.87"/>
    <d v="2021-12-31T00:00:00"/>
    <n v="3"/>
    <n v="3"/>
    <n v="0"/>
    <n v="1"/>
    <n v="1"/>
    <n v="701"/>
    <s v="INR"/>
    <n v="5018"/>
    <n v="3923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40724034177"/>
    <s v="EB-MSME-TL-Usual CR Dispe"/>
    <n v="90890480194"/>
    <s v="Mrs. Hiral Prakashbhai Solanki"/>
    <n v="240000"/>
    <n v="9.9"/>
    <n v="234476"/>
    <x v="1337"/>
    <n v="4954.8"/>
    <d v="2022-01-18T00:00:00"/>
    <n v="2"/>
    <n v="1"/>
    <n v="1"/>
    <n v="1"/>
    <n v="1"/>
    <n v="701"/>
    <s v="INR"/>
    <n v="5018"/>
    <n v="5088"/>
    <d v="2022-03-13T00:00:00"/>
    <n v="0"/>
    <n v="0"/>
    <s v="N"/>
    <m/>
    <n v="3"/>
    <s v="N"/>
    <s v="00/00/0000"/>
    <s v="N"/>
    <n v="0"/>
    <s v="00/00/0000"/>
    <s v="SMA0"/>
    <d v="2022-03-13T00:00:00"/>
    <n v="701"/>
    <s v="STD"/>
  </r>
  <r>
    <n v="40764334276"/>
    <s v="EB-MSME-TL-Usual CR Dispe"/>
    <n v="90845062658"/>
    <s v="Mrs. Thakor  Ranjanben"/>
    <n v="50000"/>
    <n v="9.9"/>
    <n v="49673"/>
    <x v="1338"/>
    <n v="382"/>
    <d v="2022-02-05T00:00:00"/>
    <n v="1"/>
    <n v="1"/>
    <n v="0"/>
    <n v="1"/>
    <n v="1"/>
    <n v="701"/>
    <s v="INR"/>
    <n v="5018"/>
    <n v="1074"/>
    <d v="2022-03-26T00:00:00"/>
    <n v="0"/>
    <n v="0"/>
    <s v="N"/>
    <m/>
    <n v="3"/>
    <s v="N"/>
    <s v="00/00/0000"/>
    <s v="N"/>
    <n v="0"/>
    <s v="00/00/0000"/>
    <s v="SMA0"/>
    <d v="2022-03-26T00:00:00"/>
    <n v="701"/>
    <s v="STD"/>
  </r>
  <r>
    <n v="40778813106"/>
    <s v="EB-MSME-TL-Usual CR Dispe"/>
    <n v="86328066926"/>
    <s v="Mr. VANAZARA  HASMUKH"/>
    <n v="190000"/>
    <n v="9.9"/>
    <n v="188431"/>
    <x v="1339"/>
    <n v="689"/>
    <d v="2022-02-11T00:00:00"/>
    <n v="1"/>
    <n v="1"/>
    <n v="0"/>
    <n v="1"/>
    <n v="1"/>
    <n v="701"/>
    <s v="INR"/>
    <n v="5018"/>
    <n v="4081"/>
    <d v="2022-03-18T00:00:00"/>
    <n v="0"/>
    <n v="0"/>
    <s v="N"/>
    <m/>
    <n v="3"/>
    <s v="N"/>
    <s v="00/00/0000"/>
    <s v="N"/>
    <n v="0"/>
    <s v="00/00/0000"/>
    <s v="SMA0"/>
    <d v="2022-03-18T00:00:00"/>
    <n v="701"/>
    <s v="STD"/>
  </r>
  <r>
    <n v="38126776183"/>
    <s v="EB-MSME-TL-Usual CR Dispe"/>
    <n v="88065586131"/>
    <s v="Mr. BHIL RAJUBHAI RAMESHBHAI"/>
    <n v="150000"/>
    <n v="10.35"/>
    <n v="111098.89"/>
    <x v="1340"/>
    <n v="11905.53"/>
    <d v="2018-12-14T00:00:00"/>
    <n v="6"/>
    <n v="3"/>
    <n v="3"/>
    <n v="2"/>
    <n v="2"/>
    <n v="702"/>
    <s v="INR"/>
    <n v="5018"/>
    <n v="3735"/>
    <d v="2022-02-15T00:00:00"/>
    <n v="0"/>
    <n v="0"/>
    <s v="N"/>
    <m/>
    <n v="1"/>
    <s v="N"/>
    <s v="00/00/0000"/>
    <s v="N"/>
    <n v="0"/>
    <s v="00/00/0000"/>
    <s v="SMA1"/>
    <d v="2022-03-17T00:00:00"/>
    <n v="702"/>
    <s v="STD"/>
  </r>
  <r>
    <n v="37298012490"/>
    <s v="EB-MSME-TL-Usual CR Dispe"/>
    <n v="90013647192"/>
    <s v="Mr. MAHESHBHAI CHHAGANBHAI PAT"/>
    <n v="160000"/>
    <n v="10.25"/>
    <n v="64385.760000000002"/>
    <x v="1341"/>
    <n v="31963.06"/>
    <d v="2017-11-14T00:00:00"/>
    <n v="6"/>
    <n v="0"/>
    <n v="6"/>
    <n v="4"/>
    <n v="4"/>
    <n v="704"/>
    <s v="INR"/>
    <n v="5018"/>
    <n v="5048"/>
    <d v="2021-11-15T00:00:00"/>
    <n v="3787.6"/>
    <n v="3956.32"/>
    <s v="N"/>
    <m/>
    <n v="4"/>
    <s v="N"/>
    <s v="00/00/0000"/>
    <s v="N"/>
    <n v="0"/>
    <s v="00/00/0000"/>
    <s v="NPA"/>
    <d v="2022-02-13T00:00:00"/>
    <n v="704"/>
    <s v="NPA"/>
  </r>
  <r>
    <n v="38026433626"/>
    <s v="EB-MSME-TL-Usual CR Dispe"/>
    <n v="87001526934"/>
    <s v="Mr. NAYANKUMAR NAGINBHAI  PATN"/>
    <n v="150000"/>
    <n v="10.4"/>
    <n v="80413.75"/>
    <x v="1342"/>
    <n v="36531.07"/>
    <d v="2018-10-23T00:00:00"/>
    <n v="6"/>
    <n v="0"/>
    <n v="6"/>
    <n v="4"/>
    <n v="4"/>
    <n v="704"/>
    <s v="INR"/>
    <n v="5018"/>
    <n v="4369"/>
    <d v="2021-10-01T00:00:00"/>
    <n v="14879.36"/>
    <n v="18707.34"/>
    <s v="N"/>
    <m/>
    <n v="4"/>
    <s v="N"/>
    <s v="00/00/0000"/>
    <s v="N"/>
    <n v="0"/>
    <s v="00/00/0000"/>
    <s v="NPA"/>
    <d v="2021-12-29T00:00:00"/>
    <n v="704"/>
    <s v="NPA"/>
  </r>
  <r>
    <n v="39553308132"/>
    <s v="EB-GuarEmerCrLn(GECL1.0)"/>
    <n v="85004002423"/>
    <s v="Mr. GAJENDRABHAI MAFATLAL PARM"/>
    <n v="7300"/>
    <n v="7.4"/>
    <n v="5916"/>
    <x v="1343"/>
    <n v="0"/>
    <d v="2020-08-07T00:00:00"/>
    <n v="7"/>
    <n v="7"/>
    <n v="0"/>
    <n v="0"/>
    <n v="0"/>
    <n v="0"/>
    <s v="INR"/>
    <n v="5018"/>
    <n v="241"/>
    <s v="00/00/0000"/>
    <n v="0"/>
    <n v="0"/>
    <s v="N"/>
    <m/>
    <n v="9"/>
    <s v="N"/>
    <s v="00/00/0000"/>
    <s v="N"/>
    <n v="0"/>
    <s v="00/00/0000"/>
    <s v="STD"/>
    <d v="2022-03-07T00:00:00"/>
    <n v="0"/>
    <s v="STD"/>
  </r>
  <r>
    <n v="39556748079"/>
    <s v="EB-GuarEmerCrLn(GECL1.0)"/>
    <n v="90075105949"/>
    <s v="Mr. MAHESHBHAI  PATANI"/>
    <n v="18000"/>
    <n v="7.4"/>
    <n v="14589"/>
    <x v="1344"/>
    <n v="0"/>
    <d v="2020-08-07T00:00:00"/>
    <n v="7"/>
    <n v="7"/>
    <n v="0"/>
    <n v="0"/>
    <n v="0"/>
    <n v="0"/>
    <s v="INR"/>
    <n v="5018"/>
    <n v="592"/>
    <s v="00/00/0000"/>
    <n v="0"/>
    <n v="0"/>
    <s v="N"/>
    <m/>
    <n v="9"/>
    <s v="N"/>
    <s v="00/00/0000"/>
    <s v="N"/>
    <n v="0"/>
    <s v="00/00/0000"/>
    <s v="STD"/>
    <d v="2022-01-31T00:00:00"/>
    <n v="0"/>
    <s v="STD"/>
  </r>
  <r>
    <n v="39541233725"/>
    <s v="EB-GuarEmerCrLn(GECL1.0)"/>
    <n v="88687605738"/>
    <s v="HME BOILERS PRIVATE LIMITED"/>
    <n v="126000"/>
    <n v="7.4"/>
    <n v="98625"/>
    <x v="1345"/>
    <n v="685"/>
    <d v="2020-07-31T00:00:00"/>
    <n v="8"/>
    <n v="8"/>
    <n v="0"/>
    <n v="1"/>
    <n v="1"/>
    <n v="701"/>
    <s v="INR"/>
    <n v="5018"/>
    <n v="4121"/>
    <d v="2022-03-06T00:00:00"/>
    <n v="0"/>
    <n v="0"/>
    <s v="N"/>
    <m/>
    <n v="3"/>
    <s v="N"/>
    <s v="00/00/0000"/>
    <s v="N"/>
    <n v="0"/>
    <s v="00/00/0000"/>
    <s v="SMA0"/>
    <d v="2022-02-06T00:00:00"/>
    <n v="701"/>
    <s v="STD"/>
  </r>
  <r>
    <n v="39580914683"/>
    <s v="EB-GuarEmerCrLn(GECL1.0)"/>
    <n v="90332671381"/>
    <s v="Mr. ASHOKBHAI  SOLANKI"/>
    <n v="36000"/>
    <n v="7.4"/>
    <n v="29185"/>
    <x v="1346"/>
    <n v="214"/>
    <d v="2020-08-18T00:00:00"/>
    <n v="7"/>
    <n v="7"/>
    <n v="0"/>
    <n v="1"/>
    <n v="1"/>
    <n v="701"/>
    <s v="INR"/>
    <n v="5018"/>
    <n v="1184"/>
    <d v="2022-03-06T00:00:00"/>
    <n v="0"/>
    <n v="0"/>
    <s v="N"/>
    <m/>
    <n v="3"/>
    <s v="N"/>
    <s v="00/00/0000"/>
    <s v="N"/>
    <n v="0"/>
    <s v="00/00/0000"/>
    <s v="SMA0"/>
    <d v="2022-02-06T00:00:00"/>
    <n v="701"/>
    <s v="STD"/>
  </r>
  <r>
    <n v="39536157852"/>
    <s v="EB-GuarEmerCrLn(GECL1.0)"/>
    <n v="90313661762"/>
    <s v="Mr. vinodbhai  patni"/>
    <n v="28000"/>
    <n v="7.4"/>
    <n v="20842"/>
    <x v="1347"/>
    <n v="6508"/>
    <d v="2020-07-29T00:00:00"/>
    <n v="9"/>
    <n v="2"/>
    <n v="7"/>
    <n v="4"/>
    <n v="4"/>
    <n v="704"/>
    <s v="INR"/>
    <n v="5018"/>
    <n v="891"/>
    <d v="2021-07-01T00:00:00"/>
    <n v="513"/>
    <n v="1556.66"/>
    <m/>
    <m/>
    <m/>
    <s v="N"/>
    <s v="00/00/0000"/>
    <s v="N"/>
    <n v="0"/>
    <s v="00/00/0000"/>
    <s v="NPA"/>
    <d v="2021-09-28T00:00:00"/>
    <n v="704"/>
    <s v="NPA"/>
  </r>
  <r>
    <n v="39553077623"/>
    <s v="EB-GuarEmerCrLn(GECL1.0)"/>
    <n v="90392009288"/>
    <s v="Mr. NARANBHAI MANIBHAI PATNI"/>
    <n v="29000"/>
    <n v="7.4"/>
    <n v="23358"/>
    <x v="1348"/>
    <n v="964"/>
    <d v="2020-08-07T00:00:00"/>
    <n v="7"/>
    <n v="6"/>
    <n v="1"/>
    <n v="4"/>
    <n v="4"/>
    <n v="704"/>
    <s v="INR"/>
    <n v="5018"/>
    <n v="954"/>
    <d v="2022-02-06T00:00:00"/>
    <n v="0"/>
    <n v="1769.19"/>
    <s v="N"/>
    <m/>
    <n v="4"/>
    <s v="N"/>
    <s v="00/00/0000"/>
    <s v="N"/>
    <n v="0"/>
    <s v="00/00/0000"/>
    <s v="NPA"/>
    <d v="2021-06-17T00:00:00"/>
    <n v="704"/>
    <s v="NPA"/>
  </r>
  <r>
    <n v="39553294593"/>
    <s v="EB-GuarEmerCrLn(GECL1.0)"/>
    <n v="90354809621"/>
    <s v="Mr. JAYABEN  PATANI"/>
    <n v="28000"/>
    <n v="7.4"/>
    <n v="22720"/>
    <x v="1349"/>
    <n v="612"/>
    <d v="2020-08-07T00:00:00"/>
    <n v="7"/>
    <n v="6"/>
    <n v="1"/>
    <n v="4"/>
    <n v="4"/>
    <n v="704"/>
    <s v="INR"/>
    <n v="5018"/>
    <n v="921"/>
    <d v="2022-03-06T00:00:00"/>
    <n v="0"/>
    <n v="928.08"/>
    <s v="N"/>
    <m/>
    <n v="4"/>
    <s v="N"/>
    <s v="00/00/0000"/>
    <s v="N"/>
    <n v="0"/>
    <s v="00/00/0000"/>
    <s v="NPA"/>
    <d v="2021-10-03T00:00:00"/>
    <n v="704"/>
    <s v="NPA"/>
  </r>
  <r>
    <n v="39554062956"/>
    <s v="EB-GuarEmerCrLn(GECL1.0)"/>
    <n v="90311381039"/>
    <s v="Miss. RADHABEN HITESHBHAI PATN"/>
    <n v="24000"/>
    <n v="7.4"/>
    <n v="19348"/>
    <x v="1350"/>
    <n v="1291"/>
    <d v="2020-08-05T00:00:00"/>
    <n v="7"/>
    <n v="5"/>
    <n v="2"/>
    <n v="4"/>
    <n v="4"/>
    <n v="704"/>
    <s v="INR"/>
    <n v="5018"/>
    <n v="808"/>
    <d v="2022-02-06T00:00:00"/>
    <n v="0"/>
    <n v="583.73"/>
    <s v="N"/>
    <m/>
    <n v="4"/>
    <s v="N"/>
    <s v="00/00/0000"/>
    <s v="N"/>
    <n v="0"/>
    <s v="00/00/0000"/>
    <s v="NPA"/>
    <d v="2021-11-03T00:00:00"/>
    <n v="704"/>
    <s v="NPA"/>
  </r>
  <r>
    <n v="39580893004"/>
    <s v="EB-GuarEmerCrLn(GECL1.0)"/>
    <n v="90347703077"/>
    <s v="Mr. JAYESHKUMAR RAJESHBHAI PAT"/>
    <n v="29000"/>
    <n v="7.4"/>
    <n v="22634"/>
    <x v="1351"/>
    <n v="6366"/>
    <d v="2020-08-18T00:00:00"/>
    <n v="7"/>
    <n v="0"/>
    <n v="7"/>
    <n v="4"/>
    <n v="4"/>
    <n v="704"/>
    <s v="INR"/>
    <n v="5018"/>
    <n v="954"/>
    <d v="2021-04-06T00:00:00"/>
    <n v="911"/>
    <n v="2416.52"/>
    <m/>
    <m/>
    <m/>
    <s v="N"/>
    <s v="00/00/0000"/>
    <s v="N"/>
    <n v="0"/>
    <s v="00/00/0000"/>
    <s v="NPA"/>
    <d v="2021-07-04T00:00:00"/>
    <n v="704"/>
    <s v="NPA"/>
  </r>
  <r>
    <n v="39586334493"/>
    <s v="EB-GuarEmerCrLn(GECL1.0)"/>
    <n v="90218656091"/>
    <s v="Mr. SANJAYBHAI GOVINDBHAI PATN"/>
    <n v="27000"/>
    <n v="7.4"/>
    <n v="21076"/>
    <x v="1352"/>
    <n v="5924"/>
    <d v="2020-08-19T00:00:00"/>
    <n v="7"/>
    <n v="0"/>
    <n v="7"/>
    <n v="4"/>
    <n v="4"/>
    <n v="704"/>
    <s v="INR"/>
    <n v="5018"/>
    <n v="888"/>
    <d v="2021-05-06T00:00:00"/>
    <n v="848"/>
    <n v="2067.54"/>
    <s v="N"/>
    <m/>
    <n v="4"/>
    <s v="N"/>
    <s v="00/00/0000"/>
    <s v="N"/>
    <n v="0"/>
    <s v="00/00/0000"/>
    <s v="NPA"/>
    <d v="2021-08-03T00:00:00"/>
    <n v="704"/>
    <s v="NPA"/>
  </r>
  <r>
    <n v="39657914645"/>
    <s v="EB-GuarEmerCrLn(GECL1.0)"/>
    <n v="88229419745"/>
    <s v="Mr. MANOJBHAI CHATURJI BHIL"/>
    <n v="20000"/>
    <n v="7.4"/>
    <n v="16694"/>
    <x v="1353"/>
    <n v="2"/>
    <d v="2020-09-14T00:00:00"/>
    <n v="6"/>
    <n v="6"/>
    <n v="0"/>
    <n v="4"/>
    <n v="4"/>
    <n v="704"/>
    <s v="INR"/>
    <n v="5018"/>
    <n v="680"/>
    <d v="2022-03-28T00:00:00"/>
    <n v="0"/>
    <n v="1253.76"/>
    <m/>
    <m/>
    <m/>
    <s v="N"/>
    <s v="00/00/0000"/>
    <s v="N"/>
    <n v="0"/>
    <s v="00/00/0000"/>
    <s v="NPA"/>
    <d v="2021-06-16T00:00:00"/>
    <n v="704"/>
    <s v="NPA"/>
  </r>
  <r>
    <n v="39749527277"/>
    <s v="EB-GuarEmerCrLn(GECL1.0)"/>
    <n v="89062858705"/>
    <s v="Mrs. PATNI USHABEN BABUBHAI"/>
    <n v="26300"/>
    <n v="7.4"/>
    <n v="22815"/>
    <x v="1354"/>
    <n v="656"/>
    <d v="2020-10-21T00:00:00"/>
    <n v="5"/>
    <n v="4"/>
    <n v="1"/>
    <n v="4"/>
    <n v="4"/>
    <n v="704"/>
    <s v="INR"/>
    <n v="5018"/>
    <n v="875"/>
    <d v="2022-03-05T00:00:00"/>
    <n v="0"/>
    <n v="1304.27"/>
    <s v="N"/>
    <m/>
    <n v="4"/>
    <s v="N"/>
    <s v="00/00/0000"/>
    <s v="N"/>
    <n v="0"/>
    <s v="00/00/0000"/>
    <s v="NPA"/>
    <d v="2021-07-03T00:00:00"/>
    <n v="704"/>
    <s v="NPA"/>
  </r>
  <r>
    <n v="39573611259"/>
    <s v="EB-GuarEmerCrLn(GECL1.0)"/>
    <n v="90258760740"/>
    <s v="Mr. SURESHBHAI MANILAL PATNI"/>
    <n v="27000"/>
    <n v="7.4"/>
    <n v="21750"/>
    <x v="1352"/>
    <n v="5250"/>
    <d v="2020-08-17T00:00:00"/>
    <n v="7"/>
    <n v="1"/>
    <n v="6"/>
    <n v="5"/>
    <n v="5"/>
    <n v="801"/>
    <s v="INR"/>
    <n v="5018"/>
    <n v="888"/>
    <d v="2021-09-06T00:00:00"/>
    <n v="0"/>
    <n v="2249.87"/>
    <s v="N"/>
    <m/>
    <n v="5"/>
    <s v="N"/>
    <s v="00/00/0000"/>
    <s v="N"/>
    <n v="0"/>
    <s v="00/00/0000"/>
    <s v="NPA"/>
    <d v="2021-03-30T00:00:00"/>
    <n v="506"/>
    <s v="NPA"/>
  </r>
  <r>
    <n v="40124884231"/>
    <s v="EB-DL-PM_SVANidhi"/>
    <n v="90744771557"/>
    <s v="Mrs. Patni Divaben Jaksibhai"/>
    <n v="10000"/>
    <n v="9.9"/>
    <n v="867"/>
    <x v="1355"/>
    <n v="0"/>
    <d v="2021-04-08T00:00:00"/>
    <n v="11"/>
    <n v="1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143874900"/>
    <s v="EB-DL-PM_SVANidhi"/>
    <n v="90754810359"/>
    <s v="Mrs. Patani  Shantuben"/>
    <n v="10000"/>
    <n v="9.9"/>
    <n v="825"/>
    <x v="1356"/>
    <n v="0"/>
    <d v="2021-04-19T00:00:00"/>
    <n v="11"/>
    <n v="1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49802389"/>
    <s v="EB-DL-PM_SVANidhi"/>
    <n v="88138778388"/>
    <s v="Mr. CHANDRIKABEN GOVINDBHAI PA"/>
    <n v="10000"/>
    <n v="9.9"/>
    <n v="2588"/>
    <x v="1357"/>
    <n v="0"/>
    <d v="2021-06-26T00:00:00"/>
    <n v="9"/>
    <n v="9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49814351"/>
    <s v="EB-DL-PM_SVANidhi"/>
    <n v="85900650125"/>
    <s v="Mrs. BHAVNABEN MUKESHBHAI VALA"/>
    <n v="10000"/>
    <n v="9.9"/>
    <n v="2591"/>
    <x v="1358"/>
    <n v="0"/>
    <d v="2021-06-26T00:00:00"/>
    <n v="9"/>
    <n v="9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6T00:00:00"/>
    <n v="0"/>
    <s v="STD"/>
  </r>
  <r>
    <n v="40249821346"/>
    <s v="EB-DL-PM_SVANidhi"/>
    <n v="85240887426"/>
    <s v="Mr. LAXMANSINGH MANGUSINGH RAJ"/>
    <n v="10000"/>
    <n v="9.9"/>
    <n v="2591"/>
    <x v="1358"/>
    <n v="0"/>
    <d v="2021-06-26T00:00:00"/>
    <n v="9"/>
    <n v="9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3-26T00:00:00"/>
    <n v="0"/>
    <s v="STD"/>
  </r>
  <r>
    <n v="40250663418"/>
    <s v="EB-DL-PM_SVANidhi"/>
    <n v="86533584456"/>
    <s v="Mrs. RAJIBEN MOHANBHAI PARMAR"/>
    <n v="10000"/>
    <n v="9.9"/>
    <n v="3464"/>
    <x v="1359"/>
    <n v="0"/>
    <d v="2021-07-01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60014542"/>
    <s v="EB-DL-PM_SVANidhi"/>
    <n v="89710559652"/>
    <s v="Mrs. SUMANBEN MANGALBHAI SONI"/>
    <n v="10000"/>
    <n v="9.9"/>
    <n v="3470"/>
    <x v="1360"/>
    <n v="0"/>
    <d v="2021-07-01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67753791"/>
    <s v="EB-DL-PM_SVANidhi"/>
    <n v="85947070537"/>
    <s v="Mr. SANJAYKUMAR JAYANTILAL PRI"/>
    <n v="10000"/>
    <n v="9.9"/>
    <n v="3462"/>
    <x v="1361"/>
    <n v="0"/>
    <d v="2021-07-03T00:00:00"/>
    <n v="8"/>
    <n v="8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271901814"/>
    <s v="EB-DL-PM_SVANidhi"/>
    <n v="85614107468"/>
    <s v="Mr. VISHNUBHAI CHAMPALAL LAKHA"/>
    <n v="10000"/>
    <n v="9.9"/>
    <n v="3459"/>
    <x v="1362"/>
    <n v="0"/>
    <d v="2021-07-05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80191834"/>
    <s v="EB-DL-PM_SVANidhi"/>
    <n v="87581476694"/>
    <s v="Mr. SHAILESHBHAI GOVINDBHAI PA"/>
    <n v="10000"/>
    <n v="9.9"/>
    <n v="3456"/>
    <x v="1363"/>
    <n v="0"/>
    <d v="2021-07-08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299083329"/>
    <s v="EB-DL-PM_SVANidhi"/>
    <n v="87426263766"/>
    <s v="Mrs. TARALABEN BAHRATBHAI SOLA"/>
    <n v="10000"/>
    <n v="9.9"/>
    <n v="3447"/>
    <x v="1364"/>
    <n v="0"/>
    <d v="2021-07-17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24938735"/>
    <s v="EB-DL-PM_SVANidhi"/>
    <n v="90790211250"/>
    <s v="Mrs. PATNI  ALKABEN BHARATBHAI"/>
    <n v="10000"/>
    <n v="9.9"/>
    <n v="3425"/>
    <x v="1365"/>
    <n v="0"/>
    <d v="2021-07-30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45831560"/>
    <s v="EB-DL-PM_SVANidhi"/>
    <n v="80084055058"/>
    <s v="Mr. RAJESHKUMAR SOMABHAI PARMA"/>
    <n v="10000"/>
    <n v="9.9"/>
    <n v="4299"/>
    <x v="1366"/>
    <n v="0"/>
    <d v="2021-08-06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345962559"/>
    <s v="EB-DL-PM_SVANidhi"/>
    <n v="86160179777"/>
    <s v="Mr. VIJAY JAYRAMBHAI DAGLA"/>
    <n v="10000"/>
    <n v="9.9"/>
    <n v="4299"/>
    <x v="1366"/>
    <n v="0"/>
    <d v="2021-08-06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45975206"/>
    <s v="EB-DL-PM_SVANidhi"/>
    <n v="88761933389"/>
    <s v="Mrs. LALITABEN VITTHALBHAI  PA"/>
    <n v="10000"/>
    <n v="9.9"/>
    <n v="4319"/>
    <x v="1367"/>
    <n v="0"/>
    <d v="2021-08-06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3-17T00:00:00"/>
    <n v="0"/>
    <s v="STD"/>
  </r>
  <r>
    <n v="40349243428"/>
    <s v="EB-DL-PM_SVANidhi"/>
    <n v="90796953252"/>
    <s v="Mrs. TULSIBEN  DANTANI"/>
    <n v="10000"/>
    <n v="9.9"/>
    <n v="4299"/>
    <x v="1368"/>
    <n v="0"/>
    <d v="2021-08-07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2-10T00:00:00"/>
    <n v="0"/>
    <s v="STD"/>
  </r>
  <r>
    <n v="40350650246"/>
    <s v="EB-DL-PM_SVANidhi"/>
    <n v="88295416360"/>
    <s v="Mrs. TINABEN PRAKASHBHAI BHIL"/>
    <n v="10000"/>
    <n v="9.9"/>
    <n v="4298"/>
    <x v="1369"/>
    <n v="0"/>
    <d v="2021-08-08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350794787"/>
    <s v="EB-DL-PM_SVANidhi"/>
    <n v="87872784337"/>
    <s v="Mrs. MANIBEN KARSHANBHAI RATHO"/>
    <n v="10000"/>
    <n v="9.9"/>
    <n v="4298"/>
    <x v="1369"/>
    <n v="0"/>
    <d v="2021-08-08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53688916"/>
    <s v="EB-DL-PM_SVANidhi"/>
    <n v="86957421240"/>
    <s v="Mrs. CHAMPABEN MAHESHBHAI PATN"/>
    <n v="10000"/>
    <n v="9.9"/>
    <n v="4300"/>
    <x v="1370"/>
    <n v="0"/>
    <d v="2021-08-09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1-18T00:00:00"/>
    <n v="0"/>
    <s v="STD"/>
  </r>
  <r>
    <n v="40364152418"/>
    <s v="EB-DL-PM_SVANidhi"/>
    <n v="85824972864"/>
    <s v="Mrs. NAYANABEN JITENDRABHAI PA"/>
    <n v="8000"/>
    <n v="9.9"/>
    <n v="3443"/>
    <x v="1371"/>
    <n v="0"/>
    <d v="2021-08-13T00:00:00"/>
    <n v="7"/>
    <n v="7"/>
    <n v="0"/>
    <n v="0"/>
    <n v="0"/>
    <n v="0"/>
    <s v="INR"/>
    <n v="0"/>
    <n v="703"/>
    <s v="00/00/0000"/>
    <n v="0"/>
    <n v="0"/>
    <m/>
    <m/>
    <m/>
    <s v="N"/>
    <s v="00/00/0000"/>
    <s v="N"/>
    <n v="0"/>
    <s v="00/00/0000"/>
    <m/>
    <m/>
    <m/>
    <s v="STD"/>
  </r>
  <r>
    <n v="40364739721"/>
    <s v="EB-DL-PM_SVANidhi"/>
    <n v="85763218372"/>
    <s v="Mrs. DAYABEN CHAGANNBHAI CHAVD"/>
    <n v="10000"/>
    <n v="9.9"/>
    <n v="4295"/>
    <x v="1372"/>
    <n v="0"/>
    <d v="2021-08-13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65374315"/>
    <s v="EB-DL-PM_SVANidhi"/>
    <n v="88505607155"/>
    <s v="Mrs. SUSHILABEN DINESHBHAI PAR"/>
    <n v="10000"/>
    <n v="9.9"/>
    <n v="4295"/>
    <x v="1372"/>
    <n v="0"/>
    <d v="2021-08-13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65835186"/>
    <s v="EB-DL-PM_SVANidhi"/>
    <n v="90801194245"/>
    <s v="Mrs. BHIL PUJABEN  KISHORBHAI"/>
    <n v="10000"/>
    <n v="9.9"/>
    <n v="4290"/>
    <x v="1373"/>
    <n v="0"/>
    <d v="2021-08-16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463225282"/>
    <s v="EB-DL-PM_SVANidhi"/>
    <n v="86089184019"/>
    <s v="Mr. VINODBHAI DEVENDRABHAI PAR"/>
    <n v="10000"/>
    <n v="9.9"/>
    <n v="5124"/>
    <x v="1374"/>
    <n v="0"/>
    <d v="2021-09-23T00:00:00"/>
    <n v="6"/>
    <n v="6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547806157"/>
    <s v="EB-DL-PM_SVANidhi"/>
    <n v="86495083427"/>
    <s v="Miss. PINKEEBEN CHANDUBHAI PAT"/>
    <n v="10000"/>
    <n v="9.9"/>
    <n v="6485"/>
    <x v="1375"/>
    <n v="0"/>
    <d v="2021-11-01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547916738"/>
    <s v="EB-DL-PM_SVANidhi"/>
    <n v="90844998756"/>
    <s v="Mr. Thakor  Arvindbhai"/>
    <n v="10000"/>
    <n v="9.9"/>
    <n v="6517"/>
    <x v="1376"/>
    <n v="0"/>
    <d v="2021-11-01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548111608"/>
    <s v="EB-DL-PM_SVANidhi"/>
    <n v="87745709875"/>
    <s v="Mrs. DIWABEN RAYMALBHAI PATNI"/>
    <n v="10000"/>
    <n v="9.9"/>
    <n v="6487"/>
    <x v="1377"/>
    <n v="0"/>
    <d v="2021-11-12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548117247"/>
    <s v="EB-DL-PM_SVANidhi"/>
    <n v="88320304669"/>
    <s v="Mr. SHANKARSINH BHAVARSINH RAJ"/>
    <n v="10000"/>
    <n v="9.9"/>
    <n v="6795"/>
    <x v="1378"/>
    <n v="0"/>
    <d v="2021-11-12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02T00:00:00"/>
    <n v="0"/>
    <s v="STD"/>
  </r>
  <r>
    <n v="40568811040"/>
    <s v="EB-DL-PM_SVANidhi"/>
    <n v="85611241588"/>
    <s v="Mr. ASHISHBHAI REVABHAI SHAH"/>
    <n v="10000"/>
    <n v="9.9"/>
    <n v="6795"/>
    <x v="1378"/>
    <n v="0"/>
    <d v="2021-11-12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569150122"/>
    <s v="EB-DL-PM_SVANidhi"/>
    <n v="86944209669"/>
    <s v="Mr. AKASH SURESHBHAI PATNI"/>
    <n v="10000"/>
    <n v="9.9"/>
    <n v="6795"/>
    <x v="1378"/>
    <n v="0"/>
    <d v="2021-11-12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578617494"/>
    <s v="EB-DL-PM_SVANidhi"/>
    <n v="86380558405"/>
    <s v="Mr. MITHALAL CHHOGAJI LAKHAVAR"/>
    <n v="10000"/>
    <n v="9.9"/>
    <n v="6787"/>
    <x v="1379"/>
    <n v="0"/>
    <d v="2021-11-18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1-02T00:00:00"/>
    <n v="0"/>
    <s v="STD"/>
  </r>
  <r>
    <n v="40578708529"/>
    <s v="EB-DL-PM_SVANidhi"/>
    <n v="85947073049"/>
    <s v="Mr. RAMCHANDRA RAMNATH BHAVSAR"/>
    <n v="10000"/>
    <n v="9.9"/>
    <n v="6785"/>
    <x v="1380"/>
    <n v="0"/>
    <d v="2021-11-1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578816670"/>
    <s v="EB-DL-PM_SVANidhi"/>
    <n v="86461929743"/>
    <s v="Mr. RAKESHBHAI KESHAVBHAI NINA"/>
    <n v="10000"/>
    <n v="9.9"/>
    <n v="6785"/>
    <x v="1380"/>
    <n v="0"/>
    <d v="2021-11-1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03827813"/>
    <s v="EB-DL-PM_SVANidhi"/>
    <n v="88159111648"/>
    <s v="Miss. SHIRIN ISTIYAKHUSAIN SHA"/>
    <n v="10000"/>
    <n v="9.9"/>
    <n v="6758"/>
    <x v="1381"/>
    <n v="0"/>
    <d v="2021-11-26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03933795"/>
    <s v="EB-DL-PM_SVANidhi"/>
    <n v="80083984105"/>
    <s v="Mr. RAMESH GHABHABHAI PARMAR"/>
    <n v="10000"/>
    <n v="9.9"/>
    <n v="6758"/>
    <x v="1381"/>
    <n v="0"/>
    <d v="2021-11-2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04959510"/>
    <s v="EB-DL-PM_SVANidhi"/>
    <n v="88241759048"/>
    <s v="Mr. JAIMINKUMAR RAJESHBHAI VAG"/>
    <n v="10000"/>
    <n v="9.9"/>
    <n v="6422"/>
    <x v="1382"/>
    <n v="0"/>
    <d v="2021-11-27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04968784"/>
    <s v="EB-DL-PM_SVANidhi"/>
    <n v="90623563546"/>
    <s v="Mr. Dantani Vijaybhai Vinodbha"/>
    <n v="10000"/>
    <n v="9.9"/>
    <n v="6463"/>
    <x v="1383"/>
    <n v="0"/>
    <d v="2021-11-27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s v="STD"/>
    <d v="2022-03-23T00:00:00"/>
    <n v="0"/>
    <s v="STD"/>
  </r>
  <r>
    <n v="40604973089"/>
    <s v="EB-DL-PM_SVANidhi"/>
    <n v="88138772603"/>
    <s v="Mr. MANJULABEN RAMESHBHAI PATN"/>
    <n v="10000"/>
    <n v="9.9"/>
    <n v="6749"/>
    <x v="1384"/>
    <n v="0"/>
    <d v="2021-11-29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05132284"/>
    <s v="EB-DL-PM_SVANidhi"/>
    <n v="88981571428"/>
    <s v="Miss. PARMAR  PRIYANKA"/>
    <n v="10000"/>
    <n v="9.9"/>
    <n v="6755"/>
    <x v="1385"/>
    <n v="0"/>
    <d v="2021-11-27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0005611"/>
    <s v="EB-DL-PM_SVANidhi"/>
    <n v="86251637931"/>
    <s v="Mr. ROSHAN BALDEVBHAI VAGHELA"/>
    <n v="10000"/>
    <n v="9.9"/>
    <n v="6758"/>
    <x v="1386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610392155"/>
    <s v="EB-DL-PM_SVANidhi"/>
    <n v="85858857309"/>
    <s v="Mrs. KAPILABEN BALDEVBHAI VAGH"/>
    <n v="10000"/>
    <n v="9.9"/>
    <n v="6747"/>
    <x v="1387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0403599"/>
    <s v="EB-DL-PM_SVANidhi"/>
    <n v="87109237997"/>
    <s v="Mr. RAVISHANKER MANILAL SHRIMA"/>
    <n v="10000"/>
    <n v="9.9"/>
    <n v="6747"/>
    <x v="1387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0474403"/>
    <s v="EB-DL-PM_SVANidhi"/>
    <n v="86503522608"/>
    <s v="Mrs. LALITABEN BHARATKUMAR VAG"/>
    <n v="10000"/>
    <n v="9.9"/>
    <n v="6747"/>
    <x v="1387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0483815"/>
    <s v="EB-DL-PM_SVANidhi"/>
    <n v="86448286990"/>
    <s v="Mr. HARISHBHAI RAMJIBHAI PARMA"/>
    <n v="10000"/>
    <n v="9.9"/>
    <n v="6747"/>
    <x v="1388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1849996"/>
    <s v="EB-DL-PM_SVANidhi"/>
    <n v="90058631144"/>
    <s v="Mr. HIMANSHU D MAHERIYA"/>
    <n v="10000"/>
    <n v="9.9"/>
    <n v="7418"/>
    <x v="1389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1860318"/>
    <s v="EB-DL-PM_SVANidhi"/>
    <n v="88859461529"/>
    <s v="Mrs. PATNI SHARDABEN ASHOKBHAI"/>
    <n v="10000"/>
    <n v="9.9"/>
    <n v="7418"/>
    <x v="1389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1875664"/>
    <s v="EB-DL-PM_SVANidhi"/>
    <n v="85202758644"/>
    <s v="Mr. RAJENDRA MOTILAL KHATRI"/>
    <n v="10000"/>
    <n v="9.9"/>
    <n v="7421"/>
    <x v="1390"/>
    <n v="0"/>
    <d v="2021-12-01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2176143"/>
    <s v="EB-DL-PM_SVANidhi"/>
    <n v="85072903653"/>
    <s v="Mr. VASANT KUMAR MAKWANA"/>
    <n v="10000"/>
    <n v="9.9"/>
    <n v="7292"/>
    <x v="1391"/>
    <n v="0"/>
    <d v="2021-12-01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2860248"/>
    <s v="EB-DL-PM_SVANidhi"/>
    <n v="86447978903"/>
    <s v="Mr. BHALUJI RANCHHODJI THAKOR"/>
    <n v="10000"/>
    <n v="9.9"/>
    <n v="7416"/>
    <x v="1392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2961393"/>
    <s v="EB-DL-PM_SVANidhi"/>
    <n v="90591868529"/>
    <s v="Ms. SWATI NILESHKUMAR AGRAWAL"/>
    <n v="10000"/>
    <n v="9.9"/>
    <n v="7416"/>
    <x v="1392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2966947"/>
    <s v="EB-DL-PM_SVANidhi"/>
    <n v="85034966427"/>
    <s v="Mrs. HEENABEN PURSHOTAMBHAI SO"/>
    <n v="10000"/>
    <n v="9.9"/>
    <n v="7418"/>
    <x v="1389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3086281"/>
    <s v="EB-DL-PM_SVANidhi"/>
    <n v="88205425439"/>
    <s v="Mrs. USHABEN GOVINDBHAI PATNI"/>
    <n v="10000"/>
    <n v="9.9"/>
    <n v="7435"/>
    <x v="1393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3096164"/>
    <s v="EB-DL-PM_SVANidhi"/>
    <n v="90155240026"/>
    <s v="Mrs. Bhil  Rekhaben"/>
    <n v="10000"/>
    <n v="9.9"/>
    <n v="7418"/>
    <x v="1389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3169180"/>
    <s v="EB-DL-PM_SVANidhi"/>
    <n v="89149813143"/>
    <s v="Ms. MONA KANTIBHAI SENVA"/>
    <n v="10000"/>
    <n v="9.9"/>
    <n v="7418"/>
    <x v="1389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3181685"/>
    <s v="EB-DL-PM_SVANidhi"/>
    <n v="87139627187"/>
    <s v="Mr. GAMBHIRJI TALAJI THAKOR"/>
    <n v="10000"/>
    <n v="9.9"/>
    <n v="7416"/>
    <x v="1392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41143351"/>
    <s v="EB-DL-PM_SVANidhi"/>
    <n v="90766996598"/>
    <s v="Mrs. Nitaben  Patani"/>
    <n v="10000"/>
    <n v="9.9"/>
    <n v="7629"/>
    <x v="1394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1-18T00:00:00"/>
    <n v="0"/>
    <s v="STD"/>
  </r>
  <r>
    <n v="40641148587"/>
    <s v="EB-DL-PM_SVANidhi"/>
    <n v="90828422069"/>
    <s v="Mr. Patni  Manojbhai"/>
    <n v="10000"/>
    <n v="9.9"/>
    <n v="7625"/>
    <x v="1395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150379"/>
    <s v="EB-DL-PM_SVANidhi"/>
    <n v="86180413422"/>
    <s v="Mr. BIPINBHAI MAGANBHAI MAKWAN"/>
    <n v="10000"/>
    <n v="9.9"/>
    <n v="7628"/>
    <x v="1396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248015"/>
    <s v="EB-DL-PM_SVANidhi"/>
    <n v="88511446100"/>
    <s v="Mr. VIPULKUMAR GOVINDBHAI VAGH"/>
    <n v="10000"/>
    <n v="9.9"/>
    <n v="7625"/>
    <x v="1395"/>
    <n v="0"/>
    <d v="2021-12-11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41249234"/>
    <s v="EB-DL-PM_SVANidhi"/>
    <n v="86160170934"/>
    <s v="Mr. RAJESH SURESHBHAI KOSHTI"/>
    <n v="10000"/>
    <n v="9.9"/>
    <n v="7625"/>
    <x v="1395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249904"/>
    <s v="EB-DL-PM_SVANidhi"/>
    <n v="86160170491"/>
    <s v="Miss. YAMINIBEN NATVARLAL RANA"/>
    <n v="10000"/>
    <n v="9.9"/>
    <n v="7625"/>
    <x v="1395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254142"/>
    <s v="EB-DL-PM_SVANidhi"/>
    <n v="85028336754"/>
    <s v="Mr. KALABHAI PASABHAI DABHI"/>
    <n v="10000"/>
    <n v="9.9"/>
    <n v="7625"/>
    <x v="1395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257176"/>
    <s v="EB-DL-PM_SVANidhi"/>
    <n v="85390076470"/>
    <s v="Mrs. JASHIBEN KHUMABHAI RAVAT"/>
    <n v="10000"/>
    <n v="9.9"/>
    <n v="7625"/>
    <x v="1395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56406188"/>
    <s v="EB-DL-PM_SVANidhi"/>
    <n v="85003966241"/>
    <s v="Mr. NARENDRA MOHANBHAI MAKWANA"/>
    <n v="10000"/>
    <n v="9.9"/>
    <n v="7591"/>
    <x v="1397"/>
    <n v="0"/>
    <d v="2021-12-23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56534198"/>
    <s v="EB-DL-PM_SVANidhi"/>
    <n v="90517993296"/>
    <s v="Mr. DHARMESH AMARSINH DARBAR"/>
    <n v="10000"/>
    <n v="9.9"/>
    <n v="7597"/>
    <x v="1398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0903047"/>
    <s v="EB-DL-PM_SVANidhi"/>
    <n v="88785173612"/>
    <s v="Mr. JITENDRABHAI NATVARBHAI PA"/>
    <n v="10000"/>
    <n v="9.9"/>
    <n v="7605"/>
    <x v="1399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661271108"/>
    <s v="EB-DL-PM_SVANidhi"/>
    <n v="87996057491"/>
    <s v="Mrs. DIPIKABEN SURESHBHAI PARM"/>
    <n v="10000"/>
    <n v="9.9"/>
    <n v="7593"/>
    <x v="1400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57670"/>
    <s v="EB-DL-PM_SVANidhi"/>
    <n v="85132604148"/>
    <s v="Miss. SEEMA SURESHBHAI GUPTA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58595"/>
    <s v="EB-DL-PM_SVANidhi"/>
    <n v="89389666136"/>
    <s v="Mr. PATANI  KAMLESH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68159474"/>
    <s v="EB-DL-PM_SVANidhi"/>
    <n v="90396218370"/>
    <s v="Mrs. DABHI KOKEELABEN PRAHLADB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60536"/>
    <s v="EB-DL-PM_SVANidhi"/>
    <n v="89765611226"/>
    <s v="Mr. DALPATBHAI MAGANBHAI PARMA"/>
    <n v="10000"/>
    <n v="9.9"/>
    <n v="7586"/>
    <x v="140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61766"/>
    <s v="EB-DL-PM_SVANidhi"/>
    <n v="89675831469"/>
    <s v="Mr. NIKUNJBHAI NARANBHAI PATAN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62704"/>
    <s v="EB-DL-PM_SVANidhi"/>
    <n v="88198686677"/>
    <s v="Mr. SURESHBHAI BALDEVBHAI PATN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68163435"/>
    <s v="EB-DL-PM_SVANidhi"/>
    <n v="89797834743"/>
    <s v="Mr. DARAJI  BIPINKUMAR LAXMANB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68241"/>
    <s v="EB-DL-PM_SVANidhi"/>
    <n v="80083868452"/>
    <s v="Mr. NARESH DAHYALAL PATEL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0384"/>
    <s v="EB-DL-PM_SVANidhi"/>
    <n v="86502530926"/>
    <s v="Mrs. RITABEN MUKESHBHAI HALVAD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3873"/>
    <s v="EB-DL-PM_SVANidhi"/>
    <n v="85914078740"/>
    <s v="Mr. HARISHKUMAR BHIKHABHAI PAR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7299"/>
    <s v="EB-DL-PM_SVANidhi"/>
    <n v="85555228375"/>
    <s v="Mr. BHARAT BALDEVBHAI PARMAR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8055"/>
    <s v="EB-DL-PM_SVANidhi"/>
    <n v="85702965062"/>
    <s v="Mr. JAYANTILAL KESHAVLAL VALAN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8747"/>
    <s v="EB-DL-PM_SVANidhi"/>
    <n v="86178650809"/>
    <s v="Mr. RAVINDRASINGH  TOMAR"/>
    <n v="10000"/>
    <n v="9.9"/>
    <n v="7590"/>
    <x v="1403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9332"/>
    <s v="EB-DL-PM_SVANidhi"/>
    <n v="85205387233"/>
    <s v="Mrs. BHARATIBEN MAHESHKUMAR PA"/>
    <n v="10000"/>
    <n v="9.9"/>
    <n v="7585"/>
    <x v="1401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08147"/>
    <s v="EB-DL-PM_SVANidhi"/>
    <n v="88266479585"/>
    <s v="Mrs. SUGNABEN KISHANBHAI BAROT"/>
    <n v="10000"/>
    <n v="9.9"/>
    <n v="7601"/>
    <x v="1404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04T00:00:00"/>
    <n v="0"/>
    <s v="STD"/>
  </r>
  <r>
    <n v="40668809809"/>
    <s v="EB-DL-PM_SVANidhi"/>
    <n v="88440272402"/>
    <s v="Mr. BHAVASAR RAMJIBHAI GOVINDB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0699"/>
    <s v="EB-DL-PM_SVANidhi"/>
    <n v="87107063678"/>
    <s v="Mr. SONJIBHAI CHHAGANBHAI PATN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1387"/>
    <s v="EB-DL-PM_SVANidhi"/>
    <n v="85774453185"/>
    <s v="Mr. RAJENDRASINH JASHWANTSINH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1944"/>
    <s v="EB-DL-PM_SVANidhi"/>
    <n v="85134325764"/>
    <s v="Mrs. SHARDABEN TAKHATSINH RAJP"/>
    <n v="10000"/>
    <n v="9.9"/>
    <n v="7584"/>
    <x v="1406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2552"/>
    <s v="EB-DL-PM_SVANidhi"/>
    <n v="90860179011"/>
    <s v="Mrs. Rakhi Ravi Sharma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3577"/>
    <s v="EB-DL-PM_SVANidhi"/>
    <n v="88493745822"/>
    <s v="Mrs. PATNI SUBHADRABEN KAILASB"/>
    <n v="10000"/>
    <n v="9.9"/>
    <n v="7588"/>
    <x v="1407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09337"/>
    <s v="EB-DL-PM_SVANidhi"/>
    <n v="88036150279"/>
    <s v="Mr. GANPATBHAI FULJIBHAI PATNI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4235"/>
    <s v="EB-DL-PM_SVANidhi"/>
    <n v="86084585414"/>
    <s v="Miss. DAXABEN ARVINDBHAI PARMA"/>
    <n v="10000"/>
    <n v="9.9"/>
    <n v="7539"/>
    <x v="1408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4961"/>
    <s v="EB-DL-PM_SVANidhi"/>
    <n v="86036829233"/>
    <s v="Mr. JITENDRA JAYLAL KORI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6639"/>
    <s v="EB-DL-PM_SVANidhi"/>
    <n v="88036150075"/>
    <s v="Mrs. PATNI  MINABEN MAHENDRA K"/>
    <n v="10000"/>
    <n v="9.9"/>
    <n v="7582"/>
    <x v="1409"/>
    <n v="0"/>
    <d v="2021-12-26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68917065"/>
    <s v="EB-DL-PM_SVANidhi"/>
    <n v="85004004442"/>
    <s v="Mr. MAHENDRABHAI  PARMAR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7554"/>
    <s v="EB-DL-PM_SVANidhi"/>
    <n v="72178383234"/>
    <s v="Ms. MINA KANUBHAI CHAVDA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8310"/>
    <s v="EB-DL-PM_SVANidhi"/>
    <n v="86163074499"/>
    <s v="Mr. VINODKUMAR BABUBHAI NAI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9108"/>
    <s v="EB-DL-PM_SVANidhi"/>
    <n v="89369779857"/>
    <s v="Mrs. BHARTIBEN  PATANI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20135"/>
    <s v="EB-DL-PM_SVANidhi"/>
    <n v="87091322389"/>
    <s v="Mr. BALDEVBHAI MAGANBHAI SOLAN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20566"/>
    <s v="EB-DL-PM_SVANidhi"/>
    <n v="86390276949"/>
    <s v="Miss. SNEHAL BHARATBHAI LEUVA"/>
    <n v="10000"/>
    <n v="9.9"/>
    <n v="7589"/>
    <x v="141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23078"/>
    <s v="EB-DL-PM_SVANidhi"/>
    <n v="88137254173"/>
    <s v="Mrs. BHARATIBEN KANUBHAI VAGHE"/>
    <n v="10000"/>
    <n v="9.9"/>
    <n v="7582"/>
    <x v="1405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28271"/>
    <s v="EB-DL-PM_SVANidhi"/>
    <n v="90444903621"/>
    <s v="Mr. CHAUHAN ROHITBHAI VISHNUBH"/>
    <n v="10000"/>
    <n v="9.9"/>
    <n v="7582"/>
    <x v="140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290275"/>
    <s v="EB-DL-PM_SVANidhi"/>
    <n v="80083813446"/>
    <s v="Mr. NATVARBHAI BHIKHABHAI PARM"/>
    <n v="10000"/>
    <n v="9.9"/>
    <n v="7569"/>
    <x v="1411"/>
    <n v="0"/>
    <d v="2021-12-3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401919"/>
    <s v="EB-DL-PM_SVANidhi"/>
    <n v="85581516815"/>
    <s v="Mrs. SITABEN NATWARBHAI PATNI"/>
    <n v="10000"/>
    <n v="9.9"/>
    <n v="7569"/>
    <x v="1411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502112"/>
    <s v="EB-DL-PM_SVANidhi"/>
    <n v="85914077167"/>
    <s v="Mr. DINESHKUMAR  SONI"/>
    <n v="10000"/>
    <n v="9.9"/>
    <n v="7569"/>
    <x v="1411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582188"/>
    <s v="EB-DL-PM_SVANidhi"/>
    <n v="89443730180"/>
    <s v="Mr. VINODBHAI NARSINHBHAI CHAV"/>
    <n v="10000"/>
    <n v="9.9"/>
    <n v="7569"/>
    <x v="1411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671748"/>
    <s v="EB-DL-PM_SVANidhi"/>
    <n v="89456940761"/>
    <s v="Mr. NARESH MULJIBHAI SOLANKI"/>
    <n v="10000"/>
    <n v="9.9"/>
    <n v="7570"/>
    <x v="1412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956575"/>
    <s v="EB-DL-PM_SVANidhi"/>
    <n v="90638240278"/>
    <s v="Mr. Chauhan  Vishnubhai"/>
    <n v="10000"/>
    <n v="9.9"/>
    <n v="7569"/>
    <x v="1411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965331"/>
    <s v="EB-DL-PM_SVANidhi"/>
    <n v="88155349143"/>
    <s v="Mrs. SAROJBEN GOVINDBHAI PATAN"/>
    <n v="10000"/>
    <n v="9.9"/>
    <n v="7569"/>
    <x v="1411"/>
    <n v="0"/>
    <d v="2021-12-3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5750071"/>
    <s v="EB-DL-PM_SVANidhi"/>
    <n v="85295268719"/>
    <s v="Mr. LAXAMAN BHAI DEOJIBHAI PAR"/>
    <n v="10000"/>
    <n v="9.9"/>
    <n v="7574"/>
    <x v="1413"/>
    <n v="0"/>
    <d v="2021-12-29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7945241"/>
    <s v="EB-DL-PM_SVANidhi"/>
    <n v="80083821491"/>
    <s v="Mrs. LAXMIBEN D RAVAT"/>
    <n v="10000"/>
    <n v="9.9"/>
    <n v="7571"/>
    <x v="1414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7954426"/>
    <s v="EB-DL-PM_SVANidhi"/>
    <n v="85533247984"/>
    <s v="Mr. PATEL HARESH  KARSHANBHAI"/>
    <n v="10000"/>
    <n v="9.9"/>
    <n v="7571"/>
    <x v="1414"/>
    <n v="0"/>
    <d v="2021-12-30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78207520"/>
    <s v="EB-DL-PM_SVANidhi"/>
    <n v="85003982184"/>
    <s v="Mr. BHARATBHAI NARAYANBHAI PAR"/>
    <n v="10000"/>
    <n v="9.9"/>
    <n v="7571"/>
    <x v="1414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8218861"/>
    <s v="EB-DL-PM_SVANidhi"/>
    <n v="86363273158"/>
    <s v="Mr. BHANUPRASAD RATILAL PATEL"/>
    <n v="10000"/>
    <n v="9.9"/>
    <n v="0"/>
    <x v="336"/>
    <n v="0"/>
    <d v="2021-12-30T00:00:00"/>
    <n v="0"/>
    <n v="0"/>
    <n v="0"/>
    <n v="0"/>
    <n v="0"/>
    <n v="0"/>
    <s v="INR"/>
    <n v="0"/>
    <n v="879"/>
    <s v="00/00/0000"/>
    <n v="0"/>
    <n v="24.4"/>
    <m/>
    <m/>
    <m/>
    <s v="N"/>
    <s v="00/00/0000"/>
    <s v="N"/>
    <n v="0"/>
    <s v="00/00/0000"/>
    <s v="STD"/>
    <d v="2022-03-31T00:00:00"/>
    <n v="0"/>
    <s v="STD"/>
  </r>
  <r>
    <n v="40678228993"/>
    <s v="EB-DL-PM_SVANidhi"/>
    <n v="89567638731"/>
    <s v="Mr. PARMAR MAYUR  NATVARBHAI"/>
    <n v="10000"/>
    <n v="9.9"/>
    <n v="7577"/>
    <x v="1415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8301157"/>
    <s v="EB-DL-PM_SVANidhi"/>
    <n v="85905729783"/>
    <s v="Mr. CHANDUBHAI CHHAGANBHAI AGA"/>
    <n v="10000"/>
    <n v="9.9"/>
    <n v="7571"/>
    <x v="1414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8309995"/>
    <s v="EB-DL-PM_SVANidhi"/>
    <n v="88198684658"/>
    <s v="Mr. RAJENDRASINH AMARSINH RAJP"/>
    <n v="10000"/>
    <n v="9.9"/>
    <n v="7573"/>
    <x v="1416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81142907"/>
    <s v="EB-DL-PM_SVANidhi"/>
    <n v="86111554932"/>
    <s v="Miss. MEGHNA JAYANTILAL PARMAR"/>
    <n v="10000"/>
    <n v="9.9"/>
    <n v="8292"/>
    <x v="1417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81211485"/>
    <s v="EB-DL-PM_SVANidhi"/>
    <n v="90089561087"/>
    <s v="Mr. VAGHELA  VISHAL"/>
    <n v="10000"/>
    <n v="9.9"/>
    <n v="8313"/>
    <x v="1418"/>
    <n v="0"/>
    <d v="2022-01-01T00:00:00"/>
    <n v="2"/>
    <n v="2"/>
    <n v="0"/>
    <n v="0"/>
    <n v="0"/>
    <n v="0"/>
    <s v="INR"/>
    <n v="0"/>
    <n v="955"/>
    <s v="00/00/0000"/>
    <n v="0"/>
    <n v="0"/>
    <m/>
    <m/>
    <m/>
    <s v="N"/>
    <s v="00/00/0000"/>
    <s v="N"/>
    <n v="0"/>
    <s v="00/00/0000"/>
    <m/>
    <m/>
    <m/>
    <s v="STD"/>
  </r>
  <r>
    <n v="40681348487"/>
    <s v="EB-DL-PM_SVANidhi"/>
    <n v="80084121090"/>
    <s v="Mr. MANOJKUMAR SARDARJI THAKOR"/>
    <n v="10000"/>
    <n v="9.9"/>
    <n v="8312"/>
    <x v="1419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81395313"/>
    <s v="EB-DL-PM_SVANidhi"/>
    <n v="90860204562"/>
    <s v="Mr. Patni Bharatkumar Natvarbh"/>
    <n v="10000"/>
    <n v="9.9"/>
    <n v="8300"/>
    <x v="1420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81482875"/>
    <s v="EB-DL-PM_SVANidhi"/>
    <n v="85184604238"/>
    <s v="Mr. GHANSHYAM LAXMANJI MEGHWAL"/>
    <n v="10000"/>
    <n v="9.9"/>
    <n v="8312"/>
    <x v="1419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702757986"/>
    <s v="EB-DL-PM_SVANidhi"/>
    <n v="89456941211"/>
    <s v="Mr. UPENDRABHAI MANUBHAI TALAV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760546"/>
    <s v="EB-DL-PM_SVANidhi"/>
    <n v="90874504912"/>
    <s v="Mrs. Patni Hansaben Sureshbhai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761856"/>
    <s v="EB-DL-PM_SVANidhi"/>
    <n v="88209023007"/>
    <s v="Mr. PATNI  VINODBHAI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702763490"/>
    <s v="EB-DL-PM_SVANidhi"/>
    <n v="88553889164"/>
    <s v="Mrs. PATNI LAXMIBEN BABUBHAI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764879"/>
    <s v="EB-DL-PM_SVANidhi"/>
    <n v="90191268378"/>
    <s v="Mr. Kavithia Girishbhai Dharam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01432"/>
    <s v="EB-DL-PM_SVANidhi"/>
    <n v="90510377976"/>
    <s v="Ms. PATANI KINJALBEN PRAHLADBH"/>
    <n v="10000"/>
    <n v="9.9"/>
    <n v="8460"/>
    <x v="1422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40702903531"/>
    <s v="EB-DL-PM_SVANidhi"/>
    <n v="87417036880"/>
    <s v="Mrs. VIMLABHEN RAJESHBHAI VAGH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05197"/>
    <s v="EB-DL-PM_SVANidhi"/>
    <n v="90274919758"/>
    <s v="Mr. NARESH MADANBHAI CHAUHAN"/>
    <n v="10000"/>
    <n v="9.9"/>
    <n v="8448"/>
    <x v="1423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06688"/>
    <s v="EB-DL-PM_SVANidhi"/>
    <n v="86994508058"/>
    <s v="Mrs. DIMPAL NATVARBHAI PATNI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09099"/>
    <s v="EB-DL-PM_SVANidhi"/>
    <n v="85228110457"/>
    <s v="Mr. JAYANTIBHAI KHEMABHAI LEUV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10129"/>
    <s v="EB-DL-PM_SVANidhi"/>
    <n v="80083938283"/>
    <s v="Mr. PRABHUDAS CHELAJI CHAUHAN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702912229"/>
    <s v="EB-DL-PM_SVANidhi"/>
    <n v="88596117981"/>
    <s v="Mrs. JAYABEN MUKESH KUMAR BHIL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13754"/>
    <s v="EB-DL-PM_SVANidhi"/>
    <n v="90282011271"/>
    <s v="Mrs. HANSHABEN NATVARLAL PATNI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15093"/>
    <s v="EB-DL-PM_SVANidhi"/>
    <n v="88031174909"/>
    <s v="Mrs. MANIBEN JIVARAMBHAI PATAN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17443"/>
    <s v="EB-DL-PM_SVANidhi"/>
    <n v="85873404757"/>
    <s v="Mr. RAMESHKUMAR  PARMAR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702918968"/>
    <s v="EB-DL-PM_SVANidhi"/>
    <n v="90791194492"/>
    <s v="Mr. Patni Amarkumar Kantilal"/>
    <n v="10000"/>
    <n v="9.9"/>
    <n v="8447"/>
    <x v="1421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839937"/>
    <s v="EB-DL-PM_SVANidhi"/>
    <n v="86220382546"/>
    <s v="Mr. ASHOKKUMAR RAMESHBHAI SOLA"/>
    <n v="10000"/>
    <n v="9.9"/>
    <n v="8444"/>
    <x v="1424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845635"/>
    <s v="EB-DL-PM_SVANidhi"/>
    <n v="88564477782"/>
    <s v="Mr. KAUSHIK RAMESHBHAI PARMAR"/>
    <n v="10000"/>
    <n v="9.9"/>
    <n v="8447"/>
    <x v="1421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48878"/>
    <s v="EB-DL-PM_SVANidhi"/>
    <n v="85747912915"/>
    <s v="Mr. GANESHBHAI NATVARBHAI PATN"/>
    <n v="10000"/>
    <n v="9.9"/>
    <n v="8422"/>
    <x v="1425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2385"/>
    <s v="EB-DL-PM_SVANidhi"/>
    <n v="85029815613"/>
    <s v="Mrs. MEENABEN RAJESHBHAI BIHOL"/>
    <n v="10000"/>
    <n v="9.9"/>
    <n v="8445"/>
    <x v="1426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3537"/>
    <s v="EB-DL-PM_SVANidhi"/>
    <n v="86608382402"/>
    <s v="Mr. SANJAYKUMAR RUPNARAYAN LOD"/>
    <n v="10000"/>
    <n v="9.9"/>
    <n v="8445"/>
    <x v="1426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4406"/>
    <s v="EB-DL-PM_SVANidhi"/>
    <n v="85284591110"/>
    <s v="Mrs. CHAMPABEN MOTIBHAI PARMAR"/>
    <n v="10000"/>
    <n v="9.9"/>
    <n v="8444"/>
    <x v="1424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5159"/>
    <s v="EB-DL-PM_SVANidhi"/>
    <n v="90309051547"/>
    <s v="Miss. NITABEN  PATNI"/>
    <n v="10000"/>
    <n v="9.9"/>
    <n v="8444"/>
    <x v="1424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5976"/>
    <s v="EB-DL-PM_SVANidhi"/>
    <n v="90178730375"/>
    <s v="Mr. Patel  Vishnubhai"/>
    <n v="10000"/>
    <n v="9.9"/>
    <n v="8446"/>
    <x v="1427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2-08T00:00:00"/>
    <n v="0"/>
    <s v="STD"/>
  </r>
  <r>
    <n v="40703956684"/>
    <s v="EB-DL-PM_SVANidhi"/>
    <n v="90676755544"/>
    <s v="Mrs. Manglika Kantaben Ramanji"/>
    <n v="10000"/>
    <n v="9.9"/>
    <n v="8444"/>
    <x v="1424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7699"/>
    <s v="EB-DL-PM_SVANidhi"/>
    <n v="89096901886"/>
    <s v="Mrs. PATNI KRISNABEN ARVINDBHA"/>
    <n v="10000"/>
    <n v="9.9"/>
    <n v="8444"/>
    <x v="1428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1T00:00:00"/>
    <n v="0"/>
    <s v="STD"/>
  </r>
  <r>
    <n v="40706548390"/>
    <s v="EB-DL-PM_SVANidhi"/>
    <n v="86575879767"/>
    <s v="Mr. ASHOKKUMAR HARIPRASAD AGRA"/>
    <n v="10000"/>
    <n v="9.9"/>
    <n v="8428"/>
    <x v="1429"/>
    <n v="0"/>
    <d v="2022-01-15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6618440"/>
    <s v="EB-DL-PM_SVANidhi"/>
    <n v="87417037931"/>
    <s v="Mrs. KANTABEN VASUDEVKAR PATNI"/>
    <n v="10000"/>
    <n v="9.9"/>
    <n v="9252"/>
    <x v="1430"/>
    <n v="0"/>
    <d v="2022-02-09T00:00:00"/>
    <n v="1"/>
    <n v="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13787602"/>
    <s v="EB-DL-PM_SVANidhi"/>
    <n v="88590648511"/>
    <s v="Mr. NARANBHAI KHODABHAI PATNI"/>
    <n v="10000"/>
    <n v="9.9"/>
    <n v="0"/>
    <x v="336"/>
    <n v="0"/>
    <d v="2022-01-13T00:00:00"/>
    <n v="0"/>
    <n v="0"/>
    <n v="0"/>
    <n v="0"/>
    <n v="0"/>
    <n v="0"/>
    <s v="INR"/>
    <n v="0"/>
    <n v="955"/>
    <s v="00/00/0000"/>
    <n v="0"/>
    <n v="18.8"/>
    <s v="N"/>
    <m/>
    <n v="9"/>
    <s v="N"/>
    <s v="00/00/0000"/>
    <s v="N"/>
    <n v="0"/>
    <s v="00/00/0000"/>
    <m/>
    <m/>
    <m/>
    <s v="STD"/>
  </r>
  <r>
    <n v="40721270447"/>
    <s v="EB-DL-PM_SVANidhi"/>
    <n v="85947069736"/>
    <s v="Mr. KULDEEPSINH PRAVINSINH RAO"/>
    <n v="10000"/>
    <n v="9.9"/>
    <n v="8422"/>
    <x v="1431"/>
    <n v="0"/>
    <d v="2022-01-17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21279723"/>
    <s v="EB-DL-PM_SVANidhi"/>
    <n v="89591496080"/>
    <s v="Ms. NISHA RAMESHBHAI PATEL"/>
    <n v="10000"/>
    <n v="9.9"/>
    <n v="8422"/>
    <x v="1431"/>
    <n v="0"/>
    <d v="2022-01-17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25076354"/>
    <s v="EB-DL-PM_SVANidhi"/>
    <n v="85914077123"/>
    <s v="Mr. GAJARAMA SURTAJI PRAJAPATI"/>
    <n v="10000"/>
    <n v="9.9"/>
    <n v="8428"/>
    <x v="1429"/>
    <n v="0"/>
    <d v="2022-01-1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3T00:00:00"/>
    <n v="0"/>
    <s v="STD"/>
  </r>
  <r>
    <n v="40217022760"/>
    <s v="EB-DL-PM_SVANidhi"/>
    <n v="90153843707"/>
    <s v="Mrs. RABARI  SHANTABEN"/>
    <n v="10000"/>
    <n v="9.9"/>
    <n v="1916"/>
    <x v="1432"/>
    <n v="399.99"/>
    <d v="2021-06-08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40146797"/>
    <s v="EB-DL-PM_SVANidhi"/>
    <n v="86759527354"/>
    <s v="Mrs. GAURIBEN RANCHHODBHAI BHI"/>
    <n v="10000"/>
    <n v="9.9"/>
    <n v="1881"/>
    <x v="1433"/>
    <n v="425.43"/>
    <d v="2021-06-22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43330841"/>
    <s v="EB-DL-PM_SVANidhi"/>
    <n v="85003959766"/>
    <s v="Mr. NAGINBHAI MOHANBHAI SHRIMA"/>
    <n v="10000"/>
    <n v="9.9"/>
    <n v="1893"/>
    <x v="1434"/>
    <n v="66.69"/>
    <d v="2021-06-23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49872856"/>
    <s v="EB-DL-PM_SVANidhi"/>
    <n v="90771962936"/>
    <s v="Mr. Patel  Amit"/>
    <n v="10000"/>
    <n v="9.9"/>
    <n v="1904"/>
    <x v="1357"/>
    <n v="435.33"/>
    <d v="2021-06-26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83093"/>
    <s v="EB-DL-PM_SVANidhi"/>
    <n v="88596116295"/>
    <s v="Mrs. SITABEN BHARATBHAI PATANI"/>
    <n v="10000"/>
    <n v="9.9"/>
    <n v="1890"/>
    <x v="143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90373"/>
    <s v="EB-DL-PM_SVANidhi"/>
    <n v="90459751557"/>
    <s v="Mrs. MANISHBEN RAMESHBHAI RATH"/>
    <n v="10000"/>
    <n v="9.9"/>
    <n v="1899"/>
    <x v="1436"/>
    <n v="436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94356"/>
    <s v="EB-DL-PM_SVANidhi"/>
    <n v="85839369289"/>
    <s v="Mr. PRAKASHBHAI RAMESHBHAI PAT"/>
    <n v="10000"/>
    <n v="9.9"/>
    <n v="1890"/>
    <x v="143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95984"/>
    <s v="EB-DL-PM_SVANidhi"/>
    <n v="80083997374"/>
    <s v="Mr. KIRIT SHAMAL SOLANKI"/>
    <n v="10000"/>
    <n v="9.9"/>
    <n v="1890"/>
    <x v="143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97324"/>
    <s v="EB-DL-PM_SVANidhi"/>
    <n v="86254132642"/>
    <s v="Mr. HARSHADBHAI PARSHOTTAMDAS"/>
    <n v="10000"/>
    <n v="9.9"/>
    <n v="1890"/>
    <x v="143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63309850"/>
    <s v="EB-DL-PM_SVANidhi"/>
    <n v="85736068552"/>
    <s v="Mr. CHHAGANJI GANESHJI MALI"/>
    <n v="10000"/>
    <n v="9.9"/>
    <n v="2861"/>
    <x v="1437"/>
    <n v="600"/>
    <d v="2021-07-02T00:00:00"/>
    <n v="8"/>
    <n v="7"/>
    <n v="1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267845639"/>
    <s v="EB-DL-PM_SVANidhi"/>
    <n v="89034989173"/>
    <s v="Ms. KOMALBA PARAKRAMSINH ZALA"/>
    <n v="10000"/>
    <n v="9.9"/>
    <n v="2854"/>
    <x v="1361"/>
    <n v="356.8"/>
    <d v="2021-07-03T00:00:00"/>
    <n v="8"/>
    <n v="8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67860282"/>
    <s v="EB-DL-PM_SVANidhi"/>
    <n v="86128728447"/>
    <s v="Mrs. KAPILABEN KANUBHAI BHIL"/>
    <n v="10000"/>
    <n v="9.9"/>
    <n v="3511"/>
    <x v="1438"/>
    <n v="613.24"/>
    <d v="2021-07-03T00:00:00"/>
    <n v="8"/>
    <n v="7"/>
    <n v="1"/>
    <n v="1"/>
    <n v="1"/>
    <n v="701"/>
    <s v="INR"/>
    <n v="0"/>
    <n v="879"/>
    <d v="2022-03-02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353667532"/>
    <s v="EB-DL-PM_SVANidhi"/>
    <n v="88036150949"/>
    <s v="Mr. RAJENDRAKUMAR GOVINDBHAI D"/>
    <n v="10000"/>
    <n v="9.9"/>
    <n v="3778"/>
    <x v="1439"/>
    <n v="286.04000000000002"/>
    <d v="2021-08-09T00:00:00"/>
    <n v="7"/>
    <n v="7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578506113"/>
    <s v="EB-DL-PM_SVANidhi"/>
    <n v="88133682421"/>
    <s v="Mr. HIMMTJI NATVARBHAI THAKOR"/>
    <n v="10000"/>
    <n v="9.9"/>
    <n v="6789"/>
    <x v="1440"/>
    <n v="796.82"/>
    <d v="2021-11-18T00:00:00"/>
    <n v="4"/>
    <n v="3"/>
    <n v="1"/>
    <n v="1"/>
    <n v="1"/>
    <n v="701"/>
    <s v="INR"/>
    <n v="0"/>
    <n v="879"/>
    <d v="2022-03-10T00:00:00"/>
    <n v="0"/>
    <n v="0"/>
    <m/>
    <m/>
    <m/>
    <s v="N"/>
    <s v="00/00/0000"/>
    <s v="N"/>
    <n v="0"/>
    <s v="00/00/0000"/>
    <s v="SMA0"/>
    <d v="2022-03-10T00:00:00"/>
    <n v="701"/>
    <s v="STD"/>
  </r>
  <r>
    <n v="40578697924"/>
    <s v="EB-DL-PM_SVANidhi"/>
    <n v="89909159322"/>
    <s v="Mr. MAHESH JAGMOHAN PAL"/>
    <n v="10000"/>
    <n v="9.9"/>
    <n v="6756"/>
    <x v="1441"/>
    <n v="818.03"/>
    <d v="2021-11-29T00:00:00"/>
    <n v="4"/>
    <n v="3"/>
    <n v="1"/>
    <n v="1"/>
    <n v="1"/>
    <n v="701"/>
    <s v="INR"/>
    <n v="0"/>
    <n v="879"/>
    <d v="2022-03-10T00:00:00"/>
    <n v="0"/>
    <n v="0"/>
    <m/>
    <m/>
    <m/>
    <s v="N"/>
    <s v="00/00/0000"/>
    <s v="N"/>
    <n v="0"/>
    <s v="00/00/0000"/>
    <s v="SMA0"/>
    <d v="2022-03-10T00:00:00"/>
    <n v="701"/>
    <s v="STD"/>
  </r>
  <r>
    <n v="40604960751"/>
    <s v="EB-DL-PM_SVANidhi"/>
    <n v="86726030533"/>
    <s v="Mrs. RINABEN SANJAYKUMAR BIHOL"/>
    <n v="10000"/>
    <n v="9.9"/>
    <n v="6459"/>
    <x v="1442"/>
    <n v="237.78"/>
    <d v="2021-11-27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04962238"/>
    <s v="EB-DL-PM_SVANidhi"/>
    <n v="90049173308"/>
    <s v="Mrs. ASHABEN ANANDBHAI BHIL"/>
    <n v="10000"/>
    <n v="9.9"/>
    <n v="6456"/>
    <x v="1443"/>
    <n v="237.78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04963286"/>
    <s v="EB-DL-PM_SVANidhi"/>
    <n v="86160180046"/>
    <s v="Ms. NAKULABEN ASHOKBHAI PARMAR"/>
    <n v="10000"/>
    <n v="9.9"/>
    <n v="6451"/>
    <x v="1385"/>
    <n v="237.78"/>
    <d v="2021-11-27T00:00:00"/>
    <n v="4"/>
    <n v="4"/>
    <n v="0"/>
    <n v="1"/>
    <n v="1"/>
    <n v="701"/>
    <s v="INR"/>
    <n v="0"/>
    <n v="955"/>
    <d v="2022-03-29T00:00:00"/>
    <n v="0"/>
    <n v="0"/>
    <m/>
    <m/>
    <m/>
    <s v="N"/>
    <s v="00/00/0000"/>
    <s v="N"/>
    <n v="0"/>
    <s v="00/00/0000"/>
    <s v="SMA0"/>
    <d v="2022-03-29T00:00:00"/>
    <n v="701"/>
    <s v="STD"/>
  </r>
  <r>
    <n v="40604965217"/>
    <s v="EB-DL-PM_SVANidhi"/>
    <n v="87275658426"/>
    <s v="Mr. MAHESHBHAI GOVINDBHAI DANT"/>
    <n v="10000"/>
    <n v="9.9"/>
    <n v="6460"/>
    <x v="1444"/>
    <n v="237.78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04969460"/>
    <s v="EB-DL-PM_SVANidhi"/>
    <n v="85003981985"/>
    <s v="Mr. BABULAL CHANABHAI RATHOD"/>
    <n v="10000"/>
    <n v="9.9"/>
    <n v="6451"/>
    <x v="1445"/>
    <n v="300"/>
    <d v="2021-11-27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04971048"/>
    <s v="EB-DL-PM_SVANidhi"/>
    <n v="89082293578"/>
    <s v="Mrs. MADHUBEN GANPATBHAI PARMA"/>
    <n v="10000"/>
    <n v="9.9"/>
    <n v="6451"/>
    <x v="1445"/>
    <n v="300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04974866"/>
    <s v="EB-DL-PM_SVANidhi"/>
    <n v="88221238304"/>
    <s v="Mr. GOVINDBHAI SAKRABHAI PATNI"/>
    <n v="10000"/>
    <n v="9.9"/>
    <n v="6453"/>
    <x v="1446"/>
    <n v="300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07585551"/>
    <s v="EB-DL-PM_SVANidhi"/>
    <n v="85839366584"/>
    <s v="Miss. KUNDANBEN PARESHKUMAR PA"/>
    <n v="10000"/>
    <n v="9.9"/>
    <n v="6445"/>
    <x v="1384"/>
    <n v="242.03"/>
    <d v="2021-11-29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07771954"/>
    <s v="EB-DL-PM_SVANidhi"/>
    <n v="90860002372"/>
    <s v="Mrs. Jalte  Kavita"/>
    <n v="10000"/>
    <n v="9.9"/>
    <n v="6445"/>
    <x v="1447"/>
    <n v="300"/>
    <d v="2021-11-29T00:00:00"/>
    <n v="4"/>
    <n v="4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12851982"/>
    <s v="EB-DL-PM_SVANidhi"/>
    <n v="88305101067"/>
    <s v="Mr. PATNI  ANITABEN"/>
    <n v="10000"/>
    <n v="9.9"/>
    <n v="7435"/>
    <x v="1448"/>
    <n v="955"/>
    <d v="2021-12-02T00:00:00"/>
    <n v="3"/>
    <n v="2"/>
    <n v="1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19308459"/>
    <s v="EB-DL-PM_SVANidhi"/>
    <n v="80083925966"/>
    <s v="Mrs. KOKILABEN RAJUBHAI TADPAD"/>
    <n v="10000"/>
    <n v="9.9"/>
    <n v="7416"/>
    <x v="144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19429962"/>
    <s v="EB-DL-PM_SVANidhi"/>
    <n v="86662295402"/>
    <s v="Mrs. SHOBHANABEN NARESHBHAI PA"/>
    <n v="10000"/>
    <n v="9.9"/>
    <n v="7410"/>
    <x v="1450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19559527"/>
    <s v="EB-DL-PM_SVANidhi"/>
    <n v="89628969801"/>
    <s v="Mrs. PARMAR MANJULABEN NAGARBH"/>
    <n v="10000"/>
    <n v="9.9"/>
    <n v="7416"/>
    <x v="1449"/>
    <n v="225"/>
    <d v="2021-12-03T00:00:00"/>
    <n v="3"/>
    <n v="3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19680258"/>
    <s v="EB-DL-PM_SVANidhi"/>
    <n v="89447372662"/>
    <s v="Mrs. REKHABEN VIJAYBHAI PATNI"/>
    <n v="10000"/>
    <n v="9.9"/>
    <n v="7416"/>
    <x v="144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19796159"/>
    <s v="EB-DL-PM_SVANidhi"/>
    <n v="88036097575"/>
    <s v="Mr. GANPAT GOVIND MAKWANA"/>
    <n v="10000"/>
    <n v="9.9"/>
    <n v="7416"/>
    <x v="144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20013201"/>
    <s v="EB-DL-PM_SVANidhi"/>
    <n v="85030617640"/>
    <s v="Mr. RANJANBEN BHIKHABHAI VAGHE"/>
    <n v="10000"/>
    <n v="9.9"/>
    <n v="7416"/>
    <x v="144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20025115"/>
    <s v="EB-DL-PM_SVANidhi"/>
    <n v="85708676563"/>
    <s v="Mr. HARISHBHAI SENDHABHAI BHAR"/>
    <n v="10000"/>
    <n v="9.9"/>
    <n v="7416"/>
    <x v="144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20032144"/>
    <s v="EB-DL-PM_SVANidhi"/>
    <n v="87826074036"/>
    <s v="Mrs. PATANI  MANISHABEN PARESH"/>
    <n v="10000"/>
    <n v="9.9"/>
    <n v="7416"/>
    <x v="144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41140203"/>
    <s v="EB-DL-PM_SVANidhi"/>
    <n v="86760844654"/>
    <s v="Mr. CHAVDA VIPULKUMAR CHANDULA"/>
    <n v="10000"/>
    <n v="9.9"/>
    <n v="7633"/>
    <x v="1451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641144876"/>
    <s v="EB-DL-PM_SVANidhi"/>
    <n v="86994508127"/>
    <s v="Mr. RAJUBHAI BABABHAI PATANI"/>
    <n v="10000"/>
    <n v="9.9"/>
    <n v="8295"/>
    <x v="1421"/>
    <n v="150"/>
    <d v="2022-01-08T00:00:00"/>
    <n v="2"/>
    <n v="2"/>
    <n v="0"/>
    <n v="1"/>
    <n v="1"/>
    <n v="701"/>
    <s v="INR"/>
    <n v="0"/>
    <n v="955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641247168"/>
    <s v="EB-DL-PM_SVANidhi"/>
    <n v="90864085540"/>
    <s v="Mrs. PATANI  BHARATIBEN DASARA"/>
    <n v="10000"/>
    <n v="9.9"/>
    <n v="8298"/>
    <x v="1452"/>
    <n v="150"/>
    <d v="2022-01-08T00:00:00"/>
    <n v="2"/>
    <n v="2"/>
    <n v="0"/>
    <n v="1"/>
    <n v="1"/>
    <n v="701"/>
    <s v="INR"/>
    <n v="0"/>
    <n v="955"/>
    <d v="2022-03-10T00:00:00"/>
    <n v="0"/>
    <n v="0"/>
    <s v="N"/>
    <m/>
    <n v="3"/>
    <s v="N"/>
    <s v="00/00/0000"/>
    <s v="N"/>
    <n v="0"/>
    <s v="00/00/0000"/>
    <s v="SMA0"/>
    <d v="2022-03-14T00:00:00"/>
    <n v="701"/>
    <s v="STD"/>
  </r>
  <r>
    <n v="40641251662"/>
    <s v="EB-DL-PM_SVANidhi"/>
    <n v="90017760860"/>
    <s v="Mrs. HETALBEN VIPULBHAI VAGHEL"/>
    <n v="10000"/>
    <n v="9.9"/>
    <n v="7638"/>
    <x v="1453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641253046"/>
    <s v="EB-DL-PM_SVANidhi"/>
    <n v="89731196670"/>
    <s v="Mr. PATNI  RAVINDRABHAI"/>
    <n v="10000"/>
    <n v="9.9"/>
    <n v="7632"/>
    <x v="1454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668156723"/>
    <s v="EB-DL-PM_SVANidhi"/>
    <n v="88198685981"/>
    <s v="Mrs. SAVITABEN DASRATHBHAI PAT"/>
    <n v="10000"/>
    <n v="9.9"/>
    <n v="7357"/>
    <x v="1401"/>
    <n v="225"/>
    <d v="2021-12-25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68166594"/>
    <s v="EB-DL-PM_SVANidhi"/>
    <n v="88405003735"/>
    <s v="Mr. KAMRUNISSA MUNAVARKHAN PAT"/>
    <n v="10000"/>
    <n v="9.9"/>
    <n v="7593"/>
    <x v="1455"/>
    <n v="877"/>
    <d v="2021-12-25T00:00:00"/>
    <n v="3"/>
    <n v="2"/>
    <n v="1"/>
    <n v="1"/>
    <n v="1"/>
    <n v="701"/>
    <s v="INR"/>
    <n v="0"/>
    <n v="879"/>
    <d v="2022-03-24T00:00:00"/>
    <n v="0"/>
    <n v="0"/>
    <s v="N"/>
    <m/>
    <n v="3"/>
    <s v="N"/>
    <s v="00/00/0000"/>
    <s v="N"/>
    <n v="0"/>
    <s v="00/00/0000"/>
    <s v="SMA0"/>
    <d v="2022-03-24T00:00:00"/>
    <n v="701"/>
    <s v="STD"/>
  </r>
  <r>
    <n v="40668180042"/>
    <s v="EB-DL-PM_SVANidhi"/>
    <n v="86701250218"/>
    <s v="Mr. KISHANLAL MOTILAL BAROT"/>
    <n v="10000"/>
    <n v="9.9"/>
    <n v="7593"/>
    <x v="1455"/>
    <n v="877"/>
    <d v="2021-12-25T00:00:00"/>
    <n v="3"/>
    <n v="2"/>
    <n v="1"/>
    <n v="1"/>
    <n v="1"/>
    <n v="701"/>
    <s v="INR"/>
    <n v="0"/>
    <n v="879"/>
    <d v="2022-03-24T00:00:00"/>
    <n v="0"/>
    <n v="0"/>
    <s v="N"/>
    <m/>
    <n v="3"/>
    <s v="N"/>
    <s v="00/00/0000"/>
    <s v="N"/>
    <n v="0"/>
    <s v="00/00/0000"/>
    <s v="SMA0"/>
    <d v="2022-03-24T00:00:00"/>
    <n v="701"/>
    <s v="STD"/>
  </r>
  <r>
    <n v="40668927426"/>
    <s v="EB-DL-PM_SVANidhi"/>
    <n v="89456941277"/>
    <s v="Mr. JAYESH CHANDUBHAI SOLANKI"/>
    <n v="10000"/>
    <n v="9.9"/>
    <n v="7589"/>
    <x v="1456"/>
    <n v="865.69"/>
    <d v="2021-12-26T00:00:00"/>
    <n v="3"/>
    <n v="2"/>
    <n v="1"/>
    <n v="1"/>
    <n v="1"/>
    <n v="701"/>
    <s v="INR"/>
    <n v="0"/>
    <n v="879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40672571197"/>
    <s v="EB-DL-PM_SVANidhi"/>
    <n v="88112651770"/>
    <s v="Mrs. RANJANBEN NARANBHAI CHAUH"/>
    <n v="10000"/>
    <n v="9.9"/>
    <n v="7586"/>
    <x v="1457"/>
    <n v="874.88"/>
    <d v="2021-12-30T00:00:00"/>
    <n v="3"/>
    <n v="2"/>
    <n v="1"/>
    <n v="1"/>
    <n v="1"/>
    <n v="701"/>
    <s v="INR"/>
    <n v="0"/>
    <n v="879"/>
    <d v="2022-03-27T00:00:00"/>
    <n v="0"/>
    <n v="0"/>
    <m/>
    <m/>
    <m/>
    <s v="N"/>
    <s v="00/00/0000"/>
    <s v="N"/>
    <n v="0"/>
    <s v="00/00/0000"/>
    <s v="SMA0"/>
    <d v="2022-03-27T00:00:00"/>
    <n v="701"/>
    <s v="STD"/>
  </r>
  <r>
    <n v="40672592072"/>
    <s v="EB-DL-PM_SVANidhi"/>
    <n v="90258760751"/>
    <s v="Mr. PATNI MUKESHBHAI URVASHI"/>
    <n v="10000"/>
    <n v="9.9"/>
    <n v="9190"/>
    <x v="1458"/>
    <n v="955"/>
    <d v="2022-02-07T00:00:00"/>
    <n v="1"/>
    <n v="0"/>
    <n v="1"/>
    <n v="1"/>
    <n v="1"/>
    <n v="701"/>
    <s v="INR"/>
    <n v="0"/>
    <n v="955"/>
    <d v="2022-03-27T00:00:00"/>
    <n v="0"/>
    <n v="0"/>
    <s v="N"/>
    <m/>
    <n v="3"/>
    <s v="N"/>
    <s v="00/00/0000"/>
    <s v="N"/>
    <n v="0"/>
    <s v="00/00/0000"/>
    <s v="SMA0"/>
    <d v="2022-03-27T00:00:00"/>
    <n v="701"/>
    <s v="STD"/>
  </r>
  <r>
    <n v="40675761049"/>
    <s v="EB-DL-PM_SVANidhi"/>
    <n v="80084100262"/>
    <s v="PATANI  BHARATBHAI"/>
    <n v="10000"/>
    <n v="9.9"/>
    <n v="7582"/>
    <x v="1459"/>
    <n v="877"/>
    <d v="2021-12-29T00:00:00"/>
    <n v="3"/>
    <n v="2"/>
    <n v="1"/>
    <n v="1"/>
    <n v="1"/>
    <n v="701"/>
    <s v="INR"/>
    <n v="0"/>
    <n v="879"/>
    <d v="2022-03-28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40681122913"/>
    <s v="EB-DL-PM_SVANidhi"/>
    <n v="89583392207"/>
    <s v="Mrs. BHAVNABEN ARUNBHAI PATNI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81133844"/>
    <s v="EB-DL-PM_SVANidhi"/>
    <n v="85822047975"/>
    <s v="Mr. RAJENDRA GANESHBHAI KALIYA"/>
    <n v="10000"/>
    <n v="9.9"/>
    <n v="8326"/>
    <x v="146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07751"/>
    <s v="EB-DL-PM_SVANidhi"/>
    <n v="90776087229"/>
    <s v="Mrs. Patni Minaben Prakashbhai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15650"/>
    <s v="EB-DL-PM_SVANidhi"/>
    <n v="90770626406"/>
    <s v="Mrs. Parikh  Taruna"/>
    <n v="10000"/>
    <n v="9.9"/>
    <n v="8316"/>
    <x v="1462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19439"/>
    <s v="EB-DL-PM_SVANidhi"/>
    <n v="90882612340"/>
    <s v="Mr. Patni  Rameshbhai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24132"/>
    <s v="EB-DL-PM_SVANidhi"/>
    <n v="80083977335"/>
    <s v="Mrs. THAKOR  HANSABEN"/>
    <n v="10000"/>
    <n v="9.9"/>
    <n v="8316"/>
    <x v="1462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28807"/>
    <s v="EB-DL-PM_SVANidhi"/>
    <n v="85003956878"/>
    <s v="Mr. NAGINBHAI MOTIBHAI SOLANKI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339142"/>
    <s v="EB-DL-PM_SVANidhi"/>
    <n v="85052604385"/>
    <s v="Mr. AJITKUMAR DHULABHAI RAVAL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343364"/>
    <s v="EB-DL-PM_SVANidhi"/>
    <n v="85117885252"/>
    <s v="Miss. NEETABEN MAHENDRABHAI PA"/>
    <n v="10000"/>
    <n v="9.9"/>
    <n v="8317"/>
    <x v="146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352890"/>
    <s v="EB-DL-PM_SVANidhi"/>
    <n v="80084091642"/>
    <s v="Mr. AMBALAL TRIBHOVANDAS PATEL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391590"/>
    <s v="EB-DL-PM_SVANidhi"/>
    <n v="90275533581"/>
    <s v="Miss. KAJALBEN  PATNI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400801"/>
    <s v="EB-DL-PM_SVANidhi"/>
    <n v="80083911657"/>
    <s v="Mrs. MANJULABEN RAMESHBHAI PAT"/>
    <n v="10000"/>
    <n v="9.9"/>
    <n v="8317"/>
    <x v="1464"/>
    <n v="31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409054"/>
    <s v="EB-DL-PM_SVANidhi"/>
    <n v="88564478210"/>
    <s v="Mr. PATANI RAKESHBHAI LAXMANBH"/>
    <n v="10000"/>
    <n v="9.9"/>
    <n v="8322"/>
    <x v="1465"/>
    <n v="910"/>
    <d v="2022-01-01T00:00:00"/>
    <n v="2"/>
    <n v="1"/>
    <n v="1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416006"/>
    <s v="EB-DL-PM_SVANidhi"/>
    <n v="90855950732"/>
    <s v="Ms. Ravat  Khushbuben"/>
    <n v="10000"/>
    <n v="9.9"/>
    <n v="8321"/>
    <x v="1466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2-28T00:00:00"/>
    <n v="701"/>
    <s v="STD"/>
  </r>
  <r>
    <n v="40681486290"/>
    <s v="EB-DL-PM_SVANidhi"/>
    <n v="89647101672"/>
    <s v="Mrs. LILABEN RAMESHBHAI PATEL"/>
    <n v="10000"/>
    <n v="9.9"/>
    <n v="8292"/>
    <x v="1424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491493"/>
    <s v="EB-DL-PM_SVANidhi"/>
    <n v="85556843402"/>
    <s v="Mrs. HANSHABEN DINESHBHAI PARM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3367815"/>
    <s v="EB-DL-PM_SVANidhi"/>
    <n v="90703263360"/>
    <s v="Mr. LUCKY  MEVADA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83374425"/>
    <s v="EB-DL-PM_SVANidhi"/>
    <n v="90044634083"/>
    <s v="Mrs. KAJALBEN PARESHBHAI PATNI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83377573"/>
    <s v="EB-DL-PM_SVANidhi"/>
    <n v="85262633839"/>
    <s v="Mrs. PARULBEN MAHENDRABHAI PAR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83381681"/>
    <s v="EB-DL-PM_SVANidhi"/>
    <n v="90424298335"/>
    <s v="Mrs. MADHUBEN CHIMANBHAI GOHEL"/>
    <n v="10000"/>
    <n v="9.9"/>
    <n v="8318"/>
    <x v="1467"/>
    <n v="150"/>
    <d v="2022-01-01T00:00:00"/>
    <n v="2"/>
    <n v="2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83384660"/>
    <s v="EB-DL-PM_SVANidhi"/>
    <n v="90878209469"/>
    <s v="Mrs. Patni  Bebiben"/>
    <n v="10000"/>
    <n v="9.9"/>
    <n v="8315"/>
    <x v="1460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02752116"/>
    <s v="EB-DL-PM_SVANidhi"/>
    <n v="88155972420"/>
    <s v="Mrs. GAYATRIBEN NARESH PARMAR"/>
    <n v="10000"/>
    <n v="9.9"/>
    <n v="8455"/>
    <x v="1468"/>
    <n v="878"/>
    <d v="2022-01-08T00:00:00"/>
    <n v="2"/>
    <n v="1"/>
    <n v="1"/>
    <n v="1"/>
    <n v="1"/>
    <n v="701"/>
    <s v="INR"/>
    <n v="0"/>
    <n v="879"/>
    <d v="2022-03-07T00:00:00"/>
    <n v="0"/>
    <n v="0"/>
    <s v="N"/>
    <m/>
    <n v="3"/>
    <s v="N"/>
    <s v="00/00/0000"/>
    <s v="N"/>
    <n v="0"/>
    <s v="00/00/0000"/>
    <s v="SMA0"/>
    <d v="2022-03-07T00:00:00"/>
    <n v="701"/>
    <s v="STD"/>
  </r>
  <r>
    <n v="40706638546"/>
    <s v="EB-DL-PM_SVANidhi"/>
    <n v="85774451983"/>
    <s v="Mr. ASHOKBHAI BHIKHANCHAND KAL"/>
    <n v="10000"/>
    <n v="9.9"/>
    <n v="9260"/>
    <x v="1469"/>
    <n v="879"/>
    <d v="2022-02-09T00:00:00"/>
    <n v="1"/>
    <n v="0"/>
    <n v="1"/>
    <n v="1"/>
    <n v="1"/>
    <n v="701"/>
    <s v="INR"/>
    <n v="0"/>
    <n v="879"/>
    <d v="2022-03-08T00:00:00"/>
    <n v="0"/>
    <n v="0"/>
    <s v="N"/>
    <m/>
    <n v="3"/>
    <s v="N"/>
    <s v="00/00/0000"/>
    <s v="N"/>
    <n v="0"/>
    <s v="00/00/0000"/>
    <s v="SMA0"/>
    <d v="2022-03-08T00:00:00"/>
    <n v="701"/>
    <s v="STD"/>
  </r>
  <r>
    <n v="40713716459"/>
    <s v="EB-DL-PM_SVANidhi"/>
    <n v="85034696776"/>
    <s v="Mr. RAMGOPAL SUBEDARSINGH BHAD"/>
    <n v="10000"/>
    <n v="9.9"/>
    <n v="8281"/>
    <x v="1470"/>
    <n v="150"/>
    <d v="2022-01-13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13792850"/>
    <s v="EB-DL-PM_SVANidhi"/>
    <n v="87679003208"/>
    <s v="Mr. KISHANSINH PADAMSINH RAJPU"/>
    <n v="10000"/>
    <n v="9.9"/>
    <n v="8283"/>
    <x v="1471"/>
    <n v="150"/>
    <d v="2022-01-13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62473744"/>
    <s v="EB-DL-PM_SVANidhi"/>
    <n v="89989891308"/>
    <s v="Mr. Sunilkumar Ishwarprakash A"/>
    <n v="10000"/>
    <n v="9.9"/>
    <n v="9190"/>
    <x v="1472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62577506"/>
    <s v="EB-DL-PM_SVANidhi"/>
    <n v="85927128835"/>
    <s v="Mr. Gupta Anilkumar Ishwarprak"/>
    <n v="10000"/>
    <n v="9.9"/>
    <n v="9190"/>
    <x v="1472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62679337"/>
    <s v="EB-DL-PM_SVANidhi"/>
    <n v="86354704709"/>
    <s v="Mrs. SARITABEN ANILKUMAR GUPTA"/>
    <n v="10000"/>
    <n v="9.9"/>
    <n v="9190"/>
    <x v="1472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044204336"/>
    <s v="EB-DL-PM_SVANidhi"/>
    <n v="88590647856"/>
    <s v="Mrs. BHARTIBEN BHARTIBEN PATNI"/>
    <n v="10000"/>
    <n v="9.9"/>
    <n v="0"/>
    <x v="1473"/>
    <n v="492.49"/>
    <d v="2021-03-04T00:00:00"/>
    <n v="12"/>
    <n v="12"/>
    <n v="0"/>
    <n v="2"/>
    <n v="2"/>
    <n v="702"/>
    <s v="INR"/>
    <n v="0"/>
    <n v="1036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047550316"/>
    <s v="EB-DL-PM_SVANidhi"/>
    <n v="86429640399"/>
    <s v="Miss. HARSHIDA NAVINBHAI RAVAT"/>
    <n v="10000"/>
    <n v="9.9"/>
    <n v="0"/>
    <x v="1474"/>
    <n v="496.95"/>
    <d v="2021-03-02T00:00:00"/>
    <n v="12"/>
    <n v="12"/>
    <n v="0"/>
    <n v="2"/>
    <n v="2"/>
    <n v="702"/>
    <s v="INR"/>
    <n v="0"/>
    <n v="1042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244194158"/>
    <s v="EB-DL-PM_SVANidhi"/>
    <n v="87087988796"/>
    <s v="Mr. MALI  GOVIND"/>
    <n v="10000"/>
    <n v="9.9"/>
    <n v="1915"/>
    <x v="1475"/>
    <n v="1321.69"/>
    <d v="2021-06-23T00:00:00"/>
    <n v="9"/>
    <n v="8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s v="STD"/>
  </r>
  <r>
    <n v="40249980339"/>
    <s v="EB-DL-PM_SVANidhi"/>
    <n v="80083984309"/>
    <s v="Mr. JASHWANTBHAI KALIDAS PARMA"/>
    <n v="10000"/>
    <n v="9.9"/>
    <n v="2602"/>
    <x v="1476"/>
    <n v="1525.62"/>
    <d v="2021-06-26T00:00:00"/>
    <n v="9"/>
    <n v="7"/>
    <n v="2"/>
    <n v="2"/>
    <n v="2"/>
    <n v="702"/>
    <s v="INR"/>
    <n v="0"/>
    <n v="879"/>
    <d v="2022-02-25T00:00:00"/>
    <n v="0"/>
    <n v="0"/>
    <s v="N"/>
    <m/>
    <n v="1"/>
    <s v="N"/>
    <s v="00/00/0000"/>
    <s v="N"/>
    <n v="0"/>
    <s v="00/00/0000"/>
    <s v="SMA1"/>
    <d v="2022-03-27T00:00:00"/>
    <n v="702"/>
    <s v="STD"/>
  </r>
  <r>
    <n v="40250663611"/>
    <s v="EB-DL-PM_SVANidhi"/>
    <n v="87361284508"/>
    <s v="Mrs. SUSHILABEN GANPATBHAI DAN"/>
    <n v="10000"/>
    <n v="9.9"/>
    <n v="1925"/>
    <x v="1477"/>
    <n v="1304.73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250665234"/>
    <s v="EB-DL-PM_SVANidhi"/>
    <n v="85017821960"/>
    <s v="Mr. GAFULBHAI BALDEVBHAI RABAR"/>
    <n v="10000"/>
    <n v="9.9"/>
    <n v="1904"/>
    <x v="1478"/>
    <n v="1315.33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250668676"/>
    <s v="EB-DL-PM_SVANidhi"/>
    <n v="90771909132"/>
    <s v="Mr. Patel  Satish"/>
    <n v="10000"/>
    <n v="9.9"/>
    <n v="1941"/>
    <x v="1479"/>
    <n v="1303.31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364322765"/>
    <s v="EB-DL-PM_SVANidhi"/>
    <n v="88805466337"/>
    <s v="Mrs. SHRIMALI KAILASHBEN  HARS"/>
    <n v="10000"/>
    <n v="9.9"/>
    <n v="4410"/>
    <x v="1480"/>
    <n v="1580.49"/>
    <d v="2021-08-13T00:00:00"/>
    <n v="7"/>
    <n v="5"/>
    <n v="2"/>
    <n v="2"/>
    <n v="2"/>
    <n v="702"/>
    <s v="INR"/>
    <n v="0"/>
    <n v="879"/>
    <d v="2022-02-12T00:00:00"/>
    <n v="0"/>
    <n v="0"/>
    <s v="N"/>
    <m/>
    <n v="1"/>
    <s v="N"/>
    <s v="00/00/0000"/>
    <s v="N"/>
    <n v="0"/>
    <s v="00/00/0000"/>
    <s v="SMA1"/>
    <d v="2022-03-23T00:00:00"/>
    <n v="702"/>
    <s v="STD"/>
  </r>
  <r>
    <n v="40578718301"/>
    <s v="EB-DL-PM_SVANidhi"/>
    <n v="85895001081"/>
    <s v="Mr. BHANUBHAI LAKSHMANBHAI VAG"/>
    <n v="10000"/>
    <n v="9.9"/>
    <n v="6806"/>
    <x v="1481"/>
    <n v="1672.57"/>
    <d v="2021-11-16T00:00:00"/>
    <n v="4"/>
    <n v="2"/>
    <n v="2"/>
    <n v="2"/>
    <n v="2"/>
    <n v="702"/>
    <s v="INR"/>
    <n v="0"/>
    <n v="879"/>
    <d v="2022-02-10T00:00:00"/>
    <n v="0"/>
    <n v="0"/>
    <s v="N"/>
    <m/>
    <n v="1"/>
    <s v="N"/>
    <s v="00/00/0000"/>
    <s v="N"/>
    <n v="0"/>
    <s v="00/00/0000"/>
    <s v="SMA1"/>
    <d v="2022-03-12T00:00:00"/>
    <n v="702"/>
    <s v="STD"/>
  </r>
  <r>
    <n v="40609994312"/>
    <s v="EB-DL-PM_SVANidhi"/>
    <n v="89553409013"/>
    <s v="Mrs. KANTABEN MAHENDRABHAI TAD"/>
    <n v="10000"/>
    <n v="9.9"/>
    <n v="6768"/>
    <x v="1482"/>
    <n v="1699.44"/>
    <d v="2021-11-30T00:00:00"/>
    <n v="4"/>
    <n v="2"/>
    <n v="2"/>
    <n v="2"/>
    <n v="2"/>
    <n v="702"/>
    <s v="INR"/>
    <n v="0"/>
    <n v="879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619693461"/>
    <s v="EB-DL-PM_SVANidhi"/>
    <n v="86693322010"/>
    <s v="Mrs. ILABEN VASANTKUMAR MAKWAN"/>
    <n v="10000"/>
    <n v="9.9"/>
    <n v="7431"/>
    <x v="1483"/>
    <n v="1105"/>
    <d v="2021-12-03T00:00:00"/>
    <n v="3"/>
    <n v="2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s v="STD"/>
  </r>
  <r>
    <n v="40668172235"/>
    <s v="EB-DL-PM_SVANidhi"/>
    <n v="87296345859"/>
    <s v="Mr. DARBAR KIRITKUMAR NATVARSI"/>
    <n v="10000"/>
    <n v="9.9"/>
    <n v="7617"/>
    <x v="1484"/>
    <n v="1757"/>
    <d v="2021-12-25T00:00:00"/>
    <n v="3"/>
    <n v="1"/>
    <n v="2"/>
    <n v="2"/>
    <n v="2"/>
    <n v="702"/>
    <s v="INR"/>
    <n v="0"/>
    <n v="879"/>
    <d v="2022-02-24T00:00:00"/>
    <n v="0"/>
    <n v="0"/>
    <s v="N"/>
    <m/>
    <n v="1"/>
    <s v="N"/>
    <s v="00/00/0000"/>
    <s v="N"/>
    <n v="0"/>
    <s v="00/00/0000"/>
    <s v="SMA1"/>
    <d v="2022-03-26T00:00:00"/>
    <n v="702"/>
    <s v="STD"/>
  </r>
  <r>
    <n v="40668908695"/>
    <s v="EB-DL-PM_SVANidhi"/>
    <n v="89628920785"/>
    <s v="Mrs. PATANI BHARATIBEN  SANJAY"/>
    <n v="10000"/>
    <n v="9.9"/>
    <n v="7603"/>
    <x v="1485"/>
    <n v="1079.69"/>
    <d v="2021-12-26T00:00:00"/>
    <n v="3"/>
    <n v="2"/>
    <n v="1"/>
    <n v="2"/>
    <n v="2"/>
    <n v="702"/>
    <s v="INR"/>
    <n v="0"/>
    <n v="879"/>
    <d v="2022-02-25T00:00:00"/>
    <n v="0"/>
    <n v="0"/>
    <s v="N"/>
    <m/>
    <n v="1"/>
    <s v="N"/>
    <s v="00/00/0000"/>
    <s v="N"/>
    <n v="0"/>
    <s v="00/00/0000"/>
    <s v="SMA1"/>
    <d v="2022-03-27T00:00:00"/>
    <n v="702"/>
    <s v="STD"/>
  </r>
  <r>
    <n v="40668921446"/>
    <s v="EB-DL-PM_SVANidhi"/>
    <n v="87417037125"/>
    <s v="Mr. MUKESHBHAI  CHHAPANBHAI PA"/>
    <n v="10000"/>
    <n v="9.9"/>
    <n v="7620"/>
    <x v="1486"/>
    <n v="1745.69"/>
    <d v="2021-12-26T00:00:00"/>
    <n v="3"/>
    <n v="1"/>
    <n v="2"/>
    <n v="2"/>
    <n v="2"/>
    <n v="702"/>
    <s v="INR"/>
    <n v="0"/>
    <n v="879"/>
    <d v="2022-02-25T00:00:00"/>
    <n v="0"/>
    <n v="0"/>
    <m/>
    <m/>
    <m/>
    <s v="N"/>
    <s v="00/00/0000"/>
    <s v="N"/>
    <n v="0"/>
    <s v="00/00/0000"/>
    <s v="SMA1"/>
    <d v="2022-03-27T00:00:00"/>
    <n v="702"/>
    <s v="STD"/>
  </r>
  <r>
    <n v="40672280788"/>
    <s v="EB-DL-PM_SVANidhi"/>
    <n v="89920625710"/>
    <s v="Mrs. URMILABEN DEVRAJBHAI PATN"/>
    <n v="10000"/>
    <n v="9.9"/>
    <n v="7591"/>
    <x v="1487"/>
    <n v="1754.88"/>
    <d v="2021-12-28T00:00:00"/>
    <n v="3"/>
    <n v="1"/>
    <n v="2"/>
    <n v="2"/>
    <n v="2"/>
    <n v="702"/>
    <s v="INR"/>
    <n v="0"/>
    <n v="879"/>
    <d v="2022-02-27T00:00:00"/>
    <n v="0"/>
    <n v="0"/>
    <s v="N"/>
    <m/>
    <n v="1"/>
    <s v="N"/>
    <s v="00/00/0000"/>
    <s v="N"/>
    <n v="0"/>
    <s v="00/00/0000"/>
    <s v="SMA1"/>
    <d v="2022-03-29T00:00:00"/>
    <n v="702"/>
    <s v="STD"/>
  </r>
  <r>
    <n v="40677963452"/>
    <s v="EB-DL-PM_SVANidhi"/>
    <n v="89627475224"/>
    <s v="Mrs. PATNI KAMLABEN MUKESHBHAI"/>
    <n v="10000"/>
    <n v="9.9"/>
    <n v="7593"/>
    <x v="1488"/>
    <n v="1753.46"/>
    <d v="2021-12-30T00:00:00"/>
    <n v="3"/>
    <n v="1"/>
    <n v="2"/>
    <n v="2"/>
    <n v="2"/>
    <n v="702"/>
    <s v="INR"/>
    <n v="0"/>
    <n v="879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680848832"/>
    <s v="EB-DL-PM_SVANidhi"/>
    <n v="90864113386"/>
    <s v="Mr. Sodha  Mahavirsinh"/>
    <n v="10000"/>
    <n v="9.9"/>
    <n v="8304"/>
    <x v="1489"/>
    <n v="1030"/>
    <d v="2022-01-09T00:00:00"/>
    <n v="2"/>
    <n v="1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s v="STD"/>
  </r>
  <r>
    <n v="40681386921"/>
    <s v="EB-DL-PM_SVANidhi"/>
    <n v="89081282002"/>
    <s v="Mrs. NITABEN ISHVARBHAI PATNI"/>
    <n v="10000"/>
    <n v="9.9"/>
    <n v="8323"/>
    <x v="1490"/>
    <n v="1030"/>
    <d v="2022-01-01T00:00:00"/>
    <n v="2"/>
    <n v="1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713723546"/>
    <s v="EB-DL-PM_SVANidhi"/>
    <n v="88198687014"/>
    <s v="Mr. PATNI SACHINBHAI GOVINDBHA"/>
    <n v="10000"/>
    <n v="9.9"/>
    <n v="8302"/>
    <x v="1491"/>
    <n v="1910"/>
    <d v="2022-01-13T00:00:00"/>
    <n v="2"/>
    <n v="0"/>
    <n v="2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s v="STD"/>
  </r>
  <r>
    <n v="40713798228"/>
    <s v="EB-DL-PM_SVANidhi"/>
    <n v="88105857145"/>
    <s v="Mr. RANGUSINH DHANSINH CHAUHAN"/>
    <n v="10000"/>
    <n v="9.9"/>
    <n v="8302"/>
    <x v="1491"/>
    <n v="1910"/>
    <d v="2022-01-13T00:00:00"/>
    <n v="2"/>
    <n v="0"/>
    <n v="2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39968250883"/>
    <s v="EB-DL-PM_SVANidhi"/>
    <n v="88331117099"/>
    <s v="Mr. NATVARBHAI  CHAUHAN"/>
    <n v="10000"/>
    <n v="9.9"/>
    <n v="0"/>
    <x v="1492"/>
    <n v="573.66"/>
    <d v="2021-01-29T00:00:00"/>
    <n v="12"/>
    <n v="11"/>
    <n v="1"/>
    <n v="3"/>
    <n v="3"/>
    <n v="703"/>
    <s v="INR"/>
    <n v="0"/>
    <n v="879"/>
    <d v="2022-01-29T00:00:00"/>
    <n v="0"/>
    <n v="0"/>
    <m/>
    <m/>
    <m/>
    <s v="N"/>
    <s v="00/00/0000"/>
    <s v="N"/>
    <n v="0"/>
    <s v="00/00/0000"/>
    <s v="SMA2"/>
    <d v="2022-03-30T00:00:00"/>
    <n v="703"/>
    <s v="STD"/>
  </r>
  <r>
    <n v="40008758491"/>
    <s v="EB-DL-PM_SVANidhi"/>
    <n v="89574088356"/>
    <s v="Mrs. SANGITABEN PIYUSHBHAI PAT"/>
    <n v="10000"/>
    <n v="9.9"/>
    <n v="0"/>
    <x v="1493"/>
    <n v="475.87"/>
    <d v="2021-02-13T00:00:00"/>
    <n v="12"/>
    <n v="12"/>
    <n v="0"/>
    <n v="3"/>
    <n v="3"/>
    <n v="703"/>
    <s v="INR"/>
    <n v="0"/>
    <n v="960"/>
    <d v="2022-01-15T00:00:00"/>
    <n v="0"/>
    <n v="0"/>
    <s v="N"/>
    <m/>
    <n v="2"/>
    <s v="N"/>
    <s v="00/00/0000"/>
    <s v="N"/>
    <n v="0"/>
    <s v="00/00/0000"/>
    <s v="SMA2"/>
    <d v="2022-03-16T00:00:00"/>
    <n v="703"/>
    <s v="STD"/>
  </r>
  <r>
    <n v="40250666645"/>
    <s v="EB-DL-PM_SVANidhi"/>
    <n v="89147932763"/>
    <s v="Mr. DASHRATHBHAI SHANKERBHAI P"/>
    <n v="10000"/>
    <n v="9.9"/>
    <n v="1906"/>
    <x v="1494"/>
    <n v="2060"/>
    <d v="2021-06-27T00:00:00"/>
    <n v="9"/>
    <n v="7"/>
    <n v="2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40578628291"/>
    <s v="EB-DL-PM_SVANidhi"/>
    <n v="86736951756"/>
    <s v="Mr. VIKRAMBHAI RAMANBHAI DANTA"/>
    <n v="10000"/>
    <n v="9.9"/>
    <n v="6822"/>
    <x v="1495"/>
    <n v="2556.8200000000002"/>
    <d v="2021-11-18T00:00:00"/>
    <n v="4"/>
    <n v="1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s v="STD"/>
  </r>
  <r>
    <n v="40611846848"/>
    <s v="EB-DL-PM_SVANidhi"/>
    <n v="90855952128"/>
    <s v="Ms. Darji Seema Hareshbhai"/>
    <n v="10000"/>
    <n v="9.9"/>
    <n v="7464"/>
    <x v="1496"/>
    <n v="2865"/>
    <d v="2021-12-02T00:00:00"/>
    <n v="3"/>
    <n v="0"/>
    <n v="3"/>
    <n v="3"/>
    <n v="3"/>
    <n v="703"/>
    <s v="INR"/>
    <n v="0"/>
    <n v="955"/>
    <d v="2022-01-30T00:00:00"/>
    <n v="0"/>
    <n v="0"/>
    <m/>
    <m/>
    <m/>
    <s v="N"/>
    <s v="00/00/0000"/>
    <s v="N"/>
    <n v="0"/>
    <s v="00/00/0000"/>
    <s v="SMA2"/>
    <d v="2022-03-31T00:00:00"/>
    <n v="703"/>
    <s v="STD"/>
  </r>
  <r>
    <n v="40611866570"/>
    <s v="EB-DL-PM_SVANidhi"/>
    <n v="87452521658"/>
    <s v="Mr. DIPAK ARVINDBHAI BRAHMANIY"/>
    <n v="10000"/>
    <n v="9.9"/>
    <n v="7464"/>
    <x v="1496"/>
    <n v="2865"/>
    <d v="2021-12-02T00:00:00"/>
    <n v="3"/>
    <n v="0"/>
    <n v="3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40619419433"/>
    <s v="EB-DL-PM_SVANidhi"/>
    <n v="90864158850"/>
    <s v="Mr. Patani  Bharatbhai"/>
    <n v="10000"/>
    <n v="9.9"/>
    <n v="7442"/>
    <x v="1497"/>
    <n v="1985"/>
    <d v="2021-12-03T00:00:00"/>
    <n v="3"/>
    <n v="1"/>
    <n v="2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40641250613"/>
    <s v="EB-DL-PM_SVANidhi"/>
    <n v="90852546040"/>
    <s v="Mr. AMRUTBHAI  BHARVAD"/>
    <n v="10000"/>
    <n v="9.9"/>
    <n v="7668"/>
    <x v="1498"/>
    <n v="2637"/>
    <d v="2021-12-11T00:00:00"/>
    <n v="3"/>
    <n v="0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s v="STD"/>
  </r>
  <r>
    <n v="40641256161"/>
    <s v="EB-DL-PM_SVANidhi"/>
    <n v="89062127832"/>
    <s v="Mrs. DODAK HASUMATIBEN VIJAYKU"/>
    <n v="10000"/>
    <n v="9.9"/>
    <n v="7668"/>
    <x v="1498"/>
    <n v="2637"/>
    <d v="2021-12-11T00:00:00"/>
    <n v="3"/>
    <n v="0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s v="STD"/>
  </r>
  <r>
    <n v="40656261822"/>
    <s v="EB-DL-PM_SVANidhi"/>
    <n v="88036150235"/>
    <s v="Mr. MANOJBHAI BABUBHAI PATANI"/>
    <n v="10000"/>
    <n v="9.9"/>
    <n v="7634"/>
    <x v="1499"/>
    <n v="2637"/>
    <d v="2021-12-23T00:00:00"/>
    <n v="3"/>
    <n v="0"/>
    <n v="3"/>
    <n v="3"/>
    <n v="3"/>
    <n v="703"/>
    <s v="INR"/>
    <n v="0"/>
    <n v="879"/>
    <d v="2022-01-19T00:00:00"/>
    <n v="0"/>
    <n v="0"/>
    <s v="N"/>
    <m/>
    <n v="2"/>
    <s v="N"/>
    <s v="00/00/0000"/>
    <s v="N"/>
    <n v="0"/>
    <s v="00/00/0000"/>
    <s v="SMA2"/>
    <d v="2022-03-20T00:00:00"/>
    <n v="703"/>
    <s v="STD"/>
  </r>
  <r>
    <n v="40661282790"/>
    <s v="EB-DL-PM_SVANidhi"/>
    <n v="90874588790"/>
    <s v="Mr. Patni Prakashbhai Sureshbh"/>
    <n v="10000"/>
    <n v="9.9"/>
    <n v="7637"/>
    <x v="1500"/>
    <n v="2637"/>
    <d v="2021-12-22T00:00:00"/>
    <n v="3"/>
    <n v="0"/>
    <n v="3"/>
    <n v="3"/>
    <n v="3"/>
    <n v="703"/>
    <s v="INR"/>
    <n v="0"/>
    <n v="879"/>
    <d v="2022-01-21T00:00:00"/>
    <n v="0"/>
    <n v="0"/>
    <s v="N"/>
    <m/>
    <n v="2"/>
    <s v="N"/>
    <s v="00/00/0000"/>
    <s v="N"/>
    <n v="0"/>
    <s v="00/00/0000"/>
    <s v="SMA2"/>
    <d v="2022-03-22T00:00:00"/>
    <n v="703"/>
    <s v="STD"/>
  </r>
  <r>
    <n v="40668164508"/>
    <s v="EB-DL-PM_SVANidhi"/>
    <n v="87704002195"/>
    <s v="Mrs. BHAVNABEN PRAVINBHAI PATA"/>
    <n v="10000"/>
    <n v="9.9"/>
    <n v="7629"/>
    <x v="1501"/>
    <n v="2637"/>
    <d v="2021-12-25T00:00:00"/>
    <n v="3"/>
    <n v="0"/>
    <n v="3"/>
    <n v="3"/>
    <n v="3"/>
    <n v="703"/>
    <s v="INR"/>
    <n v="0"/>
    <n v="879"/>
    <d v="2022-01-24T00:00:00"/>
    <n v="0"/>
    <n v="0"/>
    <s v="N"/>
    <m/>
    <n v="2"/>
    <s v="N"/>
    <s v="00/00/0000"/>
    <s v="N"/>
    <n v="0"/>
    <s v="00/00/0000"/>
    <s v="SMA2"/>
    <d v="2022-03-25T00:00:00"/>
    <n v="703"/>
    <s v="STD"/>
  </r>
  <r>
    <n v="39620272461"/>
    <s v="EB-DL-PM_SVANidhi"/>
    <n v="88133356940"/>
    <s v="Mrs. BHAVANABEN RAJESHBHAI THA"/>
    <n v="10000"/>
    <n v="9.9"/>
    <n v="0"/>
    <x v="1502"/>
    <n v="1395"/>
    <d v="2020-09-04T00:00:00"/>
    <n v="12"/>
    <n v="10"/>
    <n v="2"/>
    <n v="4"/>
    <n v="4"/>
    <n v="704"/>
    <s v="INR"/>
    <n v="0"/>
    <n v="879"/>
    <d v="2021-08-01T00:00:00"/>
    <n v="0"/>
    <n v="58.28"/>
    <m/>
    <m/>
    <m/>
    <s v="N"/>
    <s v="00/00/0000"/>
    <s v="N"/>
    <n v="0"/>
    <s v="00/00/0000"/>
    <s v="NPA"/>
    <d v="2021-10-29T00:00:00"/>
    <n v="704"/>
    <s v="NPA"/>
  </r>
  <r>
    <n v="39620328608"/>
    <s v="EB-DL-PM_SVANidhi"/>
    <n v="85033683327"/>
    <s v="Mr. RATANKUMAR BHAJANBHAI DANT"/>
    <n v="10000"/>
    <n v="9.9"/>
    <n v="0"/>
    <x v="1503"/>
    <n v="6675.63"/>
    <d v="2020-09-03T00:00:00"/>
    <n v="12"/>
    <n v="4"/>
    <n v="8"/>
    <n v="4"/>
    <n v="4"/>
    <n v="704"/>
    <s v="INR"/>
    <n v="0"/>
    <n v="879"/>
    <d v="2021-02-01T00:00:00"/>
    <n v="51.64"/>
    <n v="630.25"/>
    <s v="N"/>
    <m/>
    <n v="4"/>
    <s v="N"/>
    <s v="00/00/0000"/>
    <s v="N"/>
    <n v="0"/>
    <s v="00/00/0000"/>
    <s v="NPA"/>
    <d v="2021-05-01T00:00:00"/>
    <n v="506"/>
    <s v="NPA"/>
  </r>
  <r>
    <n v="39661947814"/>
    <s v="EB-DL-PM_SVANidhi"/>
    <n v="87728648868"/>
    <s v="Mrs. MADHUBEN MANHARBHAI DANTA"/>
    <n v="10000"/>
    <n v="9.9"/>
    <n v="0"/>
    <x v="1504"/>
    <n v="7547"/>
    <d v="2020-09-19T00:00:00"/>
    <n v="12"/>
    <n v="3"/>
    <n v="9"/>
    <n v="4"/>
    <n v="4"/>
    <n v="704"/>
    <s v="INR"/>
    <n v="0"/>
    <n v="879"/>
    <d v="2021-01-13T00:00:00"/>
    <n v="3.34"/>
    <n v="722.98"/>
    <s v="N"/>
    <m/>
    <n v="4"/>
    <s v="N"/>
    <s v="00/00/0000"/>
    <s v="N"/>
    <n v="0"/>
    <s v="00/00/0000"/>
    <s v="NPA"/>
    <d v="2021-04-13T00:00:00"/>
    <n v="506"/>
    <s v="NPA"/>
  </r>
  <r>
    <n v="39710080572"/>
    <s v="EB-DL-PM_SVANidhi"/>
    <n v="87109250792"/>
    <s v="Mrs. REKHABEN RAJESHBHAI PATNI"/>
    <n v="10000"/>
    <n v="9.9"/>
    <n v="50.22"/>
    <x v="1505"/>
    <n v="4906.09"/>
    <d v="2020-10-05T00:00:00"/>
    <n v="12"/>
    <n v="6"/>
    <n v="6"/>
    <n v="4"/>
    <n v="4"/>
    <n v="704"/>
    <s v="INR"/>
    <n v="0"/>
    <n v="879"/>
    <d v="2021-05-05T00:00:00"/>
    <n v="0"/>
    <n v="293.39999999999998"/>
    <s v="N"/>
    <m/>
    <n v="4"/>
    <s v="N"/>
    <s v="00/00/0000"/>
    <s v="N"/>
    <n v="0"/>
    <s v="00/00/0000"/>
    <s v="NPA"/>
    <d v="2021-08-02T00:00:00"/>
    <n v="704"/>
    <s v="NPA"/>
  </r>
  <r>
    <n v="39712247283"/>
    <s v="EB-DL-PM_SVANidhi"/>
    <n v="85752325330"/>
    <s v="Mr. GANSHYAMSINGH RAJUJI CHAUH"/>
    <n v="10000"/>
    <n v="9.9"/>
    <n v="0"/>
    <x v="1506"/>
    <n v="3158.51"/>
    <d v="2020-10-06T00:00:00"/>
    <n v="12"/>
    <n v="8"/>
    <n v="4"/>
    <n v="4"/>
    <n v="4"/>
    <n v="704"/>
    <s v="INR"/>
    <n v="0"/>
    <n v="879"/>
    <d v="2021-07-05T00:00:00"/>
    <n v="0"/>
    <n v="487.01"/>
    <s v="N"/>
    <m/>
    <n v="4"/>
    <s v="N"/>
    <s v="00/00/0000"/>
    <s v="N"/>
    <n v="0"/>
    <s v="00/00/0000"/>
    <s v="NPA"/>
    <d v="2021-04-05T00:00:00"/>
    <n v="506"/>
    <s v="NPA"/>
  </r>
  <r>
    <n v="39712857141"/>
    <s v="EB-DL-PM_SVANidhi"/>
    <n v="88634700429"/>
    <s v="Mrs. KAMLABEN GOPALBHAI PATNI"/>
    <n v="10000"/>
    <n v="9.9"/>
    <n v="435.69"/>
    <x v="1507"/>
    <n v="5236"/>
    <d v="2020-10-06T00:00:00"/>
    <n v="12"/>
    <n v="6"/>
    <n v="6"/>
    <n v="4"/>
    <n v="4"/>
    <n v="704"/>
    <s v="INR"/>
    <n v="0"/>
    <n v="879"/>
    <d v="2021-04-05T00:00:00"/>
    <n v="0"/>
    <n v="266.91000000000003"/>
    <s v="N"/>
    <m/>
    <n v="4"/>
    <s v="N"/>
    <s v="00/00/0000"/>
    <s v="N"/>
    <n v="0"/>
    <s v="00/00/0000"/>
    <s v="NPA"/>
    <d v="2021-04-05T00:00:00"/>
    <n v="506"/>
    <s v="NPA"/>
  </r>
  <r>
    <n v="39714974769"/>
    <s v="EB-DL-PM_SVANidhi"/>
    <n v="88195534025"/>
    <s v="Mrs. VINUBEN LAXMANJI THAKOR"/>
    <n v="10000"/>
    <n v="9.9"/>
    <n v="0"/>
    <x v="1508"/>
    <n v="512.5"/>
    <d v="2020-10-07T00:00:00"/>
    <n v="12"/>
    <n v="11"/>
    <n v="1"/>
    <n v="4"/>
    <n v="4"/>
    <n v="704"/>
    <s v="INR"/>
    <n v="0"/>
    <n v="879"/>
    <d v="2021-10-05T00:00:00"/>
    <n v="0"/>
    <n v="16.68"/>
    <s v="N"/>
    <m/>
    <n v="4"/>
    <s v="N"/>
    <s v="00/00/0000"/>
    <s v="N"/>
    <n v="0"/>
    <s v="00/00/0000"/>
    <s v="NPA"/>
    <d v="2021-12-03T00:00:00"/>
    <n v="704"/>
    <s v="NPA"/>
  </r>
  <r>
    <n v="39715906991"/>
    <s v="EB-DL-PM_SVANidhi"/>
    <n v="85147953363"/>
    <s v="Mr. MANOJBHAI BHIKHABHAI AGJA"/>
    <n v="10000"/>
    <n v="9.9"/>
    <n v="0"/>
    <x v="1509"/>
    <n v="8386"/>
    <d v="2020-10-07T00:00:00"/>
    <n v="12"/>
    <n v="2"/>
    <n v="10"/>
    <n v="4"/>
    <n v="4"/>
    <n v="704"/>
    <s v="INR"/>
    <n v="0"/>
    <n v="879"/>
    <d v="2021-01-05T00:00:00"/>
    <n v="46.94"/>
    <n v="852.04"/>
    <m/>
    <m/>
    <m/>
    <s v="N"/>
    <s v="00/00/0000"/>
    <s v="N"/>
    <n v="0"/>
    <s v="00/00/0000"/>
    <s v="NPA"/>
    <d v="2021-04-05T00:00:00"/>
    <n v="506"/>
    <s v="NPA"/>
  </r>
  <r>
    <n v="39724923858"/>
    <s v="EB-DL-PM_SVANidhi"/>
    <n v="86051231213"/>
    <s v="Mr. DINESHBHAI KESHAJI THAKOR"/>
    <n v="10000"/>
    <n v="9.9"/>
    <n v="0.84"/>
    <x v="1510"/>
    <n v="485.15"/>
    <d v="2020-10-11T00:00:00"/>
    <n v="12"/>
    <n v="11"/>
    <n v="1"/>
    <n v="4"/>
    <n v="4"/>
    <n v="704"/>
    <s v="INR"/>
    <n v="0"/>
    <n v="879"/>
    <d v="2021-10-10T00:00:00"/>
    <n v="0"/>
    <n v="6.89"/>
    <s v="N"/>
    <m/>
    <n v="4"/>
    <s v="N"/>
    <s v="00/00/0000"/>
    <s v="N"/>
    <n v="0"/>
    <s v="00/00/0000"/>
    <s v="NPA"/>
    <d v="2022-01-08T00:00:00"/>
    <n v="704"/>
    <s v="NPA"/>
  </r>
  <r>
    <n v="39724925798"/>
    <s v="EB-DL-PM_SVANidhi"/>
    <n v="86486299879"/>
    <s v="Mrs. BHARTIBEN RAMESHBHAI PATN"/>
    <n v="10000"/>
    <n v="9.9"/>
    <n v="0"/>
    <x v="1511"/>
    <n v="8368"/>
    <d v="2020-10-11T00:00:00"/>
    <n v="12"/>
    <n v="2"/>
    <n v="10"/>
    <n v="4"/>
    <n v="4"/>
    <n v="704"/>
    <s v="INR"/>
    <n v="0"/>
    <n v="879"/>
    <d v="2021-01-10T00:00:00"/>
    <n v="60.25"/>
    <n v="862.72"/>
    <s v="N"/>
    <m/>
    <n v="4"/>
    <s v="N"/>
    <s v="00/00/0000"/>
    <s v="N"/>
    <n v="0"/>
    <s v="00/00/0000"/>
    <s v="NPA"/>
    <d v="2021-04-10T00:00:00"/>
    <n v="506"/>
    <s v="NPA"/>
  </r>
  <r>
    <n v="39724973253"/>
    <s v="EB-DL-PM_SVANidhi"/>
    <n v="85745468764"/>
    <s v="Mrs. JAGRUTIBEN GIRISHBHAI THA"/>
    <n v="10000"/>
    <n v="9.9"/>
    <n v="0"/>
    <x v="1512"/>
    <n v="3178"/>
    <d v="2020-10-11T00:00:00"/>
    <n v="12"/>
    <n v="8"/>
    <n v="4"/>
    <n v="4"/>
    <n v="4"/>
    <n v="704"/>
    <s v="INR"/>
    <n v="0"/>
    <n v="879"/>
    <d v="2021-07-10T00:00:00"/>
    <n v="0"/>
    <n v="132.59"/>
    <s v="N"/>
    <m/>
    <n v="4"/>
    <s v="N"/>
    <s v="00/00/0000"/>
    <s v="N"/>
    <n v="0"/>
    <s v="00/00/0000"/>
    <s v="NPA"/>
    <d v="2021-10-07T00:00:00"/>
    <n v="704"/>
    <s v="NPA"/>
  </r>
  <r>
    <n v="39734737600"/>
    <s v="EB-DL-PM_SVANidhi"/>
    <n v="88764156137"/>
    <s v="Mrs. PISTABEN NARANSING CHAUHA"/>
    <n v="10000"/>
    <n v="9.9"/>
    <n v="0.84"/>
    <x v="1513"/>
    <n v="491"/>
    <d v="2020-10-15T00:00:00"/>
    <n v="12"/>
    <n v="11"/>
    <n v="1"/>
    <n v="4"/>
    <n v="4"/>
    <n v="704"/>
    <s v="INR"/>
    <n v="0"/>
    <n v="879"/>
    <d v="2021-10-12T00:00:00"/>
    <n v="0"/>
    <n v="6.89"/>
    <s v="N"/>
    <m/>
    <n v="4"/>
    <s v="N"/>
    <s v="00/00/0000"/>
    <s v="N"/>
    <n v="0"/>
    <s v="00/00/0000"/>
    <s v="NPA"/>
    <d v="2022-01-10T00:00:00"/>
    <n v="704"/>
    <s v="NPA"/>
  </r>
  <r>
    <n v="39736721756"/>
    <s v="EB-DL-PM_SVANidhi"/>
    <n v="90479394715"/>
    <s v="Mrs. PATNI MANSHI ARVINDBHAI"/>
    <n v="10000"/>
    <n v="9.9"/>
    <n v="0"/>
    <x v="1514"/>
    <n v="5876.41"/>
    <d v="2020-10-16T00:00:00"/>
    <n v="12"/>
    <n v="5"/>
    <n v="7"/>
    <n v="4"/>
    <n v="4"/>
    <n v="704"/>
    <s v="INR"/>
    <n v="0"/>
    <n v="879"/>
    <d v="2021-04-12T00:00:00"/>
    <n v="0"/>
    <n v="456.51"/>
    <s v="N"/>
    <m/>
    <n v="4"/>
    <s v="N"/>
    <s v="00/00/0000"/>
    <s v="N"/>
    <n v="0"/>
    <s v="00/00/0000"/>
    <s v="NPA"/>
    <d v="2021-06-24T00:00:00"/>
    <n v="704"/>
    <s v="NPA"/>
  </r>
  <r>
    <n v="39739483897"/>
    <s v="EB-DL-PM_SVANidhi"/>
    <n v="90059389394"/>
    <s v="Mrs. MINABEN DINESHBHAI MAKWAN"/>
    <n v="10000"/>
    <n v="9.9"/>
    <n v="123.73"/>
    <x v="1515"/>
    <n v="4926.7"/>
    <d v="2020-10-17T00:00:00"/>
    <n v="12"/>
    <n v="6"/>
    <n v="6"/>
    <n v="4"/>
    <n v="4"/>
    <n v="704"/>
    <s v="INR"/>
    <n v="0"/>
    <n v="879"/>
    <d v="2021-05-12T00:00:00"/>
    <n v="227.9"/>
    <n v="359.23"/>
    <s v="N"/>
    <m/>
    <n v="4"/>
    <s v="N"/>
    <s v="00/00/0000"/>
    <s v="N"/>
    <n v="0"/>
    <s v="00/00/0000"/>
    <s v="NPA"/>
    <d v="2021-08-09T00:00:00"/>
    <n v="704"/>
    <s v="NPA"/>
  </r>
  <r>
    <n v="39743261153"/>
    <s v="EB-DL-PM_SVANidhi"/>
    <n v="85774452002"/>
    <s v="Mr. RASIKBHAI JAYRAMBHAI DAGLA"/>
    <n v="10000"/>
    <n v="9.9"/>
    <n v="0"/>
    <x v="1516"/>
    <n v="3148.25"/>
    <d v="2020-10-19T00:00:00"/>
    <n v="12"/>
    <n v="8"/>
    <n v="4"/>
    <n v="4"/>
    <n v="4"/>
    <n v="704"/>
    <s v="INR"/>
    <n v="0"/>
    <n v="879"/>
    <d v="2021-07-15T00:00:00"/>
    <n v="0"/>
    <n v="486.4"/>
    <s v="N"/>
    <m/>
    <n v="4"/>
    <s v="N"/>
    <s v="00/00/0000"/>
    <s v="N"/>
    <n v="0"/>
    <s v="00/00/0000"/>
    <s v="NPA"/>
    <d v="2021-04-15T00:00:00"/>
    <n v="506"/>
    <s v="NPA"/>
  </r>
  <r>
    <n v="39743516307"/>
    <s v="EB-DL-PM_SVANidhi"/>
    <n v="90611749739"/>
    <s v="Mr. Patni Amit Rakeshbhai"/>
    <n v="10000"/>
    <n v="9.9"/>
    <n v="0"/>
    <x v="1517"/>
    <n v="7539.8"/>
    <d v="2020-10-19T00:00:00"/>
    <n v="12"/>
    <n v="3"/>
    <n v="9"/>
    <n v="4"/>
    <n v="4"/>
    <n v="704"/>
    <s v="INR"/>
    <n v="0"/>
    <n v="879"/>
    <d v="2021-02-15T00:00:00"/>
    <n v="56.38"/>
    <n v="709.92"/>
    <s v="N"/>
    <m/>
    <n v="4"/>
    <s v="N"/>
    <s v="00/00/0000"/>
    <s v="N"/>
    <n v="0"/>
    <s v="00/00/0000"/>
    <s v="NPA"/>
    <d v="2021-05-15T00:00:00"/>
    <n v="506"/>
    <s v="NPA"/>
  </r>
  <r>
    <n v="39743852395"/>
    <s v="EB-DL-PM_SVANidhi"/>
    <n v="86051230865"/>
    <s v="Mr. BHARATSINH SHAMALSINH VAGH"/>
    <n v="10000"/>
    <n v="9.9"/>
    <n v="0"/>
    <x v="1518"/>
    <n v="508.13"/>
    <d v="2020-10-19T00:00:00"/>
    <n v="12"/>
    <n v="11"/>
    <n v="1"/>
    <n v="4"/>
    <n v="4"/>
    <n v="704"/>
    <s v="INR"/>
    <n v="0"/>
    <n v="879"/>
    <d v="2021-10-15T00:00:00"/>
    <n v="0"/>
    <n v="26.04"/>
    <m/>
    <m/>
    <m/>
    <s v="N"/>
    <s v="00/00/0000"/>
    <s v="N"/>
    <n v="0"/>
    <s v="00/00/0000"/>
    <s v="NPA"/>
    <d v="2021-12-13T00:00:00"/>
    <n v="704"/>
    <s v="NPA"/>
  </r>
  <r>
    <n v="39745173717"/>
    <s v="EB-DL-PM_SVANidhi"/>
    <n v="87117934852"/>
    <s v="Mrs. ANJUBEN SANJAYBHAI DAGLA"/>
    <n v="10000"/>
    <n v="9.9"/>
    <n v="0"/>
    <x v="1519"/>
    <n v="521"/>
    <d v="2020-10-20T00:00:00"/>
    <n v="12"/>
    <n v="11"/>
    <n v="1"/>
    <n v="4"/>
    <n v="4"/>
    <n v="704"/>
    <s v="INR"/>
    <n v="0"/>
    <n v="879"/>
    <d v="2021-10-15T00:00:00"/>
    <n v="0"/>
    <n v="128.38"/>
    <s v="N"/>
    <m/>
    <n v="4"/>
    <s v="N"/>
    <s v="00/00/0000"/>
    <s v="N"/>
    <n v="0"/>
    <s v="00/00/0000"/>
    <s v="NPA"/>
    <d v="2021-10-12T00:00:00"/>
    <n v="704"/>
    <s v="NPA"/>
  </r>
  <r>
    <n v="39745297495"/>
    <s v="EB-DL-PM_SVANidhi"/>
    <n v="90095721997"/>
    <s v="Mrs. THAKOR  USHABEN"/>
    <n v="10000"/>
    <n v="9.9"/>
    <n v="0"/>
    <x v="1520"/>
    <n v="7539.21"/>
    <d v="2020-10-20T00:00:00"/>
    <n v="12"/>
    <n v="3"/>
    <n v="9"/>
    <n v="4"/>
    <n v="4"/>
    <n v="704"/>
    <s v="INR"/>
    <n v="0"/>
    <n v="879"/>
    <d v="2021-02-15T00:00:00"/>
    <n v="56.38"/>
    <n v="709.72"/>
    <s v="N"/>
    <m/>
    <n v="4"/>
    <s v="N"/>
    <s v="00/00/0000"/>
    <s v="N"/>
    <n v="0"/>
    <s v="00/00/0000"/>
    <s v="NPA"/>
    <d v="2021-05-15T00:00:00"/>
    <n v="506"/>
    <s v="NPA"/>
  </r>
  <r>
    <n v="39746543622"/>
    <s v="EB-DL-PM_SVANidhi"/>
    <n v="88620562596"/>
    <s v="Mrs. NITABEN DILIPJI THAKOR"/>
    <n v="10000"/>
    <n v="9.9"/>
    <n v="18.45"/>
    <x v="1521"/>
    <n v="2415.59"/>
    <d v="2020-10-20T00:00:00"/>
    <n v="12"/>
    <n v="9"/>
    <n v="3"/>
    <n v="4"/>
    <n v="4"/>
    <n v="704"/>
    <s v="INR"/>
    <n v="0"/>
    <n v="879"/>
    <d v="2021-08-15T00:00:00"/>
    <n v="5.91"/>
    <n v="63.92"/>
    <s v="N"/>
    <m/>
    <n v="4"/>
    <s v="N"/>
    <s v="00/00/0000"/>
    <s v="N"/>
    <n v="0"/>
    <s v="00/00/0000"/>
    <s v="NPA"/>
    <d v="2021-11-12T00:00:00"/>
    <n v="704"/>
    <s v="NPA"/>
  </r>
  <r>
    <n v="39746638980"/>
    <s v="EB-DL-PM_SVANidhi"/>
    <n v="87298835863"/>
    <s v="Mrs. PRAVINA VIJAY THAKOR"/>
    <n v="10000"/>
    <n v="9.9"/>
    <n v="0"/>
    <x v="1522"/>
    <n v="1387.97"/>
    <d v="2020-10-20T00:00:00"/>
    <n v="12"/>
    <n v="10"/>
    <n v="2"/>
    <n v="4"/>
    <n v="4"/>
    <n v="704"/>
    <s v="INR"/>
    <n v="0"/>
    <n v="879"/>
    <d v="2021-09-15T00:00:00"/>
    <n v="325"/>
    <n v="366.99"/>
    <s v="N"/>
    <m/>
    <n v="4"/>
    <s v="N"/>
    <s v="00/00/0000"/>
    <s v="N"/>
    <n v="0"/>
    <s v="00/00/0000"/>
    <s v="NPA"/>
    <d v="2021-12-13T00:00:00"/>
    <n v="704"/>
    <s v="NPA"/>
  </r>
  <r>
    <n v="39757495812"/>
    <s v="EB-DL-PM_SVANidhi"/>
    <n v="86036829459"/>
    <s v="Mrs. SHARDABEN GUGABHAI PATNI"/>
    <n v="10000"/>
    <n v="9.9"/>
    <n v="0"/>
    <x v="1523"/>
    <n v="7535"/>
    <d v="2020-10-26T00:00:00"/>
    <n v="12"/>
    <n v="3"/>
    <n v="9"/>
    <n v="4"/>
    <n v="4"/>
    <n v="704"/>
    <s v="INR"/>
    <n v="0"/>
    <n v="879"/>
    <d v="2021-02-24T00:00:00"/>
    <n v="57.36"/>
    <n v="710.39"/>
    <s v="N"/>
    <m/>
    <n v="4"/>
    <s v="N"/>
    <s v="00/00/0000"/>
    <s v="N"/>
    <n v="0"/>
    <s v="00/00/0000"/>
    <s v="NPA"/>
    <d v="2021-05-24T00:00:00"/>
    <n v="506"/>
    <s v="NPA"/>
  </r>
  <r>
    <n v="39758029190"/>
    <s v="EB-DL-PM_SVANidhi"/>
    <n v="87397713478"/>
    <s v="Mr. ASHOKKUMAR MOHANLAL CHAUHA"/>
    <n v="10000"/>
    <n v="9.9"/>
    <n v="0"/>
    <x v="1524"/>
    <n v="5795.33"/>
    <d v="2020-10-26T00:00:00"/>
    <n v="12"/>
    <n v="5"/>
    <n v="7"/>
    <n v="4"/>
    <n v="4"/>
    <n v="704"/>
    <s v="INR"/>
    <n v="0"/>
    <n v="879"/>
    <d v="2021-04-24T00:00:00"/>
    <n v="0"/>
    <n v="396.46"/>
    <s v="N"/>
    <m/>
    <n v="4"/>
    <s v="N"/>
    <s v="00/00/0000"/>
    <s v="N"/>
    <n v="0"/>
    <s v="00/00/0000"/>
    <s v="NPA"/>
    <d v="2021-07-22T00:00:00"/>
    <n v="704"/>
    <s v="NPA"/>
  </r>
  <r>
    <n v="39761379505"/>
    <s v="EB-DL-PM_SVANidhi"/>
    <n v="89557165978"/>
    <s v="Mrs. LALITABEN PRAVINBHAI PATN"/>
    <n v="10000"/>
    <n v="9.9"/>
    <n v="0"/>
    <x v="1525"/>
    <n v="3147.57"/>
    <d v="2020-10-28T00:00:00"/>
    <n v="12"/>
    <n v="8"/>
    <n v="4"/>
    <n v="4"/>
    <n v="4"/>
    <n v="704"/>
    <s v="INR"/>
    <n v="0"/>
    <n v="879"/>
    <d v="2021-07-25T00:00:00"/>
    <n v="0"/>
    <n v="131.37"/>
    <s v="N"/>
    <m/>
    <n v="4"/>
    <s v="N"/>
    <s v="00/00/0000"/>
    <s v="N"/>
    <n v="0"/>
    <s v="00/00/0000"/>
    <s v="NPA"/>
    <d v="2021-10-22T00:00:00"/>
    <n v="704"/>
    <s v="NPA"/>
  </r>
  <r>
    <n v="39764225019"/>
    <s v="EB-DL-PM_SVANidhi"/>
    <n v="85875512830"/>
    <s v="Mr. MANOJKUMAR SHANKARBHAI PAR"/>
    <n v="10000"/>
    <n v="9.9"/>
    <n v="54.96"/>
    <x v="1526"/>
    <n v="495.06"/>
    <d v="2020-10-29T00:00:00"/>
    <n v="12"/>
    <n v="11"/>
    <n v="1"/>
    <n v="4"/>
    <n v="4"/>
    <n v="704"/>
    <s v="INR"/>
    <n v="0"/>
    <n v="964"/>
    <d v="2021-10-25T00:00:00"/>
    <n v="0"/>
    <n v="545.45000000000005"/>
    <s v="N"/>
    <m/>
    <n v="4"/>
    <s v="N"/>
    <s v="00/00/0000"/>
    <s v="N"/>
    <n v="0"/>
    <s v="00/00/0000"/>
    <s v="NPA"/>
    <d v="2021-05-25T00:00:00"/>
    <n v="506"/>
    <s v="NPA"/>
  </r>
  <r>
    <n v="39765123763"/>
    <s v="EB-DL-PM_SVANidhi"/>
    <n v="89537717573"/>
    <s v="Mrs. DAXABEN PRITESHKUMAR BHAG"/>
    <n v="10000"/>
    <n v="9.9"/>
    <n v="0"/>
    <x v="1527"/>
    <n v="479.72"/>
    <d v="2020-10-29T00:00:00"/>
    <n v="9"/>
    <n v="8"/>
    <n v="1"/>
    <n v="4"/>
    <n v="4"/>
    <n v="704"/>
    <s v="INR"/>
    <n v="0"/>
    <n v="867"/>
    <d v="2021-10-25T00:00:00"/>
    <n v="3.59"/>
    <n v="10.48"/>
    <s v="N"/>
    <m/>
    <n v="4"/>
    <s v="N"/>
    <s v="00/00/0000"/>
    <s v="N"/>
    <n v="0"/>
    <s v="00/00/0000"/>
    <s v="NPA"/>
    <d v="2022-01-23T00:00:00"/>
    <n v="704"/>
    <s v="NPA"/>
  </r>
  <r>
    <n v="39765238924"/>
    <s v="EB-DL-PM_SVANidhi"/>
    <n v="88231576894"/>
    <s v="Mrs. ARUNABEN JAYESHBHAI PATNI"/>
    <n v="10000"/>
    <n v="9.9"/>
    <n v="0"/>
    <x v="1528"/>
    <n v="5801.02"/>
    <d v="2020-10-29T00:00:00"/>
    <n v="12"/>
    <n v="6"/>
    <n v="6"/>
    <n v="4"/>
    <n v="4"/>
    <n v="704"/>
    <s v="INR"/>
    <n v="0"/>
    <n v="964"/>
    <d v="2021-04-25T00:00:00"/>
    <n v="0"/>
    <n v="397.07"/>
    <s v="N"/>
    <m/>
    <n v="4"/>
    <s v="N"/>
    <s v="00/00/0000"/>
    <s v="N"/>
    <n v="0"/>
    <s v="00/00/0000"/>
    <s v="NPA"/>
    <d v="2021-07-23T00:00:00"/>
    <n v="704"/>
    <s v="NPA"/>
  </r>
  <r>
    <n v="39766674197"/>
    <s v="EB-DL-PM_SVANidhi"/>
    <n v="88320355547"/>
    <s v="Miss. SHILPABEN GOVINDBHAI DEV"/>
    <n v="10000"/>
    <n v="9.9"/>
    <n v="0"/>
    <x v="1529"/>
    <n v="9205"/>
    <d v="2020-10-30T00:00:00"/>
    <n v="12"/>
    <n v="2"/>
    <n v="10"/>
    <n v="4"/>
    <n v="4"/>
    <n v="704"/>
    <s v="INR"/>
    <n v="0"/>
    <n v="963"/>
    <d v="2021-01-25T00:00:00"/>
    <n v="106.56"/>
    <n v="993.88"/>
    <s v="N"/>
    <m/>
    <n v="4"/>
    <s v="N"/>
    <s v="00/00/0000"/>
    <s v="N"/>
    <n v="0"/>
    <s v="00/00/0000"/>
    <s v="NPA"/>
    <d v="2021-04-25T00:00:00"/>
    <n v="506"/>
    <s v="NPA"/>
  </r>
  <r>
    <n v="39766961534"/>
    <s v="EB-DL-PM_SVANidhi"/>
    <n v="88216646241"/>
    <s v="Mrs. REKHABEN RAMESHBHAI PATNI"/>
    <n v="10000"/>
    <n v="9.9"/>
    <n v="0"/>
    <x v="1530"/>
    <n v="8401"/>
    <d v="2020-10-30T00:00:00"/>
    <n v="12"/>
    <n v="3"/>
    <n v="9"/>
    <n v="4"/>
    <n v="4"/>
    <n v="704"/>
    <s v="INR"/>
    <n v="0"/>
    <n v="963"/>
    <d v="2021-02-25T00:00:00"/>
    <n v="15.83"/>
    <n v="817.89"/>
    <m/>
    <m/>
    <m/>
    <s v="N"/>
    <s v="00/00/0000"/>
    <s v="N"/>
    <n v="0"/>
    <s v="00/00/0000"/>
    <s v="NPA"/>
    <d v="2021-04-25T00:00:00"/>
    <n v="506"/>
    <s v="NPA"/>
  </r>
  <r>
    <n v="39767060844"/>
    <s v="EB-DL-PM_SVANidhi"/>
    <n v="88221263523"/>
    <s v="Mrs. HANSABEN PRAKASHBHAI PATN"/>
    <n v="10000"/>
    <n v="9.9"/>
    <n v="0"/>
    <x v="1530"/>
    <n v="8401"/>
    <d v="2020-10-30T00:00:00"/>
    <n v="12"/>
    <n v="3"/>
    <n v="9"/>
    <n v="4"/>
    <n v="4"/>
    <n v="704"/>
    <s v="INR"/>
    <n v="0"/>
    <n v="963"/>
    <d v="2021-02-25T00:00:00"/>
    <n v="15.83"/>
    <n v="817.89"/>
    <m/>
    <m/>
    <m/>
    <s v="N"/>
    <s v="00/00/0000"/>
    <s v="N"/>
    <n v="0"/>
    <s v="00/00/0000"/>
    <s v="NPA"/>
    <d v="2021-04-25T00:00:00"/>
    <n v="506"/>
    <s v="NPA"/>
  </r>
  <r>
    <n v="39767070433"/>
    <s v="EB-DL-PM_SVANidhi"/>
    <n v="88313915238"/>
    <s v="Mr. KAJALBEN JAYESHBHAI PATANI"/>
    <n v="10000"/>
    <n v="9.9"/>
    <n v="54.96"/>
    <x v="1531"/>
    <n v="4014.18"/>
    <d v="2020-10-30T00:00:00"/>
    <n v="12"/>
    <n v="8"/>
    <n v="4"/>
    <n v="4"/>
    <n v="4"/>
    <n v="704"/>
    <s v="INR"/>
    <n v="0"/>
    <n v="963"/>
    <d v="2021-06-25T00:00:00"/>
    <n v="0"/>
    <n v="572.53"/>
    <s v="N"/>
    <m/>
    <n v="4"/>
    <s v="N"/>
    <s v="00/00/0000"/>
    <s v="N"/>
    <n v="0"/>
    <s v="00/00/0000"/>
    <s v="NPA"/>
    <d v="2021-05-25T00:00:00"/>
    <n v="506"/>
    <s v="NPA"/>
  </r>
  <r>
    <n v="39767162790"/>
    <s v="EB-DL-PM_SVANidhi"/>
    <n v="87072456474"/>
    <s v="Mr. PARESHBHAI JAYANTIBHAI PAT"/>
    <n v="10000"/>
    <n v="9.9"/>
    <n v="0"/>
    <x v="1530"/>
    <n v="8401"/>
    <d v="2020-10-30T00:00:00"/>
    <n v="12"/>
    <n v="3"/>
    <n v="9"/>
    <n v="4"/>
    <n v="4"/>
    <n v="704"/>
    <s v="INR"/>
    <n v="0"/>
    <n v="963"/>
    <d v="2021-02-25T00:00:00"/>
    <n v="15.83"/>
    <n v="817.69"/>
    <m/>
    <m/>
    <m/>
    <s v="N"/>
    <s v="00/00/0000"/>
    <s v="N"/>
    <n v="0"/>
    <s v="00/00/0000"/>
    <s v="NPA"/>
    <d v="2021-04-25T00:00:00"/>
    <n v="506"/>
    <s v="NPA"/>
  </r>
  <r>
    <n v="39767270896"/>
    <s v="EB-DL-PM_SVANidhi"/>
    <n v="90148729081"/>
    <s v="Mrs. PAYALBEN  THAKOR"/>
    <n v="10000"/>
    <n v="9.9"/>
    <n v="0"/>
    <x v="1532"/>
    <n v="193.77"/>
    <d v="2020-10-30T00:00:00"/>
    <n v="12"/>
    <n v="12"/>
    <n v="0"/>
    <n v="4"/>
    <n v="4"/>
    <n v="704"/>
    <s v="INR"/>
    <n v="0"/>
    <n v="963"/>
    <d v="2021-10-25T00:00:00"/>
    <n v="0"/>
    <n v="29.66"/>
    <s v="N"/>
    <m/>
    <n v="4"/>
    <s v="N"/>
    <s v="00/00/0000"/>
    <s v="N"/>
    <n v="0"/>
    <s v="00/00/0000"/>
    <s v="NPA"/>
    <d v="2021-09-22T00:00:00"/>
    <n v="704"/>
    <s v="NPA"/>
  </r>
  <r>
    <n v="39767297241"/>
    <s v="EB-DL-PM_SVANidhi"/>
    <n v="90303424857"/>
    <s v="Miss. ANJALIBEN ATULBHAI PATNI"/>
    <n v="10000"/>
    <n v="9.9"/>
    <n v="0"/>
    <x v="1533"/>
    <n v="5801.32"/>
    <d v="2020-10-30T00:00:00"/>
    <n v="12"/>
    <n v="6"/>
    <n v="6"/>
    <n v="4"/>
    <n v="4"/>
    <n v="704"/>
    <s v="INR"/>
    <n v="0"/>
    <n v="963"/>
    <d v="2021-04-25T00:00:00"/>
    <n v="0"/>
    <n v="397.07"/>
    <m/>
    <m/>
    <m/>
    <s v="N"/>
    <s v="00/00/0000"/>
    <s v="N"/>
    <n v="0"/>
    <s v="00/00/0000"/>
    <s v="NPA"/>
    <d v="2021-07-23T00:00:00"/>
    <n v="704"/>
    <s v="NPA"/>
  </r>
  <r>
    <n v="39768834990"/>
    <s v="EB-DL-PM_SVANidhi"/>
    <n v="89709021594"/>
    <s v="Mr. HITESH ASHOKBHAI HOLKAR"/>
    <n v="10000"/>
    <n v="9.9"/>
    <n v="0"/>
    <x v="1534"/>
    <n v="6712.66"/>
    <d v="2020-10-31T00:00:00"/>
    <n v="12"/>
    <n v="5"/>
    <n v="7"/>
    <n v="4"/>
    <n v="4"/>
    <n v="704"/>
    <s v="INR"/>
    <n v="0"/>
    <n v="963"/>
    <d v="2021-03-30T00:00:00"/>
    <n v="0"/>
    <n v="591.54999999999995"/>
    <m/>
    <m/>
    <m/>
    <s v="N"/>
    <s v="00/00/0000"/>
    <s v="N"/>
    <n v="0"/>
    <s v="00/00/0000"/>
    <s v="NPA"/>
    <d v="2021-05-30T00:00:00"/>
    <n v="506"/>
    <s v="NPA"/>
  </r>
  <r>
    <n v="39769010891"/>
    <s v="EB-DL-PM_SVANidhi"/>
    <n v="89443730464"/>
    <s v="Mr. MAHENDRABHAI VIRDASBHAI CH"/>
    <n v="10000"/>
    <n v="9.9"/>
    <n v="30.52"/>
    <x v="1535"/>
    <n v="69.25"/>
    <d v="2020-10-31T00:00:00"/>
    <n v="12"/>
    <n v="12"/>
    <n v="0"/>
    <n v="4"/>
    <n v="4"/>
    <n v="704"/>
    <s v="INR"/>
    <n v="0"/>
    <n v="963"/>
    <d v="2021-10-30T00:00:00"/>
    <n v="0"/>
    <n v="0.03"/>
    <s v="N"/>
    <m/>
    <n v="4"/>
    <s v="N"/>
    <s v="00/00/0000"/>
    <s v="N"/>
    <n v="0"/>
    <s v="00/00/0000"/>
    <s v="NPA"/>
    <d v="2021-12-28T00:00:00"/>
    <n v="704"/>
    <s v="NPA"/>
  </r>
  <r>
    <n v="39769323134"/>
    <s v="EB-DL-PM_SVANidhi"/>
    <n v="89688196395"/>
    <s v="Mrs. SANGITABEN BHARATBHAI DAN"/>
    <n v="10000"/>
    <n v="9.9"/>
    <n v="0"/>
    <x v="1536"/>
    <n v="527"/>
    <d v="2020-10-31T00:00:00"/>
    <n v="12"/>
    <n v="11"/>
    <n v="1"/>
    <n v="4"/>
    <n v="4"/>
    <n v="704"/>
    <s v="INR"/>
    <n v="0"/>
    <n v="963"/>
    <d v="2021-10-30T00:00:00"/>
    <n v="8"/>
    <n v="16.850000000000001"/>
    <s v="N"/>
    <m/>
    <n v="4"/>
    <s v="N"/>
    <s v="00/00/0000"/>
    <s v="N"/>
    <n v="0"/>
    <s v="00/00/0000"/>
    <s v="NPA"/>
    <d v="2022-01-28T00:00:00"/>
    <n v="704"/>
    <s v="NPA"/>
  </r>
  <r>
    <n v="39791697421"/>
    <s v="EB-DL-PM_SVANidhi"/>
    <n v="88612356584"/>
    <s v="Mrs. USHABEN SURESHBHAI PATANI"/>
    <n v="10000"/>
    <n v="9.9"/>
    <n v="0"/>
    <x v="1537"/>
    <n v="5841.93"/>
    <d v="2020-11-09T00:00:00"/>
    <n v="12"/>
    <n v="5"/>
    <n v="7"/>
    <n v="4"/>
    <n v="4"/>
    <n v="704"/>
    <s v="INR"/>
    <n v="0"/>
    <n v="879"/>
    <d v="2021-05-09T00:00:00"/>
    <n v="0"/>
    <n v="345.31"/>
    <s v="N"/>
    <m/>
    <n v="4"/>
    <s v="N"/>
    <s v="00/00/0000"/>
    <s v="N"/>
    <n v="0"/>
    <s v="00/00/0000"/>
    <s v="NPA"/>
    <d v="2021-08-06T00:00:00"/>
    <n v="704"/>
    <s v="NPA"/>
  </r>
  <r>
    <n v="39794896434"/>
    <s v="EB-DL-PM_SVANidhi"/>
    <n v="88036927053"/>
    <s v="Mrs. BHARATIBEN RAJANBHAI KANO"/>
    <n v="10000"/>
    <n v="9.9"/>
    <n v="0"/>
    <x v="1538"/>
    <n v="546"/>
    <d v="2020-11-10T00:00:00"/>
    <n v="12"/>
    <n v="11"/>
    <n v="1"/>
    <n v="4"/>
    <n v="4"/>
    <n v="704"/>
    <s v="INR"/>
    <n v="0"/>
    <n v="879"/>
    <d v="2021-11-10T00:00:00"/>
    <n v="21"/>
    <n v="25.65"/>
    <s v="N"/>
    <m/>
    <n v="4"/>
    <s v="N"/>
    <s v="00/00/0000"/>
    <s v="N"/>
    <n v="0"/>
    <s v="00/00/0000"/>
    <s v="NPA"/>
    <d v="2022-02-08T00:00:00"/>
    <n v="704"/>
    <s v="NPA"/>
  </r>
  <r>
    <n v="39800062606"/>
    <s v="EB-DL-PM_SVANidhi"/>
    <n v="88150678525"/>
    <s v="Mrs. BEBIBEN KANTIBHAI PATNI"/>
    <n v="10000"/>
    <n v="9.9"/>
    <n v="0"/>
    <x v="1539"/>
    <n v="1450.84"/>
    <d v="2020-11-12T00:00:00"/>
    <n v="12"/>
    <n v="10"/>
    <n v="2"/>
    <n v="4"/>
    <n v="4"/>
    <n v="704"/>
    <s v="INR"/>
    <n v="0"/>
    <n v="880"/>
    <d v="2021-10-12T00:00:00"/>
    <n v="0"/>
    <n v="239.58"/>
    <s v="N"/>
    <m/>
    <n v="4"/>
    <s v="N"/>
    <s v="00/00/0000"/>
    <s v="N"/>
    <n v="0"/>
    <s v="00/00/0000"/>
    <s v="NPA"/>
    <d v="2021-08-09T00:00:00"/>
    <n v="704"/>
    <s v="NPA"/>
  </r>
  <r>
    <n v="39803342069"/>
    <s v="EB-DL-PM_SVANidhi"/>
    <n v="88596116477"/>
    <s v="Mrs. SHOBABEN RASMIKANT DANTAN"/>
    <n v="10000"/>
    <n v="9.9"/>
    <n v="0"/>
    <x v="1540"/>
    <n v="580.91"/>
    <d v="2020-11-13T00:00:00"/>
    <n v="12"/>
    <n v="11"/>
    <n v="1"/>
    <n v="4"/>
    <n v="4"/>
    <n v="704"/>
    <s v="INR"/>
    <n v="0"/>
    <n v="879"/>
    <d v="2021-11-13T00:00:00"/>
    <n v="0"/>
    <n v="178"/>
    <m/>
    <m/>
    <m/>
    <s v="N"/>
    <s v="00/00/0000"/>
    <s v="N"/>
    <n v="0"/>
    <s v="00/00/0000"/>
    <s v="NPA"/>
    <d v="2021-09-10T00:00:00"/>
    <n v="704"/>
    <s v="NPA"/>
  </r>
  <r>
    <n v="39846753410"/>
    <s v="EB-DL-PM_SVANidhi"/>
    <n v="87863248467"/>
    <s v="Mr. NARESHBHAI RAMESHBHAI LEUV"/>
    <n v="10000"/>
    <n v="9.9"/>
    <n v="0"/>
    <x v="1541"/>
    <n v="674.81"/>
    <d v="2020-12-04T00:00:00"/>
    <n v="12"/>
    <n v="11"/>
    <n v="1"/>
    <n v="4"/>
    <n v="4"/>
    <n v="704"/>
    <s v="INR"/>
    <n v="0"/>
    <n v="880"/>
    <d v="2021-12-04T00:00:00"/>
    <n v="11"/>
    <n v="11"/>
    <s v="N"/>
    <m/>
    <n v="4"/>
    <s v="N"/>
    <s v="00/00/0000"/>
    <s v="N"/>
    <n v="0"/>
    <s v="00/00/0000"/>
    <s v="NPA"/>
    <d v="2022-03-04T00:00:00"/>
    <n v="704"/>
    <s v="NPA"/>
  </r>
  <r>
    <n v="39847047299"/>
    <s v="EB-DL-PM_SVANidhi"/>
    <n v="87928215576"/>
    <s v="Mrs. SEJALBEN NARESHBHAI LEUVA"/>
    <n v="10000"/>
    <n v="9.9"/>
    <n v="0"/>
    <x v="1542"/>
    <n v="8483.7800000000007"/>
    <d v="2020-12-04T00:00:00"/>
    <n v="12"/>
    <n v="2"/>
    <n v="10"/>
    <n v="4"/>
    <n v="4"/>
    <n v="704"/>
    <s v="INR"/>
    <n v="0"/>
    <n v="880"/>
    <d v="2021-03-04T00:00:00"/>
    <n v="0"/>
    <n v="738.17"/>
    <s v="N"/>
    <m/>
    <n v="4"/>
    <s v="N"/>
    <s v="00/00/0000"/>
    <s v="N"/>
    <n v="0"/>
    <s v="00/00/0000"/>
    <s v="NPA"/>
    <d v="2021-05-04T00:00:00"/>
    <n v="506"/>
    <s v="NPA"/>
  </r>
  <r>
    <n v="39868767825"/>
    <s v="EB-DL-PM_SVANidhi"/>
    <n v="86878498892"/>
    <s v="Ms. SONALBEN ARVINDBHAI PATANI"/>
    <n v="10000"/>
    <n v="9.9"/>
    <n v="0"/>
    <x v="1543"/>
    <n v="5657.15"/>
    <d v="2020-12-15T00:00:00"/>
    <n v="12"/>
    <n v="6"/>
    <n v="6"/>
    <n v="4"/>
    <n v="4"/>
    <n v="704"/>
    <s v="INR"/>
    <n v="0"/>
    <n v="881"/>
    <d v="2021-06-15T00:00:00"/>
    <n v="0"/>
    <n v="285.47000000000003"/>
    <s v="N"/>
    <m/>
    <n v="4"/>
    <s v="N"/>
    <s v="00/00/0000"/>
    <s v="N"/>
    <n v="0"/>
    <s v="00/00/0000"/>
    <s v="NPA"/>
    <d v="2021-09-12T00:00:00"/>
    <n v="704"/>
    <s v="NPA"/>
  </r>
  <r>
    <n v="39869650872"/>
    <s v="EB-DL-PM_SVANidhi"/>
    <n v="88198684976"/>
    <s v="Mr. VIJAYKUMAR JASAVANTLAL PAR"/>
    <n v="10000"/>
    <n v="9.9"/>
    <n v="0"/>
    <x v="1544"/>
    <n v="2281.96"/>
    <d v="2020-12-15T00:00:00"/>
    <n v="12"/>
    <n v="9"/>
    <n v="3"/>
    <n v="4"/>
    <n v="4"/>
    <n v="704"/>
    <s v="INR"/>
    <n v="0"/>
    <n v="881"/>
    <d v="2021-10-15T00:00:00"/>
    <n v="23.29"/>
    <n v="54.16"/>
    <s v="N"/>
    <m/>
    <n v="4"/>
    <s v="N"/>
    <s v="00/00/0000"/>
    <s v="N"/>
    <n v="0"/>
    <s v="00/00/0000"/>
    <s v="NPA"/>
    <d v="2022-01-13T00:00:00"/>
    <n v="704"/>
    <s v="NPA"/>
  </r>
  <r>
    <n v="39953082197"/>
    <s v="EB-DL-PM_SVANidhi"/>
    <n v="86313425090"/>
    <s v="Mr. PRAVINBHAI BHAIJIBHAI DANT"/>
    <n v="10000"/>
    <n v="9.9"/>
    <n v="0"/>
    <x v="1545"/>
    <n v="9151"/>
    <d v="2021-01-21T00:00:00"/>
    <n v="12"/>
    <n v="2"/>
    <n v="10"/>
    <n v="4"/>
    <n v="4"/>
    <n v="704"/>
    <s v="INR"/>
    <n v="0"/>
    <n v="879"/>
    <d v="2021-03-21T00:00:00"/>
    <n v="254.62"/>
    <n v="979.2"/>
    <s v="N"/>
    <m/>
    <n v="4"/>
    <s v="N"/>
    <s v="00/00/0000"/>
    <s v="N"/>
    <n v="0"/>
    <s v="00/00/0000"/>
    <s v="NPA"/>
    <d v="2021-06-24T00:00:00"/>
    <n v="704"/>
    <s v="NPA"/>
  </r>
  <r>
    <n v="39953989591"/>
    <s v="EB-DL-PM_SVANidhi"/>
    <n v="90314277321"/>
    <s v="Mr. VINODKUMAR  PAWAR"/>
    <n v="10000"/>
    <n v="9.9"/>
    <n v="0"/>
    <x v="1546"/>
    <n v="518.55999999999995"/>
    <d v="2021-01-21T00:00:00"/>
    <n v="12"/>
    <n v="11"/>
    <n v="1"/>
    <n v="4"/>
    <n v="4"/>
    <n v="704"/>
    <s v="INR"/>
    <n v="0"/>
    <n v="879"/>
    <d v="2022-01-21T00:00:00"/>
    <n v="0"/>
    <n v="99.1"/>
    <s v="N"/>
    <m/>
    <n v="4"/>
    <s v="N"/>
    <s v="00/00/0000"/>
    <s v="N"/>
    <n v="0"/>
    <s v="00/00/0000"/>
    <s v="NPA"/>
    <d v="2021-10-18T00:00:00"/>
    <n v="704"/>
    <s v="NPA"/>
  </r>
  <r>
    <n v="39954346093"/>
    <s v="EB-DL-PM_SVANidhi"/>
    <n v="88796674220"/>
    <s v="Mr. PATNI MUKESHBHAI NAGINBHAI"/>
    <n v="10000"/>
    <n v="9.9"/>
    <n v="0"/>
    <x v="1545"/>
    <n v="9151"/>
    <d v="2021-01-21T00:00:00"/>
    <n v="12"/>
    <n v="2"/>
    <n v="10"/>
    <n v="4"/>
    <n v="4"/>
    <n v="704"/>
    <s v="INR"/>
    <n v="0"/>
    <n v="879"/>
    <d v="2021-03-21T00:00:00"/>
    <n v="254.33"/>
    <n v="979.11"/>
    <s v="N"/>
    <m/>
    <n v="4"/>
    <s v="N"/>
    <s v="00/00/0000"/>
    <s v="N"/>
    <n v="0"/>
    <s v="00/00/0000"/>
    <s v="NPA"/>
    <d v="2021-06-24T00:00:00"/>
    <n v="704"/>
    <s v="NPA"/>
  </r>
  <r>
    <n v="40008690101"/>
    <s v="EB-DL-PM_SVANidhi"/>
    <n v="85671056582"/>
    <s v="Mr. NATVRLAL RAMANLAL ODE"/>
    <n v="10000"/>
    <n v="9.9"/>
    <n v="0"/>
    <x v="1547"/>
    <n v="9163"/>
    <d v="2021-02-13T00:00:00"/>
    <n v="12"/>
    <n v="2"/>
    <n v="10"/>
    <n v="4"/>
    <n v="4"/>
    <n v="704"/>
    <s v="INR"/>
    <n v="0"/>
    <n v="960"/>
    <d v="2021-04-15T00:00:00"/>
    <n v="222.16"/>
    <n v="944.68"/>
    <s v="N"/>
    <m/>
    <n v="4"/>
    <s v="N"/>
    <s v="00/00/0000"/>
    <s v="N"/>
    <n v="0"/>
    <s v="00/00/0000"/>
    <s v="NPA"/>
    <d v="2021-06-24T00:00:00"/>
    <n v="704"/>
    <s v="NPA"/>
  </r>
  <r>
    <n v="40008746316"/>
    <s v="EB-DL-PM_SVANidhi"/>
    <n v="89445020394"/>
    <s v="Mr. DINESHBHAI BHIKHABHAI CHAV"/>
    <n v="10000"/>
    <n v="9.9"/>
    <n v="0"/>
    <x v="1548"/>
    <n v="6742"/>
    <d v="2021-02-13T00:00:00"/>
    <n v="12"/>
    <n v="5"/>
    <n v="7"/>
    <n v="4"/>
    <n v="4"/>
    <n v="704"/>
    <s v="INR"/>
    <n v="0"/>
    <n v="960"/>
    <d v="2021-06-15T00:00:00"/>
    <n v="3.05"/>
    <n v="343.57"/>
    <s v="N"/>
    <m/>
    <n v="4"/>
    <s v="N"/>
    <s v="00/00/0000"/>
    <s v="N"/>
    <n v="0"/>
    <s v="00/00/0000"/>
    <s v="NPA"/>
    <d v="2021-09-12T00:00:00"/>
    <n v="704"/>
    <s v="NPA"/>
  </r>
  <r>
    <n v="40008752921"/>
    <s v="EB-DL-PM_SVANidhi"/>
    <n v="87713860085"/>
    <s v="Mrs. SANGITABEN LAXMANBHAI SAB"/>
    <n v="10000"/>
    <n v="9.9"/>
    <n v="0"/>
    <x v="1549"/>
    <n v="4002.17"/>
    <d v="2021-02-13T00:00:00"/>
    <n v="12"/>
    <n v="8"/>
    <n v="4"/>
    <n v="4"/>
    <n v="4"/>
    <n v="704"/>
    <s v="INR"/>
    <n v="0"/>
    <n v="960"/>
    <d v="2021-09-15T00:00:00"/>
    <n v="67"/>
    <n v="166.9"/>
    <m/>
    <m/>
    <m/>
    <s v="N"/>
    <s v="00/00/0000"/>
    <s v="N"/>
    <n v="0"/>
    <s v="00/00/0000"/>
    <s v="NPA"/>
    <d v="2021-12-13T00:00:00"/>
    <n v="704"/>
    <s v="NPA"/>
  </r>
  <r>
    <n v="40043631245"/>
    <s v="EB-DL-PM_SVANidhi"/>
    <n v="87721420747"/>
    <s v="Mr. VIJENDRA RATILAL DANTANI"/>
    <n v="10000"/>
    <n v="9.9"/>
    <n v="0"/>
    <x v="1550"/>
    <n v="10000"/>
    <d v="2021-03-01T00:00:00"/>
    <n v="12"/>
    <n v="2"/>
    <n v="10"/>
    <n v="4"/>
    <n v="4"/>
    <n v="704"/>
    <s v="INR"/>
    <n v="0"/>
    <n v="1045"/>
    <d v="2021-04-30T00:00:00"/>
    <n v="679.3"/>
    <n v="939.2"/>
    <m/>
    <m/>
    <m/>
    <s v="N"/>
    <s v="00/00/0000"/>
    <s v="N"/>
    <n v="0"/>
    <s v="00/00/0000"/>
    <s v="NPA"/>
    <d v="2021-07-28T00:00:00"/>
    <n v="704"/>
    <s v="NPA"/>
  </r>
  <r>
    <n v="40043971292"/>
    <s v="EB-DL-PM_SVANidhi"/>
    <n v="90550526490"/>
    <s v="Mrs. KUMUDINIBEN  PARMAR"/>
    <n v="10000"/>
    <n v="9.9"/>
    <n v="0"/>
    <x v="1551"/>
    <n v="8475.7099999999991"/>
    <d v="2021-03-01T00:00:00"/>
    <n v="12"/>
    <n v="4"/>
    <n v="8"/>
    <n v="4"/>
    <n v="4"/>
    <n v="704"/>
    <s v="INR"/>
    <n v="0"/>
    <n v="1045"/>
    <d v="2021-06-30T00:00:00"/>
    <n v="0"/>
    <n v="501.69"/>
    <s v="N"/>
    <m/>
    <n v="4"/>
    <s v="N"/>
    <s v="00/00/0000"/>
    <s v="N"/>
    <n v="0"/>
    <s v="00/00/0000"/>
    <s v="NPA"/>
    <d v="2021-08-27T00:00:00"/>
    <n v="704"/>
    <s v="NPA"/>
  </r>
  <r>
    <n v="40044038344"/>
    <s v="EB-DL-PM_SVANidhi"/>
    <n v="87909808793"/>
    <s v="Mrs. USHABEN PAPPUBHAI PATNI"/>
    <n v="10000"/>
    <n v="9.9"/>
    <n v="0"/>
    <x v="1552"/>
    <n v="8399"/>
    <d v="2021-03-01T00:00:00"/>
    <n v="12"/>
    <n v="4"/>
    <n v="8"/>
    <n v="4"/>
    <n v="4"/>
    <n v="704"/>
    <s v="INR"/>
    <n v="0"/>
    <n v="1045"/>
    <d v="2021-06-30T00:00:00"/>
    <n v="73.599999999999994"/>
    <n v="575.29"/>
    <s v="N"/>
    <m/>
    <n v="4"/>
    <s v="N"/>
    <s v="00/00/0000"/>
    <s v="N"/>
    <n v="0"/>
    <s v="00/00/0000"/>
    <s v="NPA"/>
    <d v="2021-08-27T00:00:00"/>
    <n v="704"/>
    <s v="NPA"/>
  </r>
  <r>
    <n v="40044091625"/>
    <s v="EB-DL-PM_SVANidhi"/>
    <n v="87133671744"/>
    <s v="Mrs. HANSHABEN BHARATBHAI BHIL"/>
    <n v="10000"/>
    <n v="9.9"/>
    <n v="0"/>
    <x v="1553"/>
    <n v="2251.36"/>
    <d v="2021-03-06T00:00:00"/>
    <n v="12"/>
    <n v="10"/>
    <n v="2"/>
    <n v="4"/>
    <n v="4"/>
    <n v="704"/>
    <s v="INR"/>
    <n v="0"/>
    <n v="1030"/>
    <d v="2021-12-30T00:00:00"/>
    <n v="36"/>
    <n v="36"/>
    <s v="N"/>
    <m/>
    <n v="4"/>
    <s v="N"/>
    <s v="00/00/0000"/>
    <s v="N"/>
    <n v="0"/>
    <s v="00/00/0000"/>
    <s v="NPA"/>
    <d v="2022-03-30T00:00:00"/>
    <n v="704"/>
    <s v="NPA"/>
  </r>
  <r>
    <n v="40044104909"/>
    <s v="EB-DL-PM_SVANidhi"/>
    <n v="88596288969"/>
    <s v="Mrs. DANTANI  NITABEN"/>
    <n v="10000"/>
    <n v="9.9"/>
    <n v="0"/>
    <x v="1554"/>
    <n v="604.29"/>
    <d v="2021-03-01T00:00:00"/>
    <n v="12"/>
    <n v="11"/>
    <n v="1"/>
    <n v="4"/>
    <n v="4"/>
    <n v="704"/>
    <s v="INR"/>
    <n v="0"/>
    <n v="1045"/>
    <d v="2022-02-28T00:00:00"/>
    <n v="0"/>
    <n v="276.68"/>
    <s v="N"/>
    <m/>
    <n v="4"/>
    <s v="N"/>
    <s v="00/00/0000"/>
    <s v="N"/>
    <n v="0"/>
    <s v="00/00/0000"/>
    <s v="NPA"/>
    <d v="2021-09-27T00:00:00"/>
    <n v="704"/>
    <s v="NPA"/>
  </r>
  <r>
    <n v="40044110800"/>
    <s v="EB-DL-PM_SVANidhi"/>
    <n v="90334214877"/>
    <s v="Mr. JADHAV SANNI  BHARATBHAI"/>
    <n v="10000"/>
    <n v="9.9"/>
    <n v="0"/>
    <x v="1555"/>
    <n v="8473"/>
    <d v="2021-03-01T00:00:00"/>
    <n v="11"/>
    <n v="1"/>
    <n v="10"/>
    <n v="4"/>
    <n v="4"/>
    <n v="704"/>
    <s v="INR"/>
    <n v="0"/>
    <n v="883"/>
    <d v="2021-07-01T00:00:00"/>
    <n v="69.900000000000006"/>
    <n v="501.39"/>
    <m/>
    <m/>
    <m/>
    <s v="N"/>
    <s v="00/00/0000"/>
    <s v="N"/>
    <n v="0"/>
    <s v="00/00/0000"/>
    <s v="NPA"/>
    <d v="2021-09-28T00:00:00"/>
    <n v="704"/>
    <s v="NPA"/>
  </r>
  <r>
    <n v="40044118185"/>
    <s v="EB-DL-PM_SVANidhi"/>
    <n v="85084917471"/>
    <s v="Mr. THAKOR RANAJIT  PRAHLADJI"/>
    <n v="10000"/>
    <n v="9.9"/>
    <n v="0"/>
    <x v="1550"/>
    <n v="10000"/>
    <d v="2021-03-01T00:00:00"/>
    <n v="12"/>
    <n v="2"/>
    <n v="10"/>
    <n v="4"/>
    <n v="4"/>
    <n v="704"/>
    <s v="INR"/>
    <n v="0"/>
    <n v="1045"/>
    <d v="2021-04-30T00:00:00"/>
    <n v="679.4"/>
    <n v="939.3"/>
    <s v="N"/>
    <m/>
    <n v="4"/>
    <s v="N"/>
    <s v="00/00/0000"/>
    <s v="N"/>
    <n v="0"/>
    <s v="00/00/0000"/>
    <s v="NPA"/>
    <d v="2021-07-28T00:00:00"/>
    <n v="704"/>
    <s v="NPA"/>
  </r>
  <r>
    <n v="40044192680"/>
    <s v="EB-DL-PM_SVANidhi"/>
    <n v="88041888639"/>
    <s v="Mr. KANUBHAI BABAJI RANA"/>
    <n v="10000"/>
    <n v="9.9"/>
    <n v="0"/>
    <x v="1556"/>
    <n v="4957.8999999999996"/>
    <d v="2021-03-06T00:00:00"/>
    <n v="12"/>
    <n v="7"/>
    <n v="5"/>
    <n v="4"/>
    <n v="4"/>
    <n v="704"/>
    <s v="INR"/>
    <n v="0"/>
    <n v="1030"/>
    <d v="2021-09-30T00:00:00"/>
    <n v="0"/>
    <n v="349.82"/>
    <s v="N"/>
    <m/>
    <n v="4"/>
    <s v="N"/>
    <s v="00/00/0000"/>
    <s v="N"/>
    <n v="0"/>
    <s v="00/00/0000"/>
    <s v="NPA"/>
    <d v="2021-08-27T00:00:00"/>
    <n v="704"/>
    <s v="NPA"/>
  </r>
  <r>
    <n v="40044195830"/>
    <s v="EB-DL-PM_SVANidhi"/>
    <n v="88796677221"/>
    <s v="Mr. NARESH NATVARBHAI PATNI"/>
    <n v="10000"/>
    <n v="9.9"/>
    <n v="0"/>
    <x v="1557"/>
    <n v="6711.6"/>
    <d v="2021-03-01T00:00:00"/>
    <n v="12"/>
    <n v="6"/>
    <n v="6"/>
    <n v="4"/>
    <n v="4"/>
    <n v="704"/>
    <s v="INR"/>
    <n v="0"/>
    <n v="1045"/>
    <d v="2021-07-30T00:00:00"/>
    <n v="0"/>
    <n v="438.49"/>
    <s v="N"/>
    <m/>
    <n v="4"/>
    <s v="N"/>
    <s v="00/00/0000"/>
    <s v="N"/>
    <n v="0"/>
    <s v="00/00/0000"/>
    <s v="NPA"/>
    <d v="2021-08-27T00:00:00"/>
    <n v="704"/>
    <s v="NPA"/>
  </r>
  <r>
    <n v="40044201051"/>
    <s v="EB-DL-PM_SVANidhi"/>
    <n v="89290259710"/>
    <s v="Mrs. ALKHIBEN DHIRUBHAI RAVAT"/>
    <n v="10000"/>
    <n v="9.9"/>
    <n v="0"/>
    <x v="1558"/>
    <n v="491.59"/>
    <d v="2021-03-01T00:00:00"/>
    <n v="12"/>
    <n v="12"/>
    <n v="0"/>
    <n v="4"/>
    <n v="4"/>
    <n v="704"/>
    <s v="INR"/>
    <n v="0"/>
    <n v="1045"/>
    <d v="2022-02-28T00:00:00"/>
    <n v="0"/>
    <n v="396.51"/>
    <s v="N"/>
    <m/>
    <n v="4"/>
    <s v="N"/>
    <s v="00/00/0000"/>
    <s v="N"/>
    <n v="0"/>
    <s v="00/00/0000"/>
    <s v="NPA"/>
    <d v="2021-07-28T00:00:00"/>
    <n v="704"/>
    <s v="NPA"/>
  </r>
  <r>
    <n v="40044202816"/>
    <s v="EB-DL-PM_SVANidhi"/>
    <n v="85566890949"/>
    <s v="Mrs. GITABEN NARESHBHAI PATNI"/>
    <n v="10000"/>
    <n v="9.9"/>
    <n v="0"/>
    <x v="1550"/>
    <n v="10000"/>
    <d v="2021-03-01T00:00:00"/>
    <n v="12"/>
    <n v="2"/>
    <n v="10"/>
    <n v="4"/>
    <n v="4"/>
    <n v="704"/>
    <s v="INR"/>
    <n v="0"/>
    <n v="1045"/>
    <d v="2021-04-30T00:00:00"/>
    <n v="673.57"/>
    <n v="939.24"/>
    <s v="N"/>
    <m/>
    <n v="4"/>
    <s v="N"/>
    <s v="00/00/0000"/>
    <s v="N"/>
    <n v="0"/>
    <s v="00/00/0000"/>
    <s v="NPA"/>
    <d v="2021-07-28T00:00:00"/>
    <n v="704"/>
    <s v="NPA"/>
  </r>
  <r>
    <n v="40044203831"/>
    <s v="EB-DL-PM_SVANidhi"/>
    <n v="86031478787"/>
    <s v="Mrs. MANJUBEN RAMANBHAI PATANI"/>
    <n v="10000"/>
    <n v="9.9"/>
    <n v="0"/>
    <x v="1559"/>
    <n v="6794"/>
    <d v="2021-03-01T00:00:00"/>
    <n v="12"/>
    <n v="5"/>
    <n v="7"/>
    <n v="4"/>
    <n v="4"/>
    <n v="704"/>
    <s v="INR"/>
    <n v="0"/>
    <n v="1045"/>
    <d v="2021-07-30T00:00:00"/>
    <n v="239"/>
    <n v="531.91"/>
    <s v="N"/>
    <m/>
    <n v="4"/>
    <s v="N"/>
    <s v="00/00/0000"/>
    <s v="N"/>
    <n v="0"/>
    <s v="00/00/0000"/>
    <s v="NPA"/>
    <d v="2021-10-27T00:00:00"/>
    <n v="704"/>
    <s v="NPA"/>
  </r>
  <r>
    <n v="40044203988"/>
    <s v="EB-DL-PM_SVANidhi"/>
    <n v="86031399270"/>
    <s v="Mr. RAMANBHAI MAGANBHAI PATANI"/>
    <n v="10000"/>
    <n v="9.9"/>
    <n v="0"/>
    <x v="1560"/>
    <n v="6815"/>
    <d v="2021-03-01T00:00:00"/>
    <n v="12"/>
    <n v="5"/>
    <n v="7"/>
    <n v="4"/>
    <n v="4"/>
    <n v="704"/>
    <s v="INR"/>
    <n v="0"/>
    <n v="1045"/>
    <d v="2021-07-30T00:00:00"/>
    <n v="243"/>
    <n v="536.84"/>
    <s v="N"/>
    <m/>
    <n v="4"/>
    <s v="N"/>
    <s v="00/00/0000"/>
    <s v="N"/>
    <n v="0"/>
    <s v="00/00/0000"/>
    <s v="NPA"/>
    <d v="2021-10-27T00:00:00"/>
    <n v="704"/>
    <s v="NPA"/>
  </r>
  <r>
    <n v="40047431253"/>
    <s v="EB-DL-PM_SVANidhi"/>
    <n v="90513416983"/>
    <s v="Mrs. LATABEN ARVINDBHAI BHIL"/>
    <n v="10000"/>
    <n v="9.9"/>
    <n v="0"/>
    <x v="1561"/>
    <n v="2250.48"/>
    <d v="2021-03-02T00:00:00"/>
    <n v="12"/>
    <n v="10"/>
    <n v="2"/>
    <n v="4"/>
    <n v="4"/>
    <n v="704"/>
    <s v="INR"/>
    <n v="0"/>
    <n v="1042"/>
    <d v="2021-12-30T00:00:00"/>
    <n v="36"/>
    <n v="36"/>
    <s v="N"/>
    <m/>
    <n v="4"/>
    <s v="N"/>
    <s v="00/00/0000"/>
    <s v="N"/>
    <n v="0"/>
    <s v="00/00/0000"/>
    <s v="NPA"/>
    <d v="2022-03-30T00:00:00"/>
    <n v="704"/>
    <s v="NPA"/>
  </r>
  <r>
    <n v="40047439604"/>
    <s v="EB-DL-PM_SVANidhi"/>
    <n v="90215400835"/>
    <s v="Ms. LALITABEN RAJHAIESHB PATNI"/>
    <n v="10000"/>
    <n v="9.9"/>
    <n v="0"/>
    <x v="1562"/>
    <n v="3146.1"/>
    <d v="2021-03-02T00:00:00"/>
    <n v="12"/>
    <n v="9"/>
    <n v="3"/>
    <n v="4"/>
    <n v="4"/>
    <n v="704"/>
    <s v="INR"/>
    <n v="0"/>
    <n v="1042"/>
    <d v="2021-11-30T00:00:00"/>
    <n v="24"/>
    <n v="50.66"/>
    <s v="N"/>
    <m/>
    <n v="4"/>
    <s v="N"/>
    <s v="00/00/0000"/>
    <s v="N"/>
    <n v="0"/>
    <s v="00/00/0000"/>
    <s v="NPA"/>
    <d v="2022-02-28T00:00:00"/>
    <n v="704"/>
    <s v="NPA"/>
  </r>
  <r>
    <n v="40047487321"/>
    <s v="EB-DL-PM_SVANidhi"/>
    <n v="90673509884"/>
    <s v="Mr. Patani  Sahil"/>
    <n v="10000"/>
    <n v="9.9"/>
    <n v="0"/>
    <x v="1550"/>
    <n v="10000"/>
    <d v="2021-03-02T00:00:00"/>
    <n v="12"/>
    <n v="2"/>
    <n v="10"/>
    <n v="4"/>
    <n v="4"/>
    <n v="704"/>
    <s v="INR"/>
    <n v="0"/>
    <n v="1042"/>
    <d v="2021-04-30T00:00:00"/>
    <n v="678.42"/>
    <n v="938.32"/>
    <s v="N"/>
    <m/>
    <n v="4"/>
    <s v="N"/>
    <s v="00/00/0000"/>
    <s v="N"/>
    <n v="0"/>
    <s v="00/00/0000"/>
    <s v="NPA"/>
    <d v="2021-07-28T00:00:00"/>
    <n v="704"/>
    <s v="NPA"/>
  </r>
  <r>
    <n v="40047508206"/>
    <s v="EB-DL-PM_SVANidhi"/>
    <n v="87417037828"/>
    <s v="Mr. PATANI DIPAK KANTILAL"/>
    <n v="10000"/>
    <n v="9.9"/>
    <n v="0"/>
    <x v="1563"/>
    <n v="6665.92"/>
    <d v="2021-03-12T00:00:00"/>
    <n v="12"/>
    <n v="5"/>
    <n v="7"/>
    <n v="4"/>
    <n v="4"/>
    <n v="704"/>
    <s v="INR"/>
    <n v="0"/>
    <n v="1014"/>
    <d v="2021-08-30T00:00:00"/>
    <n v="0"/>
    <n v="277.98"/>
    <s v="N"/>
    <m/>
    <n v="4"/>
    <s v="N"/>
    <s v="00/00/0000"/>
    <s v="N"/>
    <n v="0"/>
    <s v="00/00/0000"/>
    <s v="NPA"/>
    <d v="2021-10-27T00:00:00"/>
    <n v="704"/>
    <s v="NPA"/>
  </r>
  <r>
    <n v="40047552041"/>
    <s v="EB-DL-PM_SVANidhi"/>
    <n v="86364076851"/>
    <s v="Mr. SHRAVANKUMAR K THAKOR"/>
    <n v="10000"/>
    <n v="9.9"/>
    <n v="0"/>
    <x v="1564"/>
    <n v="7642.53"/>
    <d v="2021-03-02T00:00:00"/>
    <n v="12"/>
    <n v="5"/>
    <n v="7"/>
    <n v="4"/>
    <n v="4"/>
    <n v="704"/>
    <s v="INR"/>
    <n v="0"/>
    <n v="1042"/>
    <d v="2021-06-30T00:00:00"/>
    <n v="0"/>
    <n v="385.84"/>
    <s v="N"/>
    <m/>
    <n v="4"/>
    <s v="N"/>
    <s v="00/00/0000"/>
    <s v="N"/>
    <n v="0"/>
    <s v="00/00/0000"/>
    <s v="NPA"/>
    <d v="2021-09-27T00:00:00"/>
    <n v="704"/>
    <s v="NPA"/>
  </r>
  <r>
    <n v="40047553894"/>
    <s v="EB-DL-PM_SVANidhi"/>
    <n v="88761932669"/>
    <s v="Mr. MUKESHBHAI SONJIBHAI PATAN"/>
    <n v="10000"/>
    <n v="9.9"/>
    <n v="0"/>
    <x v="1565"/>
    <n v="8469"/>
    <d v="2021-03-04T00:00:00"/>
    <n v="12"/>
    <n v="4"/>
    <n v="8"/>
    <n v="4"/>
    <n v="4"/>
    <n v="704"/>
    <s v="INR"/>
    <n v="0"/>
    <n v="1036"/>
    <d v="2021-06-30T00:00:00"/>
    <n v="3.61"/>
    <n v="505.3"/>
    <s v="N"/>
    <m/>
    <n v="4"/>
    <s v="N"/>
    <s v="00/00/0000"/>
    <s v="N"/>
    <n v="0"/>
    <s v="00/00/0000"/>
    <s v="NPA"/>
    <d v="2021-08-27T00:00:00"/>
    <n v="704"/>
    <s v="NPA"/>
  </r>
  <r>
    <n v="40059246755"/>
    <s v="EB-DL-PM_SVANidhi"/>
    <n v="86051231687"/>
    <s v="Mr. SUCHIT BIPINBHAI SHARMA"/>
    <n v="10000"/>
    <n v="9.9"/>
    <n v="0"/>
    <x v="1550"/>
    <n v="10000"/>
    <d v="2021-03-06T00:00:00"/>
    <n v="12"/>
    <n v="2"/>
    <n v="10"/>
    <n v="4"/>
    <n v="4"/>
    <n v="704"/>
    <s v="INR"/>
    <n v="0"/>
    <n v="1030"/>
    <d v="2021-04-30T00:00:00"/>
    <n v="668.16"/>
    <n v="933.52"/>
    <m/>
    <m/>
    <m/>
    <s v="N"/>
    <s v="00/00/0000"/>
    <s v="N"/>
    <n v="0"/>
    <s v="00/00/0000"/>
    <s v="NPA"/>
    <d v="2021-07-28T00:00:00"/>
    <n v="704"/>
    <s v="NPA"/>
  </r>
  <r>
    <n v="40073792231"/>
    <s v="EB-DL-PM_SVANidhi"/>
    <n v="87421935474"/>
    <s v="Mr. BHARATBHAI MAFATLAL PATNI"/>
    <n v="10000"/>
    <n v="9.9"/>
    <n v="0"/>
    <x v="1566"/>
    <n v="7634.04"/>
    <d v="2021-03-13T00:00:00"/>
    <n v="12"/>
    <n v="4"/>
    <n v="8"/>
    <n v="4"/>
    <n v="4"/>
    <n v="704"/>
    <s v="INR"/>
    <n v="0"/>
    <n v="1011"/>
    <d v="2021-06-30T00:00:00"/>
    <n v="0"/>
    <n v="385.4"/>
    <m/>
    <m/>
    <m/>
    <s v="N"/>
    <s v="00/00/0000"/>
    <s v="N"/>
    <n v="0"/>
    <s v="00/00/0000"/>
    <s v="NPA"/>
    <d v="2021-09-27T00:00:00"/>
    <n v="704"/>
    <s v="NPA"/>
  </r>
  <r>
    <n v="40073798448"/>
    <s v="EB-DL-PM_SVANidhi"/>
    <n v="90309483001"/>
    <s v="Mrs. GITA  RAJAWAT"/>
    <n v="10000"/>
    <n v="9.9"/>
    <n v="0"/>
    <x v="1567"/>
    <n v="4943.1099999999997"/>
    <d v="2021-03-13T00:00:00"/>
    <n v="12"/>
    <n v="7"/>
    <n v="5"/>
    <n v="4"/>
    <n v="4"/>
    <n v="704"/>
    <s v="INR"/>
    <n v="0"/>
    <n v="1011"/>
    <d v="2021-09-30T00:00:00"/>
    <n v="0"/>
    <n v="177.01"/>
    <s v="N"/>
    <m/>
    <n v="4"/>
    <s v="N"/>
    <s v="00/00/0000"/>
    <s v="N"/>
    <n v="0"/>
    <s v="00/00/0000"/>
    <s v="NPA"/>
    <d v="2021-11-27T00:00:00"/>
    <n v="704"/>
    <s v="NPA"/>
  </r>
  <r>
    <n v="40100776071"/>
    <s v="EB-DL-PM_SVANidhi"/>
    <n v="90744182686"/>
    <s v="Mr. Thakor Rajesh Baldevji"/>
    <n v="10000"/>
    <n v="9.9"/>
    <n v="0"/>
    <x v="1568"/>
    <n v="6738.84"/>
    <d v="2021-03-26T00:00:00"/>
    <n v="12"/>
    <n v="5"/>
    <n v="7"/>
    <n v="4"/>
    <n v="4"/>
    <n v="704"/>
    <s v="INR"/>
    <n v="0"/>
    <n v="974"/>
    <d v="2021-08-30T00:00:00"/>
    <n v="40.56"/>
    <n v="213.14"/>
    <s v="N"/>
    <m/>
    <n v="4"/>
    <s v="N"/>
    <s v="00/00/0000"/>
    <s v="N"/>
    <n v="0"/>
    <s v="00/00/0000"/>
    <s v="NPA"/>
    <d v="2021-10-27T00:00:00"/>
    <n v="704"/>
    <s v="NPA"/>
  </r>
  <r>
    <n v="40100818253"/>
    <s v="EB-DL-PM_SVANidhi"/>
    <n v="90744818985"/>
    <s v="Mrs. Gohel Harshaben Alpeshkum"/>
    <n v="10000"/>
    <n v="9.9"/>
    <n v="0"/>
    <x v="1431"/>
    <n v="8420"/>
    <d v="2021-03-26T00:00:00"/>
    <n v="12"/>
    <n v="3"/>
    <n v="9"/>
    <n v="4"/>
    <n v="4"/>
    <n v="704"/>
    <s v="INR"/>
    <n v="0"/>
    <n v="974"/>
    <d v="2021-06-30T00:00:00"/>
    <n v="36.25"/>
    <n v="536.55999999999995"/>
    <m/>
    <m/>
    <m/>
    <s v="N"/>
    <s v="00/00/0000"/>
    <s v="N"/>
    <n v="0"/>
    <s v="00/00/0000"/>
    <s v="NPA"/>
    <d v="2021-08-27T00:00:00"/>
    <n v="704"/>
    <s v="NPA"/>
  </r>
  <r>
    <n v="40100894223"/>
    <s v="EB-DL-PM_SVANidhi"/>
    <n v="90749058336"/>
    <s v="Mr. Jaimin Ashokkumar Trivedi"/>
    <n v="10000"/>
    <n v="9.9"/>
    <n v="0"/>
    <x v="1569"/>
    <n v="7600"/>
    <d v="2021-03-26T00:00:00"/>
    <n v="12"/>
    <n v="4"/>
    <n v="8"/>
    <n v="4"/>
    <n v="4"/>
    <n v="704"/>
    <s v="INR"/>
    <n v="0"/>
    <n v="974"/>
    <d v="2021-06-30T00:00:00"/>
    <n v="24.32"/>
    <n v="409.1"/>
    <s v="N"/>
    <m/>
    <n v="4"/>
    <s v="N"/>
    <s v="00/00/0000"/>
    <s v="N"/>
    <n v="0"/>
    <s v="00/00/0000"/>
    <s v="NPA"/>
    <d v="2021-09-27T00:00:00"/>
    <n v="704"/>
    <s v="NPA"/>
  </r>
  <r>
    <n v="40119419770"/>
    <s v="EB-DL-PM_SVANidhi"/>
    <n v="87375905756"/>
    <s v="Mrs. SITABEN JAGDISHBHAI PATAN"/>
    <n v="10000"/>
    <n v="9.9"/>
    <n v="0"/>
    <x v="1570"/>
    <n v="9188"/>
    <d v="2021-04-06T00:00:00"/>
    <n v="11"/>
    <n v="2"/>
    <n v="9"/>
    <n v="4"/>
    <n v="4"/>
    <n v="704"/>
    <s v="INR"/>
    <n v="0"/>
    <n v="1028"/>
    <d v="2021-05-30T00:00:00"/>
    <n v="310"/>
    <n v="869.95"/>
    <s v="N"/>
    <m/>
    <n v="4"/>
    <s v="N"/>
    <s v="00/00/0000"/>
    <s v="N"/>
    <n v="0"/>
    <s v="00/00/0000"/>
    <s v="NPA"/>
    <d v="2021-08-27T00:00:00"/>
    <n v="704"/>
    <s v="NPA"/>
  </r>
  <r>
    <n v="40127505976"/>
    <s v="EB-DL-PM_SVANidhi"/>
    <n v="88231579147"/>
    <s v="Mr. BHARATSINGH BALWANTSINGH R"/>
    <n v="10000"/>
    <n v="9.9"/>
    <n v="0"/>
    <x v="1571"/>
    <n v="5762.23"/>
    <d v="2021-04-09T00:00:00"/>
    <n v="11"/>
    <n v="5"/>
    <n v="6"/>
    <n v="4"/>
    <n v="4"/>
    <n v="704"/>
    <s v="INR"/>
    <n v="0"/>
    <n v="1020"/>
    <d v="2021-09-30T00:00:00"/>
    <n v="96"/>
    <n v="240"/>
    <s v="N"/>
    <m/>
    <n v="4"/>
    <s v="N"/>
    <s v="00/00/0000"/>
    <s v="N"/>
    <n v="0"/>
    <s v="00/00/0000"/>
    <s v="NPA"/>
    <d v="2021-12-28T00:00:00"/>
    <n v="704"/>
    <s v="NPA"/>
  </r>
  <r>
    <n v="40137111141"/>
    <s v="EB-DL-PM_SVANidhi"/>
    <n v="90755138848"/>
    <s v="Mrs. Trivedi Rina Jaiminkumar"/>
    <n v="10000"/>
    <n v="9.9"/>
    <n v="782.05"/>
    <x v="1572"/>
    <n v="6770.95"/>
    <d v="2021-04-15T00:00:00"/>
    <n v="11"/>
    <n v="3"/>
    <n v="8"/>
    <n v="4"/>
    <n v="4"/>
    <n v="704"/>
    <s v="INR"/>
    <n v="0"/>
    <n v="879"/>
    <d v="2021-08-05T00:00:00"/>
    <n v="118.95"/>
    <n v="309.72000000000003"/>
    <s v="N"/>
    <m/>
    <n v="4"/>
    <s v="N"/>
    <s v="00/00/0000"/>
    <s v="N"/>
    <n v="0"/>
    <s v="00/00/0000"/>
    <s v="NPA"/>
    <d v="2021-11-02T00:00:00"/>
    <n v="704"/>
    <s v="NPA"/>
  </r>
  <r>
    <n v="40138263160"/>
    <s v="EB-DL-PM_SVANidhi"/>
    <n v="85823410997"/>
    <s v="Mr. HARESHBHAI KUMBHAJI DARJI"/>
    <n v="10000"/>
    <n v="9.9"/>
    <n v="808"/>
    <x v="1573"/>
    <n v="3195.81"/>
    <d v="2021-04-23T00:00:00"/>
    <n v="11"/>
    <n v="7"/>
    <n v="4"/>
    <n v="4"/>
    <n v="4"/>
    <n v="704"/>
    <s v="INR"/>
    <n v="0"/>
    <n v="879"/>
    <d v="2021-12-05T00:00:00"/>
    <n v="65"/>
    <n v="65"/>
    <s v="N"/>
    <m/>
    <n v="4"/>
    <s v="N"/>
    <s v="00/00/0000"/>
    <s v="N"/>
    <n v="0"/>
    <s v="00/00/0000"/>
    <s v="NPA"/>
    <d v="2022-03-05T00:00:00"/>
    <n v="704"/>
    <s v="NPA"/>
  </r>
  <r>
    <n v="40240056245"/>
    <s v="EB-DL-PM_SVANidhi"/>
    <n v="85702965266"/>
    <s v="Mr. BHIMABHAI KISHANBHAI RATHO"/>
    <n v="10000"/>
    <n v="9.9"/>
    <n v="1547.81"/>
    <x v="1550"/>
    <n v="8452.19"/>
    <d v="2021-06-21T00:00:00"/>
    <n v="9"/>
    <n v="0"/>
    <n v="9"/>
    <n v="4"/>
    <n v="4"/>
    <n v="704"/>
    <s v="INR"/>
    <n v="0"/>
    <n v="955"/>
    <d v="2021-07-30T00:00:00"/>
    <n v="396.95"/>
    <n v="649.73"/>
    <s v="N"/>
    <m/>
    <n v="4"/>
    <s v="N"/>
    <s v="00/00/0000"/>
    <s v="N"/>
    <n v="0"/>
    <s v="00/00/0000"/>
    <s v="NPA"/>
    <d v="2021-10-27T00:00:00"/>
    <n v="704"/>
    <s v="NPA"/>
  </r>
  <r>
    <n v="40240061255"/>
    <s v="EB-DL-PM_SVANidhi"/>
    <n v="88241759071"/>
    <s v="Mrs. HANSABEN HARISHBHAI THAKO"/>
    <n v="10000"/>
    <n v="9.9"/>
    <n v="1764.72"/>
    <x v="1574"/>
    <n v="5815.73"/>
    <d v="2021-06-23T00:00:00"/>
    <n v="9"/>
    <n v="3"/>
    <n v="6"/>
    <n v="4"/>
    <n v="4"/>
    <n v="704"/>
    <s v="INR"/>
    <n v="0"/>
    <n v="955"/>
    <d v="2021-09-30T00:00:00"/>
    <n v="67.28"/>
    <n v="255.38"/>
    <s v="N"/>
    <m/>
    <n v="4"/>
    <s v="N"/>
    <s v="00/00/0000"/>
    <s v="N"/>
    <n v="0"/>
    <s v="00/00/0000"/>
    <s v="NPA"/>
    <d v="2021-12-28T00:00:00"/>
    <n v="704"/>
    <s v="NPA"/>
  </r>
  <r>
    <n v="40249826220"/>
    <s v="EB-DL-PM_SVANidhi"/>
    <n v="88796677811"/>
    <s v="Mrs. SHITALBEN SURESHBHAI AGRA"/>
    <n v="10000"/>
    <n v="9.9"/>
    <n v="2212.7199999999998"/>
    <x v="1550"/>
    <n v="7787.28"/>
    <d v="2021-06-26T00:00:00"/>
    <n v="9"/>
    <n v="0"/>
    <n v="9"/>
    <n v="4"/>
    <n v="4"/>
    <n v="704"/>
    <s v="INR"/>
    <n v="0"/>
    <n v="879"/>
    <d v="2021-07-25T00:00:00"/>
    <n v="391.82"/>
    <n v="656.13"/>
    <m/>
    <m/>
    <m/>
    <s v="N"/>
    <s v="00/00/0000"/>
    <s v="N"/>
    <n v="0"/>
    <s v="00/00/0000"/>
    <s v="NPA"/>
    <d v="2021-10-22T00:00:00"/>
    <n v="704"/>
    <s v="NPA"/>
  </r>
  <r>
    <n v="40249829866"/>
    <s v="EB-DL-PM_SVANidhi"/>
    <n v="85106651826"/>
    <s v="Mr. ISHWARBHAI BHAVANBHAI PARM"/>
    <n v="10000"/>
    <n v="9.9"/>
    <n v="2395.7199999999998"/>
    <x v="1575"/>
    <n v="6027.28"/>
    <d v="2021-06-26T00:00:00"/>
    <n v="9"/>
    <n v="2"/>
    <n v="7"/>
    <n v="4"/>
    <n v="4"/>
    <n v="704"/>
    <s v="INR"/>
    <n v="0"/>
    <n v="879"/>
    <d v="2021-09-25T00:00:00"/>
    <n v="162.28"/>
    <n v="373.78"/>
    <s v="N"/>
    <m/>
    <n v="4"/>
    <s v="N"/>
    <s v="00/00/0000"/>
    <s v="N"/>
    <n v="0"/>
    <s v="00/00/0000"/>
    <s v="NPA"/>
    <d v="2021-12-23T00:00:00"/>
    <n v="704"/>
    <s v="NPA"/>
  </r>
  <r>
    <n v="40249952153"/>
    <s v="EB-DL-PM_SVANidhi"/>
    <n v="89929192786"/>
    <s v="Mr. SUBHASHKUMAR MULCHARAN PRA"/>
    <n v="10000"/>
    <n v="9.9"/>
    <n v="1855.72"/>
    <x v="1576"/>
    <n v="4951.28"/>
    <d v="2021-06-26T00:00:00"/>
    <n v="9"/>
    <n v="4"/>
    <n v="5"/>
    <n v="4"/>
    <n v="4"/>
    <n v="704"/>
    <s v="INR"/>
    <n v="0"/>
    <n v="955"/>
    <d v="2021-10-30T00:00:00"/>
    <n v="0"/>
    <n v="194.11"/>
    <s v="N"/>
    <m/>
    <n v="4"/>
    <s v="N"/>
    <s v="00/00/0000"/>
    <s v="N"/>
    <n v="0"/>
    <s v="00/00/0000"/>
    <s v="NPA"/>
    <d v="2021-11-27T00:00:00"/>
    <n v="704"/>
    <s v="NPA"/>
  </r>
  <r>
    <n v="40250659741"/>
    <s v="EB-DL-PM_SVANidhi"/>
    <n v="87147168608"/>
    <s v="Mrs. VIMLABEN KISHORBHAI UMTE"/>
    <n v="10000"/>
    <n v="9.9"/>
    <n v="1923.2"/>
    <x v="1577"/>
    <n v="1431.28"/>
    <d v="2021-06-27T00:00:00"/>
    <n v="9"/>
    <n v="8"/>
    <n v="1"/>
    <n v="4"/>
    <n v="4"/>
    <n v="704"/>
    <s v="INR"/>
    <n v="0"/>
    <n v="955"/>
    <d v="2022-02-28T00:00:00"/>
    <n v="0"/>
    <n v="236.94"/>
    <s v="N"/>
    <m/>
    <n v="4"/>
    <s v="N"/>
    <s v="00/00/0000"/>
    <s v="N"/>
    <n v="0"/>
    <s v="00/00/0000"/>
    <s v="NPA"/>
    <d v="2021-10-27T00:00:00"/>
    <n v="704"/>
    <s v="NPA"/>
  </r>
  <r>
    <n v="40260210922"/>
    <s v="EB-DL-PM_SVANidhi"/>
    <n v="88030355704"/>
    <s v="Mrs. KALABEN VINODBHAI DANTANI"/>
    <n v="10000"/>
    <n v="9.9"/>
    <n v="3053"/>
    <x v="1529"/>
    <n v="6152"/>
    <d v="2021-07-01T00:00:00"/>
    <n v="8"/>
    <n v="1"/>
    <n v="7"/>
    <n v="4"/>
    <n v="4"/>
    <n v="704"/>
    <s v="INR"/>
    <n v="0"/>
    <n v="879"/>
    <d v="2021-09-01T00:00:00"/>
    <n v="309"/>
    <n v="624.78"/>
    <s v="N"/>
    <m/>
    <n v="4"/>
    <s v="N"/>
    <s v="00/00/0000"/>
    <s v="N"/>
    <n v="0"/>
    <s v="00/00/0000"/>
    <s v="NPA"/>
    <d v="2021-11-29T00:00:00"/>
    <n v="704"/>
    <s v="NPA"/>
  </r>
  <r>
    <n v="40299069575"/>
    <s v="EB-DL-PM_SVANidhi"/>
    <n v="72178834926"/>
    <s v="Mr. HARJIVANDAS  PARMAR"/>
    <n v="10000"/>
    <n v="9.9"/>
    <n v="3364.6"/>
    <x v="1578"/>
    <n v="4998.3999999999996"/>
    <d v="2021-07-17T00:00:00"/>
    <n v="8"/>
    <n v="2"/>
    <n v="6"/>
    <n v="4"/>
    <n v="4"/>
    <n v="704"/>
    <s v="INR"/>
    <n v="0"/>
    <n v="879"/>
    <d v="2021-10-15T00:00:00"/>
    <n v="102.7"/>
    <n v="215.71"/>
    <s v="N"/>
    <m/>
    <n v="4"/>
    <s v="N"/>
    <s v="00/00/0000"/>
    <s v="N"/>
    <n v="0"/>
    <s v="00/00/0000"/>
    <s v="NPA"/>
    <d v="2022-01-13T00:00:00"/>
    <n v="704"/>
    <s v="NPA"/>
  </r>
  <r>
    <n v="40317024720"/>
    <s v="EB-DL-PM_SVANidhi"/>
    <n v="90785180465"/>
    <s v="Mr. VINODBHAI BHAJANBHAI  DANT"/>
    <n v="10000"/>
    <n v="9.9"/>
    <n v="2968"/>
    <x v="1550"/>
    <n v="7032"/>
    <d v="2021-07-27T00:00:00"/>
    <n v="8"/>
    <n v="0"/>
    <n v="8"/>
    <n v="4"/>
    <n v="4"/>
    <n v="704"/>
    <s v="INR"/>
    <n v="0"/>
    <n v="879"/>
    <d v="2021-08-25T00:00:00"/>
    <n v="349"/>
    <n v="692.92"/>
    <s v="N"/>
    <m/>
    <n v="4"/>
    <s v="N"/>
    <s v="00/00/0000"/>
    <s v="N"/>
    <n v="0"/>
    <s v="00/00/0000"/>
    <s v="NPA"/>
    <d v="2021-11-22T00:00:00"/>
    <n v="704"/>
    <s v="NPA"/>
  </r>
  <r>
    <n v="40321406340"/>
    <s v="EB-DL-PM_SVANidhi"/>
    <n v="89106277858"/>
    <s v="Mr. SUNILBHAI KALIDAS PATNI"/>
    <n v="10000"/>
    <n v="9.9"/>
    <n v="3373"/>
    <x v="1579"/>
    <n v="3265.26"/>
    <d v="2021-07-29T00:00:00"/>
    <n v="8"/>
    <n v="4"/>
    <n v="4"/>
    <n v="4"/>
    <n v="4"/>
    <n v="704"/>
    <s v="INR"/>
    <n v="0"/>
    <n v="879"/>
    <d v="2021-12-25T00:00:00"/>
    <n v="107"/>
    <n v="107"/>
    <s v="N"/>
    <m/>
    <n v="4"/>
    <s v="N"/>
    <s v="00/00/0000"/>
    <s v="N"/>
    <n v="0"/>
    <s v="00/00/0000"/>
    <s v="NPA"/>
    <d v="2022-03-25T00:00:00"/>
    <n v="704"/>
    <s v="NPA"/>
  </r>
  <r>
    <n v="40345968482"/>
    <s v="EB-DL-PM_SVANidhi"/>
    <n v="87874459214"/>
    <s v="Mrs. RINKUBEN PRADIPBHAI PARMA"/>
    <n v="10000"/>
    <n v="9.9"/>
    <n v="4238.66"/>
    <x v="1580"/>
    <n v="4235.34"/>
    <d v="2021-08-06T00:00:00"/>
    <n v="7"/>
    <n v="2"/>
    <n v="5"/>
    <n v="4"/>
    <n v="4"/>
    <n v="704"/>
    <s v="INR"/>
    <n v="0"/>
    <n v="879"/>
    <d v="2021-11-05T00:00:00"/>
    <n v="121.34"/>
    <n v="193.57"/>
    <s v="N"/>
    <m/>
    <n v="4"/>
    <s v="N"/>
    <s v="00/00/0000"/>
    <s v="N"/>
    <n v="0"/>
    <s v="00/00/0000"/>
    <s v="NPA"/>
    <d v="2022-02-03T00:00:00"/>
    <n v="704"/>
    <s v="NPA"/>
  </r>
  <r>
    <n v="40350783720"/>
    <s v="EB-DL-PM_SVANidhi"/>
    <n v="86332138614"/>
    <s v="Mr. AJAYBHAI JAYANTIBHAI PATAN"/>
    <n v="10000"/>
    <n v="9.9"/>
    <n v="4245"/>
    <x v="1581"/>
    <n v="4291.2"/>
    <d v="2021-08-08T00:00:00"/>
    <n v="7"/>
    <n v="2"/>
    <n v="5"/>
    <n v="4"/>
    <n v="4"/>
    <n v="704"/>
    <s v="INR"/>
    <n v="0"/>
    <n v="879"/>
    <d v="2021-11-07T00:00:00"/>
    <n v="0"/>
    <n v="210.48"/>
    <s v="N"/>
    <m/>
    <n v="4"/>
    <s v="N"/>
    <s v="00/00/0000"/>
    <s v="N"/>
    <n v="0"/>
    <s v="00/00/0000"/>
    <s v="NPA"/>
    <d v="2021-12-05T00:00:00"/>
    <n v="704"/>
    <s v="NPA"/>
  </r>
  <r>
    <n v="40356759781"/>
    <s v="EB-DL-PM_SVANidhi"/>
    <n v="86808562769"/>
    <s v="Mrs. BHAVANABEN VISHANUBHAI BH"/>
    <n v="10000"/>
    <n v="9.9"/>
    <n v="3847"/>
    <x v="1550"/>
    <n v="6153"/>
    <d v="2021-08-10T00:00:00"/>
    <n v="7"/>
    <n v="0"/>
    <n v="7"/>
    <n v="4"/>
    <n v="4"/>
    <n v="704"/>
    <s v="INR"/>
    <n v="0"/>
    <n v="879"/>
    <d v="2021-09-09T00:00:00"/>
    <n v="397"/>
    <n v="652.91"/>
    <s v="N"/>
    <m/>
    <n v="4"/>
    <s v="N"/>
    <s v="00/00/0000"/>
    <s v="N"/>
    <n v="0"/>
    <s v="00/00/0000"/>
    <s v="NPA"/>
    <d v="2021-12-07T00:00:00"/>
    <n v="704"/>
    <s v="NPA"/>
  </r>
  <r>
    <n v="40463204250"/>
    <s v="EB-DL-PM_SVANidhi"/>
    <n v="86160180546"/>
    <s v="Mr. SUREKHABEN BHAVESHBHAI RAV"/>
    <n v="10000"/>
    <n v="9.9"/>
    <n v="4999.4399999999996"/>
    <x v="1582"/>
    <n v="3348.56"/>
    <d v="2021-09-23T00:00:00"/>
    <n v="6"/>
    <n v="2"/>
    <n v="4"/>
    <n v="4"/>
    <n v="4"/>
    <n v="704"/>
    <s v="INR"/>
    <n v="0"/>
    <n v="879"/>
    <d v="2021-12-20T00:00:00"/>
    <n v="188.56"/>
    <n v="188.56"/>
    <s v="N"/>
    <m/>
    <n v="4"/>
    <s v="N"/>
    <s v="00/00/0000"/>
    <s v="N"/>
    <n v="0"/>
    <s v="00/00/0000"/>
    <s v="NPA"/>
    <d v="2022-03-20T00:00:00"/>
    <n v="704"/>
    <s v="NPA"/>
  </r>
  <r>
    <n v="40604958095"/>
    <s v="EB-DL-PM_SVANidhi"/>
    <n v="86412430914"/>
    <s v="Master VAGHELA  AJAYKUMAR"/>
    <n v="10000"/>
    <n v="9.9"/>
    <n v="6180"/>
    <x v="1550"/>
    <n v="3820"/>
    <d v="2021-11-27T00:00:00"/>
    <n v="4"/>
    <n v="0"/>
    <n v="4"/>
    <n v="4"/>
    <n v="4"/>
    <n v="704"/>
    <s v="INR"/>
    <n v="0"/>
    <n v="955"/>
    <d v="2021-12-29T00:00:00"/>
    <n v="343"/>
    <n v="343"/>
    <s v="N"/>
    <m/>
    <n v="4"/>
    <s v="N"/>
    <s v="00/00/0000"/>
    <s v="N"/>
    <n v="0"/>
    <s v="00/00/0000"/>
    <s v="NPA"/>
    <d v="2022-03-29T00:00:00"/>
    <n v="704"/>
    <s v="NPA"/>
  </r>
  <r>
    <n v="39620167900"/>
    <s v="EB-DL-PM_SVANidhi"/>
    <n v="80083998209"/>
    <s v="Mrs. SONAL MAHENDRABHAI YADAV"/>
    <n v="10000"/>
    <n v="9.9"/>
    <n v="0"/>
    <x v="1583"/>
    <n v="9194"/>
    <d v="2020-09-04T00:00:00"/>
    <n v="12"/>
    <n v="2"/>
    <n v="10"/>
    <n v="5"/>
    <n v="5"/>
    <n v="801"/>
    <s v="INR"/>
    <n v="0"/>
    <n v="879"/>
    <d v="2020-11-01T00:00:00"/>
    <n v="246.78"/>
    <n v="1224.8599999999999"/>
    <s v="N"/>
    <m/>
    <n v="5"/>
    <s v="N"/>
    <s v="00/00/0000"/>
    <s v="N"/>
    <n v="0"/>
    <s v="00/00/0000"/>
    <s v="NPA"/>
    <d v="2021-01-01T00:00:00"/>
    <n v="506"/>
    <s v="NPA"/>
  </r>
  <r>
    <n v="39662134568"/>
    <s v="EB-DL-PM_SVANidhi"/>
    <n v="86072667073"/>
    <s v="Mr. RAJUBHAI CHAMANBHAI PATNI"/>
    <n v="10000"/>
    <n v="9.9"/>
    <n v="0"/>
    <x v="1584"/>
    <n v="8550.99"/>
    <d v="2020-09-19T00:00:00"/>
    <n v="12"/>
    <n v="2"/>
    <n v="10"/>
    <n v="5"/>
    <n v="5"/>
    <n v="801"/>
    <s v="INR"/>
    <n v="0"/>
    <n v="879"/>
    <d v="2020-12-15T00:00:00"/>
    <n v="0"/>
    <n v="907.48"/>
    <s v="N"/>
    <m/>
    <n v="5"/>
    <s v="N"/>
    <s v="00/00/0000"/>
    <s v="N"/>
    <n v="0"/>
    <s v="00/00/0000"/>
    <s v="NPA"/>
    <d v="2021-02-15T00:00:00"/>
    <n v="506"/>
    <s v="NPA"/>
  </r>
  <r>
    <n v="39662319481"/>
    <s v="EB-DL-PM_SVANidhi"/>
    <n v="85555115587"/>
    <s v="Mr. SHASHIKANT RAMANLAL CHAVDA"/>
    <n v="10000"/>
    <n v="9.9"/>
    <n v="0"/>
    <x v="1585"/>
    <n v="9557"/>
    <d v="2020-09-19T00:00:00"/>
    <n v="12"/>
    <n v="1"/>
    <n v="11"/>
    <n v="5"/>
    <n v="5"/>
    <n v="801"/>
    <s v="INR"/>
    <n v="0"/>
    <n v="879"/>
    <d v="2020-10-15T00:00:00"/>
    <n v="296.67"/>
    <n v="1319.17"/>
    <s v="N"/>
    <m/>
    <n v="5"/>
    <s v="N"/>
    <s v="00/00/0000"/>
    <s v="N"/>
    <n v="0"/>
    <s v="00/00/0000"/>
    <s v="NPA"/>
    <d v="2021-01-15T00:00:00"/>
    <n v="506"/>
    <s v="NPA"/>
  </r>
  <r>
    <n v="39662389573"/>
    <s v="EB-DL-PM_SVANidhi"/>
    <n v="88316706219"/>
    <s v="Mrs. SAVITABEN RANJITBHAI DANT"/>
    <n v="10000"/>
    <n v="9.9"/>
    <n v="0"/>
    <x v="1550"/>
    <n v="10000"/>
    <d v="2020-09-19T00:00:00"/>
    <n v="12"/>
    <n v="1"/>
    <n v="11"/>
    <n v="5"/>
    <n v="5"/>
    <n v="801"/>
    <s v="INR"/>
    <n v="0"/>
    <n v="879"/>
    <d v="2020-10-15T00:00:00"/>
    <n v="233.21"/>
    <n v="1293.4100000000001"/>
    <s v="N"/>
    <m/>
    <n v="5"/>
    <s v="N"/>
    <s v="00/00/0000"/>
    <s v="N"/>
    <n v="0"/>
    <s v="00/00/0000"/>
    <s v="NPA"/>
    <d v="2021-01-15T00:00:00"/>
    <n v="506"/>
    <s v="NPA"/>
  </r>
  <r>
    <n v="39715065492"/>
    <s v="EB-DL-PM_SVANidhi"/>
    <n v="88092136337"/>
    <s v="Mr. MAHESH GANUBHAI DANTANI"/>
    <n v="10000"/>
    <n v="9.9"/>
    <n v="0"/>
    <x v="1586"/>
    <n v="9189"/>
    <d v="2020-10-07T00:00:00"/>
    <n v="12"/>
    <n v="2"/>
    <n v="10"/>
    <n v="5"/>
    <n v="5"/>
    <n v="801"/>
    <s v="INR"/>
    <n v="0"/>
    <n v="879"/>
    <d v="2020-12-05T00:00:00"/>
    <n v="227.22"/>
    <n v="1202.8699999999999"/>
    <s v="N"/>
    <m/>
    <n v="5"/>
    <s v="N"/>
    <s v="00/00/0000"/>
    <s v="N"/>
    <n v="0"/>
    <s v="00/00/0000"/>
    <s v="NPA"/>
    <d v="2021-03-05T00:00:00"/>
    <n v="506"/>
    <s v="NPA"/>
  </r>
  <r>
    <n v="39718690762"/>
    <s v="EB-DL-PM_SVANidhi"/>
    <n v="90291908097"/>
    <s v="Mrs. SITABEN MAHESHBHAI DANTAN"/>
    <n v="10000"/>
    <n v="9.9"/>
    <n v="0"/>
    <x v="1587"/>
    <n v="9186"/>
    <d v="2020-10-08T00:00:00"/>
    <n v="12"/>
    <n v="2"/>
    <n v="10"/>
    <n v="5"/>
    <n v="5"/>
    <n v="801"/>
    <s v="INR"/>
    <n v="0"/>
    <n v="879"/>
    <d v="2020-12-05T00:00:00"/>
    <n v="228.34"/>
    <n v="1203.68"/>
    <s v="N"/>
    <m/>
    <n v="5"/>
    <s v="N"/>
    <s v="00/00/0000"/>
    <s v="N"/>
    <n v="0"/>
    <s v="00/00/0000"/>
    <s v="NPA"/>
    <d v="2021-03-05T00:00:00"/>
    <n v="506"/>
    <s v="NPA"/>
  </r>
  <r>
    <n v="39724936641"/>
    <s v="EB-DL-PM_SVANidhi"/>
    <n v="80083961336"/>
    <s v="Mr. ARUNKUMAR SHAMALBHAI SOLAN"/>
    <n v="10000"/>
    <n v="9.9"/>
    <n v="0"/>
    <x v="1550"/>
    <n v="10000"/>
    <d v="2020-10-11T00:00:00"/>
    <n v="12"/>
    <n v="1"/>
    <n v="11"/>
    <n v="5"/>
    <n v="5"/>
    <n v="801"/>
    <s v="INR"/>
    <n v="0"/>
    <n v="879"/>
    <d v="2020-11-10T00:00:00"/>
    <n v="314.29000000000002"/>
    <n v="1382.99"/>
    <s v="N"/>
    <m/>
    <n v="5"/>
    <s v="N"/>
    <s v="00/00/0000"/>
    <s v="N"/>
    <n v="0"/>
    <s v="00/00/0000"/>
    <s v="NPA"/>
    <d v="2021-01-10T00:00:00"/>
    <n v="506"/>
    <s v="NPA"/>
  </r>
  <r>
    <n v="39724974870"/>
    <s v="EB-DL-PM_SVANidhi"/>
    <n v="90196782072"/>
    <s v="Mrs. SANGITABEN PUNAMBHAI PATN"/>
    <n v="10000"/>
    <n v="9.9"/>
    <n v="0"/>
    <x v="1588"/>
    <n v="9172"/>
    <d v="2020-10-11T00:00:00"/>
    <n v="12"/>
    <n v="2"/>
    <n v="10"/>
    <n v="5"/>
    <n v="5"/>
    <n v="801"/>
    <s v="INR"/>
    <n v="0"/>
    <n v="879"/>
    <d v="2020-12-10T00:00:00"/>
    <n v="236.36"/>
    <n v="1211.0999999999999"/>
    <s v="N"/>
    <m/>
    <n v="5"/>
    <s v="N"/>
    <s v="00/00/0000"/>
    <s v="N"/>
    <n v="0"/>
    <s v="00/00/0000"/>
    <s v="NPA"/>
    <d v="2021-03-10T00:00:00"/>
    <n v="506"/>
    <s v="NPA"/>
  </r>
  <r>
    <n v="39724979131"/>
    <s v="EB-DL-PM_SVANidhi"/>
    <n v="86035665604"/>
    <s v="Mrs. SANGITABEN MAHESHBHAI PAT"/>
    <n v="10000"/>
    <n v="9.9"/>
    <n v="0"/>
    <x v="1589"/>
    <n v="9170"/>
    <d v="2020-10-11T00:00:00"/>
    <n v="12"/>
    <n v="2"/>
    <n v="10"/>
    <n v="5"/>
    <n v="5"/>
    <n v="801"/>
    <s v="INR"/>
    <n v="0"/>
    <n v="879"/>
    <d v="2020-12-10T00:00:00"/>
    <n v="237.78"/>
    <n v="1212.52"/>
    <s v="N"/>
    <m/>
    <n v="5"/>
    <s v="N"/>
    <s v="00/00/0000"/>
    <s v="N"/>
    <n v="0"/>
    <s v="00/00/0000"/>
    <s v="NPA"/>
    <d v="2021-03-10T00:00:00"/>
    <n v="506"/>
    <s v="NPA"/>
  </r>
  <r>
    <n v="39737365376"/>
    <s v="EB-DL-PM_SVANidhi"/>
    <n v="88629818463"/>
    <s v="Mr. VICKY ASHOKBHAI DANTANI"/>
    <n v="10000"/>
    <n v="9.9"/>
    <n v="0"/>
    <x v="1590"/>
    <n v="9164"/>
    <d v="2020-10-16T00:00:00"/>
    <n v="12"/>
    <n v="2"/>
    <n v="10"/>
    <n v="5"/>
    <n v="5"/>
    <n v="801"/>
    <s v="INR"/>
    <n v="0"/>
    <n v="879"/>
    <d v="2020-12-12T00:00:00"/>
    <n v="82.02"/>
    <n v="1040.03"/>
    <s v="N"/>
    <m/>
    <n v="5"/>
    <s v="N"/>
    <s v="00/00/0000"/>
    <s v="N"/>
    <n v="0"/>
    <s v="00/00/0000"/>
    <s v="NPA"/>
    <d v="2021-03-12T00:00:00"/>
    <n v="506"/>
    <s v="NPA"/>
  </r>
  <r>
    <n v="39739881195"/>
    <s v="EB-DL-PM_SVANidhi"/>
    <n v="87162828068"/>
    <s v="Mr. RAJUBHAI PUNJAJI THAKOR"/>
    <n v="10000"/>
    <n v="9.9"/>
    <n v="0"/>
    <x v="1550"/>
    <n v="10000"/>
    <d v="2020-10-17T00:00:00"/>
    <n v="12"/>
    <n v="1"/>
    <n v="11"/>
    <n v="5"/>
    <n v="5"/>
    <n v="801"/>
    <s v="INR"/>
    <n v="0"/>
    <n v="879"/>
    <d v="2020-11-12T00:00:00"/>
    <n v="311.95"/>
    <n v="1380.35"/>
    <m/>
    <m/>
    <m/>
    <s v="N"/>
    <s v="00/00/0000"/>
    <s v="N"/>
    <n v="0"/>
    <s v="00/00/0000"/>
    <s v="NPA"/>
    <d v="2021-01-12T00:00:00"/>
    <n v="506"/>
    <s v="NPA"/>
  </r>
  <r>
    <n v="39746563490"/>
    <s v="EB-DL-PM_SVANidhi"/>
    <n v="88258213885"/>
    <s v="Mrs. ARUNABEN DILIPBHAI PATNI"/>
    <n v="10000"/>
    <n v="9.9"/>
    <n v="0"/>
    <x v="1550"/>
    <n v="10000"/>
    <d v="2020-10-20T00:00:00"/>
    <n v="12"/>
    <n v="1"/>
    <n v="11"/>
    <n v="5"/>
    <n v="5"/>
    <n v="801"/>
    <s v="INR"/>
    <n v="0"/>
    <n v="879"/>
    <d v="2020-11-15T00:00:00"/>
    <n v="308.73"/>
    <n v="1377.13"/>
    <s v="N"/>
    <m/>
    <n v="5"/>
    <s v="N"/>
    <s v="00/00/0000"/>
    <s v="N"/>
    <n v="0"/>
    <s v="00/00/0000"/>
    <s v="NPA"/>
    <d v="2021-01-15T00:00:00"/>
    <n v="506"/>
    <s v="NPA"/>
  </r>
  <r>
    <n v="39753785437"/>
    <s v="EB-DL-PM_SVANidhi"/>
    <n v="88029898520"/>
    <s v="Mr. DANTANI  JAGDISHKUMAR"/>
    <n v="10000"/>
    <n v="9.9"/>
    <n v="0"/>
    <x v="1591"/>
    <n v="9562"/>
    <d v="2020-10-23T00:00:00"/>
    <n v="12"/>
    <n v="1"/>
    <n v="11"/>
    <n v="5"/>
    <n v="5"/>
    <n v="801"/>
    <s v="INR"/>
    <n v="0"/>
    <n v="879"/>
    <d v="2020-11-20T00:00:00"/>
    <n v="111.04"/>
    <n v="1113.45"/>
    <s v="N"/>
    <m/>
    <n v="5"/>
    <s v="N"/>
    <s v="00/00/0000"/>
    <s v="N"/>
    <n v="0"/>
    <s v="00/00/0000"/>
    <s v="NPA"/>
    <d v="2021-02-20T00:00:00"/>
    <n v="506"/>
    <s v="NPA"/>
  </r>
  <r>
    <n v="39757798486"/>
    <s v="EB-DL-PM_SVANidhi"/>
    <n v="89425883050"/>
    <s v="Mrs. MANISHA PARESHBHAI PATANI"/>
    <n v="10000"/>
    <n v="9.9"/>
    <n v="0"/>
    <x v="1550"/>
    <n v="10000"/>
    <d v="2020-10-26T00:00:00"/>
    <n v="12"/>
    <n v="1"/>
    <n v="11"/>
    <n v="5"/>
    <n v="5"/>
    <n v="801"/>
    <s v="INR"/>
    <n v="0"/>
    <n v="879"/>
    <d v="2020-11-24T00:00:00"/>
    <n v="304.62"/>
    <n v="1372.41"/>
    <s v="N"/>
    <m/>
    <n v="5"/>
    <s v="N"/>
    <s v="00/00/0000"/>
    <s v="N"/>
    <n v="0"/>
    <s v="00/00/0000"/>
    <s v="NPA"/>
    <d v="2021-01-24T00:00:00"/>
    <n v="506"/>
    <s v="NPA"/>
  </r>
  <r>
    <n v="39766904643"/>
    <s v="EB-DL-PM_SVANidhi"/>
    <n v="86701803854"/>
    <s v="Mr. GHANSHYAM DHANAJI PRAJAPAT"/>
    <n v="10000"/>
    <n v="9.9"/>
    <n v="0"/>
    <x v="1529"/>
    <n v="9205"/>
    <d v="2020-10-30T00:00:00"/>
    <n v="12"/>
    <n v="2"/>
    <n v="10"/>
    <n v="5"/>
    <n v="5"/>
    <n v="801"/>
    <s v="INR"/>
    <n v="0"/>
    <n v="963"/>
    <d v="2020-12-25T00:00:00"/>
    <n v="306"/>
    <n v="1291.3800000000001"/>
    <s v="N"/>
    <m/>
    <n v="5"/>
    <s v="N"/>
    <s v="00/00/0000"/>
    <s v="N"/>
    <n v="0"/>
    <s v="00/00/0000"/>
    <s v="NPA"/>
    <d v="2021-03-25T00:00:00"/>
    <n v="506"/>
    <s v="NPA"/>
  </r>
  <r>
    <n v="39768901492"/>
    <s v="EB-DL-PM_SVANidhi"/>
    <n v="90258760740"/>
    <s v="Mr. SURESHBHAI MANILAL PATNI"/>
    <n v="10000"/>
    <n v="9.9"/>
    <n v="123.73"/>
    <x v="1592"/>
    <n v="6339.79"/>
    <d v="2020-10-31T00:00:00"/>
    <n v="12"/>
    <n v="5"/>
    <n v="7"/>
    <n v="5"/>
    <n v="5"/>
    <n v="801"/>
    <s v="INR"/>
    <n v="0"/>
    <n v="963"/>
    <d v="2021-04-28T00:00:00"/>
    <n v="464.79"/>
    <n v="637.34"/>
    <s v="N"/>
    <m/>
    <n v="5"/>
    <s v="N"/>
    <s v="00/00/0000"/>
    <s v="N"/>
    <n v="0"/>
    <s v="00/00/0000"/>
    <s v="NPA"/>
    <d v="2021-04-05T00:00:00"/>
    <n v="506"/>
    <s v="NPA"/>
  </r>
  <r>
    <n v="39769075746"/>
    <s v="EB-DL-PM_SVANidhi"/>
    <n v="90284449586"/>
    <s v="Miss. HANSHABEN  CHHATRALIY"/>
    <n v="10000"/>
    <n v="9.9"/>
    <n v="0"/>
    <x v="1593"/>
    <n v="9524.52"/>
    <d v="2020-10-31T00:00:00"/>
    <n v="12"/>
    <n v="2"/>
    <n v="10"/>
    <n v="5"/>
    <n v="5"/>
    <n v="801"/>
    <s v="INR"/>
    <n v="0"/>
    <n v="963"/>
    <d v="2020-12-28T00:00:00"/>
    <n v="86"/>
    <n v="1081.71"/>
    <s v="N"/>
    <m/>
    <n v="5"/>
    <s v="N"/>
    <s v="00/00/0000"/>
    <s v="N"/>
    <n v="0"/>
    <s v="00/00/0000"/>
    <s v="NPA"/>
    <d v="2021-03-28T00:00:00"/>
    <n v="506"/>
    <s v="NPA"/>
  </r>
  <r>
    <n v="39794724373"/>
    <s v="EB-DL-PM_SVANidhi"/>
    <n v="85336364862"/>
    <s v="Mrs. LILABEN H. GOHEL"/>
    <n v="10000"/>
    <n v="9.9"/>
    <n v="0"/>
    <x v="1550"/>
    <n v="10000"/>
    <d v="2020-11-10T00:00:00"/>
    <n v="12"/>
    <n v="1"/>
    <n v="11"/>
    <n v="5"/>
    <n v="5"/>
    <n v="801"/>
    <s v="INR"/>
    <n v="0"/>
    <n v="879"/>
    <d v="2020-12-10T00:00:00"/>
    <n v="291.61"/>
    <n v="1357.57"/>
    <s v="N"/>
    <m/>
    <n v="5"/>
    <s v="N"/>
    <s v="00/00/0000"/>
    <s v="N"/>
    <n v="0"/>
    <s v="00/00/0000"/>
    <s v="NPA"/>
    <d v="2021-02-10T00:00:00"/>
    <n v="506"/>
    <s v="NPA"/>
  </r>
  <r>
    <n v="40518276361"/>
    <s v="EB-DL-PM_SVAN 2TRN"/>
    <n v="85914040568"/>
    <s v="Miss. DIPMALA PRAVINBHAI KAPAD"/>
    <n v="20000"/>
    <n v="9.9"/>
    <n v="11902"/>
    <x v="1594"/>
    <n v="0"/>
    <d v="2021-10-18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284746"/>
    <s v="EB-DL-PM_SVAN 2TRN"/>
    <n v="87417036143"/>
    <s v="Mrs. HANSABEN DAHYABHAI PARMAR"/>
    <n v="20000"/>
    <n v="9.9"/>
    <n v="11860"/>
    <x v="1595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288491"/>
    <s v="EB-DL-PM_SVAN 2TRN"/>
    <n v="89583392194"/>
    <s v="Mr. RAJUBHAI KANAIYALAL MODI"/>
    <n v="20000"/>
    <n v="9.9"/>
    <n v="11889"/>
    <x v="1596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1-12-05T00:00:00"/>
    <n v="0"/>
    <s v="STD"/>
  </r>
  <r>
    <n v="40527293240"/>
    <s v="EB-DL-PM_SVAN 2TRN"/>
    <n v="86708842876"/>
    <s v="Mr. SHAILESH RAMESHBHAI DANTAN"/>
    <n v="20000"/>
    <n v="9.9"/>
    <n v="11859"/>
    <x v="1597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300112"/>
    <s v="EB-DL-PM_SVAN 2TRN"/>
    <n v="85557205344"/>
    <s v="Mrs. PADMABEN SATISHBHAI BHIL"/>
    <n v="20000"/>
    <n v="9.9"/>
    <n v="11859"/>
    <x v="1597"/>
    <n v="0"/>
    <d v="2021-10-25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27402910"/>
    <s v="EB-DL-PM_SVAN 2TRN"/>
    <n v="90019891643"/>
    <s v="Mr. RAMESHBHAI GOVABHAI DABHI"/>
    <n v="20000"/>
    <n v="9.9"/>
    <n v="11859"/>
    <x v="1597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409358"/>
    <s v="EB-DL-PM_SVAN 2TRN"/>
    <n v="80083929132"/>
    <s v="Mr. GAUTAMBHAI LALJIBHAI SHAH"/>
    <n v="20000"/>
    <n v="9.9"/>
    <n v="11859"/>
    <x v="1597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411459"/>
    <s v="EB-DL-PM_SVAN 2TRN"/>
    <n v="85947074214"/>
    <s v="Mr. JAYANTIBHAI RAMANBHAI THAK"/>
    <n v="20000"/>
    <n v="9.9"/>
    <n v="11859"/>
    <x v="1597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412974"/>
    <s v="EB-DL-PM_SVAN 2TRN"/>
    <n v="85916445086"/>
    <s v="Mrs. SAKUNTALABEN  RANA"/>
    <n v="20000"/>
    <n v="9.9"/>
    <n v="11881"/>
    <x v="1598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2-26T00:00:00"/>
    <n v="0"/>
    <s v="STD"/>
  </r>
  <r>
    <n v="40534551237"/>
    <s v="EB-DL-PM_SVAN 2TRN"/>
    <n v="86868831905"/>
    <s v="Mr. THAKARSINH RUPABHAI THAKOR"/>
    <n v="20000"/>
    <n v="9.9"/>
    <n v="11853"/>
    <x v="1599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34559010"/>
    <s v="EB-DL-PM_SVAN 2TRN"/>
    <n v="85158902745"/>
    <s v="Mr. DILIP RAJENDRA ADHYARU"/>
    <n v="20000"/>
    <n v="9.9"/>
    <n v="11854"/>
    <x v="1600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34565262"/>
    <s v="EB-DL-PM_SVAN 2TRN"/>
    <n v="90538289772"/>
    <s v="Mr. VASANTKUMAR  THAKOR"/>
    <n v="20000"/>
    <n v="9.9"/>
    <n v="11853"/>
    <x v="1599"/>
    <n v="0"/>
    <d v="2021-10-27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34664900"/>
    <s v="EB-DL-PM_SVAN 2TRN"/>
    <n v="85100493170"/>
    <s v="Mr. STYAPRAKASH INDRAVADAN PAR"/>
    <n v="20000"/>
    <n v="9.9"/>
    <n v="11853"/>
    <x v="1599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34905787"/>
    <s v="EB-DL-PM_SVAN 2TRN"/>
    <n v="86994509867"/>
    <s v="Mrs. SHOBHANABEN MUKESHBHAI PA"/>
    <n v="20000"/>
    <n v="9.9"/>
    <n v="11853"/>
    <x v="1599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38565086"/>
    <s v="EB-DL-PM_SVAN 2TRN"/>
    <n v="86663976909"/>
    <s v="Mrs. KAPILABEN JAGAJI GHATAD"/>
    <n v="20000"/>
    <n v="9.9"/>
    <n v="11848"/>
    <x v="1601"/>
    <n v="0"/>
    <d v="2021-10-28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41125674"/>
    <s v="EB-DL-PM_SVAN 2TRN"/>
    <n v="85390980772"/>
    <s v="Mrs. SHAH  MINABEN"/>
    <n v="20000"/>
    <n v="9.9"/>
    <n v="11842"/>
    <x v="1602"/>
    <n v="0"/>
    <d v="2021-10-29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41247489"/>
    <s v="EB-DL-PM_SVAN 2TRN"/>
    <n v="85889072255"/>
    <s v="Mrs. HANSABEN JESANGBHAI PARMA"/>
    <n v="20000"/>
    <n v="9.9"/>
    <n v="11842"/>
    <x v="1602"/>
    <n v="0"/>
    <d v="2021-10-29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43065382"/>
    <s v="EB-DL-PM_SVAN 2TRN"/>
    <n v="88832978706"/>
    <s v="Mrs. USHABEN RAJENDRAKUMAR SOL"/>
    <n v="20000"/>
    <n v="9.9"/>
    <n v="11838"/>
    <x v="1603"/>
    <n v="0"/>
    <d v="2021-10-30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43185019"/>
    <s v="EB-DL-PM_SVAN 2TRN"/>
    <n v="85001464539"/>
    <s v="Mr. MANUBHAI HIRABHAI PARMAR"/>
    <n v="20000"/>
    <n v="9.9"/>
    <n v="11850"/>
    <x v="1604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543402206"/>
    <s v="EB-DL-PM_SVAN 2TRN"/>
    <n v="80083862596"/>
    <s v="Mrs. KAMLABEN RAJENDRABHAI PAR"/>
    <n v="20000"/>
    <n v="9.9"/>
    <n v="11837"/>
    <x v="1605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43487247"/>
    <s v="EB-DL-PM_SVAN 2TRN"/>
    <n v="80083919011"/>
    <s v="Mr. NATAVARJI KALAJI THAKOR"/>
    <n v="20000"/>
    <n v="9.9"/>
    <n v="11837"/>
    <x v="1605"/>
    <n v="0"/>
    <d v="2021-10-30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43854322"/>
    <s v="EB-DL-PM_SVAN 2TRN"/>
    <n v="88225622659"/>
    <s v="Mr. BHARATBHAI BABUBHAI PATNI"/>
    <n v="20000"/>
    <n v="9.9"/>
    <n v="11837"/>
    <x v="1605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812537"/>
    <s v="EB-DL-PM_SVAN 2TRN"/>
    <n v="88796673930"/>
    <s v="Mr. GIRISHBHAI NAGINBHAI PATNI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823117"/>
    <s v="EB-DL-PM_SVAN 2TRN"/>
    <n v="86328095197"/>
    <s v="Ms. VIRALBEN KISHANCHAND MAKWA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891632"/>
    <s v="EB-DL-PM_SVAN 2TRN"/>
    <n v="89736877417"/>
    <s v="Mrs. DIPIKABEN DHIRUBHAI SONAR"/>
    <n v="20000"/>
    <n v="9.9"/>
    <n v="15212"/>
    <x v="1607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897599"/>
    <s v="EB-DL-PM_SVAN 2TRN"/>
    <n v="86094564729"/>
    <s v="Mr. MAKWANA  BABUBHAI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904290"/>
    <s v="EB-DL-PM_SVAN 2TRN"/>
    <n v="90471461421"/>
    <s v="Mrs. GITABEN PRADIPBHAI SOLANK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909356"/>
    <s v="EB-DL-PM_SVAN 2TRN"/>
    <n v="88796673769"/>
    <s v="Mr. RAVI HARSHVADANBHAI DESAI"/>
    <n v="20000"/>
    <n v="9.9"/>
    <n v="15232"/>
    <x v="1608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652914628"/>
    <s v="EB-DL-PM_SVAN 2TRN"/>
    <n v="85885457706"/>
    <s v="Mr. SAIYED MO ASIF ABDUL RAJAK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011841"/>
    <s v="EB-DL-PM_SVAN 2TRN"/>
    <n v="90490563767"/>
    <s v="Mr. JAYESHKUMAR  CHAUHAN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018235"/>
    <s v="EB-DL-PM_SVAN 2TRN"/>
    <n v="87417037680"/>
    <s v="Mr. LAXMANBHAI JETHABHAI PATNI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034574"/>
    <s v="EB-DL-PM_SVAN 2TRN"/>
    <n v="86283304461"/>
    <s v="Mr. MOHAMMADIBRAHIM MOHAMMADAR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318104"/>
    <s v="EB-DL-PM_SVAN 2TRN"/>
    <n v="78662210154"/>
    <s v="Mrs. CHAMPABEN RAVISHANKAR SHR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331511"/>
    <s v="EB-DL-PM_SVAN 2TRN"/>
    <n v="87538088309"/>
    <s v="Mr. JIGNESHBHAI MULCHANDBHAI S"/>
    <n v="20000"/>
    <n v="9.9"/>
    <n v="15210"/>
    <x v="1606"/>
    <n v="0"/>
    <d v="2021-12-18T00:00:00"/>
    <n v="3"/>
    <n v="3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653408951"/>
    <s v="EB-DL-PM_SVAN 2TRN"/>
    <n v="86430702104"/>
    <s v="Mr. HARDIK HARISHBHAI PARMAR"/>
    <n v="20000"/>
    <n v="9.9"/>
    <n v="15213"/>
    <x v="1609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492604"/>
    <s v="EB-DL-PM_SVAN 2TRN"/>
    <n v="86390276224"/>
    <s v="Miss. KAJAL JAGDISHBHAI KAPADI"/>
    <n v="20000"/>
    <n v="9.9"/>
    <n v="15216"/>
    <x v="16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502975"/>
    <s v="EB-DL-PM_SVAN 2TRN"/>
    <n v="86065386579"/>
    <s v="Mrs. BHANUBEN PARSOTTAMBHAI PA"/>
    <n v="20000"/>
    <n v="9.9"/>
    <n v="15194"/>
    <x v="1611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511436"/>
    <s v="EB-DL-PM_SVAN 2TRN"/>
    <n v="88198686893"/>
    <s v="Mr. SANJAYBHAI SHANKARLAL MAKW"/>
    <n v="20000"/>
    <n v="9.9"/>
    <n v="15209"/>
    <x v="1612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5328620"/>
    <s v="EB-DL-PM_SVAN 2TRN"/>
    <n v="86043035693"/>
    <s v="Mr. SHANKARLAL SOHANLAL LAKHAR"/>
    <n v="20000"/>
    <n v="9.9"/>
    <n v="15194"/>
    <x v="1611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5343875"/>
    <s v="EB-DL-PM_SVAN 2TRN"/>
    <n v="85369700727"/>
    <s v="Mr. RAJESH KUMAR CHAMPALAL LAK"/>
    <n v="20000"/>
    <n v="9.9"/>
    <n v="15204"/>
    <x v="1613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5444159"/>
    <s v="EB-DL-PM_SVAN 2TRN"/>
    <n v="87421933635"/>
    <s v="Mr. KANUBHAI ATMARAM PATEL"/>
    <n v="20000"/>
    <n v="9.9"/>
    <n v="15194"/>
    <x v="1611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5456801"/>
    <s v="EB-DL-PM_SVAN 2TRN"/>
    <n v="87472357548"/>
    <s v="Mrs. RAMILABEN KAMLESHBHAI PAT"/>
    <n v="20000"/>
    <n v="9.9"/>
    <n v="15194"/>
    <x v="1611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721091402"/>
    <s v="EB-DL-PM_SVAN 2TRN"/>
    <n v="89445020112"/>
    <s v="Mr. RAMCHANDRA LAXMANBHAI PATN"/>
    <n v="20000"/>
    <n v="9.9"/>
    <n v="16860"/>
    <x v="1614"/>
    <n v="0"/>
    <d v="2022-01-17T00:00:00"/>
    <n v="2"/>
    <n v="2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2-17T00:00:00"/>
    <n v="0"/>
    <s v="STD"/>
  </r>
  <r>
    <n v="40873059633"/>
    <s v="EB-DL-PM_SVAN 2TRN"/>
    <n v="85914041313"/>
    <s v="Mrs. DAKSHABEN BALDEVBHAI BHIL"/>
    <n v="20000"/>
    <n v="9.9"/>
    <n v="20038"/>
    <x v="1615"/>
    <n v="0"/>
    <d v="2022-03-24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s v="STD"/>
  </r>
  <r>
    <n v="40873071435"/>
    <s v="EB-DL-PM_SVAN 2TRN"/>
    <n v="85418133526"/>
    <s v="Mr. DASHRATBHAI SABURJI THAKOR"/>
    <n v="20000"/>
    <n v="9.9"/>
    <n v="20038"/>
    <x v="1615"/>
    <n v="0"/>
    <d v="2022-03-25T00:00:00"/>
    <n v="1"/>
    <n v="1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873168949"/>
    <s v="EB-DL-PM_SVAN 2TRN"/>
    <n v="86708198180"/>
    <s v="Mrs. RANJANBEN PURSOTAMBHAI AL"/>
    <n v="20000"/>
    <n v="9.9"/>
    <n v="20038"/>
    <x v="1615"/>
    <n v="0"/>
    <d v="2022-03-25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s v="STD"/>
  </r>
  <r>
    <n v="40880229438"/>
    <s v="EB-DL-PM_SVAN 2TRN"/>
    <n v="90674058964"/>
    <s v="Mrs. Geetaben  Thakor"/>
    <n v="20000"/>
    <n v="9.9"/>
    <n v="20022"/>
    <x v="1616"/>
    <n v="0"/>
    <d v="2022-03-28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s v="STD"/>
  </r>
  <r>
    <n v="40527406823"/>
    <s v="EB-DL-PM_SVAN 2TRN"/>
    <n v="85158900850"/>
    <s v="Mr. MANOJKUMAR RAMANBHAI VAGHE"/>
    <n v="20000"/>
    <n v="9.9"/>
    <n v="11844"/>
    <x v="1617"/>
    <n v="1758"/>
    <d v="2021-10-25T00:00:00"/>
    <n v="5"/>
    <n v="4"/>
    <n v="1"/>
    <n v="1"/>
    <n v="1"/>
    <n v="701"/>
    <s v="INR"/>
    <n v="0"/>
    <n v="1758"/>
    <d v="2022-03-20T00:00:00"/>
    <n v="0"/>
    <n v="0"/>
    <s v="N"/>
    <m/>
    <n v="3"/>
    <s v="N"/>
    <s v="00/00/0000"/>
    <s v="N"/>
    <n v="0"/>
    <s v="00/00/0000"/>
    <s v="SMA0"/>
    <d v="2022-03-20T00:00:00"/>
    <n v="701"/>
    <s v="STD"/>
  </r>
  <r>
    <n v="40538329162"/>
    <s v="EB-DL-PM_SVAN 2TRN"/>
    <n v="80084065816"/>
    <s v="Mr. DILIPBHAI MOTIJI THAKOR"/>
    <n v="20000"/>
    <n v="9.9"/>
    <n v="11884"/>
    <x v="1618"/>
    <n v="1758"/>
    <d v="2021-10-28T00:00:00"/>
    <n v="5"/>
    <n v="4"/>
    <n v="1"/>
    <n v="1"/>
    <n v="1"/>
    <n v="701"/>
    <s v="INR"/>
    <n v="0"/>
    <n v="1758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40540615228"/>
    <s v="EB-DL-PM_SVAN 2TRN"/>
    <n v="87898786287"/>
    <s v="Mrs. SHOBHANABEN PRIYAVVADAN D"/>
    <n v="20000"/>
    <n v="9.9"/>
    <n v="11890"/>
    <x v="1619"/>
    <n v="1758"/>
    <d v="2021-10-29T00:00:00"/>
    <n v="5"/>
    <n v="4"/>
    <n v="1"/>
    <n v="1"/>
    <n v="1"/>
    <n v="701"/>
    <s v="INR"/>
    <n v="0"/>
    <n v="1758"/>
    <d v="2022-03-26T00:00:00"/>
    <n v="0"/>
    <n v="0"/>
    <s v="N"/>
    <m/>
    <n v="3"/>
    <s v="N"/>
    <s v="00/00/0000"/>
    <s v="N"/>
    <n v="0"/>
    <s v="00/00/0000"/>
    <s v="SMA0"/>
    <d v="2022-03-26T00:00:00"/>
    <n v="701"/>
    <s v="STD"/>
  </r>
  <r>
    <n v="40721097200"/>
    <s v="EB-DL-PM_SVAN 2TRN"/>
    <n v="90479447216"/>
    <s v="Mr. PATANI AMIT KIRANBHAI"/>
    <n v="20000"/>
    <n v="9.9"/>
    <n v="16852"/>
    <x v="1614"/>
    <n v="8"/>
    <d v="2022-01-17T00:00:00"/>
    <n v="2"/>
    <n v="2"/>
    <n v="0"/>
    <n v="1"/>
    <n v="1"/>
    <n v="701"/>
    <s v="INR"/>
    <n v="0"/>
    <n v="1758"/>
    <d v="2022-03-17T00:00:00"/>
    <n v="0"/>
    <n v="0"/>
    <s v="N"/>
    <m/>
    <n v="3"/>
    <s v="N"/>
    <s v="00/00/0000"/>
    <s v="N"/>
    <n v="0"/>
    <s v="00/00/0000"/>
    <s v="SMA0"/>
    <d v="2022-03-17T00:00:00"/>
    <n v="701"/>
    <s v="STD"/>
  </r>
  <r>
    <n v="40721166628"/>
    <s v="EB-DL-PM_SVAN 2TRN"/>
    <n v="87176981654"/>
    <s v="Mrs. HETALBEN JIGNESHKUMAR ADH"/>
    <n v="20000"/>
    <n v="9.9"/>
    <n v="16839"/>
    <x v="1620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40721172654"/>
    <s v="EB-DL-PM_SVAN 2TRN"/>
    <n v="88195534025"/>
    <s v="Mrs. VINUBEN LAXMANJI THAKOR"/>
    <n v="20000"/>
    <n v="9.9"/>
    <n v="16844"/>
    <x v="1621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40721188950"/>
    <s v="EB-DL-PM_SVAN 2TRN"/>
    <n v="85004003084"/>
    <s v="Mr. CHAUHAN  RAMESHBHAI"/>
    <n v="20000"/>
    <n v="9.9"/>
    <n v="16844"/>
    <x v="1621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40721260789"/>
    <s v="EB-DL-PM_SVAN 2TRN"/>
    <n v="86019105732"/>
    <s v="Mr. KISHANLAL HUKMOMAL CHAUHAN"/>
    <n v="20000"/>
    <n v="9.9"/>
    <n v="16841"/>
    <x v="1622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40762299209"/>
    <s v="EB-DL-PM_SVAN 2TRN"/>
    <n v="88229420499"/>
    <s v="Mr. RAJESHBHAI BABULAL VAGHELA"/>
    <n v="20000"/>
    <n v="9.9"/>
    <n v="18380"/>
    <x v="1623"/>
    <n v="152"/>
    <d v="2022-02-04T00:00:00"/>
    <n v="1"/>
    <n v="1"/>
    <n v="0"/>
    <n v="1"/>
    <n v="1"/>
    <n v="701"/>
    <s v="INR"/>
    <n v="0"/>
    <n v="1910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543844642"/>
    <s v="EB-DL-PM_SVAN 2TRN"/>
    <n v="90101492022"/>
    <s v="Mr. SENMA URMILA  DHANABHAI"/>
    <n v="20000"/>
    <n v="9.9"/>
    <n v="11885"/>
    <x v="1624"/>
    <n v="3516"/>
    <d v="2021-10-30T00:00:00"/>
    <n v="5"/>
    <n v="3"/>
    <n v="2"/>
    <n v="2"/>
    <n v="2"/>
    <n v="702"/>
    <s v="INR"/>
    <n v="0"/>
    <n v="1758"/>
    <d v="2022-02-27T00:00:00"/>
    <n v="0"/>
    <n v="0"/>
    <s v="N"/>
    <m/>
    <n v="1"/>
    <s v="N"/>
    <s v="00/00/0000"/>
    <s v="N"/>
    <n v="0"/>
    <s v="00/00/0000"/>
    <s v="SMA1"/>
    <d v="2022-03-29T00:00:00"/>
    <n v="702"/>
    <s v="STD"/>
  </r>
  <r>
    <n v="40653109621"/>
    <s v="EB-DL-PM_SVAN 2TRN"/>
    <n v="85010455433"/>
    <s v="Mr. JAYANTIBHAI MOHANBHAI PARM"/>
    <n v="20000"/>
    <n v="9.9"/>
    <n v="15268"/>
    <x v="1625"/>
    <n v="3516"/>
    <d v="2021-12-18T00:00:00"/>
    <n v="3"/>
    <n v="1"/>
    <n v="2"/>
    <n v="2"/>
    <n v="2"/>
    <n v="702"/>
    <s v="INR"/>
    <n v="0"/>
    <n v="1758"/>
    <d v="2022-02-17T00:00:00"/>
    <n v="0"/>
    <n v="0"/>
    <s v="N"/>
    <m/>
    <n v="1"/>
    <s v="N"/>
    <s v="00/00/0000"/>
    <s v="N"/>
    <n v="0"/>
    <s v="00/00/0000"/>
    <s v="SMA1"/>
    <d v="2022-03-19T00:00:00"/>
    <n v="702"/>
    <s v="STD"/>
  </r>
  <r>
    <n v="40528024560"/>
    <s v="EB-DL-PM_SVAN 2TRN"/>
    <n v="88041888639"/>
    <s v="Mr. KANUBHAI BABAJI RANA"/>
    <n v="20000"/>
    <n v="9.9"/>
    <n v="11243"/>
    <x v="1626"/>
    <n v="7032"/>
    <d v="2021-10-25T00:00:00"/>
    <n v="5"/>
    <n v="1"/>
    <n v="4"/>
    <n v="4"/>
    <n v="4"/>
    <n v="704"/>
    <s v="INR"/>
    <n v="0"/>
    <n v="1758"/>
    <d v="2021-12-20T00:00:00"/>
    <n v="761"/>
    <n v="761"/>
    <s v="N"/>
    <m/>
    <n v="4"/>
    <s v="N"/>
    <s v="00/00/0000"/>
    <s v="N"/>
    <n v="0"/>
    <s v="00/00/0000"/>
    <s v="NPA"/>
    <d v="2022-03-20T00:00:00"/>
    <n v="704"/>
    <s v="NPA"/>
  </r>
  <r>
    <n v="39541042301"/>
    <s v="EB-DL-Com Covid Emg(CCECL"/>
    <n v="88687605738"/>
    <s v="HME BOILERS PRIVATE LIMITED"/>
    <n v="200000"/>
    <n v="7.4"/>
    <n v="44732"/>
    <x v="1627"/>
    <n v="1196"/>
    <d v="2020-07-31T00:00:00"/>
    <n v="14"/>
    <n v="14"/>
    <n v="0"/>
    <n v="1"/>
    <n v="1"/>
    <n v="701"/>
    <s v="INR"/>
    <n v="5018"/>
    <n v="11403"/>
    <d v="2022-03-06T00:00:00"/>
    <n v="0"/>
    <n v="0"/>
    <s v="N"/>
    <m/>
    <n v="3"/>
    <s v="N"/>
    <s v="00/00/0000"/>
    <s v="N"/>
    <n v="0"/>
    <s v="00/00/0000"/>
    <s v="SMA0"/>
    <d v="2022-02-06T00:00:00"/>
    <n v="701"/>
    <s v="STD"/>
  </r>
  <r>
    <n v="37350856865"/>
    <s v="MC-TL SBF =&gt;3Y&gt;NOV99"/>
    <n v="90017762110"/>
    <s v="Mr. SHIVJI MANGILAL SHARMA"/>
    <n v="50000"/>
    <n v="9.6999999999999993"/>
    <n v="0"/>
    <x v="1628"/>
    <n v="47652.12"/>
    <d v="2017-12-08T00:00:00"/>
    <n v="51"/>
    <n v="11"/>
    <n v="40"/>
    <n v="6"/>
    <n v="6"/>
    <n v="802"/>
    <s v="INR"/>
    <n v="5018"/>
    <n v="1205"/>
    <d v="2018-05-15T00:00:00"/>
    <n v="1739"/>
    <n v="30186.57"/>
    <s v="N"/>
    <m/>
    <n v="6"/>
    <s v="Y"/>
    <d v="2020-05-13T00:00:00"/>
    <s v="N"/>
    <n v="0"/>
    <s v="00/00/0000"/>
    <s v="SMA0"/>
    <d v="2018-10-13T00:00:00"/>
    <n v="501"/>
    <s v="STD"/>
  </r>
  <r>
    <n v="37761814433"/>
    <s v="EB-MSME-TL-Usual CR Dispe"/>
    <n v="86155905844"/>
    <s v="Mr. CHAUHAN  SAROJDEVI"/>
    <n v="91000"/>
    <n v="10.25"/>
    <n v="34836"/>
    <x v="1629"/>
    <n v="0"/>
    <d v="2018-06-19T00:00:00"/>
    <n v="0"/>
    <n v="0"/>
    <n v="0"/>
    <n v="0"/>
    <n v="0"/>
    <n v="0"/>
    <s v="INR"/>
    <n v="5018"/>
    <n v="1905"/>
    <s v="00/00/0000"/>
    <n v="0"/>
    <n v="0"/>
    <s v="N"/>
    <m/>
    <n v="9"/>
    <s v="N"/>
    <s v="00/00/0000"/>
    <s v="N"/>
    <n v="0"/>
    <s v="00/00/0000"/>
    <s v="STD"/>
    <d v="2020-04-28T00:00:00"/>
    <n v="999"/>
    <s v="STD"/>
  </r>
  <r>
    <n v="37943141822"/>
    <s v="EB-MSME-TL-Usual CR Dispe"/>
    <n v="85004002423"/>
    <s v="Mr. GAJENDRABHAI MAFATLAL PARM"/>
    <n v="50000"/>
    <n v="10.25"/>
    <n v="27286.03"/>
    <x v="1630"/>
    <n v="0"/>
    <d v="2018-09-14T00:00:00"/>
    <n v="0"/>
    <n v="0"/>
    <n v="0"/>
    <n v="0"/>
    <n v="0"/>
    <n v="0"/>
    <s v="INR"/>
    <n v="5018"/>
    <n v="924"/>
    <s v="00/00/0000"/>
    <n v="0"/>
    <n v="0"/>
    <m/>
    <m/>
    <m/>
    <s v="N"/>
    <s v="00/00/0000"/>
    <s v="N"/>
    <n v="0"/>
    <s v="00/00/0000"/>
    <s v="STD"/>
    <d v="2021-09-09T00:00:00"/>
    <n v="0"/>
    <s v="STD"/>
  </r>
  <r>
    <n v="38465881534"/>
    <s v="EB-MSME-TL-Usual CR Dispe"/>
    <n v="90311384722"/>
    <s v="Miss. JASIBENH KIRANBHAI PATNI"/>
    <n v="135000"/>
    <n v="10.25"/>
    <n v="151232"/>
    <x v="1631"/>
    <n v="2612"/>
    <d v="2019-05-18T00:00:00"/>
    <n v="0"/>
    <n v="0"/>
    <n v="0"/>
    <n v="1"/>
    <n v="1"/>
    <n v="701"/>
    <s v="INR"/>
    <n v="5018"/>
    <n v="3804"/>
    <d v="2022-03-05T00:00:00"/>
    <n v="0"/>
    <n v="0"/>
    <s v="N"/>
    <m/>
    <n v="3"/>
    <s v="N"/>
    <s v="00/00/0000"/>
    <s v="N"/>
    <n v="0"/>
    <s v="00/00/0000"/>
    <s v="SMA0"/>
    <d v="2022-03-05T00:00:00"/>
    <n v="701"/>
    <s v="STD"/>
  </r>
  <r>
    <n v="38542708389"/>
    <s v="EB-MSME-TL-Usual CR Dispe"/>
    <n v="90311386195"/>
    <s v="Miss. PINKIBEN SHAILESHBHAI PA"/>
    <n v="150000"/>
    <n v="10.25"/>
    <n v="114970.54"/>
    <x v="1632"/>
    <n v="7162.76"/>
    <d v="2019-06-21T00:00:00"/>
    <n v="0"/>
    <n v="0"/>
    <n v="0"/>
    <n v="1"/>
    <n v="1"/>
    <n v="701"/>
    <s v="INR"/>
    <n v="5018"/>
    <n v="4177"/>
    <d v="2022-03-22T00:00:00"/>
    <n v="0"/>
    <n v="0"/>
    <m/>
    <m/>
    <m/>
    <s v="N"/>
    <s v="00/00/0000"/>
    <s v="N"/>
    <n v="0"/>
    <s v="00/00/0000"/>
    <s v="SMA0"/>
    <d v="2022-03-22T00:00:00"/>
    <n v="701"/>
    <s v="STD"/>
  </r>
  <r>
    <n v="37723099164"/>
    <s v="EB-MSME-TL-Usual CR Dispe"/>
    <n v="89295235717"/>
    <s v="Master PATANI  VISHNU"/>
    <n v="109000"/>
    <n v="10.25"/>
    <n v="49210.75"/>
    <x v="1633"/>
    <n v="11723"/>
    <d v="2018-05-29T00:00:00"/>
    <n v="0"/>
    <n v="0"/>
    <n v="0"/>
    <n v="3"/>
    <n v="3"/>
    <n v="703"/>
    <s v="INR"/>
    <n v="5018"/>
    <n v="2766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37776259968"/>
    <s v="EB-MSME-TL-Usual CR Dispe"/>
    <n v="88229419745"/>
    <s v="Mr. MANOJBHAI CHATURJI BHIL"/>
    <n v="146000"/>
    <n v="9.9"/>
    <n v="95063.35"/>
    <x v="1634"/>
    <n v="0"/>
    <d v="2018-06-27T00:00:00"/>
    <n v="0"/>
    <n v="0"/>
    <n v="0"/>
    <n v="4"/>
    <n v="4"/>
    <n v="0"/>
    <s v="INR"/>
    <n v="5018"/>
    <n v="24324"/>
    <s v="00/00/0000"/>
    <n v="7486"/>
    <n v="8309.0499999999993"/>
    <s v="N"/>
    <m/>
    <n v="4"/>
    <s v="N"/>
    <s v="00/00/0000"/>
    <s v="N"/>
    <n v="0"/>
    <s v="00/00/0000"/>
    <s v="NPA"/>
    <d v="2022-03-04T00:00:00"/>
    <n v="701"/>
    <s v="NPA"/>
  </r>
  <r>
    <n v="38272786273"/>
    <s v="EB-MSME-TL-Usual CR Dispe"/>
    <n v="89062858705"/>
    <s v="Mrs. PATNI USHABEN BABUBHAI"/>
    <n v="150000"/>
    <n v="8.85"/>
    <n v="159768.46"/>
    <x v="1635"/>
    <n v="0"/>
    <d v="2019-02-20T00:00:00"/>
    <n v="0"/>
    <n v="0"/>
    <n v="0"/>
    <n v="4"/>
    <n v="4"/>
    <n v="0"/>
    <s v="INR"/>
    <n v="5018"/>
    <n v="3235"/>
    <s v="00/00/0000"/>
    <n v="0"/>
    <n v="30792.06"/>
    <s v="N"/>
    <m/>
    <n v="4"/>
    <s v="N"/>
    <s v="00/00/0000"/>
    <s v="N"/>
    <n v="0"/>
    <s v="00/00/0000"/>
    <s v="NPA"/>
    <d v="2021-08-06T00:00:00"/>
    <n v="701"/>
    <s v="NPA"/>
  </r>
  <r>
    <n v="38453618930"/>
    <s v="EB-MSME-TL-Usual CR Dispe"/>
    <n v="90313661762"/>
    <s v="Mr. vinodbhai  patni"/>
    <n v="150000"/>
    <n v="10.25"/>
    <n v="100401.19"/>
    <x v="1636"/>
    <n v="44326.49"/>
    <d v="2019-05-13T00:00:00"/>
    <n v="0"/>
    <n v="0"/>
    <n v="0"/>
    <n v="4"/>
    <n v="4"/>
    <n v="704"/>
    <s v="INR"/>
    <n v="5018"/>
    <n v="4654"/>
    <d v="2021-06-11T00:00:00"/>
    <n v="18597.490000000002"/>
    <n v="27124.47"/>
    <s v="N"/>
    <m/>
    <n v="4"/>
    <s v="N"/>
    <s v="00/00/0000"/>
    <s v="N"/>
    <n v="0"/>
    <s v="00/00/0000"/>
    <s v="NPA"/>
    <d v="2021-09-08T00:00:00"/>
    <n v="704"/>
    <s v="NPA"/>
  </r>
  <r>
    <n v="38509618327"/>
    <s v="EB-MSME-TL-Usual CR Dispe"/>
    <n v="90311381039"/>
    <s v="Miss. RADHABEN HITESHBHAI PATN"/>
    <n v="135000"/>
    <n v="10.25"/>
    <n v="88761.68"/>
    <x v="1637"/>
    <n v="8928.24"/>
    <d v="2019-06-07T00:00:00"/>
    <n v="0"/>
    <n v="0"/>
    <n v="0"/>
    <n v="4"/>
    <n v="4"/>
    <n v="0"/>
    <s v="INR"/>
    <n v="5018"/>
    <n v="3069"/>
    <d v="2022-01-08T00:00:00"/>
    <n v="0"/>
    <n v="3193.43"/>
    <s v="N"/>
    <m/>
    <n v="4"/>
    <s v="N"/>
    <s v="00/00/0000"/>
    <s v="N"/>
    <n v="0"/>
    <s v="00/00/0000"/>
    <s v="NPA"/>
    <d v="2021-12-06T00:00:00"/>
    <n v="701"/>
    <s v="NPA"/>
  </r>
  <r>
    <n v="38539890715"/>
    <s v="EB-MSME-TL-Usual CR Dispe"/>
    <n v="90323178443"/>
    <s v="Mr. NARESHBHAI BABABHAI PATNI"/>
    <n v="150000"/>
    <n v="10.25"/>
    <n v="116797.11"/>
    <x v="1638"/>
    <n v="18905"/>
    <d v="2019-06-20T00:00:00"/>
    <n v="0"/>
    <n v="0"/>
    <n v="0"/>
    <n v="4"/>
    <n v="4"/>
    <n v="704"/>
    <s v="INR"/>
    <n v="5018"/>
    <n v="4328"/>
    <d v="2021-10-21T00:00:00"/>
    <n v="3536"/>
    <n v="7084.67"/>
    <s v="N"/>
    <m/>
    <n v="4"/>
    <s v="N"/>
    <s v="00/00/0000"/>
    <s v="N"/>
    <n v="0"/>
    <s v="00/00/0000"/>
    <s v="NPA"/>
    <d v="2022-01-03T00:00:00"/>
    <n v="701"/>
    <s v="NPA"/>
  </r>
  <r>
    <n v="38664115143"/>
    <s v="EB-MSME-TL-Usual CR Dispe"/>
    <n v="90347703077"/>
    <s v="Mr. JAYESHKUMAR RAJESHBHAI PAT"/>
    <n v="150000"/>
    <n v="9.9"/>
    <n v="137863.25"/>
    <x v="1639"/>
    <n v="0"/>
    <d v="2019-08-05T00:00:00"/>
    <n v="0"/>
    <n v="0"/>
    <n v="0"/>
    <n v="4"/>
    <n v="4"/>
    <n v="704"/>
    <s v="INR"/>
    <n v="5018"/>
    <n v="3584"/>
    <s v="00/00/0000"/>
    <n v="2290"/>
    <n v="9134.66"/>
    <m/>
    <m/>
    <m/>
    <s v="N"/>
    <s v="00/00/0000"/>
    <s v="N"/>
    <n v="0"/>
    <s v="00/00/0000"/>
    <s v="NPA"/>
    <d v="2021-10-03T00:00:00"/>
    <n v="704"/>
    <s v="NPA"/>
  </r>
  <r>
    <n v="38706205858"/>
    <s v="EB-MSME-TL-Usual CR Dispe"/>
    <n v="90218656091"/>
    <s v="Mr. SANJAYBHAI GOVINDBHAI PATN"/>
    <n v="150000"/>
    <n v="9.9"/>
    <n v="101543.29"/>
    <x v="1640"/>
    <n v="0"/>
    <d v="2019-08-23T00:00:00"/>
    <n v="0"/>
    <n v="0"/>
    <n v="0"/>
    <n v="4"/>
    <n v="4"/>
    <n v="704"/>
    <s v="INR"/>
    <n v="5018"/>
    <n v="3358"/>
    <s v="00/00/0000"/>
    <n v="0"/>
    <n v="2970.63"/>
    <s v="N"/>
    <m/>
    <n v="4"/>
    <s v="N"/>
    <s v="00/00/0000"/>
    <s v="N"/>
    <n v="0"/>
    <s v="00/00/0000"/>
    <s v="NPA"/>
    <d v="2021-09-07T00:00:00"/>
    <n v="704"/>
    <s v="NPA"/>
  </r>
  <r>
    <n v="38714337716"/>
    <s v="EB-MSME-TL-Usual CR Dispe"/>
    <n v="90354809621"/>
    <s v="Mr. JAYABEN  PATANI"/>
    <n v="150000"/>
    <n v="10.25"/>
    <n v="109829.87"/>
    <x v="1641"/>
    <n v="38371.29"/>
    <d v="2019-08-26T00:00:00"/>
    <n v="0"/>
    <n v="0"/>
    <n v="0"/>
    <n v="4"/>
    <n v="4"/>
    <n v="704"/>
    <s v="INR"/>
    <n v="5018"/>
    <n v="4009"/>
    <d v="2021-07-01T00:00:00"/>
    <n v="7865.29"/>
    <n v="15998.76"/>
    <s v="N"/>
    <m/>
    <n v="4"/>
    <s v="N"/>
    <s v="00/00/0000"/>
    <s v="N"/>
    <n v="0"/>
    <s v="00/00/0000"/>
    <s v="NPA"/>
    <d v="2021-09-28T00:00:00"/>
    <n v="704"/>
    <s v="NPA"/>
  </r>
  <r>
    <n v="38415230080"/>
    <s v="EB-MSME-TL-Usual CR Dispe"/>
    <n v="90258760740"/>
    <s v="Mr. SURESHBHAI MANILAL PATNI"/>
    <n v="150000"/>
    <n v="10.25"/>
    <n v="84613"/>
    <x v="1642"/>
    <n v="45475.839999999997"/>
    <d v="2019-04-25T00:00:00"/>
    <n v="0"/>
    <n v="0"/>
    <n v="0"/>
    <n v="5"/>
    <n v="5"/>
    <n v="801"/>
    <s v="INR"/>
    <n v="5018"/>
    <n v="3413"/>
    <d v="2021-03-16T00:00:00"/>
    <n v="0"/>
    <n v="15241.12"/>
    <s v="N"/>
    <m/>
    <n v="5"/>
    <s v="N"/>
    <s v="00/00/0000"/>
    <s v="N"/>
    <n v="0"/>
    <s v="00/00/0000"/>
    <s v="NPA"/>
    <d v="2021-03-30T00:00:00"/>
    <n v="506"/>
    <s v="NPA"/>
  </r>
  <r>
    <n v="38828146971"/>
    <s v="MC-T L WCTL SSI&lt;3YR&gt;JAN04"/>
    <n v="90392009288"/>
    <s v="Mr. NARANBHAI MANIBHAI PATNI"/>
    <n v="150000"/>
    <n v="9.85"/>
    <n v="151311.5"/>
    <x v="1643"/>
    <n v="0"/>
    <d v="2019-10-07T00:00:00"/>
    <n v="0"/>
    <n v="0"/>
    <n v="0"/>
    <n v="4"/>
    <n v="4"/>
    <n v="0"/>
    <s v="INR"/>
    <n v="5018"/>
    <n v="3217"/>
    <s v="00/00/0000"/>
    <n v="129"/>
    <n v="9393.57"/>
    <s v="N"/>
    <m/>
    <n v="4"/>
    <s v="N"/>
    <s v="00/00/0000"/>
    <s v="N"/>
    <n v="0"/>
    <s v="00/00/0000"/>
    <s v="NPA"/>
    <d v="2021-08-06T00:00:00"/>
    <n v="701"/>
    <s v="NPA"/>
  </r>
  <r>
    <n v="38439209265"/>
    <s v="MC-BR-TLGENPUR SSI=&gt;3Y&gt;N0"/>
    <n v="90309472781"/>
    <s v="Mr. PUNAMBHAI  PATNI"/>
    <n v="150000"/>
    <n v="9.6999999999999993"/>
    <n v="49486"/>
    <x v="1644"/>
    <n v="91759.81"/>
    <d v="2019-05-06T00:00:00"/>
    <n v="0"/>
    <n v="0"/>
    <n v="0"/>
    <n v="6"/>
    <n v="6"/>
    <n v="802"/>
    <s v="INR"/>
    <n v="5018"/>
    <n v="3410"/>
    <d v="2020-01-07T00:00:00"/>
    <n v="0"/>
    <n v="41423.29"/>
    <m/>
    <m/>
    <m/>
    <s v="Y"/>
    <d v="2020-06-03T00:00:00"/>
    <s v="N"/>
    <n v="0"/>
    <s v="00/00/0000"/>
    <s v="NPA"/>
    <d v="2019-12-07T00:00:00"/>
    <n v="506"/>
    <s v="NPA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13">
  <r>
    <n v="36010441482"/>
    <x v="0"/>
    <n v="87842685671"/>
    <s v="Ms. NEHA  KUMARI"/>
    <n v="1262000"/>
    <n v="5.95"/>
    <n v="1351586"/>
    <n v="568721"/>
    <n v="0"/>
    <d v="2016-08-16T00:00:00"/>
    <n v="7"/>
    <n v="7"/>
    <n v="0"/>
    <n v="0"/>
    <n v="0"/>
    <n v="0"/>
    <s v="INR"/>
    <n v="0"/>
    <n v="6600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40153740769"/>
    <x v="1"/>
    <n v="87256554881"/>
    <s v="BHAVESHKUMAR SHAILENDRAKUMAR"/>
    <n v="2500000"/>
    <n v="5.95"/>
    <n v="1386493"/>
    <n v="1318493"/>
    <n v="0"/>
    <d v="2021-04-29T00:00:00"/>
    <n v="1"/>
    <n v="1"/>
    <n v="0"/>
    <n v="0"/>
    <n v="0"/>
    <n v="0"/>
    <s v="INR"/>
    <n v="15355"/>
    <n v="24356"/>
    <s v="00/00/0000"/>
    <n v="0"/>
    <n v="0"/>
    <m/>
    <m/>
    <m/>
    <s v="N"/>
    <s v="00/00/0000"/>
    <s v="N"/>
    <n v="0"/>
    <s v="00/00/0000"/>
    <m/>
    <m/>
    <m/>
    <s v="STD"/>
  </r>
  <r>
    <n v="40311469256"/>
    <x v="1"/>
    <n v="85540684378"/>
    <s v="Miss. KRUTIKA RAMESHKUMAR RATH"/>
    <n v="2700000"/>
    <n v="5.45"/>
    <n v="1187410"/>
    <n v="1171410"/>
    <n v="0"/>
    <d v="2021-07-26T00:00:00"/>
    <n v="1"/>
    <n v="1"/>
    <n v="0"/>
    <n v="0"/>
    <n v="0"/>
    <n v="0"/>
    <s v="INR"/>
    <n v="15355"/>
    <n v="22070"/>
    <s v="00/00/0000"/>
    <n v="0"/>
    <n v="0"/>
    <s v="N"/>
    <m/>
    <n v="9"/>
    <s v="N"/>
    <s v="00/00/0000"/>
    <s v="N"/>
    <n v="0"/>
    <s v="00/00/0000"/>
    <m/>
    <m/>
    <m/>
    <s v="STD"/>
  </r>
  <r>
    <n v="30392350760"/>
    <x v="2"/>
    <n v="80084155745"/>
    <s v="Mr. KSHATRIYA GAUTAM  JAGANNAT"/>
    <n v="788000"/>
    <n v="5.5"/>
    <n v="420779"/>
    <n v="316259"/>
    <n v="0"/>
    <d v="2008-05-28T00:00:00"/>
    <n v="36"/>
    <n v="36"/>
    <n v="0"/>
    <n v="0"/>
    <n v="0"/>
    <n v="0"/>
    <s v="INR"/>
    <n v="15355"/>
    <n v="1680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2882807091"/>
    <x v="2"/>
    <n v="85216537551"/>
    <s v="Mr. SHASHIKANT KANUBHAI TAPASV"/>
    <n v="713169"/>
    <n v="5.5"/>
    <n v="488924"/>
    <n v="481177"/>
    <n v="0"/>
    <d v="2013-03-14T00:00:00"/>
    <n v="108"/>
    <n v="108"/>
    <n v="0"/>
    <n v="0"/>
    <n v="0"/>
    <n v="0"/>
    <s v="INR"/>
    <n v="15355"/>
    <n v="4403"/>
    <s v="00/00/0000"/>
    <n v="0"/>
    <n v="0"/>
    <s v="N"/>
    <m/>
    <n v="9"/>
    <s v="N"/>
    <s v="00/00/0000"/>
    <s v="N"/>
    <n v="0"/>
    <s v="00/00/0000"/>
    <m/>
    <m/>
    <m/>
    <s v="STD"/>
  </r>
  <r>
    <n v="34165816257"/>
    <x v="2"/>
    <n v="85430762376"/>
    <s v="Mr. NITIN  SOLANKEY"/>
    <n v="1200000"/>
    <n v="5.5"/>
    <n v="948962"/>
    <n v="940819"/>
    <n v="0"/>
    <d v="2014-09-08T00:00:00"/>
    <n v="90"/>
    <n v="90"/>
    <n v="0"/>
    <n v="0"/>
    <n v="0"/>
    <n v="0"/>
    <s v="INR"/>
    <n v="15355"/>
    <n v="7143"/>
    <s v="00/00/0000"/>
    <n v="0"/>
    <n v="0"/>
    <s v="N"/>
    <m/>
    <n v="9"/>
    <s v="N"/>
    <s v="00/00/0000"/>
    <s v="N"/>
    <n v="0"/>
    <s v="00/00/0000"/>
    <m/>
    <m/>
    <m/>
    <s v="STD"/>
  </r>
  <r>
    <n v="31656262085"/>
    <x v="3"/>
    <n v="76005571215"/>
    <s v="Mr. BHARATBHAI CHHAGANBHAI RAT"/>
    <n v="1368000"/>
    <n v="5.5"/>
    <n v="883392"/>
    <n v="883392"/>
    <n v="0"/>
    <d v="2011-03-04T00:00:00"/>
    <n v="87"/>
    <n v="87"/>
    <n v="0"/>
    <n v="0"/>
    <n v="0"/>
    <n v="0"/>
    <s v="INR"/>
    <n v="15355"/>
    <n v="9121"/>
    <s v="00/00/0000"/>
    <n v="0"/>
    <n v="0"/>
    <s v="N"/>
    <m/>
    <n v="9"/>
    <s v="N"/>
    <s v="00/00/0000"/>
    <s v="N"/>
    <n v="0"/>
    <s v="00/00/0000"/>
    <s v="STD"/>
    <d v="2021-12-07T00:00:00"/>
    <n v="0"/>
    <s v="STD"/>
  </r>
  <r>
    <n v="34557969977"/>
    <x v="4"/>
    <n v="85430762376"/>
    <s v="Mr. NITIN  SOLANKEY"/>
    <n v="393114"/>
    <n v="5.5"/>
    <n v="321148"/>
    <n v="318750"/>
    <n v="0"/>
    <d v="2015-01-01T00:00:00"/>
    <n v="86"/>
    <n v="86"/>
    <n v="0"/>
    <n v="0"/>
    <n v="0"/>
    <n v="0"/>
    <s v="INR"/>
    <n v="15355"/>
    <n v="2398"/>
    <s v="00/00/0000"/>
    <n v="0"/>
    <n v="0"/>
    <s v="N"/>
    <m/>
    <n v="9"/>
    <s v="N"/>
    <s v="00/00/0000"/>
    <s v="N"/>
    <n v="0"/>
    <s v="00/00/0000"/>
    <m/>
    <m/>
    <m/>
    <s v="STD"/>
  </r>
  <r>
    <n v="35344386017"/>
    <x v="4"/>
    <n v="85432218493"/>
    <s v="Mr. MANISH VITTHALBHAI MEVADA"/>
    <n v="3867000"/>
    <n v="5.5"/>
    <n v="3874274"/>
    <n v="3860150"/>
    <n v="0"/>
    <d v="2015-11-17T00:00:00"/>
    <n v="74"/>
    <n v="74"/>
    <n v="0"/>
    <n v="0"/>
    <n v="0"/>
    <n v="0"/>
    <s v="INR"/>
    <n v="15355"/>
    <n v="1657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5699626726"/>
    <x v="4"/>
    <n v="85029842295"/>
    <s v="Mrs. RENUKA LALITKUMAR BANKER"/>
    <n v="822217"/>
    <n v="5.5"/>
    <n v="826206"/>
    <n v="811206"/>
    <n v="0"/>
    <d v="2016-04-05T00:00:00"/>
    <n v="72"/>
    <n v="72"/>
    <n v="0"/>
    <n v="0"/>
    <n v="0"/>
    <n v="0"/>
    <s v="INR"/>
    <n v="15355"/>
    <n v="3529"/>
    <s v="00/00/0000"/>
    <n v="0"/>
    <n v="0"/>
    <s v="N"/>
    <m/>
    <n v="9"/>
    <s v="N"/>
    <s v="00/00/0000"/>
    <s v="N"/>
    <n v="0"/>
    <s v="00/00/0000"/>
    <m/>
    <m/>
    <m/>
    <s v="STD"/>
  </r>
  <r>
    <n v="36881131068"/>
    <x v="4"/>
    <n v="80084155687"/>
    <s v="Mr. MAHENDRA BHAGWANDAS CHAUHA"/>
    <n v="1485000"/>
    <n v="5.5"/>
    <n v="1282106"/>
    <n v="1281407"/>
    <n v="0"/>
    <d v="2017-05-12T00:00:00"/>
    <n v="58"/>
    <n v="58"/>
    <n v="0"/>
    <n v="0"/>
    <n v="0"/>
    <n v="0"/>
    <s v="INR"/>
    <n v="61132"/>
    <n v="9770"/>
    <s v="00/00/0000"/>
    <n v="0"/>
    <n v="0"/>
    <s v="N"/>
    <m/>
    <n v="9"/>
    <s v="N"/>
    <s v="00/00/0000"/>
    <s v="N"/>
    <n v="0"/>
    <s v="00/00/0000"/>
    <s v="STD"/>
    <d v="2019-03-14T00:00:00"/>
    <n v="0"/>
    <s v="STD"/>
  </r>
  <r>
    <n v="37496825525"/>
    <x v="4"/>
    <n v="80075343897"/>
    <s v="Mrs. KAMALA P  THAKORE"/>
    <n v="2092500"/>
    <n v="5.5"/>
    <n v="2082268"/>
    <n v="2023418"/>
    <n v="0"/>
    <d v="2018-01-31T00:00:00"/>
    <n v="50"/>
    <n v="50"/>
    <n v="0"/>
    <n v="0"/>
    <n v="0"/>
    <n v="0"/>
    <s v="INR"/>
    <n v="61132"/>
    <n v="8793"/>
    <s v="00/00/0000"/>
    <n v="0"/>
    <n v="0"/>
    <s v="N"/>
    <m/>
    <n v="9"/>
    <s v="N"/>
    <s v="00/00/0000"/>
    <s v="N"/>
    <n v="0"/>
    <s v="00/00/0000"/>
    <s v="STD"/>
    <d v="2020-07-08T00:00:00"/>
    <n v="999"/>
    <s v="STD"/>
  </r>
  <r>
    <n v="39859049032"/>
    <x v="4"/>
    <n v="80631264427"/>
    <s v="Mr. NARENDRASINGH RAGHUVERSING"/>
    <n v="4005000"/>
    <n v="5.95"/>
    <n v="4060759"/>
    <n v="4039094"/>
    <n v="0"/>
    <d v="2020-12-10T00:00:00"/>
    <n v="15"/>
    <n v="15"/>
    <n v="0"/>
    <n v="0"/>
    <n v="0"/>
    <n v="0"/>
    <s v="INR"/>
    <n v="15355"/>
    <n v="14889"/>
    <s v="00/00/0000"/>
    <n v="0"/>
    <n v="0"/>
    <m/>
    <m/>
    <m/>
    <s v="N"/>
    <s v="00/00/0000"/>
    <s v="N"/>
    <n v="0"/>
    <s v="00/00/0000"/>
    <s v="STD"/>
    <d v="2021-01-06T00:00:00"/>
    <n v="0"/>
    <s v="STD"/>
  </r>
  <r>
    <n v="40083020920"/>
    <x v="4"/>
    <n v="86613403381"/>
    <s v="Ms. LAJJA AJAYKUMAR SONDAGER"/>
    <n v="3000000"/>
    <n v="5.5"/>
    <n v="3010865"/>
    <n v="2998503"/>
    <n v="0"/>
    <d v="2021-03-19T00:00:00"/>
    <n v="12"/>
    <n v="12"/>
    <n v="0"/>
    <n v="0"/>
    <n v="0"/>
    <n v="0"/>
    <s v="INR"/>
    <n v="15355"/>
    <n v="12449"/>
    <s v="00/00/0000"/>
    <n v="0"/>
    <n v="0"/>
    <s v="N"/>
    <m/>
    <n v="9"/>
    <s v="N"/>
    <s v="00/00/0000"/>
    <s v="N"/>
    <n v="0"/>
    <s v="00/00/0000"/>
    <s v="STD"/>
    <d v="2021-04-04T00:00:00"/>
    <n v="0"/>
    <s v="STD"/>
  </r>
  <r>
    <n v="40097074641"/>
    <x v="4"/>
    <n v="85218330178"/>
    <s v="Mr. VYOMESHCHANDRA JETHALAL SO"/>
    <n v="1500000"/>
    <n v="5.5"/>
    <n v="1505763"/>
    <n v="1504599"/>
    <n v="0"/>
    <d v="2021-03-28T00:00:00"/>
    <n v="12"/>
    <n v="12"/>
    <n v="0"/>
    <n v="0"/>
    <n v="0"/>
    <n v="0"/>
    <s v="INR"/>
    <n v="15355"/>
    <n v="6303"/>
    <s v="00/00/0000"/>
    <n v="0"/>
    <n v="0"/>
    <s v="N"/>
    <m/>
    <n v="9"/>
    <s v="N"/>
    <s v="00/00/0000"/>
    <s v="N"/>
    <n v="0"/>
    <s v="00/00/0000"/>
    <s v="STD"/>
    <d v="2022-03-25T00:00:00"/>
    <n v="0"/>
    <s v="STD"/>
  </r>
  <r>
    <n v="40249217729"/>
    <x v="4"/>
    <n v="85859033016"/>
    <s v="Mr. JATIN JIVANBHAI RUPALA"/>
    <n v="4320000"/>
    <n v="5.95"/>
    <n v="4336624"/>
    <n v="4333993"/>
    <n v="0"/>
    <d v="2021-06-26T00:00:00"/>
    <n v="9"/>
    <n v="9"/>
    <n v="0"/>
    <n v="0"/>
    <n v="0"/>
    <n v="0"/>
    <s v="INR"/>
    <n v="15355"/>
    <n v="17926"/>
    <s v="00/00/0000"/>
    <n v="0"/>
    <n v="0"/>
    <s v="N"/>
    <m/>
    <n v="9"/>
    <s v="N"/>
    <s v="00/00/0000"/>
    <s v="N"/>
    <n v="0"/>
    <s v="00/00/0000"/>
    <m/>
    <m/>
    <m/>
    <s v="STD"/>
  </r>
  <r>
    <n v="34033582556"/>
    <x v="5"/>
    <n v="85538694483"/>
    <s v="Miss. AKRITI  PHITKARIWALA"/>
    <n v="2000000"/>
    <n v="5.5"/>
    <n v="1476195"/>
    <n v="1472680"/>
    <n v="0"/>
    <d v="2014-08-11T00:00:00"/>
    <n v="91"/>
    <n v="91"/>
    <n v="0"/>
    <n v="0"/>
    <n v="0"/>
    <n v="0"/>
    <s v="INR"/>
    <n v="15355"/>
    <n v="11905"/>
    <s v="00/00/0000"/>
    <n v="0"/>
    <n v="0"/>
    <s v="N"/>
    <m/>
    <n v="9"/>
    <s v="N"/>
    <s v="00/00/0000"/>
    <s v="N"/>
    <n v="0"/>
    <s v="00/00/0000"/>
    <s v="STD"/>
    <d v="2019-03-02T00:00:00"/>
    <n v="0"/>
    <s v="STD"/>
  </r>
  <r>
    <n v="37845431603"/>
    <x v="5"/>
    <n v="71004045858"/>
    <s v="Mr. KAMLESH CHANDRAKANT PADHAR"/>
    <n v="6000000"/>
    <n v="5.95"/>
    <n v="6627486"/>
    <n v="6351079"/>
    <n v="0"/>
    <d v="2018-07-31T00:00:00"/>
    <n v="22"/>
    <n v="22"/>
    <n v="0"/>
    <n v="0"/>
    <n v="0"/>
    <n v="0"/>
    <s v="INR"/>
    <n v="15355"/>
    <n v="20977"/>
    <s v="00/00/0000"/>
    <n v="0"/>
    <n v="0"/>
    <s v="N"/>
    <m/>
    <n v="9"/>
    <s v="N"/>
    <s v="00/00/0000"/>
    <s v="N"/>
    <n v="0"/>
    <s v="00/00/0000"/>
    <s v="STD"/>
    <d v="2020-07-20T00:00:00"/>
    <n v="0"/>
    <s v="STD"/>
  </r>
  <r>
    <n v="32389000329"/>
    <x v="6"/>
    <n v="85006246968"/>
    <s v="Mr. SHIV KUMAR MISHRA"/>
    <n v="960000"/>
    <n v="5.5"/>
    <n v="359538"/>
    <n v="350684"/>
    <n v="0"/>
    <d v="2012-06-21T00:00:00"/>
    <n v="117"/>
    <n v="117"/>
    <n v="0"/>
    <n v="0"/>
    <n v="0"/>
    <n v="0"/>
    <s v="INR"/>
    <n v="61132"/>
    <n v="7620"/>
    <s v="00/00/0000"/>
    <n v="0"/>
    <n v="0"/>
    <s v="N"/>
    <m/>
    <n v="9"/>
    <s v="N"/>
    <s v="00/00/0000"/>
    <s v="N"/>
    <n v="0"/>
    <s v="00/00/0000"/>
    <s v="STD"/>
    <d v="2020-07-30T00:00:00"/>
    <n v="999"/>
    <s v="STD"/>
  </r>
  <r>
    <n v="34615858539"/>
    <x v="7"/>
    <n v="85218330178"/>
    <s v="Mr. VYOMESHCHANDRA JETHALAL SO"/>
    <n v="445000"/>
    <n v="5.5"/>
    <n v="287995"/>
    <n v="213787"/>
    <n v="0"/>
    <d v="2015-01-19T00:00:00"/>
    <n v="86"/>
    <n v="86"/>
    <n v="0"/>
    <n v="0"/>
    <n v="0"/>
    <n v="0"/>
    <s v="INR"/>
    <n v="0"/>
    <n v="3372"/>
    <s v="00/00/0000"/>
    <n v="0"/>
    <n v="0"/>
    <s v="N"/>
    <m/>
    <n v="9"/>
    <s v="N"/>
    <s v="00/00/0000"/>
    <s v="N"/>
    <n v="0"/>
    <s v="00/00/0000"/>
    <m/>
    <m/>
    <m/>
    <s v="STD"/>
  </r>
  <r>
    <n v="36202401804"/>
    <x v="7"/>
    <n v="80075343897"/>
    <s v="Mrs. KAMALA P  THAKORE"/>
    <n v="480000"/>
    <n v="5.5"/>
    <n v="351545"/>
    <n v="305182"/>
    <n v="0"/>
    <d v="2016-10-26T00:00:00"/>
    <n v="65"/>
    <n v="65"/>
    <n v="0"/>
    <n v="0"/>
    <n v="0"/>
    <n v="0"/>
    <s v="INR"/>
    <n v="0"/>
    <n v="3637"/>
    <s v="00/00/0000"/>
    <n v="0"/>
    <n v="0"/>
    <s v="N"/>
    <m/>
    <n v="9"/>
    <s v="N"/>
    <s v="00/00/0000"/>
    <s v="N"/>
    <n v="0"/>
    <s v="00/00/0000"/>
    <m/>
    <m/>
    <m/>
    <s v="STD"/>
  </r>
  <r>
    <n v="40029037815"/>
    <x v="7"/>
    <n v="85859033016"/>
    <s v="Mr. JATIN JIVANBHAI RUPALA"/>
    <n v="700000"/>
    <n v="5.5"/>
    <n v="675987"/>
    <n v="668135"/>
    <n v="0"/>
    <d v="2021-03-02T00:00:00"/>
    <n v="12"/>
    <n v="12"/>
    <n v="0"/>
    <n v="0"/>
    <n v="0"/>
    <n v="0"/>
    <s v="INR"/>
    <n v="0"/>
    <n v="5304"/>
    <s v="00/00/0000"/>
    <n v="0"/>
    <n v="0"/>
    <s v="N"/>
    <m/>
    <n v="9"/>
    <s v="N"/>
    <s v="00/00/0000"/>
    <s v="N"/>
    <n v="0"/>
    <s v="00/00/0000"/>
    <m/>
    <m/>
    <m/>
    <s v="STD"/>
  </r>
  <r>
    <n v="32389408667"/>
    <x v="8"/>
    <n v="85185586545"/>
    <s v="Mr. NISHANT NAVIN CHANDRA BHAT"/>
    <n v="410000"/>
    <n v="5.5"/>
    <n v="154424"/>
    <n v="33716"/>
    <n v="0"/>
    <d v="2012-06-21T00:00:00"/>
    <n v="116"/>
    <n v="116"/>
    <n v="0"/>
    <n v="0"/>
    <n v="0"/>
    <n v="0"/>
    <s v="INR"/>
    <n v="0"/>
    <n v="3107"/>
    <s v="00/00/0000"/>
    <n v="0"/>
    <n v="0"/>
    <s v="N"/>
    <m/>
    <n v="9"/>
    <s v="N"/>
    <s v="00/00/0000"/>
    <s v="N"/>
    <n v="0"/>
    <s v="00/00/0000"/>
    <m/>
    <m/>
    <m/>
    <s v="STD"/>
  </r>
  <r>
    <n v="36002583244"/>
    <x v="8"/>
    <n v="86066592615"/>
    <s v="Mr. MEHUL ANILBHAI MAKWANA"/>
    <n v="500000"/>
    <n v="5.5"/>
    <n v="369536"/>
    <n v="325318"/>
    <n v="0"/>
    <d v="2016-08-12T00:00:00"/>
    <n v="67"/>
    <n v="67"/>
    <n v="0"/>
    <n v="0"/>
    <n v="0"/>
    <n v="0"/>
    <s v="INR"/>
    <n v="0"/>
    <n v="3788"/>
    <s v="00/00/0000"/>
    <n v="0"/>
    <n v="0"/>
    <s v="N"/>
    <m/>
    <n v="9"/>
    <s v="N"/>
    <s v="00/00/0000"/>
    <s v="N"/>
    <n v="0"/>
    <s v="00/00/0000"/>
    <m/>
    <m/>
    <m/>
    <s v="STD"/>
  </r>
  <r>
    <n v="61323747338"/>
    <x v="9"/>
    <n v="71108857807"/>
    <s v="Mr. JIGAR CHANDRAKANT HINGU"/>
    <n v="256000"/>
    <n v="5.5"/>
    <n v="166509"/>
    <n v="164208"/>
    <n v="0"/>
    <d v="2016-08-03T00:00:00"/>
    <n v="67"/>
    <n v="67"/>
    <n v="0"/>
    <n v="0"/>
    <n v="0"/>
    <n v="0"/>
    <s v="INR"/>
    <n v="0"/>
    <n v="2301"/>
    <s v="00/00/0000"/>
    <n v="0"/>
    <n v="0"/>
    <s v="N"/>
    <m/>
    <n v="9"/>
    <s v="N"/>
    <s v="00/00/0000"/>
    <s v="N"/>
    <n v="0"/>
    <s v="00/00/0000"/>
    <m/>
    <m/>
    <m/>
    <s v="STD"/>
  </r>
  <r>
    <n v="35571391651"/>
    <x v="10"/>
    <n v="80084154004"/>
    <s v="Mr. BHAGVANDAS VITHALDAS PURAB"/>
    <n v="56000"/>
    <n v="5.5"/>
    <n v="3876"/>
    <n v="3870"/>
    <n v="0"/>
    <d v="2016-02-17T00:00:00"/>
    <n v="73"/>
    <n v="73"/>
    <n v="0"/>
    <n v="0"/>
    <n v="0"/>
    <n v="0"/>
    <s v="INR"/>
    <n v="0"/>
    <n v="854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7997462730"/>
    <x v="10"/>
    <n v="78116936223"/>
    <s v="Mr. HARKESHSINGH  RAJPUT"/>
    <n v="61000"/>
    <n v="5.5"/>
    <n v="27551"/>
    <n v="27551"/>
    <n v="0"/>
    <d v="2018-10-10T00:00:00"/>
    <n v="42"/>
    <n v="42"/>
    <n v="0"/>
    <n v="0"/>
    <n v="0"/>
    <n v="0"/>
    <s v="INR"/>
    <n v="0"/>
    <n v="1000"/>
    <s v="00/00/0000"/>
    <n v="0"/>
    <n v="0"/>
    <m/>
    <m/>
    <m/>
    <s v="N"/>
    <s v="00/00/0000"/>
    <s v="N"/>
    <n v="0"/>
    <s v="00/00/0000"/>
    <s v="STD"/>
    <d v="2019-11-08T00:00:00"/>
    <n v="0"/>
    <s v="STD"/>
  </r>
  <r>
    <n v="39667475504"/>
    <x v="10"/>
    <n v="85859033016"/>
    <s v="Mr. JATIN JIVANBHAI RUPALA"/>
    <n v="72000"/>
    <n v="5.5"/>
    <n v="58633"/>
    <n v="55765"/>
    <n v="0"/>
    <d v="2020-09-18T00:00:00"/>
    <n v="18"/>
    <n v="18"/>
    <n v="0"/>
    <n v="0"/>
    <n v="0"/>
    <n v="0"/>
    <s v="INR"/>
    <n v="0"/>
    <n v="1029"/>
    <s v="00/00/0000"/>
    <n v="0"/>
    <n v="0"/>
    <m/>
    <m/>
    <m/>
    <s v="N"/>
    <s v="00/00/0000"/>
    <s v="N"/>
    <n v="0"/>
    <s v="00/00/0000"/>
    <m/>
    <m/>
    <m/>
    <s v="STD"/>
  </r>
  <r>
    <n v="40003124458"/>
    <x v="10"/>
    <n v="80075343897"/>
    <s v="Mrs. KAMALA P  THAKORE"/>
    <n v="76000"/>
    <n v="5.5"/>
    <n v="66278"/>
    <n v="59375"/>
    <n v="0"/>
    <d v="2021-02-11T00:00:00"/>
    <n v="13"/>
    <n v="13"/>
    <n v="0"/>
    <n v="0"/>
    <n v="0"/>
    <n v="0"/>
    <s v="INR"/>
    <n v="0"/>
    <n v="1071"/>
    <s v="00/00/0000"/>
    <n v="0"/>
    <n v="0"/>
    <s v="N"/>
    <m/>
    <n v="9"/>
    <s v="N"/>
    <s v="00/00/0000"/>
    <s v="N"/>
    <n v="0"/>
    <s v="00/00/0000"/>
    <s v="STD"/>
    <d v="2021-08-16T00:00:00"/>
    <n v="0"/>
    <s v="STD"/>
  </r>
  <r>
    <n v="38854452818"/>
    <x v="11"/>
    <n v="85029842295"/>
    <s v="Mrs. RENUKA LALITKUMAR BANKER"/>
    <n v="700000"/>
    <n v="7.2"/>
    <n v="665267"/>
    <n v="639998.38"/>
    <n v="0"/>
    <d v="2019-10-18T00:00:00"/>
    <n v="19"/>
    <n v="19"/>
    <n v="0"/>
    <n v="0"/>
    <n v="0"/>
    <n v="0"/>
    <s v="INR"/>
    <n v="15355"/>
    <n v="6935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9840354433"/>
    <x v="12"/>
    <n v="85614113074"/>
    <s v="Mr. BHIKHABHAI GANDABHAI PATEL"/>
    <n v="1000000"/>
    <n v="7.75"/>
    <n v="894428"/>
    <n v="36463"/>
    <n v="0"/>
    <d v="2020-12-02T00:00:00"/>
    <n v="15"/>
    <n v="15"/>
    <n v="0"/>
    <n v="0"/>
    <n v="0"/>
    <n v="0"/>
    <s v="INR"/>
    <n v="15355"/>
    <n v="9469"/>
    <s v="00/00/0000"/>
    <n v="0"/>
    <n v="0"/>
    <s v="N"/>
    <m/>
    <n v="9"/>
    <s v="N"/>
    <s v="00/00/0000"/>
    <s v="N"/>
    <n v="0"/>
    <s v="00/00/0000"/>
    <m/>
    <m/>
    <m/>
    <s v="STD"/>
  </r>
  <r>
    <n v="39735485458"/>
    <x v="13"/>
    <n v="80232567809"/>
    <s v="Mr. VITHALBHAI SOMABHAI MEVADA"/>
    <n v="590000"/>
    <n v="9.75"/>
    <n v="451803"/>
    <n v="451191"/>
    <n v="0"/>
    <d v="2020-10-15T00:00:00"/>
    <n v="17"/>
    <n v="17"/>
    <n v="0"/>
    <n v="0"/>
    <n v="0"/>
    <n v="0"/>
    <s v="INR"/>
    <n v="0"/>
    <n v="12464"/>
    <s v="00/00/0000"/>
    <n v="0"/>
    <n v="0"/>
    <s v="N"/>
    <m/>
    <n v="9"/>
    <s v="N"/>
    <s v="00/00/0000"/>
    <s v="N"/>
    <n v="0"/>
    <s v="00/00/0000"/>
    <m/>
    <m/>
    <m/>
    <s v="STD"/>
  </r>
  <r>
    <n v="30030816521"/>
    <x v="14"/>
    <n v="85053016381"/>
    <s v="Mr. JAYESH KUMAR  VAGHELA"/>
    <n v="618000"/>
    <n v="9.8000000000000007"/>
    <n v="70336"/>
    <n v="34032.97"/>
    <n v="0"/>
    <d v="2006-01-07T00:00:00"/>
    <n v="19"/>
    <n v="19"/>
    <n v="0"/>
    <n v="0"/>
    <n v="0"/>
    <n v="0"/>
    <s v="INR"/>
    <n v="15355"/>
    <n v="6666"/>
    <s v="00/00/0000"/>
    <n v="0"/>
    <n v="0"/>
    <s v="N"/>
    <m/>
    <n v="9"/>
    <s v="N"/>
    <s v="00/00/0000"/>
    <s v="N"/>
    <n v="0"/>
    <s v="00/00/0000"/>
    <s v="STD"/>
    <d v="2020-04-07T00:00:00"/>
    <n v="0"/>
    <s v="STD"/>
  </r>
  <r>
    <n v="30030707747"/>
    <x v="15"/>
    <n v="85017292968"/>
    <s v="Mrs. MANJULA KAILASHCHANDRA SH"/>
    <n v="500000"/>
    <n v="9.5500000000000007"/>
    <n v="125917.33"/>
    <n v="123227.66"/>
    <n v="0"/>
    <d v="2006-01-06T00:00:00"/>
    <n v="19"/>
    <n v="19"/>
    <n v="0"/>
    <n v="0"/>
    <n v="0"/>
    <n v="0"/>
    <s v="INR"/>
    <n v="15355"/>
    <n v="3601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0100657221"/>
    <x v="16"/>
    <n v="80083832323"/>
    <s v="Mrs. ASHABEN KARSANBHAI CHUDAS"/>
    <n v="364000"/>
    <n v="10.3"/>
    <n v="49233.599999999999"/>
    <n v="18519.46"/>
    <n v="0"/>
    <d v="2006-12-11T00:00:00"/>
    <n v="19"/>
    <n v="19"/>
    <n v="0"/>
    <n v="0"/>
    <n v="0"/>
    <n v="0"/>
    <s v="INR"/>
    <n v="15355"/>
    <n v="4058"/>
    <s v="00/00/0000"/>
    <n v="0"/>
    <n v="0"/>
    <s v="N"/>
    <m/>
    <n v="9"/>
    <s v="N"/>
    <s v="00/00/0000"/>
    <s v="N"/>
    <n v="0"/>
    <s v="00/00/0000"/>
    <m/>
    <m/>
    <m/>
    <s v="STD"/>
  </r>
  <r>
    <n v="30109942118"/>
    <x v="16"/>
    <n v="80084077559"/>
    <s v="Mr. VIJAYVARGIY MANOJ  RAMSWAR"/>
    <n v="415000"/>
    <n v="10.3"/>
    <n v="58386"/>
    <n v="30193.62"/>
    <n v="0"/>
    <d v="2007-01-05T00:00:00"/>
    <n v="19"/>
    <n v="19"/>
    <n v="0"/>
    <n v="0"/>
    <n v="0"/>
    <n v="0"/>
    <s v="INR"/>
    <n v="15355"/>
    <n v="4587"/>
    <s v="00/00/0000"/>
    <n v="0"/>
    <n v="0"/>
    <s v="N"/>
    <m/>
    <n v="9"/>
    <s v="N"/>
    <s v="00/00/0000"/>
    <s v="N"/>
    <n v="0"/>
    <s v="00/00/0000"/>
    <m/>
    <m/>
    <m/>
    <s v="STD"/>
  </r>
  <r>
    <n v="30252890944"/>
    <x v="17"/>
    <n v="85142036261"/>
    <s v="Mr. SUBHASH AMRUTLAL BAROT"/>
    <n v="306000"/>
    <n v="10.050000000000001"/>
    <n v="194722.49"/>
    <n v="160840.38"/>
    <n v="0"/>
    <d v="2007-10-03T00:00:00"/>
    <n v="19"/>
    <n v="19"/>
    <n v="0"/>
    <n v="0"/>
    <n v="0"/>
    <n v="0"/>
    <s v="INR"/>
    <n v="15355"/>
    <n v="3107"/>
    <s v="00/00/0000"/>
    <n v="0"/>
    <n v="0"/>
    <s v="N"/>
    <m/>
    <n v="9"/>
    <s v="N"/>
    <s v="00/00/0000"/>
    <s v="N"/>
    <n v="0"/>
    <s v="00/00/0000"/>
    <m/>
    <m/>
    <m/>
    <s v="STD"/>
  </r>
  <r>
    <n v="30293844809"/>
    <x v="17"/>
    <n v="85170857853"/>
    <s v="Mr. JAGDISHBHAI BHANJIBHAI RAT"/>
    <n v="240000"/>
    <n v="9.65"/>
    <n v="174025.1"/>
    <n v="117104.65"/>
    <n v="0"/>
    <d v="2007-12-15T00:00:00"/>
    <n v="19"/>
    <n v="19"/>
    <n v="0"/>
    <n v="0"/>
    <n v="0"/>
    <n v="0"/>
    <s v="INR"/>
    <n v="15355"/>
    <n v="3352"/>
    <s v="00/00/0000"/>
    <n v="0"/>
    <n v="0"/>
    <s v="N"/>
    <m/>
    <n v="9"/>
    <s v="N"/>
    <s v="00/00/0000"/>
    <s v="N"/>
    <n v="0"/>
    <s v="00/00/0000"/>
    <m/>
    <m/>
    <m/>
    <s v="STD"/>
  </r>
  <r>
    <n v="30404938659"/>
    <x v="17"/>
    <n v="85252188583"/>
    <s v="Mrs. KIRAN KAMLEShKUMAR PATEL"/>
    <n v="452000"/>
    <n v="10.050000000000001"/>
    <n v="227477"/>
    <n v="99113.08"/>
    <n v="0"/>
    <d v="2008-06-16T00:00:00"/>
    <n v="19"/>
    <n v="19"/>
    <n v="0"/>
    <n v="0"/>
    <n v="0"/>
    <n v="0"/>
    <s v="INR"/>
    <n v="15355"/>
    <n v="4796"/>
    <s v="00/00/0000"/>
    <n v="0"/>
    <n v="0"/>
    <s v="N"/>
    <m/>
    <n v="9"/>
    <s v="N"/>
    <s v="00/00/0000"/>
    <s v="N"/>
    <n v="0"/>
    <s v="00/00/0000"/>
    <m/>
    <m/>
    <m/>
    <s v="STD"/>
  </r>
  <r>
    <n v="40219538363"/>
    <x v="18"/>
    <n v="72177037681"/>
    <s v="Mr. KARAN NAVINCHANDRA PANCHAL"/>
    <n v="750000"/>
    <n v="5.95"/>
    <n v="175502"/>
    <n v="171502"/>
    <n v="0"/>
    <d v="2021-06-10T00:00:00"/>
    <n v="1"/>
    <n v="1"/>
    <n v="0"/>
    <n v="0"/>
    <n v="0"/>
    <n v="0"/>
    <s v="INR"/>
    <n v="15355"/>
    <n v="2656"/>
    <s v="00/00/0000"/>
    <n v="0"/>
    <n v="0"/>
    <s v="N"/>
    <m/>
    <n v="9"/>
    <s v="N"/>
    <s v="00/00/0000"/>
    <s v="N"/>
    <n v="0"/>
    <s v="00/00/0000"/>
    <s v="STD"/>
    <d v="2022-02-16T00:00:00"/>
    <n v="0"/>
    <s v="STD"/>
  </r>
  <r>
    <n v="39880014353"/>
    <x v="1"/>
    <n v="80133007306"/>
    <s v="Mr. KRUTARTH HIMANSHU MEHTA"/>
    <n v="1862500"/>
    <n v="5.95"/>
    <n v="1379377"/>
    <n v="1379377"/>
    <n v="0"/>
    <d v="2021-01-06T00:00:00"/>
    <n v="1"/>
    <n v="1"/>
    <n v="0"/>
    <n v="0"/>
    <n v="0"/>
    <n v="0"/>
    <s v="INR"/>
    <n v="15355"/>
    <n v="17128"/>
    <s v="00/00/0000"/>
    <n v="0"/>
    <n v="0"/>
    <s v="N"/>
    <m/>
    <n v="9"/>
    <s v="N"/>
    <s v="00/00/0000"/>
    <s v="N"/>
    <n v="0"/>
    <s v="00/00/0000"/>
    <m/>
    <m/>
    <m/>
    <s v="STD"/>
  </r>
  <r>
    <n v="33755498274"/>
    <x v="19"/>
    <n v="85218028847"/>
    <s v="Mrs. PRAVINABEN ASHOKKUMAR AMI"/>
    <n v="830000"/>
    <n v="8.5"/>
    <n v="7854.51"/>
    <n v="59808.95"/>
    <n v="51954.44"/>
    <d v="2014-03-28T00:00:00"/>
    <n v="19"/>
    <n v="16"/>
    <n v="3"/>
    <n v="5"/>
    <n v="5"/>
    <n v="801"/>
    <s v="INR"/>
    <n v="15355"/>
    <n v="15232"/>
    <d v="2021-07-27T00:00:00"/>
    <n v="0"/>
    <n v="838.6"/>
    <s v="N"/>
    <m/>
    <n v="5"/>
    <s v="Y"/>
    <d v="2021-12-31T00:00:00"/>
    <s v="N"/>
    <n v="0"/>
    <s v="00/00/0000"/>
    <s v="NPA"/>
    <d v="2020-12-27T00:00:00"/>
    <n v="506"/>
    <s v="NPA"/>
  </r>
  <r>
    <n v="34883099794"/>
    <x v="20"/>
    <n v="80125699737"/>
    <s v="Mr. JATIN RASIKLAL VORA"/>
    <n v="490000"/>
    <n v="8"/>
    <n v="47381"/>
    <n v="19548.62"/>
    <n v="0"/>
    <d v="2015-04-21T00:00:00"/>
    <n v="19"/>
    <n v="19"/>
    <n v="0"/>
    <n v="0"/>
    <n v="0"/>
    <n v="0"/>
    <s v="INR"/>
    <n v="61132"/>
    <n v="8211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4893394391"/>
    <x v="20"/>
    <n v="85503921053"/>
    <s v="Mr. DHRUV JAYENDRASINH MADHAVS"/>
    <n v="400000"/>
    <n v="8"/>
    <n v="32193"/>
    <n v="102.13"/>
    <n v="0"/>
    <d v="2015-04-27T00:00:00"/>
    <n v="19"/>
    <n v="19"/>
    <n v="0"/>
    <n v="0"/>
    <n v="0"/>
    <n v="0"/>
    <s v="INR"/>
    <n v="61132"/>
    <n v="670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4958287232"/>
    <x v="20"/>
    <n v="85005311872"/>
    <s v="Mr. PARITOSH APURVA VYAS"/>
    <n v="450000"/>
    <n v="8"/>
    <n v="36038"/>
    <n v="3309.03"/>
    <n v="0"/>
    <d v="2015-05-28T00:00:00"/>
    <n v="19"/>
    <n v="19"/>
    <n v="0"/>
    <n v="0"/>
    <n v="0"/>
    <n v="0"/>
    <s v="INR"/>
    <n v="61132"/>
    <n v="7541"/>
    <s v="00/00/0000"/>
    <n v="0"/>
    <n v="0"/>
    <s v="N"/>
    <m/>
    <n v="9"/>
    <s v="N"/>
    <s v="00/00/0000"/>
    <s v="N"/>
    <n v="0"/>
    <s v="00/00/0000"/>
    <m/>
    <m/>
    <m/>
    <s v="STD"/>
  </r>
  <r>
    <n v="35386806590"/>
    <x v="21"/>
    <n v="86013139166"/>
    <s v="Mr. DINESHBHAI GALABHAI DORIYA"/>
    <n v="295000"/>
    <n v="12.55"/>
    <n v="0"/>
    <n v="184416.49"/>
    <n v="184416.49"/>
    <d v="2015-12-08T00:00:00"/>
    <n v="60"/>
    <n v="33"/>
    <n v="27"/>
    <n v="5"/>
    <n v="5"/>
    <n v="801"/>
    <s v="INR"/>
    <n v="0"/>
    <n v="6911"/>
    <d v="2018-06-05T00:00:00"/>
    <n v="0"/>
    <n v="133380.29"/>
    <s v="N"/>
    <m/>
    <n v="5"/>
    <s v="Y"/>
    <d v="2019-12-31T00:00:00"/>
    <s v="F"/>
    <n v="184416.49"/>
    <d v="2009-07-07T00:00:00"/>
    <m/>
    <m/>
    <m/>
    <s v="STD"/>
  </r>
  <r>
    <n v="35653773751"/>
    <x v="22"/>
    <n v="85702958419"/>
    <s v="Mrs. REKHA PRADEEP JAIN"/>
    <n v="1300000"/>
    <n v="7.75"/>
    <n v="995312"/>
    <n v="875203.98"/>
    <n v="0"/>
    <d v="2016-03-26T00:00:00"/>
    <n v="19"/>
    <n v="19"/>
    <n v="0"/>
    <n v="0"/>
    <n v="0"/>
    <n v="0"/>
    <s v="INR"/>
    <n v="15355"/>
    <n v="13575"/>
    <s v="00/00/0000"/>
    <n v="0"/>
    <n v="0"/>
    <s v="N"/>
    <m/>
    <n v="9"/>
    <s v="N"/>
    <s v="00/00/0000"/>
    <s v="N"/>
    <n v="0"/>
    <s v="00/00/0000"/>
    <m/>
    <m/>
    <m/>
    <s v="STD"/>
  </r>
  <r>
    <n v="31329872516"/>
    <x v="23"/>
    <n v="85849542684"/>
    <s v="Mrs. JASODABEN DINESHBHAI JADA"/>
    <n v="883000"/>
    <n v="9.3000000000000007"/>
    <n v="441223"/>
    <n v="306205.82"/>
    <n v="0"/>
    <d v="2010-08-13T00:00:00"/>
    <n v="19"/>
    <n v="19"/>
    <n v="0"/>
    <n v="0"/>
    <n v="0"/>
    <n v="0"/>
    <s v="INR"/>
    <n v="15355"/>
    <n v="8593"/>
    <s v="00/00/0000"/>
    <n v="0"/>
    <n v="0"/>
    <s v="N"/>
    <m/>
    <n v="9"/>
    <s v="N"/>
    <s v="00/00/0000"/>
    <s v="N"/>
    <n v="0"/>
    <s v="00/00/0000"/>
    <m/>
    <m/>
    <m/>
    <s v="STD"/>
  </r>
  <r>
    <n v="31405747113"/>
    <x v="23"/>
    <n v="80083933295"/>
    <s v="Mr. KIRANKUMAR RAMESHCHANDRA"/>
    <n v="1123000"/>
    <n v="9.3000000000000007"/>
    <n v="798813"/>
    <n v="679471.5"/>
    <n v="0"/>
    <d v="2010-09-13T00:00:00"/>
    <n v="19"/>
    <n v="19"/>
    <n v="0"/>
    <n v="0"/>
    <n v="0"/>
    <n v="0"/>
    <s v="INR"/>
    <n v="15355"/>
    <n v="10442"/>
    <s v="00/00/0000"/>
    <n v="0"/>
    <n v="0"/>
    <s v="N"/>
    <m/>
    <n v="9"/>
    <s v="N"/>
    <s v="00/00/0000"/>
    <s v="N"/>
    <n v="0"/>
    <s v="00/00/0000"/>
    <m/>
    <m/>
    <m/>
    <s v="STD"/>
  </r>
  <r>
    <n v="31688261346"/>
    <x v="24"/>
    <n v="86007053999"/>
    <s v="Mr. SAURIN ANIRUDDHA MEHTA[FIL"/>
    <n v="1200000"/>
    <n v="9.0500000000000007"/>
    <n v="1090358"/>
    <n v="923741.05"/>
    <n v="0"/>
    <d v="2011-03-26T00:00:00"/>
    <n v="19"/>
    <n v="19"/>
    <n v="0"/>
    <n v="0"/>
    <n v="0"/>
    <n v="0"/>
    <s v="INR"/>
    <n v="15355"/>
    <n v="10655"/>
    <s v="00/00/0000"/>
    <n v="0"/>
    <n v="0"/>
    <s v="N"/>
    <m/>
    <n v="9"/>
    <s v="N"/>
    <s v="00/00/0000"/>
    <s v="N"/>
    <n v="0"/>
    <s v="00/00/0000"/>
    <m/>
    <m/>
    <m/>
    <s v="STD"/>
  </r>
  <r>
    <n v="31735239931"/>
    <x v="25"/>
    <n v="85342841409"/>
    <s v="Mr. KIRITKUMAR BABULAL MAHERIA"/>
    <n v="1100000"/>
    <n v="8.5500000000000007"/>
    <n v="475948"/>
    <n v="164488.25"/>
    <n v="0"/>
    <d v="2011-05-05T00:00:00"/>
    <n v="19"/>
    <n v="19"/>
    <n v="0"/>
    <n v="0"/>
    <n v="0"/>
    <n v="0"/>
    <s v="INR"/>
    <n v="15355"/>
    <n v="11575"/>
    <s v="00/00/0000"/>
    <n v="0"/>
    <n v="0"/>
    <s v="N"/>
    <m/>
    <n v="9"/>
    <s v="N"/>
    <s v="00/00/0000"/>
    <s v="N"/>
    <n v="0"/>
    <s v="00/00/0000"/>
    <m/>
    <m/>
    <m/>
    <s v="STD"/>
  </r>
  <r>
    <n v="31759463910"/>
    <x v="25"/>
    <n v="80083987990"/>
    <s v="Mr. HANSA MOHANLAL MAKWANA"/>
    <n v="700000"/>
    <n v="8.5500000000000007"/>
    <n v="287976"/>
    <n v="13742.32"/>
    <n v="0"/>
    <d v="2011-05-24T00:00:00"/>
    <n v="19"/>
    <n v="19"/>
    <n v="0"/>
    <n v="0"/>
    <n v="0"/>
    <n v="0"/>
    <s v="INR"/>
    <n v="15355"/>
    <n v="7784"/>
    <s v="00/00/0000"/>
    <n v="0"/>
    <n v="0"/>
    <s v="N"/>
    <m/>
    <n v="9"/>
    <s v="N"/>
    <s v="00/00/0000"/>
    <s v="N"/>
    <n v="0"/>
    <s v="00/00/0000"/>
    <m/>
    <m/>
    <m/>
    <s v="STD"/>
  </r>
  <r>
    <n v="31874681030"/>
    <x v="25"/>
    <n v="80084067846"/>
    <s v="Mr. MEHUL MANJIBHAI MADIA"/>
    <n v="1000000"/>
    <n v="8.3000000000000007"/>
    <n v="674354"/>
    <n v="609143.54"/>
    <n v="0"/>
    <d v="2011-08-08T00:00:00"/>
    <n v="19"/>
    <n v="19"/>
    <n v="0"/>
    <n v="0"/>
    <n v="0"/>
    <n v="0"/>
    <s v="INR"/>
    <n v="15355"/>
    <n v="10165"/>
    <s v="00/00/0000"/>
    <n v="0"/>
    <n v="0"/>
    <s v="N"/>
    <m/>
    <n v="9"/>
    <s v="N"/>
    <s v="00/00/0000"/>
    <s v="N"/>
    <n v="0"/>
    <s v="00/00/0000"/>
    <m/>
    <m/>
    <m/>
    <s v="STD"/>
  </r>
  <r>
    <n v="31936789705"/>
    <x v="26"/>
    <n v="80083987990"/>
    <s v="Mr. HANSA MOHANLAL MAKWANA"/>
    <n v="40000"/>
    <n v="8.0500000000000007"/>
    <n v="44751"/>
    <n v="43778.47"/>
    <n v="0"/>
    <d v="2011-09-13T00:00:00"/>
    <n v="19"/>
    <n v="19"/>
    <n v="0"/>
    <n v="0"/>
    <n v="0"/>
    <n v="0"/>
    <s v="INR"/>
    <n v="15355"/>
    <n v="963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2717257661"/>
    <x v="26"/>
    <n v="86409779549"/>
    <s v="Mrs. SONAl  BHARAT PATEL"/>
    <n v="75000"/>
    <n v="7.8"/>
    <n v="41753"/>
    <n v="41745.589999999997"/>
    <n v="0"/>
    <d v="2012-12-18T00:00:00"/>
    <n v="19"/>
    <n v="19"/>
    <n v="0"/>
    <n v="0"/>
    <n v="0"/>
    <n v="0"/>
    <s v="INR"/>
    <n v="15355"/>
    <n v="724"/>
    <s v="00/00/0000"/>
    <n v="0"/>
    <n v="0"/>
    <s v="N"/>
    <m/>
    <n v="9"/>
    <s v="N"/>
    <s v="00/00/0000"/>
    <s v="N"/>
    <n v="0"/>
    <s v="00/00/0000"/>
    <s v="STD"/>
    <d v="2022-02-22T00:00:00"/>
    <n v="0"/>
    <s v="STD"/>
  </r>
  <r>
    <n v="33637517668"/>
    <x v="26"/>
    <n v="86310709458"/>
    <s v="Mr. MANISHBHAI  SAKARVADIYA"/>
    <n v="47000"/>
    <n v="7.7"/>
    <n v="57237"/>
    <n v="57237"/>
    <n v="0"/>
    <d v="2014-02-04T00:00:00"/>
    <n v="19"/>
    <n v="19"/>
    <n v="0"/>
    <n v="0"/>
    <n v="0"/>
    <n v="0"/>
    <s v="INR"/>
    <n v="15355"/>
    <n v="613"/>
    <s v="00/00/0000"/>
    <n v="0"/>
    <n v="0"/>
    <s v="N"/>
    <m/>
    <n v="9"/>
    <s v="N"/>
    <s v="00/00/0000"/>
    <s v="N"/>
    <n v="0"/>
    <s v="00/00/0000"/>
    <s v="STD"/>
    <d v="2022-03-07T00:00:00"/>
    <n v="0"/>
    <s v="STD"/>
  </r>
  <r>
    <n v="34716736161"/>
    <x v="26"/>
    <n v="86163534062"/>
    <s v="Mr. ANKITKUMAR RAMABHAI PATEL"/>
    <n v="14000"/>
    <n v="7.7"/>
    <n v="4312"/>
    <n v="3890.38"/>
    <n v="0"/>
    <d v="2015-02-19T00:00:00"/>
    <n v="19"/>
    <n v="19"/>
    <n v="0"/>
    <n v="0"/>
    <n v="0"/>
    <n v="0"/>
    <s v="INR"/>
    <n v="15355"/>
    <n v="125"/>
    <s v="00/00/0000"/>
    <n v="0"/>
    <n v="0"/>
    <s v="N"/>
    <m/>
    <n v="9"/>
    <s v="N"/>
    <s v="00/00/0000"/>
    <s v="N"/>
    <n v="0"/>
    <s v="00/00/0000"/>
    <m/>
    <m/>
    <m/>
    <s v="STD"/>
  </r>
  <r>
    <n v="34795800384"/>
    <x v="26"/>
    <n v="85906711083"/>
    <s v="Mr. VALJIBHAI GALABHAI MAKWANA"/>
    <n v="33000"/>
    <n v="7.7"/>
    <n v="15869"/>
    <n v="14969.16"/>
    <n v="0"/>
    <d v="2015-03-18T00:00:00"/>
    <n v="19"/>
    <n v="19"/>
    <n v="0"/>
    <n v="0"/>
    <n v="0"/>
    <n v="0"/>
    <s v="INR"/>
    <n v="15355"/>
    <n v="295"/>
    <s v="00/00/0000"/>
    <n v="0"/>
    <n v="0"/>
    <s v="N"/>
    <m/>
    <n v="9"/>
    <s v="N"/>
    <s v="00/00/0000"/>
    <s v="N"/>
    <n v="0"/>
    <s v="00/00/0000"/>
    <s v="STD"/>
    <d v="2019-12-05T00:00:00"/>
    <n v="0"/>
    <s v="STD"/>
  </r>
  <r>
    <n v="34796892717"/>
    <x v="26"/>
    <n v="85796291647"/>
    <s v="Mr. VINOD SAVAJIBHAI PANSURIYA"/>
    <n v="38000"/>
    <n v="7.7"/>
    <n v="17898"/>
    <n v="17104"/>
    <n v="0"/>
    <d v="2015-03-18T00:00:00"/>
    <n v="19"/>
    <n v="19"/>
    <n v="0"/>
    <n v="0"/>
    <n v="0"/>
    <n v="0"/>
    <s v="INR"/>
    <n v="15355"/>
    <n v="397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4872084656"/>
    <x v="26"/>
    <n v="80232447969"/>
    <s v="Mrs. RAMIBEN KANTILAL PATEL"/>
    <n v="87000"/>
    <n v="7.55"/>
    <n v="14914"/>
    <n v="13818"/>
    <n v="0"/>
    <d v="2015-04-21T00:00:00"/>
    <n v="19"/>
    <n v="19"/>
    <n v="0"/>
    <n v="0"/>
    <n v="0"/>
    <n v="0"/>
    <s v="INR"/>
    <n v="15355"/>
    <n v="1096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4908847386"/>
    <x v="26"/>
    <n v="80083930023"/>
    <s v="Mr. CHANDRAKANT TULSIDAS YADAV"/>
    <n v="25000"/>
    <n v="7.6"/>
    <n v="12827"/>
    <n v="12827"/>
    <n v="0"/>
    <d v="2015-05-05T00:00:00"/>
    <n v="19"/>
    <n v="19"/>
    <n v="0"/>
    <n v="0"/>
    <n v="0"/>
    <n v="0"/>
    <s v="INR"/>
    <n v="15355"/>
    <n v="230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4971477599"/>
    <x v="26"/>
    <n v="88486898244"/>
    <s v="Mr. DALAPTBHAI BABABHAI VAGHEL"/>
    <n v="14000"/>
    <n v="7.6"/>
    <n v="6726"/>
    <n v="6726"/>
    <n v="0"/>
    <d v="2015-06-03T00:00:00"/>
    <n v="19"/>
    <n v="19"/>
    <n v="0"/>
    <n v="0"/>
    <n v="0"/>
    <n v="0"/>
    <s v="INR"/>
    <n v="15355"/>
    <n v="139"/>
    <s v="00/00/0000"/>
    <n v="0"/>
    <n v="0"/>
    <s v="N"/>
    <m/>
    <n v="9"/>
    <s v="N"/>
    <s v="00/00/0000"/>
    <s v="N"/>
    <n v="0"/>
    <s v="00/00/0000"/>
    <s v="STD"/>
    <d v="2022-03-04T00:00:00"/>
    <n v="0"/>
    <s v="STD"/>
  </r>
  <r>
    <n v="34978867694"/>
    <x v="26"/>
    <n v="80141512558"/>
    <s v="Mr. JAYESHKUMAR AMRUTLAL PATEL"/>
    <n v="33000"/>
    <n v="7.6"/>
    <n v="22419"/>
    <n v="21913.94"/>
    <n v="0"/>
    <d v="2015-06-11T00:00:00"/>
    <n v="19"/>
    <n v="19"/>
    <n v="0"/>
    <n v="0"/>
    <n v="0"/>
    <n v="0"/>
    <s v="INR"/>
    <n v="15355"/>
    <n v="284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072273373"/>
    <x v="26"/>
    <n v="80018532098"/>
    <s v="Mr. KAMLESH MANILAL PATEL"/>
    <n v="75000"/>
    <n v="7.6"/>
    <n v="49009"/>
    <n v="48319"/>
    <n v="0"/>
    <d v="2015-07-14T00:00:00"/>
    <n v="19"/>
    <n v="19"/>
    <n v="0"/>
    <n v="0"/>
    <n v="0"/>
    <n v="0"/>
    <s v="INR"/>
    <n v="15355"/>
    <n v="690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627920507"/>
    <x v="26"/>
    <n v="76005673987"/>
    <s v="Mr. NARAYANLAL  SUTHAR"/>
    <n v="19000"/>
    <n v="7.8"/>
    <n v="10319"/>
    <n v="10126"/>
    <n v="0"/>
    <d v="2016-03-10T00:00:00"/>
    <n v="19"/>
    <n v="19"/>
    <n v="0"/>
    <n v="0"/>
    <n v="0"/>
    <n v="0"/>
    <s v="INR"/>
    <n v="15355"/>
    <n v="193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646902370"/>
    <x v="26"/>
    <n v="80415156677"/>
    <s v="Mr. SANJAY HIRALAL MISHRA"/>
    <n v="57000"/>
    <n v="7.75"/>
    <n v="34576"/>
    <n v="34576"/>
    <n v="0"/>
    <d v="2016-03-19T00:00:00"/>
    <n v="19"/>
    <n v="19"/>
    <n v="0"/>
    <n v="0"/>
    <n v="0"/>
    <n v="0"/>
    <s v="INR"/>
    <n v="15355"/>
    <n v="531"/>
    <s v="00/00/0000"/>
    <n v="0"/>
    <n v="0"/>
    <s v="N"/>
    <m/>
    <n v="9"/>
    <s v="N"/>
    <s v="00/00/0000"/>
    <s v="N"/>
    <n v="0"/>
    <s v="00/00/0000"/>
    <s v="STD"/>
    <d v="2022-03-20T00:00:00"/>
    <n v="0"/>
    <s v="STD"/>
  </r>
  <r>
    <n v="34811233919"/>
    <x v="26"/>
    <n v="78642410407"/>
    <s v="Mr. VITTHALBHAI SAVJIBHAI PARM"/>
    <n v="13000"/>
    <n v="9.6999999999999993"/>
    <n v="5851"/>
    <n v="5979"/>
    <n v="128"/>
    <d v="2015-03-23T00:00:00"/>
    <n v="19"/>
    <n v="18"/>
    <n v="1"/>
    <n v="1"/>
    <n v="1"/>
    <n v="701"/>
    <s v="INR"/>
    <n v="15355"/>
    <n v="128"/>
    <d v="2022-03-20T00:00:00"/>
    <n v="0"/>
    <n v="0"/>
    <s v="N"/>
    <m/>
    <n v="3"/>
    <s v="N"/>
    <s v="00/00/0000"/>
    <s v="N"/>
    <n v="0"/>
    <s v="00/00/0000"/>
    <s v="SMA0"/>
    <d v="2022-03-20T00:00:00"/>
    <n v="701"/>
    <s v="STD"/>
  </r>
  <r>
    <n v="34877841603"/>
    <x v="26"/>
    <n v="85012150100"/>
    <s v="Miss. NISHTHA HARISHKUMAR SHAR"/>
    <n v="37000"/>
    <n v="7.55"/>
    <n v="15686"/>
    <n v="16008"/>
    <n v="322"/>
    <d v="2015-04-20T00:00:00"/>
    <n v="19"/>
    <n v="18"/>
    <n v="1"/>
    <n v="1"/>
    <n v="1"/>
    <n v="701"/>
    <s v="INR"/>
    <n v="15355"/>
    <n v="322"/>
    <d v="2022-03-17T00:00:00"/>
    <n v="0"/>
    <n v="0"/>
    <s v="N"/>
    <m/>
    <n v="3"/>
    <s v="N"/>
    <s v="00/00/0000"/>
    <s v="N"/>
    <n v="0"/>
    <s v="00/00/0000"/>
    <s v="SMA0"/>
    <d v="2022-03-17T00:00:00"/>
    <n v="701"/>
    <s v="STD"/>
  </r>
  <r>
    <n v="34895050164"/>
    <x v="26"/>
    <n v="80358834364"/>
    <s v="Mrs. HARSHADA GOVINDLAL DALWAD"/>
    <n v="121000"/>
    <n v="7.55"/>
    <n v="106498"/>
    <n v="107678"/>
    <n v="1180"/>
    <d v="2015-04-28T00:00:00"/>
    <n v="19"/>
    <n v="18"/>
    <n v="1"/>
    <n v="1"/>
    <n v="1"/>
    <n v="701"/>
    <s v="INR"/>
    <n v="15355"/>
    <n v="1180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34948748253"/>
    <x v="26"/>
    <n v="85017772705"/>
    <s v="Mrs. GAURIBEN MANUBHAI DANTANI"/>
    <n v="84000"/>
    <n v="7.55"/>
    <n v="26376"/>
    <n v="27273"/>
    <n v="897"/>
    <d v="2015-05-23T00:00:00"/>
    <n v="19"/>
    <n v="18"/>
    <n v="1"/>
    <n v="1"/>
    <n v="1"/>
    <n v="701"/>
    <s v="INR"/>
    <n v="15355"/>
    <n v="897"/>
    <d v="2022-03-22T00:00:00"/>
    <n v="0"/>
    <n v="0"/>
    <s v="N"/>
    <m/>
    <n v="3"/>
    <s v="N"/>
    <s v="00/00/0000"/>
    <s v="N"/>
    <n v="0"/>
    <s v="00/00/0000"/>
    <s v="SMA0"/>
    <d v="2022-03-22T00:00:00"/>
    <n v="701"/>
    <s v="STD"/>
  </r>
  <r>
    <n v="35012140311"/>
    <x v="26"/>
    <n v="85503007638"/>
    <s v="Mr. GHANSHYAMSINH  ZALA"/>
    <n v="27000"/>
    <n v="7.6"/>
    <n v="14548"/>
    <n v="14780"/>
    <n v="232"/>
    <d v="2015-06-23T00:00:00"/>
    <n v="19"/>
    <n v="18"/>
    <n v="1"/>
    <n v="1"/>
    <n v="1"/>
    <n v="701"/>
    <s v="INR"/>
    <n v="15355"/>
    <n v="232"/>
    <d v="2022-03-18T00:00:00"/>
    <n v="0"/>
    <n v="0"/>
    <s v="N"/>
    <m/>
    <n v="3"/>
    <s v="N"/>
    <s v="00/00/0000"/>
    <s v="N"/>
    <n v="0"/>
    <s v="00/00/0000"/>
    <s v="SMA0"/>
    <d v="2022-03-18T00:00:00"/>
    <n v="701"/>
    <s v="STD"/>
  </r>
  <r>
    <n v="35164089074"/>
    <x v="26"/>
    <n v="88641361623"/>
    <s v="Mr. ISHWARBHAI CHUNILAL PATNI"/>
    <n v="66000"/>
    <n v="9.6"/>
    <n v="26198"/>
    <n v="26954"/>
    <n v="756"/>
    <d v="2015-08-19T00:00:00"/>
    <n v="19"/>
    <n v="18"/>
    <n v="1"/>
    <n v="1"/>
    <n v="1"/>
    <n v="701"/>
    <s v="INR"/>
    <n v="15355"/>
    <n v="756"/>
    <d v="2022-03-18T00:00:00"/>
    <n v="0"/>
    <n v="0"/>
    <s v="N"/>
    <m/>
    <n v="3"/>
    <s v="N"/>
    <s v="00/00/0000"/>
    <s v="N"/>
    <n v="0"/>
    <s v="00/00/0000"/>
    <s v="SMA0"/>
    <d v="2022-03-18T00:00:00"/>
    <n v="701"/>
    <s v="STD"/>
  </r>
  <r>
    <n v="35355993721"/>
    <x v="26"/>
    <n v="80381255482"/>
    <s v="Mrs. NEELAM MAHESH GAMBHIR"/>
    <n v="9000"/>
    <n v="7.75"/>
    <n v="2937"/>
    <n v="3031"/>
    <n v="94"/>
    <d v="2015-11-23T00:00:00"/>
    <n v="19"/>
    <n v="18"/>
    <n v="1"/>
    <n v="1"/>
    <n v="1"/>
    <n v="701"/>
    <s v="INR"/>
    <n v="15355"/>
    <n v="94"/>
    <d v="2022-03-21T00:00:00"/>
    <n v="0"/>
    <n v="0"/>
    <s v="N"/>
    <m/>
    <n v="3"/>
    <s v="N"/>
    <s v="00/00/0000"/>
    <s v="N"/>
    <n v="0"/>
    <s v="00/00/0000"/>
    <s v="SMA0"/>
    <d v="2022-03-21T00:00:00"/>
    <n v="701"/>
    <s v="STD"/>
  </r>
  <r>
    <n v="35522188999"/>
    <x v="26"/>
    <n v="88761933695"/>
    <s v="Mr. MOHD RAFIK SAFIMOHD SAIYED"/>
    <n v="52000"/>
    <n v="7.8"/>
    <n v="30370"/>
    <n v="30639"/>
    <n v="269"/>
    <d v="2016-01-22T00:00:00"/>
    <n v="6"/>
    <n v="5"/>
    <n v="1"/>
    <n v="1"/>
    <n v="1"/>
    <n v="701"/>
    <s v="INR"/>
    <n v="15355"/>
    <n v="269"/>
    <d v="2022-03-22T00:00:00"/>
    <n v="0"/>
    <n v="0"/>
    <s v="N"/>
    <m/>
    <n v="3"/>
    <s v="N"/>
    <s v="00/00/0000"/>
    <s v="N"/>
    <n v="0"/>
    <s v="00/00/0000"/>
    <s v="SMA0"/>
    <d v="2022-03-22T00:00:00"/>
    <n v="701"/>
    <s v="STD"/>
  </r>
  <r>
    <n v="35658676334"/>
    <x v="26"/>
    <n v="85614107446"/>
    <s v="Mr. MUKESH RANCHHODBHAI PATEL"/>
    <n v="31600"/>
    <n v="7.8"/>
    <n v="16009"/>
    <n v="16326"/>
    <n v="317"/>
    <d v="2016-03-28T00:00:00"/>
    <n v="19"/>
    <n v="18"/>
    <n v="1"/>
    <n v="1"/>
    <n v="1"/>
    <n v="701"/>
    <s v="INR"/>
    <n v="15355"/>
    <n v="317"/>
    <d v="2022-03-27T00:00:00"/>
    <n v="0"/>
    <n v="0"/>
    <s v="N"/>
    <m/>
    <n v="3"/>
    <s v="N"/>
    <s v="00/00/0000"/>
    <s v="N"/>
    <n v="0"/>
    <s v="00/00/0000"/>
    <s v="SMA0"/>
    <d v="2022-03-27T00:00:00"/>
    <n v="701"/>
    <s v="STD"/>
  </r>
  <r>
    <n v="34710277724"/>
    <x v="26"/>
    <n v="86382960487"/>
    <s v="Mr. MANUBHAI GANDAJI THAKOR"/>
    <n v="32000"/>
    <n v="7.7"/>
    <n v="14324"/>
    <n v="15010"/>
    <n v="686"/>
    <d v="2015-02-17T00:00:00"/>
    <n v="19"/>
    <n v="17"/>
    <n v="2"/>
    <n v="2"/>
    <n v="2"/>
    <n v="702"/>
    <s v="INR"/>
    <n v="15355"/>
    <n v="343"/>
    <d v="2022-02-16T00:00:00"/>
    <n v="0"/>
    <n v="0"/>
    <s v="N"/>
    <m/>
    <n v="1"/>
    <s v="N"/>
    <s v="00/00/0000"/>
    <s v="N"/>
    <n v="0"/>
    <s v="00/00/0000"/>
    <s v="SMA1"/>
    <d v="2022-03-18T00:00:00"/>
    <n v="702"/>
    <s v="STD"/>
  </r>
  <r>
    <n v="30385587948"/>
    <x v="27"/>
    <n v="85237271628"/>
    <s v="Mr. HIREN MAHENDRABHAI SHAH"/>
    <n v="1811000"/>
    <n v="8.3000000000000007"/>
    <n v="446473"/>
    <n v="266017"/>
    <n v="0"/>
    <d v="2008-05-16T00:00:00"/>
    <n v="19"/>
    <n v="19"/>
    <n v="0"/>
    <n v="0"/>
    <n v="0"/>
    <n v="0"/>
    <s v="INR"/>
    <n v="15355"/>
    <n v="19987"/>
    <s v="00/00/0000"/>
    <n v="0"/>
    <n v="0"/>
    <s v="N"/>
    <m/>
    <n v="9"/>
    <s v="N"/>
    <s v="00/00/0000"/>
    <s v="N"/>
    <n v="0"/>
    <s v="00/00/0000"/>
    <m/>
    <m/>
    <m/>
    <s v="STD"/>
  </r>
  <r>
    <n v="35582638586"/>
    <x v="28"/>
    <n v="86520882300"/>
    <s v="Mr. CHIRAG SUBHASHCHANDRA MODI"/>
    <n v="35000"/>
    <n v="8.5500000000000007"/>
    <n v="22834"/>
    <n v="20896.13"/>
    <n v="0"/>
    <d v="2016-02-18T00:00:00"/>
    <n v="19"/>
    <n v="19"/>
    <n v="0"/>
    <n v="0"/>
    <n v="0"/>
    <n v="0"/>
    <s v="INR"/>
    <n v="15355"/>
    <n v="369"/>
    <s v="00/00/0000"/>
    <n v="0"/>
    <n v="0"/>
    <s v="N"/>
    <m/>
    <n v="9"/>
    <s v="N"/>
    <s v="00/00/0000"/>
    <s v="N"/>
    <n v="0"/>
    <s v="00/00/0000"/>
    <s v="STD"/>
    <d v="2021-05-10T00:00:00"/>
    <n v="999"/>
    <s v="STD"/>
  </r>
  <r>
    <n v="30228371178"/>
    <x v="29"/>
    <n v="85765594820"/>
    <s v="Wing Commander NIRAJ ANIL JANI"/>
    <n v="940000"/>
    <n v="7.8"/>
    <n v="61725"/>
    <n v="10019.02"/>
    <n v="0"/>
    <d v="2007-08-21T00:00:00"/>
    <n v="19"/>
    <n v="19"/>
    <n v="0"/>
    <n v="0"/>
    <n v="0"/>
    <n v="0"/>
    <s v="INR"/>
    <n v="15355"/>
    <n v="10155"/>
    <s v="00/00/0000"/>
    <n v="0"/>
    <n v="0"/>
    <s v="N"/>
    <m/>
    <n v="9"/>
    <s v="N"/>
    <s v="00/00/0000"/>
    <s v="N"/>
    <n v="0"/>
    <s v="00/00/0000"/>
    <m/>
    <m/>
    <m/>
    <s v="STD"/>
  </r>
  <r>
    <n v="30489396478"/>
    <x v="29"/>
    <n v="80075156669"/>
    <s v="Mr. ALOKKUMAR BALAKRAM THAKUR"/>
    <n v="924000"/>
    <n v="7.8"/>
    <n v="166126"/>
    <n v="40801.11"/>
    <n v="0"/>
    <d v="2008-09-12T00:00:00"/>
    <n v="19"/>
    <n v="19"/>
    <n v="0"/>
    <n v="0"/>
    <n v="0"/>
    <n v="0"/>
    <s v="INR"/>
    <n v="15355"/>
    <n v="9984"/>
    <s v="00/00/0000"/>
    <n v="0"/>
    <n v="0"/>
    <s v="N"/>
    <m/>
    <n v="9"/>
    <s v="N"/>
    <s v="00/00/0000"/>
    <s v="N"/>
    <n v="0"/>
    <s v="00/00/0000"/>
    <m/>
    <m/>
    <m/>
    <s v="STD"/>
  </r>
  <r>
    <n v="30489413189"/>
    <x v="29"/>
    <n v="85272899479"/>
    <s v="Mr. RAMESHBHAI GANPATBHAI DATA"/>
    <n v="799000"/>
    <n v="7.8"/>
    <n v="173820"/>
    <n v="117093.52"/>
    <n v="0"/>
    <d v="2008-09-12T00:00:00"/>
    <n v="19"/>
    <n v="19"/>
    <n v="0"/>
    <n v="0"/>
    <n v="0"/>
    <n v="0"/>
    <s v="INR"/>
    <n v="15355"/>
    <n v="9025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0691638533"/>
    <x v="29"/>
    <n v="85460321472"/>
    <s v="Mr. KISHORBHAI BACHUBHAI SHAHE"/>
    <n v="600000"/>
    <n v="7.8"/>
    <n v="333852.64"/>
    <n v="252255.78"/>
    <n v="0"/>
    <d v="2009-02-25T00:00:00"/>
    <n v="19"/>
    <n v="19"/>
    <n v="0"/>
    <n v="0"/>
    <n v="0"/>
    <n v="0"/>
    <s v="INR"/>
    <n v="15355"/>
    <n v="6077"/>
    <s v="00/00/0000"/>
    <n v="0"/>
    <n v="0"/>
    <s v="N"/>
    <m/>
    <n v="9"/>
    <s v="N"/>
    <s v="00/00/0000"/>
    <s v="N"/>
    <n v="0"/>
    <s v="00/00/0000"/>
    <m/>
    <m/>
    <m/>
    <s v="STD"/>
  </r>
  <r>
    <n v="30895939231"/>
    <x v="29"/>
    <n v="80822486748"/>
    <s v="Mrs. SUNITA C JAIN"/>
    <n v="2500000"/>
    <n v="7.8"/>
    <n v="910588"/>
    <n v="137667.34"/>
    <n v="0"/>
    <d v="2009-09-17T00:00:00"/>
    <n v="19"/>
    <n v="19"/>
    <n v="0"/>
    <n v="0"/>
    <n v="0"/>
    <n v="0"/>
    <s v="INR"/>
    <n v="15355"/>
    <n v="24480"/>
    <s v="00/00/0000"/>
    <n v="0"/>
    <n v="0"/>
    <s v="N"/>
    <m/>
    <n v="9"/>
    <s v="N"/>
    <s v="00/00/0000"/>
    <s v="N"/>
    <n v="0"/>
    <s v="00/00/0000"/>
    <m/>
    <m/>
    <m/>
    <s v="STD"/>
  </r>
  <r>
    <n v="30915063447"/>
    <x v="29"/>
    <n v="78688058903"/>
    <s v="Mr. MAHENDRAKUMAR VISHNUBHAI P"/>
    <n v="1672000"/>
    <n v="7.8"/>
    <n v="118120.96000000001"/>
    <n v="6961.22"/>
    <n v="0"/>
    <d v="2009-10-07T00:00:00"/>
    <n v="19"/>
    <n v="19"/>
    <n v="0"/>
    <n v="0"/>
    <n v="0"/>
    <n v="0"/>
    <s v="INR"/>
    <n v="15355"/>
    <n v="1976"/>
    <s v="00/00/0000"/>
    <n v="0"/>
    <n v="0"/>
    <s v="N"/>
    <m/>
    <n v="9"/>
    <s v="N"/>
    <s v="00/00/0000"/>
    <s v="N"/>
    <n v="0"/>
    <s v="00/00/0000"/>
    <m/>
    <m/>
    <m/>
    <s v="STD"/>
  </r>
  <r>
    <n v="31080952013"/>
    <x v="29"/>
    <n v="80105451563"/>
    <s v="Mr. RAHUL MAHENDRABHAI BHATT"/>
    <n v="720000"/>
    <n v="7.8"/>
    <n v="236375"/>
    <n v="182846.58"/>
    <n v="0"/>
    <d v="2010-03-05T00:00:00"/>
    <n v="19"/>
    <n v="19"/>
    <n v="0"/>
    <n v="0"/>
    <n v="0"/>
    <n v="0"/>
    <s v="INR"/>
    <n v="15355"/>
    <n v="7436"/>
    <s v="00/00/0000"/>
    <n v="0"/>
    <n v="0"/>
    <s v="N"/>
    <m/>
    <n v="9"/>
    <s v="N"/>
    <s v="00/00/0000"/>
    <s v="N"/>
    <n v="0"/>
    <s v="00/00/0000"/>
    <m/>
    <m/>
    <m/>
    <s v="STD"/>
  </r>
  <r>
    <n v="31091351225"/>
    <x v="29"/>
    <n v="85168086848"/>
    <s v="Mrs. MEENABEN BHARATKUMAR PATE"/>
    <n v="1400000"/>
    <n v="7.8"/>
    <n v="499477"/>
    <n v="390052.82"/>
    <n v="0"/>
    <d v="2010-03-12T00:00:00"/>
    <n v="19"/>
    <n v="19"/>
    <n v="0"/>
    <n v="0"/>
    <n v="0"/>
    <n v="0"/>
    <s v="INR"/>
    <n v="15355"/>
    <n v="14738"/>
    <s v="00/00/0000"/>
    <n v="0"/>
    <n v="0"/>
    <s v="N"/>
    <m/>
    <n v="9"/>
    <s v="N"/>
    <s v="00/00/0000"/>
    <s v="N"/>
    <n v="0"/>
    <s v="00/00/0000"/>
    <m/>
    <m/>
    <m/>
    <s v="STD"/>
  </r>
  <r>
    <n v="31223695657"/>
    <x v="29"/>
    <n v="80147574700"/>
    <s v="Mrs. ANJALI SUNILKUMAR MALL"/>
    <n v="2624000"/>
    <n v="7.8"/>
    <n v="1155709"/>
    <n v="488736.53"/>
    <n v="0"/>
    <d v="2010-06-22T00:00:00"/>
    <n v="19"/>
    <n v="19"/>
    <n v="0"/>
    <n v="0"/>
    <n v="0"/>
    <n v="0"/>
    <s v="INR"/>
    <n v="15355"/>
    <n v="23037"/>
    <s v="00/00/0000"/>
    <n v="0"/>
    <n v="0"/>
    <s v="N"/>
    <m/>
    <n v="9"/>
    <s v="N"/>
    <s v="00/00/0000"/>
    <s v="N"/>
    <n v="0"/>
    <s v="00/00/0000"/>
    <m/>
    <m/>
    <m/>
    <s v="STD"/>
  </r>
  <r>
    <n v="31282878925"/>
    <x v="29"/>
    <n v="80668784115"/>
    <s v="Mr. SURESHBHAI ISHWARLAL PATEL"/>
    <n v="1219000"/>
    <n v="7.8"/>
    <n v="580954"/>
    <n v="288468.12"/>
    <n v="0"/>
    <d v="2010-07-24T00:00:00"/>
    <n v="19"/>
    <n v="19"/>
    <n v="0"/>
    <n v="0"/>
    <n v="0"/>
    <n v="0"/>
    <s v="INR"/>
    <n v="15355"/>
    <n v="11239"/>
    <s v="00/00/0000"/>
    <n v="0"/>
    <n v="0"/>
    <s v="N"/>
    <m/>
    <n v="9"/>
    <s v="N"/>
    <s v="00/00/0000"/>
    <s v="N"/>
    <n v="0"/>
    <s v="00/00/0000"/>
    <m/>
    <m/>
    <m/>
    <s v="STD"/>
  </r>
  <r>
    <n v="31628939334"/>
    <x v="29"/>
    <n v="85976082120"/>
    <s v="Mrs. BHAVNABEN JAYANTILAL PATE"/>
    <n v="1290000"/>
    <n v="7.8"/>
    <n v="849706"/>
    <n v="450195.23"/>
    <n v="0"/>
    <d v="2011-02-14T00:00:00"/>
    <n v="19"/>
    <n v="19"/>
    <n v="0"/>
    <n v="0"/>
    <n v="0"/>
    <n v="0"/>
    <s v="INR"/>
    <n v="15355"/>
    <n v="12814"/>
    <s v="00/00/0000"/>
    <n v="0"/>
    <n v="0"/>
    <s v="N"/>
    <m/>
    <n v="9"/>
    <s v="N"/>
    <s v="00/00/0000"/>
    <s v="N"/>
    <n v="0"/>
    <s v="00/00/0000"/>
    <m/>
    <m/>
    <m/>
    <s v="STD"/>
  </r>
  <r>
    <n v="32717257264"/>
    <x v="30"/>
    <n v="86409779549"/>
    <s v="Mrs. SONAl  BHARAT PATEL"/>
    <n v="1399000"/>
    <n v="7.8"/>
    <n v="896280"/>
    <n v="620038.82999999996"/>
    <n v="0"/>
    <d v="2012-12-18T00:00:00"/>
    <n v="19"/>
    <n v="19"/>
    <n v="0"/>
    <n v="0"/>
    <n v="0"/>
    <n v="0"/>
    <s v="INR"/>
    <n v="61132"/>
    <n v="13501"/>
    <s v="00/00/0000"/>
    <n v="0"/>
    <n v="0"/>
    <s v="N"/>
    <m/>
    <n v="9"/>
    <s v="N"/>
    <s v="00/00/0000"/>
    <s v="N"/>
    <n v="0"/>
    <s v="00/00/0000"/>
    <m/>
    <m/>
    <m/>
    <s v="STD"/>
  </r>
  <r>
    <n v="33496547634"/>
    <x v="31"/>
    <n v="87079708131"/>
    <s v="Mrs. PRATIBHA SUNNY PANDYA"/>
    <n v="27300000"/>
    <n v="8.0500000000000007"/>
    <n v="27051553.239999998"/>
    <n v="26741252.239999998"/>
    <n v="0"/>
    <d v="2013-12-03T00:00:00"/>
    <n v="3"/>
    <n v="3"/>
    <n v="0"/>
    <n v="0"/>
    <n v="0"/>
    <n v="0"/>
    <s v="INR"/>
    <n v="15355"/>
    <n v="283233"/>
    <s v="00/00/0000"/>
    <n v="0"/>
    <n v="0"/>
    <s v="N"/>
    <m/>
    <n v="9"/>
    <s v="N"/>
    <s v="00/00/0000"/>
    <s v="N"/>
    <n v="0"/>
    <s v="00/00/0000"/>
    <s v="STD"/>
    <d v="2021-12-07T00:00:00"/>
    <n v="0"/>
    <s v="STD"/>
  </r>
  <r>
    <n v="31144937889"/>
    <x v="32"/>
    <n v="80105398880"/>
    <s v="Mr. DHARMENDRA RATILAL JANASAR"/>
    <n v="776000"/>
    <n v="7.85"/>
    <n v="494211"/>
    <n v="418218.12"/>
    <n v="0"/>
    <d v="2010-04-24T00:00:00"/>
    <n v="19"/>
    <n v="19"/>
    <n v="0"/>
    <n v="0"/>
    <n v="0"/>
    <n v="0"/>
    <s v="INR"/>
    <n v="15355"/>
    <n v="7570"/>
    <s v="00/00/0000"/>
    <n v="0"/>
    <n v="0"/>
    <s v="N"/>
    <m/>
    <n v="9"/>
    <s v="N"/>
    <s v="00/00/0000"/>
    <s v="N"/>
    <n v="0"/>
    <s v="00/00/0000"/>
    <m/>
    <m/>
    <m/>
    <s v="STD"/>
  </r>
  <r>
    <n v="30039311725"/>
    <x v="33"/>
    <n v="85010587298"/>
    <s v="Mr. SAMIR HASMUKHBHAI SHAH"/>
    <n v="250000"/>
    <n v="7.7"/>
    <n v="66660"/>
    <n v="10018.370000000001"/>
    <n v="0"/>
    <d v="2006-03-01T00:00:00"/>
    <n v="19"/>
    <n v="19"/>
    <n v="0"/>
    <n v="0"/>
    <n v="0"/>
    <n v="0"/>
    <s v="INR"/>
    <n v="61132"/>
    <n v="2058"/>
    <s v="00/00/0000"/>
    <n v="0"/>
    <n v="0"/>
    <s v="N"/>
    <m/>
    <n v="9"/>
    <s v="N"/>
    <s v="00/00/0000"/>
    <s v="N"/>
    <n v="0"/>
    <s v="00/00/0000"/>
    <m/>
    <m/>
    <m/>
    <s v="STD"/>
  </r>
  <r>
    <n v="30364048366"/>
    <x v="33"/>
    <n v="80090580612"/>
    <s v="Mrs. JANKIDEVI ARVINDKUMAR KHA"/>
    <n v="1100000"/>
    <n v="7.7"/>
    <n v="621580"/>
    <n v="546063.5"/>
    <n v="0"/>
    <d v="2008-04-11T00:00:00"/>
    <n v="19"/>
    <n v="19"/>
    <n v="0"/>
    <n v="0"/>
    <n v="0"/>
    <n v="0"/>
    <s v="INR"/>
    <n v="15355"/>
    <n v="10951"/>
    <s v="00/00/0000"/>
    <n v="0"/>
    <n v="0"/>
    <s v="N"/>
    <m/>
    <n v="9"/>
    <s v="N"/>
    <s v="00/00/0000"/>
    <s v="N"/>
    <n v="0"/>
    <s v="00/00/0000"/>
    <m/>
    <m/>
    <m/>
    <s v="STD"/>
  </r>
  <r>
    <n v="30828239161"/>
    <x v="33"/>
    <n v="85571649134"/>
    <s v="Dr. JIGNESH BALDEVBHAI PATEL"/>
    <n v="1340000"/>
    <n v="7.7"/>
    <n v="663965.32999999996"/>
    <n v="368700.3"/>
    <n v="0"/>
    <d v="2009-07-17T00:00:00"/>
    <n v="19"/>
    <n v="19"/>
    <n v="0"/>
    <n v="0"/>
    <n v="0"/>
    <n v="0"/>
    <s v="INR"/>
    <n v="15355"/>
    <n v="13897"/>
    <s v="00/00/0000"/>
    <n v="0"/>
    <n v="0"/>
    <s v="N"/>
    <m/>
    <n v="9"/>
    <s v="N"/>
    <s v="00/00/0000"/>
    <s v="N"/>
    <n v="0"/>
    <s v="00/00/0000"/>
    <m/>
    <m/>
    <m/>
    <s v="STD"/>
  </r>
  <r>
    <n v="30829662449"/>
    <x v="33"/>
    <n v="87266492844"/>
    <s v="Dr. KARTIKEYA GANPATLAL PARMAR"/>
    <n v="2117000"/>
    <n v="7.7"/>
    <n v="1015435"/>
    <n v="793827.19"/>
    <n v="0"/>
    <d v="2009-07-20T00:00:00"/>
    <n v="19"/>
    <n v="19"/>
    <n v="0"/>
    <n v="0"/>
    <n v="0"/>
    <n v="0"/>
    <s v="INR"/>
    <n v="15355"/>
    <n v="18166"/>
    <s v="00/00/0000"/>
    <n v="0"/>
    <n v="0"/>
    <s v="N"/>
    <m/>
    <n v="9"/>
    <s v="N"/>
    <s v="00/00/0000"/>
    <s v="N"/>
    <n v="0"/>
    <s v="00/00/0000"/>
    <m/>
    <m/>
    <m/>
    <s v="STD"/>
  </r>
  <r>
    <n v="31068508834"/>
    <x v="33"/>
    <n v="80084133016"/>
    <s v="Mr. GANGARAM MAHADEVBHAI  VERM"/>
    <n v="661000"/>
    <n v="7.7"/>
    <n v="346583"/>
    <n v="174910.06"/>
    <n v="0"/>
    <d v="2010-02-23T00:00:00"/>
    <n v="19"/>
    <n v="19"/>
    <n v="0"/>
    <n v="0"/>
    <n v="0"/>
    <n v="0"/>
    <s v="INR"/>
    <n v="15355"/>
    <n v="6472"/>
    <s v="00/00/0000"/>
    <n v="0"/>
    <n v="0"/>
    <s v="N"/>
    <m/>
    <n v="9"/>
    <s v="N"/>
    <s v="00/00/0000"/>
    <s v="N"/>
    <n v="0"/>
    <s v="00/00/0000"/>
    <m/>
    <m/>
    <m/>
    <s v="STD"/>
  </r>
  <r>
    <n v="31102390175"/>
    <x v="33"/>
    <n v="85614116417"/>
    <s v="Dr. DHARMENDRA DINESHCHANDRA"/>
    <n v="4112000"/>
    <n v="7.7"/>
    <n v="2406645"/>
    <n v="1222060.6100000001"/>
    <n v="0"/>
    <d v="2010-03-21T00:00:00"/>
    <n v="19"/>
    <n v="19"/>
    <n v="0"/>
    <n v="0"/>
    <n v="0"/>
    <n v="0"/>
    <s v="INR"/>
    <n v="15355"/>
    <n v="41538"/>
    <s v="00/00/0000"/>
    <n v="0"/>
    <n v="0"/>
    <s v="N"/>
    <m/>
    <n v="9"/>
    <s v="N"/>
    <s v="00/00/0000"/>
    <s v="N"/>
    <n v="0"/>
    <s v="00/00/0000"/>
    <m/>
    <m/>
    <m/>
    <s v="STD"/>
  </r>
  <r>
    <n v="31184792685"/>
    <x v="33"/>
    <n v="85702958703"/>
    <s v="Mr. PRAVINKUMAR BABULAL PANCHA"/>
    <n v="553000"/>
    <n v="7.7"/>
    <n v="344662"/>
    <n v="318844.17"/>
    <n v="0"/>
    <d v="2010-05-26T00:00:00"/>
    <n v="19"/>
    <n v="19"/>
    <n v="0"/>
    <n v="0"/>
    <n v="0"/>
    <n v="0"/>
    <s v="INR"/>
    <n v="15355"/>
    <n v="5293"/>
    <s v="00/00/0000"/>
    <n v="0"/>
    <n v="0"/>
    <s v="N"/>
    <m/>
    <n v="9"/>
    <s v="N"/>
    <s v="00/00/0000"/>
    <s v="N"/>
    <n v="0"/>
    <s v="00/00/0000"/>
    <s v="STD"/>
    <d v="2020-04-28T00:00:00"/>
    <n v="0"/>
    <s v="STD"/>
  </r>
  <r>
    <n v="31677826232"/>
    <x v="33"/>
    <n v="85513219927"/>
    <s v="Dr. BHAGWAN DAS KISHANMAL AGGA"/>
    <n v="1813000"/>
    <n v="7.7"/>
    <n v="1062075"/>
    <n v="257267.98"/>
    <n v="0"/>
    <d v="2011-03-19T00:00:00"/>
    <n v="19"/>
    <n v="19"/>
    <n v="0"/>
    <n v="0"/>
    <n v="0"/>
    <n v="0"/>
    <s v="INR"/>
    <n v="15355"/>
    <n v="16254"/>
    <s v="00/00/0000"/>
    <n v="0"/>
    <n v="0"/>
    <s v="N"/>
    <m/>
    <n v="9"/>
    <s v="N"/>
    <s v="00/00/0000"/>
    <s v="N"/>
    <n v="0"/>
    <s v="00/00/0000"/>
    <m/>
    <m/>
    <m/>
    <s v="STD"/>
  </r>
  <r>
    <n v="33637517396"/>
    <x v="33"/>
    <n v="86310709458"/>
    <s v="Mr. MANISHBHAI  SAKARVADIYA"/>
    <n v="1100000"/>
    <n v="7.7"/>
    <n v="895214"/>
    <n v="879414.6"/>
    <n v="0"/>
    <d v="2014-02-04T00:00:00"/>
    <n v="19"/>
    <n v="19"/>
    <n v="0"/>
    <n v="0"/>
    <n v="0"/>
    <n v="0"/>
    <s v="INR"/>
    <n v="15355"/>
    <n v="9530"/>
    <s v="00/00/0000"/>
    <n v="0"/>
    <n v="0"/>
    <s v="N"/>
    <m/>
    <n v="9"/>
    <s v="N"/>
    <s v="00/00/0000"/>
    <s v="N"/>
    <n v="0"/>
    <s v="00/00/0000"/>
    <s v="STD"/>
    <d v="2021-10-06T00:00:00"/>
    <n v="0"/>
    <s v="STD"/>
  </r>
  <r>
    <n v="30985059289"/>
    <x v="34"/>
    <n v="85614112990"/>
    <s v="Mrs. MAMTABEN  PATEL"/>
    <n v="3087000"/>
    <n v="7.65"/>
    <n v="1963566"/>
    <n v="1465051.67"/>
    <n v="0"/>
    <d v="2009-12-09T00:00:00"/>
    <n v="19"/>
    <n v="19"/>
    <n v="0"/>
    <n v="0"/>
    <n v="0"/>
    <n v="0"/>
    <s v="INR"/>
    <n v="15355"/>
    <n v="25051"/>
    <s v="00/00/0000"/>
    <n v="0"/>
    <n v="0"/>
    <s v="N"/>
    <m/>
    <n v="9"/>
    <s v="N"/>
    <s v="00/00/0000"/>
    <s v="N"/>
    <n v="0"/>
    <s v="00/00/0000"/>
    <m/>
    <m/>
    <m/>
    <s v="STD"/>
  </r>
  <r>
    <n v="34105279129"/>
    <x v="35"/>
    <n v="85575424036"/>
    <s v="Mr. Jayasankar  Purushothaman"/>
    <n v="2200000"/>
    <n v="7.7"/>
    <n v="1418487"/>
    <n v="1256650.1299999999"/>
    <n v="0"/>
    <d v="2014-09-01T00:00:00"/>
    <n v="19"/>
    <n v="19"/>
    <n v="0"/>
    <n v="0"/>
    <n v="0"/>
    <n v="0"/>
    <s v="INR"/>
    <n v="15355"/>
    <n v="23803"/>
    <s v="00/00/0000"/>
    <n v="0"/>
    <n v="0"/>
    <s v="N"/>
    <m/>
    <n v="9"/>
    <s v="N"/>
    <s v="00/00/0000"/>
    <s v="N"/>
    <n v="0"/>
    <s v="00/00/0000"/>
    <m/>
    <m/>
    <m/>
    <s v="STD"/>
  </r>
  <r>
    <n v="34534921841"/>
    <x v="35"/>
    <n v="85533247757"/>
    <s v="Mr. mishra  manudev"/>
    <n v="640000"/>
    <n v="7.7"/>
    <n v="710830"/>
    <n v="353326.38"/>
    <n v="0"/>
    <d v="2014-12-27T00:00:00"/>
    <n v="19"/>
    <n v="19"/>
    <n v="0"/>
    <n v="0"/>
    <n v="0"/>
    <n v="0"/>
    <s v="INR"/>
    <n v="15355"/>
    <n v="7898"/>
    <s v="00/00/0000"/>
    <n v="0"/>
    <n v="0"/>
    <s v="N"/>
    <m/>
    <n v="9"/>
    <s v="N"/>
    <s v="00/00/0000"/>
    <s v="N"/>
    <n v="0"/>
    <s v="00/00/0000"/>
    <m/>
    <m/>
    <m/>
    <s v="STD"/>
  </r>
  <r>
    <n v="34588875754"/>
    <x v="35"/>
    <n v="85002948019"/>
    <s v="Mr. ROHITKUMAR RAMESHBHAI PANC"/>
    <n v="504000"/>
    <n v="7.7"/>
    <n v="465065"/>
    <n v="242731.95"/>
    <n v="0"/>
    <d v="2015-01-10T00:00:00"/>
    <n v="19"/>
    <n v="19"/>
    <n v="0"/>
    <n v="0"/>
    <n v="0"/>
    <n v="0"/>
    <s v="INR"/>
    <n v="15355"/>
    <n v="4371"/>
    <s v="00/00/0000"/>
    <n v="0"/>
    <n v="0"/>
    <s v="N"/>
    <m/>
    <n v="9"/>
    <s v="N"/>
    <s v="00/00/0000"/>
    <s v="N"/>
    <n v="0"/>
    <s v="00/00/0000"/>
    <m/>
    <m/>
    <m/>
    <s v="STD"/>
  </r>
  <r>
    <n v="34689782741"/>
    <x v="35"/>
    <n v="88212579796"/>
    <s v="Mr. KAPIL UPENDRASINGH RAJPUT"/>
    <n v="840000"/>
    <n v="7.7"/>
    <n v="721916"/>
    <n v="718811.72"/>
    <n v="0"/>
    <d v="2015-02-11T00:00:00"/>
    <n v="19"/>
    <n v="19"/>
    <n v="0"/>
    <n v="0"/>
    <n v="0"/>
    <n v="0"/>
    <s v="INR"/>
    <n v="15355"/>
    <n v="7499"/>
    <s v="00/00/0000"/>
    <n v="0"/>
    <n v="0"/>
    <s v="N"/>
    <m/>
    <n v="9"/>
    <s v="N"/>
    <s v="00/00/0000"/>
    <s v="N"/>
    <n v="0"/>
    <s v="00/00/0000"/>
    <s v="STD"/>
    <d v="2022-03-30T00:00:00"/>
    <n v="0"/>
    <s v="STD"/>
  </r>
  <r>
    <n v="34710274213"/>
    <x v="35"/>
    <n v="88198960991"/>
    <s v="Mr. NAGINBHAI CHUNILAL PATNI"/>
    <n v="756000"/>
    <n v="9.6999999999999993"/>
    <n v="517225"/>
    <n v="275520"/>
    <n v="0"/>
    <d v="2015-02-17T00:00:00"/>
    <n v="19"/>
    <n v="19"/>
    <n v="0"/>
    <n v="0"/>
    <n v="0"/>
    <n v="0"/>
    <s v="INR"/>
    <n v="15355"/>
    <n v="16539"/>
    <s v="00/00/0000"/>
    <n v="0"/>
    <n v="0"/>
    <s v="N"/>
    <m/>
    <n v="9"/>
    <s v="N"/>
    <s v="00/00/0000"/>
    <s v="N"/>
    <n v="0"/>
    <s v="00/00/0000"/>
    <m/>
    <m/>
    <m/>
    <s v="STD"/>
  </r>
  <r>
    <n v="34710277644"/>
    <x v="35"/>
    <n v="86382960487"/>
    <s v="Mr. MANUBHAI GANDAJI THAKOR"/>
    <n v="571000"/>
    <n v="7.7"/>
    <n v="585443"/>
    <n v="324029.33"/>
    <n v="0"/>
    <d v="2015-02-17T00:00:00"/>
    <n v="19"/>
    <n v="19"/>
    <n v="0"/>
    <n v="0"/>
    <n v="0"/>
    <n v="0"/>
    <s v="INR"/>
    <n v="61132"/>
    <n v="7885"/>
    <s v="00/00/0000"/>
    <n v="0"/>
    <n v="0"/>
    <s v="N"/>
    <m/>
    <n v="9"/>
    <s v="N"/>
    <s v="00/00/0000"/>
    <s v="N"/>
    <n v="0"/>
    <s v="00/00/0000"/>
    <m/>
    <m/>
    <m/>
    <s v="STD"/>
  </r>
  <r>
    <n v="34712036550"/>
    <x v="35"/>
    <n v="85948248411"/>
    <s v="Mr. JITENDRA HARIKISAN BHARGAV"/>
    <n v="756000"/>
    <n v="7.7"/>
    <n v="627828.17000000004"/>
    <n v="616431.17000000004"/>
    <n v="0"/>
    <d v="2015-02-18T00:00:00"/>
    <n v="7"/>
    <n v="7"/>
    <n v="0"/>
    <n v="0"/>
    <n v="0"/>
    <n v="0"/>
    <s v="INR"/>
    <n v="15355"/>
    <n v="4851"/>
    <s v="00/00/0000"/>
    <n v="0"/>
    <n v="0"/>
    <s v="N"/>
    <m/>
    <n v="9"/>
    <s v="N"/>
    <s v="00/00/0000"/>
    <s v="N"/>
    <n v="0"/>
    <s v="00/00/0000"/>
    <s v="STD"/>
    <d v="2021-10-01T00:00:00"/>
    <n v="0"/>
    <s v="STD"/>
  </r>
  <r>
    <n v="34712426029"/>
    <x v="35"/>
    <n v="86688369384"/>
    <s v="Mr. SACHIN GOVINDBHAI KOSHTI"/>
    <n v="578000"/>
    <n v="7.7"/>
    <n v="485652"/>
    <n v="450456.46"/>
    <n v="0"/>
    <d v="2015-02-18T00:00:00"/>
    <n v="19"/>
    <n v="19"/>
    <n v="0"/>
    <n v="0"/>
    <n v="0"/>
    <n v="0"/>
    <s v="INR"/>
    <n v="15355"/>
    <n v="5158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4716735952"/>
    <x v="35"/>
    <n v="86163534062"/>
    <s v="Mr. ANKITKUMAR RAMABHAI PATEL"/>
    <n v="400000"/>
    <n v="7.7"/>
    <n v="318745"/>
    <n v="244576.17"/>
    <n v="0"/>
    <d v="2015-02-19T00:00:00"/>
    <n v="19"/>
    <n v="19"/>
    <n v="0"/>
    <n v="0"/>
    <n v="0"/>
    <n v="0"/>
    <s v="INR"/>
    <n v="15355"/>
    <n v="3569"/>
    <s v="00/00/0000"/>
    <n v="0"/>
    <n v="0"/>
    <s v="N"/>
    <m/>
    <n v="9"/>
    <s v="N"/>
    <s v="00/00/0000"/>
    <s v="N"/>
    <n v="0"/>
    <s v="00/00/0000"/>
    <m/>
    <m/>
    <m/>
    <s v="STD"/>
  </r>
  <r>
    <n v="34795799901"/>
    <x v="35"/>
    <n v="85906711083"/>
    <s v="Mr. VALJIBHAI GALABHAI MAKWANA"/>
    <n v="360000"/>
    <n v="7.7"/>
    <n v="265645"/>
    <n v="141890.76999999999"/>
    <n v="0"/>
    <d v="2015-03-18T00:00:00"/>
    <n v="19"/>
    <n v="19"/>
    <n v="0"/>
    <n v="0"/>
    <n v="0"/>
    <n v="0"/>
    <s v="INR"/>
    <n v="15355"/>
    <n v="3208"/>
    <s v="00/00/0000"/>
    <n v="0"/>
    <n v="0"/>
    <s v="N"/>
    <m/>
    <n v="9"/>
    <s v="N"/>
    <s v="00/00/0000"/>
    <s v="N"/>
    <n v="0"/>
    <s v="00/00/0000"/>
    <m/>
    <m/>
    <m/>
    <s v="STD"/>
  </r>
  <r>
    <n v="34796891984"/>
    <x v="35"/>
    <n v="85796291647"/>
    <s v="Mr. VINOD SAVAJIBHAI PANSURIYA"/>
    <n v="756000"/>
    <n v="7.7"/>
    <n v="581583"/>
    <n v="534070.39"/>
    <n v="0"/>
    <d v="2015-03-18T00:00:00"/>
    <n v="19"/>
    <n v="19"/>
    <n v="0"/>
    <n v="0"/>
    <n v="0"/>
    <n v="0"/>
    <s v="INR"/>
    <n v="15355"/>
    <n v="7213"/>
    <s v="00/00/0000"/>
    <n v="0"/>
    <n v="0"/>
    <s v="N"/>
    <m/>
    <n v="9"/>
    <s v="N"/>
    <s v="00/00/0000"/>
    <s v="N"/>
    <n v="0"/>
    <s v="00/00/0000"/>
    <m/>
    <m/>
    <m/>
    <s v="STD"/>
  </r>
  <r>
    <n v="34805747161"/>
    <x v="35"/>
    <n v="86684719787"/>
    <s v="Mr. SHAYAM SHANKAR  RAJPUT"/>
    <n v="769000"/>
    <n v="7.7"/>
    <n v="662087"/>
    <n v="613000.71"/>
    <n v="0"/>
    <d v="2015-03-20T00:00:00"/>
    <n v="19"/>
    <n v="19"/>
    <n v="0"/>
    <n v="0"/>
    <n v="0"/>
    <n v="0"/>
    <s v="INR"/>
    <n v="15355"/>
    <n v="7011"/>
    <s v="00/00/0000"/>
    <n v="0"/>
    <n v="0"/>
    <s v="N"/>
    <m/>
    <n v="9"/>
    <s v="N"/>
    <s v="00/00/0000"/>
    <s v="N"/>
    <n v="0"/>
    <s v="00/00/0000"/>
    <m/>
    <m/>
    <m/>
    <s v="STD"/>
  </r>
  <r>
    <n v="34811233272"/>
    <x v="35"/>
    <n v="78642410407"/>
    <s v="Mr. VITTHALBHAI SAVJIBHAI PARM"/>
    <n v="240000"/>
    <n v="9.6999999999999993"/>
    <n v="185267"/>
    <n v="168518.22"/>
    <n v="0"/>
    <d v="2015-03-23T00:00:00"/>
    <n v="19"/>
    <n v="19"/>
    <n v="0"/>
    <n v="0"/>
    <n v="0"/>
    <n v="0"/>
    <s v="INR"/>
    <n v="15355"/>
    <n v="2362"/>
    <s v="00/00/0000"/>
    <n v="0"/>
    <n v="0"/>
    <s v="N"/>
    <m/>
    <n v="9"/>
    <s v="N"/>
    <s v="00/00/0000"/>
    <s v="N"/>
    <n v="0"/>
    <s v="00/00/0000"/>
    <m/>
    <m/>
    <m/>
    <s v="STD"/>
  </r>
  <r>
    <n v="34816669360"/>
    <x v="35"/>
    <n v="87545388531"/>
    <s v="Mr. SUNIL KUMAR MEVALAL MISHRA"/>
    <n v="212000"/>
    <n v="7.7"/>
    <n v="218861.5"/>
    <n v="200553.17"/>
    <n v="0"/>
    <d v="2015-03-24T00:00:00"/>
    <n v="19"/>
    <n v="19"/>
    <n v="0"/>
    <n v="0"/>
    <n v="0"/>
    <n v="0"/>
    <s v="INR"/>
    <n v="15355"/>
    <n v="1736"/>
    <s v="00/00/0000"/>
    <n v="0"/>
    <n v="0"/>
    <s v="N"/>
    <m/>
    <n v="9"/>
    <s v="N"/>
    <s v="00/00/0000"/>
    <s v="N"/>
    <n v="0"/>
    <s v="00/00/0000"/>
    <s v="STD"/>
    <d v="2021-09-27T00:00:00"/>
    <n v="0"/>
    <s v="STD"/>
  </r>
  <r>
    <n v="34848756890"/>
    <x v="35"/>
    <n v="78664267165"/>
    <s v="Mr. SANJAY UTTAMBHAI RAWAL"/>
    <n v="2500000"/>
    <n v="7.6"/>
    <n v="1360643"/>
    <n v="983096.72"/>
    <n v="0"/>
    <d v="2015-04-06T00:00:00"/>
    <n v="19"/>
    <n v="19"/>
    <n v="0"/>
    <n v="0"/>
    <n v="0"/>
    <n v="0"/>
    <s v="INR"/>
    <n v="15355"/>
    <n v="28918"/>
    <s v="00/00/0000"/>
    <n v="0"/>
    <n v="0"/>
    <s v="N"/>
    <m/>
    <n v="9"/>
    <s v="N"/>
    <s v="00/00/0000"/>
    <s v="N"/>
    <n v="0"/>
    <s v="00/00/0000"/>
    <m/>
    <m/>
    <m/>
    <s v="STD"/>
  </r>
  <r>
    <n v="34848928782"/>
    <x v="35"/>
    <n v="80086477839"/>
    <s v="Mr. VIJAY BALUBHAI RATHOD"/>
    <n v="945000"/>
    <n v="7.7"/>
    <n v="699361"/>
    <n v="574512.9"/>
    <n v="0"/>
    <d v="2015-04-08T00:00:00"/>
    <n v="19"/>
    <n v="19"/>
    <n v="0"/>
    <n v="0"/>
    <n v="0"/>
    <n v="0"/>
    <s v="INR"/>
    <n v="15355"/>
    <n v="9550"/>
    <s v="00/00/0000"/>
    <n v="0"/>
    <n v="0"/>
    <s v="N"/>
    <m/>
    <n v="9"/>
    <s v="N"/>
    <s v="00/00/0000"/>
    <s v="N"/>
    <n v="0"/>
    <s v="00/00/0000"/>
    <m/>
    <m/>
    <m/>
    <s v="STD"/>
  </r>
  <r>
    <n v="34622124280"/>
    <x v="36"/>
    <n v="88062678311"/>
    <s v="Mrs. BHARTIBEN VIKRAMBHAI PATN"/>
    <n v="500000"/>
    <n v="7.65"/>
    <n v="416337"/>
    <n v="243914.06"/>
    <n v="0"/>
    <d v="2015-01-22T00:00:00"/>
    <n v="19"/>
    <n v="19"/>
    <n v="0"/>
    <n v="0"/>
    <n v="0"/>
    <n v="0"/>
    <s v="INR"/>
    <n v="15355"/>
    <n v="4450"/>
    <s v="00/00/0000"/>
    <n v="0"/>
    <n v="0"/>
    <s v="N"/>
    <m/>
    <n v="9"/>
    <s v="N"/>
    <s v="00/00/0000"/>
    <s v="N"/>
    <n v="0"/>
    <s v="00/00/0000"/>
    <m/>
    <m/>
    <m/>
    <s v="STD"/>
  </r>
  <r>
    <n v="34683234643"/>
    <x v="36"/>
    <n v="80086342154"/>
    <s v="VASANTBEN KALIDAS PADHIYAR"/>
    <n v="545000"/>
    <n v="7.65"/>
    <n v="192109"/>
    <n v="133263.67000000001"/>
    <n v="0"/>
    <d v="2015-02-09T00:00:00"/>
    <n v="19"/>
    <n v="19"/>
    <n v="0"/>
    <n v="0"/>
    <n v="0"/>
    <n v="0"/>
    <s v="INR"/>
    <n v="15355"/>
    <n v="6772"/>
    <s v="00/00/0000"/>
    <n v="0"/>
    <n v="0"/>
    <s v="N"/>
    <m/>
    <n v="9"/>
    <s v="N"/>
    <s v="00/00/0000"/>
    <s v="N"/>
    <n v="0"/>
    <s v="00/00/0000"/>
    <m/>
    <m/>
    <m/>
    <s v="STD"/>
  </r>
  <r>
    <n v="30648537604"/>
    <x v="37"/>
    <n v="85426376401"/>
    <s v="Mr. JAYANTILAL MOTILAL PARMAR"/>
    <n v="300000"/>
    <n v="7.6"/>
    <n v="169135"/>
    <n v="136312.16"/>
    <n v="0"/>
    <d v="2009-01-17T00:00:00"/>
    <n v="19"/>
    <n v="19"/>
    <n v="0"/>
    <n v="0"/>
    <n v="0"/>
    <n v="0"/>
    <s v="INR"/>
    <n v="15355"/>
    <n v="2751"/>
    <s v="00/00/0000"/>
    <n v="0"/>
    <n v="0"/>
    <s v="N"/>
    <m/>
    <n v="9"/>
    <s v="N"/>
    <s v="00/00/0000"/>
    <s v="N"/>
    <n v="0"/>
    <s v="00/00/0000"/>
    <m/>
    <m/>
    <m/>
    <s v="STD"/>
  </r>
  <r>
    <n v="31181605974"/>
    <x v="37"/>
    <n v="85793065075"/>
    <s v="Mr. DAULARAM KEWALRAM PATEL[FI"/>
    <n v="1200000"/>
    <n v="7.6"/>
    <n v="827595"/>
    <n v="795643.21"/>
    <n v="0"/>
    <d v="2010-05-24T00:00:00"/>
    <n v="19"/>
    <n v="19"/>
    <n v="0"/>
    <n v="0"/>
    <n v="0"/>
    <n v="0"/>
    <s v="INR"/>
    <n v="15355"/>
    <n v="12477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4908847080"/>
    <x v="37"/>
    <n v="80083930023"/>
    <s v="Mr. CHANDRAKANT TULSIDAS YADAV"/>
    <n v="500000"/>
    <n v="7.6"/>
    <n v="370176"/>
    <n v="117431.38"/>
    <n v="0"/>
    <d v="2015-05-04T00:00:00"/>
    <n v="19"/>
    <n v="19"/>
    <n v="0"/>
    <n v="0"/>
    <n v="0"/>
    <n v="0"/>
    <s v="INR"/>
    <n v="15355"/>
    <n v="4594"/>
    <s v="00/00/0000"/>
    <n v="0"/>
    <n v="0"/>
    <s v="N"/>
    <m/>
    <n v="9"/>
    <s v="N"/>
    <s v="00/00/0000"/>
    <s v="N"/>
    <n v="0"/>
    <s v="00/00/0000"/>
    <m/>
    <m/>
    <m/>
    <s v="STD"/>
  </r>
  <r>
    <n v="34925074822"/>
    <x v="37"/>
    <n v="85073341182"/>
    <s v="Mr. SINGH SHATRUNJAY DINANATH"/>
    <n v="840000"/>
    <n v="7.6"/>
    <n v="569422"/>
    <n v="503086.29"/>
    <n v="0"/>
    <d v="2015-05-12T00:00:00"/>
    <n v="19"/>
    <n v="19"/>
    <n v="0"/>
    <n v="0"/>
    <n v="0"/>
    <n v="0"/>
    <s v="INR"/>
    <n v="15355"/>
    <n v="9320"/>
    <s v="00/00/0000"/>
    <n v="0"/>
    <n v="0"/>
    <s v="N"/>
    <m/>
    <n v="9"/>
    <s v="N"/>
    <s v="00/00/0000"/>
    <s v="N"/>
    <n v="0"/>
    <s v="00/00/0000"/>
    <m/>
    <m/>
    <m/>
    <s v="STD"/>
  </r>
  <r>
    <n v="34942866851"/>
    <x v="37"/>
    <n v="87417036697"/>
    <s v="Mr. LAXMILAL KISHANLAL CHAOBIS"/>
    <n v="715000"/>
    <n v="7.6"/>
    <n v="528161"/>
    <n v="450921.96"/>
    <n v="0"/>
    <d v="2015-05-22T00:00:00"/>
    <n v="19"/>
    <n v="19"/>
    <n v="0"/>
    <n v="0"/>
    <n v="0"/>
    <n v="0"/>
    <s v="INR"/>
    <n v="15355"/>
    <n v="8022"/>
    <s v="00/00/0000"/>
    <n v="0"/>
    <n v="0"/>
    <s v="N"/>
    <m/>
    <n v="9"/>
    <s v="N"/>
    <s v="00/00/0000"/>
    <s v="N"/>
    <n v="0"/>
    <s v="00/00/0000"/>
    <m/>
    <m/>
    <m/>
    <s v="STD"/>
  </r>
  <r>
    <n v="34971477453"/>
    <x v="37"/>
    <n v="88486898244"/>
    <s v="Mr. DALAPTBHAI BABABHAI VAGHEL"/>
    <n v="240000"/>
    <n v="7.6"/>
    <n v="198912"/>
    <n v="184589.23"/>
    <n v="0"/>
    <d v="2015-06-03T00:00:00"/>
    <n v="19"/>
    <n v="19"/>
    <n v="0"/>
    <n v="0"/>
    <n v="0"/>
    <n v="0"/>
    <s v="INR"/>
    <n v="15355"/>
    <n v="2409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4978800796"/>
    <x v="37"/>
    <n v="80141512558"/>
    <s v="Mr. JAYESHKUMAR AMRUTLAL PATEL"/>
    <n v="756000"/>
    <n v="7.6"/>
    <n v="678742"/>
    <n v="621530.84"/>
    <n v="0"/>
    <d v="2015-06-08T00:00:00"/>
    <n v="19"/>
    <n v="19"/>
    <n v="0"/>
    <n v="0"/>
    <n v="0"/>
    <n v="0"/>
    <s v="INR"/>
    <n v="15355"/>
    <n v="6505"/>
    <s v="00/00/0000"/>
    <n v="0"/>
    <n v="0"/>
    <s v="N"/>
    <m/>
    <n v="9"/>
    <s v="N"/>
    <s v="00/00/0000"/>
    <s v="N"/>
    <n v="0"/>
    <s v="00/00/0000"/>
    <m/>
    <m/>
    <m/>
    <s v="STD"/>
  </r>
  <r>
    <n v="35012140004"/>
    <x v="37"/>
    <n v="85503007638"/>
    <s v="Mr. GHANSHYAMSINH  ZALA"/>
    <n v="533000"/>
    <n v="7.6"/>
    <n v="453234"/>
    <n v="336139.05"/>
    <n v="0"/>
    <d v="2015-06-23T00:00:00"/>
    <n v="19"/>
    <n v="19"/>
    <n v="0"/>
    <n v="0"/>
    <n v="0"/>
    <n v="0"/>
    <s v="INR"/>
    <n v="15355"/>
    <n v="4582"/>
    <s v="00/00/0000"/>
    <n v="0"/>
    <n v="0"/>
    <s v="N"/>
    <m/>
    <n v="9"/>
    <s v="N"/>
    <s v="00/00/0000"/>
    <s v="N"/>
    <n v="0"/>
    <s v="00/00/0000"/>
    <m/>
    <m/>
    <m/>
    <s v="STD"/>
  </r>
  <r>
    <n v="35164088377"/>
    <x v="37"/>
    <n v="88641361623"/>
    <s v="Mr. ISHWARBHAI CHUNILAL PATNI"/>
    <n v="840000"/>
    <n v="9.6"/>
    <n v="571000"/>
    <n v="483873.05"/>
    <n v="0"/>
    <d v="2015-08-19T00:00:00"/>
    <n v="19"/>
    <n v="19"/>
    <n v="0"/>
    <n v="0"/>
    <n v="0"/>
    <n v="0"/>
    <s v="INR"/>
    <n v="15355"/>
    <n v="9621"/>
    <s v="00/00/0000"/>
    <n v="0"/>
    <n v="0"/>
    <s v="N"/>
    <m/>
    <n v="9"/>
    <s v="N"/>
    <s v="00/00/0000"/>
    <s v="N"/>
    <n v="0"/>
    <s v="00/00/0000"/>
    <m/>
    <m/>
    <m/>
    <s v="STD"/>
  </r>
  <r>
    <n v="35238591005"/>
    <x v="37"/>
    <n v="78677262231"/>
    <s v="Mr. MAHESH JERAMBHAI VADHVANIY"/>
    <n v="2400000"/>
    <n v="7.6"/>
    <n v="1976392"/>
    <n v="1801052.83"/>
    <n v="0"/>
    <d v="2015-09-21T00:00:00"/>
    <n v="19"/>
    <n v="19"/>
    <n v="0"/>
    <n v="0"/>
    <n v="0"/>
    <n v="0"/>
    <s v="INR"/>
    <n v="15355"/>
    <n v="23933"/>
    <s v="00/00/0000"/>
    <n v="0"/>
    <n v="0"/>
    <s v="N"/>
    <m/>
    <n v="9"/>
    <s v="N"/>
    <s v="00/00/0000"/>
    <s v="N"/>
    <n v="0"/>
    <s v="00/00/0000"/>
    <m/>
    <m/>
    <m/>
    <s v="STD"/>
  </r>
  <r>
    <n v="34872084339"/>
    <x v="38"/>
    <n v="80232447969"/>
    <s v="Mrs. RAMIBEN KANTILAL PATEL"/>
    <n v="900000"/>
    <n v="7.55"/>
    <n v="430060"/>
    <n v="329993.09000000003"/>
    <n v="0"/>
    <d v="2015-04-21T00:00:00"/>
    <n v="19"/>
    <n v="19"/>
    <n v="0"/>
    <n v="0"/>
    <n v="0"/>
    <n v="0"/>
    <s v="INR"/>
    <n v="15355"/>
    <n v="11337"/>
    <s v="00/00/0000"/>
    <n v="0"/>
    <n v="0"/>
    <s v="N"/>
    <m/>
    <n v="9"/>
    <s v="N"/>
    <s v="00/00/0000"/>
    <s v="N"/>
    <n v="0"/>
    <s v="00/00/0000"/>
    <m/>
    <m/>
    <m/>
    <s v="STD"/>
  </r>
  <r>
    <n v="34877841273"/>
    <x v="38"/>
    <n v="85012150100"/>
    <s v="Miss. NISHTHA HARISHKUMAR SHAR"/>
    <n v="800000"/>
    <n v="7.55"/>
    <n v="624308"/>
    <n v="275454.53999999998"/>
    <n v="0"/>
    <d v="2015-04-20T00:00:00"/>
    <n v="19"/>
    <n v="19"/>
    <n v="0"/>
    <n v="0"/>
    <n v="0"/>
    <n v="0"/>
    <s v="INR"/>
    <n v="15355"/>
    <n v="695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4895049568"/>
    <x v="38"/>
    <n v="80358834364"/>
    <s v="Mrs. HARSHADA GOVINDLAL DALWAD"/>
    <n v="3128000"/>
    <n v="7.55"/>
    <n v="2757968"/>
    <n v="2709579.11"/>
    <n v="0"/>
    <d v="2015-04-28T00:00:00"/>
    <n v="19"/>
    <n v="19"/>
    <n v="0"/>
    <n v="0"/>
    <n v="0"/>
    <n v="0"/>
    <s v="INR"/>
    <n v="15355"/>
    <n v="29167"/>
    <s v="00/00/0000"/>
    <n v="0"/>
    <n v="0"/>
    <s v="N"/>
    <m/>
    <n v="9"/>
    <s v="N"/>
    <s v="00/00/0000"/>
    <s v="N"/>
    <n v="0"/>
    <s v="00/00/0000"/>
    <s v="STD"/>
    <d v="2020-04-05T00:00:00"/>
    <n v="999"/>
    <s v="STD"/>
  </r>
  <r>
    <n v="34948747974"/>
    <x v="38"/>
    <n v="85017772705"/>
    <s v="Mrs. GAURIBEN MANUBHAI DANTANI"/>
    <n v="840000"/>
    <n v="7.55"/>
    <n v="616325"/>
    <n v="540229.81000000006"/>
    <n v="0"/>
    <d v="2015-05-23T00:00:00"/>
    <n v="19"/>
    <n v="19"/>
    <n v="0"/>
    <n v="0"/>
    <n v="0"/>
    <n v="0"/>
    <s v="INR"/>
    <n v="15355"/>
    <n v="8964"/>
    <s v="00/00/0000"/>
    <n v="0"/>
    <n v="0"/>
    <s v="N"/>
    <m/>
    <n v="9"/>
    <s v="N"/>
    <s v="00/00/0000"/>
    <s v="N"/>
    <n v="0"/>
    <s v="00/00/0000"/>
    <m/>
    <m/>
    <m/>
    <s v="STD"/>
  </r>
  <r>
    <n v="35073941319"/>
    <x v="38"/>
    <n v="85194820870"/>
    <s v="Mrs. ALKABEN BHAVARSINH RAJPUT"/>
    <n v="840000"/>
    <n v="7.55"/>
    <n v="625669"/>
    <n v="563406.53"/>
    <n v="0"/>
    <d v="2015-07-15T00:00:00"/>
    <n v="19"/>
    <n v="19"/>
    <n v="0"/>
    <n v="0"/>
    <n v="0"/>
    <n v="0"/>
    <s v="INR"/>
    <n v="15355"/>
    <n v="8889"/>
    <s v="00/00/0000"/>
    <n v="0"/>
    <n v="0"/>
    <s v="N"/>
    <m/>
    <n v="9"/>
    <s v="N"/>
    <s v="00/00/0000"/>
    <s v="N"/>
    <n v="0"/>
    <s v="00/00/0000"/>
    <m/>
    <m/>
    <m/>
    <s v="STD"/>
  </r>
  <r>
    <n v="35072227939"/>
    <x v="39"/>
    <n v="80018532098"/>
    <s v="Mr. KAMLESH MANILAL PATEL"/>
    <n v="760000"/>
    <n v="7.6"/>
    <n v="636542"/>
    <n v="558504.4"/>
    <n v="0"/>
    <d v="2015-07-14T00:00:00"/>
    <n v="19"/>
    <n v="19"/>
    <n v="0"/>
    <n v="0"/>
    <n v="0"/>
    <n v="0"/>
    <s v="INR"/>
    <n v="15355"/>
    <n v="6991"/>
    <s v="00/00/0000"/>
    <n v="0"/>
    <n v="0"/>
    <s v="N"/>
    <m/>
    <n v="9"/>
    <s v="N"/>
    <s v="00/00/0000"/>
    <s v="N"/>
    <n v="0"/>
    <s v="00/00/0000"/>
    <m/>
    <m/>
    <m/>
    <s v="STD"/>
  </r>
  <r>
    <n v="31000614114"/>
    <x v="40"/>
    <n v="85614113267"/>
    <s v="Mr. RAJANI HARIHANSBHAI  ."/>
    <n v="2264000"/>
    <n v="7.8"/>
    <n v="1189929"/>
    <n v="969563.16"/>
    <n v="0"/>
    <d v="2009-12-23T00:00:00"/>
    <n v="19"/>
    <n v="19"/>
    <n v="0"/>
    <n v="0"/>
    <n v="0"/>
    <n v="0"/>
    <s v="INR"/>
    <n v="15355"/>
    <n v="18212"/>
    <s v="00/00/0000"/>
    <n v="0"/>
    <n v="0"/>
    <s v="N"/>
    <m/>
    <n v="9"/>
    <s v="N"/>
    <s v="00/00/0000"/>
    <s v="N"/>
    <n v="0"/>
    <s v="00/00/0000"/>
    <m/>
    <m/>
    <m/>
    <s v="STD"/>
  </r>
  <r>
    <n v="35522099586"/>
    <x v="40"/>
    <n v="88761933695"/>
    <s v="Mr. MOHD RAFIK SAFIMOHD SAIYED"/>
    <n v="588000"/>
    <n v="7.8"/>
    <n v="524184"/>
    <n v="212579.05"/>
    <n v="0"/>
    <d v="2016-01-22T00:00:00"/>
    <n v="19"/>
    <n v="19"/>
    <n v="0"/>
    <n v="0"/>
    <n v="0"/>
    <n v="0"/>
    <s v="INR"/>
    <n v="15355"/>
    <n v="5379"/>
    <s v="00/00/0000"/>
    <n v="0"/>
    <n v="0"/>
    <s v="N"/>
    <m/>
    <n v="9"/>
    <s v="N"/>
    <s v="00/00/0000"/>
    <s v="N"/>
    <n v="0"/>
    <s v="00/00/0000"/>
    <m/>
    <m/>
    <m/>
    <s v="STD"/>
  </r>
  <r>
    <n v="35627600496"/>
    <x v="40"/>
    <n v="76005673987"/>
    <s v="Mr. NARAYANLAL  SUTHAR"/>
    <n v="800000"/>
    <n v="7.8"/>
    <n v="690264"/>
    <n v="641608.73"/>
    <n v="0"/>
    <d v="2016-03-10T00:00:00"/>
    <n v="19"/>
    <n v="19"/>
    <n v="0"/>
    <n v="0"/>
    <n v="0"/>
    <n v="0"/>
    <s v="INR"/>
    <n v="15355"/>
    <n v="7669"/>
    <s v="00/00/0000"/>
    <n v="0"/>
    <n v="0"/>
    <s v="N"/>
    <m/>
    <n v="9"/>
    <s v="N"/>
    <s v="00/00/0000"/>
    <s v="N"/>
    <n v="0"/>
    <s v="00/00/0000"/>
    <m/>
    <m/>
    <m/>
    <s v="STD"/>
  </r>
  <r>
    <n v="35656431374"/>
    <x v="40"/>
    <n v="80084108965"/>
    <s v="Mr. PRAKASHKUMAR GANDALAL PATE"/>
    <n v="1627000"/>
    <n v="7.8"/>
    <n v="1740969.96"/>
    <n v="1740969.96"/>
    <n v="0"/>
    <d v="2016-03-25T00:00:00"/>
    <n v="1"/>
    <n v="1"/>
    <n v="0"/>
    <n v="0"/>
    <n v="0"/>
    <n v="0"/>
    <s v="INR"/>
    <n v="15355"/>
    <n v="17971"/>
    <s v="00/00/0000"/>
    <n v="0"/>
    <n v="0"/>
    <s v="N"/>
    <m/>
    <n v="9"/>
    <s v="N"/>
    <s v="00/00/0000"/>
    <s v="N"/>
    <n v="0"/>
    <s v="00/00/0000"/>
    <s v="STD"/>
    <d v="2021-06-18T00:00:00"/>
    <n v="0"/>
    <s v="STD"/>
  </r>
  <r>
    <n v="35657798398"/>
    <x v="40"/>
    <n v="85614107446"/>
    <s v="Mr. MUKESH RANCHHODBHAI PATEL"/>
    <n v="816000"/>
    <n v="7.8"/>
    <n v="709175"/>
    <n v="534279.93000000005"/>
    <n v="0"/>
    <d v="2016-03-28T00:00:00"/>
    <n v="19"/>
    <n v="19"/>
    <n v="0"/>
    <n v="0"/>
    <n v="0"/>
    <n v="0"/>
    <s v="INR"/>
    <n v="61132"/>
    <n v="7688"/>
    <s v="00/00/0000"/>
    <n v="0"/>
    <n v="0"/>
    <s v="N"/>
    <m/>
    <n v="9"/>
    <s v="N"/>
    <s v="00/00/0000"/>
    <s v="N"/>
    <n v="0"/>
    <s v="00/00/0000"/>
    <m/>
    <m/>
    <m/>
    <s v="STD"/>
  </r>
  <r>
    <n v="35662357845"/>
    <x v="40"/>
    <n v="88967056438"/>
    <s v="Mr. SYAMVIRSINGH UDALSINGH RAJ"/>
    <n v="1098000"/>
    <n v="7.8"/>
    <n v="941997"/>
    <n v="881647.81"/>
    <n v="0"/>
    <d v="2016-03-29T00:00:00"/>
    <n v="19"/>
    <n v="19"/>
    <n v="0"/>
    <n v="0"/>
    <n v="0"/>
    <n v="0"/>
    <s v="INR"/>
    <n v="15355"/>
    <n v="10271"/>
    <s v="00/00/0000"/>
    <n v="0"/>
    <n v="0"/>
    <s v="N"/>
    <m/>
    <n v="9"/>
    <s v="N"/>
    <s v="00/00/0000"/>
    <s v="N"/>
    <n v="0"/>
    <s v="00/00/0000"/>
    <m/>
    <m/>
    <m/>
    <s v="STD"/>
  </r>
  <r>
    <n v="30894513409"/>
    <x v="41"/>
    <n v="85622584678"/>
    <s v="Mr. CHANDA DILIP JAIN ( FILE#3"/>
    <n v="2044000"/>
    <n v="7.75"/>
    <n v="704554.06"/>
    <n v="618303.68999999994"/>
    <n v="0"/>
    <d v="2009-09-16T00:00:00"/>
    <n v="19"/>
    <n v="19"/>
    <n v="0"/>
    <n v="0"/>
    <n v="0"/>
    <n v="0"/>
    <s v="INR"/>
    <n v="15355"/>
    <n v="12375"/>
    <s v="00/00/0000"/>
    <n v="0"/>
    <n v="0"/>
    <s v="N"/>
    <m/>
    <n v="9"/>
    <s v="N"/>
    <s v="00/00/0000"/>
    <s v="N"/>
    <n v="0"/>
    <s v="00/00/0000"/>
    <m/>
    <m/>
    <m/>
    <s v="STD"/>
  </r>
  <r>
    <n v="35355993539"/>
    <x v="41"/>
    <n v="80381255482"/>
    <s v="Mrs. NEELAM MAHESH GAMBHIR"/>
    <n v="168000"/>
    <n v="7.75"/>
    <n v="90572"/>
    <n v="8441.08"/>
    <n v="0"/>
    <d v="2015-11-23T00:00:00"/>
    <n v="19"/>
    <n v="19"/>
    <n v="0"/>
    <n v="0"/>
    <n v="0"/>
    <n v="0"/>
    <s v="INR"/>
    <n v="15355"/>
    <n v="1739"/>
    <s v="00/00/0000"/>
    <n v="0"/>
    <n v="0"/>
    <s v="N"/>
    <m/>
    <n v="9"/>
    <s v="N"/>
    <s v="00/00/0000"/>
    <s v="N"/>
    <n v="0"/>
    <s v="00/00/0000"/>
    <m/>
    <m/>
    <m/>
    <s v="STD"/>
  </r>
  <r>
    <n v="35583261447"/>
    <x v="41"/>
    <n v="85285445170"/>
    <s v="Mrs. SHIMLAVATI RAMJEET YADAV"/>
    <n v="7200000"/>
    <n v="7.75"/>
    <n v="6420154"/>
    <n v="4319389.0999999996"/>
    <n v="0"/>
    <d v="2016-02-19T00:00:00"/>
    <n v="19"/>
    <n v="19"/>
    <n v="0"/>
    <n v="0"/>
    <n v="0"/>
    <n v="0"/>
    <s v="INR"/>
    <n v="15355"/>
    <n v="60542"/>
    <s v="00/00/0000"/>
    <n v="0"/>
    <n v="0"/>
    <s v="N"/>
    <m/>
    <n v="9"/>
    <s v="N"/>
    <s v="00/00/0000"/>
    <s v="N"/>
    <n v="0"/>
    <s v="00/00/0000"/>
    <m/>
    <m/>
    <m/>
    <s v="STD"/>
  </r>
  <r>
    <n v="35646314899"/>
    <x v="41"/>
    <n v="80415156677"/>
    <s v="Mr. SANJAY HIRALAL MISHRA"/>
    <n v="1750000"/>
    <n v="7.75"/>
    <n v="1566471"/>
    <n v="1461687.31"/>
    <n v="0"/>
    <d v="2016-03-19T00:00:00"/>
    <n v="19"/>
    <n v="19"/>
    <n v="0"/>
    <n v="0"/>
    <n v="0"/>
    <n v="0"/>
    <s v="INR"/>
    <n v="15355"/>
    <n v="16674"/>
    <s v="00/00/0000"/>
    <n v="0"/>
    <n v="0"/>
    <s v="N"/>
    <m/>
    <n v="9"/>
    <s v="N"/>
    <s v="00/00/0000"/>
    <s v="N"/>
    <n v="0"/>
    <s v="00/00/0000"/>
    <m/>
    <m/>
    <m/>
    <s v="STD"/>
  </r>
  <r>
    <n v="35119334044"/>
    <x v="20"/>
    <n v="85906293440"/>
    <s v="Mr. ANIMESH RAMESHCHANDRA SHUK"/>
    <n v="290000"/>
    <n v="8.15"/>
    <n v="39065"/>
    <n v="6338.24"/>
    <n v="0"/>
    <d v="2015-08-01T00:00:00"/>
    <n v="19"/>
    <n v="19"/>
    <n v="0"/>
    <n v="0"/>
    <n v="0"/>
    <n v="0"/>
    <s v="INR"/>
    <n v="61132"/>
    <n v="4860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5442943523"/>
    <x v="20"/>
    <n v="80084154004"/>
    <s v="Mr. BHAGVANDAS VITHALDAS PURAB"/>
    <n v="450000"/>
    <n v="8.1"/>
    <n v="98319"/>
    <n v="45709.95"/>
    <n v="0"/>
    <d v="2016-01-04T00:00:00"/>
    <n v="19"/>
    <n v="19"/>
    <n v="0"/>
    <n v="0"/>
    <n v="0"/>
    <n v="0"/>
    <s v="INR"/>
    <n v="61132"/>
    <n v="7499"/>
    <s v="00/00/0000"/>
    <n v="0"/>
    <n v="0"/>
    <s v="N"/>
    <m/>
    <n v="9"/>
    <s v="N"/>
    <s v="00/00/0000"/>
    <s v="N"/>
    <n v="0"/>
    <s v="00/00/0000"/>
    <m/>
    <m/>
    <m/>
    <s v="STD"/>
  </r>
  <r>
    <n v="35569673617"/>
    <x v="20"/>
    <n v="80083981046"/>
    <s v="Mr. BENNY KENNY MOSES"/>
    <n v="565000"/>
    <n v="8.1"/>
    <n v="135556"/>
    <n v="70554.929999999993"/>
    <n v="0"/>
    <d v="2016-02-12T00:00:00"/>
    <n v="19"/>
    <n v="19"/>
    <n v="0"/>
    <n v="0"/>
    <n v="0"/>
    <n v="0"/>
    <s v="INR"/>
    <n v="61132"/>
    <n v="9336"/>
    <s v="00/00/0000"/>
    <n v="0"/>
    <n v="0"/>
    <s v="N"/>
    <m/>
    <n v="9"/>
    <s v="N"/>
    <s v="00/00/0000"/>
    <s v="N"/>
    <n v="0"/>
    <s v="00/00/0000"/>
    <m/>
    <m/>
    <m/>
    <s v="STD"/>
  </r>
  <r>
    <n v="35340073346"/>
    <x v="42"/>
    <n v="80083988097"/>
    <s v="Mrs. VARSHA AMAR SHAH"/>
    <n v="1000000"/>
    <n v="8.0500000000000007"/>
    <n v="193155"/>
    <n v="91450.46"/>
    <n v="0"/>
    <d v="2015-11-13T00:00:00"/>
    <n v="19"/>
    <n v="19"/>
    <n v="0"/>
    <n v="0"/>
    <n v="0"/>
    <n v="0"/>
    <s v="INR"/>
    <n v="61132"/>
    <n v="16884"/>
    <s v="00/00/0000"/>
    <n v="0"/>
    <n v="0"/>
    <s v="N"/>
    <m/>
    <n v="9"/>
    <s v="N"/>
    <s v="00/00/0000"/>
    <s v="N"/>
    <n v="0"/>
    <s v="00/00/0000"/>
    <m/>
    <m/>
    <m/>
    <s v="STD"/>
  </r>
  <r>
    <n v="32099562821"/>
    <x v="43"/>
    <n v="86220686179"/>
    <s v="Mr. SURAJKUMAR DIPAKBHAI SOLAN"/>
    <n v="300000"/>
    <n v="11.3"/>
    <n v="87384"/>
    <n v="68837.38"/>
    <n v="0"/>
    <d v="2011-12-22T00:00:00"/>
    <n v="19"/>
    <n v="19"/>
    <n v="0"/>
    <n v="0"/>
    <n v="0"/>
    <n v="0"/>
    <s v="INR"/>
    <n v="15355"/>
    <n v="5452"/>
    <s v="00/00/0000"/>
    <n v="0"/>
    <n v="0"/>
    <s v="N"/>
    <m/>
    <n v="9"/>
    <s v="N"/>
    <s v="00/00/0000"/>
    <s v="N"/>
    <n v="0"/>
    <s v="00/00/0000"/>
    <m/>
    <m/>
    <m/>
    <s v="STD"/>
  </r>
  <r>
    <n v="34237704461"/>
    <x v="44"/>
    <n v="86149933868"/>
    <s v="Mr. ANILKUMAR RAMKUMAR PRAJAPA"/>
    <n v="400000"/>
    <n v="11.05"/>
    <n v="310591"/>
    <n v="122737.23"/>
    <n v="0"/>
    <d v="2014-09-25T00:00:00"/>
    <n v="19"/>
    <n v="19"/>
    <n v="0"/>
    <n v="0"/>
    <n v="0"/>
    <n v="0"/>
    <s v="INR"/>
    <n v="15355"/>
    <n v="7295"/>
    <s v="00/00/0000"/>
    <n v="0"/>
    <n v="0"/>
    <s v="N"/>
    <m/>
    <n v="9"/>
    <s v="N"/>
    <s v="00/00/0000"/>
    <s v="N"/>
    <n v="0"/>
    <s v="00/00/0000"/>
    <m/>
    <m/>
    <m/>
    <s v="STD"/>
  </r>
  <r>
    <n v="10107200563"/>
    <x v="45"/>
    <n v="80084099867"/>
    <s v="Mr. DALPATBHAI JETHABHAI SOLAN"/>
    <n v="200000"/>
    <n v="11.05"/>
    <n v="66240.22"/>
    <n v="56202.55"/>
    <n v="0"/>
    <d v="2003-09-01T00:00:00"/>
    <n v="19"/>
    <n v="19"/>
    <n v="0"/>
    <n v="0"/>
    <n v="0"/>
    <n v="0"/>
    <s v="INR"/>
    <n v="15355"/>
    <n v="2100"/>
    <s v="00/00/0000"/>
    <n v="0"/>
    <n v="0"/>
    <s v="N"/>
    <m/>
    <n v="9"/>
    <s v="N"/>
    <s v="00/00/0000"/>
    <s v="N"/>
    <n v="0"/>
    <s v="00/00/0000"/>
    <s v="STD"/>
    <d v="2019-12-26T00:00:00"/>
    <n v="0"/>
    <s v="STD"/>
  </r>
  <r>
    <n v="37844983338"/>
    <x v="4"/>
    <n v="80075343478"/>
    <s v="Mr. DINESH MADHUSUDAN PANDYA"/>
    <n v="3725000"/>
    <n v="5.5"/>
    <n v="3213533"/>
    <n v="3213533"/>
    <n v="0"/>
    <d v="2018-07-31T00:00:00"/>
    <n v="44"/>
    <n v="44"/>
    <n v="0"/>
    <n v="0"/>
    <n v="0"/>
    <n v="0"/>
    <s v="INR"/>
    <n v="15355"/>
    <n v="27390"/>
    <s v="00/00/0000"/>
    <n v="0"/>
    <n v="0"/>
    <s v="N"/>
    <m/>
    <n v="9"/>
    <s v="N"/>
    <s v="00/00/0000"/>
    <s v="N"/>
    <n v="0"/>
    <s v="00/00/0000"/>
    <s v="STD"/>
    <d v="2022-01-31T00:00:00"/>
    <n v="0"/>
    <s v="STD"/>
  </r>
  <r>
    <n v="39761732269"/>
    <x v="4"/>
    <n v="85218330178"/>
    <s v="Mr. VYOMESHCHANDRA JETHALAL SO"/>
    <n v="3300000"/>
    <n v="5.5"/>
    <n v="3316875"/>
    <n v="3311640"/>
    <n v="0"/>
    <d v="2020-10-28T00:00:00"/>
    <n v="16"/>
    <n v="16"/>
    <n v="0"/>
    <n v="0"/>
    <n v="0"/>
    <n v="0"/>
    <s v="INR"/>
    <n v="15355"/>
    <n v="13692"/>
    <s v="00/00/0000"/>
    <n v="0"/>
    <n v="0"/>
    <s v="N"/>
    <m/>
    <n v="9"/>
    <s v="N"/>
    <s v="00/00/0000"/>
    <s v="N"/>
    <n v="0"/>
    <s v="00/00/0000"/>
    <s v="STD"/>
    <d v="2022-03-25T00:00:00"/>
    <n v="0"/>
    <s v="STD"/>
  </r>
  <r>
    <n v="39785785430"/>
    <x v="4"/>
    <n v="85268915091"/>
    <s v="Mr. SANJAYKUMAR JETHABHAI SEHG"/>
    <n v="2542000"/>
    <n v="5.5"/>
    <n v="2562286"/>
    <n v="2562158"/>
    <n v="0"/>
    <d v="2020-11-06T00:00:00"/>
    <n v="16"/>
    <n v="16"/>
    <n v="0"/>
    <n v="0"/>
    <n v="0"/>
    <n v="0"/>
    <s v="INR"/>
    <n v="15355"/>
    <n v="10592"/>
    <s v="00/00/0000"/>
    <n v="0"/>
    <n v="0"/>
    <m/>
    <m/>
    <m/>
    <s v="N"/>
    <s v="00/00/0000"/>
    <s v="N"/>
    <n v="0"/>
    <s v="00/00/0000"/>
    <s v="STD"/>
    <d v="2022-03-25T00:00:00"/>
    <n v="0"/>
    <s v="STD"/>
  </r>
  <r>
    <n v="40521863569"/>
    <x v="4"/>
    <n v="85393635485"/>
    <s v="Mr. MILAPKUMAR DAHYABHAI PARMA"/>
    <n v="3960000"/>
    <n v="5.5"/>
    <n v="2989908"/>
    <n v="2989808"/>
    <n v="0"/>
    <d v="2021-10-21T00:00:00"/>
    <n v="5"/>
    <n v="5"/>
    <n v="0"/>
    <n v="0"/>
    <n v="0"/>
    <n v="0"/>
    <s v="INR"/>
    <n v="15355"/>
    <n v="16500"/>
    <s v="00/00/0000"/>
    <n v="0"/>
    <n v="0"/>
    <s v="N"/>
    <m/>
    <n v="9"/>
    <s v="N"/>
    <s v="00/00/0000"/>
    <s v="N"/>
    <n v="0"/>
    <s v="00/00/0000"/>
    <s v="STD"/>
    <d v="2022-03-25T00:00:00"/>
    <n v="0"/>
    <s v="STD"/>
  </r>
  <r>
    <n v="40540514536"/>
    <x v="4"/>
    <n v="85760411264"/>
    <s v="Mr. NILESHKUMAR DAHYABHAI PARM"/>
    <n v="3960000"/>
    <n v="5.5"/>
    <n v="2474686"/>
    <n v="2474586"/>
    <n v="0"/>
    <d v="2021-10-29T00:00:00"/>
    <n v="5"/>
    <n v="5"/>
    <n v="0"/>
    <n v="0"/>
    <n v="0"/>
    <n v="0"/>
    <s v="INR"/>
    <n v="15355"/>
    <n v="16500"/>
    <s v="00/00/0000"/>
    <n v="0"/>
    <n v="0"/>
    <s v="N"/>
    <m/>
    <n v="9"/>
    <s v="N"/>
    <s v="00/00/0000"/>
    <s v="N"/>
    <n v="0"/>
    <s v="00/00/0000"/>
    <m/>
    <m/>
    <m/>
    <s v="STD"/>
  </r>
  <r>
    <n v="40248963176"/>
    <x v="8"/>
    <n v="90230393600"/>
    <s v="Mr. SWARAJRAM  S"/>
    <n v="1060000"/>
    <n v="5.5"/>
    <n v="1030438"/>
    <n v="1013757"/>
    <n v="0"/>
    <d v="2021-06-25T00:00:00"/>
    <n v="9"/>
    <n v="9"/>
    <n v="0"/>
    <n v="0"/>
    <n v="0"/>
    <n v="0"/>
    <s v="INR"/>
    <n v="0"/>
    <n v="8031"/>
    <s v="00/00/0000"/>
    <n v="0"/>
    <n v="0"/>
    <s v="N"/>
    <m/>
    <n v="9"/>
    <s v="N"/>
    <s v="00/00/0000"/>
    <s v="N"/>
    <n v="0"/>
    <s v="00/00/0000"/>
    <m/>
    <m/>
    <m/>
    <s v="STD"/>
  </r>
  <r>
    <n v="38173503391"/>
    <x v="46"/>
    <n v="80083999359"/>
    <s v="Mr. VIJAYKUMAR JAIKRISHNA PAND"/>
    <n v="100000"/>
    <n v="7.8"/>
    <n v="0"/>
    <n v="123639.96"/>
    <n v="123639.96"/>
    <d v="2019-01-07T00:00:00"/>
    <n v="3"/>
    <n v="2"/>
    <n v="1"/>
    <n v="0"/>
    <n v="0"/>
    <n v="0"/>
    <s v="INR"/>
    <n v="0"/>
    <n v="123272"/>
    <d v="2021-12-31T00:00:00"/>
    <n v="0"/>
    <n v="0"/>
    <s v="N"/>
    <m/>
    <n v="9"/>
    <s v="N"/>
    <s v="00/00/0000"/>
    <s v="N"/>
    <n v="0"/>
    <s v="00/00/0000"/>
    <m/>
    <m/>
    <m/>
    <s v="STD"/>
  </r>
  <r>
    <n v="38194465167"/>
    <x v="46"/>
    <n v="86781096362"/>
    <s v="Mr. VAGHELA  BHUPATSINH"/>
    <n v="1550000"/>
    <n v="7.85"/>
    <n v="0"/>
    <n v="1827306.28"/>
    <n v="1827306.28"/>
    <d v="2019-01-17T00:00:00"/>
    <n v="3"/>
    <n v="2"/>
    <n v="1"/>
    <n v="0"/>
    <n v="0"/>
    <n v="0"/>
    <s v="INR"/>
    <n v="0"/>
    <n v="1909692"/>
    <d v="2021-12-31T00:00:00"/>
    <n v="0"/>
    <n v="0"/>
    <s v="N"/>
    <m/>
    <n v="9"/>
    <s v="N"/>
    <s v="00/00/0000"/>
    <s v="N"/>
    <n v="0"/>
    <s v="00/00/0000"/>
    <m/>
    <m/>
    <m/>
    <s v="STD"/>
  </r>
  <r>
    <n v="38404776303"/>
    <x v="46"/>
    <n v="80084055172"/>
    <s v="Mr. RAMJIBHAI PASABHAI VAGHELA"/>
    <n v="90000"/>
    <n v="6.5"/>
    <n v="0"/>
    <n v="94103.55"/>
    <n v="94103.55"/>
    <d v="2019-04-20T00:00:00"/>
    <n v="0"/>
    <n v="0"/>
    <n v="0"/>
    <n v="0"/>
    <n v="0"/>
    <n v="0"/>
    <s v="INR"/>
    <n v="0"/>
    <n v="112022"/>
    <d v="2022-03-31T00:00:00"/>
    <n v="0"/>
    <n v="0"/>
    <m/>
    <m/>
    <m/>
    <s v="N"/>
    <s v="00/00/0000"/>
    <s v="N"/>
    <n v="0"/>
    <s v="00/00/0000"/>
    <s v="STD"/>
    <d v="2021-04-19T00:00:00"/>
    <n v="0"/>
    <s v="STD"/>
  </r>
  <r>
    <n v="38517586972"/>
    <x v="46"/>
    <n v="89892718728"/>
    <s v="Miss. KOKILABEN KADIDAS  PARMA"/>
    <n v="50000"/>
    <n v="6"/>
    <n v="60396"/>
    <n v="60369.919999999998"/>
    <n v="0"/>
    <d v="2019-06-11T00:00:00"/>
    <n v="0"/>
    <n v="0"/>
    <n v="0"/>
    <n v="0"/>
    <n v="0"/>
    <n v="0"/>
    <s v="INR"/>
    <n v="0"/>
    <n v="61891"/>
    <s v="00/00/0000"/>
    <n v="0"/>
    <n v="0"/>
    <m/>
    <m/>
    <m/>
    <s v="N"/>
    <s v="00/00/0000"/>
    <s v="N"/>
    <n v="0"/>
    <s v="00/00/0000"/>
    <m/>
    <m/>
    <m/>
    <s v="STD"/>
  </r>
  <r>
    <n v="38916261666"/>
    <x v="46"/>
    <n v="85024237191"/>
    <s v="Mr. TRIVEDI  RONAK"/>
    <n v="500000"/>
    <n v="7.6"/>
    <n v="598941"/>
    <n v="598625.16"/>
    <n v="0"/>
    <d v="2019-11-12T00:00:00"/>
    <n v="0"/>
    <n v="0"/>
    <n v="0"/>
    <n v="0"/>
    <n v="0"/>
    <n v="0"/>
    <s v="INR"/>
    <n v="0"/>
    <n v="612855"/>
    <s v="00/00/0000"/>
    <n v="0"/>
    <n v="0"/>
    <s v="N"/>
    <m/>
    <n v="9"/>
    <s v="N"/>
    <s v="00/00/0000"/>
    <s v="N"/>
    <n v="0"/>
    <s v="00/00/0000"/>
    <m/>
    <m/>
    <m/>
    <s v="STD"/>
  </r>
  <r>
    <n v="39040613830"/>
    <x v="46"/>
    <n v="85034855218"/>
    <s v="Mr. UMAKANT IKIRITKUMAR PARMAR"/>
    <n v="900000"/>
    <n v="7.25"/>
    <n v="1044525"/>
    <n v="849423.68"/>
    <n v="0"/>
    <d v="2020-01-02T00:00:00"/>
    <n v="0"/>
    <n v="0"/>
    <n v="0"/>
    <n v="0"/>
    <n v="0"/>
    <n v="0"/>
    <s v="INR"/>
    <n v="0"/>
    <n v="1095572"/>
    <s v="00/00/0000"/>
    <n v="0"/>
    <n v="0"/>
    <s v="N"/>
    <m/>
    <n v="9"/>
    <s v="N"/>
    <s v="00/00/0000"/>
    <s v="N"/>
    <n v="0"/>
    <s v="00/00/0000"/>
    <m/>
    <m/>
    <m/>
    <s v="STD"/>
  </r>
  <r>
    <n v="39187612116"/>
    <x v="46"/>
    <n v="85004004929"/>
    <s v="Mr. DINESHSINH SAHDEV RAJPUT"/>
    <n v="150000"/>
    <n v="7.75"/>
    <n v="176141"/>
    <n v="176141"/>
    <n v="0"/>
    <d v="2020-03-03T00:00:00"/>
    <n v="1"/>
    <n v="1"/>
    <n v="0"/>
    <n v="0"/>
    <n v="0"/>
    <n v="0"/>
    <s v="INR"/>
    <n v="0"/>
    <n v="184780"/>
    <s v="00/00/0000"/>
    <n v="0"/>
    <n v="0"/>
    <s v="N"/>
    <m/>
    <n v="9"/>
    <s v="N"/>
    <s v="00/00/0000"/>
    <s v="N"/>
    <n v="0"/>
    <s v="00/00/0000"/>
    <m/>
    <m/>
    <m/>
    <s v="STD"/>
  </r>
  <r>
    <n v="39228312118"/>
    <x v="46"/>
    <n v="85688749170"/>
    <s v="Mr. SURESHKUMAR JAGDISHBHAI SH"/>
    <n v="180000"/>
    <n v="8.35"/>
    <n v="207076"/>
    <n v="147076"/>
    <n v="0"/>
    <d v="2020-03-20T00:00:00"/>
    <n v="1"/>
    <n v="1"/>
    <n v="0"/>
    <n v="0"/>
    <n v="0"/>
    <n v="0"/>
    <s v="INR"/>
    <n v="0"/>
    <n v="224267"/>
    <s v="00/00/0000"/>
    <n v="0"/>
    <n v="0"/>
    <m/>
    <m/>
    <m/>
    <s v="N"/>
    <s v="00/00/0000"/>
    <s v="N"/>
    <n v="0"/>
    <s v="00/00/0000"/>
    <m/>
    <m/>
    <m/>
    <s v="STD"/>
  </r>
  <r>
    <n v="39420677157"/>
    <x v="46"/>
    <n v="80083904366"/>
    <s v="Mr. PARMAR  ISWARLAL"/>
    <n v="360000"/>
    <n v="6.5"/>
    <n v="405036"/>
    <n v="405036"/>
    <n v="0"/>
    <d v="2020-06-19T00:00:00"/>
    <n v="1"/>
    <n v="1"/>
    <n v="0"/>
    <n v="0"/>
    <n v="0"/>
    <n v="0"/>
    <s v="INR"/>
    <n v="0"/>
    <n v="419691"/>
    <s v="00/00/0000"/>
    <n v="0"/>
    <n v="0"/>
    <s v="N"/>
    <m/>
    <n v="9"/>
    <s v="N"/>
    <s v="00/00/0000"/>
    <s v="N"/>
    <n v="0"/>
    <s v="00/00/0000"/>
    <m/>
    <m/>
    <m/>
    <s v="STD"/>
  </r>
  <r>
    <n v="39487400074"/>
    <x v="46"/>
    <n v="85129985354"/>
    <s v="Mr. VINODKUMAR R. PANDYA"/>
    <n v="410000"/>
    <n v="6.5"/>
    <n v="456601"/>
    <n v="409883"/>
    <n v="0"/>
    <d v="2020-07-10T00:00:00"/>
    <n v="1"/>
    <n v="1"/>
    <n v="0"/>
    <n v="0"/>
    <n v="0"/>
    <n v="0"/>
    <s v="INR"/>
    <n v="0"/>
    <n v="490513"/>
    <s v="00/00/0000"/>
    <n v="0"/>
    <n v="0"/>
    <s v="N"/>
    <m/>
    <n v="9"/>
    <s v="N"/>
    <s v="00/00/0000"/>
    <s v="N"/>
    <n v="0"/>
    <s v="00/00/0000"/>
    <m/>
    <m/>
    <m/>
    <s v="STD"/>
  </r>
  <r>
    <n v="39553077894"/>
    <x v="46"/>
    <n v="89894475408"/>
    <s v="Mr. LILABEN GOVINDBHAI  PATNI"/>
    <n v="75000"/>
    <n v="6.5"/>
    <n v="83843"/>
    <n v="83843"/>
    <n v="0"/>
    <d v="2020-08-05T00:00:00"/>
    <n v="1"/>
    <n v="1"/>
    <n v="0"/>
    <n v="0"/>
    <n v="0"/>
    <n v="0"/>
    <s v="INR"/>
    <n v="0"/>
    <n v="86562"/>
    <s v="00/00/0000"/>
    <n v="0"/>
    <n v="0"/>
    <s v="N"/>
    <m/>
    <n v="9"/>
    <s v="N"/>
    <s v="00/00/0000"/>
    <s v="N"/>
    <n v="0"/>
    <s v="00/00/0000"/>
    <m/>
    <m/>
    <m/>
    <s v="STD"/>
  </r>
  <r>
    <n v="39589858709"/>
    <x v="46"/>
    <n v="85086868124"/>
    <s v="Mr. PRADIP GANGARAM PARMAR"/>
    <n v="100000"/>
    <n v="7.75"/>
    <n v="110162"/>
    <n v="77162"/>
    <n v="0"/>
    <d v="2020-08-20T00:00:00"/>
    <n v="1"/>
    <n v="1"/>
    <n v="0"/>
    <n v="0"/>
    <n v="0"/>
    <n v="0"/>
    <s v="INR"/>
    <n v="0"/>
    <n v="122847"/>
    <s v="00/00/0000"/>
    <n v="0"/>
    <n v="0"/>
    <s v="N"/>
    <m/>
    <n v="9"/>
    <s v="N"/>
    <s v="00/00/0000"/>
    <s v="N"/>
    <n v="0"/>
    <s v="00/00/0000"/>
    <m/>
    <m/>
    <m/>
    <s v="STD"/>
  </r>
  <r>
    <n v="39853023291"/>
    <x v="46"/>
    <n v="89664521132"/>
    <s v="Mrs. SANGITABEN NAVNITKUMAR GA"/>
    <n v="114000"/>
    <n v="6"/>
    <n v="123268"/>
    <n v="113468"/>
    <n v="0"/>
    <d v="2020-12-07T00:00:00"/>
    <n v="1"/>
    <n v="1"/>
    <n v="0"/>
    <n v="0"/>
    <n v="0"/>
    <n v="0"/>
    <s v="INR"/>
    <n v="0"/>
    <n v="136789"/>
    <s v="00/00/0000"/>
    <n v="0"/>
    <n v="0"/>
    <s v="N"/>
    <m/>
    <n v="9"/>
    <s v="N"/>
    <s v="00/00/0000"/>
    <s v="N"/>
    <n v="0"/>
    <s v="00/00/0000"/>
    <m/>
    <m/>
    <m/>
    <s v="STD"/>
  </r>
  <r>
    <n v="39986376315"/>
    <x v="46"/>
    <n v="85095188625"/>
    <s v="Mrs. RAMILABEN BHANUBHAI YADAV"/>
    <n v="87000"/>
    <n v="7.7"/>
    <n v="94895"/>
    <n v="89895"/>
    <n v="0"/>
    <d v="2021-02-04T00:00:00"/>
    <n v="1"/>
    <n v="1"/>
    <n v="0"/>
    <n v="0"/>
    <n v="0"/>
    <n v="0"/>
    <s v="INR"/>
    <n v="0"/>
    <n v="107042"/>
    <s v="00/00/0000"/>
    <n v="0"/>
    <n v="0"/>
    <m/>
    <m/>
    <m/>
    <s v="N"/>
    <s v="00/00/0000"/>
    <s v="N"/>
    <n v="0"/>
    <s v="00/00/0000"/>
    <m/>
    <m/>
    <m/>
    <s v="STD"/>
  </r>
  <r>
    <n v="40031566969"/>
    <x v="46"/>
    <n v="80083988767"/>
    <s v="Mr. CHAMPA ARJUNBHAI VAGHELA"/>
    <n v="500000"/>
    <n v="6.6"/>
    <n v="534118"/>
    <n v="379118"/>
    <n v="0"/>
    <d v="2021-02-24T00:00:00"/>
    <n v="1"/>
    <n v="1"/>
    <n v="0"/>
    <n v="0"/>
    <n v="0"/>
    <n v="0"/>
    <s v="INR"/>
    <n v="0"/>
    <n v="621885"/>
    <s v="00/00/0000"/>
    <n v="0"/>
    <n v="0"/>
    <m/>
    <m/>
    <m/>
    <s v="N"/>
    <s v="00/00/0000"/>
    <s v="N"/>
    <n v="0"/>
    <s v="00/00/0000"/>
    <m/>
    <m/>
    <m/>
    <s v="STD"/>
  </r>
  <r>
    <n v="40049770588"/>
    <x v="46"/>
    <n v="88241757369"/>
    <s v="Mrs. BHIL  MINAXIBEN"/>
    <n v="300000"/>
    <n v="6"/>
    <n v="319506"/>
    <n v="309506"/>
    <n v="0"/>
    <d v="2021-03-03T00:00:00"/>
    <n v="1"/>
    <n v="1"/>
    <n v="0"/>
    <n v="0"/>
    <n v="0"/>
    <n v="0"/>
    <s v="INR"/>
    <n v="0"/>
    <n v="353052"/>
    <s v="00/00/0000"/>
    <n v="0"/>
    <n v="0"/>
    <s v="N"/>
    <m/>
    <n v="9"/>
    <s v="N"/>
    <s v="00/00/0000"/>
    <s v="N"/>
    <n v="0"/>
    <s v="00/00/0000"/>
    <m/>
    <m/>
    <m/>
    <s v="STD"/>
  </r>
  <r>
    <n v="40071139667"/>
    <x v="46"/>
    <n v="88036150756"/>
    <s v="Mr. KASTURBHAI SAKARABHAI PATA"/>
    <n v="25000"/>
    <n v="6.1"/>
    <n v="26140"/>
    <n v="6140"/>
    <n v="0"/>
    <d v="2021-03-12T00:00:00"/>
    <n v="1"/>
    <n v="1"/>
    <n v="0"/>
    <n v="0"/>
    <n v="0"/>
    <n v="0"/>
    <s v="INR"/>
    <n v="0"/>
    <n v="30797"/>
    <s v="00/00/0000"/>
    <n v="0"/>
    <n v="0"/>
    <s v="N"/>
    <m/>
    <n v="9"/>
    <s v="N"/>
    <s v="00/00/0000"/>
    <s v="N"/>
    <n v="0"/>
    <s v="00/00/0000"/>
    <m/>
    <m/>
    <m/>
    <s v="STD"/>
  </r>
  <r>
    <n v="40122566413"/>
    <x v="46"/>
    <n v="88249349908"/>
    <s v="Mr. PATANI FULAJIBHAI BABABHAI"/>
    <n v="400000"/>
    <n v="6.5"/>
    <n v="420425"/>
    <n v="20425"/>
    <n v="0"/>
    <d v="2021-04-08T00:00:00"/>
    <n v="1"/>
    <n v="1"/>
    <n v="0"/>
    <n v="0"/>
    <n v="0"/>
    <n v="0"/>
    <s v="INR"/>
    <n v="0"/>
    <n v="478767"/>
    <s v="00/00/0000"/>
    <n v="0"/>
    <n v="0"/>
    <s v="N"/>
    <m/>
    <n v="9"/>
    <s v="N"/>
    <s v="00/00/0000"/>
    <s v="N"/>
    <n v="0"/>
    <s v="00/00/0000"/>
    <m/>
    <m/>
    <m/>
    <s v="STD"/>
  </r>
  <r>
    <n v="40304491723"/>
    <x v="46"/>
    <n v="80084049420"/>
    <s v="Mrs. SARLABEN JASHWANTBHAI PAR"/>
    <n v="430000"/>
    <n v="6.1"/>
    <n v="448424"/>
    <n v="448424"/>
    <n v="0"/>
    <d v="2021-07-20T00:00:00"/>
    <n v="1"/>
    <n v="1"/>
    <n v="0"/>
    <n v="0"/>
    <n v="0"/>
    <n v="0"/>
    <s v="INR"/>
    <n v="0"/>
    <n v="506128"/>
    <s v="00/00/0000"/>
    <n v="0"/>
    <n v="0"/>
    <s v="N"/>
    <m/>
    <n v="9"/>
    <s v="N"/>
    <s v="00/00/0000"/>
    <s v="N"/>
    <n v="0"/>
    <s v="00/00/0000"/>
    <m/>
    <m/>
    <m/>
    <s v="STD"/>
  </r>
  <r>
    <n v="40749312761"/>
    <x v="46"/>
    <n v="85086868124"/>
    <s v="Mr. PRADIP GANGARAM PARMAR"/>
    <n v="418000"/>
    <n v="6.4"/>
    <n v="396818"/>
    <n v="409613"/>
    <n v="12795"/>
    <d v="2022-01-31T00:00:00"/>
    <n v="2"/>
    <n v="1"/>
    <n v="1"/>
    <n v="0"/>
    <n v="0"/>
    <n v="0"/>
    <s v="INR"/>
    <n v="0"/>
    <n v="12795"/>
    <d v="2022-03-31T00:00:00"/>
    <n v="0"/>
    <n v="0"/>
    <s v="N"/>
    <m/>
    <n v="9"/>
    <s v="N"/>
    <s v="00/00/0000"/>
    <s v="N"/>
    <n v="0"/>
    <s v="00/00/0000"/>
    <m/>
    <m/>
    <m/>
    <s v="STD"/>
  </r>
  <r>
    <n v="40810798180"/>
    <x v="46"/>
    <n v="80083942788"/>
    <s v="Mr. PANKAJ RATILAL SHAH"/>
    <n v="2646000"/>
    <n v="7.5"/>
    <n v="2663402"/>
    <n v="2663402"/>
    <n v="0"/>
    <d v="2022-02-28T00:00:00"/>
    <n v="1"/>
    <n v="1"/>
    <n v="0"/>
    <n v="0"/>
    <n v="0"/>
    <n v="0"/>
    <s v="INR"/>
    <n v="0"/>
    <n v="3240263"/>
    <s v="00/00/0000"/>
    <n v="0"/>
    <n v="0"/>
    <s v="N"/>
    <m/>
    <n v="9"/>
    <s v="N"/>
    <s v="00/00/0000"/>
    <s v="N"/>
    <n v="0"/>
    <s v="00/00/0000"/>
    <m/>
    <m/>
    <m/>
    <s v="STD"/>
  </r>
  <r>
    <n v="39669567947"/>
    <x v="10"/>
    <n v="86613403381"/>
    <s v="Ms. LAJJA AJAYKUMAR SONDAGER"/>
    <n v="72000"/>
    <n v="5.5"/>
    <n v="58797"/>
    <n v="58650"/>
    <n v="0"/>
    <d v="2020-09-19T00:00:00"/>
    <n v="18"/>
    <n v="18"/>
    <n v="0"/>
    <n v="0"/>
    <n v="0"/>
    <n v="0"/>
    <s v="INR"/>
    <n v="0"/>
    <n v="1029"/>
    <s v="00/00/0000"/>
    <n v="0"/>
    <n v="0"/>
    <s v="N"/>
    <m/>
    <n v="9"/>
    <s v="N"/>
    <s v="00/00/0000"/>
    <s v="N"/>
    <n v="0"/>
    <s v="00/00/0000"/>
    <m/>
    <m/>
    <m/>
    <s v="STD"/>
  </r>
  <r>
    <n v="10107199294"/>
    <x v="47"/>
    <n v="80083927770"/>
    <s v="Mr. KANUBHAI CHANDULAL PRAJAPA"/>
    <n v="600000"/>
    <n v="6.8"/>
    <n v="256586.15"/>
    <n v="226138.19"/>
    <n v="0"/>
    <d v="2003-07-30T00:00:00"/>
    <n v="19"/>
    <n v="19"/>
    <n v="0"/>
    <n v="0"/>
    <n v="0"/>
    <n v="0"/>
    <s v="INR"/>
    <n v="15355"/>
    <n v="5626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4328078565"/>
    <x v="47"/>
    <n v="85180606056"/>
    <s v="Mrs. SEJAL DHYANESH DESAI"/>
    <n v="5000000"/>
    <n v="7"/>
    <n v="4482223"/>
    <n v="1271643.99"/>
    <n v="0"/>
    <d v="2014-10-21T00:00:00"/>
    <n v="19"/>
    <n v="19"/>
    <n v="0"/>
    <n v="0"/>
    <n v="0"/>
    <n v="0"/>
    <s v="INR"/>
    <n v="15355"/>
    <n v="39170"/>
    <s v="00/00/0000"/>
    <n v="0"/>
    <n v="0"/>
    <s v="N"/>
    <m/>
    <n v="9"/>
    <s v="N"/>
    <s v="00/00/0000"/>
    <s v="N"/>
    <n v="0"/>
    <s v="00/00/0000"/>
    <m/>
    <m/>
    <m/>
    <s v="STD"/>
  </r>
  <r>
    <n v="38824806922"/>
    <x v="47"/>
    <n v="85094475075"/>
    <s v="Mr. PALKESH RAMANLAL TRIVEDI"/>
    <n v="2700000"/>
    <n v="6.8"/>
    <n v="2498916"/>
    <n v="2022854.1"/>
    <n v="0"/>
    <d v="2019-10-05T00:00:00"/>
    <n v="19"/>
    <n v="19"/>
    <n v="0"/>
    <n v="0"/>
    <n v="0"/>
    <n v="0"/>
    <s v="INR"/>
    <n v="15355"/>
    <n v="26190"/>
    <s v="00/00/0000"/>
    <n v="0"/>
    <n v="0"/>
    <m/>
    <m/>
    <m/>
    <s v="N"/>
    <s v="00/00/0000"/>
    <s v="N"/>
    <n v="0"/>
    <s v="00/00/0000"/>
    <s v="STD"/>
    <d v="2020-03-10T00:00:00"/>
    <n v="999"/>
    <s v="STD"/>
  </r>
  <r>
    <n v="38825646762"/>
    <x v="47"/>
    <n v="86310702260"/>
    <s v="Mr. HIMATKUMAR RAMANLAL RATHOD"/>
    <n v="2930000"/>
    <n v="6.8"/>
    <n v="2903093"/>
    <n v="2757953.98"/>
    <n v="0"/>
    <d v="2019-10-07T00:00:00"/>
    <n v="19"/>
    <n v="19"/>
    <n v="0"/>
    <n v="0"/>
    <n v="0"/>
    <n v="0"/>
    <s v="INR"/>
    <n v="15355"/>
    <n v="23028"/>
    <s v="00/00/0000"/>
    <n v="0"/>
    <n v="0"/>
    <s v="N"/>
    <m/>
    <n v="9"/>
    <s v="N"/>
    <s v="00/00/0000"/>
    <s v="N"/>
    <n v="0"/>
    <s v="00/00/0000"/>
    <s v="STD"/>
    <d v="2020-04-22T00:00:00"/>
    <n v="999"/>
    <s v="STD"/>
  </r>
  <r>
    <n v="38825697795"/>
    <x v="47"/>
    <n v="85008822294"/>
    <s v="Mr. Patel  Gautamkumar Jashubh"/>
    <n v="2847000"/>
    <n v="6.8"/>
    <n v="2309621"/>
    <n v="671082.18999999994"/>
    <n v="0"/>
    <d v="2019-10-07T00:00:00"/>
    <n v="19"/>
    <n v="19"/>
    <n v="0"/>
    <n v="0"/>
    <n v="0"/>
    <n v="0"/>
    <s v="INR"/>
    <n v="15355"/>
    <n v="35033"/>
    <s v="00/00/0000"/>
    <n v="0"/>
    <n v="0"/>
    <s v="N"/>
    <m/>
    <n v="9"/>
    <s v="N"/>
    <s v="00/00/0000"/>
    <s v="N"/>
    <n v="0"/>
    <s v="00/00/0000"/>
    <m/>
    <m/>
    <m/>
    <s v="STD"/>
  </r>
  <r>
    <n v="38828407980"/>
    <x v="47"/>
    <n v="85175838451"/>
    <s v="Miss. VAISHALI PREMJIBHAI VEGD"/>
    <n v="3000000"/>
    <n v="6.75"/>
    <n v="2820809"/>
    <n v="2591941.17"/>
    <n v="0"/>
    <d v="2019-10-07T00:00:00"/>
    <n v="19"/>
    <n v="19"/>
    <n v="0"/>
    <n v="0"/>
    <n v="0"/>
    <n v="0"/>
    <s v="INR"/>
    <n v="15355"/>
    <n v="28927"/>
    <s v="00/00/0000"/>
    <n v="0"/>
    <n v="0"/>
    <s v="N"/>
    <m/>
    <n v="9"/>
    <s v="N"/>
    <s v="00/00/0000"/>
    <s v="N"/>
    <n v="0"/>
    <s v="00/00/0000"/>
    <m/>
    <m/>
    <m/>
    <s v="STD"/>
  </r>
  <r>
    <n v="38848206291"/>
    <x v="47"/>
    <n v="86253262378"/>
    <s v="Mr. DHEERAJ GOVINDBHAI PRAJAPA"/>
    <n v="2220000"/>
    <n v="7"/>
    <n v="2192631"/>
    <n v="1785778.09"/>
    <n v="0"/>
    <d v="2019-10-16T00:00:00"/>
    <n v="19"/>
    <n v="19"/>
    <n v="0"/>
    <n v="0"/>
    <n v="0"/>
    <n v="0"/>
    <s v="INR"/>
    <n v="15355"/>
    <n v="16913"/>
    <s v="00/00/0000"/>
    <n v="0"/>
    <n v="0"/>
    <s v="N"/>
    <m/>
    <n v="9"/>
    <s v="N"/>
    <s v="00/00/0000"/>
    <s v="N"/>
    <n v="0"/>
    <s v="00/00/0000"/>
    <m/>
    <m/>
    <m/>
    <s v="STD"/>
  </r>
  <r>
    <n v="38850223029"/>
    <x v="47"/>
    <n v="86264953588"/>
    <s v="Mr. ANKITKUMARSINGH SANGRAMSIN"/>
    <n v="3000000"/>
    <n v="6.9"/>
    <n v="2869258"/>
    <n v="2685035.98"/>
    <n v="0"/>
    <d v="2019-10-17T00:00:00"/>
    <n v="19"/>
    <n v="19"/>
    <n v="0"/>
    <n v="0"/>
    <n v="0"/>
    <n v="0"/>
    <s v="INR"/>
    <n v="15355"/>
    <n v="27487"/>
    <s v="00/00/0000"/>
    <n v="0"/>
    <n v="0"/>
    <s v="N"/>
    <m/>
    <n v="9"/>
    <s v="N"/>
    <s v="00/00/0000"/>
    <s v="N"/>
    <n v="0"/>
    <s v="00/00/0000"/>
    <m/>
    <m/>
    <m/>
    <s v="STD"/>
  </r>
  <r>
    <n v="38853197629"/>
    <x v="47"/>
    <n v="80381193987"/>
    <s v="Mr. ROHITKUMAR SOMALAL BRAHMBH"/>
    <n v="1700000"/>
    <n v="7.05"/>
    <n v="1628280"/>
    <n v="1532965.8"/>
    <n v="0"/>
    <d v="2019-10-18T00:00:00"/>
    <n v="19"/>
    <n v="19"/>
    <n v="0"/>
    <n v="0"/>
    <n v="0"/>
    <n v="0"/>
    <s v="INR"/>
    <n v="15355"/>
    <n v="15836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8853271515"/>
    <x v="47"/>
    <n v="85102836403"/>
    <s v="Mr. Tarunkumar Rugnathbhai Pra"/>
    <n v="1770000"/>
    <n v="6.95"/>
    <n v="1746896"/>
    <n v="1654691.74"/>
    <n v="0"/>
    <d v="2019-10-19T00:00:00"/>
    <n v="19"/>
    <n v="19"/>
    <n v="0"/>
    <n v="0"/>
    <n v="0"/>
    <n v="0"/>
    <s v="INR"/>
    <n v="15355"/>
    <n v="14005"/>
    <s v="00/00/0000"/>
    <n v="0"/>
    <n v="0"/>
    <s v="N"/>
    <m/>
    <n v="9"/>
    <s v="N"/>
    <s v="00/00/0000"/>
    <s v="N"/>
    <n v="0"/>
    <s v="00/00/0000"/>
    <m/>
    <m/>
    <m/>
    <s v="STD"/>
  </r>
  <r>
    <n v="38853274640"/>
    <x v="47"/>
    <n v="80230040466"/>
    <s v="Mr. RAKESHKUMAR  VORA"/>
    <n v="2341000"/>
    <n v="6.9"/>
    <n v="2265947"/>
    <n v="2141920.0499999998"/>
    <n v="0"/>
    <d v="2019-10-18T00:00:00"/>
    <n v="19"/>
    <n v="19"/>
    <n v="0"/>
    <n v="0"/>
    <n v="0"/>
    <n v="0"/>
    <s v="INR"/>
    <n v="15355"/>
    <n v="20021"/>
    <s v="00/00/0000"/>
    <n v="0"/>
    <n v="0"/>
    <s v="N"/>
    <m/>
    <n v="9"/>
    <s v="N"/>
    <s v="00/00/0000"/>
    <s v="N"/>
    <n v="0"/>
    <s v="00/00/0000"/>
    <m/>
    <m/>
    <m/>
    <s v="STD"/>
  </r>
  <r>
    <n v="38880075936"/>
    <x v="47"/>
    <n v="85774454906"/>
    <s v="Mr. VITTHALBHAI BHAVANJI ODE"/>
    <n v="1680000"/>
    <n v="6.8"/>
    <n v="1575861"/>
    <n v="1471249.88"/>
    <n v="0"/>
    <d v="2019-10-30T00:00:00"/>
    <n v="19"/>
    <n v="19"/>
    <n v="0"/>
    <n v="0"/>
    <n v="0"/>
    <n v="0"/>
    <s v="INR"/>
    <n v="15355"/>
    <n v="16296"/>
    <s v="00/00/0000"/>
    <n v="0"/>
    <n v="0"/>
    <s v="N"/>
    <m/>
    <n v="9"/>
    <s v="N"/>
    <s v="00/00/0000"/>
    <s v="N"/>
    <n v="0"/>
    <s v="00/00/0000"/>
    <s v="STD"/>
    <d v="2020-04-16T00:00:00"/>
    <n v="999"/>
    <s v="STD"/>
  </r>
  <r>
    <n v="38885154510"/>
    <x v="47"/>
    <n v="80084072175"/>
    <s v="Mr. JAYSUKH BACHUBHAI VALANGAR"/>
    <n v="1720000"/>
    <n v="6.8"/>
    <n v="1629935"/>
    <n v="1528223.56"/>
    <n v="0"/>
    <d v="2019-11-05T00:00:00"/>
    <n v="19"/>
    <n v="19"/>
    <n v="0"/>
    <n v="0"/>
    <n v="0"/>
    <n v="0"/>
    <s v="INR"/>
    <n v="15355"/>
    <n v="16684"/>
    <s v="00/00/0000"/>
    <n v="0"/>
    <n v="0"/>
    <m/>
    <m/>
    <m/>
    <s v="N"/>
    <s v="00/00/0000"/>
    <s v="N"/>
    <n v="0"/>
    <s v="00/00/0000"/>
    <s v="STD"/>
    <d v="2020-01-11T00:00:00"/>
    <n v="999"/>
    <s v="STD"/>
  </r>
  <r>
    <n v="38898947093"/>
    <x v="47"/>
    <n v="80710310351"/>
    <s v="Mr. BABUBHAI PUNJABHAI VANKAR"/>
    <n v="774000"/>
    <n v="6.85"/>
    <n v="728451"/>
    <n v="695545.59"/>
    <n v="0"/>
    <d v="2019-11-06T00:00:00"/>
    <n v="19"/>
    <n v="19"/>
    <n v="0"/>
    <n v="0"/>
    <n v="0"/>
    <n v="0"/>
    <s v="INR"/>
    <n v="15355"/>
    <n v="7100"/>
    <s v="00/00/0000"/>
    <n v="0"/>
    <n v="0"/>
    <s v="N"/>
    <m/>
    <n v="9"/>
    <s v="N"/>
    <s v="00/00/0000"/>
    <s v="N"/>
    <n v="0"/>
    <s v="00/00/0000"/>
    <m/>
    <m/>
    <m/>
    <s v="STD"/>
  </r>
  <r>
    <n v="38960963933"/>
    <x v="47"/>
    <n v="87232906093"/>
    <s v="Mrs. BALWANI KAVITA  RAJU"/>
    <n v="3000000"/>
    <n v="6.75"/>
    <n v="2118687"/>
    <n v="1857025.02"/>
    <n v="0"/>
    <d v="2019-11-30T00:00:00"/>
    <n v="4"/>
    <n v="4"/>
    <n v="0"/>
    <n v="0"/>
    <n v="0"/>
    <n v="0"/>
    <s v="INR"/>
    <n v="15355"/>
    <n v="20774"/>
    <s v="00/00/0000"/>
    <n v="0"/>
    <n v="0"/>
    <m/>
    <m/>
    <m/>
    <s v="N"/>
    <s v="00/00/0000"/>
    <s v="N"/>
    <n v="0"/>
    <s v="00/00/0000"/>
    <m/>
    <m/>
    <m/>
    <s v="STD"/>
  </r>
  <r>
    <n v="38975749925"/>
    <x v="47"/>
    <n v="85884304613"/>
    <s v="Mr. ASHOK GOVINDPRASAD BHARGAV"/>
    <n v="2690000"/>
    <n v="6.9"/>
    <n v="2633184"/>
    <n v="2471298.5499999998"/>
    <n v="0"/>
    <d v="2019-12-05T00:00:00"/>
    <n v="19"/>
    <n v="19"/>
    <n v="0"/>
    <n v="0"/>
    <n v="0"/>
    <n v="0"/>
    <s v="INR"/>
    <n v="15355"/>
    <n v="23043"/>
    <s v="00/00/0000"/>
    <n v="0"/>
    <n v="0"/>
    <m/>
    <m/>
    <m/>
    <s v="N"/>
    <s v="00/00/0000"/>
    <s v="N"/>
    <n v="0"/>
    <s v="00/00/0000"/>
    <m/>
    <m/>
    <m/>
    <s v="STD"/>
  </r>
  <r>
    <n v="38987918415"/>
    <x v="47"/>
    <n v="80274321312"/>
    <s v="Mr. REKHA HARIBHAI KATARIA"/>
    <n v="1000000"/>
    <n v="6.75"/>
    <n v="925404"/>
    <n v="705599.28"/>
    <n v="0"/>
    <d v="2019-12-10T00:00:00"/>
    <n v="19"/>
    <n v="19"/>
    <n v="0"/>
    <n v="0"/>
    <n v="0"/>
    <n v="0"/>
    <s v="INR"/>
    <n v="15355"/>
    <n v="9560"/>
    <s v="00/00/0000"/>
    <n v="0"/>
    <n v="0"/>
    <s v="N"/>
    <m/>
    <n v="9"/>
    <s v="N"/>
    <s v="00/00/0000"/>
    <s v="N"/>
    <n v="0"/>
    <s v="00/00/0000"/>
    <m/>
    <m/>
    <m/>
    <s v="STD"/>
  </r>
  <r>
    <n v="39018599754"/>
    <x v="47"/>
    <n v="86373580587"/>
    <s v="Mr. MUKESHKUMAR CHANDRABHAN SI"/>
    <n v="4768000"/>
    <n v="6.8"/>
    <n v="4624169"/>
    <n v="3890973.33"/>
    <n v="0"/>
    <d v="2019-12-23T00:00:00"/>
    <n v="19"/>
    <n v="19"/>
    <n v="0"/>
    <n v="0"/>
    <n v="0"/>
    <n v="0"/>
    <s v="INR"/>
    <n v="15355"/>
    <n v="40477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9089867007"/>
    <x v="47"/>
    <n v="89664358131"/>
    <s v="Mrs. CHANDRIKABEN RAJESHKUMAR"/>
    <n v="3160000"/>
    <n v="6.85"/>
    <n v="3068074"/>
    <n v="2785987.62"/>
    <n v="0"/>
    <d v="2020-01-23T00:00:00"/>
    <n v="10"/>
    <n v="10"/>
    <n v="0"/>
    <n v="0"/>
    <n v="0"/>
    <n v="0"/>
    <s v="INR"/>
    <n v="15355"/>
    <n v="28658"/>
    <s v="00/00/0000"/>
    <n v="0"/>
    <n v="0"/>
    <s v="N"/>
    <m/>
    <n v="9"/>
    <s v="N"/>
    <s v="00/00/0000"/>
    <s v="N"/>
    <n v="0"/>
    <s v="00/00/0000"/>
    <s v="STD"/>
    <d v="2020-03-09T00:00:00"/>
    <n v="999"/>
    <s v="STD"/>
  </r>
  <r>
    <n v="39096281661"/>
    <x v="47"/>
    <n v="80084154059"/>
    <s v="Mr. VINODKUMAR D PARMAR"/>
    <n v="1800000"/>
    <n v="6.75"/>
    <n v="1375526.65"/>
    <n v="1343172.65"/>
    <n v="0"/>
    <d v="2020-01-25T00:00:00"/>
    <n v="7"/>
    <n v="7"/>
    <n v="0"/>
    <n v="0"/>
    <n v="0"/>
    <n v="0"/>
    <s v="INR"/>
    <n v="15355"/>
    <n v="19378"/>
    <s v="00/00/0000"/>
    <n v="0"/>
    <n v="0"/>
    <s v="N"/>
    <m/>
    <n v="9"/>
    <s v="N"/>
    <s v="00/00/0000"/>
    <s v="N"/>
    <n v="0"/>
    <s v="00/00/0000"/>
    <m/>
    <m/>
    <m/>
    <s v="STD"/>
  </r>
  <r>
    <n v="39166863925"/>
    <x v="47"/>
    <n v="90509250828"/>
    <s v="Mr. GIRDHARBHAI  PARMAR"/>
    <n v="2200000"/>
    <n v="6.75"/>
    <n v="2237472"/>
    <n v="1783282.19"/>
    <n v="0"/>
    <d v="2020-02-25T00:00:00"/>
    <n v="6"/>
    <n v="6"/>
    <n v="0"/>
    <n v="0"/>
    <n v="0"/>
    <n v="0"/>
    <s v="INR"/>
    <n v="15355"/>
    <n v="26507"/>
    <s v="00/00/0000"/>
    <n v="0"/>
    <n v="0"/>
    <s v="N"/>
    <m/>
    <n v="9"/>
    <s v="N"/>
    <s v="00/00/0000"/>
    <s v="N"/>
    <n v="0"/>
    <s v="00/00/0000"/>
    <m/>
    <m/>
    <m/>
    <s v="STD"/>
  </r>
  <r>
    <n v="39175456895"/>
    <x v="47"/>
    <n v="85324909914"/>
    <s v="Mr. VIPULKUMAR CHANDULAL MODI"/>
    <n v="2340000"/>
    <n v="6.75"/>
    <n v="2440345"/>
    <n v="2147613.04"/>
    <n v="0"/>
    <d v="2020-02-28T00:00:00"/>
    <n v="4"/>
    <n v="4"/>
    <n v="0"/>
    <n v="0"/>
    <n v="0"/>
    <n v="0"/>
    <s v="INR"/>
    <n v="15355"/>
    <n v="20271"/>
    <s v="00/00/0000"/>
    <n v="0"/>
    <n v="0"/>
    <s v="N"/>
    <m/>
    <n v="9"/>
    <s v="N"/>
    <s v="00/00/0000"/>
    <s v="N"/>
    <n v="0"/>
    <s v="00/00/0000"/>
    <m/>
    <m/>
    <m/>
    <s v="STD"/>
  </r>
  <r>
    <n v="39178315884"/>
    <x v="47"/>
    <n v="80083916349"/>
    <s v="Mr. BHAVIN MAHENDRA ACHARYA"/>
    <n v="3550000"/>
    <n v="6.9"/>
    <n v="3518727"/>
    <n v="3313359.47"/>
    <n v="0"/>
    <d v="2020-02-29T00:00:00"/>
    <n v="19"/>
    <n v="19"/>
    <n v="0"/>
    <n v="0"/>
    <n v="0"/>
    <n v="0"/>
    <s v="INR"/>
    <n v="15355"/>
    <n v="27872"/>
    <s v="00/00/0000"/>
    <n v="0"/>
    <n v="0"/>
    <s v="N"/>
    <m/>
    <n v="9"/>
    <s v="N"/>
    <s v="00/00/0000"/>
    <s v="N"/>
    <n v="0"/>
    <s v="00/00/0000"/>
    <m/>
    <m/>
    <m/>
    <s v="STD"/>
  </r>
  <r>
    <n v="39178930069"/>
    <x v="47"/>
    <n v="90517033291"/>
    <s v="Mr. JASHIBEN  PATEL"/>
    <n v="1980000"/>
    <n v="6.85"/>
    <n v="1887535"/>
    <n v="1720976.22"/>
    <n v="0"/>
    <d v="2020-02-29T00:00:00"/>
    <n v="19"/>
    <n v="19"/>
    <n v="0"/>
    <n v="0"/>
    <n v="0"/>
    <n v="0"/>
    <s v="INR"/>
    <n v="15355"/>
    <n v="16500"/>
    <s v="00/00/0000"/>
    <n v="0"/>
    <n v="0"/>
    <m/>
    <m/>
    <m/>
    <s v="N"/>
    <s v="00/00/0000"/>
    <s v="N"/>
    <n v="0"/>
    <s v="00/00/0000"/>
    <m/>
    <m/>
    <m/>
    <s v="STD"/>
  </r>
  <r>
    <n v="38853276353"/>
    <x v="48"/>
    <n v="86949121994"/>
    <s v="Mr. AKASHKUMAR ASHOKBHAI RATHO"/>
    <n v="1964000"/>
    <n v="6.95"/>
    <n v="1870303"/>
    <n v="868302.39"/>
    <n v="0"/>
    <d v="2019-10-18T00:00:00"/>
    <n v="19"/>
    <n v="19"/>
    <n v="0"/>
    <n v="0"/>
    <n v="0"/>
    <n v="0"/>
    <s v="INR"/>
    <n v="15355"/>
    <n v="15617"/>
    <s v="00/00/0000"/>
    <n v="0"/>
    <n v="0"/>
    <s v="N"/>
    <m/>
    <n v="9"/>
    <s v="N"/>
    <s v="00/00/0000"/>
    <s v="N"/>
    <n v="0"/>
    <s v="00/00/0000"/>
    <m/>
    <m/>
    <m/>
    <s v="STD"/>
  </r>
  <r>
    <n v="38862507542"/>
    <x v="48"/>
    <n v="90421440319"/>
    <s v="Mr. AMITKUMAR  JAIN"/>
    <n v="1770000"/>
    <n v="7"/>
    <n v="1587797"/>
    <n v="1582066.25"/>
    <n v="0"/>
    <d v="2019-10-23T00:00:00"/>
    <n v="19"/>
    <n v="19"/>
    <n v="0"/>
    <n v="0"/>
    <n v="0"/>
    <n v="0"/>
    <s v="INR"/>
    <n v="15355"/>
    <n v="14391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882115052"/>
    <x v="48"/>
    <n v="85491945042"/>
    <s v="Mr. SANJAY BABUBHAI PRAJAPATI"/>
    <n v="1468000"/>
    <n v="6.8"/>
    <n v="1391985"/>
    <n v="973530.62"/>
    <n v="0"/>
    <d v="2019-10-30T00:00:00"/>
    <n v="17"/>
    <n v="17"/>
    <n v="0"/>
    <n v="0"/>
    <n v="0"/>
    <n v="0"/>
    <s v="INR"/>
    <n v="15355"/>
    <n v="13818"/>
    <s v="00/00/0000"/>
    <n v="0"/>
    <n v="0"/>
    <s v="N"/>
    <m/>
    <n v="9"/>
    <s v="N"/>
    <s v="00/00/0000"/>
    <s v="N"/>
    <n v="0"/>
    <s v="00/00/0000"/>
    <m/>
    <m/>
    <m/>
    <s v="STD"/>
  </r>
  <r>
    <n v="38895156446"/>
    <x v="48"/>
    <n v="85685389129"/>
    <s v="Mr. DINESH REVACHAND ELANI"/>
    <n v="1000000"/>
    <n v="6.9"/>
    <n v="871529"/>
    <n v="609704.16"/>
    <n v="0"/>
    <d v="2019-11-05T00:00:00"/>
    <n v="19"/>
    <n v="19"/>
    <n v="0"/>
    <n v="0"/>
    <n v="0"/>
    <n v="0"/>
    <s v="INR"/>
    <n v="15355"/>
    <n v="8918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914843679"/>
    <x v="48"/>
    <n v="85188985671"/>
    <s v="Mr. RAJESHBHAI NANJIBHAI PATAN"/>
    <n v="1600000"/>
    <n v="6.85"/>
    <n v="1557525"/>
    <n v="1228701.8700000001"/>
    <n v="0"/>
    <d v="2019-11-13T00:00:00"/>
    <n v="19"/>
    <n v="19"/>
    <n v="0"/>
    <n v="0"/>
    <n v="0"/>
    <n v="0"/>
    <s v="INR"/>
    <n v="15355"/>
    <n v="12616"/>
    <s v="00/00/0000"/>
    <n v="0"/>
    <n v="0"/>
    <m/>
    <m/>
    <m/>
    <s v="N"/>
    <s v="00/00/0000"/>
    <s v="N"/>
    <n v="0"/>
    <s v="00/00/0000"/>
    <s v="STD"/>
    <d v="2020-04-26T00:00:00"/>
    <n v="999"/>
    <s v="STD"/>
  </r>
  <r>
    <n v="39052110505"/>
    <x v="48"/>
    <n v="78684645758"/>
    <s v="Mr. MUKESHBHAI  MANUBHAI  BORA"/>
    <n v="1000000"/>
    <n v="6.8"/>
    <n v="943257"/>
    <n v="459474.74"/>
    <n v="0"/>
    <d v="2020-01-06T00:00:00"/>
    <n v="19"/>
    <n v="19"/>
    <n v="0"/>
    <n v="0"/>
    <n v="0"/>
    <n v="0"/>
    <s v="INR"/>
    <n v="15355"/>
    <n v="8348"/>
    <s v="00/00/0000"/>
    <n v="0"/>
    <n v="0"/>
    <s v="N"/>
    <m/>
    <n v="9"/>
    <s v="N"/>
    <s v="00/00/0000"/>
    <s v="N"/>
    <n v="0"/>
    <s v="00/00/0000"/>
    <m/>
    <m/>
    <m/>
    <s v="STD"/>
  </r>
  <r>
    <n v="39101082540"/>
    <x v="48"/>
    <n v="86366655475"/>
    <s v="Mr. SAUMIL PANKAJKUMAR SHAH"/>
    <n v="2000000"/>
    <n v="6.8"/>
    <n v="2041216"/>
    <n v="1503446.06"/>
    <n v="0"/>
    <d v="2020-01-28T00:00:00"/>
    <n v="7"/>
    <n v="7"/>
    <n v="0"/>
    <n v="0"/>
    <n v="0"/>
    <n v="0"/>
    <s v="INR"/>
    <n v="15355"/>
    <n v="19456"/>
    <s v="00/00/0000"/>
    <n v="0"/>
    <n v="0"/>
    <m/>
    <m/>
    <m/>
    <s v="N"/>
    <s v="00/00/0000"/>
    <s v="N"/>
    <n v="0"/>
    <s v="00/00/0000"/>
    <m/>
    <m/>
    <m/>
    <s v="STD"/>
  </r>
  <r>
    <n v="39123513460"/>
    <x v="48"/>
    <n v="87002367325"/>
    <s v="Sepoy PAVAN KUMAR RAMVEER SING"/>
    <n v="1932000"/>
    <n v="6.75"/>
    <n v="1579016"/>
    <n v="1495722.06"/>
    <n v="0"/>
    <d v="2020-02-06T00:00:00"/>
    <n v="19"/>
    <n v="19"/>
    <n v="0"/>
    <n v="0"/>
    <n v="0"/>
    <n v="0"/>
    <s v="INR"/>
    <n v="15355"/>
    <n v="12737"/>
    <s v="00/00/0000"/>
    <n v="0"/>
    <n v="0"/>
    <s v="N"/>
    <m/>
    <n v="9"/>
    <s v="N"/>
    <s v="00/00/0000"/>
    <s v="N"/>
    <n v="0"/>
    <s v="00/00/0000"/>
    <m/>
    <m/>
    <m/>
    <s v="STD"/>
  </r>
  <r>
    <n v="39200002660"/>
    <x v="48"/>
    <n v="80045349985"/>
    <s v="Mr. Sanjivkumar  Chaudhari"/>
    <n v="1444000"/>
    <n v="7"/>
    <n v="1127913"/>
    <n v="1127528"/>
    <n v="0"/>
    <d v="2020-03-07T00:00:00"/>
    <n v="7"/>
    <n v="7"/>
    <n v="0"/>
    <n v="0"/>
    <n v="0"/>
    <n v="0"/>
    <s v="INR"/>
    <n v="15355"/>
    <n v="9145"/>
    <s v="00/00/0000"/>
    <n v="0"/>
    <n v="0"/>
    <s v="N"/>
    <m/>
    <n v="9"/>
    <s v="N"/>
    <s v="00/00/0000"/>
    <s v="N"/>
    <n v="0"/>
    <s v="00/00/0000"/>
    <s v="STD"/>
    <d v="2021-08-24T00:00:00"/>
    <n v="0"/>
    <s v="STD"/>
  </r>
  <r>
    <n v="38856095192"/>
    <x v="49"/>
    <n v="86264951547"/>
    <s v="Mr. DIVYANG JAYESHBHAI UPADHYA"/>
    <n v="1000000"/>
    <n v="6.75"/>
    <n v="919260"/>
    <n v="66606.53"/>
    <n v="0"/>
    <d v="2019-10-19T00:00:00"/>
    <n v="19"/>
    <n v="19"/>
    <n v="0"/>
    <n v="0"/>
    <n v="0"/>
    <n v="0"/>
    <s v="INR"/>
    <n v="15355"/>
    <n v="8370"/>
    <s v="00/00/0000"/>
    <n v="0"/>
    <n v="0"/>
    <s v="N"/>
    <m/>
    <n v="9"/>
    <s v="N"/>
    <s v="00/00/0000"/>
    <s v="N"/>
    <n v="0"/>
    <s v="00/00/0000"/>
    <m/>
    <m/>
    <m/>
    <s v="STD"/>
  </r>
  <r>
    <n v="39104357900"/>
    <x v="49"/>
    <n v="76002184650"/>
    <s v="Mr. DHARMENDRA GANPATBHAI CHUH"/>
    <n v="1566000"/>
    <n v="6.8"/>
    <n v="1481046"/>
    <n v="1153989.8999999999"/>
    <n v="0"/>
    <d v="2020-01-29T00:00:00"/>
    <n v="17"/>
    <n v="17"/>
    <n v="0"/>
    <n v="0"/>
    <n v="0"/>
    <n v="0"/>
    <s v="INR"/>
    <n v="15355"/>
    <n v="13987"/>
    <s v="00/00/0000"/>
    <n v="0"/>
    <n v="0"/>
    <s v="N"/>
    <m/>
    <n v="9"/>
    <s v="N"/>
    <s v="00/00/0000"/>
    <s v="N"/>
    <n v="0"/>
    <s v="00/00/0000"/>
    <m/>
    <m/>
    <m/>
    <s v="STD"/>
  </r>
  <r>
    <n v="39124606070"/>
    <x v="49"/>
    <n v="85018949195"/>
    <s v="Mr. JAGDISH BHIKHABHAI RABARI"/>
    <n v="3000000"/>
    <n v="6.75"/>
    <n v="1264898"/>
    <n v="742294.96"/>
    <n v="0"/>
    <d v="2020-02-10T00:00:00"/>
    <n v="6"/>
    <n v="6"/>
    <n v="0"/>
    <n v="0"/>
    <n v="0"/>
    <n v="0"/>
    <s v="INR"/>
    <n v="15355"/>
    <n v="34354"/>
    <s v="00/00/0000"/>
    <n v="0"/>
    <n v="0"/>
    <s v="N"/>
    <m/>
    <n v="9"/>
    <s v="N"/>
    <s v="00/00/0000"/>
    <s v="N"/>
    <n v="0"/>
    <s v="00/00/0000"/>
    <m/>
    <m/>
    <m/>
    <s v="STD"/>
  </r>
  <r>
    <n v="39155421128"/>
    <x v="49"/>
    <n v="86014363685"/>
    <s v="Mr. SHASHIKANT GANPATBHAI MESA"/>
    <n v="3000000"/>
    <n v="6.85"/>
    <n v="3099028"/>
    <n v="2678467.06"/>
    <n v="0"/>
    <d v="2020-02-19T00:00:00"/>
    <n v="4"/>
    <n v="4"/>
    <n v="0"/>
    <n v="0"/>
    <n v="0"/>
    <n v="0"/>
    <s v="INR"/>
    <n v="15355"/>
    <n v="22440"/>
    <s v="00/00/0000"/>
    <n v="0"/>
    <n v="0"/>
    <s v="N"/>
    <m/>
    <n v="9"/>
    <s v="N"/>
    <s v="00/00/0000"/>
    <s v="N"/>
    <n v="0"/>
    <s v="00/00/0000"/>
    <m/>
    <m/>
    <m/>
    <s v="STD"/>
  </r>
  <r>
    <n v="38850257898"/>
    <x v="50"/>
    <n v="85028086292"/>
    <s v="Mr. JAGDISHBHAI MANGALBHAI SOL"/>
    <n v="1440000"/>
    <n v="6.85"/>
    <n v="1338471"/>
    <n v="1027249.62"/>
    <n v="0"/>
    <d v="2019-10-17T00:00:00"/>
    <n v="19"/>
    <n v="19"/>
    <n v="0"/>
    <n v="0"/>
    <n v="0"/>
    <n v="0"/>
    <s v="INR"/>
    <n v="15355"/>
    <n v="12290"/>
    <s v="00/00/0000"/>
    <n v="0"/>
    <n v="0"/>
    <m/>
    <m/>
    <m/>
    <s v="N"/>
    <s v="00/00/0000"/>
    <s v="N"/>
    <n v="0"/>
    <s v="00/00/0000"/>
    <m/>
    <m/>
    <m/>
    <s v="STD"/>
  </r>
  <r>
    <n v="30784080322"/>
    <x v="51"/>
    <n v="78622898622"/>
    <s v="Mr. VISHAL  GUPTA"/>
    <n v="1650000"/>
    <n v="7.1"/>
    <n v="1031354.04"/>
    <n v="997208.04"/>
    <n v="0"/>
    <d v="2009-06-05T00:00:00"/>
    <n v="7"/>
    <n v="7"/>
    <n v="0"/>
    <n v="0"/>
    <n v="0"/>
    <n v="0"/>
    <s v="INR"/>
    <n v="15355"/>
    <n v="15122"/>
    <s v="00/00/0000"/>
    <n v="0"/>
    <n v="0"/>
    <s v="N"/>
    <m/>
    <n v="9"/>
    <s v="N"/>
    <s v="00/00/0000"/>
    <s v="N"/>
    <n v="0"/>
    <s v="00/00/0000"/>
    <s v="STD"/>
    <d v="2021-12-09T00:00:00"/>
    <n v="0"/>
    <s v="STD"/>
  </r>
  <r>
    <n v="33784927710"/>
    <x v="51"/>
    <n v="86273219839"/>
    <s v="Mr. MAHARSHI K HARKHANI"/>
    <n v="1957000"/>
    <n v="7.1"/>
    <n v="1693445"/>
    <n v="1430753.46"/>
    <n v="0"/>
    <d v="2014-04-15T00:00:00"/>
    <n v="19"/>
    <n v="19"/>
    <n v="0"/>
    <n v="0"/>
    <n v="0"/>
    <n v="0"/>
    <s v="INR"/>
    <n v="15355"/>
    <n v="15682"/>
    <s v="00/00/0000"/>
    <n v="0"/>
    <n v="0"/>
    <s v="N"/>
    <m/>
    <n v="9"/>
    <s v="N"/>
    <s v="00/00/0000"/>
    <s v="N"/>
    <n v="0"/>
    <s v="00/00/0000"/>
    <m/>
    <m/>
    <m/>
    <s v="STD"/>
  </r>
  <r>
    <n v="34902510186"/>
    <x v="51"/>
    <n v="85116275463"/>
    <s v="Shri VAIBHAV JITENDRABHAI PARM"/>
    <n v="2000000"/>
    <n v="7.1"/>
    <n v="1600513"/>
    <n v="1149185.3400000001"/>
    <n v="0"/>
    <d v="2015-04-30T00:00:00"/>
    <n v="19"/>
    <n v="19"/>
    <n v="0"/>
    <n v="0"/>
    <n v="0"/>
    <n v="0"/>
    <s v="INR"/>
    <n v="15355"/>
    <n v="17072"/>
    <s v="00/00/0000"/>
    <n v="0"/>
    <n v="0"/>
    <s v="N"/>
    <m/>
    <n v="9"/>
    <s v="N"/>
    <s v="00/00/0000"/>
    <s v="N"/>
    <n v="0"/>
    <s v="00/00/0000"/>
    <m/>
    <m/>
    <m/>
    <s v="STD"/>
  </r>
  <r>
    <n v="35040645578"/>
    <x v="51"/>
    <n v="88529813514"/>
    <s v="Mrs. PARULBEN SANJAYKUMAR  SUT"/>
    <n v="1887000"/>
    <n v="7.15"/>
    <n v="1152075"/>
    <n v="560736.05000000005"/>
    <n v="0"/>
    <d v="2015-07-03T00:00:00"/>
    <n v="19"/>
    <n v="19"/>
    <n v="0"/>
    <n v="0"/>
    <n v="0"/>
    <n v="0"/>
    <s v="INR"/>
    <n v="15355"/>
    <n v="11748"/>
    <s v="00/00/0000"/>
    <n v="0"/>
    <n v="0"/>
    <s v="N"/>
    <m/>
    <n v="9"/>
    <s v="N"/>
    <s v="00/00/0000"/>
    <s v="N"/>
    <n v="0"/>
    <s v="00/00/0000"/>
    <m/>
    <m/>
    <m/>
    <s v="STD"/>
  </r>
  <r>
    <n v="35183854680"/>
    <x v="51"/>
    <n v="76003096137"/>
    <s v="Mr. KIRAN KUMAR RAMESHBHAI JOS"/>
    <n v="2000000"/>
    <n v="7.15"/>
    <n v="1615660"/>
    <n v="1223835.3899999999"/>
    <n v="0"/>
    <d v="2015-08-27T00:00:00"/>
    <n v="19"/>
    <n v="19"/>
    <n v="0"/>
    <n v="0"/>
    <n v="0"/>
    <n v="0"/>
    <s v="INR"/>
    <n v="15355"/>
    <n v="18971"/>
    <s v="00/00/0000"/>
    <n v="0"/>
    <n v="0"/>
    <s v="N"/>
    <m/>
    <n v="9"/>
    <s v="N"/>
    <s v="00/00/0000"/>
    <s v="N"/>
    <n v="0"/>
    <s v="00/00/0000"/>
    <m/>
    <m/>
    <m/>
    <s v="STD"/>
  </r>
  <r>
    <n v="35521866478"/>
    <x v="51"/>
    <n v="85022556120"/>
    <s v="Miss. AFSANABANU UMARBHAI MAKW"/>
    <n v="1200000"/>
    <n v="6.95"/>
    <n v="1021503"/>
    <n v="958072.03"/>
    <n v="0"/>
    <d v="2016-01-22T00:00:00"/>
    <n v="19"/>
    <n v="19"/>
    <n v="0"/>
    <n v="0"/>
    <n v="0"/>
    <n v="0"/>
    <s v="INR"/>
    <n v="15355"/>
    <n v="1118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5578246415"/>
    <x v="51"/>
    <n v="85841733314"/>
    <s v="Mr. JAIMINKUMAR RASIKBHAI MIST"/>
    <n v="1800000"/>
    <n v="7"/>
    <n v="1440618"/>
    <n v="1314500.82"/>
    <n v="0"/>
    <d v="2016-02-17T00:00:00"/>
    <n v="19"/>
    <n v="19"/>
    <n v="0"/>
    <n v="0"/>
    <n v="0"/>
    <n v="0"/>
    <s v="INR"/>
    <n v="15355"/>
    <n v="12657"/>
    <s v="00/00/0000"/>
    <n v="0"/>
    <n v="0"/>
    <s v="N"/>
    <m/>
    <n v="9"/>
    <s v="N"/>
    <s v="00/00/0000"/>
    <s v="N"/>
    <n v="0"/>
    <s v="00/00/0000"/>
    <m/>
    <m/>
    <m/>
    <s v="STD"/>
  </r>
  <r>
    <n v="38809623493"/>
    <x v="51"/>
    <n v="76002543496"/>
    <s v="Mr. PARAGBHAI JAGDISH JOSHI"/>
    <n v="2500000"/>
    <n v="6.95"/>
    <n v="2378514"/>
    <n v="2297499.73"/>
    <n v="0"/>
    <d v="2019-09-30T00:00:00"/>
    <n v="19"/>
    <n v="19"/>
    <n v="0"/>
    <n v="0"/>
    <n v="0"/>
    <n v="0"/>
    <s v="INR"/>
    <n v="15355"/>
    <n v="18465"/>
    <s v="00/00/0000"/>
    <n v="0"/>
    <n v="0"/>
    <s v="N"/>
    <m/>
    <n v="9"/>
    <s v="N"/>
    <s v="00/00/0000"/>
    <s v="N"/>
    <n v="0"/>
    <s v="00/00/0000"/>
    <s v="STD"/>
    <d v="2020-04-15T00:00:00"/>
    <n v="999"/>
    <s v="STD"/>
  </r>
  <r>
    <n v="39471434750"/>
    <x v="51"/>
    <n v="85080460325"/>
    <s v="Mr. MINESH MADHUBHAI RATHOD"/>
    <n v="1380000"/>
    <n v="7"/>
    <n v="1328365"/>
    <n v="1290105"/>
    <n v="0"/>
    <d v="2020-07-06T00:00:00"/>
    <n v="20"/>
    <n v="20"/>
    <n v="0"/>
    <n v="0"/>
    <n v="0"/>
    <n v="0"/>
    <s v="INR"/>
    <n v="15355"/>
    <n v="9182"/>
    <s v="00/00/0000"/>
    <n v="0"/>
    <n v="0"/>
    <s v="N"/>
    <m/>
    <n v="9"/>
    <s v="N"/>
    <s v="00/00/0000"/>
    <s v="N"/>
    <n v="0"/>
    <s v="00/00/0000"/>
    <s v="STD"/>
    <d v="2020-10-12T00:00:00"/>
    <n v="999"/>
    <s v="STD"/>
  </r>
  <r>
    <n v="39477190034"/>
    <x v="51"/>
    <n v="87583709287"/>
    <s v="Mr. SENDHABHAI BALDEVBHAI SENM"/>
    <n v="1215000"/>
    <n v="7.1"/>
    <n v="1171349"/>
    <n v="1159794"/>
    <n v="0"/>
    <d v="2020-07-07T00:00:00"/>
    <n v="20"/>
    <n v="20"/>
    <n v="0"/>
    <n v="0"/>
    <n v="0"/>
    <n v="0"/>
    <s v="INR"/>
    <n v="15355"/>
    <n v="9493"/>
    <s v="00/00/0000"/>
    <n v="0"/>
    <n v="0"/>
    <s v="N"/>
    <m/>
    <n v="9"/>
    <s v="N"/>
    <s v="00/00/0000"/>
    <s v="N"/>
    <n v="0"/>
    <s v="00/00/0000"/>
    <s v="STD"/>
    <d v="2021-12-13T00:00:00"/>
    <n v="0"/>
    <s v="STD"/>
  </r>
  <r>
    <n v="39556990405"/>
    <x v="51"/>
    <n v="86268650080"/>
    <s v="Mr. VALMIKBHAI RAMANLAL PURANI"/>
    <n v="2875000"/>
    <n v="7.1"/>
    <n v="2696431"/>
    <n v="2696336"/>
    <n v="0"/>
    <d v="2020-08-06T00:00:00"/>
    <n v="19"/>
    <n v="19"/>
    <n v="0"/>
    <n v="0"/>
    <n v="0"/>
    <n v="0"/>
    <s v="INR"/>
    <n v="15355"/>
    <n v="26595"/>
    <s v="00/00/0000"/>
    <n v="0"/>
    <n v="0"/>
    <s v="N"/>
    <m/>
    <n v="9"/>
    <s v="N"/>
    <s v="00/00/0000"/>
    <s v="N"/>
    <n v="0"/>
    <s v="00/00/0000"/>
    <m/>
    <m/>
    <m/>
    <s v="STD"/>
  </r>
  <r>
    <n v="39675545303"/>
    <x v="51"/>
    <n v="85661743963"/>
    <s v="Mr. KALPESH KANAIYALAL YOGI"/>
    <n v="1777000"/>
    <n v="6.95"/>
    <n v="1656913"/>
    <n v="1646527"/>
    <n v="0"/>
    <d v="2020-09-22T00:00:00"/>
    <n v="18"/>
    <n v="18"/>
    <n v="0"/>
    <n v="0"/>
    <n v="0"/>
    <n v="0"/>
    <s v="INR"/>
    <n v="15355"/>
    <n v="15923"/>
    <s v="00/00/0000"/>
    <n v="0"/>
    <n v="0"/>
    <s v="N"/>
    <m/>
    <n v="9"/>
    <s v="N"/>
    <s v="00/00/0000"/>
    <s v="N"/>
    <n v="0"/>
    <s v="00/00/0000"/>
    <m/>
    <m/>
    <m/>
    <s v="STD"/>
  </r>
  <r>
    <n v="39675556960"/>
    <x v="51"/>
    <n v="85039165456"/>
    <s v="Mr. MAHENDRAKUMAR MANGABHAI RA"/>
    <n v="655000"/>
    <n v="6.95"/>
    <n v="622561"/>
    <n v="533716"/>
    <n v="0"/>
    <d v="2020-09-23T00:00:00"/>
    <n v="18"/>
    <n v="18"/>
    <n v="0"/>
    <n v="0"/>
    <n v="0"/>
    <n v="0"/>
    <s v="INR"/>
    <n v="15355"/>
    <n v="5059"/>
    <s v="00/00/0000"/>
    <n v="0"/>
    <n v="0"/>
    <s v="N"/>
    <m/>
    <n v="9"/>
    <s v="N"/>
    <s v="00/00/0000"/>
    <s v="N"/>
    <n v="0"/>
    <s v="00/00/0000"/>
    <s v="STD"/>
    <d v="2020-12-11T00:00:00"/>
    <n v="999"/>
    <s v="STD"/>
  </r>
  <r>
    <n v="39677455676"/>
    <x v="51"/>
    <n v="90637984398"/>
    <s v="Mr. MINAXI RAJIV TAILOR"/>
    <n v="2850000"/>
    <n v="6.95"/>
    <n v="2573713"/>
    <n v="2537113"/>
    <n v="0"/>
    <d v="2020-09-22T00:00:00"/>
    <n v="18"/>
    <n v="18"/>
    <n v="0"/>
    <n v="0"/>
    <n v="0"/>
    <n v="0"/>
    <s v="INR"/>
    <n v="15355"/>
    <n v="22011"/>
    <s v="00/00/0000"/>
    <n v="0"/>
    <n v="0"/>
    <s v="N"/>
    <m/>
    <n v="9"/>
    <s v="N"/>
    <s v="00/00/0000"/>
    <s v="N"/>
    <n v="0"/>
    <s v="00/00/0000"/>
    <m/>
    <m/>
    <m/>
    <s v="STD"/>
  </r>
  <r>
    <n v="39693619863"/>
    <x v="51"/>
    <n v="88761934032"/>
    <s v="Mr. NISHA PANKAJKUMAR JOSHI"/>
    <n v="1220000"/>
    <n v="6.95"/>
    <n v="1159613"/>
    <n v="1148065"/>
    <n v="0"/>
    <d v="2020-09-29T00:00:00"/>
    <n v="18"/>
    <n v="18"/>
    <n v="0"/>
    <n v="0"/>
    <n v="0"/>
    <n v="0"/>
    <s v="INR"/>
    <n v="15355"/>
    <n v="9914"/>
    <s v="00/00/0000"/>
    <n v="0"/>
    <n v="0"/>
    <s v="N"/>
    <m/>
    <n v="9"/>
    <s v="N"/>
    <s v="00/00/0000"/>
    <s v="N"/>
    <n v="0"/>
    <s v="00/00/0000"/>
    <m/>
    <m/>
    <m/>
    <s v="STD"/>
  </r>
  <r>
    <n v="39816368107"/>
    <x v="51"/>
    <n v="90634458777"/>
    <s v="Mr. Nayi  Mitesh"/>
    <n v="1180000"/>
    <n v="7.15"/>
    <n v="1155524"/>
    <n v="1155272"/>
    <n v="0"/>
    <d v="2020-11-20T00:00:00"/>
    <n v="7"/>
    <n v="7"/>
    <n v="0"/>
    <n v="0"/>
    <n v="0"/>
    <n v="0"/>
    <s v="INR"/>
    <n v="15355"/>
    <n v="7964"/>
    <s v="00/00/0000"/>
    <n v="0"/>
    <n v="0"/>
    <s v="N"/>
    <m/>
    <n v="9"/>
    <s v="N"/>
    <s v="00/00/0000"/>
    <s v="N"/>
    <n v="0"/>
    <s v="00/00/0000"/>
    <s v="STD"/>
    <d v="2021-09-04T00:00:00"/>
    <n v="0"/>
    <s v="STD"/>
  </r>
  <r>
    <n v="39853992074"/>
    <x v="51"/>
    <n v="86475606272"/>
    <s v="Mr. AMIT KUMAR DUTTA"/>
    <n v="1955000"/>
    <n v="6.95"/>
    <n v="1875919"/>
    <n v="1825342"/>
    <n v="0"/>
    <d v="2020-12-08T00:00:00"/>
    <n v="15"/>
    <n v="15"/>
    <n v="0"/>
    <n v="0"/>
    <n v="0"/>
    <n v="0"/>
    <s v="INR"/>
    <n v="15355"/>
    <n v="15158"/>
    <s v="00/00/0000"/>
    <n v="0"/>
    <n v="0"/>
    <s v="N"/>
    <m/>
    <n v="9"/>
    <s v="N"/>
    <s v="00/00/0000"/>
    <s v="N"/>
    <n v="0"/>
    <s v="00/00/0000"/>
    <s v="STD"/>
    <d v="2021-04-05T00:00:00"/>
    <n v="999"/>
    <s v="STD"/>
  </r>
  <r>
    <n v="39951783853"/>
    <x v="51"/>
    <n v="80527171074"/>
    <s v="Mr. PURSHOTAMBHAI KANTILAL PAR"/>
    <n v="3000000"/>
    <n v="7.1"/>
    <n v="3101137"/>
    <n v="2840058"/>
    <n v="0"/>
    <d v="2021-01-20T00:00:00"/>
    <n v="4"/>
    <n v="4"/>
    <n v="0"/>
    <n v="0"/>
    <n v="0"/>
    <n v="0"/>
    <s v="INR"/>
    <n v="15355"/>
    <n v="29794"/>
    <s v="00/00/0000"/>
    <n v="0"/>
    <n v="0"/>
    <s v="N"/>
    <m/>
    <n v="9"/>
    <s v="N"/>
    <s v="00/00/0000"/>
    <s v="N"/>
    <n v="0"/>
    <s v="00/00/0000"/>
    <m/>
    <m/>
    <m/>
    <s v="STD"/>
  </r>
  <r>
    <n v="39954766765"/>
    <x v="51"/>
    <n v="90176328521"/>
    <s v="Mrs. ANANDIBEN  RATHOD"/>
    <n v="1700000"/>
    <n v="7.05"/>
    <n v="1599463"/>
    <n v="1582632"/>
    <n v="0"/>
    <d v="2021-01-21T00:00:00"/>
    <n v="3"/>
    <n v="3"/>
    <n v="0"/>
    <n v="0"/>
    <n v="0"/>
    <n v="0"/>
    <s v="INR"/>
    <n v="15355"/>
    <n v="16561"/>
    <s v="00/00/0000"/>
    <n v="0"/>
    <n v="0"/>
    <s v="N"/>
    <m/>
    <n v="9"/>
    <s v="N"/>
    <s v="00/00/0000"/>
    <s v="N"/>
    <n v="0"/>
    <s v="00/00/0000"/>
    <s v="STD"/>
    <d v="2021-12-26T00:00:00"/>
    <n v="0"/>
    <s v="STD"/>
  </r>
  <r>
    <n v="39962899118"/>
    <x v="51"/>
    <n v="85240059989"/>
    <s v="Mrs. NIKKY  GOTHWAL"/>
    <n v="2500000"/>
    <n v="7.15"/>
    <n v="2414011"/>
    <n v="2412693"/>
    <n v="0"/>
    <d v="2021-01-27T00:00:00"/>
    <n v="6"/>
    <n v="6"/>
    <n v="0"/>
    <n v="0"/>
    <n v="0"/>
    <n v="0"/>
    <s v="INR"/>
    <n v="15355"/>
    <n v="19516"/>
    <s v="00/00/0000"/>
    <n v="0"/>
    <n v="0"/>
    <s v="N"/>
    <m/>
    <n v="9"/>
    <s v="N"/>
    <s v="00/00/0000"/>
    <s v="N"/>
    <n v="0"/>
    <s v="00/00/0000"/>
    <s v="STD"/>
    <d v="2021-04-27T00:00:00"/>
    <n v="999"/>
    <s v="STD"/>
  </r>
  <r>
    <n v="39963937381"/>
    <x v="51"/>
    <n v="80002846636"/>
    <s v="Mr. BHIKHABHAI PARSHOTAM PATEL"/>
    <n v="2625000"/>
    <n v="6.85"/>
    <n v="2455407"/>
    <n v="2454477"/>
    <n v="0"/>
    <d v="2021-01-27T00:00:00"/>
    <n v="3"/>
    <n v="3"/>
    <n v="0"/>
    <n v="0"/>
    <n v="0"/>
    <n v="0"/>
    <s v="INR"/>
    <n v="15355"/>
    <n v="25990"/>
    <s v="00/00/0000"/>
    <n v="0"/>
    <n v="0"/>
    <s v="N"/>
    <m/>
    <n v="9"/>
    <s v="N"/>
    <s v="00/00/0000"/>
    <s v="N"/>
    <n v="0"/>
    <s v="00/00/0000"/>
    <s v="STD"/>
    <d v="2021-12-25T00:00:00"/>
    <n v="0"/>
    <s v="STD"/>
  </r>
  <r>
    <n v="39972986214"/>
    <x v="51"/>
    <n v="87760825179"/>
    <s v="Mrs. ARUNABEN VIJAYBHAI BADGUJ"/>
    <n v="2125000"/>
    <n v="7.2"/>
    <n v="2095150"/>
    <n v="2004506"/>
    <n v="0"/>
    <d v="2021-01-31T00:00:00"/>
    <n v="12"/>
    <n v="12"/>
    <n v="0"/>
    <n v="0"/>
    <n v="0"/>
    <n v="0"/>
    <s v="INR"/>
    <n v="15355"/>
    <n v="14488"/>
    <s v="00/00/0000"/>
    <n v="0"/>
    <n v="0"/>
    <m/>
    <m/>
    <m/>
    <s v="N"/>
    <s v="00/00/0000"/>
    <s v="N"/>
    <n v="0"/>
    <s v="00/00/0000"/>
    <s v="STD"/>
    <d v="2021-04-08T00:00:00"/>
    <n v="0"/>
    <s v="STD"/>
  </r>
  <r>
    <n v="40017142621"/>
    <x v="51"/>
    <n v="80123833266"/>
    <s v="Mr. RANGILAL  RAMLAKHAN"/>
    <n v="780000"/>
    <n v="6.95"/>
    <n v="754161"/>
    <n v="748091"/>
    <n v="0"/>
    <d v="2021-02-20T00:00:00"/>
    <n v="13"/>
    <n v="13"/>
    <n v="0"/>
    <n v="0"/>
    <n v="0"/>
    <n v="0"/>
    <s v="INR"/>
    <n v="15355"/>
    <n v="6024"/>
    <s v="00/00/0000"/>
    <n v="0"/>
    <n v="0"/>
    <s v="N"/>
    <m/>
    <n v="9"/>
    <s v="N"/>
    <s v="00/00/0000"/>
    <s v="N"/>
    <n v="0"/>
    <s v="00/00/0000"/>
    <s v="STD"/>
    <d v="2022-03-05T00:00:00"/>
    <n v="0"/>
    <s v="STD"/>
  </r>
  <r>
    <n v="40019795612"/>
    <x v="51"/>
    <n v="85082592088"/>
    <s v="Mr. TEEKAM CHAND AGRAWAL"/>
    <n v="2800000"/>
    <n v="6.85"/>
    <n v="2592360"/>
    <n v="2573201"/>
    <n v="0"/>
    <d v="2021-02-20T00:00:00"/>
    <n v="7"/>
    <n v="7"/>
    <n v="0"/>
    <n v="0"/>
    <n v="0"/>
    <n v="0"/>
    <s v="INR"/>
    <n v="15355"/>
    <n v="32263"/>
    <s v="00/00/0000"/>
    <n v="0"/>
    <n v="0"/>
    <s v="N"/>
    <m/>
    <n v="9"/>
    <s v="N"/>
    <s v="00/00/0000"/>
    <s v="N"/>
    <n v="0"/>
    <s v="00/00/0000"/>
    <s v="STD"/>
    <d v="2021-08-31T00:00:00"/>
    <n v="0"/>
    <s v="STD"/>
  </r>
  <r>
    <n v="40028579779"/>
    <x v="51"/>
    <n v="86502924570"/>
    <s v="Mr. UPENDRA KUMAR CHHAGANBHAI"/>
    <n v="6000000"/>
    <n v="7.25"/>
    <n v="4664172"/>
    <n v="4546984"/>
    <n v="0"/>
    <d v="2021-02-26T00:00:00"/>
    <n v="7"/>
    <n v="7"/>
    <n v="0"/>
    <n v="0"/>
    <n v="0"/>
    <n v="0"/>
    <s v="INR"/>
    <n v="15355"/>
    <n v="34216"/>
    <s v="00/00/0000"/>
    <n v="0"/>
    <n v="0"/>
    <s v="N"/>
    <m/>
    <n v="9"/>
    <s v="N"/>
    <s v="00/00/0000"/>
    <s v="N"/>
    <n v="0"/>
    <s v="00/00/0000"/>
    <s v="STD"/>
    <d v="2021-05-06T00:00:00"/>
    <n v="0"/>
    <s v="STD"/>
  </r>
  <r>
    <n v="40036457402"/>
    <x v="51"/>
    <n v="86291092499"/>
    <s v="Mr. RAVIKANT JOHNBHAI CHAUHAN"/>
    <n v="2250000"/>
    <n v="6.9"/>
    <n v="2190071"/>
    <n v="2171966"/>
    <n v="0"/>
    <d v="2021-02-27T00:00:00"/>
    <n v="1"/>
    <n v="1"/>
    <n v="0"/>
    <n v="0"/>
    <n v="0"/>
    <n v="0"/>
    <s v="INR"/>
    <n v="15355"/>
    <n v="17245"/>
    <s v="00/00/0000"/>
    <n v="0"/>
    <n v="0"/>
    <s v="N"/>
    <m/>
    <n v="9"/>
    <s v="N"/>
    <s v="00/00/0000"/>
    <s v="N"/>
    <n v="0"/>
    <s v="00/00/0000"/>
    <s v="STD"/>
    <d v="2022-03-23T00:00:00"/>
    <n v="0"/>
    <s v="STD"/>
  </r>
  <r>
    <n v="40036500210"/>
    <x v="51"/>
    <n v="86608346666"/>
    <s v="Miss. ALKA ASHWINKUMAR PANCHAL"/>
    <n v="5300000"/>
    <n v="7.05"/>
    <n v="5220139"/>
    <n v="4971225"/>
    <n v="0"/>
    <d v="2021-02-27T00:00:00"/>
    <n v="13"/>
    <n v="13"/>
    <n v="0"/>
    <n v="0"/>
    <n v="0"/>
    <n v="0"/>
    <s v="INR"/>
    <n v="15355"/>
    <n v="36336"/>
    <s v="00/00/0000"/>
    <n v="0"/>
    <n v="0"/>
    <s v="N"/>
    <m/>
    <n v="9"/>
    <s v="N"/>
    <s v="00/00/0000"/>
    <s v="N"/>
    <n v="0"/>
    <s v="00/00/0000"/>
    <s v="STD"/>
    <d v="2021-07-31T00:00:00"/>
    <n v="0"/>
    <s v="STD"/>
  </r>
  <r>
    <n v="40038501926"/>
    <x v="51"/>
    <n v="90725679340"/>
    <s v="Mr. PATEL DILIPKUMAR  BAHECHAR"/>
    <n v="1500000"/>
    <n v="6.9"/>
    <n v="1345656"/>
    <n v="430769"/>
    <n v="0"/>
    <d v="2021-02-27T00:00:00"/>
    <n v="13"/>
    <n v="13"/>
    <n v="0"/>
    <n v="0"/>
    <n v="0"/>
    <n v="0"/>
    <s v="INR"/>
    <n v="15355"/>
    <n v="15415"/>
    <s v="00/00/0000"/>
    <n v="0"/>
    <n v="0"/>
    <s v="N"/>
    <m/>
    <n v="9"/>
    <s v="N"/>
    <s v="00/00/0000"/>
    <s v="N"/>
    <n v="0"/>
    <s v="00/00/0000"/>
    <s v="STD"/>
    <d v="2021-05-19T00:00:00"/>
    <n v="999"/>
    <s v="STD"/>
  </r>
  <r>
    <n v="40039766018"/>
    <x v="51"/>
    <n v="87760838111"/>
    <s v="Mr. MANOJ PRAHLADBHAI PATEL"/>
    <n v="1510000"/>
    <n v="6.85"/>
    <n v="1477399"/>
    <n v="1465111"/>
    <n v="0"/>
    <d v="2021-02-28T00:00:00"/>
    <n v="8"/>
    <n v="8"/>
    <n v="0"/>
    <n v="0"/>
    <n v="0"/>
    <n v="0"/>
    <s v="INR"/>
    <n v="15355"/>
    <n v="11614"/>
    <s v="00/00/0000"/>
    <n v="0"/>
    <n v="0"/>
    <s v="N"/>
    <m/>
    <n v="9"/>
    <s v="N"/>
    <s v="00/00/0000"/>
    <s v="N"/>
    <n v="0"/>
    <s v="00/00/0000"/>
    <s v="STD"/>
    <d v="2021-07-02T00:00:00"/>
    <n v="0"/>
    <s v="STD"/>
  </r>
  <r>
    <n v="40039866091"/>
    <x v="51"/>
    <n v="80631407241"/>
    <s v="Mr. Kantilal Ravajibhai Hingar"/>
    <n v="2790000"/>
    <n v="7.05"/>
    <n v="2620491"/>
    <n v="2619839"/>
    <n v="0"/>
    <d v="2021-02-28T00:00:00"/>
    <n v="3"/>
    <n v="3"/>
    <n v="0"/>
    <n v="0"/>
    <n v="0"/>
    <n v="0"/>
    <s v="INR"/>
    <n v="15355"/>
    <n v="28716"/>
    <s v="00/00/0000"/>
    <n v="0"/>
    <n v="0"/>
    <s v="N"/>
    <m/>
    <n v="9"/>
    <s v="N"/>
    <s v="00/00/0000"/>
    <s v="N"/>
    <n v="0"/>
    <s v="00/00/0000"/>
    <s v="STD"/>
    <d v="2021-12-10T00:00:00"/>
    <n v="0"/>
    <s v="STD"/>
  </r>
  <r>
    <n v="40077855245"/>
    <x v="51"/>
    <n v="85640067384"/>
    <s v="Sepoy RAJPUT VIRENDER SINGH S"/>
    <n v="2275000"/>
    <n v="7.2"/>
    <n v="2231930"/>
    <n v="2120113"/>
    <n v="0"/>
    <d v="2021-03-18T00:00:00"/>
    <n v="12"/>
    <n v="12"/>
    <n v="0"/>
    <n v="0"/>
    <n v="0"/>
    <n v="0"/>
    <s v="INR"/>
    <n v="15355"/>
    <n v="17980"/>
    <s v="00/00/0000"/>
    <n v="0"/>
    <n v="0"/>
    <s v="N"/>
    <m/>
    <n v="9"/>
    <s v="N"/>
    <s v="00/00/0000"/>
    <s v="N"/>
    <n v="0"/>
    <s v="00/00/0000"/>
    <s v="STD"/>
    <d v="2022-01-07T00:00:00"/>
    <n v="0"/>
    <s v="STD"/>
  </r>
  <r>
    <n v="40097900737"/>
    <x v="51"/>
    <n v="87098476207"/>
    <s v="Mr. Rameshbhai  Solanki"/>
    <n v="2970000"/>
    <n v="7.05"/>
    <n v="2911544"/>
    <n v="2908974"/>
    <n v="0"/>
    <d v="2021-03-25T00:00:00"/>
    <n v="3"/>
    <n v="3"/>
    <n v="0"/>
    <n v="0"/>
    <n v="0"/>
    <n v="0"/>
    <s v="INR"/>
    <n v="15355"/>
    <n v="24710"/>
    <s v="00/00/0000"/>
    <n v="0"/>
    <n v="0"/>
    <s v="N"/>
    <m/>
    <n v="9"/>
    <s v="N"/>
    <s v="00/00/0000"/>
    <s v="N"/>
    <n v="0"/>
    <s v="00/00/0000"/>
    <s v="STD"/>
    <d v="2021-12-25T00:00:00"/>
    <n v="0"/>
    <s v="STD"/>
  </r>
  <r>
    <n v="40098674682"/>
    <x v="51"/>
    <n v="80588842464"/>
    <s v="Mr. Trivedi  Hirenkumar"/>
    <n v="2880000"/>
    <n v="6.9"/>
    <n v="2819252"/>
    <n v="2815392"/>
    <n v="0"/>
    <d v="2021-03-26T00:00:00"/>
    <n v="12"/>
    <n v="12"/>
    <n v="0"/>
    <n v="0"/>
    <n v="0"/>
    <n v="0"/>
    <s v="INR"/>
    <n v="15355"/>
    <n v="21670"/>
    <s v="00/00/0000"/>
    <n v="0"/>
    <n v="0"/>
    <s v="N"/>
    <m/>
    <n v="9"/>
    <s v="N"/>
    <s v="00/00/0000"/>
    <s v="N"/>
    <n v="0"/>
    <s v="00/00/0000"/>
    <m/>
    <m/>
    <m/>
    <s v="STD"/>
  </r>
  <r>
    <n v="40098679181"/>
    <x v="51"/>
    <n v="89423718770"/>
    <s v="Mr. SURESH KISANRAO SHEGOKAR"/>
    <n v="1980000"/>
    <n v="7"/>
    <n v="1932679"/>
    <n v="1889829"/>
    <n v="0"/>
    <d v="2021-03-25T00:00:00"/>
    <n v="12"/>
    <n v="12"/>
    <n v="0"/>
    <n v="0"/>
    <n v="0"/>
    <n v="0"/>
    <s v="INR"/>
    <n v="15355"/>
    <n v="15411"/>
    <s v="00/00/0000"/>
    <n v="0"/>
    <n v="0"/>
    <m/>
    <m/>
    <m/>
    <s v="N"/>
    <s v="00/00/0000"/>
    <s v="N"/>
    <n v="0"/>
    <s v="00/00/0000"/>
    <s v="STD"/>
    <d v="2021-08-12T00:00:00"/>
    <n v="0"/>
    <s v="STD"/>
  </r>
  <r>
    <n v="40140413431"/>
    <x v="51"/>
    <n v="80075299653"/>
    <s v="Mr. Ashok Laxman Bagawe"/>
    <n v="3500000"/>
    <n v="6.75"/>
    <n v="1100112"/>
    <n v="1099522"/>
    <n v="0"/>
    <d v="2021-04-22T00:00:00"/>
    <n v="11"/>
    <n v="11"/>
    <n v="0"/>
    <n v="0"/>
    <n v="0"/>
    <n v="0"/>
    <s v="INR"/>
    <n v="15355"/>
    <n v="27241"/>
    <s v="00/00/0000"/>
    <n v="0"/>
    <n v="0"/>
    <s v="N"/>
    <m/>
    <n v="9"/>
    <s v="N"/>
    <s v="00/00/0000"/>
    <s v="N"/>
    <n v="0"/>
    <s v="00/00/0000"/>
    <s v="STD"/>
    <d v="2022-03-05T00:00:00"/>
    <n v="0"/>
    <s v="STD"/>
  </r>
  <r>
    <n v="39617640852"/>
    <x v="51"/>
    <n v="87209416348"/>
    <s v="Mr. MAYURKUMAR PRAFULCHANDRA P"/>
    <n v="2045000"/>
    <n v="6.95"/>
    <n v="1990076"/>
    <n v="1998483"/>
    <n v="8407"/>
    <d v="2020-08-31T00:00:00"/>
    <n v="19"/>
    <n v="18"/>
    <n v="1"/>
    <n v="1"/>
    <n v="1"/>
    <n v="701"/>
    <s v="INR"/>
    <n v="15355"/>
    <n v="14389"/>
    <d v="2022-03-29T00:00:00"/>
    <n v="0"/>
    <n v="0"/>
    <m/>
    <m/>
    <m/>
    <s v="N"/>
    <s v="00/00/0000"/>
    <s v="N"/>
    <n v="0"/>
    <s v="00/00/0000"/>
    <s v="SMA0"/>
    <d v="2022-03-29T00:00:00"/>
    <n v="701"/>
    <s v="STD"/>
  </r>
  <r>
    <n v="38210857056"/>
    <x v="52"/>
    <n v="86707010767"/>
    <s v="Mr. Panchal  Hitesh"/>
    <n v="6480000"/>
    <n v="7.25"/>
    <n v="6022098"/>
    <n v="5775604.1100000003"/>
    <n v="0"/>
    <d v="2019-01-24T00:00:00"/>
    <n v="38"/>
    <n v="38"/>
    <n v="0"/>
    <n v="0"/>
    <n v="0"/>
    <n v="0"/>
    <s v="INR"/>
    <n v="15355"/>
    <n v="53055"/>
    <s v="00/00/0000"/>
    <n v="0"/>
    <n v="0"/>
    <s v="N"/>
    <m/>
    <n v="9"/>
    <s v="N"/>
    <s v="00/00/0000"/>
    <s v="N"/>
    <n v="0"/>
    <s v="00/00/0000"/>
    <m/>
    <m/>
    <m/>
    <s v="STD"/>
  </r>
  <r>
    <n v="39440537035"/>
    <x v="53"/>
    <n v="90132900035"/>
    <s v="Mr. Parmar Himanshu Baldevbhai"/>
    <n v="6400000"/>
    <n v="7.35"/>
    <n v="6283009"/>
    <n v="6258355"/>
    <n v="0"/>
    <d v="2020-06-25T00:00:00"/>
    <n v="14"/>
    <n v="14"/>
    <n v="0"/>
    <n v="0"/>
    <n v="0"/>
    <n v="0"/>
    <s v="INR"/>
    <n v="15355"/>
    <n v="44122"/>
    <s v="00/00/0000"/>
    <n v="0"/>
    <n v="0"/>
    <s v="N"/>
    <m/>
    <n v="9"/>
    <s v="N"/>
    <s v="00/00/0000"/>
    <s v="N"/>
    <n v="0"/>
    <s v="00/00/0000"/>
    <s v="STD"/>
    <d v="2021-02-17T00:00:00"/>
    <n v="999"/>
    <s v="STD"/>
  </r>
  <r>
    <n v="39632251539"/>
    <x v="53"/>
    <n v="86799718499"/>
    <s v="Mr. RAJENDRA RAMRAO PALKHADE"/>
    <n v="3990000"/>
    <n v="7.2"/>
    <n v="3853415"/>
    <n v="3832355"/>
    <n v="0"/>
    <d v="2020-09-05T00:00:00"/>
    <n v="18"/>
    <n v="18"/>
    <n v="0"/>
    <n v="0"/>
    <n v="0"/>
    <n v="0"/>
    <s v="INR"/>
    <n v="15355"/>
    <n v="32080"/>
    <s v="00/00/0000"/>
    <n v="0"/>
    <n v="0"/>
    <m/>
    <m/>
    <m/>
    <s v="N"/>
    <s v="00/00/0000"/>
    <s v="N"/>
    <n v="0"/>
    <s v="00/00/0000"/>
    <m/>
    <m/>
    <m/>
    <s v="STD"/>
  </r>
  <r>
    <n v="39761658386"/>
    <x v="54"/>
    <n v="85218330178"/>
    <s v="Mr. VYOMESHCHANDRA JETHALAL SO"/>
    <n v="3000000"/>
    <n v="6.8"/>
    <n v="1468319"/>
    <n v="1467934"/>
    <n v="0"/>
    <d v="2020-10-28T00:00:00"/>
    <n v="5"/>
    <n v="5"/>
    <n v="0"/>
    <n v="0"/>
    <n v="0"/>
    <n v="0"/>
    <s v="INR"/>
    <n v="15355"/>
    <n v="9723"/>
    <s v="00/00/0000"/>
    <n v="0"/>
    <n v="0"/>
    <s v="N"/>
    <m/>
    <n v="9"/>
    <s v="N"/>
    <s v="00/00/0000"/>
    <s v="N"/>
    <n v="0"/>
    <s v="00/00/0000"/>
    <s v="STD"/>
    <d v="2021-11-08T00:00:00"/>
    <n v="0"/>
    <s v="STD"/>
  </r>
  <r>
    <n v="40007730500"/>
    <x v="55"/>
    <n v="85526079540"/>
    <s v="Mr. Patel  Vipulkumar"/>
    <n v="2500000"/>
    <n v="7.15"/>
    <n v="1853426"/>
    <n v="1574416"/>
    <n v="0"/>
    <d v="2021-02-15T00:00:00"/>
    <n v="13"/>
    <n v="13"/>
    <n v="0"/>
    <n v="0"/>
    <n v="0"/>
    <n v="0"/>
    <s v="INR"/>
    <n v="15355"/>
    <n v="17910"/>
    <s v="00/00/0000"/>
    <n v="0"/>
    <n v="0"/>
    <m/>
    <m/>
    <m/>
    <s v="N"/>
    <s v="00/00/0000"/>
    <s v="N"/>
    <n v="0"/>
    <s v="00/00/0000"/>
    <s v="STD"/>
    <d v="2021-06-15T00:00:00"/>
    <n v="999"/>
    <s v="STD"/>
  </r>
  <r>
    <n v="40029284902"/>
    <x v="55"/>
    <n v="86930472794"/>
    <s v="Mr. Patni  Sanjaykumar"/>
    <n v="1831000"/>
    <n v="6.85"/>
    <n v="1534135"/>
    <n v="1507481"/>
    <n v="0"/>
    <d v="2021-03-04T00:00:00"/>
    <n v="6"/>
    <n v="6"/>
    <n v="0"/>
    <n v="0"/>
    <n v="0"/>
    <n v="0"/>
    <s v="INR"/>
    <n v="15355"/>
    <n v="10841"/>
    <s v="00/00/0000"/>
    <n v="0"/>
    <n v="0"/>
    <m/>
    <m/>
    <m/>
    <s v="N"/>
    <s v="00/00/0000"/>
    <s v="N"/>
    <n v="0"/>
    <s v="00/00/0000"/>
    <m/>
    <m/>
    <m/>
    <s v="STD"/>
  </r>
  <r>
    <n v="40031619459"/>
    <x v="55"/>
    <n v="90706237097"/>
    <s v="Mr. Ronil Yogeshbhai Shah"/>
    <n v="1800000"/>
    <n v="6.95"/>
    <n v="1719417"/>
    <n v="482854"/>
    <n v="0"/>
    <d v="2021-02-26T00:00:00"/>
    <n v="13"/>
    <n v="13"/>
    <n v="0"/>
    <n v="0"/>
    <n v="0"/>
    <n v="0"/>
    <s v="INR"/>
    <n v="15355"/>
    <n v="12665"/>
    <s v="00/00/0000"/>
    <n v="0"/>
    <n v="0"/>
    <m/>
    <m/>
    <m/>
    <s v="N"/>
    <s v="00/00/0000"/>
    <s v="N"/>
    <n v="0"/>
    <s v="00/00/0000"/>
    <s v="STD"/>
    <d v="2021-03-31T00:00:00"/>
    <n v="999"/>
    <s v="STD"/>
  </r>
  <r>
    <n v="40033203641"/>
    <x v="55"/>
    <n v="85267738101"/>
    <s v="Mr. Vipul  Patel"/>
    <n v="2900000"/>
    <n v="6.95"/>
    <n v="2549306"/>
    <n v="2512458"/>
    <n v="0"/>
    <d v="2021-03-05T00:00:00"/>
    <n v="4"/>
    <n v="4"/>
    <n v="0"/>
    <n v="0"/>
    <n v="0"/>
    <n v="0"/>
    <s v="INR"/>
    <n v="15355"/>
    <n v="20163"/>
    <s v="00/00/0000"/>
    <n v="0"/>
    <n v="0"/>
    <s v="N"/>
    <m/>
    <n v="9"/>
    <s v="N"/>
    <s v="00/00/0000"/>
    <s v="N"/>
    <n v="0"/>
    <s v="00/00/0000"/>
    <m/>
    <m/>
    <m/>
    <s v="STD"/>
  </r>
  <r>
    <n v="40038443838"/>
    <x v="55"/>
    <n v="86388260898"/>
    <s v="Mr. Patel Priteshkumar Manabha"/>
    <n v="1915000"/>
    <n v="7.05"/>
    <n v="1909624"/>
    <n v="1544827"/>
    <n v="0"/>
    <d v="2021-02-27T00:00:00"/>
    <n v="6"/>
    <n v="6"/>
    <n v="0"/>
    <n v="0"/>
    <n v="0"/>
    <n v="0"/>
    <s v="INR"/>
    <n v="15355"/>
    <n v="15568"/>
    <s v="00/00/0000"/>
    <n v="0"/>
    <n v="0"/>
    <s v="N"/>
    <m/>
    <n v="9"/>
    <s v="N"/>
    <s v="00/00/0000"/>
    <s v="N"/>
    <n v="0"/>
    <s v="00/00/0000"/>
    <m/>
    <m/>
    <m/>
    <s v="STD"/>
  </r>
  <r>
    <n v="40038499508"/>
    <x v="55"/>
    <n v="90728623407"/>
    <s v="Mr. PATEL  ARUNKUMAR"/>
    <n v="1915000"/>
    <n v="6.95"/>
    <n v="1927221"/>
    <n v="1827718"/>
    <n v="0"/>
    <d v="2021-02-27T00:00:00"/>
    <n v="6"/>
    <n v="6"/>
    <n v="0"/>
    <n v="0"/>
    <n v="0"/>
    <n v="0"/>
    <s v="INR"/>
    <n v="15355"/>
    <n v="15624"/>
    <s v="00/00/0000"/>
    <n v="0"/>
    <n v="0"/>
    <s v="N"/>
    <m/>
    <n v="9"/>
    <s v="N"/>
    <s v="00/00/0000"/>
    <s v="N"/>
    <n v="0"/>
    <s v="00/00/0000"/>
    <m/>
    <m/>
    <m/>
    <s v="STD"/>
  </r>
  <r>
    <n v="40102623910"/>
    <x v="55"/>
    <n v="85859892127"/>
    <s v="Mr. SHARMA BALRAJ HARICHAND"/>
    <n v="1500000"/>
    <n v="7.05"/>
    <n v="1455346"/>
    <n v="1200106"/>
    <n v="0"/>
    <d v="2021-03-28T00:00:00"/>
    <n v="12"/>
    <n v="12"/>
    <n v="0"/>
    <n v="0"/>
    <n v="0"/>
    <n v="0"/>
    <s v="INR"/>
    <n v="15355"/>
    <n v="11720"/>
    <s v="00/00/0000"/>
    <n v="0"/>
    <n v="0"/>
    <s v="N"/>
    <m/>
    <n v="9"/>
    <s v="N"/>
    <s v="00/00/0000"/>
    <s v="N"/>
    <n v="0"/>
    <s v="00/00/0000"/>
    <s v="STD"/>
    <d v="2021-09-21T00:00:00"/>
    <n v="0"/>
    <s v="STD"/>
  </r>
  <r>
    <n v="40106285976"/>
    <x v="55"/>
    <n v="86755823506"/>
    <s v="Miss. Patel Nimishaben Vijayku"/>
    <n v="1980000"/>
    <n v="7.15"/>
    <n v="1913824"/>
    <n v="1644504"/>
    <n v="0"/>
    <d v="2021-03-30T00:00:00"/>
    <n v="12"/>
    <n v="12"/>
    <n v="0"/>
    <n v="0"/>
    <n v="0"/>
    <n v="0"/>
    <s v="INR"/>
    <n v="15355"/>
    <n v="15530"/>
    <s v="00/00/0000"/>
    <n v="0"/>
    <n v="0"/>
    <s v="N"/>
    <m/>
    <n v="9"/>
    <s v="N"/>
    <s v="00/00/0000"/>
    <s v="N"/>
    <n v="0"/>
    <s v="00/00/0000"/>
    <m/>
    <m/>
    <m/>
    <s v="STD"/>
  </r>
  <r>
    <n v="40108513311"/>
    <x v="55"/>
    <n v="80731969579"/>
    <s v="Mr. Bharvad Jayshree Visabhai"/>
    <n v="1750000"/>
    <n v="7.05"/>
    <n v="1703811"/>
    <n v="1638093"/>
    <n v="0"/>
    <d v="2021-03-31T00:00:00"/>
    <n v="4"/>
    <n v="4"/>
    <n v="0"/>
    <n v="0"/>
    <n v="0"/>
    <n v="0"/>
    <s v="INR"/>
    <n v="15355"/>
    <n v="18520"/>
    <s v="00/00/0000"/>
    <n v="0"/>
    <n v="0"/>
    <m/>
    <m/>
    <m/>
    <s v="N"/>
    <s v="00/00/0000"/>
    <s v="N"/>
    <n v="0"/>
    <s v="00/00/0000"/>
    <m/>
    <m/>
    <m/>
    <s v="STD"/>
  </r>
  <r>
    <n v="40108600328"/>
    <x v="55"/>
    <n v="85953287157"/>
    <s v="Mr. Patel Pintukumar Vitthalbh"/>
    <n v="1710000"/>
    <n v="7.05"/>
    <n v="1259820"/>
    <n v="887789"/>
    <n v="0"/>
    <d v="2021-03-31T00:00:00"/>
    <n v="1"/>
    <n v="1"/>
    <n v="0"/>
    <n v="0"/>
    <n v="0"/>
    <n v="0"/>
    <s v="INR"/>
    <n v="15355"/>
    <n v="15474"/>
    <s v="00/00/0000"/>
    <n v="0"/>
    <n v="0"/>
    <s v="N"/>
    <m/>
    <n v="9"/>
    <s v="N"/>
    <s v="00/00/0000"/>
    <s v="N"/>
    <n v="0"/>
    <s v="00/00/0000"/>
    <m/>
    <m/>
    <m/>
    <s v="STD"/>
  </r>
  <r>
    <n v="40136827631"/>
    <x v="55"/>
    <n v="85379119082"/>
    <s v="Mr. Chirag  Patel"/>
    <n v="2880000"/>
    <n v="6.95"/>
    <n v="2828899"/>
    <n v="2573998"/>
    <n v="0"/>
    <d v="2021-04-16T00:00:00"/>
    <n v="11"/>
    <n v="11"/>
    <n v="0"/>
    <n v="0"/>
    <n v="0"/>
    <n v="0"/>
    <s v="INR"/>
    <n v="15355"/>
    <n v="20289"/>
    <s v="00/00/0000"/>
    <n v="0"/>
    <n v="0"/>
    <s v="N"/>
    <m/>
    <n v="9"/>
    <s v="N"/>
    <s v="00/00/0000"/>
    <s v="N"/>
    <n v="0"/>
    <s v="00/00/0000"/>
    <s v="STD"/>
    <d v="2021-07-05T00:00:00"/>
    <n v="0"/>
    <s v="STD"/>
  </r>
  <r>
    <n v="39960983250"/>
    <x v="56"/>
    <n v="88805157498"/>
    <s v="Mr. HITESHKUMAR NATVARLAL BARO"/>
    <n v="2600000"/>
    <n v="7.05"/>
    <n v="2548235"/>
    <n v="2172475"/>
    <n v="0"/>
    <d v="2021-01-25T00:00:00"/>
    <n v="14"/>
    <n v="14"/>
    <n v="0"/>
    <n v="0"/>
    <n v="0"/>
    <n v="0"/>
    <s v="INR"/>
    <n v="15355"/>
    <n v="17443"/>
    <s v="00/00/0000"/>
    <n v="0"/>
    <n v="0"/>
    <s v="N"/>
    <m/>
    <n v="9"/>
    <s v="N"/>
    <s v="00/00/0000"/>
    <s v="N"/>
    <n v="0"/>
    <s v="00/00/0000"/>
    <s v="STD"/>
    <d v="2021-02-15T00:00:00"/>
    <n v="0"/>
    <s v="STD"/>
  </r>
  <r>
    <n v="39768905792"/>
    <x v="57"/>
    <n v="86645054578"/>
    <s v="Mr. Vyas  Chintan"/>
    <n v="6000000"/>
    <n v="7.2"/>
    <n v="5810216"/>
    <n v="5328800"/>
    <n v="0"/>
    <d v="2020-10-31T00:00:00"/>
    <n v="16"/>
    <n v="16"/>
    <n v="0"/>
    <n v="0"/>
    <n v="0"/>
    <n v="0"/>
    <s v="INR"/>
    <n v="15355"/>
    <n v="47340"/>
    <s v="00/00/0000"/>
    <n v="0"/>
    <n v="0"/>
    <s v="N"/>
    <m/>
    <n v="9"/>
    <s v="N"/>
    <s v="00/00/0000"/>
    <s v="N"/>
    <n v="0"/>
    <s v="00/00/0000"/>
    <s v="STD"/>
    <d v="2020-11-06T00:00:00"/>
    <n v="0"/>
    <s v="STD"/>
  </r>
  <r>
    <n v="39452334940"/>
    <x v="58"/>
    <n v="90484294317"/>
    <s v="Mrs. TANUBEN  SOLANKI"/>
    <n v="673000"/>
    <n v="6.95"/>
    <n v="577109"/>
    <n v="296472"/>
    <n v="0"/>
    <d v="2020-06-30T00:00:00"/>
    <n v="19"/>
    <n v="19"/>
    <n v="0"/>
    <n v="0"/>
    <n v="0"/>
    <n v="0"/>
    <s v="INR"/>
    <n v="15355"/>
    <n v="4297"/>
    <s v="00/00/0000"/>
    <n v="0"/>
    <n v="0"/>
    <s v="N"/>
    <m/>
    <n v="9"/>
    <s v="N"/>
    <s v="00/00/0000"/>
    <s v="N"/>
    <n v="0"/>
    <s v="00/00/0000"/>
    <s v="STD"/>
    <d v="2020-07-31T00:00:00"/>
    <n v="0"/>
    <s v="STD"/>
  </r>
  <r>
    <n v="39974227346"/>
    <x v="59"/>
    <n v="85089708406"/>
    <s v="Mr. Gajjar  Hardik"/>
    <n v="1817000"/>
    <n v="6.95"/>
    <n v="1753112"/>
    <n v="1499593"/>
    <n v="0"/>
    <d v="2021-01-31T00:00:00"/>
    <n v="14"/>
    <n v="14"/>
    <n v="0"/>
    <n v="0"/>
    <n v="0"/>
    <n v="0"/>
    <s v="INR"/>
    <n v="15355"/>
    <n v="12849"/>
    <s v="00/00/0000"/>
    <n v="0"/>
    <n v="0"/>
    <m/>
    <m/>
    <m/>
    <s v="N"/>
    <s v="00/00/0000"/>
    <s v="N"/>
    <n v="0"/>
    <s v="00/00/0000"/>
    <s v="STD"/>
    <d v="2021-03-31T00:00:00"/>
    <n v="999"/>
    <s v="STD"/>
  </r>
  <r>
    <n v="40004803278"/>
    <x v="59"/>
    <n v="85685771798"/>
    <s v="Mr. RAJENDRAKUMAR KANTILAL TRI"/>
    <n v="2110000"/>
    <n v="6.85"/>
    <n v="1791096"/>
    <n v="1790983"/>
    <n v="0"/>
    <d v="2021-02-11T00:00:00"/>
    <n v="1"/>
    <n v="1"/>
    <n v="0"/>
    <n v="0"/>
    <n v="0"/>
    <n v="0"/>
    <s v="INR"/>
    <n v="15355"/>
    <n v="15387"/>
    <s v="00/00/0000"/>
    <n v="0"/>
    <n v="0"/>
    <s v="N"/>
    <m/>
    <n v="9"/>
    <s v="N"/>
    <s v="00/00/0000"/>
    <s v="N"/>
    <n v="0"/>
    <s v="00/00/0000"/>
    <s v="STD"/>
    <d v="2022-02-10T00:00:00"/>
    <n v="0"/>
    <s v="STD"/>
  </r>
  <r>
    <n v="40093091515"/>
    <x v="59"/>
    <n v="80252321963"/>
    <s v="Mr. SHARMA RAMCHARAN CHIRANJIL"/>
    <n v="1850000"/>
    <n v="7"/>
    <n v="1768065"/>
    <n v="1532655"/>
    <n v="0"/>
    <d v="2021-03-24T00:00:00"/>
    <n v="12"/>
    <n v="12"/>
    <n v="0"/>
    <n v="0"/>
    <n v="0"/>
    <n v="0"/>
    <s v="INR"/>
    <n v="15355"/>
    <n v="16044"/>
    <s v="00/00/0000"/>
    <n v="0"/>
    <n v="0"/>
    <s v="N"/>
    <m/>
    <n v="9"/>
    <s v="N"/>
    <s v="00/00/0000"/>
    <s v="N"/>
    <n v="0"/>
    <s v="00/00/0000"/>
    <s v="STD"/>
    <d v="2021-06-20T00:00:00"/>
    <n v="999"/>
    <s v="STD"/>
  </r>
  <r>
    <n v="40460553882"/>
    <x v="60"/>
    <n v="89118014534"/>
    <s v="Mr. GIRIRAJ SHATISINH JADEJA"/>
    <n v="2500000"/>
    <n v="6.8"/>
    <n v="2477685"/>
    <n v="2472547"/>
    <n v="0"/>
    <d v="2021-09-22T00:00:00"/>
    <n v="6"/>
    <n v="6"/>
    <n v="0"/>
    <n v="0"/>
    <n v="0"/>
    <n v="0"/>
    <s v="INR"/>
    <n v="15355"/>
    <n v="18402"/>
    <s v="00/00/0000"/>
    <n v="0"/>
    <n v="0"/>
    <s v="N"/>
    <m/>
    <n v="9"/>
    <s v="N"/>
    <s v="00/00/0000"/>
    <s v="N"/>
    <n v="0"/>
    <s v="00/00/0000"/>
    <m/>
    <m/>
    <m/>
    <s v="STD"/>
  </r>
  <r>
    <n v="40812329944"/>
    <x v="60"/>
    <n v="85518558342"/>
    <s v="Mr. Dipakkumar Kalubhai Patel"/>
    <n v="2500000"/>
    <n v="7"/>
    <n v="1498494"/>
    <n v="1223952"/>
    <n v="0"/>
    <d v="2022-02-27T00:00:00"/>
    <n v="1"/>
    <n v="1"/>
    <n v="0"/>
    <n v="0"/>
    <n v="0"/>
    <n v="0"/>
    <s v="INR"/>
    <n v="15355"/>
    <n v="10738"/>
    <s v="00/00/0000"/>
    <n v="0"/>
    <n v="0"/>
    <m/>
    <m/>
    <m/>
    <s v="N"/>
    <s v="00/00/0000"/>
    <s v="N"/>
    <n v="0"/>
    <s v="00/00/0000"/>
    <m/>
    <m/>
    <m/>
    <s v="STD"/>
  </r>
  <r>
    <n v="40844355922"/>
    <x v="60"/>
    <n v="90913792307"/>
    <s v="Mr. SURENDRASINH  GOHIL"/>
    <n v="18000"/>
    <n v="6.65"/>
    <n v="18058"/>
    <n v="17858"/>
    <n v="0"/>
    <d v="2022-03-10T00:00:00"/>
    <n v="1"/>
    <n v="1"/>
    <n v="0"/>
    <n v="0"/>
    <n v="0"/>
    <n v="0"/>
    <s v="INR"/>
    <n v="15355"/>
    <n v="139"/>
    <s v="00/00/0000"/>
    <n v="0"/>
    <n v="0"/>
    <s v="N"/>
    <m/>
    <n v="9"/>
    <s v="N"/>
    <s v="00/00/0000"/>
    <s v="N"/>
    <n v="0"/>
    <s v="00/00/0000"/>
    <m/>
    <m/>
    <m/>
    <s v="STD"/>
  </r>
  <r>
    <n v="40866285299"/>
    <x v="60"/>
    <n v="87012129822"/>
    <s v="Mr. ISHWARBHAI JETHABHAI PATEL"/>
    <n v="10000000"/>
    <n v="6.8"/>
    <n v="10020493"/>
    <n v="10020493"/>
    <n v="0"/>
    <d v="2022-03-21T00:00:00"/>
    <n v="1"/>
    <n v="1"/>
    <n v="0"/>
    <n v="0"/>
    <n v="0"/>
    <n v="0"/>
    <s v="INR"/>
    <n v="15355"/>
    <n v="87932"/>
    <s v="00/00/0000"/>
    <n v="0"/>
    <n v="0"/>
    <s v="N"/>
    <m/>
    <n v="9"/>
    <s v="N"/>
    <s v="00/00/0000"/>
    <s v="N"/>
    <n v="0"/>
    <s v="00/00/0000"/>
    <m/>
    <m/>
    <m/>
    <s v="STD"/>
  </r>
  <r>
    <n v="40874157969"/>
    <x v="60"/>
    <n v="85582089620"/>
    <s v="Mr. RAKESH  B"/>
    <n v="7224000"/>
    <n v="6.7"/>
    <n v="6489516"/>
    <n v="6489516"/>
    <n v="0"/>
    <d v="2022-03-24T00:00:00"/>
    <n v="1"/>
    <n v="1"/>
    <n v="0"/>
    <n v="0"/>
    <n v="0"/>
    <n v="0"/>
    <s v="INR"/>
    <n v="15355"/>
    <n v="49080"/>
    <s v="00/00/0000"/>
    <n v="0"/>
    <n v="0"/>
    <s v="N"/>
    <m/>
    <n v="9"/>
    <s v="N"/>
    <s v="00/00/0000"/>
    <s v="N"/>
    <n v="0"/>
    <s v="00/00/0000"/>
    <m/>
    <m/>
    <m/>
    <s v="STD"/>
  </r>
  <r>
    <n v="40878804787"/>
    <x v="60"/>
    <n v="85183525517"/>
    <s v="Mrs. Jashiben Veljibhai Vaghel"/>
    <n v="1300000"/>
    <n v="6.85"/>
    <n v="1300976"/>
    <n v="1300976"/>
    <n v="0"/>
    <d v="2022-03-27T00:00:00"/>
    <n v="1"/>
    <n v="1"/>
    <n v="0"/>
    <n v="0"/>
    <n v="0"/>
    <n v="0"/>
    <s v="INR"/>
    <n v="0"/>
    <n v="11969"/>
    <s v="00/00/0000"/>
    <n v="0"/>
    <n v="0"/>
    <s v="N"/>
    <m/>
    <n v="9"/>
    <s v="N"/>
    <s v="00/00/0000"/>
    <s v="N"/>
    <n v="0"/>
    <s v="00/00/0000"/>
    <m/>
    <m/>
    <m/>
    <s v="STD"/>
  </r>
  <r>
    <n v="40882102920"/>
    <x v="60"/>
    <n v="80084081124"/>
    <s v="Mr. PRANAY  PATEL"/>
    <n v="3500000"/>
    <n v="6.7"/>
    <n v="3501927"/>
    <n v="3501927"/>
    <n v="0"/>
    <d v="2022-03-29T00:00:00"/>
    <n v="1"/>
    <n v="1"/>
    <n v="0"/>
    <n v="0"/>
    <n v="0"/>
    <n v="0"/>
    <s v="INR"/>
    <n v="15355"/>
    <n v="29674"/>
    <s v="00/00/0000"/>
    <n v="0"/>
    <n v="0"/>
    <s v="N"/>
    <m/>
    <n v="9"/>
    <s v="N"/>
    <s v="00/00/0000"/>
    <s v="N"/>
    <n v="0"/>
    <s v="00/00/0000"/>
    <m/>
    <m/>
    <m/>
    <s v="STD"/>
  </r>
  <r>
    <n v="40882618333"/>
    <x v="60"/>
    <n v="86735621059"/>
    <s v="Mr. Pragnesh Ganpatlal Patel"/>
    <n v="1500000"/>
    <n v="6.7"/>
    <n v="1500826"/>
    <n v="1500826"/>
    <n v="0"/>
    <d v="2022-03-29T00:00:00"/>
    <n v="1"/>
    <n v="1"/>
    <n v="0"/>
    <n v="0"/>
    <n v="0"/>
    <n v="0"/>
    <s v="INR"/>
    <n v="15355"/>
    <n v="11361"/>
    <s v="00/00/0000"/>
    <n v="0"/>
    <n v="0"/>
    <s v="N"/>
    <m/>
    <n v="9"/>
    <s v="N"/>
    <s v="00/00/0000"/>
    <s v="N"/>
    <n v="0"/>
    <s v="00/00/0000"/>
    <m/>
    <m/>
    <m/>
    <s v="STD"/>
  </r>
  <r>
    <n v="40883187802"/>
    <x v="60"/>
    <n v="85951484805"/>
    <s v="Mr. NITIN BABUBHAI VACHHETA"/>
    <n v="4750000"/>
    <n v="6.7"/>
    <n v="4752616"/>
    <n v="4752616"/>
    <n v="0"/>
    <d v="2022-03-29T00:00:00"/>
    <n v="1"/>
    <n v="1"/>
    <n v="0"/>
    <n v="0"/>
    <n v="0"/>
    <n v="0"/>
    <s v="INR"/>
    <n v="15355"/>
    <n v="35977"/>
    <s v="00/00/0000"/>
    <n v="0"/>
    <n v="0"/>
    <s v="N"/>
    <m/>
    <n v="9"/>
    <s v="N"/>
    <s v="00/00/0000"/>
    <s v="N"/>
    <n v="0"/>
    <s v="00/00/0000"/>
    <m/>
    <m/>
    <m/>
    <s v="STD"/>
  </r>
  <r>
    <n v="40884955682"/>
    <x v="60"/>
    <n v="86070472824"/>
    <s v="Mr. JAVAL SHAILESHBHAI JADEJA"/>
    <n v="1500000"/>
    <n v="7.05"/>
    <n v="1300502"/>
    <n v="1300502"/>
    <n v="0"/>
    <d v="2022-03-30T00:00:00"/>
    <n v="1"/>
    <n v="1"/>
    <n v="0"/>
    <n v="0"/>
    <n v="0"/>
    <n v="0"/>
    <s v="INR"/>
    <n v="15355"/>
    <n v="15128"/>
    <s v="00/00/0000"/>
    <n v="0"/>
    <n v="0"/>
    <s v="N"/>
    <m/>
    <n v="9"/>
    <s v="N"/>
    <s v="00/00/0000"/>
    <s v="N"/>
    <n v="0"/>
    <s v="00/00/0000"/>
    <m/>
    <m/>
    <m/>
    <s v="STD"/>
  </r>
  <r>
    <n v="40888128079"/>
    <x v="60"/>
    <n v="86878508460"/>
    <s v="Mr. Patani  Rinkukumar"/>
    <n v="2354000"/>
    <n v="6.65"/>
    <n v="1980361"/>
    <n v="1980361"/>
    <n v="0"/>
    <d v="2022-03-31T00:00:00"/>
    <n v="1"/>
    <n v="1"/>
    <n v="0"/>
    <n v="0"/>
    <n v="0"/>
    <n v="0"/>
    <s v="INR"/>
    <n v="15355"/>
    <n v="15190"/>
    <s v="00/00/0000"/>
    <n v="0"/>
    <n v="0"/>
    <s v="N"/>
    <m/>
    <n v="9"/>
    <s v="N"/>
    <s v="00/00/0000"/>
    <s v="N"/>
    <n v="0"/>
    <s v="00/00/0000"/>
    <m/>
    <m/>
    <m/>
    <s v="STD"/>
  </r>
  <r>
    <n v="38730212050"/>
    <x v="61"/>
    <n v="80086435038"/>
    <s v="Mr. RATHOD  SANJAYBHAI"/>
    <n v="1500000"/>
    <n v="7"/>
    <n v="1067588.42"/>
    <n v="1067097.42"/>
    <n v="0"/>
    <d v="2019-08-31T00:00:00"/>
    <n v="1"/>
    <n v="1"/>
    <n v="0"/>
    <n v="0"/>
    <n v="0"/>
    <n v="0"/>
    <s v="INR"/>
    <n v="15355"/>
    <n v="9009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279713562"/>
    <x v="61"/>
    <n v="90748142912"/>
    <s v="Mr. ANKITKUMAR  SHAH"/>
    <n v="2000000"/>
    <n v="6.95"/>
    <n v="1694585"/>
    <n v="1687185"/>
    <n v="0"/>
    <d v="2021-07-08T00:00:00"/>
    <n v="1"/>
    <n v="1"/>
    <n v="0"/>
    <n v="0"/>
    <n v="0"/>
    <n v="0"/>
    <s v="INR"/>
    <n v="15355"/>
    <n v="13219"/>
    <s v="00/00/0000"/>
    <n v="0"/>
    <n v="0"/>
    <s v="N"/>
    <m/>
    <n v="9"/>
    <s v="N"/>
    <s v="00/00/0000"/>
    <s v="N"/>
    <n v="0"/>
    <s v="00/00/0000"/>
    <s v="STD"/>
    <d v="2022-03-23T00:00:00"/>
    <n v="0"/>
    <s v="STD"/>
  </r>
  <r>
    <n v="40538335063"/>
    <x v="61"/>
    <n v="87068657268"/>
    <s v="Mr. Chavda  Rameshbhai"/>
    <n v="800000"/>
    <n v="6.75"/>
    <n v="794707"/>
    <n v="528096"/>
    <n v="0"/>
    <d v="2021-10-28T00:00:00"/>
    <n v="3"/>
    <n v="3"/>
    <n v="0"/>
    <n v="0"/>
    <n v="0"/>
    <n v="0"/>
    <s v="INR"/>
    <n v="15355"/>
    <n v="5381"/>
    <s v="00/00/0000"/>
    <n v="0"/>
    <n v="0"/>
    <s v="N"/>
    <m/>
    <n v="9"/>
    <s v="N"/>
    <s v="00/00/0000"/>
    <s v="N"/>
    <n v="0"/>
    <s v="00/00/0000"/>
    <s v="STD"/>
    <d v="2021-12-31T00:00:00"/>
    <n v="0"/>
    <s v="STD"/>
  </r>
  <r>
    <n v="40594535190"/>
    <x v="61"/>
    <n v="88796674832"/>
    <s v="Mrs. Patani  Alpa"/>
    <n v="1620000"/>
    <n v="6.85"/>
    <n v="1612767"/>
    <n v="1343871"/>
    <n v="0"/>
    <d v="2021-11-23T00:00:00"/>
    <n v="4"/>
    <n v="4"/>
    <n v="0"/>
    <n v="0"/>
    <n v="0"/>
    <n v="0"/>
    <s v="INR"/>
    <n v="15355"/>
    <n v="11296"/>
    <s v="00/00/0000"/>
    <n v="0"/>
    <n v="0"/>
    <s v="N"/>
    <m/>
    <n v="9"/>
    <s v="N"/>
    <s v="00/00/0000"/>
    <s v="N"/>
    <n v="0"/>
    <s v="00/00/0000"/>
    <m/>
    <m/>
    <m/>
    <s v="STD"/>
  </r>
  <r>
    <n v="40610543504"/>
    <x v="61"/>
    <n v="85048278390"/>
    <s v="Mr. Anshuman  Tiwari"/>
    <n v="2700000"/>
    <n v="6.95"/>
    <n v="1611143"/>
    <n v="1333209"/>
    <n v="0"/>
    <d v="2021-11-30T00:00:00"/>
    <n v="4"/>
    <n v="4"/>
    <n v="0"/>
    <n v="0"/>
    <n v="0"/>
    <n v="0"/>
    <s v="INR"/>
    <n v="15355"/>
    <n v="11057"/>
    <s v="00/00/0000"/>
    <n v="0"/>
    <n v="0"/>
    <s v="N"/>
    <m/>
    <n v="9"/>
    <s v="N"/>
    <s v="00/00/0000"/>
    <s v="N"/>
    <n v="0"/>
    <s v="00/00/0000"/>
    <m/>
    <m/>
    <m/>
    <s v="STD"/>
  </r>
  <r>
    <n v="40865888389"/>
    <x v="61"/>
    <n v="86926991137"/>
    <s v="Mr. Parmar  Virendrasinh"/>
    <n v="2000000"/>
    <n v="6.7"/>
    <n v="1202203"/>
    <n v="1202203"/>
    <n v="0"/>
    <d v="2022-03-21T00:00:00"/>
    <n v="1"/>
    <n v="1"/>
    <n v="0"/>
    <n v="0"/>
    <n v="0"/>
    <n v="0"/>
    <s v="INR"/>
    <n v="15355"/>
    <n v="4039"/>
    <s v="00/00/0000"/>
    <n v="0"/>
    <n v="0"/>
    <s v="N"/>
    <m/>
    <n v="9"/>
    <s v="N"/>
    <s v="00/00/0000"/>
    <s v="N"/>
    <n v="0"/>
    <s v="00/00/0000"/>
    <m/>
    <m/>
    <m/>
    <s v="STD"/>
  </r>
  <r>
    <n v="40884277376"/>
    <x v="61"/>
    <n v="86281317676"/>
    <s v="Mr. Alpesh V Chaudhari"/>
    <n v="1338000"/>
    <n v="6.8"/>
    <n v="900335"/>
    <n v="900335"/>
    <n v="0"/>
    <d v="2022-03-30T00:00:00"/>
    <n v="1"/>
    <n v="1"/>
    <n v="0"/>
    <n v="0"/>
    <n v="0"/>
    <n v="0"/>
    <s v="INR"/>
    <n v="15355"/>
    <n v="6871"/>
    <s v="00/00/0000"/>
    <n v="0"/>
    <n v="0"/>
    <s v="N"/>
    <m/>
    <n v="9"/>
    <s v="N"/>
    <s v="00/00/0000"/>
    <s v="N"/>
    <n v="0"/>
    <s v="00/00/0000"/>
    <m/>
    <m/>
    <m/>
    <s v="STD"/>
  </r>
  <r>
    <n v="40477096712"/>
    <x v="61"/>
    <n v="90105964886"/>
    <s v="Mrs. Shekh Suhana Banu"/>
    <n v="2400000"/>
    <n v="6.95"/>
    <n v="1917426"/>
    <n v="1950982"/>
    <n v="33556"/>
    <d v="2021-09-30T00:00:00"/>
    <n v="1"/>
    <n v="0"/>
    <n v="1"/>
    <n v="3"/>
    <n v="3"/>
    <n v="703"/>
    <s v="INR"/>
    <n v="15355"/>
    <n v="18068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31113476471"/>
    <x v="62"/>
    <n v="85702958419"/>
    <s v="Mrs. REKHA PRADEEP JAIN"/>
    <n v="1554000"/>
    <n v="6.9"/>
    <n v="472708"/>
    <n v="355452.87"/>
    <n v="0"/>
    <d v="2010-03-29T00:00:00"/>
    <n v="19"/>
    <n v="19"/>
    <n v="0"/>
    <n v="0"/>
    <n v="0"/>
    <n v="0"/>
    <s v="INR"/>
    <n v="15355"/>
    <n v="7232"/>
    <s v="00/00/0000"/>
    <n v="0"/>
    <n v="0"/>
    <s v="N"/>
    <m/>
    <n v="9"/>
    <s v="N"/>
    <s v="00/00/0000"/>
    <s v="N"/>
    <n v="0"/>
    <s v="00/00/0000"/>
    <m/>
    <m/>
    <m/>
    <s v="STD"/>
  </r>
  <r>
    <n v="31520667212"/>
    <x v="62"/>
    <n v="85921999717"/>
    <s v="Mr. PRONOYKUMAR PULAKCHANDRA T"/>
    <n v="1025000"/>
    <n v="6.9"/>
    <n v="816653.22"/>
    <n v="804783.84"/>
    <n v="0"/>
    <d v="2010-12-01T00:00:00"/>
    <n v="19"/>
    <n v="19"/>
    <n v="0"/>
    <n v="0"/>
    <n v="0"/>
    <n v="0"/>
    <s v="INR"/>
    <n v="15355"/>
    <n v="11628"/>
    <s v="00/00/0000"/>
    <n v="0"/>
    <n v="0"/>
    <s v="N"/>
    <m/>
    <n v="9"/>
    <s v="N"/>
    <s v="00/00/0000"/>
    <s v="N"/>
    <n v="0"/>
    <s v="00/00/0000"/>
    <s v="STD"/>
    <d v="2022-03-29T00:00:00"/>
    <n v="0"/>
    <s v="STD"/>
  </r>
  <r>
    <n v="32865086227"/>
    <x v="62"/>
    <n v="85085309472"/>
    <s v="Mr. Patel Mukeshbhai Narayanbh"/>
    <n v="2500000"/>
    <n v="7"/>
    <n v="1752411.33"/>
    <n v="1724349.33"/>
    <n v="0"/>
    <d v="2013-03-06T00:00:00"/>
    <n v="6"/>
    <n v="6"/>
    <n v="0"/>
    <n v="0"/>
    <n v="0"/>
    <n v="0"/>
    <s v="INR"/>
    <n v="15355"/>
    <n v="18973"/>
    <s v="00/00/0000"/>
    <n v="0"/>
    <n v="0"/>
    <s v="N"/>
    <m/>
    <n v="9"/>
    <s v="N"/>
    <s v="00/00/0000"/>
    <s v="N"/>
    <n v="0"/>
    <s v="00/00/0000"/>
    <m/>
    <m/>
    <m/>
    <s v="STD"/>
  </r>
  <r>
    <n v="34506296150"/>
    <x v="62"/>
    <n v="85214456403"/>
    <s v="Mrs. SONAL RAJESHKUMAR RAVAL"/>
    <n v="1720000"/>
    <n v="6.75"/>
    <n v="1599489"/>
    <n v="1450698.24"/>
    <n v="0"/>
    <d v="2014-12-18T00:00:00"/>
    <n v="19"/>
    <n v="19"/>
    <n v="0"/>
    <n v="0"/>
    <n v="0"/>
    <n v="0"/>
    <s v="INR"/>
    <n v="15355"/>
    <n v="14092"/>
    <s v="00/00/0000"/>
    <n v="0"/>
    <n v="0"/>
    <s v="N"/>
    <m/>
    <n v="9"/>
    <s v="N"/>
    <s v="00/00/0000"/>
    <s v="N"/>
    <n v="0"/>
    <s v="00/00/0000"/>
    <m/>
    <m/>
    <m/>
    <s v="STD"/>
  </r>
  <r>
    <n v="34835913781"/>
    <x v="62"/>
    <n v="88372343531"/>
    <s v="Mr. PRATIK KAMLESHBHAI OZA"/>
    <n v="5760000"/>
    <n v="7.05"/>
    <n v="4771708"/>
    <n v="4449373.57"/>
    <n v="0"/>
    <d v="2015-03-30T00:00:00"/>
    <n v="19"/>
    <n v="19"/>
    <n v="0"/>
    <n v="0"/>
    <n v="0"/>
    <n v="0"/>
    <s v="INR"/>
    <n v="15355"/>
    <n v="53191"/>
    <s v="00/00/0000"/>
    <n v="0"/>
    <n v="0"/>
    <s v="N"/>
    <m/>
    <n v="9"/>
    <s v="N"/>
    <s v="00/00/0000"/>
    <s v="N"/>
    <n v="0"/>
    <s v="00/00/0000"/>
    <s v="STD"/>
    <d v="2020-04-28T00:00:00"/>
    <n v="0"/>
    <s v="STD"/>
  </r>
  <r>
    <n v="34904425153"/>
    <x v="62"/>
    <n v="80018537416"/>
    <s v="Mr. ATULKUMAR MANILAL RAVAT"/>
    <n v="588000"/>
    <n v="6.9"/>
    <n v="392367"/>
    <n v="232782.43"/>
    <n v="0"/>
    <d v="2015-05-04T00:00:00"/>
    <n v="19"/>
    <n v="19"/>
    <n v="0"/>
    <n v="0"/>
    <n v="0"/>
    <n v="0"/>
    <s v="INR"/>
    <n v="15355"/>
    <n v="6698"/>
    <s v="00/00/0000"/>
    <n v="0"/>
    <n v="0"/>
    <s v="N"/>
    <m/>
    <n v="9"/>
    <s v="N"/>
    <s v="00/00/0000"/>
    <s v="N"/>
    <n v="0"/>
    <s v="00/00/0000"/>
    <m/>
    <m/>
    <m/>
    <s v="STD"/>
  </r>
  <r>
    <n v="35529214935"/>
    <x v="62"/>
    <n v="85030886147"/>
    <s v="Miss. PRIYANKA HARISHBHAI PATE"/>
    <n v="1440000"/>
    <n v="6.95"/>
    <n v="965270"/>
    <n v="522920.28"/>
    <n v="0"/>
    <d v="2016-01-27T00:00:00"/>
    <n v="19"/>
    <n v="19"/>
    <n v="0"/>
    <n v="0"/>
    <n v="0"/>
    <n v="0"/>
    <s v="INR"/>
    <n v="15355"/>
    <n v="10420"/>
    <s v="00/00/0000"/>
    <n v="0"/>
    <n v="0"/>
    <s v="N"/>
    <m/>
    <n v="9"/>
    <s v="N"/>
    <s v="00/00/0000"/>
    <s v="N"/>
    <n v="0"/>
    <s v="00/00/0000"/>
    <m/>
    <m/>
    <m/>
    <s v="STD"/>
  </r>
  <r>
    <n v="35760576137"/>
    <x v="62"/>
    <n v="80617448481"/>
    <s v="Mr. CHANDRASINH LAXMANSINH SOL"/>
    <n v="2000000"/>
    <n v="6.8"/>
    <n v="1568907"/>
    <n v="1041319.52"/>
    <n v="0"/>
    <d v="2016-05-10T00:00:00"/>
    <n v="19"/>
    <n v="19"/>
    <n v="0"/>
    <n v="0"/>
    <n v="0"/>
    <n v="0"/>
    <s v="INR"/>
    <n v="15355"/>
    <n v="18513"/>
    <s v="00/00/0000"/>
    <n v="0"/>
    <n v="0"/>
    <s v="N"/>
    <m/>
    <n v="9"/>
    <s v="N"/>
    <s v="00/00/0000"/>
    <s v="N"/>
    <n v="0"/>
    <s v="00/00/0000"/>
    <m/>
    <m/>
    <m/>
    <s v="STD"/>
  </r>
  <r>
    <n v="35914127341"/>
    <x v="62"/>
    <n v="85786878284"/>
    <s v="Mr. JESAL BABUBHAI SHAH"/>
    <n v="1600000"/>
    <n v="6.85"/>
    <n v="1345359"/>
    <n v="1080606.8700000001"/>
    <n v="0"/>
    <d v="2016-07-14T00:00:00"/>
    <n v="19"/>
    <n v="19"/>
    <n v="0"/>
    <n v="0"/>
    <n v="0"/>
    <n v="0"/>
    <s v="INR"/>
    <n v="15355"/>
    <n v="15384"/>
    <s v="00/00/0000"/>
    <n v="0"/>
    <n v="0"/>
    <s v="N"/>
    <m/>
    <n v="9"/>
    <s v="N"/>
    <s v="00/00/0000"/>
    <s v="N"/>
    <n v="0"/>
    <s v="00/00/0000"/>
    <m/>
    <m/>
    <m/>
    <s v="STD"/>
  </r>
  <r>
    <n v="36002389032"/>
    <x v="62"/>
    <n v="89201326900"/>
    <s v="Mr. DINESH  VAGHELA"/>
    <n v="2159000"/>
    <n v="6.95"/>
    <n v="1878252"/>
    <n v="1468332.38"/>
    <n v="0"/>
    <d v="2016-08-12T00:00:00"/>
    <n v="19"/>
    <n v="19"/>
    <n v="0"/>
    <n v="0"/>
    <n v="0"/>
    <n v="0"/>
    <s v="INR"/>
    <n v="15355"/>
    <n v="19144"/>
    <s v="00/00/0000"/>
    <n v="0"/>
    <n v="0"/>
    <s v="N"/>
    <m/>
    <n v="9"/>
    <s v="N"/>
    <s v="00/00/0000"/>
    <s v="N"/>
    <n v="0"/>
    <s v="00/00/0000"/>
    <m/>
    <m/>
    <m/>
    <s v="STD"/>
  </r>
  <r>
    <n v="38392084528"/>
    <x v="62"/>
    <n v="80083918518"/>
    <s v="Mr. KIRITKUMAR RATILAL PUJARA"/>
    <n v="5000000"/>
    <n v="7"/>
    <n v="4337360"/>
    <n v="3932342.91"/>
    <n v="0"/>
    <d v="2019-04-12T00:00:00"/>
    <n v="19"/>
    <n v="19"/>
    <n v="0"/>
    <n v="0"/>
    <n v="0"/>
    <n v="0"/>
    <s v="INR"/>
    <n v="15355"/>
    <n v="58102"/>
    <s v="00/00/0000"/>
    <n v="0"/>
    <n v="0"/>
    <s v="N"/>
    <m/>
    <n v="9"/>
    <s v="N"/>
    <s v="00/00/0000"/>
    <s v="N"/>
    <n v="0"/>
    <s v="00/00/0000"/>
    <m/>
    <m/>
    <m/>
    <s v="STD"/>
  </r>
  <r>
    <n v="40198134188"/>
    <x v="62"/>
    <n v="86494471513"/>
    <s v="Mr. Taviyad  Maheshbhai"/>
    <n v="1440000"/>
    <n v="7.05"/>
    <n v="1398576"/>
    <n v="1130686"/>
    <n v="0"/>
    <d v="2021-05-29T00:00:00"/>
    <n v="10"/>
    <n v="10"/>
    <n v="0"/>
    <n v="0"/>
    <n v="0"/>
    <n v="0"/>
    <s v="INR"/>
    <n v="15355"/>
    <n v="11229"/>
    <s v="00/00/0000"/>
    <n v="0"/>
    <n v="0"/>
    <s v="N"/>
    <m/>
    <n v="9"/>
    <s v="N"/>
    <s v="00/00/0000"/>
    <s v="N"/>
    <n v="0"/>
    <s v="00/00/0000"/>
    <m/>
    <m/>
    <m/>
    <s v="STD"/>
  </r>
  <r>
    <n v="40223735434"/>
    <x v="62"/>
    <n v="86284793324"/>
    <s v="Mr. Patel  Pankajkumar"/>
    <n v="2430000"/>
    <n v="7.15"/>
    <n v="2410265"/>
    <n v="2141152"/>
    <n v="0"/>
    <d v="2021-06-11T00:00:00"/>
    <n v="9"/>
    <n v="9"/>
    <n v="0"/>
    <n v="0"/>
    <n v="0"/>
    <n v="0"/>
    <s v="INR"/>
    <n v="15355"/>
    <n v="16413"/>
    <s v="00/00/0000"/>
    <n v="0"/>
    <n v="0"/>
    <m/>
    <m/>
    <m/>
    <s v="N"/>
    <s v="00/00/0000"/>
    <s v="N"/>
    <n v="0"/>
    <s v="00/00/0000"/>
    <m/>
    <m/>
    <m/>
    <s v="STD"/>
  </r>
  <r>
    <n v="40264565575"/>
    <x v="62"/>
    <n v="85006714687"/>
    <s v="Mr. RAMESHBHAI PARSHOTTAMBHAI"/>
    <n v="550000"/>
    <n v="6.9"/>
    <n v="399811"/>
    <n v="386713"/>
    <n v="0"/>
    <d v="2021-07-02T00:00:00"/>
    <n v="7"/>
    <n v="7"/>
    <n v="0"/>
    <n v="0"/>
    <n v="0"/>
    <n v="0"/>
    <s v="INR"/>
    <n v="15355"/>
    <n v="5125"/>
    <s v="00/00/0000"/>
    <n v="0"/>
    <n v="0"/>
    <m/>
    <m/>
    <m/>
    <s v="N"/>
    <s v="00/00/0000"/>
    <s v="N"/>
    <n v="0"/>
    <s v="00/00/0000"/>
    <s v="STD"/>
    <d v="2021-09-04T00:00:00"/>
    <n v="0"/>
    <s v="STD"/>
  </r>
  <r>
    <n v="40472437251"/>
    <x v="62"/>
    <n v="85619109947"/>
    <s v="Mr. GAJENDRASINH AJITSINH JODD"/>
    <n v="1500000"/>
    <n v="6.8"/>
    <n v="1492523"/>
    <n v="1482297"/>
    <n v="0"/>
    <d v="2021-09-28T00:00:00"/>
    <n v="6"/>
    <n v="6"/>
    <n v="0"/>
    <n v="0"/>
    <n v="0"/>
    <n v="0"/>
    <s v="INR"/>
    <n v="15355"/>
    <n v="9779"/>
    <s v="00/00/0000"/>
    <n v="0"/>
    <n v="0"/>
    <s v="N"/>
    <m/>
    <n v="9"/>
    <s v="N"/>
    <s v="00/00/0000"/>
    <s v="N"/>
    <n v="0"/>
    <s v="00/00/0000"/>
    <m/>
    <m/>
    <m/>
    <s v="STD"/>
  </r>
  <r>
    <n v="40514926803"/>
    <x v="62"/>
    <n v="88805198989"/>
    <s v="Mr. DHARMENDRASINH BALDEVSINH"/>
    <n v="5075000"/>
    <n v="6.7"/>
    <n v="1759376"/>
    <n v="1759100"/>
    <n v="0"/>
    <d v="2021-10-16T00:00:00"/>
    <n v="1"/>
    <n v="1"/>
    <n v="0"/>
    <n v="0"/>
    <n v="0"/>
    <n v="0"/>
    <s v="INR"/>
    <n v="15355"/>
    <n v="8300"/>
    <s v="00/00/0000"/>
    <n v="0"/>
    <n v="0"/>
    <s v="N"/>
    <m/>
    <n v="9"/>
    <s v="N"/>
    <s v="00/00/0000"/>
    <s v="N"/>
    <n v="0"/>
    <s v="00/00/0000"/>
    <s v="STD"/>
    <d v="2021-12-24T00:00:00"/>
    <n v="0"/>
    <s v="STD"/>
  </r>
  <r>
    <n v="40515877376"/>
    <x v="62"/>
    <n v="80425977919"/>
    <s v="Mr. ARVINDKUMAR BACHUBHAI PATE"/>
    <n v="3025000"/>
    <n v="6.9"/>
    <n v="3004663"/>
    <n v="3000823"/>
    <n v="0"/>
    <d v="2021-10-17T00:00:00"/>
    <n v="4"/>
    <n v="4"/>
    <n v="0"/>
    <n v="0"/>
    <n v="0"/>
    <n v="0"/>
    <s v="INR"/>
    <n v="15355"/>
    <n v="22855"/>
    <s v="00/00/0000"/>
    <n v="0"/>
    <n v="0"/>
    <s v="N"/>
    <m/>
    <n v="9"/>
    <s v="N"/>
    <s v="00/00/0000"/>
    <s v="N"/>
    <n v="0"/>
    <s v="00/00/0000"/>
    <m/>
    <m/>
    <m/>
    <s v="STD"/>
  </r>
  <r>
    <n v="40535571762"/>
    <x v="62"/>
    <n v="88862448016"/>
    <s v="Mr. Parmar  Vijaysinh"/>
    <n v="1350000"/>
    <n v="6.8"/>
    <n v="1349392"/>
    <n v="1081434"/>
    <n v="0"/>
    <d v="2021-10-27T00:00:00"/>
    <n v="1"/>
    <n v="1"/>
    <n v="0"/>
    <n v="0"/>
    <n v="0"/>
    <n v="0"/>
    <s v="INR"/>
    <n v="15355"/>
    <n v="8822"/>
    <s v="00/00/0000"/>
    <n v="0"/>
    <n v="0"/>
    <s v="N"/>
    <m/>
    <n v="9"/>
    <s v="N"/>
    <s v="00/00/0000"/>
    <s v="N"/>
    <n v="0"/>
    <s v="00/00/0000"/>
    <s v="STD"/>
    <d v="2022-02-28T00:00:00"/>
    <n v="0"/>
    <s v="STD"/>
  </r>
  <r>
    <n v="40541609393"/>
    <x v="62"/>
    <n v="90845005532"/>
    <s v="Mrs. ROSHNI KAPIL  CHRISTIAN"/>
    <n v="2019000"/>
    <n v="6.75"/>
    <n v="2010775"/>
    <n v="2010255"/>
    <n v="0"/>
    <d v="2021-10-29T00:00:00"/>
    <n v="5"/>
    <n v="5"/>
    <n v="0"/>
    <n v="0"/>
    <n v="0"/>
    <n v="0"/>
    <s v="INR"/>
    <n v="15355"/>
    <n v="13096"/>
    <s v="00/00/0000"/>
    <n v="0"/>
    <n v="0"/>
    <s v="N"/>
    <m/>
    <n v="9"/>
    <s v="N"/>
    <s v="00/00/0000"/>
    <s v="N"/>
    <n v="0"/>
    <s v="00/00/0000"/>
    <m/>
    <m/>
    <m/>
    <s v="STD"/>
  </r>
  <r>
    <n v="40569827978"/>
    <x v="62"/>
    <n v="87068655895"/>
    <s v="Mr. Mahendra  Gohel"/>
    <n v="735000"/>
    <n v="6.8"/>
    <n v="514277"/>
    <n v="502069"/>
    <n v="0"/>
    <d v="2021-11-10T00:00:00"/>
    <n v="1"/>
    <n v="1"/>
    <n v="0"/>
    <n v="0"/>
    <n v="0"/>
    <n v="0"/>
    <s v="INR"/>
    <n v="15355"/>
    <n v="3586"/>
    <s v="00/00/0000"/>
    <n v="0"/>
    <n v="0"/>
    <s v="N"/>
    <m/>
    <n v="9"/>
    <s v="N"/>
    <s v="00/00/0000"/>
    <s v="N"/>
    <n v="0"/>
    <s v="00/00/0000"/>
    <s v="STD"/>
    <d v="2021-12-12T00:00:00"/>
    <n v="0"/>
    <s v="STD"/>
  </r>
  <r>
    <n v="40595137007"/>
    <x v="62"/>
    <n v="90715788828"/>
    <s v="Mrs. NUSRAT a SUPEDIWALA"/>
    <n v="4200000"/>
    <n v="7.05"/>
    <n v="4203710"/>
    <n v="4170686"/>
    <n v="0"/>
    <d v="2021-11-23T00:00:00"/>
    <n v="2"/>
    <n v="2"/>
    <n v="0"/>
    <n v="0"/>
    <n v="0"/>
    <n v="0"/>
    <s v="INR"/>
    <n v="15355"/>
    <n v="32988"/>
    <s v="00/00/0000"/>
    <n v="0"/>
    <n v="0"/>
    <s v="N"/>
    <m/>
    <n v="9"/>
    <s v="N"/>
    <s v="00/00/0000"/>
    <s v="N"/>
    <n v="0"/>
    <s v="00/00/0000"/>
    <s v="STD"/>
    <d v="2022-02-11T00:00:00"/>
    <n v="0"/>
    <s v="STD"/>
  </r>
  <r>
    <n v="40608905504"/>
    <x v="62"/>
    <n v="88959701682"/>
    <s v="Mrs. Rathod Payalbahen Dixitku"/>
    <n v="2300000"/>
    <n v="6.95"/>
    <n v="1940099"/>
    <n v="1927807"/>
    <n v="0"/>
    <d v="2021-11-30T00:00:00"/>
    <n v="4"/>
    <n v="4"/>
    <n v="0"/>
    <n v="0"/>
    <n v="0"/>
    <n v="0"/>
    <s v="INR"/>
    <n v="15355"/>
    <n v="14927"/>
    <s v="00/00/0000"/>
    <n v="0"/>
    <n v="0"/>
    <s v="N"/>
    <m/>
    <n v="9"/>
    <s v="N"/>
    <s v="00/00/0000"/>
    <s v="N"/>
    <n v="0"/>
    <s v="00/00/0000"/>
    <m/>
    <m/>
    <m/>
    <s v="STD"/>
  </r>
  <r>
    <n v="40610797162"/>
    <x v="62"/>
    <n v="90861430546"/>
    <s v="Mr. Patel  Vasudev"/>
    <n v="2300000"/>
    <n v="6.85"/>
    <n v="2292107"/>
    <n v="2281619"/>
    <n v="0"/>
    <d v="2021-11-30T00:00:00"/>
    <n v="4"/>
    <n v="4"/>
    <n v="0"/>
    <n v="0"/>
    <n v="0"/>
    <n v="0"/>
    <s v="INR"/>
    <n v="15355"/>
    <n v="14998"/>
    <s v="00/00/0000"/>
    <n v="0"/>
    <n v="0"/>
    <s v="N"/>
    <m/>
    <n v="9"/>
    <s v="N"/>
    <s v="00/00/0000"/>
    <s v="N"/>
    <n v="0"/>
    <s v="00/00/0000"/>
    <m/>
    <m/>
    <m/>
    <s v="STD"/>
  </r>
  <r>
    <n v="40654605696"/>
    <x v="62"/>
    <n v="86161214089"/>
    <s v="Mrs. MANJULABEN JASHWANTBHAI S"/>
    <n v="1322000"/>
    <n v="6.8"/>
    <n v="1310475"/>
    <n v="1306638"/>
    <n v="0"/>
    <d v="2021-12-19T00:00:00"/>
    <n v="3"/>
    <n v="3"/>
    <n v="0"/>
    <n v="0"/>
    <n v="0"/>
    <n v="0"/>
    <s v="INR"/>
    <n v="15355"/>
    <n v="12221"/>
    <s v="00/00/0000"/>
    <n v="0"/>
    <n v="0"/>
    <s v="N"/>
    <m/>
    <n v="9"/>
    <s v="N"/>
    <s v="00/00/0000"/>
    <s v="N"/>
    <n v="0"/>
    <s v="00/00/0000"/>
    <m/>
    <m/>
    <m/>
    <s v="STD"/>
  </r>
  <r>
    <n v="40667183623"/>
    <x v="62"/>
    <n v="80547595498"/>
    <s v="Miss. NILAM  CHRISTIAN"/>
    <n v="2694000"/>
    <n v="6.8"/>
    <n v="994071"/>
    <n v="952563"/>
    <n v="0"/>
    <d v="2021-12-24T00:00:00"/>
    <n v="3"/>
    <n v="3"/>
    <n v="0"/>
    <n v="0"/>
    <n v="0"/>
    <n v="0"/>
    <s v="INR"/>
    <n v="15355"/>
    <n v="7664"/>
    <s v="00/00/0000"/>
    <n v="0"/>
    <n v="0"/>
    <s v="N"/>
    <m/>
    <n v="9"/>
    <s v="N"/>
    <s v="00/00/0000"/>
    <s v="N"/>
    <n v="0"/>
    <s v="00/00/0000"/>
    <m/>
    <m/>
    <m/>
    <s v="STD"/>
  </r>
  <r>
    <n v="40676090077"/>
    <x v="62"/>
    <n v="85063292601"/>
    <s v="Mr. NILESHBHAI MANSUKHBHAI BHU"/>
    <n v="650000"/>
    <n v="6.8"/>
    <n v="646817"/>
    <n v="646582"/>
    <n v="0"/>
    <d v="2021-12-29T00:00:00"/>
    <n v="1"/>
    <n v="1"/>
    <n v="0"/>
    <n v="0"/>
    <n v="0"/>
    <n v="0"/>
    <s v="INR"/>
    <n v="15355"/>
    <n v="4761"/>
    <s v="00/00/0000"/>
    <n v="0"/>
    <n v="0"/>
    <s v="N"/>
    <m/>
    <n v="9"/>
    <s v="N"/>
    <s v="00/00/0000"/>
    <s v="N"/>
    <n v="0"/>
    <s v="00/00/0000"/>
    <m/>
    <m/>
    <m/>
    <s v="STD"/>
  </r>
  <r>
    <n v="40229068972"/>
    <x v="62"/>
    <n v="86188299277"/>
    <s v="Mr. JIGARKUMAR AMRISHKUMAR THA"/>
    <n v="2100000"/>
    <n v="6.95"/>
    <n v="301801"/>
    <n v="303392"/>
    <n v="1591"/>
    <d v="2021-06-17T00:00:00"/>
    <n v="1"/>
    <n v="0"/>
    <n v="1"/>
    <n v="1"/>
    <n v="1"/>
    <n v="701"/>
    <s v="INR"/>
    <n v="15355"/>
    <n v="1776"/>
    <d v="2022-03-15T00:00:00"/>
    <n v="0"/>
    <n v="0"/>
    <s v="N"/>
    <m/>
    <n v="3"/>
    <s v="N"/>
    <s v="00/00/0000"/>
    <s v="N"/>
    <n v="0"/>
    <s v="00/00/0000"/>
    <s v="SMA0"/>
    <d v="2022-03-15T00:00:00"/>
    <n v="701"/>
    <s v="STD"/>
  </r>
  <r>
    <n v="40626738007"/>
    <x v="62"/>
    <n v="86896916909"/>
    <s v="Mr. KETUL BHIKHABHAI PRAJAPATI"/>
    <n v="3255000"/>
    <n v="6.8"/>
    <n v="3237371"/>
    <n v="3249271"/>
    <n v="11900"/>
    <d v="2021-12-06T00:00:00"/>
    <n v="3"/>
    <n v="2"/>
    <n v="1"/>
    <n v="1"/>
    <n v="1"/>
    <n v="701"/>
    <s v="INR"/>
    <n v="15355"/>
    <n v="22454"/>
    <d v="2022-03-28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40668950308"/>
    <x v="62"/>
    <n v="85513439613"/>
    <s v="Sepoy Rathore  Sanjeev Kumar"/>
    <n v="990000"/>
    <n v="6.8"/>
    <n v="988241"/>
    <n v="993772"/>
    <n v="5531"/>
    <d v="2021-12-26T00:00:00"/>
    <n v="3"/>
    <n v="2"/>
    <n v="1"/>
    <n v="1"/>
    <n v="1"/>
    <n v="701"/>
    <s v="INR"/>
    <n v="15355"/>
    <n v="6471"/>
    <d v="2022-03-26T00:00:00"/>
    <n v="0"/>
    <n v="0"/>
    <s v="N"/>
    <m/>
    <n v="3"/>
    <s v="N"/>
    <s v="00/00/0000"/>
    <s v="N"/>
    <n v="0"/>
    <s v="00/00/0000"/>
    <s v="SMA0"/>
    <d v="2022-03-26T00:00:00"/>
    <n v="701"/>
    <s v="STD"/>
  </r>
  <r>
    <n v="37829850465"/>
    <x v="63"/>
    <n v="89167349085"/>
    <s v="Mrs. SANGITA NARANBHAI PARIKH"/>
    <n v="6661000"/>
    <n v="7"/>
    <n v="6519601"/>
    <n v="6374769.3899999997"/>
    <n v="0"/>
    <d v="2018-07-23T00:00:00"/>
    <n v="19"/>
    <n v="19"/>
    <n v="0"/>
    <n v="0"/>
    <n v="0"/>
    <n v="0"/>
    <s v="INR"/>
    <n v="61132"/>
    <n v="5246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40654530571"/>
    <x v="63"/>
    <n v="80083905676"/>
    <s v="Mr. RAKESH S JOSHI"/>
    <n v="9999000"/>
    <n v="6.7"/>
    <n v="2492766"/>
    <n v="2334552"/>
    <n v="0"/>
    <d v="2021-12-22T00:00:00"/>
    <n v="3"/>
    <n v="3"/>
    <n v="0"/>
    <n v="0"/>
    <n v="0"/>
    <n v="0"/>
    <s v="INR"/>
    <n v="15355"/>
    <n v="17262"/>
    <s v="00/00/0000"/>
    <n v="0"/>
    <n v="0"/>
    <s v="N"/>
    <m/>
    <n v="9"/>
    <s v="N"/>
    <s v="00/00/0000"/>
    <s v="N"/>
    <n v="0"/>
    <s v="00/00/0000"/>
    <s v="STD"/>
    <d v="2022-02-01T00:00:00"/>
    <n v="0"/>
    <s v="STD"/>
  </r>
  <r>
    <n v="40545554949"/>
    <x v="64"/>
    <n v="85518255949"/>
    <s v="Sepoy BHANUPRATAP RAJESHSINGH"/>
    <n v="1309000"/>
    <n v="6.8"/>
    <n v="1302947"/>
    <n v="1300847"/>
    <n v="0"/>
    <d v="2021-10-31T00:00:00"/>
    <n v="5"/>
    <n v="5"/>
    <n v="0"/>
    <n v="0"/>
    <n v="0"/>
    <n v="0"/>
    <s v="INR"/>
    <n v="15355"/>
    <n v="8580"/>
    <s v="00/00/0000"/>
    <n v="0"/>
    <n v="0"/>
    <s v="N"/>
    <m/>
    <n v="9"/>
    <s v="N"/>
    <s v="00/00/0000"/>
    <s v="N"/>
    <n v="0"/>
    <s v="00/00/0000"/>
    <m/>
    <m/>
    <m/>
    <s v="STD"/>
  </r>
  <r>
    <n v="40680908892"/>
    <x v="65"/>
    <n v="85034468820"/>
    <s v="Mr. PATNI  VIKRAMBHAI"/>
    <n v="4000000"/>
    <n v="6.9"/>
    <n v="3998888"/>
    <n v="3998140"/>
    <n v="0"/>
    <d v="2021-12-31T00:00:00"/>
    <n v="2"/>
    <n v="2"/>
    <n v="0"/>
    <n v="0"/>
    <n v="0"/>
    <n v="0"/>
    <s v="INR"/>
    <n v="15355"/>
    <n v="28126"/>
    <s v="00/00/0000"/>
    <n v="0"/>
    <n v="0"/>
    <s v="N"/>
    <m/>
    <n v="9"/>
    <s v="N"/>
    <s v="00/00/0000"/>
    <s v="N"/>
    <n v="0"/>
    <s v="00/00/0000"/>
    <s v="STD"/>
    <d v="2022-02-16T00:00:00"/>
    <n v="0"/>
    <s v="STD"/>
  </r>
  <r>
    <n v="38896516160"/>
    <x v="11"/>
    <n v="86264204607"/>
    <s v="Mr. VISHAL ALKESHBHAII SHAH"/>
    <n v="1100000"/>
    <n v="7.2"/>
    <n v="1045606"/>
    <n v="977181.93"/>
    <n v="0"/>
    <d v="2019-11-05T00:00:00"/>
    <n v="19"/>
    <n v="19"/>
    <n v="0"/>
    <n v="0"/>
    <n v="0"/>
    <n v="0"/>
    <s v="INR"/>
    <n v="15355"/>
    <n v="10927"/>
    <s v="00/00/0000"/>
    <n v="0"/>
    <n v="0"/>
    <s v="N"/>
    <m/>
    <n v="9"/>
    <s v="N"/>
    <s v="00/00/0000"/>
    <s v="N"/>
    <n v="0"/>
    <s v="00/00/0000"/>
    <m/>
    <m/>
    <m/>
    <s v="STD"/>
  </r>
  <r>
    <n v="38933520291"/>
    <x v="11"/>
    <n v="89167349085"/>
    <s v="Mrs. SANGITA NARANBHAI PARIKH"/>
    <n v="1695000"/>
    <n v="7.2"/>
    <n v="1692592"/>
    <n v="1605443.52"/>
    <n v="0"/>
    <d v="2019-11-19T00:00:00"/>
    <n v="19"/>
    <n v="19"/>
    <n v="0"/>
    <n v="0"/>
    <n v="0"/>
    <n v="0"/>
    <s v="INR"/>
    <n v="15355"/>
    <n v="13278"/>
    <s v="00/00/0000"/>
    <n v="0"/>
    <n v="0"/>
    <s v="N"/>
    <m/>
    <n v="9"/>
    <s v="N"/>
    <s v="00/00/0000"/>
    <s v="N"/>
    <n v="0"/>
    <s v="00/00/0000"/>
    <m/>
    <m/>
    <m/>
    <s v="STD"/>
  </r>
  <r>
    <n v="39033076858"/>
    <x v="11"/>
    <n v="85063747571"/>
    <s v="Mr. VASAVA  RANJIT"/>
    <n v="700000"/>
    <n v="7.2"/>
    <n v="701029"/>
    <n v="663744.16"/>
    <n v="0"/>
    <d v="2020-01-03T00:00:00"/>
    <n v="19"/>
    <n v="19"/>
    <n v="0"/>
    <n v="0"/>
    <n v="0"/>
    <n v="0"/>
    <s v="INR"/>
    <n v="15355"/>
    <n v="5572"/>
    <s v="00/00/0000"/>
    <n v="0"/>
    <n v="0"/>
    <s v="N"/>
    <m/>
    <n v="9"/>
    <s v="N"/>
    <s v="00/00/0000"/>
    <s v="N"/>
    <n v="0"/>
    <s v="00/00/0000"/>
    <m/>
    <m/>
    <m/>
    <s v="STD"/>
  </r>
  <r>
    <n v="39178321036"/>
    <x v="11"/>
    <n v="80083916349"/>
    <s v="Mr. BHAVIN MAHENDRA ACHARYA"/>
    <n v="500000"/>
    <n v="7.2"/>
    <n v="492056"/>
    <n v="472043.02"/>
    <n v="0"/>
    <d v="2020-02-29T00:00:00"/>
    <n v="19"/>
    <n v="19"/>
    <n v="0"/>
    <n v="0"/>
    <n v="0"/>
    <n v="0"/>
    <s v="INR"/>
    <n v="15355"/>
    <n v="3996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9217754535"/>
    <x v="11"/>
    <n v="85373928612"/>
    <s v="Mrs. KAMUBEN MANJIBHAI PARMAR"/>
    <n v="1395000"/>
    <n v="7.3"/>
    <n v="1289951"/>
    <n v="1258269"/>
    <n v="0"/>
    <d v="2020-03-16T00:00:00"/>
    <n v="21"/>
    <n v="21"/>
    <n v="0"/>
    <n v="0"/>
    <n v="0"/>
    <n v="0"/>
    <s v="INR"/>
    <n v="15355"/>
    <n v="13158"/>
    <s v="00/00/0000"/>
    <n v="0"/>
    <n v="0"/>
    <s v="N"/>
    <m/>
    <n v="9"/>
    <s v="N"/>
    <s v="00/00/0000"/>
    <s v="N"/>
    <n v="0"/>
    <s v="00/00/0000"/>
    <s v="STD"/>
    <d v="2020-06-19T00:00:00"/>
    <n v="999"/>
    <s v="STD"/>
  </r>
  <r>
    <n v="38850254808"/>
    <x v="66"/>
    <n v="80381210767"/>
    <s v="Mr. SANGRAM SINGH BHADORIYA"/>
    <n v="1660000"/>
    <n v="8.5"/>
    <n v="1579463"/>
    <n v="1459911.03"/>
    <n v="0"/>
    <d v="2019-10-17T00:00:00"/>
    <n v="19"/>
    <n v="19"/>
    <n v="0"/>
    <n v="0"/>
    <n v="0"/>
    <n v="0"/>
    <s v="INR"/>
    <n v="15355"/>
    <n v="17738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5183855356"/>
    <x v="67"/>
    <n v="76003096137"/>
    <s v="Mr. KIRAN KUMAR RAMESHBHAI JOS"/>
    <n v="35000"/>
    <n v="6.65"/>
    <n v="19545"/>
    <n v="18939"/>
    <n v="0"/>
    <d v="2015-08-27T00:00:00"/>
    <n v="19"/>
    <n v="19"/>
    <n v="0"/>
    <n v="0"/>
    <n v="0"/>
    <n v="0"/>
    <s v="INR"/>
    <n v="15355"/>
    <n v="332"/>
    <s v="00/00/0000"/>
    <n v="0"/>
    <n v="0"/>
    <s v="N"/>
    <m/>
    <n v="9"/>
    <s v="N"/>
    <s v="00/00/0000"/>
    <s v="N"/>
    <n v="0"/>
    <s v="00/00/0000"/>
    <s v="STD"/>
    <d v="2021-01-08T00:00:00"/>
    <n v="0"/>
    <s v="STD"/>
  </r>
  <r>
    <n v="38754496010"/>
    <x v="67"/>
    <n v="80086435038"/>
    <s v="Mr. RATHOD  SANJAYBHAI"/>
    <n v="27116"/>
    <n v="7"/>
    <n v="23984"/>
    <n v="22273.5"/>
    <n v="0"/>
    <d v="2019-09-11T00:00:00"/>
    <n v="19"/>
    <n v="19"/>
    <n v="0"/>
    <n v="0"/>
    <n v="0"/>
    <n v="0"/>
    <s v="INR"/>
    <n v="15355"/>
    <n v="338"/>
    <s v="00/00/0000"/>
    <n v="0"/>
    <n v="0"/>
    <s v="N"/>
    <m/>
    <n v="9"/>
    <s v="N"/>
    <s v="00/00/0000"/>
    <s v="N"/>
    <n v="0"/>
    <s v="00/00/0000"/>
    <m/>
    <m/>
    <m/>
    <s v="STD"/>
  </r>
  <r>
    <n v="38820600414"/>
    <x v="67"/>
    <n v="76002543496"/>
    <s v="Mr. PARAGBHAI JAGDISH JOSHI"/>
    <n v="63337"/>
    <n v="6.65"/>
    <n v="0"/>
    <n v="0"/>
    <n v="0"/>
    <d v="2019-10-04T00:00:00"/>
    <n v="0"/>
    <n v="0"/>
    <n v="0"/>
    <n v="0"/>
    <n v="0"/>
    <n v="0"/>
    <s v="INR"/>
    <n v="15355"/>
    <n v="533"/>
    <s v="00/00/0000"/>
    <n v="0"/>
    <n v="3.72"/>
    <s v="N"/>
    <m/>
    <n v="9"/>
    <s v="N"/>
    <s v="00/00/0000"/>
    <s v="N"/>
    <n v="0"/>
    <s v="00/00/0000"/>
    <s v="STD"/>
    <d v="2022-03-31T00:00:00"/>
    <n v="0"/>
    <s v="STD"/>
  </r>
  <r>
    <n v="38855806696"/>
    <x v="67"/>
    <n v="80381193987"/>
    <s v="Mr. ROHITKUMAR SOMALAL BRAHMBH"/>
    <n v="156228"/>
    <n v="6.65"/>
    <n v="58250"/>
    <n v="58217.14"/>
    <n v="0"/>
    <d v="2019-10-19T00:00:00"/>
    <n v="19"/>
    <n v="19"/>
    <n v="0"/>
    <n v="0"/>
    <n v="0"/>
    <n v="0"/>
    <s v="INR"/>
    <n v="15355"/>
    <n v="1418"/>
    <s v="00/00/0000"/>
    <n v="0"/>
    <n v="0"/>
    <s v="N"/>
    <m/>
    <n v="9"/>
    <s v="N"/>
    <s v="00/00/0000"/>
    <s v="N"/>
    <n v="0"/>
    <s v="00/00/0000"/>
    <s v="STD"/>
    <d v="2020-11-26T00:00:00"/>
    <n v="0"/>
    <s v="STD"/>
  </r>
  <r>
    <n v="38857720057"/>
    <x v="67"/>
    <n v="85028086292"/>
    <s v="Mr. JAGDISHBHAI MANGALBHAI SOL"/>
    <n v="120593"/>
    <n v="6.65"/>
    <n v="98205"/>
    <n v="911"/>
    <n v="0"/>
    <d v="2019-10-19T00:00:00"/>
    <n v="19"/>
    <n v="19"/>
    <n v="0"/>
    <n v="0"/>
    <n v="0"/>
    <n v="0"/>
    <s v="INR"/>
    <n v="15355"/>
    <n v="1013"/>
    <s v="00/00/0000"/>
    <n v="0"/>
    <n v="0"/>
    <m/>
    <m/>
    <m/>
    <s v="N"/>
    <s v="00/00/0000"/>
    <s v="N"/>
    <n v="0"/>
    <s v="00/00/0000"/>
    <m/>
    <m/>
    <m/>
    <s v="STD"/>
  </r>
  <r>
    <n v="38858043606"/>
    <x v="67"/>
    <n v="86949121994"/>
    <s v="Mr. AKASHKUMAR ASHOKBHAI RATHO"/>
    <n v="36247"/>
    <n v="6.65"/>
    <n v="33167"/>
    <n v="30945.919999999998"/>
    <n v="0"/>
    <d v="2019-10-19T00:00:00"/>
    <n v="19"/>
    <n v="19"/>
    <n v="0"/>
    <n v="0"/>
    <n v="0"/>
    <n v="0"/>
    <s v="INR"/>
    <n v="15355"/>
    <n v="281"/>
    <s v="00/00/0000"/>
    <n v="0"/>
    <n v="0"/>
    <s v="N"/>
    <m/>
    <n v="9"/>
    <s v="N"/>
    <s v="00/00/0000"/>
    <s v="N"/>
    <n v="0"/>
    <s v="00/00/0000"/>
    <s v="STD"/>
    <d v="2020-01-01T00:00:00"/>
    <n v="0"/>
    <s v="STD"/>
  </r>
  <r>
    <n v="38861724761"/>
    <x v="67"/>
    <n v="85102836403"/>
    <s v="Mr. Tarunkumar Rugnathbhai Pra"/>
    <n v="81350"/>
    <n v="6.65"/>
    <n v="80149"/>
    <n v="75759.240000000005"/>
    <n v="0"/>
    <d v="2019-10-22T00:00:00"/>
    <n v="19"/>
    <n v="19"/>
    <n v="0"/>
    <n v="0"/>
    <n v="0"/>
    <n v="0"/>
    <s v="INR"/>
    <n v="15355"/>
    <n v="631"/>
    <s v="00/00/0000"/>
    <n v="0"/>
    <n v="0"/>
    <s v="N"/>
    <m/>
    <n v="9"/>
    <s v="N"/>
    <s v="00/00/0000"/>
    <s v="N"/>
    <n v="0"/>
    <s v="00/00/0000"/>
    <s v="STD"/>
    <d v="2019-12-20T00:00:00"/>
    <n v="0"/>
    <s v="STD"/>
  </r>
  <r>
    <n v="38862317132"/>
    <x v="67"/>
    <n v="86264951547"/>
    <s v="Mr. DIVYANG JAYESHBHAI UPADHYA"/>
    <n v="15646"/>
    <n v="6.65"/>
    <n v="12927"/>
    <n v="35"/>
    <n v="0"/>
    <d v="2019-11-07T00:00:00"/>
    <n v="19"/>
    <n v="19"/>
    <n v="0"/>
    <n v="0"/>
    <n v="0"/>
    <n v="0"/>
    <s v="INR"/>
    <n v="15355"/>
    <n v="132"/>
    <s v="00/00/0000"/>
    <n v="0"/>
    <n v="0"/>
    <s v="N"/>
    <m/>
    <n v="9"/>
    <s v="N"/>
    <s v="00/00/0000"/>
    <s v="N"/>
    <n v="0"/>
    <s v="00/00/0000"/>
    <s v="STD"/>
    <d v="2019-12-30T00:00:00"/>
    <n v="0"/>
    <s v="STD"/>
  </r>
  <r>
    <n v="38863789636"/>
    <x v="67"/>
    <n v="80230040466"/>
    <s v="Mr. RAKESHKUMAR  VORA"/>
    <n v="106880"/>
    <n v="6.65"/>
    <n v="94732"/>
    <n v="88351.88"/>
    <n v="0"/>
    <d v="2019-10-22T00:00:00"/>
    <n v="19"/>
    <n v="19"/>
    <n v="0"/>
    <n v="0"/>
    <n v="0"/>
    <n v="0"/>
    <s v="INR"/>
    <n v="15355"/>
    <n v="898"/>
    <s v="00/00/0000"/>
    <n v="0"/>
    <n v="0"/>
    <s v="N"/>
    <m/>
    <n v="9"/>
    <s v="N"/>
    <s v="00/00/0000"/>
    <s v="N"/>
    <n v="0"/>
    <s v="00/00/0000"/>
    <m/>
    <m/>
    <m/>
    <s v="STD"/>
  </r>
  <r>
    <n v="38884859077"/>
    <x v="67"/>
    <n v="85491945042"/>
    <s v="Mr. SANJAY BABUBHAI PRAJAPATI"/>
    <n v="74089"/>
    <n v="6.65"/>
    <n v="72011"/>
    <n v="65391.8"/>
    <n v="0"/>
    <d v="2019-11-01T00:00:00"/>
    <n v="19"/>
    <n v="19"/>
    <n v="0"/>
    <n v="0"/>
    <n v="0"/>
    <n v="0"/>
    <s v="INR"/>
    <n v="15355"/>
    <n v="624"/>
    <s v="00/00/0000"/>
    <n v="0"/>
    <n v="0"/>
    <s v="N"/>
    <m/>
    <n v="9"/>
    <s v="N"/>
    <s v="00/00/0000"/>
    <s v="N"/>
    <n v="0"/>
    <s v="00/00/0000"/>
    <m/>
    <m/>
    <m/>
    <s v="STD"/>
  </r>
  <r>
    <n v="38915527017"/>
    <x v="67"/>
    <n v="85774454906"/>
    <s v="Mr. VITTHALBHAI BHAVANJI ODE"/>
    <n v="55560"/>
    <n v="6.8"/>
    <n v="52539"/>
    <n v="48961.62"/>
    <n v="0"/>
    <d v="2019-11-12T00:00:00"/>
    <n v="19"/>
    <n v="19"/>
    <n v="0"/>
    <n v="0"/>
    <n v="0"/>
    <n v="0"/>
    <s v="INR"/>
    <n v="15355"/>
    <n v="538"/>
    <s v="00/00/0000"/>
    <n v="0"/>
    <n v="0"/>
    <m/>
    <m/>
    <m/>
    <s v="N"/>
    <s v="00/00/0000"/>
    <s v="N"/>
    <n v="0"/>
    <s v="00/00/0000"/>
    <s v="STD"/>
    <d v="2020-04-15T00:00:00"/>
    <n v="999"/>
    <s v="STD"/>
  </r>
  <r>
    <n v="38915707146"/>
    <x v="67"/>
    <n v="80084072175"/>
    <s v="Mr. JAYSUKH BACHUBHAI VALANGAR"/>
    <n v="47900"/>
    <n v="6.8"/>
    <n v="45242"/>
    <n v="41489.79"/>
    <n v="0"/>
    <d v="2019-11-12T00:00:00"/>
    <n v="19"/>
    <n v="19"/>
    <n v="0"/>
    <n v="0"/>
    <n v="0"/>
    <n v="0"/>
    <s v="INR"/>
    <n v="15355"/>
    <n v="464"/>
    <s v="00/00/0000"/>
    <n v="0"/>
    <n v="0"/>
    <m/>
    <m/>
    <m/>
    <s v="N"/>
    <s v="00/00/0000"/>
    <s v="N"/>
    <n v="0"/>
    <s v="00/00/0000"/>
    <s v="STD"/>
    <d v="2020-01-23T00:00:00"/>
    <n v="0"/>
    <s v="STD"/>
  </r>
  <r>
    <n v="38918686847"/>
    <x v="67"/>
    <n v="85188985671"/>
    <s v="Mr. RAJESHBHAI NANJIBHAI PATAN"/>
    <n v="56112"/>
    <n v="6.85"/>
    <n v="55477"/>
    <n v="52584.63"/>
    <n v="0"/>
    <d v="2019-11-13T00:00:00"/>
    <n v="19"/>
    <n v="19"/>
    <n v="0"/>
    <n v="0"/>
    <n v="0"/>
    <n v="0"/>
    <s v="INR"/>
    <n v="15355"/>
    <n v="443"/>
    <s v="00/00/0000"/>
    <n v="0"/>
    <n v="0"/>
    <s v="N"/>
    <m/>
    <n v="9"/>
    <s v="N"/>
    <s v="00/00/0000"/>
    <s v="N"/>
    <n v="0"/>
    <s v="00/00/0000"/>
    <m/>
    <m/>
    <m/>
    <s v="STD"/>
  </r>
  <r>
    <n v="39090016584"/>
    <x v="67"/>
    <n v="89664358131"/>
    <s v="Mrs. CHANDRIKABEN RAJESHKUMAR"/>
    <n v="275600"/>
    <n v="6.65"/>
    <n v="95796"/>
    <n v="1965"/>
    <n v="0"/>
    <d v="2020-01-23T00:00:00"/>
    <n v="19"/>
    <n v="19"/>
    <n v="0"/>
    <n v="0"/>
    <n v="0"/>
    <n v="0"/>
    <s v="INR"/>
    <n v="15355"/>
    <n v="1030"/>
    <s v="00/00/0000"/>
    <n v="0"/>
    <n v="0"/>
    <m/>
    <m/>
    <m/>
    <s v="N"/>
    <s v="00/00/0000"/>
    <s v="N"/>
    <n v="0"/>
    <s v="00/00/0000"/>
    <s v="STD"/>
    <d v="2020-04-15T00:00:00"/>
    <n v="0"/>
    <s v="STD"/>
  </r>
  <r>
    <n v="39095542183"/>
    <x v="67"/>
    <n v="80084154059"/>
    <s v="Mr. VINODKUMAR D PARMAR"/>
    <n v="149000"/>
    <n v="6.75"/>
    <n v="110998"/>
    <n v="478"/>
    <n v="0"/>
    <d v="2020-01-28T00:00:00"/>
    <n v="19"/>
    <n v="19"/>
    <n v="0"/>
    <n v="0"/>
    <n v="0"/>
    <n v="0"/>
    <s v="INR"/>
    <n v="61132"/>
    <n v="1831"/>
    <s v="00/00/0000"/>
    <n v="0"/>
    <n v="0"/>
    <s v="N"/>
    <m/>
    <n v="9"/>
    <s v="N"/>
    <s v="00/00/0000"/>
    <s v="N"/>
    <n v="0"/>
    <s v="00/00/0000"/>
    <m/>
    <m/>
    <m/>
    <s v="STD"/>
  </r>
  <r>
    <n v="39112979909"/>
    <x v="67"/>
    <n v="76002184650"/>
    <s v="Mr. DHARMENDRA GANPATBHAI CHUH"/>
    <n v="71000"/>
    <n v="6.65"/>
    <n v="62753"/>
    <n v="49492.31"/>
    <n v="0"/>
    <d v="2020-02-03T00:00:00"/>
    <n v="19"/>
    <n v="19"/>
    <n v="0"/>
    <n v="0"/>
    <n v="0"/>
    <n v="0"/>
    <s v="INR"/>
    <n v="15355"/>
    <n v="542"/>
    <s v="00/00/0000"/>
    <n v="0"/>
    <n v="0"/>
    <s v="N"/>
    <m/>
    <n v="9"/>
    <s v="N"/>
    <s v="00/00/0000"/>
    <s v="N"/>
    <n v="0"/>
    <s v="00/00/0000"/>
    <m/>
    <m/>
    <m/>
    <s v="STD"/>
  </r>
  <r>
    <n v="39130360240"/>
    <x v="67"/>
    <n v="86366655475"/>
    <s v="Mr. SAUMIL PANKAJKUMAR SHAH"/>
    <n v="33800"/>
    <n v="6.65"/>
    <n v="33246"/>
    <n v="32243.95"/>
    <n v="0"/>
    <d v="2020-02-09T00:00:00"/>
    <n v="19"/>
    <n v="19"/>
    <n v="0"/>
    <n v="0"/>
    <n v="0"/>
    <n v="0"/>
    <s v="INR"/>
    <n v="15355"/>
    <n v="280"/>
    <s v="00/00/0000"/>
    <n v="0"/>
    <n v="0"/>
    <m/>
    <m/>
    <m/>
    <s v="N"/>
    <s v="00/00/0000"/>
    <s v="N"/>
    <n v="0"/>
    <s v="00/00/0000"/>
    <s v="STD"/>
    <d v="2020-04-27T00:00:00"/>
    <n v="999"/>
    <s v="STD"/>
  </r>
  <r>
    <n v="39132673671"/>
    <x v="67"/>
    <n v="85018949195"/>
    <s v="Mr. JAGDISH BHIKHABHAI RABARI"/>
    <n v="41000"/>
    <n v="6.65"/>
    <n v="38326"/>
    <n v="34288.74"/>
    <n v="0"/>
    <d v="2020-02-10T00:00:00"/>
    <n v="19"/>
    <n v="19"/>
    <n v="0"/>
    <n v="0"/>
    <n v="0"/>
    <n v="0"/>
    <s v="INR"/>
    <n v="15355"/>
    <n v="381"/>
    <s v="00/00/0000"/>
    <n v="0"/>
    <n v="0"/>
    <s v="N"/>
    <m/>
    <n v="9"/>
    <s v="N"/>
    <s v="00/00/0000"/>
    <s v="N"/>
    <n v="0"/>
    <s v="00/00/0000"/>
    <m/>
    <m/>
    <m/>
    <s v="STD"/>
  </r>
  <r>
    <n v="39146989395"/>
    <x v="67"/>
    <n v="85215164282"/>
    <s v="Mr. CHANDRA  PARKASH"/>
    <n v="46000"/>
    <n v="6.65"/>
    <n v="44377"/>
    <n v="41453.47"/>
    <n v="0"/>
    <d v="2020-02-15T00:00:00"/>
    <n v="19"/>
    <n v="19"/>
    <n v="0"/>
    <n v="0"/>
    <n v="0"/>
    <n v="0"/>
    <s v="INR"/>
    <n v="15355"/>
    <n v="374"/>
    <s v="00/00/0000"/>
    <n v="0"/>
    <n v="0"/>
    <s v="N"/>
    <m/>
    <n v="9"/>
    <s v="N"/>
    <s v="00/00/0000"/>
    <s v="N"/>
    <n v="0"/>
    <s v="00/00/0000"/>
    <s v="STD"/>
    <d v="2020-04-25T00:00:00"/>
    <n v="999"/>
    <s v="STD"/>
  </r>
  <r>
    <n v="39167507670"/>
    <x v="67"/>
    <n v="90509250828"/>
    <s v="Mr. GIRDHARBHAI  PARMAR"/>
    <n v="114000"/>
    <n v="6.65"/>
    <n v="104948"/>
    <n v="93584.960000000006"/>
    <n v="0"/>
    <d v="2020-02-25T00:00:00"/>
    <n v="19"/>
    <n v="19"/>
    <n v="0"/>
    <n v="0"/>
    <n v="0"/>
    <n v="0"/>
    <s v="INR"/>
    <n v="15355"/>
    <n v="1234"/>
    <s v="00/00/0000"/>
    <n v="0"/>
    <n v="0"/>
    <s v="N"/>
    <m/>
    <n v="9"/>
    <s v="N"/>
    <s v="00/00/0000"/>
    <s v="N"/>
    <n v="0"/>
    <s v="00/00/0000"/>
    <s v="STD"/>
    <d v="2020-04-20T00:00:00"/>
    <n v="999"/>
    <s v="STD"/>
  </r>
  <r>
    <n v="39177270896"/>
    <x v="67"/>
    <n v="85833775796"/>
    <s v="Mr. NAIMESH RAMESHCHANDRA MAHE"/>
    <n v="103400"/>
    <n v="6.65"/>
    <n v="101523"/>
    <n v="98808.13"/>
    <n v="0"/>
    <d v="2020-02-29T00:00:00"/>
    <n v="19"/>
    <n v="19"/>
    <n v="0"/>
    <n v="0"/>
    <n v="0"/>
    <n v="0"/>
    <s v="INR"/>
    <n v="15355"/>
    <n v="853"/>
    <s v="00/00/0000"/>
    <n v="0"/>
    <n v="0"/>
    <s v="N"/>
    <m/>
    <n v="9"/>
    <s v="N"/>
    <s v="00/00/0000"/>
    <s v="N"/>
    <n v="0"/>
    <s v="00/00/0000"/>
    <s v="STD"/>
    <d v="2020-04-17T00:00:00"/>
    <n v="0"/>
    <s v="STD"/>
  </r>
  <r>
    <n v="39179034629"/>
    <x v="67"/>
    <n v="80083916349"/>
    <s v="Mr. BHAVIN MAHENDRA ACHARYA"/>
    <n v="228000"/>
    <n v="6.65"/>
    <n v="225511"/>
    <n v="213232.99"/>
    <n v="0"/>
    <d v="2020-02-29T00:00:00"/>
    <n v="19"/>
    <n v="19"/>
    <n v="0"/>
    <n v="0"/>
    <n v="0"/>
    <n v="0"/>
    <s v="INR"/>
    <n v="15355"/>
    <n v="1730"/>
    <s v="00/00/0000"/>
    <n v="0"/>
    <n v="0"/>
    <s v="N"/>
    <m/>
    <n v="9"/>
    <s v="N"/>
    <s v="00/00/0000"/>
    <s v="N"/>
    <n v="0"/>
    <s v="00/00/0000"/>
    <m/>
    <m/>
    <m/>
    <s v="STD"/>
  </r>
  <r>
    <n v="39190777591"/>
    <x v="67"/>
    <n v="90517033291"/>
    <s v="Mr. JASHIBEN  PATEL"/>
    <n v="82100"/>
    <n v="6.65"/>
    <n v="76677"/>
    <n v="73725"/>
    <n v="0"/>
    <d v="2020-03-04T00:00:00"/>
    <n v="24"/>
    <n v="24"/>
    <n v="0"/>
    <n v="0"/>
    <n v="0"/>
    <n v="0"/>
    <s v="INR"/>
    <n v="15355"/>
    <n v="677"/>
    <s v="00/00/0000"/>
    <n v="0"/>
    <n v="0"/>
    <s v="N"/>
    <m/>
    <n v="9"/>
    <s v="N"/>
    <s v="00/00/0000"/>
    <s v="N"/>
    <n v="0"/>
    <s v="00/00/0000"/>
    <s v="STD"/>
    <d v="2020-09-12T00:00:00"/>
    <n v="999"/>
    <s v="STD"/>
  </r>
  <r>
    <n v="39238589949"/>
    <x v="67"/>
    <n v="80045349985"/>
    <s v="Mr. Sanjivkumar  Chaudhari"/>
    <n v="121500"/>
    <n v="6.65"/>
    <n v="119107"/>
    <n v="119051"/>
    <n v="0"/>
    <d v="2020-03-27T00:00:00"/>
    <n v="7"/>
    <n v="7"/>
    <n v="0"/>
    <n v="0"/>
    <n v="0"/>
    <n v="0"/>
    <s v="INR"/>
    <n v="15355"/>
    <n v="942"/>
    <s v="00/00/0000"/>
    <n v="0"/>
    <n v="0"/>
    <s v="N"/>
    <m/>
    <n v="9"/>
    <s v="N"/>
    <s v="00/00/0000"/>
    <s v="N"/>
    <n v="0"/>
    <s v="00/00/0000"/>
    <s v="STD"/>
    <d v="2021-08-24T00:00:00"/>
    <n v="0"/>
    <s v="STD"/>
  </r>
  <r>
    <n v="39442593157"/>
    <x v="67"/>
    <n v="90132900035"/>
    <s v="Mr. Parmar Himanshu Baldevbhai"/>
    <n v="256500"/>
    <n v="6.65"/>
    <n v="252509"/>
    <n v="251655"/>
    <n v="0"/>
    <d v="2020-06-26T00:00:00"/>
    <n v="14"/>
    <n v="14"/>
    <n v="0"/>
    <n v="0"/>
    <n v="0"/>
    <n v="0"/>
    <s v="INR"/>
    <n v="15355"/>
    <n v="1655"/>
    <s v="00/00/0000"/>
    <n v="0"/>
    <n v="0"/>
    <s v="N"/>
    <m/>
    <n v="9"/>
    <s v="N"/>
    <s v="00/00/0000"/>
    <s v="N"/>
    <n v="0"/>
    <s v="00/00/0000"/>
    <s v="STD"/>
    <d v="2021-05-29T00:00:00"/>
    <n v="999"/>
    <s v="STD"/>
  </r>
  <r>
    <n v="39471341275"/>
    <x v="67"/>
    <n v="90484294317"/>
    <s v="Mrs. TANUBEN  SOLANKI"/>
    <n v="52800"/>
    <n v="6.65"/>
    <n v="51395"/>
    <n v="49655"/>
    <n v="0"/>
    <d v="2020-07-04T00:00:00"/>
    <n v="20"/>
    <n v="20"/>
    <n v="0"/>
    <n v="0"/>
    <n v="0"/>
    <n v="0"/>
    <s v="INR"/>
    <n v="15355"/>
    <n v="363"/>
    <s v="00/00/0000"/>
    <n v="0"/>
    <n v="0"/>
    <m/>
    <m/>
    <m/>
    <s v="N"/>
    <s v="00/00/0000"/>
    <s v="N"/>
    <n v="0"/>
    <s v="00/00/0000"/>
    <s v="STD"/>
    <d v="2021-04-07T00:00:00"/>
    <n v="999"/>
    <s v="STD"/>
  </r>
  <r>
    <n v="39478759806"/>
    <x v="67"/>
    <n v="87583709287"/>
    <s v="Mr. SENDHABHAI BALDEVBHAI SENM"/>
    <n v="28000"/>
    <n v="6.65"/>
    <n v="26485"/>
    <n v="25931"/>
    <n v="0"/>
    <d v="2020-07-07T00:00:00"/>
    <n v="20"/>
    <n v="20"/>
    <n v="0"/>
    <n v="0"/>
    <n v="0"/>
    <n v="0"/>
    <s v="INR"/>
    <n v="15355"/>
    <n v="212"/>
    <s v="00/00/0000"/>
    <n v="0"/>
    <n v="0"/>
    <s v="N"/>
    <m/>
    <n v="9"/>
    <s v="N"/>
    <s v="00/00/0000"/>
    <s v="N"/>
    <n v="0"/>
    <s v="00/00/0000"/>
    <s v="STD"/>
    <d v="2021-07-14T00:00:00"/>
    <n v="0"/>
    <s v="STD"/>
  </r>
  <r>
    <n v="39493971277"/>
    <x v="67"/>
    <n v="85080460325"/>
    <s v="Mr. MINESH MADHUBHAI RATHOD"/>
    <n v="109000"/>
    <n v="6.65"/>
    <n v="107129"/>
    <n v="104329"/>
    <n v="0"/>
    <d v="2020-07-13T00:00:00"/>
    <n v="20"/>
    <n v="20"/>
    <n v="0"/>
    <n v="0"/>
    <n v="0"/>
    <n v="0"/>
    <s v="INR"/>
    <n v="15355"/>
    <n v="700"/>
    <s v="00/00/0000"/>
    <n v="0"/>
    <n v="0"/>
    <s v="N"/>
    <m/>
    <n v="9"/>
    <s v="N"/>
    <s v="00/00/0000"/>
    <s v="N"/>
    <n v="0"/>
    <s v="00/00/0000"/>
    <m/>
    <m/>
    <m/>
    <s v="STD"/>
  </r>
  <r>
    <n v="39635488011"/>
    <x v="67"/>
    <n v="85884304613"/>
    <s v="Mr. ASHOK GOVINDPRASAD BHARGAV"/>
    <n v="98000"/>
    <n v="6.65"/>
    <n v="94509"/>
    <n v="92989"/>
    <n v="0"/>
    <d v="2020-09-05T00:00:00"/>
    <n v="18"/>
    <n v="18"/>
    <n v="0"/>
    <n v="0"/>
    <n v="0"/>
    <n v="0"/>
    <s v="INR"/>
    <n v="15355"/>
    <n v="740"/>
    <s v="00/00/0000"/>
    <n v="0"/>
    <n v="0"/>
    <s v="N"/>
    <m/>
    <n v="9"/>
    <s v="N"/>
    <s v="00/00/0000"/>
    <s v="N"/>
    <n v="0"/>
    <s v="00/00/0000"/>
    <s v="STD"/>
    <d v="2022-02-10T00:00:00"/>
    <n v="0"/>
    <s v="STD"/>
  </r>
  <r>
    <n v="39654243395"/>
    <x v="67"/>
    <n v="87209416348"/>
    <s v="Mr. MAYURKUMAR PRAFULCHANDRA P"/>
    <n v="39000"/>
    <n v="6.65"/>
    <n v="37814"/>
    <n v="36476"/>
    <n v="0"/>
    <d v="2020-09-12T00:00:00"/>
    <n v="18"/>
    <n v="18"/>
    <n v="0"/>
    <n v="0"/>
    <n v="0"/>
    <n v="0"/>
    <s v="INR"/>
    <n v="15355"/>
    <n v="267"/>
    <s v="00/00/0000"/>
    <n v="0"/>
    <n v="0"/>
    <s v="N"/>
    <m/>
    <n v="9"/>
    <s v="N"/>
    <s v="00/00/0000"/>
    <s v="N"/>
    <n v="0"/>
    <s v="00/00/0000"/>
    <s v="STD"/>
    <d v="2020-11-26T00:00:00"/>
    <n v="0"/>
    <s v="STD"/>
  </r>
  <r>
    <n v="39654248509"/>
    <x v="67"/>
    <n v="86799718499"/>
    <s v="Mr. RAJENDRA RAMRAO PALKHADE"/>
    <n v="198000"/>
    <n v="6.65"/>
    <n v="190729"/>
    <n v="186864.27"/>
    <n v="0"/>
    <d v="2020-09-12T00:00:00"/>
    <n v="18"/>
    <n v="18"/>
    <n v="0"/>
    <n v="0"/>
    <n v="0"/>
    <n v="0"/>
    <s v="INR"/>
    <n v="15355"/>
    <n v="1494"/>
    <s v="00/00/0000"/>
    <n v="0"/>
    <n v="0"/>
    <s v="N"/>
    <m/>
    <n v="9"/>
    <s v="N"/>
    <s v="00/00/0000"/>
    <s v="N"/>
    <n v="0"/>
    <s v="00/00/0000"/>
    <s v="STD"/>
    <d v="2021-03-15T00:00:00"/>
    <n v="999"/>
    <s v="STD"/>
  </r>
  <r>
    <n v="39676637838"/>
    <x v="67"/>
    <n v="85661743963"/>
    <s v="Mr. KALPESH KANAIYALAL YOGI"/>
    <n v="58000"/>
    <n v="6.65"/>
    <n v="54607"/>
    <n v="53944"/>
    <n v="0"/>
    <d v="2020-10-24T00:00:00"/>
    <n v="17"/>
    <n v="17"/>
    <n v="0"/>
    <n v="0"/>
    <n v="0"/>
    <n v="0"/>
    <s v="INR"/>
    <n v="15355"/>
    <n v="511"/>
    <s v="00/00/0000"/>
    <n v="0"/>
    <n v="0"/>
    <s v="N"/>
    <m/>
    <n v="9"/>
    <s v="N"/>
    <s v="00/00/0000"/>
    <s v="N"/>
    <n v="0"/>
    <s v="00/00/0000"/>
    <m/>
    <m/>
    <m/>
    <s v="STD"/>
  </r>
  <r>
    <n v="39678259568"/>
    <x v="67"/>
    <n v="90637984398"/>
    <s v="Mr. MINAXI RAJIV TAILOR"/>
    <n v="57000"/>
    <n v="6.65"/>
    <n v="54243"/>
    <n v="53920"/>
    <n v="0"/>
    <d v="2020-10-01T00:00:00"/>
    <n v="17"/>
    <n v="17"/>
    <n v="0"/>
    <n v="0"/>
    <n v="0"/>
    <n v="0"/>
    <s v="INR"/>
    <n v="15355"/>
    <n v="431"/>
    <s v="00/00/0000"/>
    <n v="0"/>
    <n v="0"/>
    <s v="N"/>
    <m/>
    <n v="9"/>
    <s v="N"/>
    <s v="00/00/0000"/>
    <s v="N"/>
    <n v="0"/>
    <s v="00/00/0000"/>
    <m/>
    <m/>
    <m/>
    <s v="STD"/>
  </r>
  <r>
    <n v="39679348083"/>
    <x v="67"/>
    <n v="85039165456"/>
    <s v="Mr. MAHENDRAKUMAR MANGABHAI RA"/>
    <n v="21000"/>
    <n v="6.65"/>
    <n v="20102"/>
    <n v="19446"/>
    <n v="0"/>
    <d v="2020-09-23T00:00:00"/>
    <n v="18"/>
    <n v="18"/>
    <n v="0"/>
    <n v="0"/>
    <n v="0"/>
    <n v="0"/>
    <s v="INR"/>
    <n v="15355"/>
    <n v="159"/>
    <s v="00/00/0000"/>
    <n v="0"/>
    <n v="0"/>
    <s v="N"/>
    <m/>
    <n v="9"/>
    <s v="N"/>
    <s v="00/00/0000"/>
    <s v="N"/>
    <n v="0"/>
    <s v="00/00/0000"/>
    <s v="STD"/>
    <d v="2020-11-26T00:00:00"/>
    <n v="0"/>
    <s v="STD"/>
  </r>
  <r>
    <n v="39694034349"/>
    <x v="67"/>
    <n v="88761934032"/>
    <s v="Mr. NISHA PANKAJKUMAR JOSHI"/>
    <n v="43000"/>
    <n v="6.65"/>
    <n v="37620"/>
    <n v="36651"/>
    <n v="0"/>
    <d v="2020-10-21T00:00:00"/>
    <n v="17"/>
    <n v="17"/>
    <n v="0"/>
    <n v="0"/>
    <n v="0"/>
    <n v="0"/>
    <s v="INR"/>
    <n v="15355"/>
    <n v="343"/>
    <s v="00/00/0000"/>
    <n v="0"/>
    <n v="0"/>
    <s v="N"/>
    <m/>
    <n v="9"/>
    <s v="N"/>
    <s v="00/00/0000"/>
    <s v="N"/>
    <n v="0"/>
    <s v="00/00/0000"/>
    <m/>
    <m/>
    <m/>
    <s v="STD"/>
  </r>
  <r>
    <n v="39833868915"/>
    <x v="67"/>
    <n v="90634458777"/>
    <s v="Mr. Nayi  Mitesh"/>
    <n v="41000"/>
    <n v="6.65"/>
    <n v="40131"/>
    <n v="39923"/>
    <n v="0"/>
    <d v="2020-11-29T00:00:00"/>
    <n v="16"/>
    <n v="16"/>
    <n v="0"/>
    <n v="0"/>
    <n v="0"/>
    <n v="0"/>
    <s v="INR"/>
    <n v="15355"/>
    <n v="264"/>
    <s v="00/00/0000"/>
    <n v="0"/>
    <n v="0"/>
    <s v="N"/>
    <m/>
    <n v="9"/>
    <s v="N"/>
    <s v="00/00/0000"/>
    <s v="N"/>
    <n v="0"/>
    <s v="00/00/0000"/>
    <s v="STD"/>
    <d v="2021-12-12T00:00:00"/>
    <n v="0"/>
    <s v="STD"/>
  </r>
  <r>
    <n v="39855521636"/>
    <x v="67"/>
    <n v="86475606272"/>
    <s v="Mr. AMIT KUMAR DUTTA"/>
    <n v="89000"/>
    <n v="6.65"/>
    <n v="85756"/>
    <n v="82336"/>
    <n v="0"/>
    <d v="2020-12-08T00:00:00"/>
    <n v="15"/>
    <n v="15"/>
    <n v="0"/>
    <n v="0"/>
    <n v="0"/>
    <n v="0"/>
    <s v="INR"/>
    <n v="15355"/>
    <n v="672"/>
    <s v="00/00/0000"/>
    <n v="0"/>
    <n v="0"/>
    <s v="N"/>
    <m/>
    <n v="9"/>
    <s v="N"/>
    <s v="00/00/0000"/>
    <s v="N"/>
    <n v="0"/>
    <s v="00/00/0000"/>
    <m/>
    <m/>
    <m/>
    <s v="STD"/>
  </r>
  <r>
    <n v="39952144736"/>
    <x v="67"/>
    <n v="80527171074"/>
    <s v="Mr. PURSHOTAMBHAI KANTILAL PAR"/>
    <n v="215000"/>
    <n v="6.65"/>
    <n v="204704"/>
    <n v="201778"/>
    <n v="0"/>
    <d v="2021-01-20T00:00:00"/>
    <n v="14"/>
    <n v="14"/>
    <n v="0"/>
    <n v="0"/>
    <n v="0"/>
    <n v="0"/>
    <s v="INR"/>
    <n v="15355"/>
    <n v="1891"/>
    <s v="00/00/0000"/>
    <n v="0"/>
    <n v="0"/>
    <s v="N"/>
    <m/>
    <n v="9"/>
    <s v="N"/>
    <s v="00/00/0000"/>
    <s v="N"/>
    <n v="0"/>
    <s v="00/00/0000"/>
    <m/>
    <m/>
    <m/>
    <s v="STD"/>
  </r>
  <r>
    <n v="39954894618"/>
    <x v="67"/>
    <n v="90176328521"/>
    <s v="Mrs. ANANDIBEN  RATHOD"/>
    <n v="138000"/>
    <n v="6.65"/>
    <n v="120185"/>
    <n v="10"/>
    <n v="0"/>
    <d v="2021-01-21T00:00:00"/>
    <n v="14"/>
    <n v="14"/>
    <n v="0"/>
    <n v="0"/>
    <n v="0"/>
    <n v="0"/>
    <s v="INR"/>
    <n v="15355"/>
    <n v="1324"/>
    <s v="00/00/0000"/>
    <n v="0"/>
    <n v="0"/>
    <s v="N"/>
    <m/>
    <n v="9"/>
    <s v="N"/>
    <s v="00/00/0000"/>
    <s v="N"/>
    <n v="0"/>
    <s v="00/00/0000"/>
    <s v="STD"/>
    <d v="2021-03-12T00:00:00"/>
    <n v="999"/>
    <s v="STD"/>
  </r>
  <r>
    <n v="39961223787"/>
    <x v="67"/>
    <n v="88805157498"/>
    <s v="Mr. HITESHKUMAR NATVARLAL BARO"/>
    <n v="52000"/>
    <n v="6.65"/>
    <n v="50335"/>
    <n v="49411"/>
    <n v="0"/>
    <d v="2021-01-25T00:00:00"/>
    <n v="14"/>
    <n v="14"/>
    <n v="0"/>
    <n v="0"/>
    <n v="0"/>
    <n v="0"/>
    <s v="INR"/>
    <n v="15355"/>
    <n v="334"/>
    <s v="00/00/0000"/>
    <n v="0"/>
    <n v="0"/>
    <m/>
    <m/>
    <m/>
    <s v="N"/>
    <s v="00/00/0000"/>
    <s v="N"/>
    <n v="0"/>
    <s v="00/00/0000"/>
    <m/>
    <m/>
    <m/>
    <s v="STD"/>
  </r>
  <r>
    <n v="39963695330"/>
    <x v="67"/>
    <n v="85240059989"/>
    <s v="Mrs. NIKKY  GOTHWAL"/>
    <n v="162000"/>
    <n v="6.65"/>
    <n v="156992"/>
    <n v="155914"/>
    <n v="0"/>
    <d v="2021-01-27T00:00:00"/>
    <n v="14"/>
    <n v="14"/>
    <n v="0"/>
    <n v="0"/>
    <n v="0"/>
    <n v="0"/>
    <s v="INR"/>
    <n v="15355"/>
    <n v="1223"/>
    <s v="00/00/0000"/>
    <n v="0"/>
    <n v="0"/>
    <s v="N"/>
    <m/>
    <n v="9"/>
    <s v="N"/>
    <s v="00/00/0000"/>
    <s v="N"/>
    <n v="0"/>
    <s v="00/00/0000"/>
    <m/>
    <m/>
    <m/>
    <s v="STD"/>
  </r>
  <r>
    <n v="39964146446"/>
    <x v="67"/>
    <n v="80002846636"/>
    <s v="Mr. BHIKHABHAI PARSHOTAM PATEL"/>
    <n v="34000"/>
    <n v="6.65"/>
    <n v="27962"/>
    <n v="26756"/>
    <n v="0"/>
    <d v="2021-02-02T00:00:00"/>
    <n v="13"/>
    <n v="13"/>
    <n v="0"/>
    <n v="0"/>
    <n v="0"/>
    <n v="0"/>
    <s v="INR"/>
    <n v="15355"/>
    <n v="338"/>
    <s v="00/00/0000"/>
    <n v="0"/>
    <n v="0"/>
    <s v="N"/>
    <m/>
    <n v="9"/>
    <s v="N"/>
    <s v="00/00/0000"/>
    <s v="N"/>
    <n v="0"/>
    <s v="00/00/0000"/>
    <m/>
    <m/>
    <m/>
    <s v="STD"/>
  </r>
  <r>
    <n v="40001892478"/>
    <x v="67"/>
    <n v="85089708406"/>
    <s v="Mr. Gajjar  Hardik"/>
    <n v="39000"/>
    <n v="6.65"/>
    <n v="37722"/>
    <n v="36658"/>
    <n v="0"/>
    <d v="2021-02-11T00:00:00"/>
    <n v="13"/>
    <n v="13"/>
    <n v="0"/>
    <n v="0"/>
    <n v="0"/>
    <n v="0"/>
    <s v="INR"/>
    <n v="15355"/>
    <n v="267"/>
    <s v="00/00/0000"/>
    <n v="0"/>
    <n v="0"/>
    <s v="N"/>
    <m/>
    <n v="9"/>
    <s v="N"/>
    <s v="00/00/0000"/>
    <s v="N"/>
    <n v="0"/>
    <s v="00/00/0000"/>
    <s v="STD"/>
    <d v="2021-06-15T00:00:00"/>
    <n v="999"/>
    <s v="STD"/>
  </r>
  <r>
    <n v="40004937382"/>
    <x v="67"/>
    <n v="85685771798"/>
    <s v="Mr. RAJENDRAKUMAR KANTILAL TRI"/>
    <n v="132000"/>
    <n v="6.65"/>
    <n v="120395"/>
    <n v="942"/>
    <n v="0"/>
    <d v="2021-02-11T00:00:00"/>
    <n v="13"/>
    <n v="13"/>
    <n v="0"/>
    <n v="0"/>
    <n v="0"/>
    <n v="0"/>
    <s v="INR"/>
    <n v="15355"/>
    <n v="1082"/>
    <s v="00/00/0000"/>
    <n v="0"/>
    <n v="0"/>
    <s v="N"/>
    <m/>
    <n v="9"/>
    <s v="N"/>
    <s v="00/00/0000"/>
    <s v="N"/>
    <n v="0"/>
    <s v="00/00/0000"/>
    <s v="STD"/>
    <d v="2021-05-20T00:00:00"/>
    <n v="999"/>
    <s v="STD"/>
  </r>
  <r>
    <n v="40011135824"/>
    <x v="67"/>
    <n v="85526079540"/>
    <s v="Mr. Patel  Vipulkumar"/>
    <n v="113000"/>
    <n v="6.65"/>
    <n v="16430"/>
    <n v="14596"/>
    <n v="0"/>
    <d v="2021-03-17T00:00:00"/>
    <n v="12"/>
    <n v="12"/>
    <n v="0"/>
    <n v="0"/>
    <n v="0"/>
    <n v="0"/>
    <s v="INR"/>
    <n v="15355"/>
    <n v="774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40035489923"/>
    <x v="67"/>
    <n v="86502924570"/>
    <s v="Mr. UPENDRA KUMAR CHHAGANBHAI"/>
    <n v="44000"/>
    <n v="6.65"/>
    <n v="43029"/>
    <n v="41940"/>
    <n v="0"/>
    <d v="2021-02-28T00:00:00"/>
    <n v="11"/>
    <n v="11"/>
    <n v="0"/>
    <n v="0"/>
    <n v="0"/>
    <n v="0"/>
    <s v="INR"/>
    <n v="15355"/>
    <n v="301"/>
    <s v="00/00/0000"/>
    <n v="0"/>
    <n v="0"/>
    <s v="N"/>
    <m/>
    <n v="9"/>
    <s v="N"/>
    <s v="00/00/0000"/>
    <s v="N"/>
    <n v="0"/>
    <s v="00/00/0000"/>
    <s v="STD"/>
    <d v="2021-08-29T00:00:00"/>
    <n v="0"/>
    <s v="STD"/>
  </r>
  <r>
    <n v="40035680431"/>
    <x v="67"/>
    <n v="85267738101"/>
    <s v="Mr. Vipul  Patel"/>
    <n v="56000"/>
    <n v="6.65"/>
    <n v="53953"/>
    <n v="53541"/>
    <n v="0"/>
    <d v="2021-03-14T00:00:00"/>
    <n v="12"/>
    <n v="12"/>
    <n v="0"/>
    <n v="0"/>
    <n v="0"/>
    <n v="0"/>
    <s v="INR"/>
    <n v="15355"/>
    <n v="424"/>
    <s v="00/00/0000"/>
    <n v="0"/>
    <n v="0"/>
    <s v="N"/>
    <m/>
    <n v="9"/>
    <s v="N"/>
    <s v="00/00/0000"/>
    <s v="N"/>
    <n v="0"/>
    <s v="00/00/0000"/>
    <s v="STD"/>
    <d v="2021-10-15T00:00:00"/>
    <n v="0"/>
    <s v="STD"/>
  </r>
  <r>
    <n v="40035986287"/>
    <x v="67"/>
    <n v="90706237097"/>
    <s v="Mr. Ronil Yogeshbhai Shah"/>
    <n v="30000"/>
    <n v="6.65"/>
    <n v="28712"/>
    <n v="27884"/>
    <n v="0"/>
    <d v="2021-03-14T00:00:00"/>
    <n v="12"/>
    <n v="12"/>
    <n v="0"/>
    <n v="0"/>
    <n v="0"/>
    <n v="0"/>
    <s v="INR"/>
    <n v="15355"/>
    <n v="206"/>
    <s v="00/00/0000"/>
    <n v="0"/>
    <n v="0"/>
    <s v="N"/>
    <m/>
    <n v="9"/>
    <s v="N"/>
    <s v="00/00/0000"/>
    <s v="N"/>
    <n v="0"/>
    <s v="00/00/0000"/>
    <s v="STD"/>
    <d v="2021-07-15T00:00:00"/>
    <n v="0"/>
    <s v="STD"/>
  </r>
  <r>
    <n v="40036552408"/>
    <x v="67"/>
    <n v="86291092499"/>
    <s v="Mr. RAVIKANT JOHNBHAI CHAUHAN"/>
    <n v="173000"/>
    <n v="6.65"/>
    <n v="168292"/>
    <n v="167720"/>
    <n v="0"/>
    <d v="2021-02-27T00:00:00"/>
    <n v="13"/>
    <n v="13"/>
    <n v="0"/>
    <n v="0"/>
    <n v="0"/>
    <n v="0"/>
    <s v="INR"/>
    <n v="15355"/>
    <n v="1306"/>
    <s v="00/00/0000"/>
    <n v="0"/>
    <n v="0"/>
    <s v="N"/>
    <m/>
    <n v="9"/>
    <s v="N"/>
    <s v="00/00/0000"/>
    <s v="N"/>
    <n v="0"/>
    <s v="00/00/0000"/>
    <m/>
    <m/>
    <m/>
    <s v="STD"/>
  </r>
  <r>
    <n v="40039749989"/>
    <x v="67"/>
    <n v="90728623407"/>
    <s v="Mr. PATEL  ARUNKUMAR"/>
    <n v="39000"/>
    <n v="6.65"/>
    <n v="36701"/>
    <n v="32736"/>
    <n v="0"/>
    <d v="2021-02-28T00:00:00"/>
    <n v="13"/>
    <n v="13"/>
    <n v="0"/>
    <n v="0"/>
    <n v="0"/>
    <n v="0"/>
    <s v="INR"/>
    <n v="15355"/>
    <n v="295"/>
    <s v="00/00/0000"/>
    <n v="0"/>
    <n v="0"/>
    <s v="N"/>
    <m/>
    <n v="9"/>
    <s v="N"/>
    <s v="00/00/0000"/>
    <s v="N"/>
    <n v="0"/>
    <s v="00/00/0000"/>
    <m/>
    <m/>
    <m/>
    <s v="STD"/>
  </r>
  <r>
    <n v="40039881361"/>
    <x v="67"/>
    <n v="80631407241"/>
    <s v="Mr. Kantilal Ravajibhai Hingar"/>
    <n v="27000"/>
    <n v="6.65"/>
    <n v="25222"/>
    <n v="24871"/>
    <n v="0"/>
    <d v="2021-02-28T00:00:00"/>
    <n v="13"/>
    <n v="13"/>
    <n v="0"/>
    <n v="0"/>
    <n v="0"/>
    <n v="0"/>
    <s v="INR"/>
    <n v="15355"/>
    <n v="273"/>
    <s v="00/00/0000"/>
    <n v="0"/>
    <n v="0"/>
    <s v="N"/>
    <m/>
    <n v="9"/>
    <s v="N"/>
    <s v="00/00/0000"/>
    <s v="N"/>
    <n v="0"/>
    <s v="00/00/0000"/>
    <m/>
    <m/>
    <m/>
    <s v="STD"/>
  </r>
  <r>
    <n v="40093478887"/>
    <x v="67"/>
    <n v="80252321963"/>
    <s v="Mr. SHARMA RAMCHARAN CHIRANJIL"/>
    <n v="96000"/>
    <n v="6.65"/>
    <n v="70514"/>
    <n v="2817"/>
    <n v="0"/>
    <d v="2021-03-24T00:00:00"/>
    <n v="12"/>
    <n v="12"/>
    <n v="0"/>
    <n v="0"/>
    <n v="0"/>
    <n v="0"/>
    <s v="INR"/>
    <n v="15355"/>
    <n v="814"/>
    <s v="00/00/0000"/>
    <n v="0"/>
    <n v="0"/>
    <s v="N"/>
    <m/>
    <n v="9"/>
    <s v="N"/>
    <s v="00/00/0000"/>
    <s v="N"/>
    <n v="0"/>
    <s v="00/00/0000"/>
    <s v="STD"/>
    <d v="2021-05-20T00:00:00"/>
    <n v="999"/>
    <s v="STD"/>
  </r>
  <r>
    <n v="40098800266"/>
    <x v="67"/>
    <n v="89423718770"/>
    <s v="Mr. SURESH KISANRAO SHEGOKAR"/>
    <n v="76000"/>
    <n v="6.65"/>
    <n v="74055"/>
    <n v="70380"/>
    <n v="0"/>
    <d v="2021-04-16T00:00:00"/>
    <n v="11"/>
    <n v="11"/>
    <n v="0"/>
    <n v="0"/>
    <n v="0"/>
    <n v="0"/>
    <s v="INR"/>
    <n v="15355"/>
    <n v="575"/>
    <s v="00/00/0000"/>
    <n v="0"/>
    <n v="0"/>
    <s v="N"/>
    <m/>
    <n v="9"/>
    <s v="N"/>
    <s v="00/00/0000"/>
    <s v="N"/>
    <n v="0"/>
    <s v="00/00/0000"/>
    <s v="STD"/>
    <d v="2021-07-22T00:00:00"/>
    <n v="0"/>
    <s v="STD"/>
  </r>
  <r>
    <n v="40106519803"/>
    <x v="67"/>
    <n v="86755823506"/>
    <s v="Miss. Patel Nimishaben Vijayku"/>
    <n v="31000"/>
    <n v="6.65"/>
    <n v="30348"/>
    <n v="29933"/>
    <n v="0"/>
    <d v="2021-04-16T00:00:00"/>
    <n v="11"/>
    <n v="11"/>
    <n v="0"/>
    <n v="0"/>
    <n v="0"/>
    <n v="0"/>
    <s v="INR"/>
    <n v="15355"/>
    <n v="235"/>
    <s v="00/00/0000"/>
    <n v="0"/>
    <n v="0"/>
    <m/>
    <m/>
    <m/>
    <s v="N"/>
    <s v="00/00/0000"/>
    <s v="N"/>
    <n v="0"/>
    <s v="00/00/0000"/>
    <s v="STD"/>
    <d v="2021-09-20T00:00:00"/>
    <n v="0"/>
    <s v="STD"/>
  </r>
  <r>
    <n v="40108704281"/>
    <x v="67"/>
    <n v="85953287157"/>
    <s v="Mr. Patel Pintukumar Vitthalbh"/>
    <n v="29000"/>
    <n v="6.65"/>
    <n v="28250"/>
    <n v="27251"/>
    <n v="0"/>
    <d v="2021-04-07T00:00:00"/>
    <n v="11"/>
    <n v="11"/>
    <n v="0"/>
    <n v="0"/>
    <n v="0"/>
    <n v="0"/>
    <s v="INR"/>
    <n v="15355"/>
    <n v="220"/>
    <s v="00/00/0000"/>
    <n v="0"/>
    <n v="0"/>
    <s v="N"/>
    <m/>
    <n v="9"/>
    <s v="N"/>
    <s v="00/00/0000"/>
    <s v="N"/>
    <n v="0"/>
    <s v="00/00/0000"/>
    <s v="STD"/>
    <d v="2021-08-17T00:00:00"/>
    <n v="0"/>
    <s v="STD"/>
  </r>
  <r>
    <n v="40117336431"/>
    <x v="67"/>
    <n v="80731969579"/>
    <s v="Mr. Bharvad Jayshree Visabhai"/>
    <n v="56700"/>
    <n v="6.65"/>
    <n v="53928"/>
    <n v="53881"/>
    <n v="0"/>
    <d v="2021-04-08T00:00:00"/>
    <n v="11"/>
    <n v="11"/>
    <n v="0"/>
    <n v="0"/>
    <n v="0"/>
    <n v="0"/>
    <s v="INR"/>
    <n v="15355"/>
    <n v="573"/>
    <s v="00/00/0000"/>
    <n v="0"/>
    <n v="0"/>
    <s v="N"/>
    <m/>
    <n v="9"/>
    <s v="N"/>
    <s v="00/00/0000"/>
    <s v="N"/>
    <n v="0"/>
    <s v="00/00/0000"/>
    <s v="STD"/>
    <d v="2022-02-07T00:00:00"/>
    <n v="0"/>
    <s v="STD"/>
  </r>
  <r>
    <n v="40139420849"/>
    <x v="67"/>
    <n v="85279517428"/>
    <s v="Mr. ASHISH GHANSHYAMBHAI MALAN"/>
    <n v="28900"/>
    <n v="6.65"/>
    <n v="26376"/>
    <n v="296"/>
    <n v="0"/>
    <d v="2021-04-16T00:00:00"/>
    <n v="11"/>
    <n v="11"/>
    <n v="0"/>
    <n v="0"/>
    <n v="0"/>
    <n v="0"/>
    <s v="INR"/>
    <n v="15355"/>
    <n v="255"/>
    <s v="00/00/0000"/>
    <n v="0"/>
    <n v="0"/>
    <s v="N"/>
    <m/>
    <n v="9"/>
    <s v="N"/>
    <s v="00/00/0000"/>
    <s v="N"/>
    <n v="0"/>
    <s v="00/00/0000"/>
    <m/>
    <m/>
    <m/>
    <s v="STD"/>
  </r>
  <r>
    <n v="40145862143"/>
    <x v="67"/>
    <n v="86930472794"/>
    <s v="Mr. Patni  Sanjaykumar"/>
    <n v="34000"/>
    <n v="6.65"/>
    <n v="33345"/>
    <n v="32675"/>
    <n v="0"/>
    <d v="2021-04-20T00:00:00"/>
    <n v="11"/>
    <n v="11"/>
    <n v="0"/>
    <n v="0"/>
    <n v="0"/>
    <n v="0"/>
    <s v="INR"/>
    <n v="15355"/>
    <n v="233"/>
    <s v="00/00/0000"/>
    <n v="0"/>
    <n v="0"/>
    <s v="N"/>
    <m/>
    <n v="9"/>
    <s v="N"/>
    <s v="00/00/0000"/>
    <s v="N"/>
    <n v="0"/>
    <s v="00/00/0000"/>
    <m/>
    <m/>
    <m/>
    <s v="STD"/>
  </r>
  <r>
    <n v="40149222744"/>
    <x v="67"/>
    <n v="80075299653"/>
    <s v="Mr. Ashok Laxman Bagawe"/>
    <n v="80700"/>
    <n v="6.65"/>
    <n v="79045"/>
    <n v="78155"/>
    <n v="0"/>
    <d v="2021-05-20T00:00:00"/>
    <n v="10"/>
    <n v="10"/>
    <n v="0"/>
    <n v="0"/>
    <n v="0"/>
    <n v="0"/>
    <s v="INR"/>
    <n v="15355"/>
    <n v="611"/>
    <s v="00/00/0000"/>
    <n v="0"/>
    <n v="0"/>
    <s v="N"/>
    <m/>
    <n v="9"/>
    <s v="N"/>
    <s v="00/00/0000"/>
    <s v="N"/>
    <n v="0"/>
    <s v="00/00/0000"/>
    <m/>
    <m/>
    <m/>
    <s v="STD"/>
  </r>
  <r>
    <n v="40178568176"/>
    <x v="67"/>
    <n v="85379119082"/>
    <s v="Mr. Chirag  Patel"/>
    <n v="79700"/>
    <n v="6.65"/>
    <n v="78813"/>
    <n v="78273"/>
    <n v="0"/>
    <d v="2021-05-12T00:00:00"/>
    <n v="10"/>
    <n v="10"/>
    <n v="0"/>
    <n v="0"/>
    <n v="0"/>
    <n v="0"/>
    <s v="INR"/>
    <n v="15355"/>
    <n v="546"/>
    <s v="00/00/0000"/>
    <n v="0"/>
    <n v="0"/>
    <m/>
    <m/>
    <m/>
    <s v="N"/>
    <s v="00/00/0000"/>
    <s v="N"/>
    <n v="0"/>
    <s v="00/00/0000"/>
    <m/>
    <m/>
    <m/>
    <s v="STD"/>
  </r>
  <r>
    <n v="40198325424"/>
    <x v="67"/>
    <n v="86494471513"/>
    <s v="Mr. Taviyad  Maheshbhai"/>
    <n v="35500"/>
    <n v="6.65"/>
    <n v="34722"/>
    <n v="34402"/>
    <n v="0"/>
    <d v="2021-05-29T00:00:00"/>
    <n v="10"/>
    <n v="10"/>
    <n v="0"/>
    <n v="0"/>
    <n v="0"/>
    <n v="0"/>
    <s v="INR"/>
    <n v="15355"/>
    <n v="268"/>
    <s v="00/00/0000"/>
    <n v="0"/>
    <n v="0"/>
    <s v="N"/>
    <m/>
    <n v="9"/>
    <s v="N"/>
    <s v="00/00/0000"/>
    <s v="N"/>
    <n v="0"/>
    <s v="00/00/0000"/>
    <m/>
    <m/>
    <m/>
    <s v="STD"/>
  </r>
  <r>
    <n v="40223772396"/>
    <x v="67"/>
    <n v="86284793324"/>
    <s v="Mr. Patel  Pankajkumar"/>
    <n v="43000"/>
    <n v="6.65"/>
    <n v="41866"/>
    <n v="41509"/>
    <n v="0"/>
    <d v="2021-06-24T00:00:00"/>
    <n v="9"/>
    <n v="9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s v="STD"/>
    <d v="2022-01-17T00:00:00"/>
    <n v="0"/>
    <s v="STD"/>
  </r>
  <r>
    <n v="40252080638"/>
    <x v="67"/>
    <n v="86188299277"/>
    <s v="Mr. JIGARKUMAR AMRISHKUMAR THA"/>
    <n v="2100000"/>
    <n v="6.65"/>
    <n v="35775"/>
    <n v="34311"/>
    <n v="0"/>
    <d v="2021-06-29T00:00:00"/>
    <n v="6"/>
    <n v="6"/>
    <n v="0"/>
    <n v="0"/>
    <n v="0"/>
    <n v="0"/>
    <s v="INR"/>
    <n v="15355"/>
    <n v="231"/>
    <s v="00/00/0000"/>
    <n v="0"/>
    <n v="0"/>
    <s v="N"/>
    <m/>
    <n v="9"/>
    <s v="N"/>
    <s v="00/00/0000"/>
    <s v="N"/>
    <n v="0"/>
    <s v="00/00/0000"/>
    <s v="STD"/>
    <d v="2021-09-29T00:00:00"/>
    <n v="0"/>
    <s v="STD"/>
  </r>
  <r>
    <n v="40279735213"/>
    <x v="67"/>
    <n v="90748142912"/>
    <s v="Mr. ANKITKUMAR  SHAH"/>
    <n v="37000"/>
    <n v="6.65"/>
    <n v="36225"/>
    <n v="35733"/>
    <n v="0"/>
    <d v="2021-07-08T00:00:00"/>
    <n v="4"/>
    <n v="4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s v="STD"/>
    <d v="2021-11-08T00:00:00"/>
    <n v="0"/>
    <s v="STD"/>
  </r>
  <r>
    <n v="40316552275"/>
    <x v="67"/>
    <n v="80542834284"/>
    <s v="Mr. JAYANTIBHAI LALDAS PATEL"/>
    <n v="14600"/>
    <n v="6.65"/>
    <n v="14211"/>
    <n v="14195"/>
    <n v="0"/>
    <d v="2021-07-28T00:00:00"/>
    <n v="8"/>
    <n v="8"/>
    <n v="0"/>
    <n v="0"/>
    <n v="0"/>
    <n v="0"/>
    <s v="INR"/>
    <n v="15355"/>
    <n v="121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40319048558"/>
    <x v="67"/>
    <n v="85490108467"/>
    <s v="Mr. Rajivkumar  Baranda"/>
    <n v="20057"/>
    <n v="6.65"/>
    <n v="18661"/>
    <n v="18227"/>
    <n v="0"/>
    <d v="2021-08-24T00:00:00"/>
    <n v="7"/>
    <n v="7"/>
    <n v="0"/>
    <n v="0"/>
    <n v="0"/>
    <n v="0"/>
    <s v="INR"/>
    <n v="15355"/>
    <n v="138"/>
    <s v="00/00/0000"/>
    <n v="0"/>
    <n v="0"/>
    <s v="N"/>
    <m/>
    <n v="9"/>
    <s v="N"/>
    <s v="00/00/0000"/>
    <s v="N"/>
    <n v="0"/>
    <s v="00/00/0000"/>
    <m/>
    <m/>
    <m/>
    <s v="STD"/>
  </r>
  <r>
    <n v="40472563047"/>
    <x v="67"/>
    <n v="85619109947"/>
    <s v="Mr. GAJENDRASINH AJITSINH JODD"/>
    <n v="72000"/>
    <n v="6.8"/>
    <n v="71254"/>
    <n v="71069"/>
    <n v="0"/>
    <d v="2021-10-05T00:00:00"/>
    <n v="5"/>
    <n v="5"/>
    <n v="0"/>
    <n v="0"/>
    <n v="0"/>
    <n v="0"/>
    <s v="INR"/>
    <n v="15355"/>
    <n v="463"/>
    <s v="00/00/0000"/>
    <n v="0"/>
    <n v="0"/>
    <s v="N"/>
    <m/>
    <n v="9"/>
    <s v="N"/>
    <s v="00/00/0000"/>
    <s v="N"/>
    <n v="0"/>
    <s v="00/00/0000"/>
    <m/>
    <m/>
    <m/>
    <s v="STD"/>
  </r>
  <r>
    <n v="40477047006"/>
    <x v="67"/>
    <n v="90105964886"/>
    <s v="Mrs. Shekh Suhana Banu"/>
    <n v="35000"/>
    <n v="6.95"/>
    <n v="34668"/>
    <n v="34473"/>
    <n v="0"/>
    <d v="2021-10-05T00:00:00"/>
    <n v="5"/>
    <n v="5"/>
    <n v="0"/>
    <n v="0"/>
    <n v="0"/>
    <n v="0"/>
    <s v="INR"/>
    <n v="15355"/>
    <n v="261"/>
    <s v="00/00/0000"/>
    <n v="0"/>
    <n v="0"/>
    <s v="N"/>
    <m/>
    <n v="9"/>
    <s v="N"/>
    <s v="00/00/0000"/>
    <s v="N"/>
    <n v="0"/>
    <s v="00/00/0000"/>
    <m/>
    <m/>
    <m/>
    <s v="STD"/>
  </r>
  <r>
    <n v="40514949082"/>
    <x v="67"/>
    <n v="88805198989"/>
    <s v="Mr. DHARMENDRASINH BALDEVSINH"/>
    <n v="231000"/>
    <n v="6.65"/>
    <n v="229245"/>
    <n v="224828"/>
    <n v="0"/>
    <d v="2021-10-16T00:00:00"/>
    <n v="5"/>
    <n v="5"/>
    <n v="0"/>
    <n v="0"/>
    <n v="0"/>
    <n v="0"/>
    <s v="INR"/>
    <n v="15355"/>
    <n v="1666"/>
    <s v="00/00/0000"/>
    <n v="0"/>
    <n v="0"/>
    <m/>
    <m/>
    <m/>
    <s v="N"/>
    <s v="00/00/0000"/>
    <s v="N"/>
    <n v="0"/>
    <s v="00/00/0000"/>
    <m/>
    <m/>
    <m/>
    <s v="STD"/>
  </r>
  <r>
    <n v="40515920005"/>
    <x v="67"/>
    <n v="80425977919"/>
    <s v="Mr. ARVINDKUMAR BACHUBHAI PATE"/>
    <n v="101000"/>
    <n v="6.65"/>
    <n v="100139"/>
    <n v="99889"/>
    <n v="0"/>
    <d v="2021-10-17T00:00:00"/>
    <n v="5"/>
    <n v="5"/>
    <n v="0"/>
    <n v="0"/>
    <n v="0"/>
    <n v="0"/>
    <s v="INR"/>
    <n v="15355"/>
    <n v="750"/>
    <s v="00/00/0000"/>
    <n v="0"/>
    <n v="0"/>
    <s v="N"/>
    <m/>
    <n v="9"/>
    <s v="N"/>
    <s v="00/00/0000"/>
    <s v="N"/>
    <n v="0"/>
    <s v="00/00/0000"/>
    <m/>
    <m/>
    <m/>
    <s v="STD"/>
  </r>
  <r>
    <n v="40521904993"/>
    <x v="67"/>
    <n v="89118014534"/>
    <s v="Mr. GIRIRAJ SHATISINH JADEJA"/>
    <n v="123500"/>
    <n v="6.65"/>
    <n v="123157"/>
    <n v="122953"/>
    <n v="0"/>
    <d v="2021-10-23T00:00:00"/>
    <n v="4"/>
    <n v="4"/>
    <n v="0"/>
    <n v="0"/>
    <n v="0"/>
    <n v="0"/>
    <s v="INR"/>
    <n v="15355"/>
    <n v="899"/>
    <s v="00/00/0000"/>
    <n v="0"/>
    <n v="0"/>
    <s v="N"/>
    <m/>
    <n v="9"/>
    <s v="N"/>
    <s v="00/00/0000"/>
    <s v="N"/>
    <n v="0"/>
    <s v="00/00/0000"/>
    <s v="STD"/>
    <d v="2021-11-29T00:00:00"/>
    <n v="0"/>
    <s v="STD"/>
  </r>
  <r>
    <n v="40535601494"/>
    <x v="67"/>
    <n v="88862448016"/>
    <s v="Mr. Parmar  Vijaysinh"/>
    <n v="35492"/>
    <n v="6.65"/>
    <n v="35325"/>
    <n v="35252"/>
    <n v="0"/>
    <d v="2021-10-29T00:00:00"/>
    <n v="1"/>
    <n v="1"/>
    <n v="0"/>
    <n v="0"/>
    <n v="0"/>
    <n v="0"/>
    <s v="INR"/>
    <n v="15355"/>
    <n v="227"/>
    <s v="00/00/0000"/>
    <n v="0"/>
    <n v="0"/>
    <s v="N"/>
    <m/>
    <n v="9"/>
    <s v="N"/>
    <s v="00/00/0000"/>
    <s v="N"/>
    <n v="0"/>
    <s v="00/00/0000"/>
    <s v="STD"/>
    <d v="2022-02-28T00:00:00"/>
    <n v="0"/>
    <s v="STD"/>
  </r>
  <r>
    <n v="40538418316"/>
    <x v="67"/>
    <n v="87068657268"/>
    <s v="Mr. Chavda  Rameshbhai"/>
    <n v="52000"/>
    <n v="6.65"/>
    <n v="51035"/>
    <n v="50377"/>
    <n v="0"/>
    <d v="2021-11-26T00:00:00"/>
    <n v="4"/>
    <n v="4"/>
    <n v="0"/>
    <n v="0"/>
    <n v="0"/>
    <n v="0"/>
    <s v="INR"/>
    <n v="15355"/>
    <n v="342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40543602001"/>
    <x v="67"/>
    <n v="87683755221"/>
    <s v="Mr. Harishkumar Prahaladbhai K"/>
    <n v="275800"/>
    <n v="6.65"/>
    <n v="268364"/>
    <n v="3766.8"/>
    <n v="0"/>
    <d v="2021-11-08T00:00:00"/>
    <n v="4"/>
    <n v="4"/>
    <n v="0"/>
    <n v="0"/>
    <n v="0"/>
    <n v="0"/>
    <s v="INR"/>
    <n v="15355"/>
    <n v="2266"/>
    <s v="00/00/0000"/>
    <n v="0"/>
    <n v="0"/>
    <s v="N"/>
    <m/>
    <n v="9"/>
    <s v="N"/>
    <s v="00/00/0000"/>
    <s v="N"/>
    <n v="0"/>
    <s v="00/00/0000"/>
    <m/>
    <m/>
    <m/>
    <s v="STD"/>
  </r>
  <r>
    <n v="40545496861"/>
    <x v="67"/>
    <n v="85518255949"/>
    <s v="Sepoy BHANUPRATAP RAJESHSINGH"/>
    <n v="58000"/>
    <n v="6.65"/>
    <n v="57235"/>
    <n v="56727"/>
    <n v="0"/>
    <d v="2021-11-16T00:00:00"/>
    <n v="4"/>
    <n v="4"/>
    <n v="0"/>
    <n v="0"/>
    <n v="0"/>
    <n v="0"/>
    <s v="INR"/>
    <n v="15355"/>
    <n v="373"/>
    <s v="00/00/0000"/>
    <n v="0"/>
    <n v="0"/>
    <s v="N"/>
    <m/>
    <n v="9"/>
    <s v="N"/>
    <s v="00/00/0000"/>
    <s v="N"/>
    <n v="0"/>
    <s v="00/00/0000"/>
    <m/>
    <m/>
    <m/>
    <s v="STD"/>
  </r>
  <r>
    <n v="40569891977"/>
    <x v="67"/>
    <n v="87068655895"/>
    <s v="Mr. Mahendra  Gohel"/>
    <n v="39861"/>
    <n v="6.65"/>
    <n v="39729"/>
    <n v="39621"/>
    <n v="0"/>
    <d v="2021-11-19T00:00:00"/>
    <n v="4"/>
    <n v="4"/>
    <n v="0"/>
    <n v="0"/>
    <n v="0"/>
    <n v="0"/>
    <s v="INR"/>
    <n v="15355"/>
    <n v="273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598326636"/>
    <x v="67"/>
    <n v="88796674832"/>
    <s v="Mrs. Patani  Alpa"/>
    <n v="30000"/>
    <n v="6.65"/>
    <n v="29191"/>
    <n v="28795"/>
    <n v="0"/>
    <d v="2021-11-24T00:00:00"/>
    <n v="4"/>
    <n v="4"/>
    <n v="0"/>
    <n v="0"/>
    <n v="0"/>
    <n v="0"/>
    <s v="INR"/>
    <n v="15355"/>
    <n v="201"/>
    <s v="00/00/0000"/>
    <n v="0"/>
    <n v="0"/>
    <s v="N"/>
    <m/>
    <n v="9"/>
    <s v="N"/>
    <s v="00/00/0000"/>
    <s v="N"/>
    <n v="0"/>
    <s v="00/00/0000"/>
    <m/>
    <m/>
    <m/>
    <s v="STD"/>
  </r>
  <r>
    <n v="40608874132"/>
    <x v="67"/>
    <n v="88959701682"/>
    <s v="Mrs. Rathod Payalbahen Dixitku"/>
    <n v="34000"/>
    <n v="6.65"/>
    <n v="32798"/>
    <n v="32598"/>
    <n v="0"/>
    <d v="2021-11-30T00:00:00"/>
    <n v="4"/>
    <n v="4"/>
    <n v="0"/>
    <n v="0"/>
    <n v="0"/>
    <n v="0"/>
    <s v="INR"/>
    <n v="15355"/>
    <n v="250"/>
    <s v="00/00/0000"/>
    <n v="0"/>
    <n v="0"/>
    <m/>
    <m/>
    <m/>
    <s v="N"/>
    <s v="00/00/0000"/>
    <s v="N"/>
    <n v="0"/>
    <s v="00/00/0000"/>
    <m/>
    <m/>
    <m/>
    <s v="STD"/>
  </r>
  <r>
    <n v="40610612616"/>
    <x v="67"/>
    <n v="85048278390"/>
    <s v="Mr. Anshuman  Tiwari"/>
    <n v="214000"/>
    <n v="6.65"/>
    <n v="208811"/>
    <n v="5856.35"/>
    <n v="0"/>
    <d v="2021-11-30T00:00:00"/>
    <n v="4"/>
    <n v="4"/>
    <n v="0"/>
    <n v="0"/>
    <n v="0"/>
    <n v="0"/>
    <s v="INR"/>
    <n v="15355"/>
    <n v="1436"/>
    <s v="00/00/0000"/>
    <n v="0"/>
    <n v="0"/>
    <s v="N"/>
    <m/>
    <n v="9"/>
    <s v="N"/>
    <s v="00/00/0000"/>
    <s v="N"/>
    <n v="0"/>
    <s v="00/00/0000"/>
    <m/>
    <m/>
    <m/>
    <s v="STD"/>
  </r>
  <r>
    <n v="40610732580"/>
    <x v="67"/>
    <n v="90861430546"/>
    <s v="Mr. Patel  Vasudev"/>
    <n v="87000"/>
    <n v="6.65"/>
    <n v="86231"/>
    <n v="86184"/>
    <n v="0"/>
    <d v="2021-11-30T00:00:00"/>
    <n v="1"/>
    <n v="1"/>
    <n v="0"/>
    <n v="0"/>
    <n v="0"/>
    <n v="0"/>
    <s v="INR"/>
    <n v="15355"/>
    <n v="553"/>
    <s v="00/00/0000"/>
    <n v="0"/>
    <n v="0"/>
    <m/>
    <m/>
    <m/>
    <s v="N"/>
    <s v="00/00/0000"/>
    <s v="N"/>
    <n v="0"/>
    <s v="00/00/0000"/>
    <s v="STD"/>
    <d v="2022-02-27T00:00:00"/>
    <n v="0"/>
    <s v="STD"/>
  </r>
  <r>
    <n v="40626744511"/>
    <x v="67"/>
    <n v="86896916909"/>
    <s v="Mr. KETUL BHIKHABHAI PRAJAPATI"/>
    <n v="135000"/>
    <n v="6.65"/>
    <n v="128614"/>
    <n v="128557"/>
    <n v="0"/>
    <d v="2021-12-08T00:00:00"/>
    <n v="3"/>
    <n v="3"/>
    <n v="0"/>
    <n v="0"/>
    <n v="0"/>
    <n v="0"/>
    <s v="INR"/>
    <n v="15355"/>
    <n v="881"/>
    <s v="00/00/0000"/>
    <n v="0"/>
    <n v="0"/>
    <s v="N"/>
    <m/>
    <n v="9"/>
    <s v="N"/>
    <s v="00/00/0000"/>
    <s v="N"/>
    <n v="0"/>
    <s v="00/00/0000"/>
    <m/>
    <m/>
    <m/>
    <s v="STD"/>
  </r>
  <r>
    <n v="40654638203"/>
    <x v="67"/>
    <n v="86161214089"/>
    <s v="Mrs. MANJULABEN JASHWANTBHAI S"/>
    <n v="110000"/>
    <n v="6.65"/>
    <n v="108030"/>
    <n v="108030"/>
    <n v="0"/>
    <d v="2021-12-25T00:00:00"/>
    <n v="3"/>
    <n v="3"/>
    <n v="0"/>
    <n v="0"/>
    <n v="0"/>
    <n v="0"/>
    <s v="INR"/>
    <n v="15355"/>
    <n v="1000"/>
    <s v="00/00/0000"/>
    <n v="0"/>
    <n v="0"/>
    <s v="N"/>
    <m/>
    <n v="9"/>
    <s v="N"/>
    <s v="00/00/0000"/>
    <s v="N"/>
    <n v="0"/>
    <s v="00/00/0000"/>
    <m/>
    <m/>
    <m/>
    <s v="STD"/>
  </r>
  <r>
    <n v="40667187243"/>
    <x v="67"/>
    <n v="80547595498"/>
    <s v="Miss. NILAM  CHRISTIAN"/>
    <n v="63000"/>
    <n v="6.65"/>
    <n v="61657"/>
    <n v="61564"/>
    <n v="0"/>
    <d v="2021-12-31T00:00:00"/>
    <n v="3"/>
    <n v="3"/>
    <n v="0"/>
    <n v="0"/>
    <n v="0"/>
    <n v="0"/>
    <s v="INR"/>
    <n v="15355"/>
    <n v="469"/>
    <s v="00/00/0000"/>
    <n v="0"/>
    <n v="0"/>
    <s v="N"/>
    <m/>
    <n v="9"/>
    <s v="N"/>
    <s v="00/00/0000"/>
    <s v="N"/>
    <n v="0"/>
    <s v="00/00/0000"/>
    <m/>
    <m/>
    <m/>
    <s v="STD"/>
  </r>
  <r>
    <n v="40676394145"/>
    <x v="67"/>
    <n v="85063292601"/>
    <s v="Mr. NILESHBHAI MANSUKHBHAI BHU"/>
    <n v="83000"/>
    <n v="6.65"/>
    <n v="57192"/>
    <n v="56040"/>
    <n v="0"/>
    <d v="2021-12-31T00:00:00"/>
    <n v="3"/>
    <n v="3"/>
    <n v="0"/>
    <n v="0"/>
    <n v="0"/>
    <n v="0"/>
    <s v="INR"/>
    <n v="15355"/>
    <n v="416"/>
    <s v="00/00/0000"/>
    <n v="0"/>
    <n v="0"/>
    <s v="N"/>
    <m/>
    <n v="9"/>
    <s v="N"/>
    <s v="00/00/0000"/>
    <s v="N"/>
    <n v="0"/>
    <s v="00/00/0000"/>
    <m/>
    <m/>
    <m/>
    <s v="STD"/>
  </r>
  <r>
    <n v="40812329977"/>
    <x v="67"/>
    <n v="85518558342"/>
    <s v="Mr. Dipakkumar Kalubhai Patel"/>
    <n v="57000"/>
    <n v="6.65"/>
    <n v="57225"/>
    <n v="56813"/>
    <n v="0"/>
    <d v="2022-03-04T00:00:00"/>
    <n v="1"/>
    <n v="1"/>
    <n v="0"/>
    <n v="0"/>
    <n v="0"/>
    <n v="0"/>
    <s v="INR"/>
    <n v="15355"/>
    <n v="396"/>
    <s v="00/00/0000"/>
    <n v="0"/>
    <n v="0"/>
    <m/>
    <m/>
    <m/>
    <s v="N"/>
    <s v="00/00/0000"/>
    <s v="N"/>
    <n v="0"/>
    <s v="00/00/0000"/>
    <m/>
    <m/>
    <m/>
    <s v="STD"/>
  </r>
  <r>
    <n v="40866064879"/>
    <x v="67"/>
    <n v="86926991137"/>
    <s v="Mr. Parmar  Virendrasinh"/>
    <n v="43000"/>
    <n v="6.7"/>
    <n v="42322"/>
    <n v="42322"/>
    <n v="0"/>
    <d v="2022-03-21T00:00:00"/>
    <n v="1"/>
    <n v="1"/>
    <n v="0"/>
    <n v="0"/>
    <n v="0"/>
    <n v="0"/>
    <s v="INR"/>
    <n v="15355"/>
    <n v="321"/>
    <s v="00/00/0000"/>
    <n v="0"/>
    <n v="0"/>
    <s v="N"/>
    <m/>
    <n v="9"/>
    <s v="N"/>
    <s v="00/00/0000"/>
    <s v="N"/>
    <n v="0"/>
    <s v="00/00/0000"/>
    <m/>
    <m/>
    <m/>
    <s v="STD"/>
  </r>
  <r>
    <n v="40878859545"/>
    <x v="67"/>
    <n v="85183525517"/>
    <s v="Mrs. Jashiben Veljibhai Vaghel"/>
    <n v="118000"/>
    <n v="6.85"/>
    <n v="0"/>
    <n v="0"/>
    <n v="0"/>
    <d v="2022-03-27T00:00:00"/>
    <n v="0"/>
    <n v="0"/>
    <n v="0"/>
    <n v="0"/>
    <n v="0"/>
    <n v="0"/>
    <s v="INR"/>
    <n v="0"/>
    <n v="1087"/>
    <s v="00/00/0000"/>
    <n v="0"/>
    <n v="0"/>
    <s v="N"/>
    <m/>
    <n v="9"/>
    <s v="N"/>
    <s v="00/00/0000"/>
    <s v="N"/>
    <n v="0"/>
    <s v="00/00/0000"/>
    <m/>
    <m/>
    <m/>
    <s v="STD"/>
  </r>
  <r>
    <n v="40882618377"/>
    <x v="67"/>
    <n v="86735621059"/>
    <s v="Mr. Pragnesh Ganpatlal Patel"/>
    <n v="63000"/>
    <n v="6.7"/>
    <n v="0"/>
    <n v="0"/>
    <n v="0"/>
    <d v="2022-03-29T00:00:00"/>
    <n v="0"/>
    <n v="0"/>
    <n v="0"/>
    <n v="0"/>
    <n v="0"/>
    <n v="0"/>
    <s v="INR"/>
    <n v="15355"/>
    <n v="476"/>
    <s v="00/00/0000"/>
    <n v="0"/>
    <n v="0"/>
    <s v="N"/>
    <m/>
    <n v="9"/>
    <s v="N"/>
    <s v="00/00/0000"/>
    <s v="N"/>
    <n v="0"/>
    <s v="00/00/0000"/>
    <m/>
    <m/>
    <m/>
    <s v="STD"/>
  </r>
  <r>
    <n v="40883164679"/>
    <x v="67"/>
    <n v="85951484805"/>
    <s v="Mr. NITIN BABUBHAI VACHHETA"/>
    <n v="153000"/>
    <n v="6.7"/>
    <n v="150717"/>
    <n v="150717"/>
    <n v="0"/>
    <d v="2022-03-29T00:00:00"/>
    <n v="1"/>
    <n v="1"/>
    <n v="0"/>
    <n v="0"/>
    <n v="0"/>
    <n v="0"/>
    <s v="INR"/>
    <n v="15355"/>
    <n v="1142"/>
    <s v="00/00/0000"/>
    <n v="0"/>
    <n v="0"/>
    <s v="N"/>
    <m/>
    <n v="9"/>
    <s v="N"/>
    <s v="00/00/0000"/>
    <s v="N"/>
    <n v="0"/>
    <s v="00/00/0000"/>
    <m/>
    <m/>
    <m/>
    <s v="STD"/>
  </r>
  <r>
    <n v="40883215683"/>
    <x v="67"/>
    <n v="80084081124"/>
    <s v="Mr. PRANAY  PATEL"/>
    <n v="114500"/>
    <n v="6.65"/>
    <n v="114339"/>
    <n v="114339"/>
    <n v="0"/>
    <d v="2022-03-29T00:00:00"/>
    <n v="1"/>
    <n v="1"/>
    <n v="0"/>
    <n v="0"/>
    <n v="0"/>
    <n v="0"/>
    <s v="INR"/>
    <n v="15355"/>
    <n v="966"/>
    <s v="00/00/0000"/>
    <n v="0"/>
    <n v="0"/>
    <m/>
    <m/>
    <m/>
    <s v="N"/>
    <s v="00/00/0000"/>
    <s v="N"/>
    <n v="0"/>
    <s v="00/00/0000"/>
    <m/>
    <m/>
    <m/>
    <s v="STD"/>
  </r>
  <r>
    <n v="40884342790"/>
    <x v="67"/>
    <n v="86281317676"/>
    <s v="Mr. Alpesh V Chaudhari"/>
    <n v="38000"/>
    <n v="6.65"/>
    <n v="0"/>
    <n v="0"/>
    <n v="0"/>
    <d v="2022-03-30T00:00:00"/>
    <n v="0"/>
    <n v="0"/>
    <n v="0"/>
    <n v="0"/>
    <n v="0"/>
    <n v="0"/>
    <s v="INR"/>
    <n v="15355"/>
    <n v="287"/>
    <s v="00/00/0000"/>
    <n v="0"/>
    <n v="0"/>
    <s v="N"/>
    <m/>
    <n v="9"/>
    <s v="N"/>
    <s v="00/00/0000"/>
    <s v="N"/>
    <n v="0"/>
    <s v="00/00/0000"/>
    <m/>
    <m/>
    <m/>
    <s v="STD"/>
  </r>
  <r>
    <n v="36002896520"/>
    <x v="67"/>
    <n v="89201326900"/>
    <s v="Mr. DINESH  VAGHELA"/>
    <n v="51000"/>
    <n v="6.95"/>
    <n v="35556"/>
    <n v="35986.160000000003"/>
    <n v="430.16"/>
    <d v="2016-08-12T00:00:00"/>
    <n v="19"/>
    <n v="18"/>
    <n v="1"/>
    <n v="1"/>
    <n v="1"/>
    <n v="701"/>
    <s v="INR"/>
    <n v="15355"/>
    <n v="450"/>
    <d v="2022-03-12T00:00:00"/>
    <n v="0"/>
    <n v="0"/>
    <s v="N"/>
    <m/>
    <n v="3"/>
    <s v="N"/>
    <s v="00/00/0000"/>
    <s v="N"/>
    <n v="0"/>
    <s v="00/00/0000"/>
    <s v="SMA0"/>
    <d v="2022-03-12T00:00:00"/>
    <n v="701"/>
    <s v="STD"/>
  </r>
  <r>
    <n v="40545492175"/>
    <x v="67"/>
    <n v="90845005532"/>
    <s v="Mrs. ROSHNI KAPIL  CHRISTIAN"/>
    <n v="161000"/>
    <n v="6.65"/>
    <n v="161109"/>
    <n v="161143"/>
    <n v="34"/>
    <d v="2021-11-09T00:00:00"/>
    <n v="1"/>
    <n v="1"/>
    <n v="0"/>
    <n v="1"/>
    <n v="1"/>
    <n v="701"/>
    <s v="INR"/>
    <n v="15355"/>
    <n v="1034"/>
    <d v="2022-03-20T00:00:00"/>
    <n v="0"/>
    <n v="0"/>
    <s v="N"/>
    <m/>
    <n v="3"/>
    <s v="N"/>
    <s v="00/00/0000"/>
    <s v="N"/>
    <n v="0"/>
    <s v="00/00/0000"/>
    <s v="SMA0"/>
    <d v="2022-03-20T00:00:00"/>
    <n v="701"/>
    <s v="STD"/>
  </r>
  <r>
    <n v="40595114353"/>
    <x v="67"/>
    <n v="90715788828"/>
    <s v="Mrs. NUSRAT a SUPEDIWALA"/>
    <n v="73000"/>
    <n v="6.65"/>
    <n v="72416"/>
    <n v="72820"/>
    <n v="404"/>
    <d v="2021-11-26T00:00:00"/>
    <n v="4"/>
    <n v="3"/>
    <n v="1"/>
    <n v="1"/>
    <n v="1"/>
    <n v="701"/>
    <s v="INR"/>
    <n v="15355"/>
    <n v="551"/>
    <d v="2022-03-23T00:00:00"/>
    <n v="0"/>
    <n v="0"/>
    <s v="N"/>
    <m/>
    <n v="3"/>
    <s v="N"/>
    <s v="00/00/0000"/>
    <s v="N"/>
    <n v="0"/>
    <s v="00/00/0000"/>
    <s v="SMA0"/>
    <d v="2022-03-23T00:00:00"/>
    <n v="701"/>
    <s v="STD"/>
  </r>
  <r>
    <n v="39633150981"/>
    <x v="12"/>
    <n v="86799718499"/>
    <s v="Mr. RAJENDRA RAMRAO PALKHADE"/>
    <n v="399000"/>
    <n v="7.5"/>
    <n v="383514"/>
    <n v="357824"/>
    <n v="0"/>
    <d v="2020-09-18T00:00:00"/>
    <n v="18"/>
    <n v="18"/>
    <n v="0"/>
    <n v="0"/>
    <n v="0"/>
    <n v="0"/>
    <s v="INR"/>
    <n v="15355"/>
    <n v="3295"/>
    <s v="00/00/0000"/>
    <n v="0"/>
    <n v="0"/>
    <s v="N"/>
    <m/>
    <n v="9"/>
    <s v="N"/>
    <s v="00/00/0000"/>
    <s v="N"/>
    <n v="0"/>
    <s v="00/00/0000"/>
    <s v="STD"/>
    <d v="2020-12-15T00:00:00"/>
    <n v="999"/>
    <s v="STD"/>
  </r>
  <r>
    <n v="39816371969"/>
    <x v="12"/>
    <n v="90634458777"/>
    <s v="Mr. Nayi  Mitesh"/>
    <n v="1000000"/>
    <n v="7.65"/>
    <n v="991802"/>
    <n v="991536"/>
    <n v="0"/>
    <d v="2021-01-16T00:00:00"/>
    <n v="7"/>
    <n v="7"/>
    <n v="0"/>
    <n v="0"/>
    <n v="0"/>
    <n v="0"/>
    <s v="INR"/>
    <n v="15355"/>
    <n v="7162"/>
    <s v="00/00/0000"/>
    <n v="0"/>
    <n v="0"/>
    <m/>
    <m/>
    <m/>
    <s v="N"/>
    <s v="00/00/0000"/>
    <s v="N"/>
    <n v="0"/>
    <s v="00/00/0000"/>
    <s v="STD"/>
    <d v="2021-09-04T00:00:00"/>
    <n v="0"/>
    <s v="STD"/>
  </r>
  <r>
    <n v="39816463920"/>
    <x v="12"/>
    <n v="86171993730"/>
    <s v="Mr. JAYANTIBHAI MAFAT LAL PRAJ"/>
    <n v="1800000"/>
    <n v="7.6"/>
    <n v="1713221"/>
    <n v="1712969"/>
    <n v="0"/>
    <d v="2020-11-20T00:00:00"/>
    <n v="9"/>
    <n v="9"/>
    <n v="0"/>
    <n v="0"/>
    <n v="0"/>
    <n v="0"/>
    <s v="INR"/>
    <n v="15355"/>
    <n v="16772"/>
    <s v="00/00/0000"/>
    <n v="0"/>
    <n v="0"/>
    <m/>
    <m/>
    <m/>
    <s v="N"/>
    <s v="00/00/0000"/>
    <s v="N"/>
    <n v="0"/>
    <s v="00/00/0000"/>
    <s v="STD"/>
    <d v="2021-12-26T00:00:00"/>
    <n v="0"/>
    <s v="STD"/>
  </r>
  <r>
    <n v="39963945348"/>
    <x v="12"/>
    <n v="80002846636"/>
    <s v="Mr. BHIKHABHAI PARSHOTAM PATEL"/>
    <n v="500000"/>
    <n v="7.5"/>
    <n v="471985"/>
    <n v="465087"/>
    <n v="0"/>
    <d v="2021-02-27T00:00:00"/>
    <n v="13"/>
    <n v="13"/>
    <n v="0"/>
    <n v="0"/>
    <n v="0"/>
    <n v="0"/>
    <s v="INR"/>
    <n v="15355"/>
    <n v="5168"/>
    <s v="00/00/0000"/>
    <n v="0"/>
    <n v="0"/>
    <s v="N"/>
    <m/>
    <n v="9"/>
    <s v="N"/>
    <s v="00/00/0000"/>
    <s v="N"/>
    <n v="0"/>
    <s v="00/00/0000"/>
    <s v="STD"/>
    <d v="2021-04-08T00:00:00"/>
    <n v="0"/>
    <s v="STD"/>
  </r>
  <r>
    <n v="40266566214"/>
    <x v="12"/>
    <n v="85006714687"/>
    <s v="Mr. RAMESHBHAI PARSHOTTAMBHAI"/>
    <n v="2520000"/>
    <n v="7.85"/>
    <n v="2395148"/>
    <n v="2319114"/>
    <n v="0"/>
    <d v="2021-07-03T00:00:00"/>
    <n v="7"/>
    <n v="7"/>
    <n v="0"/>
    <n v="0"/>
    <n v="0"/>
    <n v="0"/>
    <s v="INR"/>
    <n v="15355"/>
    <n v="32138"/>
    <s v="00/00/0000"/>
    <n v="0"/>
    <n v="0"/>
    <s v="N"/>
    <m/>
    <n v="9"/>
    <s v="N"/>
    <s v="00/00/0000"/>
    <s v="N"/>
    <n v="0"/>
    <s v="00/00/0000"/>
    <s v="STD"/>
    <d v="2021-09-04T00:00:00"/>
    <n v="0"/>
    <s v="STD"/>
  </r>
  <r>
    <n v="40302095460"/>
    <x v="12"/>
    <n v="85786878284"/>
    <s v="Mr. JESAL BABUBHAI SHAH"/>
    <n v="800000"/>
    <n v="7.5"/>
    <n v="781975"/>
    <n v="777311"/>
    <n v="0"/>
    <d v="2021-07-19T00:00:00"/>
    <n v="8"/>
    <n v="8"/>
    <n v="0"/>
    <n v="0"/>
    <n v="0"/>
    <n v="0"/>
    <s v="INR"/>
    <n v="15355"/>
    <n v="7417"/>
    <s v="00/00/0000"/>
    <n v="0"/>
    <n v="0"/>
    <s v="N"/>
    <m/>
    <n v="9"/>
    <s v="N"/>
    <s v="00/00/0000"/>
    <s v="N"/>
    <n v="0"/>
    <s v="00/00/0000"/>
    <m/>
    <m/>
    <m/>
    <s v="STD"/>
  </r>
  <r>
    <n v="40335976096"/>
    <x v="12"/>
    <n v="85170857853"/>
    <s v="Mr. JAGDISHBHAI BHANJIBHAI RAT"/>
    <n v="300000"/>
    <n v="7.5"/>
    <n v="294440"/>
    <n v="285114"/>
    <n v="0"/>
    <d v="2021-08-11T00:00:00"/>
    <n v="7"/>
    <n v="7"/>
    <n v="0"/>
    <n v="0"/>
    <n v="0"/>
    <n v="0"/>
    <s v="INR"/>
    <n v="15355"/>
    <n v="2782"/>
    <s v="00/00/0000"/>
    <n v="0"/>
    <n v="0"/>
    <s v="N"/>
    <m/>
    <n v="9"/>
    <s v="N"/>
    <s v="00/00/0000"/>
    <s v="N"/>
    <n v="0"/>
    <s v="00/00/0000"/>
    <m/>
    <m/>
    <m/>
    <s v="STD"/>
  </r>
  <r>
    <n v="40426230455"/>
    <x v="12"/>
    <n v="80141348417"/>
    <s v="Mr. YOGESH HIMATBHAI GAJJAR"/>
    <n v="1400000"/>
    <n v="7.65"/>
    <n v="1365900"/>
    <n v="1362264"/>
    <n v="0"/>
    <d v="2021-11-18T00:00:00"/>
    <n v="4"/>
    <n v="4"/>
    <n v="0"/>
    <n v="0"/>
    <n v="0"/>
    <n v="0"/>
    <s v="INR"/>
    <n v="15355"/>
    <n v="18091"/>
    <s v="00/00/0000"/>
    <n v="0"/>
    <n v="0"/>
    <s v="N"/>
    <m/>
    <n v="9"/>
    <s v="N"/>
    <s v="00/00/0000"/>
    <s v="N"/>
    <n v="0"/>
    <s v="00/00/0000"/>
    <m/>
    <m/>
    <m/>
    <s v="STD"/>
  </r>
  <r>
    <n v="40455363399"/>
    <x v="12"/>
    <n v="89238650899"/>
    <s v="Miss. SUMITRA BHARATBHAI MISTR"/>
    <n v="300000"/>
    <n v="7.5"/>
    <n v="298432"/>
    <n v="297994"/>
    <n v="0"/>
    <d v="2021-09-21T00:00:00"/>
    <n v="6"/>
    <n v="6"/>
    <n v="0"/>
    <n v="0"/>
    <n v="0"/>
    <n v="0"/>
    <s v="INR"/>
    <n v="15355"/>
    <n v="2220"/>
    <s v="00/00/0000"/>
    <n v="0"/>
    <n v="0"/>
    <s v="N"/>
    <m/>
    <n v="9"/>
    <s v="N"/>
    <s v="00/00/0000"/>
    <s v="N"/>
    <n v="0"/>
    <s v="00/00/0000"/>
    <s v="STD"/>
    <d v="2022-01-03T00:00:00"/>
    <n v="0"/>
    <s v="STD"/>
  </r>
  <r>
    <n v="40560742887"/>
    <x v="12"/>
    <n v="85518255949"/>
    <s v="Sepoy BHANUPRATAP RAJESHSINGH"/>
    <n v="500000"/>
    <n v="7.25"/>
    <n v="498855"/>
    <n v="497727"/>
    <n v="0"/>
    <d v="2021-11-06T00:00:00"/>
    <n v="2"/>
    <n v="2"/>
    <n v="0"/>
    <n v="0"/>
    <n v="0"/>
    <n v="0"/>
    <s v="INR"/>
    <n v="15355"/>
    <n v="3436"/>
    <s v="00/00/0000"/>
    <n v="0"/>
    <n v="0"/>
    <m/>
    <m/>
    <m/>
    <s v="N"/>
    <s v="00/00/0000"/>
    <s v="N"/>
    <n v="0"/>
    <s v="00/00/0000"/>
    <s v="STD"/>
    <d v="2022-03-15T00:00:00"/>
    <n v="0"/>
    <s v="STD"/>
  </r>
  <r>
    <n v="40579259582"/>
    <x v="12"/>
    <n v="85012150100"/>
    <s v="Miss. NISHTHA HARISHKUMAR SHAR"/>
    <n v="500000"/>
    <n v="7.25"/>
    <n v="494915"/>
    <n v="492875"/>
    <n v="0"/>
    <d v="2021-11-18T00:00:00"/>
    <n v="4"/>
    <n v="4"/>
    <n v="0"/>
    <n v="0"/>
    <n v="0"/>
    <n v="0"/>
    <s v="INR"/>
    <n v="15355"/>
    <n v="4565"/>
    <s v="00/00/0000"/>
    <n v="0"/>
    <n v="0"/>
    <s v="N"/>
    <m/>
    <n v="9"/>
    <s v="N"/>
    <s v="00/00/0000"/>
    <s v="N"/>
    <n v="0"/>
    <s v="00/00/0000"/>
    <m/>
    <m/>
    <m/>
    <s v="STD"/>
  </r>
  <r>
    <n v="40586883400"/>
    <x v="12"/>
    <n v="80105397955"/>
    <s v="Mr. HONOURABLE REGISTAR ASIMKU"/>
    <n v="2500000"/>
    <n v="7.45"/>
    <n v="2478222"/>
    <n v="2478084"/>
    <n v="0"/>
    <d v="2021-11-18T00:00:00"/>
    <n v="1"/>
    <n v="1"/>
    <n v="0"/>
    <n v="0"/>
    <n v="0"/>
    <n v="0"/>
    <s v="INR"/>
    <n v="15355"/>
    <n v="29862"/>
    <s v="00/00/0000"/>
    <n v="0"/>
    <n v="0"/>
    <s v="N"/>
    <m/>
    <n v="9"/>
    <s v="N"/>
    <s v="00/00/0000"/>
    <s v="N"/>
    <n v="0"/>
    <s v="00/00/0000"/>
    <s v="STD"/>
    <d v="2022-02-22T00:00:00"/>
    <n v="0"/>
    <s v="STD"/>
  </r>
  <r>
    <n v="40589641945"/>
    <x v="12"/>
    <n v="76002184650"/>
    <s v="Mr. DHARMENDRA GANPATBHAI CHUH"/>
    <n v="800000"/>
    <n v="7.25"/>
    <n v="781539"/>
    <n v="779115"/>
    <n v="0"/>
    <d v="2021-11-30T00:00:00"/>
    <n v="4"/>
    <n v="4"/>
    <n v="0"/>
    <n v="0"/>
    <n v="0"/>
    <n v="0"/>
    <s v="INR"/>
    <n v="15355"/>
    <n v="9394"/>
    <s v="00/00/0000"/>
    <n v="0"/>
    <n v="0"/>
    <s v="N"/>
    <m/>
    <n v="9"/>
    <s v="N"/>
    <s v="00/00/0000"/>
    <s v="N"/>
    <n v="0"/>
    <s v="00/00/0000"/>
    <m/>
    <m/>
    <m/>
    <s v="STD"/>
  </r>
  <r>
    <n v="40616489812"/>
    <x v="12"/>
    <n v="88862448016"/>
    <s v="Mr. Parmar  Vijaysinh"/>
    <n v="200000"/>
    <n v="7.25"/>
    <n v="200204"/>
    <n v="199820"/>
    <n v="0"/>
    <d v="2021-12-02T00:00:00"/>
    <n v="3"/>
    <n v="3"/>
    <n v="0"/>
    <n v="0"/>
    <n v="0"/>
    <n v="0"/>
    <s v="INR"/>
    <n v="15355"/>
    <n v="1372"/>
    <s v="00/00/0000"/>
    <n v="0"/>
    <n v="0"/>
    <s v="N"/>
    <m/>
    <n v="9"/>
    <s v="N"/>
    <s v="00/00/0000"/>
    <s v="N"/>
    <n v="0"/>
    <s v="00/00/0000"/>
    <s v="STD"/>
    <d v="2022-03-10T00:00:00"/>
    <n v="0"/>
    <s v="STD"/>
  </r>
  <r>
    <n v="40644243273"/>
    <x v="12"/>
    <n v="89201326900"/>
    <s v="Mr. DINESH  VAGHELA"/>
    <n v="1296000"/>
    <n v="7.25"/>
    <n v="1286682"/>
    <n v="1262175"/>
    <n v="0"/>
    <d v="2021-12-18T00:00:00"/>
    <n v="3"/>
    <n v="3"/>
    <n v="0"/>
    <n v="0"/>
    <n v="0"/>
    <n v="0"/>
    <s v="INR"/>
    <n v="15355"/>
    <n v="11831"/>
    <s v="00/00/0000"/>
    <n v="0"/>
    <n v="0"/>
    <s v="N"/>
    <m/>
    <n v="9"/>
    <s v="N"/>
    <s v="00/00/0000"/>
    <s v="N"/>
    <n v="0"/>
    <s v="00/00/0000"/>
    <s v="STD"/>
    <d v="2022-02-16T00:00:00"/>
    <n v="0"/>
    <s v="STD"/>
  </r>
  <r>
    <n v="40676082250"/>
    <x v="12"/>
    <n v="86161214089"/>
    <s v="Mrs. MANJULABEN JASHWANTBHAI S"/>
    <n v="1495000"/>
    <n v="7.25"/>
    <n v="1483272"/>
    <n v="1483152"/>
    <n v="0"/>
    <d v="2021-12-30T00:00:00"/>
    <n v="2"/>
    <n v="2"/>
    <n v="0"/>
    <n v="0"/>
    <n v="0"/>
    <n v="0"/>
    <s v="INR"/>
    <n v="15355"/>
    <n v="14240"/>
    <s v="00/00/0000"/>
    <n v="0"/>
    <n v="0"/>
    <s v="N"/>
    <m/>
    <n v="9"/>
    <s v="N"/>
    <s v="00/00/0000"/>
    <s v="N"/>
    <n v="0"/>
    <s v="00/00/0000"/>
    <m/>
    <m/>
    <m/>
    <s v="STD"/>
  </r>
  <r>
    <n v="40676133239"/>
    <x v="12"/>
    <n v="85063292601"/>
    <s v="Mr. NILESHBHAI MANSUKHBHAI BHU"/>
    <n v="2050000"/>
    <n v="7.45"/>
    <n v="2057158"/>
    <n v="2057158"/>
    <n v="0"/>
    <d v="2022-03-15T00:00:00"/>
    <n v="1"/>
    <n v="1"/>
    <n v="0"/>
    <n v="0"/>
    <n v="0"/>
    <n v="0"/>
    <s v="INR"/>
    <n v="15355"/>
    <n v="15950"/>
    <s v="00/00/0000"/>
    <n v="0"/>
    <n v="0"/>
    <s v="N"/>
    <m/>
    <n v="9"/>
    <s v="N"/>
    <s v="00/00/0000"/>
    <s v="N"/>
    <n v="0"/>
    <s v="00/00/0000"/>
    <m/>
    <m/>
    <m/>
    <s v="STD"/>
  </r>
  <r>
    <n v="40797132816"/>
    <x v="12"/>
    <n v="86930472794"/>
    <s v="Mr. Patni  Sanjaykumar"/>
    <n v="313000"/>
    <n v="7.1"/>
    <n v="313213"/>
    <n v="311483"/>
    <n v="0"/>
    <d v="2022-02-19T00:00:00"/>
    <n v="1"/>
    <n v="1"/>
    <n v="0"/>
    <n v="0"/>
    <n v="0"/>
    <n v="0"/>
    <s v="INR"/>
    <n v="15355"/>
    <n v="2270"/>
    <s v="00/00/0000"/>
    <n v="0"/>
    <n v="0"/>
    <s v="N"/>
    <m/>
    <n v="9"/>
    <s v="N"/>
    <s v="00/00/0000"/>
    <s v="N"/>
    <n v="0"/>
    <s v="00/00/0000"/>
    <m/>
    <m/>
    <m/>
    <s v="STD"/>
  </r>
  <r>
    <n v="40813247914"/>
    <x v="12"/>
    <n v="88646300574"/>
    <s v="Mr. RONAK NARESHBHAI SHAH"/>
    <n v="1800000"/>
    <n v="7.1"/>
    <n v="0"/>
    <n v="0"/>
    <n v="0"/>
    <d v="2022-02-28T00:00:00"/>
    <n v="0"/>
    <n v="0"/>
    <n v="0"/>
    <n v="0"/>
    <n v="0"/>
    <n v="0"/>
    <s v="INR"/>
    <n v="15355"/>
    <n v="13820"/>
    <s v="00/00/0000"/>
    <n v="0"/>
    <n v="0"/>
    <s v="N"/>
    <m/>
    <n v="9"/>
    <s v="N"/>
    <s v="00/00/0000"/>
    <s v="N"/>
    <n v="0"/>
    <s v="00/00/0000"/>
    <m/>
    <m/>
    <m/>
    <s v="STD"/>
  </r>
  <r>
    <n v="40844378440"/>
    <x v="12"/>
    <n v="90913792307"/>
    <s v="Mr. SURENDRASINH  GOHIL"/>
    <n v="1478000"/>
    <n v="7.1"/>
    <n v="1478575"/>
    <n v="1478575"/>
    <n v="0"/>
    <d v="2022-03-11T00:00:00"/>
    <n v="1"/>
    <n v="1"/>
    <n v="0"/>
    <n v="0"/>
    <n v="0"/>
    <n v="0"/>
    <s v="INR"/>
    <n v="15355"/>
    <n v="11802"/>
    <s v="00/00/0000"/>
    <n v="0"/>
    <n v="0"/>
    <s v="N"/>
    <m/>
    <n v="9"/>
    <s v="N"/>
    <s v="00/00/0000"/>
    <s v="N"/>
    <n v="0"/>
    <s v="00/00/0000"/>
    <m/>
    <m/>
    <m/>
    <s v="STD"/>
  </r>
  <r>
    <n v="40883198858"/>
    <x v="12"/>
    <n v="85951484805"/>
    <s v="Mr. NITIN BABUBHAI VACHHETA"/>
    <n v="1281000"/>
    <n v="7.1"/>
    <n v="1281498"/>
    <n v="1281498"/>
    <n v="0"/>
    <d v="2022-03-29T00:00:00"/>
    <n v="1"/>
    <n v="1"/>
    <n v="0"/>
    <n v="0"/>
    <n v="0"/>
    <n v="0"/>
    <s v="INR"/>
    <n v="15355"/>
    <n v="10009"/>
    <s v="00/00/0000"/>
    <n v="0"/>
    <n v="0"/>
    <s v="N"/>
    <m/>
    <n v="9"/>
    <s v="N"/>
    <s v="00/00/0000"/>
    <s v="N"/>
    <n v="0"/>
    <s v="00/00/0000"/>
    <m/>
    <m/>
    <m/>
    <s v="STD"/>
  </r>
  <r>
    <n v="40542503226"/>
    <x v="12"/>
    <n v="90845005532"/>
    <s v="Mrs. ROSHNI KAPIL  CHRISTIAN"/>
    <n v="700000"/>
    <n v="7.25"/>
    <n v="693557"/>
    <n v="698252"/>
    <n v="4695"/>
    <d v="2021-10-30T00:00:00"/>
    <n v="5"/>
    <n v="4"/>
    <n v="1"/>
    <n v="1"/>
    <n v="1"/>
    <n v="701"/>
    <s v="INR"/>
    <n v="15355"/>
    <n v="4779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521260617"/>
    <x v="12"/>
    <n v="80425977919"/>
    <s v="Mr. ARVINDKUMAR BACHUBHAI PATE"/>
    <n v="412000"/>
    <n v="7.5"/>
    <n v="409681"/>
    <n v="415821"/>
    <n v="6140"/>
    <d v="2021-10-26T00:00:00"/>
    <n v="4"/>
    <n v="2"/>
    <n v="2"/>
    <n v="2"/>
    <n v="2"/>
    <n v="702"/>
    <s v="INR"/>
    <n v="15355"/>
    <n v="3285"/>
    <d v="2022-02-20T00:00:00"/>
    <n v="0"/>
    <n v="0"/>
    <s v="N"/>
    <m/>
    <n v="1"/>
    <s v="N"/>
    <s v="00/00/0000"/>
    <s v="N"/>
    <n v="0"/>
    <s v="00/00/0000"/>
    <s v="SMA1"/>
    <d v="2022-03-22T00:00:00"/>
    <n v="702"/>
    <s v="STD"/>
  </r>
  <r>
    <n v="40747010830"/>
    <x v="68"/>
    <n v="80088535132"/>
    <s v="Mr. DHAVAL RAMESHBHAI KOTIA"/>
    <n v="9990000"/>
    <n v="8.8000000000000007"/>
    <n v="9933221"/>
    <n v="9933151"/>
    <n v="0"/>
    <d v="2022-01-30T00:00:00"/>
    <n v="2"/>
    <n v="2"/>
    <n v="0"/>
    <n v="0"/>
    <n v="0"/>
    <n v="0"/>
    <s v="INR"/>
    <n v="15355"/>
    <n v="100165"/>
    <s v="00/00/0000"/>
    <n v="0"/>
    <n v="0"/>
    <s v="N"/>
    <m/>
    <n v="9"/>
    <s v="N"/>
    <s v="00/00/0000"/>
    <s v="N"/>
    <n v="0"/>
    <s v="00/00/0000"/>
    <m/>
    <m/>
    <m/>
    <s v="STD"/>
  </r>
  <r>
    <n v="40605090773"/>
    <x v="69"/>
    <n v="85481530844"/>
    <s v="Mrs. JASHODABEN BHARATKUMAR PA"/>
    <n v="29600000"/>
    <n v="8.5"/>
    <n v="29285911"/>
    <n v="29278597"/>
    <n v="0"/>
    <d v="2021-11-27T00:00:00"/>
    <n v="3"/>
    <n v="3"/>
    <n v="0"/>
    <n v="0"/>
    <n v="0"/>
    <n v="0"/>
    <s v="INR"/>
    <n v="15355"/>
    <n v="289562"/>
    <s v="00/00/0000"/>
    <n v="0"/>
    <n v="0"/>
    <s v="N"/>
    <m/>
    <n v="9"/>
    <s v="N"/>
    <s v="00/00/0000"/>
    <s v="N"/>
    <n v="0"/>
    <s v="00/00/0000"/>
    <s v="STD"/>
    <d v="2021-12-30T00:00:00"/>
    <n v="0"/>
    <s v="STD"/>
  </r>
  <r>
    <n v="40358507968"/>
    <x v="70"/>
    <n v="90786371287"/>
    <s v="Mr. DIPESHKUMAR  SISODIYA"/>
    <n v="3599500"/>
    <n v="8.15"/>
    <n v="1089853"/>
    <n v="1089853"/>
    <n v="0"/>
    <d v="2021-08-31T00:00:00"/>
    <n v="1"/>
    <n v="1"/>
    <n v="0"/>
    <n v="0"/>
    <n v="0"/>
    <n v="0"/>
    <s v="INR"/>
    <n v="15355"/>
    <n v="57116"/>
    <s v="00/00/0000"/>
    <n v="0"/>
    <n v="0"/>
    <s v="N"/>
    <m/>
    <n v="9"/>
    <s v="N"/>
    <s v="00/00/0000"/>
    <s v="N"/>
    <n v="0"/>
    <s v="00/00/0000"/>
    <m/>
    <m/>
    <m/>
    <s v="STD"/>
  </r>
  <r>
    <n v="40844621985"/>
    <x v="70"/>
    <n v="90325884275"/>
    <s v="Mr. SHREYAS BHARATBHAI PATEL"/>
    <n v="3455000"/>
    <n v="8.15"/>
    <n v="0"/>
    <n v="0"/>
    <n v="0"/>
    <d v="2022-03-23T00:00:00"/>
    <n v="0"/>
    <n v="0"/>
    <n v="0"/>
    <n v="0"/>
    <n v="0"/>
    <n v="0"/>
    <s v="INR"/>
    <n v="15355"/>
    <n v="45616"/>
    <s v="00/00/0000"/>
    <n v="0"/>
    <n v="0"/>
    <s v="N"/>
    <m/>
    <n v="9"/>
    <s v="N"/>
    <s v="00/00/0000"/>
    <s v="N"/>
    <n v="0"/>
    <s v="00/00/0000"/>
    <m/>
    <m/>
    <m/>
    <s v="STD"/>
  </r>
  <r>
    <n v="40345681603"/>
    <x v="71"/>
    <n v="89379099304"/>
    <s v="Ms. MANISHABEN KALUBHAI MALIVA"/>
    <n v="158000"/>
    <n v="8.15"/>
    <n v="163938"/>
    <n v="63938"/>
    <n v="0"/>
    <d v="2021-08-10T00:00:00"/>
    <n v="1"/>
    <n v="1"/>
    <n v="0"/>
    <n v="0"/>
    <n v="0"/>
    <n v="0"/>
    <s v="INR"/>
    <n v="15355"/>
    <n v="2333"/>
    <s v="00/00/0000"/>
    <n v="0"/>
    <n v="0"/>
    <s v="N"/>
    <m/>
    <n v="9"/>
    <s v="N"/>
    <s v="00/00/0000"/>
    <s v="N"/>
    <n v="0"/>
    <s v="00/00/0000"/>
    <m/>
    <m/>
    <m/>
    <s v="STD"/>
  </r>
  <r>
    <n v="40463196677"/>
    <x v="71"/>
    <n v="90720875316"/>
    <s v="Mr. BHAVIKA SANJAKUMAR KALE"/>
    <n v="180000"/>
    <n v="8.15"/>
    <n v="60975"/>
    <n v="10975"/>
    <n v="0"/>
    <d v="2021-09-23T00:00:00"/>
    <n v="1"/>
    <n v="1"/>
    <n v="0"/>
    <n v="0"/>
    <n v="0"/>
    <n v="0"/>
    <s v="INR"/>
    <n v="15355"/>
    <n v="2801"/>
    <s v="00/00/0000"/>
    <n v="0"/>
    <n v="0"/>
    <m/>
    <m/>
    <m/>
    <s v="N"/>
    <s v="00/00/0000"/>
    <s v="N"/>
    <n v="0"/>
    <s v="00/00/0000"/>
    <m/>
    <m/>
    <m/>
    <s v="STD"/>
  </r>
  <r>
    <n v="40835083457"/>
    <x v="72"/>
    <n v="90681718639"/>
    <s v="Mrs. CHRISTIAN SHWENI SHASHIKA"/>
    <n v="750000"/>
    <n v="8.15"/>
    <n v="412106"/>
    <n v="412106"/>
    <n v="0"/>
    <d v="2022-03-09T00:00:00"/>
    <n v="1"/>
    <n v="1"/>
    <n v="0"/>
    <n v="0"/>
    <n v="0"/>
    <n v="0"/>
    <s v="INR"/>
    <n v="15355"/>
    <n v="8729"/>
    <s v="00/00/0000"/>
    <n v="0"/>
    <n v="0"/>
    <s v="N"/>
    <m/>
    <n v="9"/>
    <s v="N"/>
    <s v="00/00/0000"/>
    <s v="N"/>
    <n v="0"/>
    <s v="00/00/0000"/>
    <m/>
    <m/>
    <m/>
    <s v="STD"/>
  </r>
  <r>
    <n v="40292386740"/>
    <x v="73"/>
    <n v="90035416475"/>
    <s v="Miss. RUTU NARESHKUMAR PATEL"/>
    <n v="3000000"/>
    <n v="7.65"/>
    <n v="823475"/>
    <n v="823475"/>
    <n v="0"/>
    <d v="2021-07-15T00:00:00"/>
    <n v="1"/>
    <n v="1"/>
    <n v="0"/>
    <n v="0"/>
    <n v="0"/>
    <n v="0"/>
    <s v="INR"/>
    <n v="15355"/>
    <n v="41361"/>
    <s v="00/00/0000"/>
    <n v="0"/>
    <n v="0"/>
    <s v="N"/>
    <m/>
    <n v="9"/>
    <s v="N"/>
    <s v="00/00/0000"/>
    <s v="N"/>
    <n v="0"/>
    <s v="00/00/0000"/>
    <m/>
    <m/>
    <m/>
    <s v="STD"/>
  </r>
  <r>
    <n v="35705154724"/>
    <x v="74"/>
    <n v="85110611627"/>
    <s v="Mr. PRIYADARSHI BRIJESH RANJIT"/>
    <n v="1500000"/>
    <n v="7.25"/>
    <n v="904038"/>
    <n v="759600.67"/>
    <n v="0"/>
    <d v="2016-04-08T00:00:00"/>
    <n v="19"/>
    <n v="19"/>
    <n v="0"/>
    <n v="0"/>
    <n v="0"/>
    <n v="0"/>
    <s v="INR"/>
    <n v="15355"/>
    <n v="17453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5771968565"/>
    <x v="74"/>
    <n v="85256894458"/>
    <s v="Mr. JAYESHBHAI BHUPATBHAI RATH"/>
    <n v="1700000"/>
    <n v="7.25"/>
    <n v="1474814"/>
    <n v="987712.98"/>
    <n v="0"/>
    <d v="2016-05-16T00:00:00"/>
    <n v="19"/>
    <n v="19"/>
    <n v="0"/>
    <n v="0"/>
    <n v="0"/>
    <n v="0"/>
    <s v="INR"/>
    <n v="15355"/>
    <n v="14171"/>
    <s v="00/00/0000"/>
    <n v="0"/>
    <n v="0"/>
    <s v="N"/>
    <m/>
    <n v="9"/>
    <s v="N"/>
    <s v="00/00/0000"/>
    <s v="N"/>
    <n v="0"/>
    <s v="00/00/0000"/>
    <m/>
    <m/>
    <m/>
    <s v="STD"/>
  </r>
  <r>
    <n v="35781955587"/>
    <x v="74"/>
    <n v="76000561325"/>
    <s v="Mr. HARDIKKUMAR CHANDRAKANTBHA"/>
    <n v="1800000"/>
    <n v="7.25"/>
    <n v="1502292"/>
    <n v="1314546.1499999999"/>
    <n v="0"/>
    <d v="2016-05-20T00:00:00"/>
    <n v="19"/>
    <n v="19"/>
    <n v="0"/>
    <n v="0"/>
    <n v="0"/>
    <n v="0"/>
    <s v="INR"/>
    <n v="61132"/>
    <n v="16661"/>
    <s v="00/00/0000"/>
    <n v="0"/>
    <n v="0"/>
    <s v="N"/>
    <m/>
    <n v="9"/>
    <s v="N"/>
    <s v="00/00/0000"/>
    <s v="N"/>
    <n v="0"/>
    <s v="00/00/0000"/>
    <m/>
    <m/>
    <m/>
    <s v="STD"/>
  </r>
  <r>
    <n v="35791798495"/>
    <x v="74"/>
    <n v="85978178081"/>
    <s v="Mr. MUKESH SITARAM PANDEY"/>
    <n v="2000000"/>
    <n v="7.25"/>
    <n v="1728039"/>
    <n v="1480959.89"/>
    <n v="0"/>
    <d v="2016-05-26T00:00:00"/>
    <n v="19"/>
    <n v="19"/>
    <n v="0"/>
    <n v="0"/>
    <n v="0"/>
    <n v="0"/>
    <s v="INR"/>
    <n v="15355"/>
    <n v="18146"/>
    <s v="00/00/0000"/>
    <n v="0"/>
    <n v="0"/>
    <s v="N"/>
    <m/>
    <n v="9"/>
    <s v="N"/>
    <s v="00/00/0000"/>
    <s v="N"/>
    <n v="0"/>
    <s v="00/00/0000"/>
    <m/>
    <m/>
    <m/>
    <s v="STD"/>
  </r>
  <r>
    <n v="35792212822"/>
    <x v="74"/>
    <n v="85329084679"/>
    <s v="Mr. YOGESHKUMAR NATAVARLAL  MI"/>
    <n v="2000000"/>
    <n v="7.25"/>
    <n v="1539649"/>
    <n v="1358220.74"/>
    <n v="0"/>
    <d v="2016-05-26T00:00:00"/>
    <n v="19"/>
    <n v="19"/>
    <n v="0"/>
    <n v="0"/>
    <n v="0"/>
    <n v="0"/>
    <s v="INR"/>
    <n v="15355"/>
    <n v="20345"/>
    <s v="00/00/0000"/>
    <n v="0"/>
    <n v="0"/>
    <s v="N"/>
    <m/>
    <n v="9"/>
    <s v="N"/>
    <s v="00/00/0000"/>
    <s v="N"/>
    <n v="0"/>
    <s v="00/00/0000"/>
    <m/>
    <m/>
    <m/>
    <s v="STD"/>
  </r>
  <r>
    <n v="35794115565"/>
    <x v="74"/>
    <n v="85031236427"/>
    <s v="Mr. ALPESHBHAI VIJAYBHAI MISTR"/>
    <n v="1870000"/>
    <n v="7.25"/>
    <n v="1604297"/>
    <n v="1492418.26"/>
    <n v="0"/>
    <d v="2016-05-27T00:00:00"/>
    <n v="19"/>
    <n v="19"/>
    <n v="0"/>
    <n v="0"/>
    <n v="0"/>
    <n v="0"/>
    <s v="INR"/>
    <n v="15355"/>
    <n v="16659"/>
    <s v="00/00/0000"/>
    <n v="0"/>
    <n v="0"/>
    <s v="N"/>
    <m/>
    <n v="9"/>
    <s v="N"/>
    <s v="00/00/0000"/>
    <s v="N"/>
    <n v="0"/>
    <s v="00/00/0000"/>
    <s v="STD"/>
    <d v="2020-04-28T00:00:00"/>
    <n v="999"/>
    <s v="STD"/>
  </r>
  <r>
    <n v="35819397429"/>
    <x v="74"/>
    <n v="85643220864"/>
    <s v="Dr. DINESH SISPAL SHARDA"/>
    <n v="3001600"/>
    <n v="7.25"/>
    <n v="2738527"/>
    <n v="2642729.54"/>
    <n v="0"/>
    <d v="2016-06-07T00:00:00"/>
    <n v="19"/>
    <n v="19"/>
    <n v="0"/>
    <n v="0"/>
    <n v="0"/>
    <n v="0"/>
    <s v="INR"/>
    <n v="15355"/>
    <n v="26017"/>
    <s v="00/00/0000"/>
    <n v="0"/>
    <n v="0"/>
    <s v="N"/>
    <m/>
    <n v="9"/>
    <s v="N"/>
    <s v="00/00/0000"/>
    <s v="N"/>
    <n v="0"/>
    <s v="00/00/0000"/>
    <m/>
    <m/>
    <m/>
    <s v="STD"/>
  </r>
  <r>
    <n v="35831135218"/>
    <x v="74"/>
    <n v="89075537526"/>
    <s v="Mr. KAILASH  SUTHAR"/>
    <n v="1630000"/>
    <n v="7.25"/>
    <n v="1401983"/>
    <n v="1387428.35"/>
    <n v="0"/>
    <d v="2016-06-13T00:00:00"/>
    <n v="19"/>
    <n v="19"/>
    <n v="0"/>
    <n v="0"/>
    <n v="0"/>
    <n v="0"/>
    <s v="INR"/>
    <n v="15355"/>
    <n v="15088"/>
    <s v="00/00/0000"/>
    <n v="0"/>
    <n v="0"/>
    <s v="N"/>
    <m/>
    <n v="9"/>
    <s v="N"/>
    <s v="00/00/0000"/>
    <s v="N"/>
    <n v="0"/>
    <s v="00/00/0000"/>
    <s v="STD"/>
    <d v="2021-01-08T00:00:00"/>
    <n v="999"/>
    <s v="STD"/>
  </r>
  <r>
    <n v="35831925502"/>
    <x v="74"/>
    <n v="80123827990"/>
    <s v="Mr. GAUTAMKUMAR KARSANDAS SOLA"/>
    <n v="1270000"/>
    <n v="7.25"/>
    <n v="1029505"/>
    <n v="953927.33"/>
    <n v="0"/>
    <d v="2016-06-13T00:00:00"/>
    <n v="19"/>
    <n v="19"/>
    <n v="0"/>
    <n v="0"/>
    <n v="0"/>
    <n v="0"/>
    <s v="INR"/>
    <n v="15355"/>
    <n v="12492"/>
    <s v="00/00/0000"/>
    <n v="0"/>
    <n v="0"/>
    <s v="N"/>
    <m/>
    <n v="9"/>
    <s v="N"/>
    <s v="00/00/0000"/>
    <s v="N"/>
    <n v="0"/>
    <s v="00/00/0000"/>
    <m/>
    <m/>
    <m/>
    <s v="STD"/>
  </r>
  <r>
    <n v="35862605224"/>
    <x v="74"/>
    <n v="89097076088"/>
    <s v="Mr. BIPINCHANDRA JITENDRAKUMAR"/>
    <n v="1800000"/>
    <n v="7.25"/>
    <n v="1564745"/>
    <n v="1318097.77"/>
    <n v="0"/>
    <d v="2016-06-25T00:00:00"/>
    <n v="19"/>
    <n v="19"/>
    <n v="0"/>
    <n v="0"/>
    <n v="0"/>
    <n v="0"/>
    <s v="INR"/>
    <n v="15355"/>
    <n v="17482"/>
    <s v="00/00/0000"/>
    <n v="0"/>
    <n v="0"/>
    <s v="N"/>
    <m/>
    <n v="9"/>
    <s v="N"/>
    <s v="00/00/0000"/>
    <s v="N"/>
    <n v="0"/>
    <s v="00/00/0000"/>
    <s v="STD"/>
    <d v="2020-04-28T00:00:00"/>
    <n v="999"/>
    <s v="STD"/>
  </r>
  <r>
    <n v="35876987170"/>
    <x v="74"/>
    <n v="85702958362"/>
    <s v="Mr. RAJESHKUMAR BAJARANGLAL PR"/>
    <n v="1495000"/>
    <n v="7.25"/>
    <n v="1291643"/>
    <n v="1145484.45"/>
    <n v="0"/>
    <d v="2016-06-30T00:00:00"/>
    <n v="19"/>
    <n v="19"/>
    <n v="0"/>
    <n v="0"/>
    <n v="0"/>
    <n v="0"/>
    <s v="INR"/>
    <n v="15355"/>
    <n v="12998"/>
    <s v="00/00/0000"/>
    <n v="0"/>
    <n v="0"/>
    <s v="N"/>
    <m/>
    <n v="9"/>
    <s v="N"/>
    <s v="00/00/0000"/>
    <s v="N"/>
    <n v="0"/>
    <s v="00/00/0000"/>
    <m/>
    <m/>
    <m/>
    <s v="STD"/>
  </r>
  <r>
    <n v="35919727412"/>
    <x v="74"/>
    <n v="85164343109"/>
    <s v="Mr. LALUBHAI SURAJLAL SAINI"/>
    <n v="1880000"/>
    <n v="7.25"/>
    <n v="1844283.85"/>
    <n v="1844283.85"/>
    <n v="0"/>
    <d v="2016-07-15T00:00:00"/>
    <n v="1"/>
    <n v="1"/>
    <n v="0"/>
    <n v="0"/>
    <n v="0"/>
    <n v="0"/>
    <s v="INR"/>
    <n v="15355"/>
    <n v="16309"/>
    <s v="00/00/0000"/>
    <n v="0"/>
    <n v="0"/>
    <s v="N"/>
    <m/>
    <n v="9"/>
    <s v="N"/>
    <s v="00/00/0000"/>
    <s v="N"/>
    <n v="0"/>
    <s v="00/00/0000"/>
    <s v="STD"/>
    <d v="2021-09-27T00:00:00"/>
    <n v="0"/>
    <s v="STD"/>
  </r>
  <r>
    <n v="35952419688"/>
    <x v="74"/>
    <n v="85451938348"/>
    <s v="Mr. RAGHAVRAM RAMLAKAHAN VERMA"/>
    <n v="800000"/>
    <n v="7.25"/>
    <n v="664826"/>
    <n v="501538.45"/>
    <n v="0"/>
    <d v="2016-07-27T00:00:00"/>
    <n v="19"/>
    <n v="19"/>
    <n v="0"/>
    <n v="0"/>
    <n v="0"/>
    <n v="0"/>
    <s v="INR"/>
    <n v="15355"/>
    <n v="7695"/>
    <s v="00/00/0000"/>
    <n v="0"/>
    <n v="0"/>
    <s v="N"/>
    <m/>
    <n v="9"/>
    <s v="N"/>
    <s v="00/00/0000"/>
    <s v="N"/>
    <n v="0"/>
    <s v="00/00/0000"/>
    <m/>
    <m/>
    <m/>
    <s v="STD"/>
  </r>
  <r>
    <n v="36005450992"/>
    <x v="74"/>
    <n v="89081556891"/>
    <s v="Mr. MAYURKUMAR BASANTLAL MEHTA"/>
    <n v="2100000"/>
    <n v="7.25"/>
    <n v="1746261.44"/>
    <n v="1716971.44"/>
    <n v="0"/>
    <d v="2016-08-16T00:00:00"/>
    <n v="5"/>
    <n v="5"/>
    <n v="0"/>
    <n v="0"/>
    <n v="0"/>
    <n v="0"/>
    <s v="INR"/>
    <n v="15355"/>
    <n v="12655"/>
    <s v="00/00/0000"/>
    <n v="0"/>
    <n v="0"/>
    <s v="N"/>
    <m/>
    <n v="9"/>
    <s v="N"/>
    <s v="00/00/0000"/>
    <s v="N"/>
    <n v="0"/>
    <s v="00/00/0000"/>
    <s v="STD"/>
    <d v="2022-01-20T00:00:00"/>
    <n v="0"/>
    <s v="STD"/>
  </r>
  <r>
    <n v="36094258568"/>
    <x v="74"/>
    <n v="89231139132"/>
    <s v="Mr. BHANWARLAL DEVJIBHAI MISTR"/>
    <n v="1000000"/>
    <n v="7.25"/>
    <n v="868066"/>
    <n v="800836.27"/>
    <n v="0"/>
    <d v="2016-09-15T00:00:00"/>
    <n v="19"/>
    <n v="19"/>
    <n v="0"/>
    <n v="0"/>
    <n v="0"/>
    <n v="0"/>
    <s v="INR"/>
    <n v="15355"/>
    <n v="9224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6212796083"/>
    <x v="74"/>
    <n v="86686842914"/>
    <s v="Mr. RANBIR SINGH  JAMWAL"/>
    <n v="3285000"/>
    <n v="7.25"/>
    <n v="2574626"/>
    <n v="2390093.5"/>
    <n v="0"/>
    <d v="2016-10-28T00:00:00"/>
    <n v="19"/>
    <n v="19"/>
    <n v="0"/>
    <n v="0"/>
    <n v="0"/>
    <n v="0"/>
    <s v="INR"/>
    <n v="15355"/>
    <n v="35017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5715675021"/>
    <x v="74"/>
    <n v="88990747925"/>
    <s v="Mr. RAJENDRAKUMAR GOGE CHAUHAN"/>
    <n v="1000000"/>
    <n v="7.25"/>
    <n v="844670"/>
    <n v="851943.45"/>
    <n v="7273.45"/>
    <d v="2016-04-16T00:00:00"/>
    <n v="19"/>
    <n v="18"/>
    <n v="1"/>
    <n v="1"/>
    <n v="1"/>
    <n v="701"/>
    <s v="INR"/>
    <n v="15355"/>
    <n v="9370"/>
    <d v="2022-03-13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35941883383"/>
    <x v="74"/>
    <n v="85830446902"/>
    <s v="Mr. ANKIT SURESHBHAI SHAH"/>
    <n v="1900000"/>
    <n v="7.25"/>
    <n v="1396686"/>
    <n v="1434718.26"/>
    <n v="38032.26"/>
    <d v="2016-07-23T00:00:00"/>
    <n v="19"/>
    <n v="16"/>
    <n v="3"/>
    <n v="3"/>
    <n v="3"/>
    <n v="703"/>
    <s v="INR"/>
    <n v="15355"/>
    <n v="15031"/>
    <d v="2022-01-22T00:00:00"/>
    <n v="0"/>
    <n v="0"/>
    <s v="N"/>
    <m/>
    <n v="2"/>
    <s v="N"/>
    <s v="00/00/0000"/>
    <s v="N"/>
    <n v="0"/>
    <s v="00/00/0000"/>
    <s v="SMA2"/>
    <d v="2022-03-23T00:00:00"/>
    <n v="703"/>
    <s v="STD"/>
  </r>
  <r>
    <n v="31659726590"/>
    <x v="75"/>
    <n v="80083838405"/>
    <s v="Dr.(Mrs.) BHAVNA CHIRAG PATEL"/>
    <n v="3273000"/>
    <n v="7.2"/>
    <n v="1996236"/>
    <n v="1354886.61"/>
    <n v="0"/>
    <d v="2011-03-07T00:00:00"/>
    <n v="19"/>
    <n v="19"/>
    <n v="0"/>
    <n v="0"/>
    <n v="0"/>
    <n v="0"/>
    <s v="INR"/>
    <n v="15355"/>
    <n v="27987"/>
    <s v="00/00/0000"/>
    <n v="0"/>
    <n v="0"/>
    <s v="N"/>
    <m/>
    <n v="9"/>
    <s v="N"/>
    <s v="00/00/0000"/>
    <s v="N"/>
    <n v="0"/>
    <s v="00/00/0000"/>
    <m/>
    <m/>
    <m/>
    <s v="STD"/>
  </r>
  <r>
    <n v="35725371428"/>
    <x v="75"/>
    <n v="85056927641"/>
    <s v="Mr. JAGDISH KHEMAJI SOLANKI"/>
    <n v="2255000"/>
    <n v="7.55"/>
    <n v="2642148"/>
    <n v="2640324.09"/>
    <n v="0"/>
    <d v="2016-04-22T00:00:00"/>
    <n v="1"/>
    <n v="1"/>
    <n v="0"/>
    <n v="0"/>
    <n v="0"/>
    <n v="0"/>
    <s v="INR"/>
    <n v="15355"/>
    <n v="22626"/>
    <s v="00/00/0000"/>
    <n v="0"/>
    <n v="0"/>
    <s v="N"/>
    <m/>
    <n v="9"/>
    <s v="N"/>
    <s v="00/00/0000"/>
    <s v="N"/>
    <n v="0"/>
    <s v="00/00/0000"/>
    <s v="STD"/>
    <d v="2020-10-22T00:00:00"/>
    <n v="999"/>
    <s v="STD"/>
  </r>
  <r>
    <n v="35738998635"/>
    <x v="75"/>
    <n v="85848857027"/>
    <s v="Mr. PRANAV SHAILESHKUMAR PAREK"/>
    <n v="2088000"/>
    <n v="7.2"/>
    <n v="1671040"/>
    <n v="1650794.87"/>
    <n v="0"/>
    <d v="2016-04-30T00:00:00"/>
    <n v="19"/>
    <n v="19"/>
    <n v="0"/>
    <n v="0"/>
    <n v="0"/>
    <n v="0"/>
    <s v="INR"/>
    <n v="61132"/>
    <n v="12693"/>
    <s v="00/00/0000"/>
    <n v="0"/>
    <n v="0"/>
    <s v="N"/>
    <m/>
    <n v="9"/>
    <s v="N"/>
    <s v="00/00/0000"/>
    <s v="N"/>
    <n v="0"/>
    <s v="00/00/0000"/>
    <m/>
    <m/>
    <m/>
    <s v="STD"/>
  </r>
  <r>
    <n v="35801531862"/>
    <x v="75"/>
    <n v="89034879295"/>
    <s v="Mr. ASHOKBHAI KANTILAL  PRAJAP"/>
    <n v="1000000"/>
    <n v="7.2"/>
    <n v="781348"/>
    <n v="544999.53"/>
    <n v="0"/>
    <d v="2016-05-31T00:00:00"/>
    <n v="19"/>
    <n v="19"/>
    <n v="0"/>
    <n v="0"/>
    <n v="0"/>
    <n v="0"/>
    <s v="INR"/>
    <n v="15355"/>
    <n v="9664"/>
    <s v="00/00/0000"/>
    <n v="0"/>
    <n v="0"/>
    <s v="N"/>
    <m/>
    <n v="9"/>
    <s v="N"/>
    <s v="00/00/0000"/>
    <s v="N"/>
    <n v="0"/>
    <s v="00/00/0000"/>
    <m/>
    <m/>
    <m/>
    <s v="STD"/>
  </r>
  <r>
    <n v="35879461043"/>
    <x v="75"/>
    <n v="80155860178"/>
    <s v="Mr. KETAN BHARATKUMAR CHAUHAN"/>
    <n v="2150000"/>
    <n v="7.2"/>
    <n v="1611283"/>
    <n v="1343361.39"/>
    <n v="0"/>
    <d v="2016-06-30T00:00:00"/>
    <n v="19"/>
    <n v="19"/>
    <n v="0"/>
    <n v="0"/>
    <n v="0"/>
    <n v="0"/>
    <s v="INR"/>
    <n v="15355"/>
    <n v="13024"/>
    <s v="00/00/0000"/>
    <n v="0"/>
    <n v="0"/>
    <s v="N"/>
    <m/>
    <n v="9"/>
    <s v="N"/>
    <s v="00/00/0000"/>
    <s v="N"/>
    <n v="0"/>
    <s v="00/00/0000"/>
    <m/>
    <m/>
    <m/>
    <s v="STD"/>
  </r>
  <r>
    <n v="35916978458"/>
    <x v="75"/>
    <n v="85855106354"/>
    <s v="Mrs. MILI  JHA"/>
    <n v="2673000"/>
    <n v="7.2"/>
    <n v="2667810"/>
    <n v="2381656.94"/>
    <n v="0"/>
    <d v="2016-07-14T00:00:00"/>
    <n v="19"/>
    <n v="19"/>
    <n v="0"/>
    <n v="0"/>
    <n v="0"/>
    <n v="0"/>
    <s v="INR"/>
    <n v="15355"/>
    <n v="21959"/>
    <s v="00/00/0000"/>
    <n v="0"/>
    <n v="0"/>
    <s v="N"/>
    <m/>
    <n v="9"/>
    <s v="N"/>
    <s v="00/00/0000"/>
    <s v="N"/>
    <n v="0"/>
    <s v="00/00/0000"/>
    <m/>
    <m/>
    <m/>
    <s v="STD"/>
  </r>
  <r>
    <n v="35924543201"/>
    <x v="75"/>
    <n v="86785359738"/>
    <s v="Mr. JITENDRAKUMAR KHODABHAI PR"/>
    <n v="2000000"/>
    <n v="7.2"/>
    <n v="1807508"/>
    <n v="1785862.83"/>
    <n v="0"/>
    <d v="2016-07-16T00:00:00"/>
    <n v="19"/>
    <n v="19"/>
    <n v="0"/>
    <n v="0"/>
    <n v="0"/>
    <n v="0"/>
    <s v="INR"/>
    <n v="15355"/>
    <n v="17230"/>
    <s v="00/00/0000"/>
    <n v="0"/>
    <n v="0"/>
    <s v="N"/>
    <m/>
    <n v="9"/>
    <s v="N"/>
    <s v="00/00/0000"/>
    <s v="N"/>
    <n v="0"/>
    <s v="00/00/0000"/>
    <m/>
    <m/>
    <m/>
    <s v="STD"/>
  </r>
  <r>
    <n v="35956323016"/>
    <x v="75"/>
    <n v="85270365539"/>
    <s v="Mr. JIMIT PARSOTAMBHAI PATEL"/>
    <n v="1100000"/>
    <n v="7.2"/>
    <n v="786579"/>
    <n v="631799.24"/>
    <n v="0"/>
    <d v="2016-07-28T00:00:00"/>
    <n v="19"/>
    <n v="19"/>
    <n v="0"/>
    <n v="0"/>
    <n v="0"/>
    <n v="0"/>
    <s v="INR"/>
    <n v="15355"/>
    <n v="6513"/>
    <s v="00/00/0000"/>
    <n v="0"/>
    <n v="0"/>
    <s v="N"/>
    <m/>
    <n v="9"/>
    <s v="N"/>
    <s v="00/00/0000"/>
    <s v="N"/>
    <n v="0"/>
    <s v="00/00/0000"/>
    <m/>
    <m/>
    <m/>
    <s v="STD"/>
  </r>
  <r>
    <n v="35961188514"/>
    <x v="75"/>
    <n v="80084123019"/>
    <s v="Dr. PRANAV GOVINDLAL PATEL"/>
    <n v="2900000"/>
    <n v="7.2"/>
    <n v="2459956"/>
    <n v="2341155.4700000002"/>
    <n v="0"/>
    <d v="2016-07-30T00:00:00"/>
    <n v="19"/>
    <n v="19"/>
    <n v="0"/>
    <n v="0"/>
    <n v="0"/>
    <n v="0"/>
    <s v="INR"/>
    <n v="15355"/>
    <n v="30479"/>
    <s v="00/00/0000"/>
    <n v="0"/>
    <n v="0"/>
    <s v="N"/>
    <m/>
    <n v="9"/>
    <s v="N"/>
    <s v="00/00/0000"/>
    <s v="N"/>
    <n v="0"/>
    <s v="00/00/0000"/>
    <m/>
    <m/>
    <m/>
    <s v="STD"/>
  </r>
  <r>
    <n v="36031712926"/>
    <x v="75"/>
    <n v="89215953721"/>
    <s v="Mr. AMIT MANUBHAI BHAVSAR"/>
    <n v="1790000"/>
    <n v="7.2"/>
    <n v="1423359"/>
    <n v="813515.79"/>
    <n v="0"/>
    <d v="2016-08-24T00:00:00"/>
    <n v="19"/>
    <n v="19"/>
    <n v="0"/>
    <n v="0"/>
    <n v="0"/>
    <n v="0"/>
    <s v="INR"/>
    <n v="15355"/>
    <n v="16919"/>
    <s v="00/00/0000"/>
    <n v="0"/>
    <n v="0"/>
    <s v="N"/>
    <m/>
    <n v="9"/>
    <s v="N"/>
    <s v="00/00/0000"/>
    <s v="N"/>
    <n v="0"/>
    <s v="00/00/0000"/>
    <m/>
    <m/>
    <m/>
    <s v="STD"/>
  </r>
  <r>
    <n v="36040651335"/>
    <x v="75"/>
    <n v="89238650899"/>
    <s v="Miss. SUMITRA BHARATBHAI MISTR"/>
    <n v="1890000"/>
    <n v="7.2"/>
    <n v="1712325"/>
    <n v="1516500.67"/>
    <n v="0"/>
    <d v="2016-08-27T00:00:00"/>
    <n v="19"/>
    <n v="19"/>
    <n v="0"/>
    <n v="0"/>
    <n v="0"/>
    <n v="0"/>
    <s v="INR"/>
    <n v="15355"/>
    <n v="15898"/>
    <s v="00/00/0000"/>
    <n v="0"/>
    <n v="0"/>
    <s v="N"/>
    <m/>
    <n v="9"/>
    <s v="N"/>
    <s v="00/00/0000"/>
    <s v="N"/>
    <n v="0"/>
    <s v="00/00/0000"/>
    <m/>
    <m/>
    <m/>
    <s v="STD"/>
  </r>
  <r>
    <n v="35950648224"/>
    <x v="75"/>
    <n v="89156694103"/>
    <s v="Mr. RITESH  H PATEL"/>
    <n v="1900000"/>
    <n v="7.2"/>
    <n v="1837084"/>
    <n v="1848572.47"/>
    <n v="11488.47"/>
    <d v="2016-07-27T00:00:00"/>
    <n v="19"/>
    <n v="18"/>
    <n v="1"/>
    <n v="1"/>
    <n v="1"/>
    <n v="701"/>
    <s v="INR"/>
    <n v="15355"/>
    <n v="15511"/>
    <d v="2022-03-26T00:00:00"/>
    <n v="0"/>
    <n v="0"/>
    <s v="N"/>
    <m/>
    <n v="3"/>
    <s v="N"/>
    <s v="00/00/0000"/>
    <s v="N"/>
    <n v="0"/>
    <s v="00/00/0000"/>
    <s v="SMA0"/>
    <d v="2022-03-26T00:00:00"/>
    <n v="701"/>
    <s v="STD"/>
  </r>
  <r>
    <n v="35738455779"/>
    <x v="76"/>
    <n v="89003044002"/>
    <s v="Mrs. SUNITA SHRENIK GELDA"/>
    <n v="8600000"/>
    <n v="7.2"/>
    <n v="8027526"/>
    <n v="7575059.3099999996"/>
    <n v="0"/>
    <d v="2016-04-30T00:00:00"/>
    <n v="19"/>
    <n v="19"/>
    <n v="0"/>
    <n v="0"/>
    <n v="0"/>
    <n v="0"/>
    <s v="INR"/>
    <n v="15355"/>
    <n v="66772"/>
    <s v="00/00/0000"/>
    <n v="0"/>
    <n v="0"/>
    <s v="N"/>
    <m/>
    <n v="9"/>
    <s v="N"/>
    <s v="00/00/0000"/>
    <s v="N"/>
    <n v="0"/>
    <s v="00/00/0000"/>
    <m/>
    <m/>
    <m/>
    <s v="STD"/>
  </r>
  <r>
    <n v="35828440680"/>
    <x v="77"/>
    <n v="85643220864"/>
    <s v="Dr. DINESH SISPAL SHARDA"/>
    <n v="296000"/>
    <n v="7.35"/>
    <n v="268510"/>
    <n v="256777.65"/>
    <n v="0"/>
    <d v="2016-06-10T00:00:00"/>
    <n v="19"/>
    <n v="19"/>
    <n v="0"/>
    <n v="0"/>
    <n v="0"/>
    <n v="0"/>
    <s v="INR"/>
    <n v="15355"/>
    <n v="2587"/>
    <s v="00/00/0000"/>
    <n v="0"/>
    <n v="0"/>
    <s v="N"/>
    <m/>
    <n v="9"/>
    <s v="N"/>
    <s v="00/00/0000"/>
    <s v="N"/>
    <n v="0"/>
    <s v="00/00/0000"/>
    <m/>
    <m/>
    <m/>
    <s v="STD"/>
  </r>
  <r>
    <n v="36112307780"/>
    <x v="77"/>
    <n v="80083927770"/>
    <s v="Mr. KANUBHAI CHANDULAL PRAJAPA"/>
    <n v="1000000"/>
    <n v="7.35"/>
    <n v="763201"/>
    <n v="761861.17"/>
    <n v="0"/>
    <d v="2016-09-21T00:00:00"/>
    <n v="19"/>
    <n v="19"/>
    <n v="0"/>
    <n v="0"/>
    <n v="0"/>
    <n v="0"/>
    <s v="INR"/>
    <n v="15355"/>
    <n v="10732"/>
    <s v="00/00/0000"/>
    <n v="0"/>
    <n v="0"/>
    <s v="N"/>
    <m/>
    <n v="9"/>
    <s v="N"/>
    <s v="00/00/0000"/>
    <s v="N"/>
    <n v="0"/>
    <s v="00/00/0000"/>
    <s v="STD"/>
    <d v="2021-10-18T00:00:00"/>
    <n v="0"/>
    <s v="STD"/>
  </r>
  <r>
    <n v="36202532746"/>
    <x v="77"/>
    <n v="80395199983"/>
    <s v="Mrs. HEMA ASHOKKUMAR JODHANI"/>
    <n v="1750000"/>
    <n v="7.35"/>
    <n v="1003004"/>
    <n v="413530.07"/>
    <n v="0"/>
    <d v="2016-10-25T00:00:00"/>
    <n v="19"/>
    <n v="19"/>
    <n v="0"/>
    <n v="0"/>
    <n v="0"/>
    <n v="0"/>
    <s v="INR"/>
    <n v="15355"/>
    <n v="22549"/>
    <s v="00/00/0000"/>
    <n v="0"/>
    <n v="0"/>
    <s v="N"/>
    <m/>
    <n v="9"/>
    <s v="N"/>
    <s v="00/00/0000"/>
    <s v="N"/>
    <n v="0"/>
    <s v="00/00/0000"/>
    <s v="STD"/>
    <d v="2018-12-03T00:00:00"/>
    <n v="0"/>
    <s v="STD"/>
  </r>
  <r>
    <n v="37848332643"/>
    <x v="78"/>
    <n v="85178356644"/>
    <s v="Mr. RAVI JITENDRABHAI GHATAR"/>
    <n v="71587"/>
    <n v="7.35"/>
    <n v="69710"/>
    <n v="67756.92"/>
    <n v="0"/>
    <d v="2018-08-01T00:00:00"/>
    <n v="19"/>
    <n v="19"/>
    <n v="0"/>
    <n v="0"/>
    <n v="0"/>
    <n v="0"/>
    <s v="INR"/>
    <n v="15355"/>
    <n v="553"/>
    <s v="00/00/0000"/>
    <n v="0"/>
    <n v="0"/>
    <s v="N"/>
    <m/>
    <n v="9"/>
    <s v="N"/>
    <s v="00/00/0000"/>
    <s v="N"/>
    <n v="0"/>
    <s v="00/00/0000"/>
    <m/>
    <m/>
    <m/>
    <s v="STD"/>
  </r>
  <r>
    <n v="38203210519"/>
    <x v="78"/>
    <n v="85919738748"/>
    <s v="Mr. RAVI GIRISHBHAI SHRIDHAR"/>
    <n v="15846"/>
    <n v="7.35"/>
    <n v="12640"/>
    <n v="8282.66"/>
    <n v="0"/>
    <d v="2019-01-21T00:00:00"/>
    <n v="19"/>
    <n v="19"/>
    <n v="0"/>
    <n v="0"/>
    <n v="0"/>
    <n v="0"/>
    <s v="INR"/>
    <n v="15355"/>
    <n v="161"/>
    <s v="00/00/0000"/>
    <n v="0"/>
    <n v="0"/>
    <s v="N"/>
    <m/>
    <n v="9"/>
    <s v="N"/>
    <s v="00/00/0000"/>
    <s v="N"/>
    <n v="0"/>
    <s v="00/00/0000"/>
    <m/>
    <m/>
    <m/>
    <s v="STD"/>
  </r>
  <r>
    <n v="38271647015"/>
    <x v="78"/>
    <n v="71125773970"/>
    <s v="Mr. UTTAM CHAND JAIN"/>
    <n v="206529"/>
    <n v="7.35"/>
    <n v="201736"/>
    <n v="201671.43"/>
    <n v="0"/>
    <d v="2019-02-19T00:00:00"/>
    <n v="19"/>
    <n v="19"/>
    <n v="0"/>
    <n v="0"/>
    <n v="0"/>
    <n v="0"/>
    <s v="INR"/>
    <n v="15355"/>
    <n v="1848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8334045838"/>
    <x v="78"/>
    <n v="85159791180"/>
    <s v="Mr. ASHWINKUMAR PARESWAR SINGH"/>
    <n v="49205"/>
    <n v="7.35"/>
    <n v="48626"/>
    <n v="45294.78"/>
    <n v="0"/>
    <d v="2019-03-18T00:00:00"/>
    <n v="19"/>
    <n v="19"/>
    <n v="0"/>
    <n v="0"/>
    <n v="0"/>
    <n v="0"/>
    <s v="INR"/>
    <n v="61132"/>
    <n v="410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503737429"/>
    <x v="78"/>
    <n v="85947069963"/>
    <s v="Mr. MANOJBHAI JETHABHAI PARMAR"/>
    <n v="180199"/>
    <n v="7.35"/>
    <n v="175960"/>
    <n v="165329.73000000001"/>
    <n v="0"/>
    <d v="2019-06-04T00:00:00"/>
    <n v="19"/>
    <n v="19"/>
    <n v="0"/>
    <n v="0"/>
    <n v="0"/>
    <n v="0"/>
    <s v="INR"/>
    <n v="15355"/>
    <n v="1604"/>
    <s v="00/00/0000"/>
    <n v="0"/>
    <n v="0"/>
    <s v="N"/>
    <m/>
    <n v="9"/>
    <s v="N"/>
    <s v="00/00/0000"/>
    <s v="N"/>
    <n v="0"/>
    <s v="00/00/0000"/>
    <s v="STD"/>
    <d v="2020-04-15T00:00:00"/>
    <n v="999"/>
    <s v="STD"/>
  </r>
  <r>
    <n v="38690376532"/>
    <x v="78"/>
    <n v="87143564593"/>
    <s v="Mr. PRAVIN VADILAL NAGAR"/>
    <n v="131000"/>
    <n v="7.35"/>
    <n v="123956"/>
    <n v="114590.19"/>
    <n v="0"/>
    <d v="2019-08-20T00:00:00"/>
    <n v="19"/>
    <n v="19"/>
    <n v="0"/>
    <n v="0"/>
    <n v="0"/>
    <n v="0"/>
    <s v="INR"/>
    <n v="15355"/>
    <n v="1302"/>
    <s v="00/00/0000"/>
    <n v="0"/>
    <n v="0"/>
    <s v="N"/>
    <m/>
    <n v="9"/>
    <s v="N"/>
    <s v="00/00/0000"/>
    <s v="N"/>
    <n v="0"/>
    <s v="00/00/0000"/>
    <s v="STD"/>
    <d v="2021-02-15T00:00:00"/>
    <n v="999"/>
    <s v="STD"/>
  </r>
  <r>
    <n v="38706655047"/>
    <x v="78"/>
    <n v="80381236810"/>
    <s v="Mr. BIPINCHANDRA NATVARLAL PAR"/>
    <n v="196357"/>
    <n v="7.35"/>
    <n v="181290"/>
    <n v="168302.55"/>
    <n v="0"/>
    <d v="2019-08-22T00:00:00"/>
    <n v="19"/>
    <n v="19"/>
    <n v="0"/>
    <n v="0"/>
    <n v="0"/>
    <n v="0"/>
    <s v="INR"/>
    <n v="15355"/>
    <n v="2103"/>
    <s v="00/00/0000"/>
    <n v="0"/>
    <n v="0"/>
    <s v="N"/>
    <m/>
    <n v="9"/>
    <s v="N"/>
    <s v="00/00/0000"/>
    <s v="N"/>
    <n v="0"/>
    <s v="00/00/0000"/>
    <s v="STD"/>
    <d v="2019-10-01T00:00:00"/>
    <n v="0"/>
    <s v="STD"/>
  </r>
  <r>
    <n v="38709323277"/>
    <x v="78"/>
    <n v="90350649024"/>
    <s v="Mr. BHANUPRATAP SINGH RAJPUT"/>
    <n v="42126"/>
    <n v="7.35"/>
    <n v="41176"/>
    <n v="38897.919999999998"/>
    <n v="0"/>
    <d v="2019-08-23T00:00:00"/>
    <n v="19"/>
    <n v="19"/>
    <n v="0"/>
    <n v="0"/>
    <n v="0"/>
    <n v="0"/>
    <s v="INR"/>
    <n v="15355"/>
    <n v="369"/>
    <s v="00/00/0000"/>
    <n v="0"/>
    <n v="0"/>
    <s v="N"/>
    <m/>
    <n v="9"/>
    <s v="N"/>
    <s v="00/00/0000"/>
    <s v="N"/>
    <n v="0"/>
    <s v="00/00/0000"/>
    <s v="STD"/>
    <d v="2019-10-11T00:00:00"/>
    <n v="0"/>
    <s v="STD"/>
  </r>
  <r>
    <n v="38728903992"/>
    <x v="78"/>
    <n v="76002792329"/>
    <s v="Mr. HARSHAD VISHNUBHAI MODI"/>
    <n v="37101"/>
    <n v="7.35"/>
    <n v="36744"/>
    <n v="36742.239999999998"/>
    <n v="0"/>
    <d v="2019-09-26T00:00:00"/>
    <n v="19"/>
    <n v="19"/>
    <n v="0"/>
    <n v="0"/>
    <n v="0"/>
    <n v="0"/>
    <s v="INR"/>
    <n v="15355"/>
    <n v="323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8730751331"/>
    <x v="78"/>
    <n v="90389906691"/>
    <s v="Mr. CHRISTIAN  CHRISTAIN"/>
    <n v="21560"/>
    <n v="7.35"/>
    <n v="21409"/>
    <n v="20542.96"/>
    <n v="0"/>
    <d v="2019-08-31T00:00:00"/>
    <n v="19"/>
    <n v="19"/>
    <n v="0"/>
    <n v="0"/>
    <n v="0"/>
    <n v="0"/>
    <s v="INR"/>
    <n v="15355"/>
    <n v="176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8737709586"/>
    <x v="78"/>
    <n v="85203300478"/>
    <s v="Mr. RAJKUMAR DAYARAM BHOLIYAN"/>
    <n v="277210"/>
    <n v="7.35"/>
    <n v="274858"/>
    <n v="260328.55"/>
    <n v="0"/>
    <d v="2019-09-03T00:00:00"/>
    <n v="19"/>
    <n v="19"/>
    <n v="0"/>
    <n v="0"/>
    <n v="0"/>
    <n v="0"/>
    <s v="INR"/>
    <n v="15355"/>
    <n v="2384"/>
    <s v="00/00/0000"/>
    <n v="0"/>
    <n v="0"/>
    <s v="N"/>
    <m/>
    <n v="9"/>
    <s v="N"/>
    <s v="00/00/0000"/>
    <s v="N"/>
    <n v="0"/>
    <s v="00/00/0000"/>
    <m/>
    <m/>
    <m/>
    <s v="STD"/>
  </r>
  <r>
    <n v="38803110169"/>
    <x v="78"/>
    <n v="80083971785"/>
    <s v="Mrs. CHANCHALBEN BHIKHUBHAI VA"/>
    <n v="71454"/>
    <n v="7.35"/>
    <n v="69184"/>
    <n v="64453.97"/>
    <n v="0"/>
    <d v="2019-10-24T00:00:00"/>
    <n v="19"/>
    <n v="19"/>
    <n v="0"/>
    <n v="0"/>
    <n v="0"/>
    <n v="0"/>
    <s v="INR"/>
    <n v="15355"/>
    <n v="661"/>
    <s v="00/00/0000"/>
    <n v="0"/>
    <n v="0"/>
    <s v="N"/>
    <m/>
    <n v="9"/>
    <s v="N"/>
    <s v="00/00/0000"/>
    <s v="N"/>
    <n v="0"/>
    <s v="00/00/0000"/>
    <m/>
    <m/>
    <m/>
    <s v="STD"/>
  </r>
  <r>
    <n v="38805651684"/>
    <x v="78"/>
    <n v="85001276635"/>
    <s v="Mr. SURENDRA NATAVARBHAI PATEL"/>
    <n v="10600"/>
    <n v="7.35"/>
    <n v="8789"/>
    <n v="8058.27"/>
    <n v="0"/>
    <d v="2019-09-29T00:00:00"/>
    <n v="19"/>
    <n v="19"/>
    <n v="0"/>
    <n v="0"/>
    <n v="0"/>
    <n v="0"/>
    <s v="INR"/>
    <n v="15355"/>
    <n v="133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8709319828"/>
    <x v="78"/>
    <n v="90185601997"/>
    <s v="Mr. Mahendra Kuamr Pareek"/>
    <n v="27400"/>
    <n v="7.35"/>
    <n v="26990"/>
    <n v="27229.06"/>
    <n v="239.06"/>
    <d v="2019-08-23T00:00:00"/>
    <n v="19"/>
    <n v="18"/>
    <n v="1"/>
    <n v="1"/>
    <n v="1"/>
    <n v="701"/>
    <s v="INR"/>
    <n v="15355"/>
    <n v="240"/>
    <d v="2022-03-23T00:00:00"/>
    <n v="0"/>
    <n v="0"/>
    <m/>
    <m/>
    <m/>
    <s v="N"/>
    <s v="00/00/0000"/>
    <s v="N"/>
    <n v="0"/>
    <s v="00/00/0000"/>
    <s v="SMA0"/>
    <d v="2022-03-23T00:00:00"/>
    <n v="701"/>
    <s v="STD"/>
  </r>
  <r>
    <n v="32996423753"/>
    <x v="78"/>
    <n v="86160177736"/>
    <s v="Mrs. TARABEN VELJIBHAI DESAI"/>
    <n v="42000"/>
    <n v="7.2"/>
    <n v="13366"/>
    <n v="13366"/>
    <n v="0"/>
    <d v="2013-05-14T00:00:00"/>
    <n v="19"/>
    <n v="19"/>
    <n v="0"/>
    <n v="0"/>
    <n v="0"/>
    <n v="0"/>
    <s v="INR"/>
    <n v="15355"/>
    <n v="404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33549956434"/>
    <x v="78"/>
    <n v="85530476052"/>
    <s v="Mr. K SARVESH SINGH"/>
    <n v="48000"/>
    <n v="7.4"/>
    <n v="43946"/>
    <n v="43946"/>
    <n v="0"/>
    <d v="2013-12-31T00:00:00"/>
    <n v="19"/>
    <n v="19"/>
    <n v="0"/>
    <n v="0"/>
    <n v="0"/>
    <n v="0"/>
    <s v="INR"/>
    <n v="15355"/>
    <n v="394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4902510404"/>
    <x v="78"/>
    <n v="85116275463"/>
    <s v="Shri VAIBHAV JITENDRABHAI PARM"/>
    <n v="46000"/>
    <n v="7.2"/>
    <n v="22241.77"/>
    <n v="20786.77"/>
    <n v="0"/>
    <d v="2015-04-30T00:00:00"/>
    <n v="5"/>
    <n v="5"/>
    <n v="0"/>
    <n v="0"/>
    <n v="0"/>
    <n v="0"/>
    <s v="INR"/>
    <n v="15355"/>
    <n v="209"/>
    <s v="00/00/0000"/>
    <n v="0"/>
    <n v="0"/>
    <s v="N"/>
    <m/>
    <n v="9"/>
    <s v="N"/>
    <s v="00/00/0000"/>
    <s v="N"/>
    <n v="0"/>
    <s v="00/00/0000"/>
    <s v="STD"/>
    <d v="2021-10-30T00:00:00"/>
    <n v="0"/>
    <s v="STD"/>
  </r>
  <r>
    <n v="35040720759"/>
    <x v="78"/>
    <n v="88529813514"/>
    <s v="Mrs. PARULBEN SANJAYKUMAR  SUT"/>
    <n v="63000"/>
    <n v="7.2"/>
    <n v="36516"/>
    <n v="36467.82"/>
    <n v="0"/>
    <d v="2015-07-03T00:00:00"/>
    <n v="19"/>
    <n v="19"/>
    <n v="0"/>
    <n v="0"/>
    <n v="0"/>
    <n v="0"/>
    <s v="INR"/>
    <n v="15355"/>
    <n v="596"/>
    <s v="00/00/0000"/>
    <n v="0"/>
    <n v="0"/>
    <s v="N"/>
    <m/>
    <n v="9"/>
    <s v="N"/>
    <s v="00/00/0000"/>
    <s v="N"/>
    <n v="0"/>
    <s v="00/00/0000"/>
    <s v="STD"/>
    <d v="2022-02-07T00:00:00"/>
    <n v="0"/>
    <s v="STD"/>
  </r>
  <r>
    <n v="35220872948"/>
    <x v="78"/>
    <n v="85063747571"/>
    <s v="Mr. VASAVA  RANJIT"/>
    <n v="37000"/>
    <n v="7.4"/>
    <n v="42551"/>
    <n v="42017"/>
    <n v="0"/>
    <d v="2015-09-11T00:00:00"/>
    <n v="19"/>
    <n v="19"/>
    <n v="0"/>
    <n v="0"/>
    <n v="0"/>
    <n v="0"/>
    <s v="INR"/>
    <n v="15355"/>
    <n v="534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291451291"/>
    <x v="78"/>
    <n v="85333640010"/>
    <s v="Mr. GAURANGKUMAR KALABHAI PRAJ"/>
    <n v="13000"/>
    <n v="7.2"/>
    <n v="13549"/>
    <n v="13441"/>
    <n v="0"/>
    <d v="2015-10-16T00:00:00"/>
    <n v="18"/>
    <n v="18"/>
    <n v="0"/>
    <n v="0"/>
    <n v="0"/>
    <n v="0"/>
    <s v="INR"/>
    <n v="15355"/>
    <n v="108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293225645"/>
    <x v="78"/>
    <n v="85066637666"/>
    <s v="Mr. MAYANKKUMAR K PRAJAPATI"/>
    <n v="45000"/>
    <n v="7.2"/>
    <n v="56352"/>
    <n v="56352"/>
    <n v="0"/>
    <d v="2015-10-19T00:00:00"/>
    <n v="18"/>
    <n v="18"/>
    <n v="0"/>
    <n v="0"/>
    <n v="0"/>
    <n v="0"/>
    <s v="INR"/>
    <n v="15355"/>
    <n v="449"/>
    <s v="00/00/0000"/>
    <n v="0"/>
    <n v="0"/>
    <s v="N"/>
    <m/>
    <n v="9"/>
    <s v="N"/>
    <s v="00/00/0000"/>
    <s v="N"/>
    <n v="0"/>
    <s v="00/00/0000"/>
    <s v="STD"/>
    <d v="2022-03-20T00:00:00"/>
    <n v="0"/>
    <s v="STD"/>
  </r>
  <r>
    <n v="35560427819"/>
    <x v="78"/>
    <n v="86221710759"/>
    <s v="Mr. PRAKASHBHAI DAHYABHAI MAHE"/>
    <n v="23000"/>
    <n v="7.65"/>
    <n v="14245"/>
    <n v="14029"/>
    <n v="0"/>
    <d v="2016-03-14T00:00:00"/>
    <n v="19"/>
    <n v="19"/>
    <n v="0"/>
    <n v="0"/>
    <n v="0"/>
    <n v="0"/>
    <s v="INR"/>
    <n v="15355"/>
    <n v="216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580127378"/>
    <x v="78"/>
    <n v="85841733314"/>
    <s v="Mr. JAIMINKUMAR RASIKBHAI MIST"/>
    <n v="29000"/>
    <n v="7.2"/>
    <n v="16641"/>
    <n v="16211.55"/>
    <n v="0"/>
    <d v="2016-02-17T00:00:00"/>
    <n v="19"/>
    <n v="19"/>
    <n v="0"/>
    <n v="0"/>
    <n v="0"/>
    <n v="0"/>
    <s v="INR"/>
    <n v="15355"/>
    <n v="308"/>
    <s v="00/00/0000"/>
    <n v="0"/>
    <n v="0"/>
    <s v="N"/>
    <m/>
    <n v="9"/>
    <s v="N"/>
    <s v="00/00/0000"/>
    <s v="N"/>
    <n v="0"/>
    <s v="00/00/0000"/>
    <s v="STD"/>
    <d v="2022-02-03T00:00:00"/>
    <n v="0"/>
    <s v="STD"/>
  </r>
  <r>
    <n v="35782343732"/>
    <x v="78"/>
    <n v="76000561325"/>
    <s v="Mr. HARDIKKUMAR CHANDRAKANTBHA"/>
    <n v="30000"/>
    <n v="7.25"/>
    <n v="8214"/>
    <n v="37.770000000000003"/>
    <n v="0"/>
    <d v="2016-05-20T00:00:00"/>
    <n v="19"/>
    <n v="19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m/>
    <m/>
    <m/>
    <s v="STD"/>
  </r>
  <r>
    <n v="35950896185"/>
    <x v="78"/>
    <n v="89156694103"/>
    <s v="Mr. RITESH  H PATEL"/>
    <n v="63000"/>
    <n v="7.2"/>
    <n v="44265"/>
    <n v="41897"/>
    <n v="0"/>
    <d v="2016-07-27T00:00:00"/>
    <n v="19"/>
    <n v="19"/>
    <n v="0"/>
    <n v="0"/>
    <n v="0"/>
    <n v="0"/>
    <s v="INR"/>
    <n v="15355"/>
    <n v="542"/>
    <s v="00/00/0000"/>
    <n v="0"/>
    <n v="0"/>
    <s v="N"/>
    <m/>
    <n v="9"/>
    <s v="N"/>
    <s v="00/00/0000"/>
    <s v="N"/>
    <n v="0"/>
    <s v="00/00/0000"/>
    <s v="STD"/>
    <d v="2020-01-01T00:00:00"/>
    <n v="0"/>
    <s v="STD"/>
  </r>
  <r>
    <n v="36008387346"/>
    <x v="78"/>
    <n v="89081556891"/>
    <s v="Mr. MAYURKUMAR BASANTLAL MEHTA"/>
    <n v="82000"/>
    <n v="7.25"/>
    <n v="30026"/>
    <n v="1"/>
    <n v="0"/>
    <d v="2016-08-16T00:00:00"/>
    <n v="19"/>
    <n v="19"/>
    <n v="0"/>
    <n v="0"/>
    <n v="0"/>
    <n v="0"/>
    <s v="INR"/>
    <n v="15355"/>
    <n v="681"/>
    <s v="00/00/0000"/>
    <n v="0"/>
    <n v="0"/>
    <s v="N"/>
    <m/>
    <n v="9"/>
    <s v="N"/>
    <s v="00/00/0000"/>
    <s v="N"/>
    <n v="0"/>
    <s v="00/00/0000"/>
    <m/>
    <m/>
    <m/>
    <s v="STD"/>
  </r>
  <r>
    <n v="36263705595"/>
    <x v="78"/>
    <n v="86686842914"/>
    <s v="Mr. RANBIR SINGH  JAMWAL"/>
    <n v="60000"/>
    <n v="7.25"/>
    <n v="31760"/>
    <n v="31755.88"/>
    <n v="0"/>
    <d v="2016-11-23T00:00:00"/>
    <n v="19"/>
    <n v="19"/>
    <n v="0"/>
    <n v="0"/>
    <n v="0"/>
    <n v="0"/>
    <s v="INR"/>
    <n v="15355"/>
    <n v="628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6285133336"/>
    <x v="78"/>
    <n v="85616817669"/>
    <s v="Sepoy KSHATRIYA ROHIT SINGH"/>
    <n v="51000"/>
    <n v="7.2"/>
    <n v="34239.879999999997"/>
    <n v="34239.879999999997"/>
    <n v="0"/>
    <d v="2016-12-07T00:00:00"/>
    <n v="19"/>
    <n v="19"/>
    <n v="0"/>
    <n v="0"/>
    <n v="0"/>
    <n v="0"/>
    <s v="INR"/>
    <n v="15355"/>
    <n v="431"/>
    <s v="00/00/0000"/>
    <n v="0"/>
    <n v="0"/>
    <s v="N"/>
    <m/>
    <n v="9"/>
    <s v="N"/>
    <s v="00/00/0000"/>
    <s v="N"/>
    <n v="0"/>
    <s v="00/00/0000"/>
    <s v="STD"/>
    <d v="2022-03-05T00:00:00"/>
    <n v="0"/>
    <s v="STD"/>
  </r>
  <r>
    <n v="36367880923"/>
    <x v="78"/>
    <n v="80252289054"/>
    <s v="Mr. RUPABHAI  KATARA"/>
    <n v="116000"/>
    <n v="7.2"/>
    <n v="78114"/>
    <n v="78114"/>
    <n v="0"/>
    <d v="2016-12-27T00:00:00"/>
    <n v="19"/>
    <n v="19"/>
    <n v="0"/>
    <n v="0"/>
    <n v="0"/>
    <n v="0"/>
    <s v="INR"/>
    <n v="15355"/>
    <n v="1053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6716333703"/>
    <x v="78"/>
    <n v="88730730838"/>
    <s v="Mr. RAJESHVELLARA  VISHWANATHA"/>
    <n v="103000"/>
    <n v="7.6"/>
    <n v="75070"/>
    <n v="72866"/>
    <n v="0"/>
    <d v="2017-03-25T00:00:00"/>
    <n v="4"/>
    <n v="4"/>
    <n v="0"/>
    <n v="0"/>
    <n v="0"/>
    <n v="0"/>
    <s v="INR"/>
    <n v="15355"/>
    <n v="699"/>
    <s v="00/00/0000"/>
    <n v="0"/>
    <n v="0"/>
    <s v="N"/>
    <m/>
    <n v="9"/>
    <s v="N"/>
    <s v="00/00/0000"/>
    <s v="N"/>
    <n v="0"/>
    <s v="00/00/0000"/>
    <s v="STD"/>
    <d v="2021-11-20T00:00:00"/>
    <n v="0"/>
    <s v="STD"/>
  </r>
  <r>
    <n v="36967520399"/>
    <x v="78"/>
    <n v="86517956379"/>
    <s v="Mr. SHASHANK SURESHCHANDRA TRI"/>
    <n v="68900"/>
    <n v="7.5"/>
    <n v="54337"/>
    <n v="54337"/>
    <n v="0"/>
    <d v="2017-06-24T00:00:00"/>
    <n v="19"/>
    <n v="19"/>
    <n v="0"/>
    <n v="0"/>
    <n v="0"/>
    <n v="0"/>
    <s v="INR"/>
    <n v="15355"/>
    <n v="629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6318613693"/>
    <x v="78"/>
    <n v="85451938348"/>
    <s v="Mr. RAGHAVRAM RAMLAKAHAN VERMA"/>
    <n v="24000"/>
    <n v="7.25"/>
    <n v="15158"/>
    <n v="15378"/>
    <n v="220"/>
    <d v="2016-12-16T00:00:00"/>
    <n v="19"/>
    <n v="18"/>
    <n v="1"/>
    <n v="1"/>
    <n v="1"/>
    <n v="701"/>
    <s v="INR"/>
    <n v="15355"/>
    <n v="220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36577226107"/>
    <x v="78"/>
    <n v="76005419239"/>
    <s v="Mr. DILIP KUMAR TRIPATHI"/>
    <n v="90000"/>
    <n v="7.65"/>
    <n v="64029"/>
    <n v="64079"/>
    <n v="50"/>
    <d v="2017-02-27T00:00:00"/>
    <n v="6"/>
    <n v="6"/>
    <n v="0"/>
    <n v="1"/>
    <n v="1"/>
    <n v="701"/>
    <s v="INR"/>
    <n v="15355"/>
    <n v="525"/>
    <d v="2022-03-28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36972944367"/>
    <x v="78"/>
    <n v="89800587086"/>
    <s v="Mr. ANURAG MAHENDRA PRASAD MIT"/>
    <n v="78900"/>
    <n v="7.5"/>
    <n v="18356"/>
    <n v="19027"/>
    <n v="671"/>
    <d v="2017-06-29T00:00:00"/>
    <n v="19"/>
    <n v="18"/>
    <n v="1"/>
    <n v="1"/>
    <n v="1"/>
    <n v="701"/>
    <s v="INR"/>
    <n v="15355"/>
    <n v="671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37448642764"/>
    <x v="78"/>
    <n v="80131293003"/>
    <s v="Mr. LOKESH  SHARMA"/>
    <n v="42490"/>
    <n v="7.4"/>
    <n v="32485"/>
    <n v="32778"/>
    <n v="293"/>
    <d v="2018-01-01T00:00:00"/>
    <n v="3"/>
    <n v="2"/>
    <n v="1"/>
    <n v="1"/>
    <n v="1"/>
    <n v="701"/>
    <s v="INR"/>
    <n v="15355"/>
    <n v="293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36318638903"/>
    <x v="78"/>
    <n v="85164343109"/>
    <s v="Mr. LALUBHAI SURAJLAL SAINI"/>
    <n v="85000"/>
    <n v="7.25"/>
    <n v="58071"/>
    <n v="59256"/>
    <n v="1185"/>
    <d v="2016-12-16T00:00:00"/>
    <n v="1"/>
    <n v="0"/>
    <n v="1"/>
    <n v="2"/>
    <n v="2"/>
    <n v="702"/>
    <s v="INR"/>
    <n v="15355"/>
    <n v="465"/>
    <d v="2022-02-16T00:00:00"/>
    <n v="0"/>
    <n v="0"/>
    <s v="N"/>
    <m/>
    <n v="1"/>
    <s v="N"/>
    <s v="00/00/0000"/>
    <s v="N"/>
    <n v="0"/>
    <s v="00/00/0000"/>
    <s v="SMA1"/>
    <d v="2022-03-18T00:00:00"/>
    <n v="702"/>
    <s v="STD"/>
  </r>
  <r>
    <n v="35715854941"/>
    <x v="78"/>
    <n v="88990747925"/>
    <s v="Mr. RAJENDRAKUMAR GOGE CHAUHAN"/>
    <n v="59000"/>
    <n v="7.25"/>
    <n v="44750.8"/>
    <n v="45770.8"/>
    <n v="1020"/>
    <d v="2016-04-16T00:00:00"/>
    <n v="7"/>
    <n v="4"/>
    <n v="3"/>
    <n v="3"/>
    <n v="3"/>
    <n v="703"/>
    <s v="INR"/>
    <n v="15355"/>
    <n v="360"/>
    <d v="2022-01-16T00:00:00"/>
    <n v="0"/>
    <n v="0"/>
    <s v="N"/>
    <m/>
    <n v="2"/>
    <s v="N"/>
    <s v="00/00/0000"/>
    <s v="N"/>
    <n v="0"/>
    <s v="00/00/0000"/>
    <s v="SMA2"/>
    <d v="2022-03-17T00:00:00"/>
    <n v="703"/>
    <s v="STD"/>
  </r>
  <r>
    <n v="36245326722"/>
    <x v="79"/>
    <n v="85460053807"/>
    <s v="Mr. SANKET KAUSHIK KUMAR PATEL"/>
    <n v="9500000"/>
    <n v="7.35"/>
    <n v="6688174"/>
    <n v="1918936.98"/>
    <n v="0"/>
    <d v="2016-11-15T00:00:00"/>
    <n v="19"/>
    <n v="19"/>
    <n v="0"/>
    <n v="0"/>
    <n v="0"/>
    <n v="0"/>
    <s v="INR"/>
    <n v="15355"/>
    <n v="97774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87865143"/>
    <x v="80"/>
    <n v="86031237661"/>
    <s v="Miss. TEJALKUMARI RAMSINGBHAI"/>
    <n v="400000"/>
    <n v="14.05"/>
    <n v="86774"/>
    <n v="8493.67"/>
    <n v="0"/>
    <d v="2017-08-16T00:00:00"/>
    <n v="19"/>
    <n v="19"/>
    <n v="0"/>
    <n v="0"/>
    <n v="0"/>
    <n v="0"/>
    <s v="INR"/>
    <n v="0"/>
    <n v="9412"/>
    <s v="00/00/0000"/>
    <n v="0"/>
    <n v="0"/>
    <s v="N"/>
    <m/>
    <n v="9"/>
    <s v="N"/>
    <s v="00/00/0000"/>
    <s v="N"/>
    <n v="0"/>
    <s v="00/00/0000"/>
    <m/>
    <m/>
    <m/>
    <s v="STD"/>
  </r>
  <r>
    <n v="37007228211"/>
    <x v="80"/>
    <n v="86013137760"/>
    <s v="Mr. HIMMATLAL  GHOGHARA"/>
    <n v="110000"/>
    <n v="14.5"/>
    <n v="0"/>
    <n v="29096.19"/>
    <n v="29096.19"/>
    <d v="2017-07-13T00:00:00"/>
    <n v="36"/>
    <n v="28"/>
    <n v="8"/>
    <n v="5"/>
    <n v="5"/>
    <n v="801"/>
    <s v="INR"/>
    <n v="0"/>
    <n v="3787"/>
    <d v="2019-11-05T00:00:00"/>
    <n v="0"/>
    <n v="20988.46"/>
    <s v="N"/>
    <m/>
    <n v="5"/>
    <s v="Y"/>
    <d v="2020-03-30T00:00:00"/>
    <s v="F"/>
    <n v="29096.19"/>
    <d v="2009-07-07T00:00:00"/>
    <s v="NPA"/>
    <d v="2019-08-05T00:00:00"/>
    <n v="506"/>
    <s v="NPA"/>
  </r>
  <r>
    <n v="37306461247"/>
    <x v="80"/>
    <n v="85011377213"/>
    <s v="Mrs. LALITABEN SHANKARBHAI VAG"/>
    <n v="200000"/>
    <n v="14.45"/>
    <n v="0"/>
    <n v="154530"/>
    <n v="154530"/>
    <d v="2017-11-17T00:00:00"/>
    <n v="52"/>
    <n v="19"/>
    <n v="33"/>
    <n v="5"/>
    <n v="5"/>
    <n v="801"/>
    <s v="INR"/>
    <n v="0"/>
    <n v="4701"/>
    <d v="2019-06-01T00:00:00"/>
    <n v="7211.99"/>
    <n v="83908.35"/>
    <s v="N"/>
    <m/>
    <n v="5"/>
    <s v="Y"/>
    <d v="2020-03-30T00:00:00"/>
    <s v="F"/>
    <n v="154530"/>
    <d v="2009-07-07T00:00:00"/>
    <s v="NPA"/>
    <d v="2019-08-01T00:00:00"/>
    <n v="506"/>
    <s v="NPA"/>
  </r>
  <r>
    <n v="36514527200"/>
    <x v="81"/>
    <n v="89609719853"/>
    <s v="Mr. SUMIT RAMKUMAR YADAV"/>
    <n v="202600"/>
    <n v="9"/>
    <n v="275870"/>
    <n v="261799"/>
    <n v="0"/>
    <d v="2017-02-04T00:00:00"/>
    <n v="7"/>
    <n v="7"/>
    <n v="0"/>
    <n v="0"/>
    <n v="0"/>
    <n v="0"/>
    <s v="INR"/>
    <n v="15355"/>
    <n v="601"/>
    <s v="00/00/0000"/>
    <n v="0"/>
    <n v="0"/>
    <s v="N"/>
    <m/>
    <n v="9"/>
    <s v="N"/>
    <s v="00/00/0000"/>
    <s v="N"/>
    <n v="0"/>
    <s v="00/00/0000"/>
    <m/>
    <m/>
    <m/>
    <s v="STD"/>
  </r>
  <r>
    <n v="36695759606"/>
    <x v="81"/>
    <n v="87136707292"/>
    <s v="Mr. YAGNESHKUMAR ANILKUMAR TRI"/>
    <n v="149672"/>
    <n v="9"/>
    <n v="186031"/>
    <n v="183655.5"/>
    <n v="0"/>
    <d v="2017-03-17T00:00:00"/>
    <n v="27"/>
    <n v="27"/>
    <n v="0"/>
    <n v="0"/>
    <n v="0"/>
    <n v="0"/>
    <s v="INR"/>
    <n v="15355"/>
    <n v="1279"/>
    <s v="00/00/0000"/>
    <n v="0"/>
    <n v="0"/>
    <s v="N"/>
    <m/>
    <n v="9"/>
    <s v="N"/>
    <s v="00/00/0000"/>
    <s v="N"/>
    <n v="0"/>
    <s v="00/00/0000"/>
    <m/>
    <m/>
    <m/>
    <s v="STD"/>
  </r>
  <r>
    <n v="37371407907"/>
    <x v="81"/>
    <n v="87678057256"/>
    <s v="Miss. SUPRIYA  KUMARI"/>
    <n v="134000"/>
    <n v="8.5"/>
    <n v="149785"/>
    <n v="102322.76"/>
    <n v="0"/>
    <d v="2017-12-20T00:00:00"/>
    <n v="15"/>
    <n v="15"/>
    <n v="0"/>
    <n v="0"/>
    <n v="0"/>
    <n v="0"/>
    <s v="INR"/>
    <n v="15355"/>
    <n v="1663"/>
    <s v="00/00/0000"/>
    <n v="0"/>
    <n v="0"/>
    <s v="N"/>
    <m/>
    <n v="9"/>
    <s v="N"/>
    <s v="00/00/0000"/>
    <s v="N"/>
    <n v="0"/>
    <s v="00/00/0000"/>
    <m/>
    <m/>
    <m/>
    <s v="STD"/>
  </r>
  <r>
    <n v="37451075060"/>
    <x v="81"/>
    <n v="90011973910"/>
    <s v="Ms. KINNARI  PANCHAL"/>
    <n v="223000"/>
    <n v="9"/>
    <n v="241304"/>
    <n v="228301.92"/>
    <n v="0"/>
    <d v="2018-01-02T00:00:00"/>
    <n v="19"/>
    <n v="19"/>
    <n v="0"/>
    <n v="0"/>
    <n v="0"/>
    <n v="0"/>
    <s v="INR"/>
    <n v="61132"/>
    <n v="2697"/>
    <s v="00/00/0000"/>
    <n v="0"/>
    <n v="0"/>
    <s v="N"/>
    <m/>
    <n v="9"/>
    <s v="N"/>
    <s v="00/00/0000"/>
    <s v="N"/>
    <n v="0"/>
    <s v="00/00/0000"/>
    <m/>
    <m/>
    <m/>
    <s v="STD"/>
  </r>
  <r>
    <n v="38183763416"/>
    <x v="81"/>
    <n v="89080325762"/>
    <s v="Mr. HARSH HASMUKHBHAI  RAJGOR"/>
    <n v="216000"/>
    <n v="9"/>
    <n v="253063"/>
    <n v="233450"/>
    <n v="0"/>
    <d v="2019-01-11T00:00:00"/>
    <n v="1"/>
    <n v="1"/>
    <n v="0"/>
    <n v="0"/>
    <n v="0"/>
    <n v="0"/>
    <s v="INR"/>
    <n v="15355"/>
    <n v="5210"/>
    <s v="00/00/0000"/>
    <n v="0"/>
    <n v="0"/>
    <s v="N"/>
    <m/>
    <n v="9"/>
    <s v="N"/>
    <s v="00/00/0000"/>
    <s v="N"/>
    <n v="0"/>
    <s v="00/00/0000"/>
    <m/>
    <m/>
    <m/>
    <s v="STD"/>
  </r>
  <r>
    <n v="38683456770"/>
    <x v="81"/>
    <n v="87807057987"/>
    <s v="Mr. VIKASH RAJENDRABABU YADAV"/>
    <n v="151200"/>
    <n v="9"/>
    <n v="140100"/>
    <n v="132532"/>
    <n v="0"/>
    <d v="2019-08-13T00:00:00"/>
    <n v="14"/>
    <n v="14"/>
    <n v="0"/>
    <n v="0"/>
    <n v="0"/>
    <n v="0"/>
    <s v="INR"/>
    <n v="61132"/>
    <n v="2888"/>
    <s v="00/00/0000"/>
    <n v="0"/>
    <n v="0"/>
    <s v="N"/>
    <m/>
    <n v="9"/>
    <s v="N"/>
    <s v="00/00/0000"/>
    <s v="N"/>
    <n v="0"/>
    <s v="00/00/0000"/>
    <m/>
    <m/>
    <m/>
    <s v="STD"/>
  </r>
  <r>
    <n v="37000504403"/>
    <x v="82"/>
    <n v="89829140593"/>
    <s v="Mr. SANDEEP  PADAIYACHI"/>
    <n v="750000"/>
    <n v="9"/>
    <n v="966140"/>
    <n v="754020.21"/>
    <n v="0"/>
    <d v="2017-07-12T00:00:00"/>
    <n v="1"/>
    <n v="1"/>
    <n v="0"/>
    <n v="0"/>
    <n v="0"/>
    <n v="0"/>
    <s v="INR"/>
    <n v="15355"/>
    <n v="3964"/>
    <s v="00/00/0000"/>
    <n v="0"/>
    <n v="0"/>
    <s v="N"/>
    <m/>
    <n v="9"/>
    <s v="N"/>
    <s v="00/00/0000"/>
    <s v="N"/>
    <n v="0"/>
    <s v="00/00/0000"/>
    <m/>
    <m/>
    <m/>
    <s v="STD"/>
  </r>
  <r>
    <n v="30667615345"/>
    <x v="83"/>
    <n v="85440966796"/>
    <s v="Mr. ARVINDBHAI SANKABHAI PATEL"/>
    <n v="700000"/>
    <n v="7.65"/>
    <n v="174803"/>
    <n v="95597.63"/>
    <n v="0"/>
    <d v="2009-02-04T00:00:00"/>
    <n v="19"/>
    <n v="19"/>
    <n v="0"/>
    <n v="0"/>
    <n v="0"/>
    <n v="0"/>
    <s v="INR"/>
    <n v="15355"/>
    <n v="6682"/>
    <s v="00/00/0000"/>
    <n v="0"/>
    <n v="0"/>
    <s v="N"/>
    <m/>
    <n v="9"/>
    <s v="N"/>
    <s v="00/00/0000"/>
    <s v="N"/>
    <n v="0"/>
    <s v="00/00/0000"/>
    <m/>
    <m/>
    <m/>
    <s v="STD"/>
  </r>
  <r>
    <n v="36564258248"/>
    <x v="83"/>
    <n v="76005419239"/>
    <s v="Mr. DILIP KUMAR TRIPATHI"/>
    <n v="2500000"/>
    <n v="7.65"/>
    <n v="2347220"/>
    <n v="1938289.5"/>
    <n v="0"/>
    <d v="2017-02-22T00:00:00"/>
    <n v="19"/>
    <n v="19"/>
    <n v="0"/>
    <n v="0"/>
    <n v="0"/>
    <n v="0"/>
    <s v="INR"/>
    <n v="61132"/>
    <n v="20385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1135848061"/>
    <x v="84"/>
    <n v="85702957211"/>
    <s v="Mrs. MANJUBEN NANDUBHAI JAISWA"/>
    <n v="1584000"/>
    <n v="8.15"/>
    <n v="1089596.27"/>
    <n v="1089596.27"/>
    <n v="0"/>
    <d v="2010-04-17T00:00:00"/>
    <n v="1"/>
    <n v="1"/>
    <n v="0"/>
    <n v="0"/>
    <n v="0"/>
    <n v="0"/>
    <s v="INR"/>
    <n v="15355"/>
    <n v="13953"/>
    <s v="00/00/0000"/>
    <n v="0"/>
    <n v="0"/>
    <s v="N"/>
    <m/>
    <n v="9"/>
    <s v="N"/>
    <s v="00/00/0000"/>
    <s v="N"/>
    <n v="0"/>
    <s v="00/00/0000"/>
    <m/>
    <m/>
    <m/>
    <s v="STD"/>
  </r>
  <r>
    <n v="35334529729"/>
    <x v="84"/>
    <n v="85273023149"/>
    <s v="Mrs. BHANUBEN GANESHBHAI GADHI"/>
    <n v="1500000"/>
    <n v="7.6"/>
    <n v="951025"/>
    <n v="363049.03"/>
    <n v="0"/>
    <d v="2015-11-09T00:00:00"/>
    <n v="19"/>
    <n v="19"/>
    <n v="0"/>
    <n v="0"/>
    <n v="0"/>
    <n v="0"/>
    <s v="INR"/>
    <n v="61132"/>
    <n v="14295"/>
    <s v="00/00/0000"/>
    <n v="0"/>
    <n v="0"/>
    <s v="N"/>
    <m/>
    <n v="9"/>
    <s v="N"/>
    <s v="00/00/0000"/>
    <s v="N"/>
    <n v="0"/>
    <s v="00/00/0000"/>
    <m/>
    <m/>
    <m/>
    <s v="STD"/>
  </r>
  <r>
    <n v="36710048393"/>
    <x v="84"/>
    <n v="88730730838"/>
    <s v="Mr. RAJESHVELLARA  VISHWANATHA"/>
    <n v="2700000"/>
    <n v="7.6"/>
    <n v="2749394.5"/>
    <n v="2749394.5"/>
    <n v="0"/>
    <d v="2017-03-23T00:00:00"/>
    <n v="1"/>
    <n v="1"/>
    <n v="0"/>
    <n v="0"/>
    <n v="0"/>
    <n v="0"/>
    <s v="INR"/>
    <n v="15355"/>
    <n v="24885"/>
    <s v="00/00/0000"/>
    <n v="0"/>
    <n v="0"/>
    <s v="N"/>
    <m/>
    <n v="9"/>
    <s v="N"/>
    <s v="00/00/0000"/>
    <s v="N"/>
    <n v="0"/>
    <s v="00/00/0000"/>
    <s v="STD"/>
    <d v="2021-09-16T00:00:00"/>
    <n v="0"/>
    <s v="STD"/>
  </r>
  <r>
    <n v="36513096567"/>
    <x v="85"/>
    <n v="80726381905"/>
    <s v="Mrs. BINABEN RAJENDRAKUMAR RAV"/>
    <n v="3000000"/>
    <n v="7.6"/>
    <n v="1107755"/>
    <n v="1077718.03"/>
    <n v="0"/>
    <d v="2017-02-06T00:00:00"/>
    <n v="19"/>
    <n v="19"/>
    <n v="0"/>
    <n v="0"/>
    <n v="0"/>
    <n v="0"/>
    <s v="INR"/>
    <n v="15355"/>
    <n v="11243"/>
    <s v="00/00/0000"/>
    <n v="0"/>
    <n v="0"/>
    <s v="N"/>
    <m/>
    <n v="9"/>
    <s v="N"/>
    <s v="00/00/0000"/>
    <s v="N"/>
    <n v="0"/>
    <s v="00/00/0000"/>
    <m/>
    <m/>
    <m/>
    <s v="STD"/>
  </r>
  <r>
    <n v="37904070047"/>
    <x v="86"/>
    <n v="80208280543"/>
    <s v="Mr. RAMESHBHAI K VAGHELA"/>
    <n v="1150000"/>
    <n v="12.75"/>
    <n v="726866.88"/>
    <n v="595160.34"/>
    <n v="0"/>
    <d v="2018-08-31T00:00:00"/>
    <n v="19"/>
    <n v="19"/>
    <n v="0"/>
    <n v="0"/>
    <n v="0"/>
    <n v="0"/>
    <s v="INR"/>
    <n v="0"/>
    <n v="23179"/>
    <s v="00/00/0000"/>
    <n v="0"/>
    <n v="0"/>
    <s v="N"/>
    <m/>
    <n v="9"/>
    <s v="N"/>
    <s v="00/00/0000"/>
    <s v="N"/>
    <n v="0"/>
    <s v="00/00/0000"/>
    <s v="STD"/>
    <d v="2020-04-29T00:00:00"/>
    <n v="999"/>
    <s v="STD"/>
  </r>
  <r>
    <n v="37935848955"/>
    <x v="86"/>
    <n v="85611952591"/>
    <s v="Sepoy PURI  ASHOK"/>
    <n v="840000"/>
    <n v="12.45"/>
    <n v="529568"/>
    <n v="427097.56"/>
    <n v="0"/>
    <d v="2018-09-11T00:00:00"/>
    <n v="19"/>
    <n v="19"/>
    <n v="0"/>
    <n v="0"/>
    <n v="0"/>
    <n v="0"/>
    <s v="INR"/>
    <n v="0"/>
    <n v="1655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957779925"/>
    <x v="86"/>
    <n v="86013139803"/>
    <s v="Mr. NAGINBHAI GOVINDBHAI SOLAN"/>
    <n v="250000"/>
    <n v="12.45"/>
    <n v="111671"/>
    <n v="85826.22"/>
    <n v="0"/>
    <d v="2018-09-26T00:00:00"/>
    <n v="19"/>
    <n v="19"/>
    <n v="0"/>
    <n v="0"/>
    <n v="0"/>
    <n v="0"/>
    <s v="INR"/>
    <n v="0"/>
    <n v="5941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8040479924"/>
    <x v="86"/>
    <n v="85089323765"/>
    <s v="Mr. BHIL  MAHESH"/>
    <n v="200000"/>
    <n v="14.5"/>
    <n v="103258"/>
    <n v="74678.929999999993"/>
    <n v="0"/>
    <d v="2018-10-31T00:00:00"/>
    <n v="19"/>
    <n v="19"/>
    <n v="0"/>
    <n v="0"/>
    <n v="0"/>
    <n v="0"/>
    <s v="INR"/>
    <n v="0"/>
    <n v="4758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8127651288"/>
    <x v="86"/>
    <n v="85116777701"/>
    <s v="Mr. VITHALBHAI BABABHAI PATANI"/>
    <n v="500000"/>
    <n v="13.55"/>
    <n v="281245"/>
    <n v="219725.81"/>
    <n v="0"/>
    <d v="2018-12-18T00:00:00"/>
    <n v="19"/>
    <n v="19"/>
    <n v="0"/>
    <n v="0"/>
    <n v="0"/>
    <n v="0"/>
    <s v="INR"/>
    <n v="0"/>
    <n v="11518"/>
    <s v="00/00/0000"/>
    <n v="0"/>
    <n v="0"/>
    <s v="N"/>
    <m/>
    <n v="9"/>
    <s v="N"/>
    <s v="00/00/0000"/>
    <s v="N"/>
    <n v="0"/>
    <s v="00/00/0000"/>
    <m/>
    <m/>
    <m/>
    <s v="STD"/>
  </r>
  <r>
    <n v="38127691673"/>
    <x v="86"/>
    <n v="80514927242"/>
    <s v="Mr. JIVANBHAI DAHYABHAI CHAUHA"/>
    <n v="500000"/>
    <n v="13.55"/>
    <n v="285004"/>
    <n v="223482.65"/>
    <n v="0"/>
    <d v="2018-12-15T00:00:00"/>
    <n v="19"/>
    <n v="19"/>
    <n v="0"/>
    <n v="0"/>
    <n v="0"/>
    <n v="0"/>
    <s v="INR"/>
    <n v="0"/>
    <n v="11518"/>
    <s v="00/00/0000"/>
    <n v="0"/>
    <n v="0"/>
    <s v="N"/>
    <m/>
    <n v="9"/>
    <s v="N"/>
    <s v="00/00/0000"/>
    <s v="N"/>
    <n v="0"/>
    <s v="00/00/0000"/>
    <s v="STD"/>
    <d v="2020-03-18T00:00:00"/>
    <n v="999"/>
    <s v="STD"/>
  </r>
  <r>
    <n v="38208238596"/>
    <x v="86"/>
    <n v="80083971219"/>
    <s v="Mr. PRADIPSINH KODARSINH RANAV"/>
    <n v="700000"/>
    <n v="12.05"/>
    <n v="462285"/>
    <n v="329891.71000000002"/>
    <n v="0"/>
    <d v="2019-01-24T00:00:00"/>
    <n v="19"/>
    <n v="19"/>
    <n v="0"/>
    <n v="0"/>
    <n v="0"/>
    <n v="0"/>
    <s v="INR"/>
    <n v="0"/>
    <n v="13704"/>
    <s v="00/00/0000"/>
    <n v="0"/>
    <n v="0"/>
    <m/>
    <m/>
    <m/>
    <s v="N"/>
    <s v="00/00/0000"/>
    <s v="N"/>
    <n v="0"/>
    <s v="00/00/0000"/>
    <m/>
    <m/>
    <m/>
    <s v="STD"/>
  </r>
  <r>
    <n v="38219400943"/>
    <x v="86"/>
    <n v="89560675383"/>
    <s v="Mr. DHARMENDRA SHRIRAM THAKUR"/>
    <n v="100000"/>
    <n v="14.55"/>
    <n v="52706"/>
    <n v="13926.9"/>
    <n v="0"/>
    <d v="2019-01-29T00:00:00"/>
    <n v="19"/>
    <n v="19"/>
    <n v="0"/>
    <n v="0"/>
    <n v="0"/>
    <n v="0"/>
    <s v="INR"/>
    <n v="0"/>
    <n v="2356"/>
    <s v="00/00/0000"/>
    <n v="0"/>
    <n v="0"/>
    <s v="N"/>
    <m/>
    <n v="9"/>
    <s v="N"/>
    <s v="00/00/0000"/>
    <s v="N"/>
    <n v="0"/>
    <s v="00/00/0000"/>
    <m/>
    <m/>
    <m/>
    <s v="STD"/>
  </r>
  <r>
    <n v="38224056913"/>
    <x v="86"/>
    <n v="85026873917"/>
    <s v="Mr. RAHUL BALDEVBHAI LEUVA"/>
    <n v="500000"/>
    <n v="13.05"/>
    <n v="309202"/>
    <n v="32062"/>
    <n v="0"/>
    <d v="2019-02-04T00:00:00"/>
    <n v="19"/>
    <n v="19"/>
    <n v="0"/>
    <n v="0"/>
    <n v="0"/>
    <n v="0"/>
    <s v="INR"/>
    <n v="0"/>
    <n v="10051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329454338"/>
    <x v="86"/>
    <n v="85028086780"/>
    <s v="Mr. RAMANBHAI K SOLANKI"/>
    <n v="380000"/>
    <n v="14.55"/>
    <n v="178184"/>
    <n v="114171.41"/>
    <n v="0"/>
    <d v="2019-03-20T00:00:00"/>
    <n v="19"/>
    <n v="19"/>
    <n v="0"/>
    <n v="0"/>
    <n v="0"/>
    <n v="0"/>
    <s v="INR"/>
    <n v="0"/>
    <n v="10490"/>
    <s v="00/00/0000"/>
    <n v="0"/>
    <n v="0"/>
    <s v="N"/>
    <m/>
    <n v="9"/>
    <s v="N"/>
    <s v="00/00/0000"/>
    <s v="N"/>
    <n v="0"/>
    <s v="00/00/0000"/>
    <m/>
    <m/>
    <m/>
    <s v="STD"/>
  </r>
  <r>
    <n v="38348539547"/>
    <x v="86"/>
    <n v="85662364791"/>
    <s v="Mr. VAIJANATH JANABA SHINDE"/>
    <n v="995000"/>
    <n v="12.05"/>
    <n v="694710"/>
    <n v="557706.99"/>
    <n v="0"/>
    <d v="2019-03-26T00:00:00"/>
    <n v="19"/>
    <n v="19"/>
    <n v="0"/>
    <n v="0"/>
    <n v="0"/>
    <n v="0"/>
    <s v="INR"/>
    <n v="0"/>
    <n v="19479"/>
    <s v="00/00/0000"/>
    <n v="0"/>
    <n v="0"/>
    <s v="N"/>
    <m/>
    <n v="9"/>
    <s v="N"/>
    <s v="00/00/0000"/>
    <s v="N"/>
    <n v="0"/>
    <s v="00/00/0000"/>
    <m/>
    <m/>
    <m/>
    <s v="STD"/>
  </r>
  <r>
    <n v="38376021590"/>
    <x v="86"/>
    <n v="80084110500"/>
    <s v="Mr. PARMAR MAYUR  NAROTTAMBHAI"/>
    <n v="300000"/>
    <n v="12.55"/>
    <n v="174982"/>
    <n v="47517.11"/>
    <n v="0"/>
    <d v="2019-04-07T00:00:00"/>
    <n v="19"/>
    <n v="19"/>
    <n v="0"/>
    <n v="0"/>
    <n v="0"/>
    <n v="0"/>
    <s v="INR"/>
    <n v="0"/>
    <n v="6758"/>
    <s v="00/00/0000"/>
    <n v="0"/>
    <n v="0"/>
    <s v="N"/>
    <m/>
    <n v="9"/>
    <s v="N"/>
    <s v="00/00/0000"/>
    <s v="N"/>
    <n v="0"/>
    <s v="00/00/0000"/>
    <m/>
    <m/>
    <m/>
    <s v="STD"/>
  </r>
  <r>
    <n v="38472049833"/>
    <x v="86"/>
    <n v="80084117539"/>
    <s v="Mrs. MADHUBEN ISHWARBHAI SOLAN"/>
    <n v="300000"/>
    <n v="14.45"/>
    <n v="193769"/>
    <n v="148092.73000000001"/>
    <n v="0"/>
    <d v="2019-05-22T00:00:00"/>
    <n v="19"/>
    <n v="19"/>
    <n v="0"/>
    <n v="0"/>
    <n v="0"/>
    <n v="0"/>
    <s v="INR"/>
    <n v="0"/>
    <n v="7133"/>
    <s v="00/00/0000"/>
    <n v="0"/>
    <n v="0"/>
    <s v="N"/>
    <m/>
    <n v="9"/>
    <s v="N"/>
    <s v="00/00/0000"/>
    <s v="N"/>
    <n v="0"/>
    <s v="00/00/0000"/>
    <m/>
    <m/>
    <m/>
    <s v="STD"/>
  </r>
  <r>
    <n v="38474737215"/>
    <x v="86"/>
    <n v="85594420742"/>
    <s v="Mr. JASVANTBHAI JIVANBHAI SOLA"/>
    <n v="200000"/>
    <n v="12.45"/>
    <n v="146649"/>
    <n v="121141.08"/>
    <n v="0"/>
    <d v="2019-05-23T00:00:00"/>
    <n v="19"/>
    <n v="19"/>
    <n v="0"/>
    <n v="0"/>
    <n v="0"/>
    <n v="0"/>
    <s v="INR"/>
    <n v="0"/>
    <n v="3957"/>
    <s v="00/00/0000"/>
    <n v="0"/>
    <n v="0"/>
    <s v="N"/>
    <m/>
    <n v="9"/>
    <s v="N"/>
    <s v="00/00/0000"/>
    <s v="N"/>
    <n v="0"/>
    <s v="00/00/0000"/>
    <m/>
    <m/>
    <m/>
    <s v="STD"/>
  </r>
  <r>
    <n v="38520419019"/>
    <x v="86"/>
    <n v="85009640440"/>
    <s v="Mr. BALVANTSINH BHAVASAG THAKO"/>
    <n v="400000"/>
    <n v="12.45"/>
    <n v="266791"/>
    <n v="230006.39999999999"/>
    <n v="0"/>
    <d v="2019-06-12T00:00:00"/>
    <n v="19"/>
    <n v="19"/>
    <n v="0"/>
    <n v="0"/>
    <n v="0"/>
    <n v="0"/>
    <s v="INR"/>
    <n v="0"/>
    <n v="8990"/>
    <s v="00/00/0000"/>
    <n v="0"/>
    <n v="0"/>
    <s v="N"/>
    <m/>
    <n v="9"/>
    <s v="N"/>
    <s v="00/00/0000"/>
    <s v="N"/>
    <n v="0"/>
    <s v="00/00/0000"/>
    <s v="STD"/>
    <d v="2020-03-18T00:00:00"/>
    <n v="999"/>
    <s v="STD"/>
  </r>
  <r>
    <n v="37843455876"/>
    <x v="86"/>
    <n v="89731580704"/>
    <s v="Mrs. GITABEN JAYANTIBHAI PATEL"/>
    <n v="560000"/>
    <n v="12.25"/>
    <n v="241246"/>
    <n v="358186.64"/>
    <n v="116940.64"/>
    <d v="2018-07-31T00:00:00"/>
    <n v="19"/>
    <n v="10"/>
    <n v="9"/>
    <n v="4"/>
    <n v="4"/>
    <n v="704"/>
    <s v="INR"/>
    <n v="0"/>
    <n v="13023"/>
    <d v="2021-07-25T00:00:00"/>
    <n v="18784"/>
    <n v="34327.11"/>
    <s v="N"/>
    <m/>
    <n v="4"/>
    <s v="N"/>
    <s v="00/00/0000"/>
    <s v="N"/>
    <n v="0"/>
    <s v="00/00/0000"/>
    <s v="NPA"/>
    <d v="2021-10-22T00:00:00"/>
    <n v="704"/>
    <s v="NPA"/>
  </r>
  <r>
    <n v="38549765556"/>
    <x v="87"/>
    <n v="85034991759"/>
    <s v="Mr. PINTU JIVANLAL PATEL"/>
    <n v="150000"/>
    <n v="13.95"/>
    <n v="114561"/>
    <n v="95318.66"/>
    <n v="0"/>
    <d v="2019-06-25T00:00:00"/>
    <n v="19"/>
    <n v="19"/>
    <n v="0"/>
    <n v="0"/>
    <n v="0"/>
    <n v="0"/>
    <s v="INR"/>
    <n v="0"/>
    <n v="3087"/>
    <s v="00/00/0000"/>
    <n v="0"/>
    <n v="0"/>
    <s v="N"/>
    <m/>
    <n v="9"/>
    <s v="N"/>
    <s v="00/00/0000"/>
    <s v="N"/>
    <n v="0"/>
    <s v="00/00/0000"/>
    <m/>
    <m/>
    <m/>
    <s v="STD"/>
  </r>
  <r>
    <n v="38577077816"/>
    <x v="87"/>
    <n v="85289862020"/>
    <s v="Mr. RATNADEEP S KELAPGAWADE"/>
    <n v="800000"/>
    <n v="11.95"/>
    <n v="611483"/>
    <n v="516609.23"/>
    <n v="0"/>
    <d v="2019-07-04T00:00:00"/>
    <n v="19"/>
    <n v="19"/>
    <n v="0"/>
    <n v="0"/>
    <n v="0"/>
    <n v="0"/>
    <s v="INR"/>
    <n v="0"/>
    <n v="15620"/>
    <s v="00/00/0000"/>
    <n v="0"/>
    <n v="0"/>
    <s v="N"/>
    <m/>
    <n v="9"/>
    <s v="N"/>
    <s v="00/00/0000"/>
    <s v="N"/>
    <n v="0"/>
    <s v="00/00/0000"/>
    <m/>
    <m/>
    <m/>
    <s v="STD"/>
  </r>
  <r>
    <n v="38591342642"/>
    <x v="87"/>
    <n v="85595274732"/>
    <s v="Mr. GAGAN  SINGH"/>
    <n v="840000"/>
    <n v="11.95"/>
    <n v="639796"/>
    <n v="453391.62"/>
    <n v="0"/>
    <d v="2019-07-09T00:00:00"/>
    <n v="19"/>
    <n v="19"/>
    <n v="0"/>
    <n v="0"/>
    <n v="0"/>
    <n v="0"/>
    <s v="INR"/>
    <n v="0"/>
    <n v="16401"/>
    <s v="00/00/0000"/>
    <n v="0"/>
    <n v="0"/>
    <s v="N"/>
    <m/>
    <n v="9"/>
    <s v="N"/>
    <s v="00/00/0000"/>
    <s v="N"/>
    <n v="0"/>
    <s v="00/00/0000"/>
    <m/>
    <m/>
    <m/>
    <s v="STD"/>
  </r>
  <r>
    <n v="38614289696"/>
    <x v="87"/>
    <n v="86308444202"/>
    <s v="Sepoy BAGHEL RAVIKUMAR LAKHANS"/>
    <n v="350000"/>
    <n v="11.9"/>
    <n v="265228"/>
    <n v="223780.26"/>
    <n v="0"/>
    <d v="2019-07-18T00:00:00"/>
    <n v="19"/>
    <n v="19"/>
    <n v="0"/>
    <n v="0"/>
    <n v="0"/>
    <n v="0"/>
    <s v="INR"/>
    <n v="0"/>
    <n v="6825"/>
    <s v="00/00/0000"/>
    <n v="0"/>
    <n v="0"/>
    <s v="N"/>
    <m/>
    <n v="9"/>
    <s v="N"/>
    <s v="00/00/0000"/>
    <s v="N"/>
    <n v="0"/>
    <s v="00/00/0000"/>
    <m/>
    <m/>
    <m/>
    <s v="STD"/>
  </r>
  <r>
    <n v="38631954630"/>
    <x v="87"/>
    <n v="85681348132"/>
    <s v="Mr. RAKESHKUMAR BHAVANISHANKAR"/>
    <n v="300000"/>
    <n v="12.4"/>
    <n v="228353"/>
    <n v="192321.88"/>
    <n v="0"/>
    <d v="2019-07-25T00:00:00"/>
    <n v="19"/>
    <n v="19"/>
    <n v="0"/>
    <n v="0"/>
    <n v="0"/>
    <n v="0"/>
    <s v="INR"/>
    <n v="0"/>
    <n v="5928"/>
    <s v="00/00/0000"/>
    <n v="0"/>
    <n v="0"/>
    <m/>
    <m/>
    <m/>
    <s v="N"/>
    <s v="00/00/0000"/>
    <s v="N"/>
    <n v="0"/>
    <s v="00/00/0000"/>
    <m/>
    <m/>
    <m/>
    <s v="STD"/>
  </r>
  <r>
    <n v="38632607040"/>
    <x v="87"/>
    <n v="90330713743"/>
    <s v="Mr. PARMAR  RATNABHAI"/>
    <n v="300000"/>
    <n v="12.4"/>
    <n v="196800"/>
    <n v="88182.88"/>
    <n v="0"/>
    <d v="2019-07-25T00:00:00"/>
    <n v="19"/>
    <n v="19"/>
    <n v="0"/>
    <n v="0"/>
    <n v="0"/>
    <n v="0"/>
    <s v="INR"/>
    <n v="0"/>
    <n v="6833"/>
    <s v="00/00/0000"/>
    <n v="0"/>
    <n v="0"/>
    <s v="N"/>
    <m/>
    <n v="9"/>
    <s v="N"/>
    <s v="00/00/0000"/>
    <s v="N"/>
    <n v="0"/>
    <s v="00/00/0000"/>
    <m/>
    <m/>
    <m/>
    <s v="STD"/>
  </r>
  <r>
    <n v="38700427810"/>
    <x v="87"/>
    <n v="86814678187"/>
    <s v="Mr. DINESHKUMAR GANGARAMBHAI R"/>
    <n v="210000"/>
    <n v="13.75"/>
    <n v="147903.26999999999"/>
    <n v="117105.52"/>
    <n v="0"/>
    <d v="2019-08-20T00:00:00"/>
    <n v="19"/>
    <n v="19"/>
    <n v="0"/>
    <n v="0"/>
    <n v="0"/>
    <n v="0"/>
    <s v="INR"/>
    <n v="0"/>
    <n v="4860"/>
    <s v="00/00/0000"/>
    <n v="0"/>
    <n v="0"/>
    <s v="N"/>
    <m/>
    <n v="9"/>
    <s v="N"/>
    <s v="00/00/0000"/>
    <s v="N"/>
    <n v="0"/>
    <s v="00/00/0000"/>
    <s v="STD"/>
    <d v="2020-04-14T00:00:00"/>
    <n v="999"/>
    <s v="STD"/>
  </r>
  <r>
    <n v="38709872591"/>
    <x v="87"/>
    <n v="89905651193"/>
    <s v="Mr. SANTOSHKUMAR  YADAV"/>
    <n v="300000"/>
    <n v="13.75"/>
    <n v="212699"/>
    <n v="175632.62"/>
    <n v="0"/>
    <d v="2019-08-28T00:00:00"/>
    <n v="19"/>
    <n v="19"/>
    <n v="0"/>
    <n v="0"/>
    <n v="0"/>
    <n v="0"/>
    <s v="INR"/>
    <n v="0"/>
    <n v="6942"/>
    <s v="00/00/0000"/>
    <n v="0"/>
    <n v="0"/>
    <s v="N"/>
    <m/>
    <n v="9"/>
    <s v="N"/>
    <s v="00/00/0000"/>
    <s v="N"/>
    <n v="0"/>
    <s v="00/00/0000"/>
    <m/>
    <m/>
    <m/>
    <s v="STD"/>
  </r>
  <r>
    <n v="38731015119"/>
    <x v="87"/>
    <n v="85132621528"/>
    <s v="Mr. JETHABHAI SHIVABHAI  THAKO"/>
    <n v="440000"/>
    <n v="12.75"/>
    <n v="341843.16"/>
    <n v="297870.56"/>
    <n v="0"/>
    <d v="2019-08-31T00:00:00"/>
    <n v="19"/>
    <n v="19"/>
    <n v="0"/>
    <n v="0"/>
    <n v="0"/>
    <n v="0"/>
    <s v="INR"/>
    <n v="0"/>
    <n v="8775"/>
    <s v="00/00/0000"/>
    <n v="0"/>
    <n v="0"/>
    <s v="N"/>
    <m/>
    <n v="9"/>
    <s v="N"/>
    <s v="00/00/0000"/>
    <s v="N"/>
    <n v="0"/>
    <s v="00/00/0000"/>
    <s v="STD"/>
    <d v="2020-04-29T00:00:00"/>
    <n v="999"/>
    <s v="STD"/>
  </r>
  <r>
    <n v="38741617225"/>
    <x v="87"/>
    <n v="85262987380"/>
    <s v="Mr. PANKAJ VALJIBHAI KUCHARA"/>
    <n v="150000"/>
    <n v="13.25"/>
    <n v="108433"/>
    <n v="87056.35"/>
    <n v="0"/>
    <d v="2019-09-04T00:00:00"/>
    <n v="19"/>
    <n v="19"/>
    <n v="0"/>
    <n v="0"/>
    <n v="0"/>
    <n v="0"/>
    <s v="INR"/>
    <n v="0"/>
    <n v="343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751253604"/>
    <x v="87"/>
    <n v="86032981452"/>
    <s v="Mr. SHIVRAJSINGH BABUSINGH CHA"/>
    <n v="495000"/>
    <n v="13.25"/>
    <n v="397271"/>
    <n v="336353.61"/>
    <n v="0"/>
    <d v="2019-09-07T00:00:00"/>
    <n v="19"/>
    <n v="19"/>
    <n v="0"/>
    <n v="0"/>
    <n v="0"/>
    <n v="0"/>
    <s v="INR"/>
    <n v="0"/>
    <n v="10003"/>
    <s v="00/00/0000"/>
    <n v="0"/>
    <n v="0"/>
    <s v="N"/>
    <m/>
    <n v="9"/>
    <s v="N"/>
    <s v="00/00/0000"/>
    <s v="N"/>
    <n v="0"/>
    <s v="00/00/0000"/>
    <m/>
    <m/>
    <m/>
    <s v="STD"/>
  </r>
  <r>
    <n v="38786902990"/>
    <x v="87"/>
    <n v="80084056696"/>
    <s v="Mrs. DOROTHY MAYURBHAI CHRISTI"/>
    <n v="600000"/>
    <n v="11.65"/>
    <n v="205633"/>
    <n v="100842.18"/>
    <n v="0"/>
    <d v="2019-09-21T00:00:00"/>
    <n v="19"/>
    <n v="19"/>
    <n v="0"/>
    <n v="0"/>
    <n v="0"/>
    <n v="0"/>
    <s v="INR"/>
    <n v="0"/>
    <n v="20805"/>
    <s v="00/00/0000"/>
    <n v="0"/>
    <n v="0"/>
    <s v="N"/>
    <m/>
    <n v="9"/>
    <s v="N"/>
    <s v="00/00/0000"/>
    <s v="N"/>
    <n v="0"/>
    <s v="00/00/0000"/>
    <m/>
    <m/>
    <m/>
    <s v="STD"/>
  </r>
  <r>
    <n v="38794209905"/>
    <x v="87"/>
    <n v="85768985301"/>
    <s v="Mr. RAM  NAGEENA"/>
    <n v="500000"/>
    <n v="11.65"/>
    <n v="349993"/>
    <n v="283104.81"/>
    <n v="0"/>
    <d v="2019-09-24T00:00:00"/>
    <n v="19"/>
    <n v="19"/>
    <n v="0"/>
    <n v="0"/>
    <n v="0"/>
    <n v="0"/>
    <s v="INR"/>
    <n v="0"/>
    <n v="11034"/>
    <s v="00/00/0000"/>
    <n v="0"/>
    <n v="0"/>
    <m/>
    <m/>
    <m/>
    <s v="N"/>
    <s v="00/00/0000"/>
    <s v="N"/>
    <n v="0"/>
    <s v="00/00/0000"/>
    <m/>
    <m/>
    <m/>
    <s v="STD"/>
  </r>
  <r>
    <n v="38834846249"/>
    <x v="87"/>
    <n v="85786887914"/>
    <s v="Ms. SANGEETABEN MANJIBHAI BODA"/>
    <n v="330000"/>
    <n v="13.15"/>
    <n v="243022"/>
    <n v="195315.51"/>
    <n v="0"/>
    <d v="2019-10-10T00:00:00"/>
    <n v="19"/>
    <n v="19"/>
    <n v="0"/>
    <n v="0"/>
    <n v="0"/>
    <n v="0"/>
    <s v="INR"/>
    <n v="0"/>
    <n v="7534"/>
    <s v="00/00/0000"/>
    <n v="0"/>
    <n v="0"/>
    <s v="N"/>
    <m/>
    <n v="9"/>
    <s v="N"/>
    <s v="00/00/0000"/>
    <s v="N"/>
    <n v="0"/>
    <s v="00/00/0000"/>
    <m/>
    <m/>
    <m/>
    <s v="STD"/>
  </r>
  <r>
    <n v="38850250166"/>
    <x v="87"/>
    <n v="85046767326"/>
    <s v="Mr. KAPIL RAMESHBHAI SOLANKI"/>
    <n v="400000"/>
    <n v="13.55"/>
    <n v="326027"/>
    <n v="300742.64"/>
    <n v="0"/>
    <d v="2019-10-16T00:00:00"/>
    <n v="19"/>
    <n v="19"/>
    <n v="0"/>
    <n v="0"/>
    <n v="0"/>
    <n v="0"/>
    <s v="INR"/>
    <n v="0"/>
    <n v="8147"/>
    <s v="00/00/0000"/>
    <n v="0"/>
    <n v="0"/>
    <s v="N"/>
    <m/>
    <n v="9"/>
    <s v="N"/>
    <s v="00/00/0000"/>
    <s v="N"/>
    <n v="0"/>
    <s v="00/00/0000"/>
    <m/>
    <m/>
    <m/>
    <s v="STD"/>
  </r>
  <r>
    <n v="38864229049"/>
    <x v="87"/>
    <n v="88231996615"/>
    <s v="Ms. RAMILABEN RAMESHBHAI VAGHE"/>
    <n v="190000"/>
    <n v="13.05"/>
    <n v="150979.21"/>
    <n v="123654.43"/>
    <n v="0"/>
    <d v="2019-10-22T00:00:00"/>
    <n v="19"/>
    <n v="19"/>
    <n v="0"/>
    <n v="0"/>
    <n v="0"/>
    <n v="0"/>
    <s v="INR"/>
    <n v="0"/>
    <n v="3870"/>
    <s v="00/00/0000"/>
    <n v="0"/>
    <n v="0"/>
    <s v="N"/>
    <m/>
    <n v="9"/>
    <s v="N"/>
    <s v="00/00/0000"/>
    <s v="N"/>
    <n v="0"/>
    <s v="00/00/0000"/>
    <s v="STD"/>
    <d v="2020-04-03T00:00:00"/>
    <n v="999"/>
    <s v="STD"/>
  </r>
  <r>
    <n v="38915749813"/>
    <x v="87"/>
    <n v="80084102872"/>
    <s v="Mr. HARIBHAI SOMABHAI PARMAR"/>
    <n v="150000"/>
    <n v="13.05"/>
    <n v="109917"/>
    <n v="72827.520000000004"/>
    <n v="0"/>
    <d v="2019-11-12T00:00:00"/>
    <n v="19"/>
    <n v="19"/>
    <n v="0"/>
    <n v="0"/>
    <n v="0"/>
    <n v="0"/>
    <s v="INR"/>
    <n v="0"/>
    <n v="3417"/>
    <s v="00/00/0000"/>
    <n v="0"/>
    <n v="0"/>
    <s v="N"/>
    <m/>
    <n v="9"/>
    <s v="N"/>
    <s v="00/00/0000"/>
    <s v="N"/>
    <n v="0"/>
    <s v="00/00/0000"/>
    <m/>
    <m/>
    <m/>
    <s v="STD"/>
  </r>
  <r>
    <n v="38933213010"/>
    <x v="87"/>
    <n v="88646321017"/>
    <s v="Constable-CT Parmar ASHABEN Na"/>
    <n v="600000"/>
    <n v="11.5"/>
    <n v="482805"/>
    <n v="412524.74"/>
    <n v="0"/>
    <d v="2019-11-19T00:00:00"/>
    <n v="19"/>
    <n v="19"/>
    <n v="0"/>
    <n v="0"/>
    <n v="0"/>
    <n v="0"/>
    <s v="INR"/>
    <n v="0"/>
    <n v="11575"/>
    <s v="00/00/0000"/>
    <n v="0"/>
    <n v="0"/>
    <s v="N"/>
    <m/>
    <n v="9"/>
    <s v="N"/>
    <s v="00/00/0000"/>
    <s v="N"/>
    <n v="0"/>
    <s v="00/00/0000"/>
    <m/>
    <m/>
    <m/>
    <s v="STD"/>
  </r>
  <r>
    <n v="38953843106"/>
    <x v="87"/>
    <n v="80084096210"/>
    <s v="Mrs. SHARDABEN YOGESH VAGHASIY"/>
    <n v="600000"/>
    <n v="12"/>
    <n v="389869"/>
    <n v="297135.23"/>
    <n v="0"/>
    <d v="2019-11-27T00:00:00"/>
    <n v="19"/>
    <n v="19"/>
    <n v="0"/>
    <n v="0"/>
    <n v="0"/>
    <n v="0"/>
    <s v="INR"/>
    <n v="0"/>
    <n v="15308"/>
    <s v="00/00/0000"/>
    <n v="0"/>
    <n v="0"/>
    <s v="N"/>
    <m/>
    <n v="9"/>
    <s v="N"/>
    <s v="00/00/0000"/>
    <s v="N"/>
    <n v="0"/>
    <s v="00/00/0000"/>
    <m/>
    <m/>
    <m/>
    <s v="STD"/>
  </r>
  <r>
    <n v="38961246699"/>
    <x v="87"/>
    <n v="85681735120"/>
    <s v="Mr. PITAMBERPRASAD JAMAIPRASAD"/>
    <n v="350000"/>
    <n v="13.5"/>
    <n v="171212.6"/>
    <n v="94425.63"/>
    <n v="0"/>
    <d v="2019-11-30T00:00:00"/>
    <n v="19"/>
    <n v="19"/>
    <n v="0"/>
    <n v="0"/>
    <n v="0"/>
    <n v="0"/>
    <s v="INR"/>
    <n v="0"/>
    <n v="11371"/>
    <s v="00/00/0000"/>
    <n v="0"/>
    <n v="0"/>
    <s v="N"/>
    <m/>
    <n v="9"/>
    <s v="N"/>
    <s v="00/00/0000"/>
    <s v="N"/>
    <n v="0"/>
    <s v="00/00/0000"/>
    <s v="STD"/>
    <d v="2020-03-18T00:00:00"/>
    <n v="999"/>
    <s v="STD"/>
  </r>
  <r>
    <n v="38983667702"/>
    <x v="87"/>
    <n v="85013926003"/>
    <s v="Mr. AMARJIT PARTIRAM SHARMA"/>
    <n v="195000"/>
    <n v="12.5"/>
    <n v="114725"/>
    <n v="79865.240000000005"/>
    <n v="0"/>
    <d v="2019-12-07T00:00:00"/>
    <n v="19"/>
    <n v="19"/>
    <n v="0"/>
    <n v="0"/>
    <n v="0"/>
    <n v="0"/>
    <s v="INR"/>
    <n v="0"/>
    <n v="5757"/>
    <s v="00/00/0000"/>
    <n v="0"/>
    <n v="0"/>
    <s v="N"/>
    <m/>
    <n v="9"/>
    <s v="N"/>
    <s v="00/00/0000"/>
    <s v="N"/>
    <n v="0"/>
    <s v="00/00/0000"/>
    <m/>
    <m/>
    <m/>
    <s v="STD"/>
  </r>
  <r>
    <n v="39015878094"/>
    <x v="87"/>
    <n v="85603589237"/>
    <s v="Mr. NARESHKUMAR NAGINBHAI HADI"/>
    <n v="400000"/>
    <n v="12"/>
    <n v="294692"/>
    <n v="92644.11"/>
    <n v="0"/>
    <d v="2019-12-21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m/>
    <m/>
    <m/>
    <s v="STD"/>
  </r>
  <r>
    <n v="39046518839"/>
    <x v="87"/>
    <n v="85956481026"/>
    <s v="Mr. PUNAMA  RAM"/>
    <n v="1100000"/>
    <n v="11"/>
    <n v="914608"/>
    <n v="787553.54"/>
    <n v="0"/>
    <d v="2020-01-04T00:00:00"/>
    <n v="19"/>
    <n v="19"/>
    <n v="0"/>
    <n v="0"/>
    <n v="0"/>
    <n v="0"/>
    <s v="INR"/>
    <n v="0"/>
    <n v="20938"/>
    <s v="00/00/0000"/>
    <n v="0"/>
    <n v="0"/>
    <s v="N"/>
    <m/>
    <n v="9"/>
    <s v="N"/>
    <s v="00/00/0000"/>
    <s v="N"/>
    <n v="0"/>
    <s v="00/00/0000"/>
    <m/>
    <m/>
    <m/>
    <s v="STD"/>
  </r>
  <r>
    <n v="39054637709"/>
    <x v="87"/>
    <n v="85681568066"/>
    <s v="Mrs. GANGABEN ISWARBHAI VAGHEL"/>
    <n v="350000"/>
    <n v="13.5"/>
    <n v="170905"/>
    <n v="95448.94"/>
    <n v="0"/>
    <d v="2020-01-07T00:00:00"/>
    <n v="19"/>
    <n v="19"/>
    <n v="0"/>
    <n v="0"/>
    <n v="0"/>
    <n v="0"/>
    <s v="INR"/>
    <n v="0"/>
    <n v="12446"/>
    <s v="00/00/0000"/>
    <n v="0"/>
    <n v="0"/>
    <s v="N"/>
    <m/>
    <n v="9"/>
    <s v="N"/>
    <s v="00/00/0000"/>
    <s v="N"/>
    <n v="0"/>
    <s v="00/00/0000"/>
    <m/>
    <m/>
    <m/>
    <s v="STD"/>
  </r>
  <r>
    <n v="39057668928"/>
    <x v="87"/>
    <n v="85095152031"/>
    <s v="Mr. C.  SOMASEKHAR"/>
    <n v="1500000"/>
    <n v="11.5"/>
    <n v="1256529"/>
    <n v="1145782.03"/>
    <n v="0"/>
    <d v="2020-01-09T00:00:00"/>
    <n v="19"/>
    <n v="19"/>
    <n v="0"/>
    <n v="0"/>
    <n v="0"/>
    <n v="0"/>
    <s v="INR"/>
    <n v="0"/>
    <n v="28937"/>
    <s v="00/00/0000"/>
    <n v="0"/>
    <n v="0"/>
    <s v="N"/>
    <m/>
    <n v="9"/>
    <s v="N"/>
    <s v="00/00/0000"/>
    <s v="N"/>
    <n v="0"/>
    <s v="00/00/0000"/>
    <m/>
    <m/>
    <m/>
    <s v="STD"/>
  </r>
  <r>
    <n v="39077900651"/>
    <x v="87"/>
    <n v="85664708200"/>
    <s v="Havaldar KRISHAN PAL SINGH  TO"/>
    <n v="1000000"/>
    <n v="11"/>
    <n v="739381"/>
    <n v="0.18"/>
    <n v="0"/>
    <d v="2020-01-17T00:00:00"/>
    <n v="19"/>
    <n v="19"/>
    <n v="0"/>
    <n v="0"/>
    <n v="0"/>
    <n v="0"/>
    <s v="INR"/>
    <n v="0"/>
    <n v="19035"/>
    <s v="00/00/0000"/>
    <n v="0"/>
    <n v="0"/>
    <s v="N"/>
    <m/>
    <n v="9"/>
    <s v="N"/>
    <s v="00/00/0000"/>
    <s v="N"/>
    <n v="0"/>
    <s v="00/00/0000"/>
    <s v="STD"/>
    <d v="2020-04-05T00:00:00"/>
    <n v="999"/>
    <s v="STD"/>
  </r>
  <r>
    <n v="39095436673"/>
    <x v="87"/>
    <n v="85856334131"/>
    <s v="Mr. JAGAN  ANGOTHU"/>
    <n v="1025000"/>
    <n v="11"/>
    <n v="844064"/>
    <n v="725682.91"/>
    <n v="0"/>
    <d v="2020-01-24T00:00:00"/>
    <n v="19"/>
    <n v="19"/>
    <n v="0"/>
    <n v="0"/>
    <n v="0"/>
    <n v="0"/>
    <s v="INR"/>
    <n v="0"/>
    <n v="19510"/>
    <s v="00/00/0000"/>
    <n v="0"/>
    <n v="0"/>
    <m/>
    <m/>
    <m/>
    <s v="N"/>
    <s v="00/00/0000"/>
    <s v="N"/>
    <n v="0"/>
    <s v="00/00/0000"/>
    <m/>
    <m/>
    <m/>
    <s v="STD"/>
  </r>
  <r>
    <n v="39098928436"/>
    <x v="87"/>
    <n v="86080699730"/>
    <s v="Mr. SHISHUPAL SINGH TOMAR"/>
    <n v="590000"/>
    <n v="12"/>
    <n v="490628"/>
    <n v="432047.47"/>
    <n v="0"/>
    <d v="2020-01-27T00:00:00"/>
    <n v="19"/>
    <n v="19"/>
    <n v="0"/>
    <n v="0"/>
    <n v="0"/>
    <n v="0"/>
    <s v="INR"/>
    <n v="0"/>
    <n v="11535"/>
    <s v="00/00/0000"/>
    <n v="0"/>
    <n v="0"/>
    <s v="N"/>
    <m/>
    <n v="9"/>
    <s v="N"/>
    <s v="00/00/0000"/>
    <s v="N"/>
    <n v="0"/>
    <s v="00/00/0000"/>
    <m/>
    <m/>
    <m/>
    <s v="STD"/>
  </r>
  <r>
    <n v="39150743194"/>
    <x v="87"/>
    <n v="80381306969"/>
    <s v="Mr. CHANDUBHAI ALABHAI PARMAR"/>
    <n v="200000"/>
    <n v="12.45"/>
    <n v="108669"/>
    <n v="67868.11"/>
    <n v="0"/>
    <d v="2020-02-17T00:00:00"/>
    <n v="19"/>
    <n v="19"/>
    <n v="0"/>
    <n v="0"/>
    <n v="0"/>
    <n v="0"/>
    <s v="INR"/>
    <n v="0"/>
    <n v="6686"/>
    <s v="00/00/0000"/>
    <n v="0"/>
    <n v="0"/>
    <s v="N"/>
    <m/>
    <n v="9"/>
    <s v="N"/>
    <s v="00/00/0000"/>
    <s v="N"/>
    <n v="0"/>
    <s v="00/00/0000"/>
    <m/>
    <m/>
    <m/>
    <s v="STD"/>
  </r>
  <r>
    <n v="39153472528"/>
    <x v="87"/>
    <n v="85973510728"/>
    <s v="Mr. JEETENDRA KUMAR SAHU"/>
    <n v="300000"/>
    <n v="13.45"/>
    <n v="242716"/>
    <n v="214489.06"/>
    <n v="0"/>
    <d v="2020-02-18T00:00:00"/>
    <n v="19"/>
    <n v="19"/>
    <n v="0"/>
    <n v="0"/>
    <n v="0"/>
    <n v="0"/>
    <s v="INR"/>
    <n v="0"/>
    <n v="6896"/>
    <s v="00/00/0000"/>
    <n v="0"/>
    <n v="0"/>
    <m/>
    <m/>
    <m/>
    <s v="N"/>
    <s v="00/00/0000"/>
    <s v="N"/>
    <n v="0"/>
    <s v="00/00/0000"/>
    <s v="STD"/>
    <d v="2020-04-26T00:00:00"/>
    <n v="999"/>
    <s v="STD"/>
  </r>
  <r>
    <n v="39156236871"/>
    <x v="87"/>
    <n v="89285695472"/>
    <s v="Mr. NIMISH RAMESHCHANDRA MAURY"/>
    <n v="100000"/>
    <n v="11.95"/>
    <n v="54127"/>
    <n v="34052.94"/>
    <n v="0"/>
    <d v="2020-02-19T00:00:00"/>
    <n v="19"/>
    <n v="19"/>
    <n v="0"/>
    <n v="0"/>
    <n v="0"/>
    <n v="0"/>
    <s v="INR"/>
    <n v="0"/>
    <n v="3320"/>
    <s v="00/00/0000"/>
    <n v="0"/>
    <n v="0"/>
    <s v="N"/>
    <m/>
    <n v="9"/>
    <s v="N"/>
    <s v="00/00/0000"/>
    <s v="N"/>
    <n v="0"/>
    <s v="00/00/0000"/>
    <m/>
    <m/>
    <m/>
    <s v="STD"/>
  </r>
  <r>
    <n v="39166993239"/>
    <x v="87"/>
    <n v="89388733626"/>
    <s v="Mr. KIRANBHAI  VAGHELA"/>
    <n v="420000"/>
    <n v="12.45"/>
    <n v="330746"/>
    <n v="273135.84999999998"/>
    <n v="0"/>
    <d v="2020-02-26T00:00:00"/>
    <n v="19"/>
    <n v="19"/>
    <n v="0"/>
    <n v="0"/>
    <n v="0"/>
    <n v="0"/>
    <s v="INR"/>
    <n v="0"/>
    <n v="9439"/>
    <s v="00/00/0000"/>
    <n v="0"/>
    <n v="0"/>
    <m/>
    <m/>
    <m/>
    <s v="N"/>
    <s v="00/00/0000"/>
    <s v="N"/>
    <n v="0"/>
    <s v="00/00/0000"/>
    <m/>
    <m/>
    <m/>
    <s v="STD"/>
  </r>
  <r>
    <n v="39169803826"/>
    <x v="87"/>
    <n v="80084135864"/>
    <s v="Mr. GOHIL BALVANTBHAI LAXMANBH"/>
    <n v="400000"/>
    <n v="11.95"/>
    <n v="239490"/>
    <n v="165162.17000000001"/>
    <n v="0"/>
    <d v="2020-02-26T00:00:00"/>
    <n v="19"/>
    <n v="19"/>
    <n v="0"/>
    <n v="0"/>
    <n v="0"/>
    <n v="0"/>
    <s v="INR"/>
    <n v="0"/>
    <n v="12173"/>
    <s v="00/00/0000"/>
    <n v="0"/>
    <n v="0"/>
    <s v="N"/>
    <m/>
    <n v="9"/>
    <s v="N"/>
    <s v="00/00/0000"/>
    <s v="N"/>
    <n v="0"/>
    <s v="00/00/0000"/>
    <m/>
    <m/>
    <m/>
    <s v="STD"/>
  </r>
  <r>
    <n v="39210134696"/>
    <x v="87"/>
    <n v="85476019597"/>
    <s v="Mr. CHIRAG ASHOKBHAI MAKWANA"/>
    <n v="530000"/>
    <n v="11.95"/>
    <n v="395788"/>
    <n v="395740"/>
    <n v="0"/>
    <d v="2020-03-12T00:00:00"/>
    <n v="24"/>
    <n v="24"/>
    <n v="0"/>
    <n v="0"/>
    <n v="0"/>
    <n v="0"/>
    <s v="INR"/>
    <n v="0"/>
    <n v="10348"/>
    <s v="00/00/0000"/>
    <n v="0"/>
    <n v="0"/>
    <s v="N"/>
    <m/>
    <n v="9"/>
    <s v="N"/>
    <s v="00/00/0000"/>
    <s v="N"/>
    <n v="0"/>
    <s v="00/00/0000"/>
    <m/>
    <m/>
    <m/>
    <s v="STD"/>
  </r>
  <r>
    <n v="39210466644"/>
    <x v="87"/>
    <n v="87148431477"/>
    <s v="Mrs. PADMABEN BHIKHABHAI SOLAN"/>
    <n v="130000"/>
    <n v="11.85"/>
    <n v="87343"/>
    <n v="86911"/>
    <n v="0"/>
    <d v="2020-03-12T00:00:00"/>
    <n v="24"/>
    <n v="24"/>
    <n v="0"/>
    <n v="0"/>
    <n v="0"/>
    <n v="0"/>
    <s v="INR"/>
    <n v="0"/>
    <n v="2882"/>
    <s v="00/00/0000"/>
    <n v="0"/>
    <n v="0"/>
    <m/>
    <m/>
    <m/>
    <s v="N"/>
    <s v="00/00/0000"/>
    <s v="N"/>
    <n v="0"/>
    <s v="00/00/0000"/>
    <s v="STD"/>
    <d v="2021-12-11T00:00:00"/>
    <n v="0"/>
    <s v="STD"/>
  </r>
  <r>
    <n v="39216602811"/>
    <x v="87"/>
    <n v="85204856344"/>
    <s v="Mr. BHAURAO SUDAM PAWAR"/>
    <n v="1200000"/>
    <n v="10.85"/>
    <n v="887640"/>
    <n v="887631"/>
    <n v="0"/>
    <d v="2020-03-16T00:00:00"/>
    <n v="24"/>
    <n v="24"/>
    <n v="0"/>
    <n v="0"/>
    <n v="0"/>
    <n v="0"/>
    <s v="INR"/>
    <n v="0"/>
    <n v="22749"/>
    <s v="00/00/0000"/>
    <n v="0"/>
    <n v="0"/>
    <s v="N"/>
    <m/>
    <n v="9"/>
    <s v="N"/>
    <s v="00/00/0000"/>
    <s v="N"/>
    <n v="0"/>
    <s v="00/00/0000"/>
    <s v="STD"/>
    <d v="2022-03-16T00:00:00"/>
    <n v="0"/>
    <s v="STD"/>
  </r>
  <r>
    <n v="39220562201"/>
    <x v="87"/>
    <n v="85205571797"/>
    <s v="Mr. YOGESHKUMAR PRAHLADBHAI MA"/>
    <n v="150000"/>
    <n v="11.85"/>
    <n v="55996"/>
    <n v="55324"/>
    <n v="0"/>
    <d v="2020-03-17T00:00:00"/>
    <n v="24"/>
    <n v="24"/>
    <n v="0"/>
    <n v="0"/>
    <n v="0"/>
    <n v="0"/>
    <s v="INR"/>
    <n v="0"/>
    <n v="4972"/>
    <s v="00/00/0000"/>
    <n v="0"/>
    <n v="0"/>
    <s v="N"/>
    <m/>
    <n v="9"/>
    <s v="N"/>
    <s v="00/00/0000"/>
    <s v="N"/>
    <n v="0"/>
    <s v="00/00/0000"/>
    <m/>
    <m/>
    <m/>
    <s v="STD"/>
  </r>
  <r>
    <n v="39263593739"/>
    <x v="87"/>
    <n v="85774452670"/>
    <s v="Mr. JITENDRAKUMAR KANTILAL CHA"/>
    <n v="360000"/>
    <n v="12.35"/>
    <n v="273039"/>
    <n v="273016"/>
    <n v="0"/>
    <d v="2020-04-15T00:00:00"/>
    <n v="23"/>
    <n v="23"/>
    <n v="0"/>
    <n v="0"/>
    <n v="0"/>
    <n v="0"/>
    <s v="INR"/>
    <n v="0"/>
    <n v="7104"/>
    <s v="00/00/0000"/>
    <n v="0"/>
    <n v="0"/>
    <s v="N"/>
    <m/>
    <n v="9"/>
    <s v="N"/>
    <s v="00/00/0000"/>
    <s v="N"/>
    <n v="0"/>
    <s v="00/00/0000"/>
    <s v="STD"/>
    <d v="2021-04-04T00:00:00"/>
    <n v="999"/>
    <s v="STD"/>
  </r>
  <r>
    <n v="39426011148"/>
    <x v="87"/>
    <n v="85108454305"/>
    <s v="Mr. RAJUBHAI PARSHOTAMBHAI CHA"/>
    <n v="450000"/>
    <n v="12.6"/>
    <n v="351843"/>
    <n v="351612"/>
    <n v="0"/>
    <d v="2020-06-20T00:00:00"/>
    <n v="21"/>
    <n v="21"/>
    <n v="0"/>
    <n v="0"/>
    <n v="0"/>
    <n v="0"/>
    <s v="INR"/>
    <n v="0"/>
    <n v="8939"/>
    <s v="00/00/0000"/>
    <n v="0"/>
    <n v="0"/>
    <s v="N"/>
    <m/>
    <n v="9"/>
    <s v="N"/>
    <s v="00/00/0000"/>
    <s v="N"/>
    <n v="0"/>
    <s v="00/00/0000"/>
    <m/>
    <m/>
    <m/>
    <s v="STD"/>
  </r>
  <r>
    <n v="39432636297"/>
    <x v="87"/>
    <n v="85409395492"/>
    <s v="Mr. DHARMENDRA CHATURBHAI PADH"/>
    <n v="350000"/>
    <n v="12.6"/>
    <n v="251852"/>
    <n v="251705"/>
    <n v="0"/>
    <d v="2020-06-23T00:00:00"/>
    <n v="21"/>
    <n v="21"/>
    <n v="0"/>
    <n v="0"/>
    <n v="0"/>
    <n v="0"/>
    <s v="INR"/>
    <n v="0"/>
    <n v="7893"/>
    <s v="00/00/0000"/>
    <n v="0"/>
    <n v="0"/>
    <s v="N"/>
    <m/>
    <n v="9"/>
    <s v="N"/>
    <s v="00/00/0000"/>
    <s v="N"/>
    <n v="0"/>
    <s v="00/00/0000"/>
    <s v="STD"/>
    <d v="2022-01-08T00:00:00"/>
    <n v="0"/>
    <s v="STD"/>
  </r>
  <r>
    <n v="39440702329"/>
    <x v="87"/>
    <n v="86764167008"/>
    <s v="Mr. ANKIT  MAKWANA"/>
    <n v="487000"/>
    <n v="10.6"/>
    <n v="374911"/>
    <n v="374302"/>
    <n v="0"/>
    <d v="2020-06-25T00:00:00"/>
    <n v="21"/>
    <n v="21"/>
    <n v="0"/>
    <n v="0"/>
    <n v="0"/>
    <n v="0"/>
    <s v="INR"/>
    <n v="0"/>
    <n v="9171"/>
    <s v="00/00/0000"/>
    <n v="0"/>
    <n v="0"/>
    <s v="N"/>
    <m/>
    <n v="9"/>
    <s v="N"/>
    <s v="00/00/0000"/>
    <s v="N"/>
    <n v="0"/>
    <s v="00/00/0000"/>
    <m/>
    <m/>
    <m/>
    <s v="STD"/>
  </r>
  <r>
    <n v="39443572919"/>
    <x v="87"/>
    <n v="80083832141"/>
    <s v="Mrs. INDIRA VIKRAMBHAI MENAT"/>
    <n v="1500000"/>
    <n v="11.6"/>
    <n v="1162495"/>
    <n v="1162495"/>
    <n v="0"/>
    <d v="2020-06-26T00:00:00"/>
    <n v="21"/>
    <n v="21"/>
    <n v="0"/>
    <n v="0"/>
    <n v="0"/>
    <n v="0"/>
    <s v="INR"/>
    <n v="0"/>
    <n v="29015"/>
    <s v="00/00/0000"/>
    <n v="0"/>
    <n v="0"/>
    <s v="N"/>
    <m/>
    <n v="9"/>
    <s v="N"/>
    <s v="00/00/0000"/>
    <s v="N"/>
    <n v="0"/>
    <s v="00/00/0000"/>
    <s v="STD"/>
    <d v="2021-09-13T00:00:00"/>
    <n v="0"/>
    <s v="STD"/>
  </r>
  <r>
    <n v="39463989305"/>
    <x v="87"/>
    <n v="86658635820"/>
    <s v="Mrs. PADMABEN YOGESHKUMAR SHRI"/>
    <n v="600000"/>
    <n v="11.1"/>
    <n v="475081"/>
    <n v="475081"/>
    <n v="0"/>
    <d v="2020-07-03T00:00:00"/>
    <n v="20"/>
    <n v="20"/>
    <n v="0"/>
    <n v="0"/>
    <n v="0"/>
    <n v="0"/>
    <s v="INR"/>
    <n v="0"/>
    <n v="11452"/>
    <s v="00/00/0000"/>
    <n v="0"/>
    <n v="0"/>
    <s v="N"/>
    <m/>
    <n v="9"/>
    <s v="N"/>
    <s v="00/00/0000"/>
    <s v="N"/>
    <n v="0"/>
    <s v="00/00/0000"/>
    <s v="STD"/>
    <d v="2022-03-02T00:00:00"/>
    <n v="0"/>
    <s v="STD"/>
  </r>
  <r>
    <n v="39470233713"/>
    <x v="87"/>
    <n v="87410067214"/>
    <s v="Mr. AMIT  SINGH"/>
    <n v="890000"/>
    <n v="10.6"/>
    <n v="701873"/>
    <n v="701853"/>
    <n v="0"/>
    <d v="2020-07-04T00:00:00"/>
    <n v="20"/>
    <n v="20"/>
    <n v="0"/>
    <n v="0"/>
    <n v="0"/>
    <n v="0"/>
    <s v="INR"/>
    <n v="0"/>
    <n v="16759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485730785"/>
    <x v="87"/>
    <n v="88548126903"/>
    <s v="Mr. PARDEEP  KUMAR"/>
    <n v="800000"/>
    <n v="10.6"/>
    <n v="581815"/>
    <n v="581815"/>
    <n v="0"/>
    <d v="2020-07-09T00:00:00"/>
    <n v="20"/>
    <n v="20"/>
    <n v="0"/>
    <n v="0"/>
    <n v="0"/>
    <n v="0"/>
    <s v="INR"/>
    <n v="0"/>
    <n v="17235"/>
    <s v="00/00/0000"/>
    <n v="0"/>
    <n v="0"/>
    <s v="N"/>
    <m/>
    <n v="9"/>
    <s v="N"/>
    <s v="00/00/0000"/>
    <s v="N"/>
    <n v="0"/>
    <s v="00/00/0000"/>
    <s v="STD"/>
    <d v="2021-02-05T00:00:00"/>
    <n v="0"/>
    <s v="STD"/>
  </r>
  <r>
    <n v="39489766082"/>
    <x v="87"/>
    <n v="85849681811"/>
    <s v="Mr. GHANE MACCHINDRA  PANDHARI"/>
    <n v="1190000"/>
    <n v="10.1"/>
    <n v="932726"/>
    <n v="932726"/>
    <n v="0"/>
    <d v="2020-07-10T00:00:00"/>
    <n v="20"/>
    <n v="20"/>
    <n v="0"/>
    <n v="0"/>
    <n v="0"/>
    <n v="0"/>
    <s v="INR"/>
    <n v="0"/>
    <n v="22106"/>
    <s v="00/00/0000"/>
    <n v="0"/>
    <n v="0"/>
    <s v="N"/>
    <m/>
    <n v="9"/>
    <s v="N"/>
    <s v="00/00/0000"/>
    <s v="N"/>
    <n v="0"/>
    <s v="00/00/0000"/>
    <m/>
    <m/>
    <m/>
    <s v="STD"/>
  </r>
  <r>
    <n v="39503790736"/>
    <x v="87"/>
    <n v="85074101319"/>
    <s v="Mr. CHANDUBHAI NANJIBHAI VAGHE"/>
    <n v="540000"/>
    <n v="11.1"/>
    <n v="425070"/>
    <n v="425010"/>
    <n v="0"/>
    <d v="2020-07-16T00:00:00"/>
    <n v="20"/>
    <n v="20"/>
    <n v="0"/>
    <n v="0"/>
    <n v="0"/>
    <n v="0"/>
    <s v="INR"/>
    <n v="0"/>
    <n v="10307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535193982"/>
    <x v="87"/>
    <n v="86498951528"/>
    <s v="Mr. CHIRAG KUMAR VAMDEVPRASAD"/>
    <n v="350000"/>
    <n v="10.6"/>
    <n v="273257"/>
    <n v="273077"/>
    <n v="0"/>
    <d v="2020-07-29T00:00:00"/>
    <n v="20"/>
    <n v="20"/>
    <n v="0"/>
    <n v="0"/>
    <n v="0"/>
    <n v="0"/>
    <s v="INR"/>
    <n v="0"/>
    <n v="6591"/>
    <s v="00/00/0000"/>
    <n v="0"/>
    <n v="0"/>
    <s v="N"/>
    <m/>
    <n v="9"/>
    <s v="N"/>
    <s v="00/00/0000"/>
    <s v="N"/>
    <n v="0"/>
    <s v="00/00/0000"/>
    <m/>
    <m/>
    <m/>
    <s v="STD"/>
  </r>
  <r>
    <n v="39536995645"/>
    <x v="87"/>
    <n v="85216839788"/>
    <s v="Mr. SONAR JAGDISH  L"/>
    <n v="1000000"/>
    <n v="10.1"/>
    <n v="791409"/>
    <n v="791390"/>
    <n v="0"/>
    <d v="2020-07-30T00:00:00"/>
    <n v="19"/>
    <n v="19"/>
    <n v="0"/>
    <n v="0"/>
    <n v="0"/>
    <n v="0"/>
    <s v="INR"/>
    <n v="0"/>
    <n v="18939"/>
    <s v="00/00/0000"/>
    <n v="0"/>
    <n v="0"/>
    <s v="N"/>
    <m/>
    <n v="9"/>
    <s v="N"/>
    <s v="00/00/0000"/>
    <s v="N"/>
    <n v="0"/>
    <s v="00/00/0000"/>
    <s v="STD"/>
    <d v="2021-04-04T00:00:00"/>
    <n v="999"/>
    <s v="STD"/>
  </r>
  <r>
    <n v="39568295502"/>
    <x v="87"/>
    <n v="88152359915"/>
    <s v="Mr. TOMAR RAJKUMAR  LAKHANSING"/>
    <n v="500000"/>
    <n v="10.6"/>
    <n v="370886"/>
    <n v="370354"/>
    <n v="0"/>
    <d v="2020-08-11T00:00:00"/>
    <n v="19"/>
    <n v="19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s v="STD"/>
  </r>
  <r>
    <n v="39591795163"/>
    <x v="87"/>
    <n v="85088136506"/>
    <s v="Mr. DIXITKUMAR JAYANTILAL KAPA"/>
    <n v="1000000"/>
    <n v="11.6"/>
    <n v="754296"/>
    <n v="241813"/>
    <n v="0"/>
    <d v="2020-08-21T00:00:00"/>
    <n v="19"/>
    <n v="19"/>
    <n v="0"/>
    <n v="0"/>
    <n v="0"/>
    <n v="0"/>
    <s v="INR"/>
    <n v="0"/>
    <n v="19343"/>
    <s v="00/00/0000"/>
    <n v="0"/>
    <n v="0"/>
    <s v="N"/>
    <m/>
    <n v="9"/>
    <s v="N"/>
    <s v="00/00/0000"/>
    <s v="N"/>
    <n v="0"/>
    <s v="00/00/0000"/>
    <m/>
    <m/>
    <m/>
    <s v="STD"/>
  </r>
  <r>
    <n v="39609454810"/>
    <x v="87"/>
    <n v="87500274115"/>
    <s v="Mrs. SITABEN DHANIBEN SOLANKI"/>
    <n v="430000"/>
    <n v="12.1"/>
    <n v="343912"/>
    <n v="343513"/>
    <n v="0"/>
    <d v="2020-08-27T00:00:00"/>
    <n v="19"/>
    <n v="19"/>
    <n v="0"/>
    <n v="0"/>
    <n v="0"/>
    <n v="0"/>
    <s v="INR"/>
    <n v="0"/>
    <n v="8429"/>
    <s v="00/00/0000"/>
    <n v="0"/>
    <n v="0"/>
    <s v="N"/>
    <m/>
    <n v="9"/>
    <s v="N"/>
    <s v="00/00/0000"/>
    <s v="N"/>
    <n v="0"/>
    <s v="00/00/0000"/>
    <m/>
    <m/>
    <m/>
    <s v="STD"/>
  </r>
  <r>
    <n v="39615035846"/>
    <x v="87"/>
    <n v="86583512120"/>
    <s v="Mrs. HINABEN BHANUPRASAD SHRIM"/>
    <n v="540000"/>
    <n v="10.6"/>
    <n v="435728"/>
    <n v="435728"/>
    <n v="0"/>
    <d v="2020-08-29T00:00:00"/>
    <n v="18"/>
    <n v="18"/>
    <n v="0"/>
    <n v="0"/>
    <n v="0"/>
    <n v="0"/>
    <s v="INR"/>
    <n v="0"/>
    <n v="10370"/>
    <s v="00/00/0000"/>
    <n v="0"/>
    <n v="0"/>
    <s v="N"/>
    <m/>
    <n v="9"/>
    <s v="N"/>
    <s v="00/00/0000"/>
    <s v="N"/>
    <n v="0"/>
    <s v="00/00/0000"/>
    <m/>
    <m/>
    <m/>
    <s v="STD"/>
  </r>
  <r>
    <n v="39615036306"/>
    <x v="87"/>
    <n v="80083995627"/>
    <s v="Mrs. CHANCHALBEN BABUBHAI PATE"/>
    <n v="550000"/>
    <n v="10.6"/>
    <n v="347963"/>
    <n v="347963"/>
    <n v="0"/>
    <d v="2020-08-29T00:00:00"/>
    <n v="19"/>
    <n v="19"/>
    <n v="0"/>
    <n v="0"/>
    <n v="0"/>
    <n v="0"/>
    <s v="INR"/>
    <n v="0"/>
    <n v="14602"/>
    <s v="00/00/0000"/>
    <n v="0"/>
    <n v="0"/>
    <s v="N"/>
    <m/>
    <n v="9"/>
    <s v="N"/>
    <s v="00/00/0000"/>
    <s v="N"/>
    <n v="0"/>
    <s v="00/00/0000"/>
    <m/>
    <m/>
    <m/>
    <s v="STD"/>
  </r>
  <r>
    <n v="39615036769"/>
    <x v="87"/>
    <n v="86058432934"/>
    <s v="Mr. PRAMOD  KUMAR"/>
    <n v="1100000"/>
    <n v="10.1"/>
    <n v="884759"/>
    <n v="884759"/>
    <n v="0"/>
    <d v="2020-08-29T00:00:00"/>
    <n v="18"/>
    <n v="18"/>
    <n v="0"/>
    <n v="0"/>
    <n v="0"/>
    <n v="0"/>
    <s v="INR"/>
    <n v="0"/>
    <n v="20833"/>
    <s v="00/00/0000"/>
    <n v="0"/>
    <n v="0"/>
    <s v="N"/>
    <m/>
    <n v="9"/>
    <s v="N"/>
    <s v="00/00/0000"/>
    <s v="N"/>
    <n v="0"/>
    <s v="00/00/0000"/>
    <s v="STD"/>
    <d v="2021-01-01T00:00:00"/>
    <n v="0"/>
    <s v="STD"/>
  </r>
  <r>
    <n v="39621831704"/>
    <x v="87"/>
    <n v="85560937848"/>
    <s v="Sepoy PUSHPENDRA SINGH INDRA S"/>
    <n v="500000"/>
    <n v="10.6"/>
    <n v="379810"/>
    <n v="379810"/>
    <n v="0"/>
    <d v="2020-09-01T00:00:00"/>
    <n v="18"/>
    <n v="18"/>
    <n v="0"/>
    <n v="0"/>
    <n v="0"/>
    <n v="0"/>
    <s v="INR"/>
    <n v="0"/>
    <n v="10772"/>
    <s v="00/00/0000"/>
    <n v="0"/>
    <n v="0"/>
    <m/>
    <m/>
    <m/>
    <s v="N"/>
    <s v="00/00/0000"/>
    <s v="N"/>
    <n v="0"/>
    <s v="00/00/0000"/>
    <m/>
    <m/>
    <m/>
    <s v="STD"/>
  </r>
  <r>
    <n v="39669355637"/>
    <x v="87"/>
    <n v="85011374733"/>
    <s v="Mr. HIMANSHU  RAYKA"/>
    <n v="800000"/>
    <n v="10.6"/>
    <n v="603460"/>
    <n v="603460"/>
    <n v="0"/>
    <d v="2020-09-18T00:00:00"/>
    <n v="18"/>
    <n v="18"/>
    <n v="0"/>
    <n v="0"/>
    <n v="0"/>
    <n v="0"/>
    <s v="INR"/>
    <n v="0"/>
    <n v="17235"/>
    <s v="00/00/0000"/>
    <n v="0"/>
    <n v="0"/>
    <s v="N"/>
    <m/>
    <n v="9"/>
    <s v="N"/>
    <s v="00/00/0000"/>
    <s v="N"/>
    <n v="0"/>
    <s v="00/00/0000"/>
    <s v="STD"/>
    <d v="2020-09-22T00:00:00"/>
    <n v="999"/>
    <s v="STD"/>
  </r>
  <r>
    <n v="39686748990"/>
    <x v="87"/>
    <n v="85681921819"/>
    <s v="Mrs. SHANTABEN BABAJI THAKOR"/>
    <n v="800000"/>
    <n v="10.6"/>
    <n v="531180"/>
    <n v="531180"/>
    <n v="0"/>
    <d v="2020-09-25T00:00:00"/>
    <n v="18"/>
    <n v="18"/>
    <n v="0"/>
    <n v="0"/>
    <n v="0"/>
    <n v="0"/>
    <s v="INR"/>
    <n v="0"/>
    <n v="20873"/>
    <s v="00/00/0000"/>
    <n v="0"/>
    <n v="0"/>
    <s v="N"/>
    <m/>
    <n v="9"/>
    <s v="N"/>
    <s v="00/00/0000"/>
    <s v="N"/>
    <n v="0"/>
    <s v="00/00/0000"/>
    <s v="STD"/>
    <d v="2022-01-12T00:00:00"/>
    <n v="0"/>
    <s v="STD"/>
  </r>
  <r>
    <n v="39709575240"/>
    <x v="87"/>
    <n v="85134470697"/>
    <s v="Mr. VINOD SHANKERBHAI JADALA"/>
    <n v="250000"/>
    <n v="11.6"/>
    <n v="172383"/>
    <n v="43555.5"/>
    <n v="0"/>
    <d v="2020-10-05T00:00:00"/>
    <n v="17"/>
    <n v="17"/>
    <n v="0"/>
    <n v="0"/>
    <n v="0"/>
    <n v="0"/>
    <s v="INR"/>
    <n v="0"/>
    <n v="5580"/>
    <s v="00/00/0000"/>
    <n v="0"/>
    <n v="0"/>
    <s v="N"/>
    <m/>
    <n v="9"/>
    <s v="N"/>
    <s v="00/00/0000"/>
    <s v="N"/>
    <n v="0"/>
    <s v="00/00/0000"/>
    <s v="STD"/>
    <d v="2020-11-24T00:00:00"/>
    <n v="999"/>
    <s v="STD"/>
  </r>
  <r>
    <n v="39713568578"/>
    <x v="87"/>
    <n v="88749523061"/>
    <s v="Mr. NILESH VITTHALBHAI PATNI"/>
    <n v="600000"/>
    <n v="11.6"/>
    <n v="497172"/>
    <n v="497172"/>
    <n v="0"/>
    <d v="2020-10-06T00:00:00"/>
    <n v="17"/>
    <n v="17"/>
    <n v="0"/>
    <n v="0"/>
    <n v="0"/>
    <n v="0"/>
    <s v="INR"/>
    <n v="0"/>
    <n v="11606"/>
    <s v="00/00/0000"/>
    <n v="0"/>
    <n v="0"/>
    <s v="N"/>
    <m/>
    <n v="9"/>
    <s v="N"/>
    <s v="00/00/0000"/>
    <s v="N"/>
    <n v="0"/>
    <s v="00/00/0000"/>
    <s v="STD"/>
    <d v="2022-02-06T00:00:00"/>
    <n v="0"/>
    <s v="STD"/>
  </r>
  <r>
    <n v="39718145671"/>
    <x v="87"/>
    <n v="85681461838"/>
    <s v="Mr. DHARMENDRABHAI SUKHDEVBHAI"/>
    <n v="600000"/>
    <n v="11.6"/>
    <n v="453686"/>
    <n v="453686"/>
    <n v="0"/>
    <d v="2020-10-08T00:00:00"/>
    <n v="17"/>
    <n v="17"/>
    <n v="0"/>
    <n v="0"/>
    <n v="0"/>
    <n v="0"/>
    <s v="INR"/>
    <n v="0"/>
    <n v="13926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722615177"/>
    <x v="87"/>
    <n v="85061701004"/>
    <s v="Mr. DEVENDRABHAI BABABHAI VAGH"/>
    <n v="600000"/>
    <n v="11.1"/>
    <n v="494697"/>
    <n v="494697"/>
    <n v="0"/>
    <d v="2020-10-09T00:00:00"/>
    <n v="17"/>
    <n v="17"/>
    <n v="0"/>
    <n v="0"/>
    <n v="0"/>
    <n v="0"/>
    <s v="INR"/>
    <n v="0"/>
    <n v="11452"/>
    <s v="00/00/0000"/>
    <n v="0"/>
    <n v="0"/>
    <m/>
    <m/>
    <m/>
    <s v="N"/>
    <s v="00/00/0000"/>
    <s v="N"/>
    <n v="0"/>
    <s v="00/00/0000"/>
    <s v="STD"/>
    <d v="2021-08-03T00:00:00"/>
    <n v="0"/>
    <s v="STD"/>
  </r>
  <r>
    <n v="39728391294"/>
    <x v="87"/>
    <n v="85453382526"/>
    <s v="Mr. HARISHBHAI RAMESHBHAI PARM"/>
    <n v="600000"/>
    <n v="10.6"/>
    <n v="469894"/>
    <n v="462632"/>
    <n v="0"/>
    <d v="2020-10-13T00:00:00"/>
    <n v="16"/>
    <n v="16"/>
    <n v="0"/>
    <n v="0"/>
    <n v="0"/>
    <n v="0"/>
    <s v="INR"/>
    <n v="0"/>
    <n v="13280"/>
    <s v="00/00/0000"/>
    <n v="0"/>
    <n v="0"/>
    <s v="N"/>
    <m/>
    <n v="9"/>
    <s v="N"/>
    <s v="00/00/0000"/>
    <s v="N"/>
    <n v="0"/>
    <s v="00/00/0000"/>
    <m/>
    <m/>
    <m/>
    <s v="STD"/>
  </r>
  <r>
    <n v="39729348623"/>
    <x v="87"/>
    <n v="85680656544"/>
    <s v="Mr. RAMNAVAL RAMKUMAR YADAV"/>
    <n v="900000"/>
    <n v="11.6"/>
    <n v="753624"/>
    <n v="743335"/>
    <n v="0"/>
    <d v="2020-10-13T00:00:00"/>
    <n v="16"/>
    <n v="16"/>
    <n v="0"/>
    <n v="0"/>
    <n v="0"/>
    <n v="0"/>
    <s v="INR"/>
    <n v="0"/>
    <n v="17854"/>
    <s v="00/00/0000"/>
    <n v="0"/>
    <n v="0"/>
    <s v="N"/>
    <m/>
    <n v="9"/>
    <s v="N"/>
    <s v="00/00/0000"/>
    <s v="N"/>
    <n v="0"/>
    <s v="00/00/0000"/>
    <m/>
    <m/>
    <m/>
    <s v="STD"/>
  </r>
  <r>
    <n v="39729437740"/>
    <x v="87"/>
    <n v="86020748623"/>
    <s v="Mr. CHIRAG RAMESHBHAI MAHERIYA"/>
    <n v="500000"/>
    <n v="11.6"/>
    <n v="419073"/>
    <n v="409154"/>
    <n v="0"/>
    <d v="2020-10-13T00:00:00"/>
    <n v="16"/>
    <n v="16"/>
    <n v="0"/>
    <n v="0"/>
    <n v="0"/>
    <n v="0"/>
    <s v="INR"/>
    <n v="0"/>
    <n v="9919"/>
    <s v="00/00/0000"/>
    <n v="0"/>
    <n v="0"/>
    <s v="N"/>
    <m/>
    <n v="9"/>
    <s v="N"/>
    <s v="00/00/0000"/>
    <s v="N"/>
    <n v="0"/>
    <s v="00/00/0000"/>
    <s v="STD"/>
    <d v="2021-02-13T00:00:00"/>
    <n v="999"/>
    <s v="STD"/>
  </r>
  <r>
    <n v="39744058264"/>
    <x v="87"/>
    <n v="90626971608"/>
    <s v="Mrs. Solanki  Jayaben"/>
    <n v="400000"/>
    <n v="11.1"/>
    <n v="328637"/>
    <n v="328637"/>
    <n v="0"/>
    <d v="2020-10-19T00:00:00"/>
    <n v="17"/>
    <n v="17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s v="STD"/>
    <d v="2022-03-01T00:00:00"/>
    <n v="0"/>
    <s v="STD"/>
  </r>
  <r>
    <n v="39748911131"/>
    <x v="87"/>
    <n v="80075197232"/>
    <s v="Mr. ANIL KUMAR  BADATHOKI"/>
    <n v="100000"/>
    <n v="10.6"/>
    <n v="5476"/>
    <n v="5476"/>
    <n v="0"/>
    <d v="2020-10-21T00:00:00"/>
    <n v="17"/>
    <n v="17"/>
    <n v="0"/>
    <n v="0"/>
    <n v="0"/>
    <n v="0"/>
    <s v="INR"/>
    <n v="0"/>
    <n v="6034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749493279"/>
    <x v="87"/>
    <n v="80084113283"/>
    <s v="Mr. NARESHBHAI JIVANBHAI AMIN"/>
    <n v="1231000"/>
    <n v="11.1"/>
    <n v="1010165"/>
    <n v="1010164.94"/>
    <n v="0"/>
    <d v="2020-10-21T00:00:00"/>
    <n v="17"/>
    <n v="17"/>
    <n v="0"/>
    <n v="0"/>
    <n v="0"/>
    <n v="0"/>
    <s v="INR"/>
    <n v="0"/>
    <n v="23495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759421031"/>
    <x v="87"/>
    <n v="85688265112"/>
    <s v="Mr. DINESHBHAI BAPALAL  DATANI"/>
    <n v="600000"/>
    <n v="11.1"/>
    <n v="491471"/>
    <n v="491471"/>
    <n v="0"/>
    <d v="2020-10-27T00:00:00"/>
    <n v="17"/>
    <n v="17"/>
    <n v="0"/>
    <n v="0"/>
    <n v="0"/>
    <n v="0"/>
    <s v="INR"/>
    <n v="0"/>
    <n v="11452"/>
    <s v="00/00/0000"/>
    <n v="0"/>
    <n v="0"/>
    <s v="N"/>
    <m/>
    <n v="9"/>
    <s v="N"/>
    <s v="00/00/0000"/>
    <s v="N"/>
    <n v="0"/>
    <s v="00/00/0000"/>
    <s v="STD"/>
    <d v="2022-03-09T00:00:00"/>
    <n v="0"/>
    <s v="STD"/>
  </r>
  <r>
    <n v="39780071869"/>
    <x v="87"/>
    <n v="85693949036"/>
    <s v="Sepoy SUNIL CHUDAMAN DEORE"/>
    <n v="800000"/>
    <n v="10.6"/>
    <n v="668013"/>
    <n v="667997"/>
    <n v="0"/>
    <d v="2020-11-04T00:00:00"/>
    <n v="16"/>
    <n v="16"/>
    <n v="0"/>
    <n v="0"/>
    <n v="0"/>
    <n v="0"/>
    <s v="INR"/>
    <n v="0"/>
    <n v="15064"/>
    <s v="00/00/0000"/>
    <n v="0"/>
    <n v="0"/>
    <s v="N"/>
    <m/>
    <n v="9"/>
    <s v="N"/>
    <s v="00/00/0000"/>
    <s v="N"/>
    <n v="0"/>
    <s v="00/00/0000"/>
    <m/>
    <m/>
    <m/>
    <s v="STD"/>
  </r>
  <r>
    <n v="39793101825"/>
    <x v="87"/>
    <n v="88954010146"/>
    <s v="Miss. DAKSHA  DARBAR"/>
    <n v="500000"/>
    <n v="11.6"/>
    <n v="402288"/>
    <n v="232288"/>
    <n v="0"/>
    <d v="2020-11-09T00:00:00"/>
    <n v="16"/>
    <n v="16"/>
    <n v="0"/>
    <n v="0"/>
    <n v="0"/>
    <n v="0"/>
    <s v="INR"/>
    <n v="0"/>
    <n v="9672"/>
    <s v="00/00/0000"/>
    <n v="0"/>
    <n v="0"/>
    <m/>
    <m/>
    <m/>
    <s v="N"/>
    <s v="00/00/0000"/>
    <s v="N"/>
    <n v="0"/>
    <s v="00/00/0000"/>
    <s v="STD"/>
    <d v="2021-01-12T00:00:00"/>
    <n v="999"/>
    <s v="STD"/>
  </r>
  <r>
    <n v="39795515879"/>
    <x v="87"/>
    <n v="85200348481"/>
    <s v="Mr. BHIKHABHAI MOHANBHAI SOLAN"/>
    <n v="746000"/>
    <n v="11.1"/>
    <n v="623351"/>
    <n v="623350.1"/>
    <n v="0"/>
    <d v="2020-11-10T00:00:00"/>
    <n v="16"/>
    <n v="16"/>
    <n v="0"/>
    <n v="0"/>
    <n v="0"/>
    <n v="0"/>
    <s v="INR"/>
    <n v="0"/>
    <n v="14238"/>
    <s v="00/00/0000"/>
    <n v="0"/>
    <n v="0"/>
    <m/>
    <m/>
    <m/>
    <s v="N"/>
    <s v="00/00/0000"/>
    <s v="N"/>
    <n v="0"/>
    <s v="00/00/0000"/>
    <s v="STD"/>
    <d v="2021-08-03T00:00:00"/>
    <n v="0"/>
    <s v="STD"/>
  </r>
  <r>
    <n v="39797098840"/>
    <x v="87"/>
    <n v="89638289280"/>
    <s v="Mr. BABUBHAI RAMJIBHAI PARMAR"/>
    <n v="100000"/>
    <n v="11.6"/>
    <n v="57202"/>
    <n v="57202"/>
    <n v="0"/>
    <d v="2020-11-11T00:00:00"/>
    <n v="16"/>
    <n v="16"/>
    <n v="0"/>
    <n v="0"/>
    <n v="0"/>
    <n v="0"/>
    <s v="INR"/>
    <n v="0"/>
    <n v="3466"/>
    <s v="00/00/0000"/>
    <n v="0"/>
    <n v="0"/>
    <m/>
    <m/>
    <m/>
    <s v="N"/>
    <s v="00/00/0000"/>
    <s v="N"/>
    <n v="0"/>
    <s v="00/00/0000"/>
    <m/>
    <m/>
    <m/>
    <s v="STD"/>
  </r>
  <r>
    <n v="39849547835"/>
    <x v="87"/>
    <n v="85007608282"/>
    <s v="Mr. SURESHKUMAR KALIDAS JADAV"/>
    <n v="600000"/>
    <n v="11.1"/>
    <n v="414985"/>
    <n v="414985"/>
    <n v="0"/>
    <d v="2020-12-05T00:00:00"/>
    <n v="15"/>
    <n v="15"/>
    <n v="0"/>
    <n v="0"/>
    <n v="0"/>
    <n v="0"/>
    <s v="INR"/>
    <n v="0"/>
    <n v="17306"/>
    <s v="00/00/0000"/>
    <n v="0"/>
    <n v="0"/>
    <s v="N"/>
    <m/>
    <n v="9"/>
    <s v="N"/>
    <s v="00/00/0000"/>
    <s v="N"/>
    <n v="0"/>
    <s v="00/00/0000"/>
    <m/>
    <m/>
    <m/>
    <s v="STD"/>
  </r>
  <r>
    <n v="39853725224"/>
    <x v="87"/>
    <n v="87198905315"/>
    <s v="Mr. SHRAVAN RAM  MEHRIA"/>
    <n v="1000000"/>
    <n v="10.1"/>
    <n v="843307"/>
    <n v="843307"/>
    <n v="0"/>
    <d v="2020-12-07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4-04T00:00:00"/>
    <n v="0"/>
    <s v="STD"/>
  </r>
  <r>
    <n v="39863152250"/>
    <x v="87"/>
    <n v="85980656677"/>
    <s v="Mr. RAVINDRA  KUMAR"/>
    <n v="1520700"/>
    <n v="10.1"/>
    <n v="1269279"/>
    <n v="6"/>
    <n v="0"/>
    <d v="2020-12-11T00:00:00"/>
    <n v="15"/>
    <n v="15"/>
    <n v="0"/>
    <n v="0"/>
    <n v="0"/>
    <n v="0"/>
    <s v="INR"/>
    <n v="0"/>
    <n v="28249"/>
    <s v="00/00/0000"/>
    <n v="0"/>
    <n v="0"/>
    <m/>
    <m/>
    <m/>
    <s v="N"/>
    <s v="00/00/0000"/>
    <s v="N"/>
    <n v="0"/>
    <s v="00/00/0000"/>
    <s v="STD"/>
    <d v="2021-04-04T00:00:00"/>
    <n v="0"/>
    <s v="STD"/>
  </r>
  <r>
    <n v="39869338613"/>
    <x v="87"/>
    <n v="87097111441"/>
    <s v="Miss. KOMALBEN BHARATBHAI HADI"/>
    <n v="500000"/>
    <n v="11.6"/>
    <n v="423911"/>
    <n v="423911"/>
    <n v="0"/>
    <d v="2020-12-15T00:00:00"/>
    <n v="15"/>
    <n v="15"/>
    <n v="0"/>
    <n v="0"/>
    <n v="0"/>
    <n v="0"/>
    <s v="INR"/>
    <n v="0"/>
    <n v="9672"/>
    <s v="00/00/0000"/>
    <n v="0"/>
    <n v="0"/>
    <s v="N"/>
    <m/>
    <n v="9"/>
    <s v="N"/>
    <s v="00/00/0000"/>
    <s v="N"/>
    <n v="0"/>
    <s v="00/00/0000"/>
    <m/>
    <m/>
    <m/>
    <s v="STD"/>
  </r>
  <r>
    <n v="39869369039"/>
    <x v="87"/>
    <n v="86019109588"/>
    <s v="Mr. PRAVINSINH MADANSINH SAKTA"/>
    <n v="1000000"/>
    <n v="10.1"/>
    <n v="841105"/>
    <n v="841105"/>
    <n v="0"/>
    <d v="2020-12-15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s v="STD"/>
  </r>
  <r>
    <n v="39870006183"/>
    <x v="87"/>
    <n v="86209310315"/>
    <s v="Naib Subedar CHAIN SINGH SHEKH"/>
    <n v="1000000"/>
    <n v="10.1"/>
    <n v="840794"/>
    <n v="840794"/>
    <n v="0"/>
    <d v="2020-12-15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4-03T00:00:00"/>
    <n v="0"/>
    <s v="STD"/>
  </r>
  <r>
    <n v="39875072255"/>
    <x v="87"/>
    <n v="80894615646"/>
    <s v="Sepoy AMOLAK  SINGH"/>
    <n v="1350000"/>
    <n v="10.1"/>
    <n v="1134202"/>
    <n v="1134202"/>
    <n v="0"/>
    <d v="2020-12-17T00:00:00"/>
    <n v="15"/>
    <n v="15"/>
    <n v="0"/>
    <n v="0"/>
    <n v="0"/>
    <n v="0"/>
    <s v="INR"/>
    <n v="0"/>
    <n v="25079"/>
    <s v="00/00/0000"/>
    <n v="0"/>
    <n v="0"/>
    <m/>
    <m/>
    <m/>
    <s v="N"/>
    <s v="00/00/0000"/>
    <s v="N"/>
    <n v="0"/>
    <s v="00/00/0000"/>
    <m/>
    <m/>
    <m/>
    <s v="STD"/>
  </r>
  <r>
    <n v="39907257029"/>
    <x v="87"/>
    <n v="86994510363"/>
    <s v="Mr. VIVEK JAYNARAYAN AGNIHOTRI"/>
    <n v="1390000"/>
    <n v="10.6"/>
    <n v="1193828"/>
    <n v="1193827.5"/>
    <n v="0"/>
    <d v="2021-01-01T00:00:00"/>
    <n v="14"/>
    <n v="14"/>
    <n v="0"/>
    <n v="0"/>
    <n v="0"/>
    <n v="0"/>
    <s v="INR"/>
    <n v="0"/>
    <n v="26174"/>
    <s v="00/00/0000"/>
    <n v="0"/>
    <n v="0"/>
    <s v="N"/>
    <m/>
    <n v="9"/>
    <s v="N"/>
    <s v="00/00/0000"/>
    <s v="N"/>
    <n v="0"/>
    <s v="00/00/0000"/>
    <s v="STD"/>
    <d v="2021-05-04T00:00:00"/>
    <n v="999"/>
    <s v="STD"/>
  </r>
  <r>
    <n v="39918203820"/>
    <x v="87"/>
    <n v="86790766881"/>
    <s v="Mr. L  MURUGAN"/>
    <n v="1374000"/>
    <n v="10.1"/>
    <n v="1175138"/>
    <n v="1175138"/>
    <n v="0"/>
    <d v="2021-01-05T00:00:00"/>
    <n v="14"/>
    <n v="14"/>
    <n v="0"/>
    <n v="0"/>
    <n v="0"/>
    <n v="0"/>
    <s v="INR"/>
    <n v="0"/>
    <n v="25524"/>
    <s v="00/00/0000"/>
    <n v="0"/>
    <n v="0"/>
    <s v="N"/>
    <m/>
    <n v="9"/>
    <s v="N"/>
    <s v="00/00/0000"/>
    <s v="N"/>
    <n v="0"/>
    <s v="00/00/0000"/>
    <m/>
    <m/>
    <m/>
    <s v="STD"/>
  </r>
  <r>
    <n v="39936327684"/>
    <x v="87"/>
    <n v="85061124762"/>
    <s v="Riflemen-Rfn BADAM  SINGH"/>
    <n v="500000"/>
    <n v="10.6"/>
    <n v="407163"/>
    <n v="407163"/>
    <n v="0"/>
    <d v="2021-01-13T00:00:00"/>
    <n v="14"/>
    <n v="14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s v="STD"/>
  </r>
  <r>
    <n v="39941775107"/>
    <x v="87"/>
    <n v="86491523088"/>
    <s v="Mrs. RESHMABEN ASHISHKUMAR VIN"/>
    <n v="400000"/>
    <n v="11.1"/>
    <n v="342533"/>
    <n v="342497"/>
    <n v="0"/>
    <d v="2021-01-16T00:00:00"/>
    <n v="14"/>
    <n v="14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s v="STD"/>
  </r>
  <r>
    <n v="39943231370"/>
    <x v="87"/>
    <n v="71184893120"/>
    <s v="Mrs. GITA BIPIN NARKER"/>
    <n v="360000"/>
    <n v="10.6"/>
    <n v="307419"/>
    <n v="307419"/>
    <n v="0"/>
    <d v="2021-01-16T00:00:00"/>
    <n v="14"/>
    <n v="14"/>
    <n v="0"/>
    <n v="0"/>
    <n v="0"/>
    <n v="0"/>
    <s v="INR"/>
    <n v="0"/>
    <n v="6779"/>
    <s v="00/00/0000"/>
    <n v="0"/>
    <n v="0"/>
    <s v="N"/>
    <m/>
    <n v="9"/>
    <s v="N"/>
    <s v="00/00/0000"/>
    <s v="N"/>
    <n v="0"/>
    <s v="00/00/0000"/>
    <m/>
    <m/>
    <m/>
    <s v="STD"/>
  </r>
  <r>
    <n v="39943234122"/>
    <x v="87"/>
    <n v="85368301087"/>
    <s v="Mr. SAMADHAN BHIKAN NIKUMBH"/>
    <n v="1000000"/>
    <n v="10.1"/>
    <n v="852145"/>
    <n v="852145"/>
    <n v="0"/>
    <d v="2021-01-16T00:00:00"/>
    <n v="14"/>
    <n v="14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2-08T00:00:00"/>
    <n v="999"/>
    <s v="STD"/>
  </r>
  <r>
    <n v="39953136019"/>
    <x v="87"/>
    <n v="90658378654"/>
    <s v="Mr. Vaghela Chhanabhai Melabha"/>
    <n v="600000"/>
    <n v="11.6"/>
    <n v="489437"/>
    <n v="489437"/>
    <n v="0"/>
    <d v="2021-01-21T00:00:00"/>
    <n v="14"/>
    <n v="14"/>
    <n v="0"/>
    <n v="0"/>
    <n v="0"/>
    <n v="0"/>
    <s v="INR"/>
    <n v="0"/>
    <n v="13226"/>
    <s v="00/00/0000"/>
    <n v="0"/>
    <n v="0"/>
    <s v="N"/>
    <m/>
    <n v="9"/>
    <s v="N"/>
    <s v="00/00/0000"/>
    <s v="N"/>
    <n v="0"/>
    <s v="00/00/0000"/>
    <s v="STD"/>
    <d v="2021-06-09T00:00:00"/>
    <n v="0"/>
    <s v="STD"/>
  </r>
  <r>
    <n v="39964362740"/>
    <x v="87"/>
    <n v="85473562516"/>
    <s v="Mr. OMAN  SINGH"/>
    <n v="300000"/>
    <n v="10.6"/>
    <n v="230238"/>
    <n v="565"/>
    <n v="0"/>
    <d v="2021-01-27T00:00:00"/>
    <n v="14"/>
    <n v="14"/>
    <n v="0"/>
    <n v="0"/>
    <n v="0"/>
    <n v="0"/>
    <s v="INR"/>
    <n v="0"/>
    <n v="6464"/>
    <s v="00/00/0000"/>
    <n v="0"/>
    <n v="0"/>
    <s v="N"/>
    <m/>
    <n v="9"/>
    <s v="N"/>
    <s v="00/00/0000"/>
    <s v="N"/>
    <n v="0"/>
    <s v="00/00/0000"/>
    <s v="STD"/>
    <d v="2021-02-11T00:00:00"/>
    <n v="999"/>
    <s v="STD"/>
  </r>
  <r>
    <n v="39966266997"/>
    <x v="87"/>
    <n v="85142226399"/>
    <s v="Mr. AJEETSINGH RAJVEER TOMAR"/>
    <n v="500000"/>
    <n v="10.6"/>
    <n v="406304"/>
    <n v="406304"/>
    <n v="0"/>
    <d v="2021-01-28T00:00:00"/>
    <n v="14"/>
    <n v="14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39989080891"/>
    <x v="87"/>
    <n v="86265703423"/>
    <s v="Mr. TEJVEER  BHAGCHAND"/>
    <n v="1217000"/>
    <n v="10.1"/>
    <n v="1054563"/>
    <n v="1054563"/>
    <n v="0"/>
    <d v="2021-02-05T00:00:00"/>
    <n v="13"/>
    <n v="13"/>
    <n v="0"/>
    <n v="0"/>
    <n v="0"/>
    <n v="0"/>
    <s v="INR"/>
    <n v="0"/>
    <n v="22608"/>
    <s v="00/00/0000"/>
    <n v="0"/>
    <n v="0"/>
    <s v="N"/>
    <m/>
    <n v="9"/>
    <s v="N"/>
    <s v="00/00/0000"/>
    <s v="N"/>
    <n v="0"/>
    <s v="00/00/0000"/>
    <m/>
    <m/>
    <m/>
    <s v="STD"/>
  </r>
  <r>
    <n v="39998669002"/>
    <x v="87"/>
    <n v="90649028746"/>
    <s v="Mr. KANAIYALAL C ZAPADIYA"/>
    <n v="860000"/>
    <n v="11.6"/>
    <n v="749596"/>
    <n v="749596"/>
    <n v="0"/>
    <d v="2021-02-09T00:00:00"/>
    <n v="13"/>
    <n v="13"/>
    <n v="0"/>
    <n v="0"/>
    <n v="0"/>
    <n v="0"/>
    <s v="INR"/>
    <n v="0"/>
    <n v="16635"/>
    <s v="00/00/0000"/>
    <n v="0"/>
    <n v="0"/>
    <s v="N"/>
    <m/>
    <n v="9"/>
    <s v="N"/>
    <s v="00/00/0000"/>
    <s v="N"/>
    <n v="0"/>
    <s v="00/00/0000"/>
    <s v="STD"/>
    <d v="2021-05-11T00:00:00"/>
    <n v="999"/>
    <s v="STD"/>
  </r>
  <r>
    <n v="40007831600"/>
    <x v="87"/>
    <n v="86071943238"/>
    <s v="Mr. NANUBHA MEGHARAJJI MOKARSH"/>
    <n v="750000"/>
    <n v="11.1"/>
    <n v="650522"/>
    <n v="643884"/>
    <n v="0"/>
    <d v="2021-02-12T00:00:00"/>
    <n v="13"/>
    <n v="13"/>
    <n v="0"/>
    <n v="0"/>
    <n v="0"/>
    <n v="0"/>
    <s v="INR"/>
    <n v="0"/>
    <n v="14315"/>
    <s v="00/00/0000"/>
    <n v="0"/>
    <n v="0"/>
    <s v="N"/>
    <m/>
    <n v="9"/>
    <s v="N"/>
    <s v="00/00/0000"/>
    <s v="N"/>
    <n v="0"/>
    <s v="00/00/0000"/>
    <m/>
    <m/>
    <m/>
    <s v="STD"/>
  </r>
  <r>
    <n v="40011104908"/>
    <x v="87"/>
    <n v="86081005200"/>
    <s v="Mrs. UJALI  NARUTTAM"/>
    <n v="735000"/>
    <n v="12.1"/>
    <n v="404756"/>
    <n v="398250.5"/>
    <n v="0"/>
    <d v="2021-02-15T00:00:00"/>
    <n v="13"/>
    <n v="13"/>
    <n v="0"/>
    <n v="0"/>
    <n v="0"/>
    <n v="0"/>
    <s v="INR"/>
    <n v="0"/>
    <n v="31232"/>
    <s v="00/00/0000"/>
    <n v="0"/>
    <n v="0"/>
    <s v="N"/>
    <m/>
    <n v="9"/>
    <s v="N"/>
    <s v="00/00/0000"/>
    <s v="N"/>
    <n v="0"/>
    <s v="00/00/0000"/>
    <s v="STD"/>
    <d v="2021-02-18T00:00:00"/>
    <n v="999"/>
    <s v="STD"/>
  </r>
  <r>
    <n v="40011507929"/>
    <x v="87"/>
    <n v="85024609445"/>
    <s v="Mr. MAHESHKUMAR CHHANABHAI PAR"/>
    <n v="411000"/>
    <n v="12.1"/>
    <n v="358428"/>
    <n v="358427.7"/>
    <n v="0"/>
    <d v="2021-02-15T00:00:00"/>
    <n v="13"/>
    <n v="13"/>
    <n v="0"/>
    <n v="0"/>
    <n v="0"/>
    <n v="0"/>
    <s v="INR"/>
    <n v="0"/>
    <n v="8057"/>
    <s v="00/00/0000"/>
    <n v="0"/>
    <n v="0"/>
    <s v="N"/>
    <m/>
    <n v="9"/>
    <s v="N"/>
    <s v="00/00/0000"/>
    <s v="N"/>
    <n v="0"/>
    <s v="00/00/0000"/>
    <m/>
    <m/>
    <m/>
    <s v="STD"/>
  </r>
  <r>
    <n v="40013315770"/>
    <x v="87"/>
    <n v="85662365547"/>
    <s v="Sepoy YOGESH SURESH JADHAV"/>
    <n v="705000"/>
    <n v="10.6"/>
    <n v="609882"/>
    <n v="609882"/>
    <n v="0"/>
    <d v="2021-02-16T00:00:00"/>
    <n v="13"/>
    <n v="13"/>
    <n v="0"/>
    <n v="0"/>
    <n v="0"/>
    <n v="0"/>
    <s v="INR"/>
    <n v="0"/>
    <n v="13276"/>
    <s v="00/00/0000"/>
    <n v="0"/>
    <n v="0"/>
    <s v="N"/>
    <m/>
    <n v="9"/>
    <s v="N"/>
    <s v="00/00/0000"/>
    <s v="N"/>
    <n v="0"/>
    <s v="00/00/0000"/>
    <m/>
    <m/>
    <m/>
    <s v="STD"/>
  </r>
  <r>
    <n v="40020232258"/>
    <x v="87"/>
    <n v="90281329997"/>
    <s v="Mrs. INDUBEN  SOLANKI"/>
    <n v="411000"/>
    <n v="10.6"/>
    <n v="352545"/>
    <n v="348907.7"/>
    <n v="0"/>
    <d v="2021-02-19T00:00:00"/>
    <n v="13"/>
    <n v="13"/>
    <n v="0"/>
    <n v="0"/>
    <n v="0"/>
    <n v="0"/>
    <s v="INR"/>
    <n v="0"/>
    <n v="7898"/>
    <s v="00/00/0000"/>
    <n v="0"/>
    <n v="0"/>
    <s v="N"/>
    <m/>
    <n v="9"/>
    <s v="N"/>
    <s v="00/00/0000"/>
    <s v="N"/>
    <n v="0"/>
    <s v="00/00/0000"/>
    <m/>
    <m/>
    <m/>
    <s v="STD"/>
  </r>
  <r>
    <n v="40020768163"/>
    <x v="87"/>
    <n v="88921126401"/>
    <s v="Ms. SANGEETA  YADAV"/>
    <n v="970000"/>
    <n v="10.6"/>
    <n v="824014"/>
    <n v="727"/>
    <n v="0"/>
    <d v="2021-02-19T00:00:00"/>
    <n v="13"/>
    <n v="13"/>
    <n v="0"/>
    <n v="0"/>
    <n v="0"/>
    <n v="0"/>
    <s v="INR"/>
    <n v="0"/>
    <n v="18265"/>
    <s v="00/00/0000"/>
    <n v="0"/>
    <n v="0"/>
    <s v="N"/>
    <m/>
    <n v="9"/>
    <s v="N"/>
    <s v="00/00/0000"/>
    <s v="N"/>
    <n v="0"/>
    <s v="00/00/0000"/>
    <s v="STD"/>
    <d v="2021-08-31T00:00:00"/>
    <n v="0"/>
    <s v="STD"/>
  </r>
  <r>
    <n v="40036562314"/>
    <x v="87"/>
    <n v="85005147403"/>
    <s v="Mr. PARSOTTAMBHAI DAYABHAI VAG"/>
    <n v="480000"/>
    <n v="11.6"/>
    <n v="415394"/>
    <n v="415394"/>
    <n v="0"/>
    <d v="2021-02-26T00:00:00"/>
    <n v="13"/>
    <n v="13"/>
    <n v="0"/>
    <n v="0"/>
    <n v="0"/>
    <n v="0"/>
    <s v="INR"/>
    <n v="0"/>
    <n v="9285"/>
    <s v="00/00/0000"/>
    <n v="0"/>
    <n v="0"/>
    <s v="N"/>
    <m/>
    <n v="9"/>
    <s v="N"/>
    <s v="00/00/0000"/>
    <s v="N"/>
    <n v="0"/>
    <s v="00/00/0000"/>
    <s v="STD"/>
    <d v="2021-04-27T00:00:00"/>
    <n v="0"/>
    <s v="STD"/>
  </r>
  <r>
    <n v="40046499268"/>
    <x v="87"/>
    <n v="87980889074"/>
    <s v="Mrs. PUJABEN NARSINHBHAI PRAJA"/>
    <n v="100000"/>
    <n v="10.6"/>
    <n v="83683"/>
    <n v="43683"/>
    <n v="0"/>
    <d v="2021-03-02T00:00:00"/>
    <n v="12"/>
    <n v="12"/>
    <n v="0"/>
    <n v="0"/>
    <n v="0"/>
    <n v="0"/>
    <s v="INR"/>
    <n v="0"/>
    <n v="2155"/>
    <s v="00/00/0000"/>
    <n v="0"/>
    <n v="0"/>
    <s v="N"/>
    <m/>
    <n v="9"/>
    <s v="N"/>
    <s v="00/00/0000"/>
    <s v="N"/>
    <n v="0"/>
    <s v="00/00/0000"/>
    <m/>
    <m/>
    <m/>
    <s v="STD"/>
  </r>
  <r>
    <n v="40051961251"/>
    <x v="87"/>
    <n v="86080988154"/>
    <s v="Mr. SUNDHARA RAGHU BAG"/>
    <n v="961000"/>
    <n v="12.1"/>
    <n v="746086"/>
    <n v="746085.7"/>
    <n v="0"/>
    <d v="2021-03-04T00:00:00"/>
    <n v="12"/>
    <n v="12"/>
    <n v="0"/>
    <n v="0"/>
    <n v="0"/>
    <n v="0"/>
    <s v="INR"/>
    <n v="0"/>
    <n v="27152"/>
    <s v="00/00/0000"/>
    <n v="0"/>
    <n v="0"/>
    <s v="N"/>
    <m/>
    <n v="9"/>
    <s v="N"/>
    <s v="00/00/0000"/>
    <s v="N"/>
    <n v="0"/>
    <s v="00/00/0000"/>
    <s v="STD"/>
    <d v="2021-03-08T00:00:00"/>
    <n v="999"/>
    <s v="STD"/>
  </r>
  <r>
    <n v="40055011238"/>
    <x v="87"/>
    <n v="86537146780"/>
    <s v="Mr. BALVANT  PRAJAPATI"/>
    <n v="1159000"/>
    <n v="10.1"/>
    <n v="1018315"/>
    <n v="1018315"/>
    <n v="0"/>
    <d v="2021-03-05T00:00:00"/>
    <n v="12"/>
    <n v="12"/>
    <n v="0"/>
    <n v="0"/>
    <n v="0"/>
    <n v="0"/>
    <s v="INR"/>
    <n v="0"/>
    <n v="21530"/>
    <s v="00/00/0000"/>
    <n v="0"/>
    <n v="0"/>
    <m/>
    <m/>
    <m/>
    <s v="N"/>
    <s v="00/00/0000"/>
    <s v="N"/>
    <n v="0"/>
    <s v="00/00/0000"/>
    <s v="STD"/>
    <d v="2021-04-03T00:00:00"/>
    <n v="0"/>
    <s v="STD"/>
  </r>
  <r>
    <n v="40059764324"/>
    <x v="87"/>
    <n v="90686728982"/>
    <s v="Mr. Vaghela  Nageen"/>
    <n v="340000"/>
    <n v="11.6"/>
    <n v="300759"/>
    <n v="300759"/>
    <n v="0"/>
    <d v="2021-03-06T00:00:00"/>
    <n v="12"/>
    <n v="12"/>
    <n v="0"/>
    <n v="0"/>
    <n v="0"/>
    <n v="0"/>
    <s v="INR"/>
    <n v="0"/>
    <n v="6577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40059766058"/>
    <x v="87"/>
    <n v="87002375074"/>
    <s v="Sepoy SANJIT KUMAR  YADAV"/>
    <n v="500000"/>
    <n v="10.6"/>
    <n v="384142"/>
    <n v="861"/>
    <n v="0"/>
    <d v="2021-03-06T00:00:00"/>
    <n v="12"/>
    <n v="12"/>
    <n v="0"/>
    <n v="0"/>
    <n v="0"/>
    <n v="0"/>
    <s v="INR"/>
    <n v="0"/>
    <n v="12826"/>
    <s v="00/00/0000"/>
    <n v="0"/>
    <n v="0"/>
    <s v="N"/>
    <m/>
    <n v="9"/>
    <s v="N"/>
    <s v="00/00/0000"/>
    <s v="N"/>
    <n v="0"/>
    <s v="00/00/0000"/>
    <m/>
    <m/>
    <m/>
    <s v="STD"/>
  </r>
  <r>
    <n v="40063412572"/>
    <x v="87"/>
    <n v="85212602606"/>
    <s v="Mrs. LAXMI NATVARBHAI VAGHELA"/>
    <n v="364000"/>
    <n v="11.1"/>
    <n v="320236"/>
    <n v="313287.8"/>
    <n v="0"/>
    <d v="2021-03-08T00:00:00"/>
    <n v="12"/>
    <n v="12"/>
    <n v="0"/>
    <n v="0"/>
    <n v="0"/>
    <n v="0"/>
    <s v="INR"/>
    <n v="0"/>
    <n v="6948"/>
    <s v="00/00/0000"/>
    <n v="0"/>
    <n v="0"/>
    <s v="N"/>
    <m/>
    <n v="9"/>
    <s v="N"/>
    <s v="00/00/0000"/>
    <s v="N"/>
    <n v="0"/>
    <s v="00/00/0000"/>
    <s v="STD"/>
    <d v="2021-03-09T00:00:00"/>
    <n v="999"/>
    <s v="STD"/>
  </r>
  <r>
    <n v="40066663044"/>
    <x v="87"/>
    <n v="86071943147"/>
    <s v="Mr. SODHA KARSANJI  PREMSINH"/>
    <n v="700000"/>
    <n v="11.1"/>
    <n v="615272"/>
    <n v="601912"/>
    <n v="0"/>
    <d v="2021-03-10T00:00:00"/>
    <n v="12"/>
    <n v="12"/>
    <n v="0"/>
    <n v="0"/>
    <n v="0"/>
    <n v="0"/>
    <s v="INR"/>
    <n v="0"/>
    <n v="13360"/>
    <s v="00/00/0000"/>
    <n v="0"/>
    <n v="0"/>
    <s v="N"/>
    <m/>
    <n v="9"/>
    <s v="N"/>
    <s v="00/00/0000"/>
    <s v="N"/>
    <n v="0"/>
    <s v="00/00/0000"/>
    <s v="STD"/>
    <d v="2021-03-12T00:00:00"/>
    <n v="999"/>
    <s v="STD"/>
  </r>
  <r>
    <n v="40067531719"/>
    <x v="87"/>
    <n v="85947068085"/>
    <s v="Mr. BADAL BHARAT MORE"/>
    <n v="500000"/>
    <n v="12.1"/>
    <n v="442645"/>
    <n v="442645"/>
    <n v="0"/>
    <d v="2021-03-10T00:00:00"/>
    <n v="12"/>
    <n v="12"/>
    <n v="0"/>
    <n v="0"/>
    <n v="0"/>
    <n v="0"/>
    <s v="INR"/>
    <n v="0"/>
    <n v="9802"/>
    <s v="00/00/0000"/>
    <n v="0"/>
    <n v="0"/>
    <s v="N"/>
    <m/>
    <n v="9"/>
    <s v="N"/>
    <s v="00/00/0000"/>
    <s v="N"/>
    <n v="0"/>
    <s v="00/00/0000"/>
    <s v="STD"/>
    <d v="2022-03-06T00:00:00"/>
    <n v="0"/>
    <s v="STD"/>
  </r>
  <r>
    <n v="40067539071"/>
    <x v="87"/>
    <n v="80083833199"/>
    <s v="Mrs. JYOTSNABEN VINODBHAI MAHI"/>
    <n v="675000"/>
    <n v="10.6"/>
    <n v="178230"/>
    <n v="178229.5"/>
    <n v="0"/>
    <d v="2021-03-10T00:00:00"/>
    <n v="12"/>
    <n v="12"/>
    <n v="0"/>
    <n v="0"/>
    <n v="0"/>
    <n v="0"/>
    <s v="INR"/>
    <n v="0"/>
    <n v="45425"/>
    <s v="00/00/0000"/>
    <n v="0"/>
    <n v="0"/>
    <s v="N"/>
    <m/>
    <n v="9"/>
    <s v="N"/>
    <s v="00/00/0000"/>
    <s v="N"/>
    <n v="0"/>
    <s v="00/00/0000"/>
    <s v="STD"/>
    <d v="2021-03-12T00:00:00"/>
    <n v="999"/>
    <s v="STD"/>
  </r>
  <r>
    <n v="40071196795"/>
    <x v="87"/>
    <n v="86013132296"/>
    <s v="Mr. SHAILESHGIRI KESHAVGIRI GO"/>
    <n v="820000"/>
    <n v="10.6"/>
    <n v="720825"/>
    <n v="720825"/>
    <n v="0"/>
    <d v="2021-03-12T00:00:00"/>
    <n v="12"/>
    <n v="12"/>
    <n v="0"/>
    <n v="0"/>
    <n v="0"/>
    <n v="0"/>
    <s v="INR"/>
    <n v="0"/>
    <n v="15441"/>
    <s v="00/00/0000"/>
    <n v="0"/>
    <n v="0"/>
    <s v="N"/>
    <m/>
    <n v="9"/>
    <s v="N"/>
    <s v="00/00/0000"/>
    <s v="N"/>
    <n v="0"/>
    <s v="00/00/0000"/>
    <s v="STD"/>
    <d v="2021-03-17T00:00:00"/>
    <n v="999"/>
    <s v="STD"/>
  </r>
  <r>
    <n v="40086133421"/>
    <x v="87"/>
    <n v="86164828788"/>
    <s v="Mr. RAVINDER  KUMAR"/>
    <n v="1425000"/>
    <n v="10.1"/>
    <n v="1242978"/>
    <n v="1193033"/>
    <n v="0"/>
    <d v="2021-03-20T00:00:00"/>
    <n v="12"/>
    <n v="12"/>
    <n v="0"/>
    <n v="0"/>
    <n v="0"/>
    <n v="0"/>
    <s v="INR"/>
    <n v="0"/>
    <n v="26472"/>
    <s v="00/00/0000"/>
    <n v="0"/>
    <n v="0"/>
    <s v="N"/>
    <m/>
    <n v="9"/>
    <s v="N"/>
    <s v="00/00/0000"/>
    <s v="N"/>
    <n v="0"/>
    <s v="00/00/0000"/>
    <m/>
    <m/>
    <m/>
    <s v="STD"/>
  </r>
  <r>
    <n v="40094632501"/>
    <x v="87"/>
    <n v="90723574826"/>
    <s v="Mr. MAHESH  VAGHELA"/>
    <n v="456000"/>
    <n v="11.1"/>
    <n v="399610"/>
    <n v="399609.2"/>
    <n v="0"/>
    <d v="2021-03-24T00:00:00"/>
    <n v="12"/>
    <n v="12"/>
    <n v="0"/>
    <n v="0"/>
    <n v="0"/>
    <n v="0"/>
    <s v="INR"/>
    <n v="0"/>
    <n v="8703"/>
    <s v="00/00/0000"/>
    <n v="0"/>
    <n v="0"/>
    <s v="N"/>
    <m/>
    <n v="9"/>
    <s v="N"/>
    <s v="00/00/0000"/>
    <s v="N"/>
    <n v="0"/>
    <s v="00/00/0000"/>
    <s v="STD"/>
    <d v="2021-03-31T00:00:00"/>
    <n v="999"/>
    <s v="STD"/>
  </r>
  <r>
    <n v="39471675989"/>
    <x v="87"/>
    <n v="86304389923"/>
    <s v="Mr. HITESH MANEKLAL VAGHELA"/>
    <n v="300000"/>
    <n v="10.6"/>
    <n v="218519"/>
    <n v="224299"/>
    <n v="5780"/>
    <d v="2020-07-06T00:00:00"/>
    <n v="20"/>
    <n v="19"/>
    <n v="1"/>
    <n v="1"/>
    <n v="1"/>
    <n v="701"/>
    <s v="INR"/>
    <n v="0"/>
    <n v="6464"/>
    <d v="2022-03-03T00:00:00"/>
    <n v="0"/>
    <n v="0"/>
    <s v="N"/>
    <m/>
    <n v="3"/>
    <s v="N"/>
    <s v="00/00/0000"/>
    <s v="N"/>
    <n v="0"/>
    <s v="00/00/0000"/>
    <s v="SMA0"/>
    <d v="2022-03-03T00:00:00"/>
    <n v="701"/>
    <s v="STD"/>
  </r>
  <r>
    <n v="39534631328"/>
    <x v="87"/>
    <n v="86970179607"/>
    <s v="Mr. CHITRA  ORAM"/>
    <n v="900000"/>
    <n v="10.6"/>
    <n v="703628"/>
    <n v="720575"/>
    <n v="16947"/>
    <d v="2020-07-29T00:00:00"/>
    <n v="20"/>
    <n v="19"/>
    <n v="1"/>
    <n v="1"/>
    <n v="1"/>
    <n v="701"/>
    <s v="INR"/>
    <n v="0"/>
    <n v="16947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39636210666"/>
    <x v="87"/>
    <n v="80425913706"/>
    <s v="Mr. KANAIYA DALSUKHBHAI CHAUHA"/>
    <n v="440000"/>
    <n v="10.6"/>
    <n v="357950"/>
    <n v="365998"/>
    <n v="8048"/>
    <d v="2020-09-05T00:00:00"/>
    <n v="18"/>
    <n v="17"/>
    <n v="1"/>
    <n v="1"/>
    <n v="1"/>
    <n v="701"/>
    <s v="INR"/>
    <n v="0"/>
    <n v="8286"/>
    <d v="2022-03-05T00:00:00"/>
    <n v="0"/>
    <n v="0"/>
    <m/>
    <m/>
    <m/>
    <s v="N"/>
    <s v="00/00/0000"/>
    <s v="N"/>
    <n v="0"/>
    <s v="00/00/0000"/>
    <s v="SMA0"/>
    <d v="2022-03-05T00:00:00"/>
    <n v="701"/>
    <s v="STD"/>
  </r>
  <r>
    <n v="39659532948"/>
    <x v="87"/>
    <n v="86195947786"/>
    <s v="Mr. KHODABHAI MOTIBHAI PARMAR"/>
    <n v="350000"/>
    <n v="11.6"/>
    <n v="266944.5"/>
    <n v="274134.5"/>
    <n v="7190"/>
    <d v="2020-09-15T00:00:00"/>
    <n v="15"/>
    <n v="14"/>
    <n v="1"/>
    <n v="1"/>
    <n v="1"/>
    <n v="701"/>
    <s v="INR"/>
    <n v="0"/>
    <n v="7680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39679344703"/>
    <x v="87"/>
    <n v="80105408120"/>
    <s v="Mr. KAMLESH ISHWARLAL BHIL"/>
    <n v="790000"/>
    <n v="11.6"/>
    <n v="641114"/>
    <n v="656175.5"/>
    <n v="15061.5"/>
    <d v="2020-09-23T00:00:00"/>
    <n v="18"/>
    <n v="17"/>
    <n v="1"/>
    <n v="1"/>
    <n v="1"/>
    <n v="701"/>
    <s v="INR"/>
    <n v="0"/>
    <n v="15281"/>
    <d v="2022-03-06T00:00:00"/>
    <n v="0"/>
    <n v="0"/>
    <s v="N"/>
    <m/>
    <n v="3"/>
    <s v="N"/>
    <s v="00/00/0000"/>
    <s v="N"/>
    <n v="0"/>
    <s v="00/00/0000"/>
    <s v="SMA0"/>
    <d v="2022-03-06T00:00:00"/>
    <n v="701"/>
    <s v="STD"/>
  </r>
  <r>
    <n v="39716883473"/>
    <x v="87"/>
    <n v="90561063109"/>
    <s v="Mrs. MAMTABEN  SOLANKI"/>
    <n v="500000"/>
    <n v="11.6"/>
    <n v="414144"/>
    <n v="417761"/>
    <n v="3617"/>
    <d v="2020-10-07T00:00:00"/>
    <n v="17"/>
    <n v="17"/>
    <n v="0"/>
    <n v="1"/>
    <n v="1"/>
    <n v="701"/>
    <s v="INR"/>
    <n v="0"/>
    <n v="9672"/>
    <d v="2022-03-05T00:00:00"/>
    <n v="0"/>
    <n v="0"/>
    <s v="N"/>
    <m/>
    <n v="3"/>
    <s v="N"/>
    <s v="00/00/0000"/>
    <s v="N"/>
    <n v="0"/>
    <s v="00/00/0000"/>
    <s v="SMA0"/>
    <d v="2022-03-05T00:00:00"/>
    <n v="701"/>
    <s v="STD"/>
  </r>
  <r>
    <n v="39829025471"/>
    <x v="87"/>
    <n v="86949045230"/>
    <s v="Mr. SANJAYKUMAR BACHUBHAI VAGH"/>
    <n v="830000"/>
    <n v="11.1"/>
    <n v="705703"/>
    <n v="721417.5"/>
    <n v="15714.5"/>
    <d v="2020-12-07T00:00:00"/>
    <n v="15"/>
    <n v="14"/>
    <n v="1"/>
    <n v="1"/>
    <n v="1"/>
    <n v="701"/>
    <s v="INR"/>
    <n v="0"/>
    <n v="15841"/>
    <d v="2022-03-0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39568392152"/>
    <x v="87"/>
    <n v="86251400355"/>
    <s v="Mr. HARSIDDHKUMAR BALDEVBHAI V"/>
    <n v="430000"/>
    <n v="11.6"/>
    <n v="346257"/>
    <n v="357299"/>
    <n v="11042"/>
    <d v="2020-08-13T00:00:00"/>
    <n v="19"/>
    <n v="18"/>
    <n v="1"/>
    <n v="2"/>
    <n v="2"/>
    <n v="702"/>
    <s v="INR"/>
    <n v="0"/>
    <n v="8318"/>
    <d v="2022-02-01T00:00:00"/>
    <n v="0"/>
    <n v="0"/>
    <s v="N"/>
    <m/>
    <n v="1"/>
    <s v="N"/>
    <s v="00/00/0000"/>
    <s v="N"/>
    <n v="0"/>
    <s v="00/00/0000"/>
    <s v="SMA1"/>
    <d v="2022-03-05T00:00:00"/>
    <n v="702"/>
    <s v="STD"/>
  </r>
  <r>
    <n v="39793587176"/>
    <x v="87"/>
    <n v="89413445022"/>
    <s v="Mr. MAHESHBHAI NATVARLAL PARMA"/>
    <n v="509000"/>
    <n v="10.6"/>
    <n v="425008"/>
    <n v="434593.24"/>
    <n v="9585.24"/>
    <d v="2020-11-09T00:00:00"/>
    <n v="16"/>
    <n v="15"/>
    <n v="1"/>
    <n v="2"/>
    <n v="2"/>
    <n v="702"/>
    <s v="INR"/>
    <n v="0"/>
    <n v="9585"/>
    <d v="2022-02-05T00:00:00"/>
    <n v="0"/>
    <n v="0"/>
    <s v="N"/>
    <m/>
    <n v="1"/>
    <s v="N"/>
    <s v="00/00/0000"/>
    <s v="N"/>
    <n v="0"/>
    <s v="00/00/0000"/>
    <s v="SMA1"/>
    <d v="2022-03-07T00:00:00"/>
    <n v="702"/>
    <s v="STD"/>
  </r>
  <r>
    <n v="39971419428"/>
    <x v="87"/>
    <n v="87280758692"/>
    <s v="Mr. PARMAR  HIMATSINH"/>
    <n v="550000"/>
    <n v="11.1"/>
    <n v="468889"/>
    <n v="482403.5"/>
    <n v="13514.5"/>
    <d v="2021-01-30T00:00:00"/>
    <n v="14"/>
    <n v="13"/>
    <n v="1"/>
    <n v="2"/>
    <n v="2"/>
    <n v="702"/>
    <s v="INR"/>
    <n v="0"/>
    <n v="10497"/>
    <d v="2022-02-01T00:00:00"/>
    <n v="0"/>
    <n v="0"/>
    <s v="N"/>
    <m/>
    <n v="1"/>
    <s v="N"/>
    <s v="00/00/0000"/>
    <s v="N"/>
    <n v="0"/>
    <s v="00/00/0000"/>
    <s v="SMA1"/>
    <d v="2022-03-03T00:00:00"/>
    <n v="702"/>
    <s v="STD"/>
  </r>
  <r>
    <n v="40010259704"/>
    <x v="87"/>
    <n v="90708131554"/>
    <s v="Mr. Purabiya Arvindbhai Maganb"/>
    <n v="440000"/>
    <n v="10.6"/>
    <n v="381477"/>
    <n v="394714"/>
    <n v="13237"/>
    <d v="2021-02-15T00:00:00"/>
    <n v="13"/>
    <n v="11"/>
    <n v="2"/>
    <n v="2"/>
    <n v="2"/>
    <n v="702"/>
    <s v="INR"/>
    <n v="0"/>
    <n v="8286"/>
    <d v="2022-02-10T00:00:00"/>
    <n v="0"/>
    <n v="0"/>
    <s v="N"/>
    <m/>
    <n v="1"/>
    <s v="N"/>
    <s v="00/00/0000"/>
    <s v="N"/>
    <n v="0"/>
    <s v="00/00/0000"/>
    <s v="SMA1"/>
    <d v="2022-03-12T00:00:00"/>
    <n v="702"/>
    <s v="STD"/>
  </r>
  <r>
    <n v="39982682497"/>
    <x v="87"/>
    <n v="90642307147"/>
    <s v="Mr. SOLANKI PRADIPBHAI BABUBHA"/>
    <n v="380000"/>
    <n v="11.6"/>
    <n v="332615"/>
    <n v="350719"/>
    <n v="18104"/>
    <d v="2021-02-03T00:00:00"/>
    <n v="13"/>
    <n v="11"/>
    <n v="2"/>
    <n v="3"/>
    <n v="3"/>
    <n v="703"/>
    <s v="INR"/>
    <n v="0"/>
    <n v="7351"/>
    <d v="2022-01-01T00:00:00"/>
    <n v="0"/>
    <n v="0"/>
    <s v="N"/>
    <m/>
    <n v="2"/>
    <s v="N"/>
    <s v="00/00/0000"/>
    <s v="N"/>
    <n v="0"/>
    <s v="00/00/0000"/>
    <s v="SMA2"/>
    <d v="2022-03-24T00:00:00"/>
    <n v="703"/>
    <s v="STD"/>
  </r>
  <r>
    <n v="40007665530"/>
    <x v="87"/>
    <n v="90663439613"/>
    <s v="Mr. CHAUHAN  VIJAY"/>
    <n v="362000"/>
    <n v="11.6"/>
    <n v="316765"/>
    <n v="335223.40000000002"/>
    <n v="18458.400000000001"/>
    <d v="2021-02-12T00:00:00"/>
    <n v="13"/>
    <n v="10"/>
    <n v="3"/>
    <n v="3"/>
    <n v="3"/>
    <n v="703"/>
    <s v="INR"/>
    <n v="0"/>
    <n v="7003"/>
    <d v="2022-01-10T00:00:00"/>
    <n v="0"/>
    <n v="0"/>
    <s v="N"/>
    <m/>
    <n v="2"/>
    <s v="N"/>
    <s v="00/00/0000"/>
    <s v="N"/>
    <n v="0"/>
    <s v="00/00/0000"/>
    <s v="SMA2"/>
    <d v="2022-03-11T00:00:00"/>
    <n v="703"/>
    <s v="STD"/>
  </r>
  <r>
    <n v="39466545345"/>
    <x v="87"/>
    <n v="85839364917"/>
    <s v="Mr. KESHAV BABUBHAI SOLANKI"/>
    <n v="425000"/>
    <n v="10.6"/>
    <n v="292194.2"/>
    <n v="341194.2"/>
    <n v="49000"/>
    <d v="2020-07-04T00:00:00"/>
    <n v="20"/>
    <n v="15"/>
    <n v="5"/>
    <n v="4"/>
    <n v="4"/>
    <n v="704"/>
    <s v="INR"/>
    <n v="0"/>
    <n v="9931"/>
    <d v="2021-11-02T00:00:00"/>
    <n v="0"/>
    <n v="3677.48"/>
    <s v="N"/>
    <m/>
    <n v="4"/>
    <s v="N"/>
    <s v="00/00/0000"/>
    <s v="N"/>
    <n v="0"/>
    <s v="00/00/0000"/>
    <s v="NPA"/>
    <d v="2021-09-29T00:00:00"/>
    <n v="704"/>
    <s v="NPA"/>
  </r>
  <r>
    <n v="39683688273"/>
    <x v="87"/>
    <n v="80090648313"/>
    <s v="Mr. MAHENDRABHAI JAGDISH VAGHE"/>
    <n v="552000"/>
    <n v="11.1"/>
    <n v="180154.8"/>
    <n v="404834"/>
    <n v="224679.2"/>
    <d v="2020-09-24T00:00:00"/>
    <n v="18"/>
    <n v="8"/>
    <n v="10"/>
    <n v="4"/>
    <n v="4"/>
    <n v="704"/>
    <s v="INR"/>
    <n v="0"/>
    <n v="22468"/>
    <d v="2021-06-05T00:00:00"/>
    <n v="19211.2"/>
    <n v="43229.31"/>
    <s v="N"/>
    <m/>
    <n v="4"/>
    <s v="N"/>
    <s v="00/00/0000"/>
    <s v="N"/>
    <n v="0"/>
    <s v="00/00/0000"/>
    <s v="NPA"/>
    <d v="2021-09-02T00:00:00"/>
    <n v="704"/>
    <s v="NPA"/>
  </r>
  <r>
    <n v="39761752128"/>
    <x v="87"/>
    <n v="88776595159"/>
    <s v="Mr. HITENDRA SHIVRAMBHAI CHAUH"/>
    <n v="541000"/>
    <n v="11.6"/>
    <n v="444602.21"/>
    <n v="490459.65"/>
    <n v="45857.440000000002"/>
    <d v="2020-10-28T00:00:00"/>
    <n v="17"/>
    <n v="13"/>
    <n v="4"/>
    <n v="4"/>
    <n v="4"/>
    <n v="704"/>
    <s v="INR"/>
    <n v="0"/>
    <n v="10465"/>
    <d v="2021-11-25T00:00:00"/>
    <n v="0"/>
    <n v="4267.3500000000004"/>
    <s v="N"/>
    <m/>
    <n v="4"/>
    <s v="N"/>
    <s v="00/00/0000"/>
    <s v="N"/>
    <n v="0"/>
    <s v="00/00/0000"/>
    <s v="NPA"/>
    <d v="2021-11-22T00:00:00"/>
    <n v="704"/>
    <s v="NPA"/>
  </r>
  <r>
    <n v="39793430066"/>
    <x v="87"/>
    <n v="86953895259"/>
    <s v="Mr. VIJAYKUMAR PRABHUBHAI SOLA"/>
    <n v="735000"/>
    <n v="11.6"/>
    <n v="583826.66"/>
    <n v="666048"/>
    <n v="82221.34"/>
    <d v="2020-11-09T00:00:00"/>
    <n v="16"/>
    <n v="10"/>
    <n v="6"/>
    <n v="4"/>
    <n v="4"/>
    <n v="704"/>
    <s v="INR"/>
    <n v="0"/>
    <n v="14356"/>
    <d v="2021-10-10T00:00:00"/>
    <n v="28685.57"/>
    <n v="34639.339999999997"/>
    <s v="N"/>
    <m/>
    <n v="4"/>
    <s v="N"/>
    <s v="00/00/0000"/>
    <s v="N"/>
    <n v="0"/>
    <s v="00/00/0000"/>
    <s v="NPA"/>
    <d v="2021-12-08T00:00:00"/>
    <n v="704"/>
    <s v="NPA"/>
  </r>
  <r>
    <n v="36292612627"/>
    <x v="88"/>
    <n v="89433495193"/>
    <s v="Mr. JAGRUTI RAKESH UPADHYAY"/>
    <n v="2880000"/>
    <n v="7.2"/>
    <n v="2449639"/>
    <n v="2112802.75"/>
    <n v="0"/>
    <d v="2016-12-07T00:00:00"/>
    <n v="19"/>
    <n v="19"/>
    <n v="0"/>
    <n v="0"/>
    <n v="0"/>
    <n v="0"/>
    <s v="INR"/>
    <n v="61132"/>
    <n v="29093"/>
    <s v="00/00/0000"/>
    <n v="0"/>
    <n v="0"/>
    <s v="N"/>
    <m/>
    <n v="9"/>
    <s v="N"/>
    <s v="00/00/0000"/>
    <s v="N"/>
    <n v="0"/>
    <s v="00/00/0000"/>
    <m/>
    <m/>
    <m/>
    <s v="STD"/>
  </r>
  <r>
    <n v="36283513285"/>
    <x v="89"/>
    <n v="85616817669"/>
    <s v="Sepoy KSHATRIYA ROHIT SINGH"/>
    <n v="1800000"/>
    <n v="7.2"/>
    <n v="1701264"/>
    <n v="1615801.98"/>
    <n v="0"/>
    <d v="2016-12-03T00:00:00"/>
    <n v="19"/>
    <n v="19"/>
    <n v="0"/>
    <n v="0"/>
    <n v="0"/>
    <n v="0"/>
    <s v="INR"/>
    <n v="15355"/>
    <n v="14952"/>
    <s v="00/00/0000"/>
    <n v="0"/>
    <n v="0"/>
    <s v="N"/>
    <m/>
    <n v="9"/>
    <s v="N"/>
    <s v="00/00/0000"/>
    <s v="N"/>
    <n v="0"/>
    <s v="00/00/0000"/>
    <s v="STD"/>
    <d v="2020-04-28T00:00:00"/>
    <n v="999"/>
    <s v="STD"/>
  </r>
  <r>
    <n v="36342557579"/>
    <x v="89"/>
    <n v="80252289054"/>
    <s v="Mr. RUPABHAI  KATARA"/>
    <n v="1170000"/>
    <n v="7.2"/>
    <n v="971711"/>
    <n v="663148.03"/>
    <n v="0"/>
    <d v="2016-12-26T00:00:00"/>
    <n v="19"/>
    <n v="19"/>
    <n v="0"/>
    <n v="0"/>
    <n v="0"/>
    <n v="0"/>
    <s v="INR"/>
    <n v="15355"/>
    <n v="10603"/>
    <s v="00/00/0000"/>
    <n v="0"/>
    <n v="0"/>
    <s v="N"/>
    <m/>
    <n v="9"/>
    <s v="N"/>
    <s v="00/00/0000"/>
    <s v="N"/>
    <n v="0"/>
    <s v="00/00/0000"/>
    <m/>
    <m/>
    <m/>
    <s v="STD"/>
  </r>
  <r>
    <n v="36700957490"/>
    <x v="90"/>
    <n v="88646300574"/>
    <s v="Mr. RONAK NARESHBHAI SHAH"/>
    <n v="3700000"/>
    <n v="7.6"/>
    <n v="3599254"/>
    <n v="3400776.86"/>
    <n v="0"/>
    <d v="2017-03-20T00:00:00"/>
    <n v="19"/>
    <n v="19"/>
    <n v="0"/>
    <n v="0"/>
    <n v="0"/>
    <n v="0"/>
    <s v="INR"/>
    <n v="15355"/>
    <n v="30044"/>
    <s v="00/00/0000"/>
    <n v="0"/>
    <n v="0"/>
    <s v="N"/>
    <m/>
    <n v="9"/>
    <s v="N"/>
    <s v="00/00/0000"/>
    <s v="N"/>
    <n v="0"/>
    <s v="00/00/0000"/>
    <m/>
    <m/>
    <m/>
    <s v="STD"/>
  </r>
  <r>
    <n v="36713270052"/>
    <x v="91"/>
    <n v="85533246185"/>
    <s v="Mrs. SANTOSHBEN KESHARIMAL JAI"/>
    <n v="2500000"/>
    <n v="7.7"/>
    <n v="1963362.9"/>
    <n v="1850199.68"/>
    <n v="0"/>
    <d v="2017-03-24T00:00:00"/>
    <n v="19"/>
    <n v="19"/>
    <n v="0"/>
    <n v="0"/>
    <n v="0"/>
    <n v="0"/>
    <s v="INR"/>
    <n v="15355"/>
    <n v="27497"/>
    <s v="00/00/0000"/>
    <n v="0"/>
    <n v="0"/>
    <s v="N"/>
    <m/>
    <n v="9"/>
    <s v="N"/>
    <s v="00/00/0000"/>
    <s v="N"/>
    <n v="0"/>
    <s v="00/00/0000"/>
    <s v="STD"/>
    <d v="2020-04-26T00:00:00"/>
    <n v="0"/>
    <s v="STD"/>
  </r>
  <r>
    <n v="36769381473"/>
    <x v="91"/>
    <n v="88646300574"/>
    <s v="Mr. RONAK NARESHBHAI SHAH"/>
    <n v="2500000"/>
    <n v="7.7"/>
    <n v="2141981.88"/>
    <n v="1990453.27"/>
    <n v="0"/>
    <d v="2017-04-18T00:00:00"/>
    <n v="19"/>
    <n v="19"/>
    <n v="0"/>
    <n v="0"/>
    <n v="0"/>
    <n v="0"/>
    <s v="INR"/>
    <n v="15355"/>
    <n v="24913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7052156181"/>
    <x v="92"/>
    <n v="85700142506"/>
    <s v="Miss. LOPA GIRISHBHAI NAMDAR[F"/>
    <n v="570000"/>
    <n v="8.1999999999999993"/>
    <n v="286877"/>
    <n v="226759.76"/>
    <n v="0"/>
    <d v="2017-07-31T00:00:00"/>
    <n v="19"/>
    <n v="19"/>
    <n v="0"/>
    <n v="0"/>
    <n v="0"/>
    <n v="0"/>
    <s v="INR"/>
    <n v="15355"/>
    <n v="922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6420249157"/>
    <x v="93"/>
    <n v="89522045302"/>
    <s v="Mr. HEMENDRAKUMAR ISHWARBHAI P"/>
    <n v="1000000"/>
    <n v="8.25"/>
    <n v="401143"/>
    <n v="216762.23999999999"/>
    <n v="0"/>
    <d v="2017-01-06T00:00:00"/>
    <n v="19"/>
    <n v="19"/>
    <n v="0"/>
    <n v="0"/>
    <n v="0"/>
    <n v="0"/>
    <s v="INR"/>
    <n v="61132"/>
    <n v="16217"/>
    <s v="00/00/0000"/>
    <n v="0"/>
    <n v="0"/>
    <s v="N"/>
    <m/>
    <n v="9"/>
    <s v="N"/>
    <s v="00/00/0000"/>
    <s v="N"/>
    <n v="0"/>
    <s v="00/00/0000"/>
    <m/>
    <m/>
    <m/>
    <s v="STD"/>
  </r>
  <r>
    <n v="36430280571"/>
    <x v="93"/>
    <n v="85505003278"/>
    <s v="Mr. ARUNKUMAR PREMCHAND PANDEY"/>
    <n v="640000"/>
    <n v="8.25"/>
    <n v="277194"/>
    <n v="223866.14"/>
    <n v="0"/>
    <d v="2017-01-09T00:00:00"/>
    <n v="19"/>
    <n v="19"/>
    <n v="0"/>
    <n v="0"/>
    <n v="0"/>
    <n v="0"/>
    <s v="INR"/>
    <n v="61132"/>
    <n v="10379"/>
    <s v="00/00/0000"/>
    <n v="0"/>
    <n v="0"/>
    <s v="N"/>
    <m/>
    <n v="9"/>
    <s v="N"/>
    <s v="00/00/0000"/>
    <s v="N"/>
    <n v="0"/>
    <s v="00/00/0000"/>
    <s v="STD"/>
    <d v="2020-08-03T00:00:00"/>
    <n v="999"/>
    <s v="STD"/>
  </r>
  <r>
    <n v="36465753277"/>
    <x v="93"/>
    <n v="85812539345"/>
    <s v="Mr. HIMMATSINH JAVANSINH PARMA"/>
    <n v="350000"/>
    <n v="8.25"/>
    <n v="156898"/>
    <n v="150620.69"/>
    <n v="0"/>
    <d v="2017-01-19T00:00:00"/>
    <n v="19"/>
    <n v="19"/>
    <n v="0"/>
    <n v="0"/>
    <n v="0"/>
    <n v="0"/>
    <s v="INR"/>
    <n v="15355"/>
    <n v="5676"/>
    <s v="00/00/0000"/>
    <n v="0"/>
    <n v="0"/>
    <s v="N"/>
    <m/>
    <n v="9"/>
    <s v="N"/>
    <s v="00/00/0000"/>
    <s v="N"/>
    <n v="0"/>
    <s v="00/00/0000"/>
    <s v="STD"/>
    <d v="2021-04-26T00:00:00"/>
    <n v="0"/>
    <s v="STD"/>
  </r>
  <r>
    <n v="36465754464"/>
    <x v="93"/>
    <n v="85883621689"/>
    <s v="Mr. Parag Prahladbhai Khatri"/>
    <n v="400000"/>
    <n v="8.25"/>
    <n v="164779"/>
    <n v="27129.59"/>
    <n v="0"/>
    <d v="2017-01-19T00:00:00"/>
    <n v="19"/>
    <n v="19"/>
    <n v="0"/>
    <n v="0"/>
    <n v="0"/>
    <n v="0"/>
    <s v="INR"/>
    <n v="15355"/>
    <n v="6487"/>
    <s v="00/00/0000"/>
    <n v="0"/>
    <n v="0"/>
    <s v="N"/>
    <m/>
    <n v="9"/>
    <s v="N"/>
    <s v="00/00/0000"/>
    <s v="N"/>
    <n v="0"/>
    <s v="00/00/0000"/>
    <m/>
    <m/>
    <m/>
    <s v="STD"/>
  </r>
  <r>
    <n v="36493947633"/>
    <x v="93"/>
    <n v="80018521020"/>
    <s v="Mr. PADHERIYA  PRATAPSINH"/>
    <n v="500000"/>
    <n v="8.25"/>
    <n v="208448"/>
    <n v="156741.13"/>
    <n v="0"/>
    <d v="2017-01-30T00:00:00"/>
    <n v="19"/>
    <n v="19"/>
    <n v="0"/>
    <n v="0"/>
    <n v="0"/>
    <n v="0"/>
    <s v="INR"/>
    <n v="61132"/>
    <n v="810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06608850"/>
    <x v="93"/>
    <n v="87423414483"/>
    <s v="Mr. NAYAN RAMESHBHAI MISTRY"/>
    <n v="450000"/>
    <n v="7.95"/>
    <n v="211432"/>
    <n v="128058.4"/>
    <n v="0"/>
    <d v="2017-07-12T00:00:00"/>
    <n v="19"/>
    <n v="19"/>
    <n v="0"/>
    <n v="0"/>
    <n v="0"/>
    <n v="0"/>
    <s v="INR"/>
    <n v="15355"/>
    <n v="7298"/>
    <s v="00/00/0000"/>
    <n v="0"/>
    <n v="0"/>
    <s v="N"/>
    <m/>
    <n v="9"/>
    <s v="N"/>
    <s v="00/00/0000"/>
    <s v="N"/>
    <n v="0"/>
    <s v="00/00/0000"/>
    <m/>
    <m/>
    <m/>
    <s v="STD"/>
  </r>
  <r>
    <n v="37049144182"/>
    <x v="93"/>
    <n v="85213593304"/>
    <s v="Mr. PRABHAKAR  KUMAR"/>
    <n v="560000"/>
    <n v="7.75"/>
    <n v="268471"/>
    <n v="221634.18"/>
    <n v="0"/>
    <d v="2017-07-31T00:00:00"/>
    <n v="19"/>
    <n v="19"/>
    <n v="0"/>
    <n v="0"/>
    <n v="0"/>
    <n v="0"/>
    <s v="INR"/>
    <n v="15355"/>
    <n v="908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49181180"/>
    <x v="93"/>
    <n v="86433845652"/>
    <s v="Mr. VRAJESH KIRANKUMAR  SUKHAD"/>
    <n v="270000"/>
    <n v="8.25"/>
    <n v="133854"/>
    <n v="106214.58"/>
    <n v="0"/>
    <d v="2017-07-31T00:00:00"/>
    <n v="19"/>
    <n v="19"/>
    <n v="0"/>
    <n v="0"/>
    <n v="0"/>
    <n v="0"/>
    <s v="INR"/>
    <n v="15355"/>
    <n v="4379"/>
    <s v="00/00/0000"/>
    <n v="0"/>
    <n v="0"/>
    <s v="N"/>
    <m/>
    <n v="9"/>
    <s v="N"/>
    <s v="00/00/0000"/>
    <s v="N"/>
    <n v="0"/>
    <s v="00/00/0000"/>
    <m/>
    <m/>
    <m/>
    <s v="STD"/>
  </r>
  <r>
    <n v="37049382092"/>
    <x v="93"/>
    <n v="89904665209"/>
    <s v="Mr. DINESH SONU DUSANE"/>
    <n v="410000"/>
    <n v="7.75"/>
    <n v="76280"/>
    <n v="28133.14"/>
    <n v="0"/>
    <d v="2017-07-31T00:00:00"/>
    <n v="19"/>
    <n v="19"/>
    <n v="0"/>
    <n v="0"/>
    <n v="0"/>
    <n v="0"/>
    <s v="INR"/>
    <n v="15355"/>
    <n v="8561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51812396"/>
    <x v="93"/>
    <n v="85860842322"/>
    <s v="Mr. APURVA NILESHKUMAR SHAH"/>
    <n v="365000"/>
    <n v="8.25"/>
    <n v="176992"/>
    <n v="130695.53"/>
    <n v="0"/>
    <d v="2017-07-31T00:00:00"/>
    <n v="19"/>
    <n v="19"/>
    <n v="0"/>
    <n v="0"/>
    <n v="0"/>
    <n v="0"/>
    <s v="INR"/>
    <n v="15355"/>
    <n v="5919"/>
    <s v="00/00/0000"/>
    <n v="0"/>
    <n v="0"/>
    <s v="N"/>
    <m/>
    <n v="9"/>
    <s v="N"/>
    <s v="00/00/0000"/>
    <s v="N"/>
    <n v="0"/>
    <s v="00/00/0000"/>
    <m/>
    <m/>
    <m/>
    <s v="STD"/>
  </r>
  <r>
    <n v="37051815091"/>
    <x v="93"/>
    <n v="80200101073"/>
    <s v="Mr. RAJKUMAR B CHIMNANI"/>
    <n v="445000"/>
    <n v="8.25"/>
    <n v="90320"/>
    <n v="39476.54"/>
    <n v="0"/>
    <d v="2017-07-31T00:00:00"/>
    <n v="19"/>
    <n v="19"/>
    <n v="0"/>
    <n v="0"/>
    <n v="0"/>
    <n v="0"/>
    <s v="INR"/>
    <n v="61132"/>
    <n v="929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52930894"/>
    <x v="93"/>
    <n v="85911887541"/>
    <s v="Mr. NILESHBHAI JAYSUKHBHAI GAD"/>
    <n v="500000"/>
    <n v="7.75"/>
    <n v="239801"/>
    <n v="205113.87"/>
    <n v="0"/>
    <d v="2017-07-31T00:00:00"/>
    <n v="19"/>
    <n v="19"/>
    <n v="0"/>
    <n v="0"/>
    <n v="0"/>
    <n v="0"/>
    <s v="INR"/>
    <n v="15355"/>
    <n v="810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79018196"/>
    <x v="93"/>
    <n v="89921532653"/>
    <s v="Mr. RAJENDRASINH GHANSHYAMSINH"/>
    <n v="500000"/>
    <n v="8.25"/>
    <n v="258926"/>
    <n v="206546.45"/>
    <n v="0"/>
    <d v="2017-08-09T00:00:00"/>
    <n v="19"/>
    <n v="19"/>
    <n v="0"/>
    <n v="0"/>
    <n v="0"/>
    <n v="0"/>
    <s v="INR"/>
    <n v="61132"/>
    <n v="8109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7083593181"/>
    <x v="93"/>
    <n v="89924179952"/>
    <s v="Mrs. REJOYCEALKA  SOLANKY"/>
    <n v="570000"/>
    <n v="7.75"/>
    <n v="118678"/>
    <n v="41959.75"/>
    <n v="0"/>
    <d v="2017-08-16T00:00:00"/>
    <n v="19"/>
    <n v="19"/>
    <n v="0"/>
    <n v="0"/>
    <n v="0"/>
    <n v="0"/>
    <s v="INR"/>
    <n v="15355"/>
    <n v="1190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87321191"/>
    <x v="93"/>
    <n v="80083953405"/>
    <s v="Mrs. BELA KIRAN  SHAH"/>
    <n v="446250"/>
    <n v="8.25"/>
    <n v="229867"/>
    <n v="187019.45"/>
    <n v="0"/>
    <d v="2017-08-14T00:00:00"/>
    <n v="19"/>
    <n v="19"/>
    <n v="0"/>
    <n v="0"/>
    <n v="0"/>
    <n v="0"/>
    <s v="INR"/>
    <n v="61132"/>
    <n v="7237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88416516"/>
    <x v="93"/>
    <n v="85491104246"/>
    <s v="Mr. CHAUHAN  ROHITSINGH"/>
    <n v="280000"/>
    <n v="8.25"/>
    <n v="143055"/>
    <n v="112370.88"/>
    <n v="0"/>
    <d v="2017-08-14T00:00:00"/>
    <n v="19"/>
    <n v="19"/>
    <n v="0"/>
    <n v="0"/>
    <n v="0"/>
    <n v="0"/>
    <s v="INR"/>
    <n v="15355"/>
    <n v="4541"/>
    <s v="00/00/0000"/>
    <n v="0"/>
    <n v="0"/>
    <s v="N"/>
    <m/>
    <n v="9"/>
    <s v="N"/>
    <s v="00/00/0000"/>
    <s v="N"/>
    <n v="0"/>
    <s v="00/00/0000"/>
    <m/>
    <m/>
    <m/>
    <s v="STD"/>
  </r>
  <r>
    <n v="37088584988"/>
    <x v="93"/>
    <n v="85062434401"/>
    <s v="Mr. SOMRAJ PURUSHOTHMAN NAIR"/>
    <n v="500000"/>
    <n v="7.75"/>
    <n v="108896"/>
    <n v="105353.84"/>
    <n v="0"/>
    <d v="2017-08-28T00:00:00"/>
    <n v="19"/>
    <n v="19"/>
    <n v="0"/>
    <n v="0"/>
    <n v="0"/>
    <n v="0"/>
    <s v="INR"/>
    <n v="15355"/>
    <n v="10440"/>
    <s v="00/00/0000"/>
    <n v="0"/>
    <n v="0"/>
    <s v="N"/>
    <m/>
    <n v="9"/>
    <s v="N"/>
    <s v="00/00/0000"/>
    <s v="N"/>
    <n v="0"/>
    <s v="00/00/0000"/>
    <s v="STD"/>
    <d v="2021-01-14T00:00:00"/>
    <n v="999"/>
    <s v="STD"/>
  </r>
  <r>
    <n v="37089482487"/>
    <x v="93"/>
    <n v="80018535135"/>
    <s v="Mr. SANJAY  YADAV"/>
    <n v="400000"/>
    <n v="7.75"/>
    <n v="83757"/>
    <n v="36312.49"/>
    <n v="0"/>
    <d v="2017-08-16T00:00:00"/>
    <n v="19"/>
    <n v="19"/>
    <n v="0"/>
    <n v="0"/>
    <n v="0"/>
    <n v="0"/>
    <s v="INR"/>
    <n v="15355"/>
    <n v="835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89981984"/>
    <x v="93"/>
    <n v="80083894153"/>
    <s v="Mrs. RANJANBEN RAJESHKUMAR SOL"/>
    <n v="700000"/>
    <n v="7.75"/>
    <n v="331910"/>
    <n v="232500.35"/>
    <n v="0"/>
    <d v="2017-08-16T00:00:00"/>
    <n v="19"/>
    <n v="19"/>
    <n v="0"/>
    <n v="0"/>
    <n v="0"/>
    <n v="0"/>
    <s v="INR"/>
    <n v="15355"/>
    <n v="11449"/>
    <s v="00/00/0000"/>
    <n v="0"/>
    <n v="0"/>
    <s v="N"/>
    <m/>
    <n v="9"/>
    <s v="N"/>
    <s v="00/00/0000"/>
    <s v="N"/>
    <n v="0"/>
    <s v="00/00/0000"/>
    <m/>
    <m/>
    <m/>
    <s v="STD"/>
  </r>
  <r>
    <n v="37089996730"/>
    <x v="93"/>
    <n v="85070610932"/>
    <s v="Mr. DINESHKUMAR BHAGABHAI RATH"/>
    <n v="300000"/>
    <n v="8.25"/>
    <n v="66105"/>
    <n v="26429.93"/>
    <n v="0"/>
    <d v="2017-08-16T00:00:00"/>
    <n v="19"/>
    <n v="19"/>
    <n v="0"/>
    <n v="0"/>
    <n v="0"/>
    <n v="0"/>
    <s v="INR"/>
    <n v="15355"/>
    <n v="6264"/>
    <s v="00/00/0000"/>
    <n v="0"/>
    <n v="0"/>
    <s v="N"/>
    <m/>
    <n v="9"/>
    <s v="N"/>
    <s v="00/00/0000"/>
    <s v="N"/>
    <n v="0"/>
    <s v="00/00/0000"/>
    <m/>
    <m/>
    <m/>
    <s v="STD"/>
  </r>
  <r>
    <n v="37104182558"/>
    <x v="93"/>
    <n v="80543460102"/>
    <s v="Mr. LAXMANBHAI BABABHAI SENAMA"/>
    <n v="500000"/>
    <n v="7.75"/>
    <n v="111156"/>
    <n v="80784.62"/>
    <n v="0"/>
    <d v="2017-08-24T00:00:00"/>
    <n v="19"/>
    <n v="19"/>
    <n v="0"/>
    <n v="0"/>
    <n v="0"/>
    <n v="0"/>
    <s v="INR"/>
    <n v="15355"/>
    <n v="10440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7104190863"/>
    <x v="93"/>
    <n v="89934973885"/>
    <s v="Mr. HITENDRA ASHOKDAN GADHAVI"/>
    <n v="550000"/>
    <n v="8.25"/>
    <n v="281614"/>
    <n v="223615.24"/>
    <n v="0"/>
    <d v="2017-08-24T00:00:00"/>
    <n v="19"/>
    <n v="19"/>
    <n v="0"/>
    <n v="0"/>
    <n v="0"/>
    <n v="0"/>
    <s v="INR"/>
    <n v="15355"/>
    <n v="8919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7109775632"/>
    <x v="93"/>
    <n v="85841279709"/>
    <s v="Mr. SANJAY MOJIRAM JAT"/>
    <n v="400000"/>
    <n v="7.75"/>
    <n v="188659"/>
    <n v="121293.1"/>
    <n v="0"/>
    <d v="2017-08-30T00:00:00"/>
    <n v="19"/>
    <n v="19"/>
    <n v="0"/>
    <n v="0"/>
    <n v="0"/>
    <n v="0"/>
    <s v="INR"/>
    <n v="15355"/>
    <n v="6487"/>
    <s v="00/00/0000"/>
    <n v="0"/>
    <n v="0"/>
    <s v="N"/>
    <m/>
    <n v="9"/>
    <s v="N"/>
    <s v="00/00/0000"/>
    <s v="N"/>
    <n v="0"/>
    <s v="00/00/0000"/>
    <m/>
    <m/>
    <m/>
    <s v="STD"/>
  </r>
  <r>
    <n v="37320684889"/>
    <x v="93"/>
    <n v="87034350766"/>
    <s v="Mrs. ANKITA RAHUL ROHIT"/>
    <n v="700000"/>
    <n v="7.75"/>
    <n v="358458"/>
    <n v="179382.76"/>
    <n v="0"/>
    <d v="2017-11-24T00:00:00"/>
    <n v="19"/>
    <n v="19"/>
    <n v="0"/>
    <n v="0"/>
    <n v="0"/>
    <n v="0"/>
    <s v="INR"/>
    <n v="15355"/>
    <n v="11541"/>
    <s v="00/00/0000"/>
    <n v="0"/>
    <n v="0"/>
    <s v="N"/>
    <m/>
    <n v="9"/>
    <s v="N"/>
    <s v="00/00/0000"/>
    <s v="N"/>
    <n v="0"/>
    <s v="00/00/0000"/>
    <m/>
    <m/>
    <m/>
    <s v="STD"/>
  </r>
  <r>
    <n v="37025549947"/>
    <x v="93"/>
    <n v="86886154805"/>
    <s v="Mrs. JYOTI ROSHANBHAI BAFNA"/>
    <n v="1100000"/>
    <n v="8.25"/>
    <n v="570157"/>
    <n v="615566.69999999995"/>
    <n v="45409.7"/>
    <d v="2017-07-18T00:00:00"/>
    <n v="19"/>
    <n v="16"/>
    <n v="3"/>
    <n v="3"/>
    <n v="3"/>
    <n v="703"/>
    <s v="INR"/>
    <n v="15355"/>
    <n v="17838"/>
    <d v="2022-01-18T00:00:00"/>
    <n v="0"/>
    <n v="0"/>
    <s v="N"/>
    <m/>
    <n v="2"/>
    <s v="N"/>
    <s v="00/00/0000"/>
    <s v="N"/>
    <n v="0"/>
    <s v="00/00/0000"/>
    <s v="SMA2"/>
    <d v="2022-03-19T00:00:00"/>
    <n v="703"/>
    <s v="STD"/>
  </r>
  <r>
    <n v="37104199979"/>
    <x v="93"/>
    <n v="85016176769"/>
    <s v="Mr. RAKESH KUMAR  PASWAN"/>
    <n v="346000"/>
    <n v="8.25"/>
    <n v="72259"/>
    <n v="137043.32"/>
    <n v="64784.32"/>
    <d v="2017-08-24T00:00:00"/>
    <n v="19"/>
    <n v="10"/>
    <n v="9"/>
    <n v="4"/>
    <n v="4"/>
    <n v="704"/>
    <s v="INR"/>
    <n v="15355"/>
    <n v="7225"/>
    <d v="2021-07-18T00:00:00"/>
    <n v="5821"/>
    <n v="9768.56"/>
    <s v="N"/>
    <m/>
    <n v="4"/>
    <s v="Y"/>
    <d v="2022-02-02T00:00:00"/>
    <s v="N"/>
    <n v="0"/>
    <s v="00/00/0000"/>
    <s v="NPA"/>
    <d v="2021-10-15T00:00:00"/>
    <n v="704"/>
    <s v="NPA"/>
  </r>
  <r>
    <n v="38134811619"/>
    <x v="94"/>
    <n v="80083931549"/>
    <s v="Mr. PARMAR  GOVINDBHAI"/>
    <n v="400000"/>
    <n v="12"/>
    <n v="218764"/>
    <n v="160893.4"/>
    <n v="0"/>
    <d v="2018-12-18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m/>
    <m/>
    <m/>
    <s v="STD"/>
  </r>
  <r>
    <n v="38323758853"/>
    <x v="94"/>
    <n v="85136030201"/>
    <s v="Mr. MAHENDRASINH PADAMSINH RAT"/>
    <n v="300000"/>
    <n v="12"/>
    <n v="179473"/>
    <n v="127298.16"/>
    <n v="0"/>
    <d v="2019-03-14T00:00:00"/>
    <n v="19"/>
    <n v="19"/>
    <n v="0"/>
    <n v="0"/>
    <n v="0"/>
    <n v="0"/>
    <s v="INR"/>
    <n v="0"/>
    <n v="6674"/>
    <s v="00/00/0000"/>
    <n v="0"/>
    <n v="0"/>
    <s v="N"/>
    <m/>
    <n v="9"/>
    <s v="N"/>
    <s v="00/00/0000"/>
    <s v="N"/>
    <n v="0"/>
    <s v="00/00/0000"/>
    <m/>
    <m/>
    <m/>
    <s v="STD"/>
  </r>
  <r>
    <n v="39794812443"/>
    <x v="94"/>
    <n v="86171993730"/>
    <s v="Mr. JAYANTIBHAI MAFAT LAL PRAJ"/>
    <n v="300000"/>
    <n v="9.75"/>
    <n v="234639"/>
    <n v="234639"/>
    <n v="0"/>
    <d v="2020-11-10T00:00:00"/>
    <n v="16"/>
    <n v="16"/>
    <n v="0"/>
    <n v="0"/>
    <n v="0"/>
    <n v="0"/>
    <s v="INR"/>
    <n v="0"/>
    <n v="6338"/>
    <s v="00/00/0000"/>
    <n v="0"/>
    <n v="0"/>
    <s v="N"/>
    <m/>
    <n v="9"/>
    <s v="N"/>
    <s v="00/00/0000"/>
    <s v="N"/>
    <n v="0"/>
    <s v="00/00/0000"/>
    <s v="STD"/>
    <d v="2021-04-03T00:00:00"/>
    <n v="0"/>
    <s v="STD"/>
  </r>
  <r>
    <n v="39837956965"/>
    <x v="94"/>
    <n v="85369563905"/>
    <s v="Mr. BHANWARBHAI DHANAJI BHIL"/>
    <n v="525000"/>
    <n v="9.75"/>
    <n v="442792"/>
    <n v="442792"/>
    <n v="0"/>
    <d v="2020-12-01T00:00:00"/>
    <n v="15"/>
    <n v="15"/>
    <n v="0"/>
    <n v="0"/>
    <n v="0"/>
    <n v="0"/>
    <s v="INR"/>
    <n v="0"/>
    <n v="9661"/>
    <s v="00/00/0000"/>
    <n v="0"/>
    <n v="0"/>
    <s v="N"/>
    <m/>
    <n v="9"/>
    <s v="N"/>
    <s v="00/00/0000"/>
    <s v="N"/>
    <n v="0"/>
    <s v="00/00/0000"/>
    <s v="STD"/>
    <d v="2021-04-03T00:00:00"/>
    <n v="0"/>
    <s v="STD"/>
  </r>
  <r>
    <n v="39936835279"/>
    <x v="94"/>
    <n v="85249432924"/>
    <s v="Mr. FATESING SHETUSING  RANA"/>
    <n v="250000"/>
    <n v="9.75"/>
    <n v="202666"/>
    <n v="202666"/>
    <n v="0"/>
    <d v="2021-01-13T00:00:00"/>
    <n v="14"/>
    <n v="14"/>
    <n v="0"/>
    <n v="0"/>
    <n v="0"/>
    <n v="0"/>
    <s v="INR"/>
    <n v="0"/>
    <n v="5282"/>
    <s v="00/00/0000"/>
    <n v="0"/>
    <n v="0"/>
    <s v="N"/>
    <m/>
    <n v="9"/>
    <s v="N"/>
    <s v="00/00/0000"/>
    <s v="N"/>
    <n v="0"/>
    <s v="00/00/0000"/>
    <s v="STD"/>
    <d v="2021-02-05T00:00:00"/>
    <n v="999"/>
    <s v="STD"/>
  </r>
  <r>
    <n v="39969165894"/>
    <x v="94"/>
    <n v="80381274506"/>
    <s v="Mr. RAJPUT  KISHORSINGH"/>
    <n v="400000"/>
    <n v="9.75"/>
    <n v="299069"/>
    <n v="69069"/>
    <n v="0"/>
    <d v="2021-01-29T00:00:00"/>
    <n v="14"/>
    <n v="14"/>
    <n v="0"/>
    <n v="0"/>
    <n v="0"/>
    <n v="0"/>
    <s v="INR"/>
    <n v="0"/>
    <n v="8450"/>
    <s v="00/00/0000"/>
    <n v="0"/>
    <n v="0"/>
    <s v="N"/>
    <m/>
    <n v="9"/>
    <s v="N"/>
    <s v="00/00/0000"/>
    <s v="N"/>
    <n v="0"/>
    <s v="00/00/0000"/>
    <m/>
    <m/>
    <m/>
    <s v="STD"/>
  </r>
  <r>
    <n v="40055952174"/>
    <x v="94"/>
    <n v="85011378251"/>
    <s v="Mr. TOMAR NARENDRA K  SINGH"/>
    <n v="504000"/>
    <n v="9.75"/>
    <n v="442074"/>
    <n v="442074"/>
    <n v="0"/>
    <d v="2021-03-05T00:00:00"/>
    <n v="12"/>
    <n v="12"/>
    <n v="0"/>
    <n v="0"/>
    <n v="0"/>
    <n v="0"/>
    <s v="INR"/>
    <n v="0"/>
    <n v="9274"/>
    <s v="00/00/0000"/>
    <n v="0"/>
    <n v="0"/>
    <m/>
    <m/>
    <m/>
    <s v="N"/>
    <s v="00/00/0000"/>
    <s v="N"/>
    <n v="0"/>
    <s v="00/00/0000"/>
    <m/>
    <m/>
    <m/>
    <s v="STD"/>
  </r>
  <r>
    <n v="38368118822"/>
    <x v="95"/>
    <n v="85725907321"/>
    <s v="Mr. AASHIT MANOJ AGRAWAL"/>
    <n v="1950000"/>
    <n v="7.5"/>
    <n v="1688785"/>
    <n v="1423340"/>
    <n v="0"/>
    <d v="2019-04-03T00:00:00"/>
    <n v="1"/>
    <n v="1"/>
    <n v="0"/>
    <n v="0"/>
    <n v="0"/>
    <n v="0"/>
    <s v="INR"/>
    <n v="0"/>
    <n v="14707"/>
    <s v="00/00/0000"/>
    <n v="0"/>
    <n v="0"/>
    <s v="N"/>
    <m/>
    <n v="9"/>
    <s v="N"/>
    <s v="00/00/0000"/>
    <s v="N"/>
    <n v="0"/>
    <s v="00/00/0000"/>
    <m/>
    <m/>
    <m/>
    <s v="STD"/>
  </r>
  <r>
    <n v="38205106016"/>
    <x v="96"/>
    <n v="86065983075"/>
    <s v="Miss. PARINDA DHARMENDRAKUMAR"/>
    <n v="2030398"/>
    <n v="8.25"/>
    <n v="1156741"/>
    <n v="1000165"/>
    <n v="0"/>
    <d v="2019-01-22T00:00:00"/>
    <n v="14"/>
    <n v="14"/>
    <n v="0"/>
    <n v="0"/>
    <n v="0"/>
    <n v="0"/>
    <s v="INR"/>
    <n v="61132"/>
    <n v="15424"/>
    <s v="00/00/0000"/>
    <n v="0"/>
    <n v="0"/>
    <s v="N"/>
    <m/>
    <n v="9"/>
    <s v="N"/>
    <s v="00/00/0000"/>
    <s v="N"/>
    <n v="0"/>
    <s v="00/00/0000"/>
    <m/>
    <m/>
    <m/>
    <s v="STD"/>
  </r>
  <r>
    <n v="38529132221"/>
    <x v="96"/>
    <n v="90326032896"/>
    <s v="Ms. NIRJA RAHULKUMAR BHATT"/>
    <n v="2628134"/>
    <n v="8.25"/>
    <n v="863272"/>
    <n v="768772"/>
    <n v="0"/>
    <d v="2019-06-15T00:00:00"/>
    <n v="1"/>
    <n v="1"/>
    <n v="0"/>
    <n v="0"/>
    <n v="0"/>
    <n v="0"/>
    <s v="INR"/>
    <n v="15355"/>
    <n v="9202"/>
    <s v="00/00/0000"/>
    <n v="0"/>
    <n v="0"/>
    <s v="N"/>
    <m/>
    <n v="9"/>
    <s v="N"/>
    <s v="00/00/0000"/>
    <s v="N"/>
    <n v="0"/>
    <s v="00/00/0000"/>
    <s v="STD"/>
    <d v="2021-02-15T00:00:00"/>
    <n v="999"/>
    <s v="STD"/>
  </r>
  <r>
    <n v="38579709540"/>
    <x v="96"/>
    <n v="90319521003"/>
    <s v="Mr. DEV JAYESH PATEL"/>
    <n v="9586092"/>
    <n v="8.75"/>
    <n v="3620541"/>
    <n v="470659"/>
    <n v="0"/>
    <d v="2019-07-18T00:00:00"/>
    <n v="1"/>
    <n v="1"/>
    <n v="0"/>
    <n v="0"/>
    <n v="0"/>
    <n v="0"/>
    <s v="INR"/>
    <n v="15355"/>
    <n v="151825"/>
    <s v="00/00/0000"/>
    <n v="0"/>
    <n v="0"/>
    <s v="N"/>
    <m/>
    <n v="9"/>
    <s v="N"/>
    <s v="00/00/0000"/>
    <s v="N"/>
    <n v="0"/>
    <s v="00/00/0000"/>
    <m/>
    <m/>
    <m/>
    <s v="STD"/>
  </r>
  <r>
    <n v="37092630588"/>
    <x v="97"/>
    <n v="85643220864"/>
    <s v="Dr. DINESH SISPAL SHARDA"/>
    <n v="1500000"/>
    <n v="7.6"/>
    <n v="1458609"/>
    <n v="1413324.43"/>
    <n v="0"/>
    <d v="2017-08-17T00:00:00"/>
    <n v="19"/>
    <n v="19"/>
    <n v="0"/>
    <n v="0"/>
    <n v="0"/>
    <n v="0"/>
    <s v="INR"/>
    <n v="15355"/>
    <n v="1236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6967462007"/>
    <x v="98"/>
    <n v="86517956379"/>
    <s v="Mr. SHASHANK SURESHCHANDRA TRI"/>
    <n v="3675000"/>
    <n v="7.5"/>
    <n v="3352745"/>
    <n v="2883367.4"/>
    <n v="0"/>
    <d v="2017-06-24T00:00:00"/>
    <n v="19"/>
    <n v="19"/>
    <n v="0"/>
    <n v="0"/>
    <n v="0"/>
    <n v="0"/>
    <s v="INR"/>
    <n v="15355"/>
    <n v="31499"/>
    <s v="00/00/0000"/>
    <n v="0"/>
    <n v="0"/>
    <s v="N"/>
    <m/>
    <n v="9"/>
    <s v="N"/>
    <s v="00/00/0000"/>
    <s v="N"/>
    <n v="0"/>
    <s v="00/00/0000"/>
    <m/>
    <m/>
    <m/>
    <s v="STD"/>
  </r>
  <r>
    <n v="36967464468"/>
    <x v="98"/>
    <n v="89800587086"/>
    <s v="Mr. ANURAG MAHENDRA PRASAD MIT"/>
    <n v="3675000"/>
    <n v="7.5"/>
    <n v="3107990"/>
    <n v="2763812.66"/>
    <n v="0"/>
    <d v="2017-06-24T00:00:00"/>
    <n v="19"/>
    <n v="19"/>
    <n v="0"/>
    <n v="0"/>
    <n v="0"/>
    <n v="0"/>
    <s v="INR"/>
    <n v="61132"/>
    <n v="29546"/>
    <s v="00/00/0000"/>
    <n v="0"/>
    <n v="0"/>
    <s v="N"/>
    <m/>
    <n v="9"/>
    <s v="N"/>
    <s v="00/00/0000"/>
    <s v="N"/>
    <n v="0"/>
    <s v="00/00/0000"/>
    <m/>
    <m/>
    <m/>
    <s v="STD"/>
  </r>
  <r>
    <n v="31149986934"/>
    <x v="99"/>
    <n v="85017299453"/>
    <s v="Mr. HARPALSINH HARISHCHANDRA P"/>
    <n v="1759000"/>
    <n v="7.65"/>
    <n v="1031478"/>
    <n v="656204.15"/>
    <n v="0"/>
    <d v="2010-04-28T00:00:00"/>
    <n v="19"/>
    <n v="19"/>
    <n v="0"/>
    <n v="0"/>
    <n v="0"/>
    <n v="0"/>
    <s v="INR"/>
    <n v="15355"/>
    <n v="14620"/>
    <s v="00/00/0000"/>
    <n v="0"/>
    <n v="0"/>
    <s v="N"/>
    <m/>
    <n v="9"/>
    <s v="N"/>
    <s v="00/00/0000"/>
    <s v="N"/>
    <n v="0"/>
    <s v="00/00/0000"/>
    <m/>
    <m/>
    <m/>
    <s v="STD"/>
  </r>
  <r>
    <n v="31476069084"/>
    <x v="99"/>
    <n v="80395280900"/>
    <s v="Mr. RAMESHBHAI BABABHAI PATANI"/>
    <n v="872000"/>
    <n v="7.65"/>
    <n v="359477"/>
    <n v="226757.98"/>
    <n v="0"/>
    <d v="2010-10-23T00:00:00"/>
    <n v="19"/>
    <n v="19"/>
    <n v="0"/>
    <n v="0"/>
    <n v="0"/>
    <n v="0"/>
    <s v="INR"/>
    <n v="15355"/>
    <n v="8654"/>
    <s v="00/00/0000"/>
    <n v="0"/>
    <n v="0"/>
    <s v="N"/>
    <m/>
    <n v="9"/>
    <s v="N"/>
    <s v="00/00/0000"/>
    <s v="N"/>
    <n v="0"/>
    <s v="00/00/0000"/>
    <m/>
    <m/>
    <m/>
    <s v="STD"/>
  </r>
  <r>
    <n v="35559750403"/>
    <x v="99"/>
    <n v="86221710759"/>
    <s v="Mr. PRAKASHBHAI DAHYABHAI MAHE"/>
    <n v="1000000"/>
    <n v="7.65"/>
    <n v="807317"/>
    <n v="28178.82"/>
    <n v="0"/>
    <d v="2016-02-08T00:00:00"/>
    <n v="19"/>
    <n v="19"/>
    <n v="0"/>
    <n v="0"/>
    <n v="0"/>
    <n v="0"/>
    <s v="INR"/>
    <n v="15355"/>
    <n v="874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140912366"/>
    <x v="100"/>
    <n v="80084128846"/>
    <s v="Mr. MAF KANWAR TANWAR"/>
    <n v="1245531"/>
    <n v="7.35"/>
    <n v="1134593"/>
    <n v="798308.92"/>
    <n v="0"/>
    <d v="2017-09-06T00:00:00"/>
    <n v="19"/>
    <n v="19"/>
    <n v="0"/>
    <n v="0"/>
    <n v="0"/>
    <n v="0"/>
    <s v="INR"/>
    <n v="15355"/>
    <n v="10167"/>
    <s v="00/00/0000"/>
    <n v="0"/>
    <n v="0"/>
    <s v="N"/>
    <m/>
    <n v="9"/>
    <s v="N"/>
    <s v="00/00/0000"/>
    <s v="N"/>
    <n v="0"/>
    <s v="00/00/0000"/>
    <m/>
    <m/>
    <m/>
    <s v="STD"/>
  </r>
  <r>
    <n v="35367184184"/>
    <x v="101"/>
    <n v="87588581341"/>
    <s v="Mr. MADHAVLAL SHANKARLAL PATEL"/>
    <n v="800000"/>
    <n v="7.75"/>
    <n v="437937"/>
    <n v="409877.05"/>
    <n v="0"/>
    <d v="2015-11-30T00:00:00"/>
    <n v="19"/>
    <n v="19"/>
    <n v="0"/>
    <n v="0"/>
    <n v="0"/>
    <n v="0"/>
    <s v="INR"/>
    <n v="15355"/>
    <n v="10009"/>
    <s v="00/00/0000"/>
    <n v="0"/>
    <n v="0"/>
    <s v="N"/>
    <m/>
    <n v="9"/>
    <s v="N"/>
    <s v="00/00/0000"/>
    <s v="N"/>
    <n v="0"/>
    <s v="00/00/0000"/>
    <s v="STD"/>
    <d v="2020-04-23T00:00:00"/>
    <n v="0"/>
    <s v="STD"/>
  </r>
  <r>
    <n v="35580806870"/>
    <x v="101"/>
    <n v="76003536624"/>
    <s v="Mr. INDERMAL MAGANLAL SUTHAR"/>
    <n v="1700000"/>
    <n v="7.75"/>
    <n v="1291736"/>
    <n v="833037.71"/>
    <n v="0"/>
    <d v="2016-02-18T00:00:00"/>
    <n v="19"/>
    <n v="19"/>
    <n v="0"/>
    <n v="0"/>
    <n v="0"/>
    <n v="0"/>
    <s v="INR"/>
    <n v="61132"/>
    <n v="12430"/>
    <s v="00/00/0000"/>
    <n v="0"/>
    <n v="0"/>
    <s v="N"/>
    <m/>
    <n v="9"/>
    <s v="N"/>
    <s v="00/00/0000"/>
    <s v="N"/>
    <n v="0"/>
    <s v="00/00/0000"/>
    <m/>
    <m/>
    <m/>
    <s v="STD"/>
  </r>
  <r>
    <n v="35663057318"/>
    <x v="102"/>
    <n v="88967355665"/>
    <s v="Mrs. BHAVNA SHAILESH DOLASIYA"/>
    <n v="1100000"/>
    <n v="7.7"/>
    <n v="631793"/>
    <n v="93317.440000000002"/>
    <n v="0"/>
    <d v="2016-03-30T00:00:00"/>
    <n v="19"/>
    <n v="19"/>
    <n v="0"/>
    <n v="0"/>
    <n v="0"/>
    <n v="0"/>
    <s v="INR"/>
    <n v="15355"/>
    <n v="7557"/>
    <s v="00/00/0000"/>
    <n v="0"/>
    <n v="0"/>
    <s v="N"/>
    <m/>
    <n v="9"/>
    <s v="N"/>
    <s v="00/00/0000"/>
    <s v="N"/>
    <n v="0"/>
    <s v="00/00/0000"/>
    <m/>
    <m/>
    <m/>
    <s v="STD"/>
  </r>
  <r>
    <n v="31133988135"/>
    <x v="103"/>
    <n v="80105397739"/>
    <s v="Mr. MUTHUVELAN  A"/>
    <n v="720000"/>
    <n v="7.4"/>
    <n v="429850"/>
    <n v="306920.77"/>
    <n v="0"/>
    <d v="2010-04-15T00:00:00"/>
    <n v="19"/>
    <n v="19"/>
    <n v="0"/>
    <n v="0"/>
    <n v="0"/>
    <n v="0"/>
    <s v="INR"/>
    <n v="15355"/>
    <n v="5849"/>
    <s v="00/00/0000"/>
    <n v="0"/>
    <n v="0"/>
    <s v="N"/>
    <m/>
    <n v="9"/>
    <s v="N"/>
    <s v="00/00/0000"/>
    <s v="N"/>
    <n v="0"/>
    <s v="00/00/0000"/>
    <m/>
    <m/>
    <m/>
    <s v="STD"/>
  </r>
  <r>
    <n v="31620414188"/>
    <x v="103"/>
    <n v="85970521776"/>
    <s v="Mr. JATIN RATILAL SHARMA[FILE4"/>
    <n v="1000000"/>
    <n v="7.4"/>
    <n v="688466"/>
    <n v="630193.44999999995"/>
    <n v="0"/>
    <d v="2011-02-08T00:00:00"/>
    <n v="19"/>
    <n v="19"/>
    <n v="0"/>
    <n v="0"/>
    <n v="0"/>
    <n v="0"/>
    <s v="INR"/>
    <n v="15355"/>
    <n v="10502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2308422133"/>
    <x v="103"/>
    <n v="86171993730"/>
    <s v="Mr. JAYANTIBHAI MAFAT LAL PRAJ"/>
    <n v="900000"/>
    <n v="7.4"/>
    <n v="573448"/>
    <n v="383996.87"/>
    <n v="0"/>
    <d v="2012-04-30T00:00:00"/>
    <n v="19"/>
    <n v="19"/>
    <n v="0"/>
    <n v="0"/>
    <n v="0"/>
    <n v="0"/>
    <s v="INR"/>
    <n v="15355"/>
    <n v="8640"/>
    <s v="00/00/0000"/>
    <n v="0"/>
    <n v="0"/>
    <s v="N"/>
    <m/>
    <n v="9"/>
    <s v="N"/>
    <s v="00/00/0000"/>
    <s v="N"/>
    <n v="0"/>
    <s v="00/00/0000"/>
    <m/>
    <m/>
    <m/>
    <s v="STD"/>
  </r>
  <r>
    <n v="33549956081"/>
    <x v="103"/>
    <n v="85530476052"/>
    <s v="Mr. K SARVESH SINGH"/>
    <n v="1200000"/>
    <n v="7.4"/>
    <n v="1211587"/>
    <n v="749474.53"/>
    <n v="0"/>
    <d v="2013-12-31T00:00:00"/>
    <n v="19"/>
    <n v="19"/>
    <n v="0"/>
    <n v="0"/>
    <n v="0"/>
    <n v="0"/>
    <s v="INR"/>
    <n v="15355"/>
    <n v="11532"/>
    <s v="00/00/0000"/>
    <n v="0"/>
    <n v="0"/>
    <s v="N"/>
    <m/>
    <n v="9"/>
    <s v="N"/>
    <s v="00/00/0000"/>
    <s v="N"/>
    <n v="0"/>
    <s v="00/00/0000"/>
    <m/>
    <m/>
    <m/>
    <s v="STD"/>
  </r>
  <r>
    <n v="34701873273"/>
    <x v="103"/>
    <n v="85069906842"/>
    <s v="Mr. DHARMESH ISHVARLAL VAGHELA"/>
    <n v="436000"/>
    <n v="7.4"/>
    <n v="424189"/>
    <n v="308618.5"/>
    <n v="0"/>
    <d v="2015-02-14T00:00:00"/>
    <n v="19"/>
    <n v="19"/>
    <n v="0"/>
    <n v="0"/>
    <n v="0"/>
    <n v="0"/>
    <s v="INR"/>
    <n v="15355"/>
    <n v="3481"/>
    <s v="00/00/0000"/>
    <n v="0"/>
    <n v="0"/>
    <s v="N"/>
    <m/>
    <n v="9"/>
    <s v="N"/>
    <s v="00/00/0000"/>
    <s v="N"/>
    <n v="0"/>
    <s v="00/00/0000"/>
    <m/>
    <m/>
    <m/>
    <s v="STD"/>
  </r>
  <r>
    <n v="34706358485"/>
    <x v="103"/>
    <n v="85059695344"/>
    <s v="Mr. RAMESH SATISHCHANDRA JHA"/>
    <n v="1800000"/>
    <n v="7.4"/>
    <n v="1198440"/>
    <n v="987729.85"/>
    <n v="0"/>
    <d v="2015-02-17T00:00:00"/>
    <n v="19"/>
    <n v="19"/>
    <n v="0"/>
    <n v="0"/>
    <n v="0"/>
    <n v="0"/>
    <s v="INR"/>
    <n v="15355"/>
    <n v="17377"/>
    <s v="00/00/0000"/>
    <n v="0"/>
    <n v="0"/>
    <s v="N"/>
    <m/>
    <n v="9"/>
    <s v="N"/>
    <s v="00/00/0000"/>
    <s v="N"/>
    <n v="0"/>
    <s v="00/00/0000"/>
    <m/>
    <m/>
    <m/>
    <s v="STD"/>
  </r>
  <r>
    <n v="34724490603"/>
    <x v="103"/>
    <n v="80381240191"/>
    <s v="Mr. DARSHANKUMAR MAHENDRA LIMB"/>
    <n v="620000"/>
    <n v="7.4"/>
    <n v="558728"/>
    <n v="525099.13"/>
    <n v="0"/>
    <d v="2015-02-23T00:00:00"/>
    <n v="19"/>
    <n v="19"/>
    <n v="0"/>
    <n v="0"/>
    <n v="0"/>
    <n v="0"/>
    <s v="INR"/>
    <n v="15355"/>
    <n v="4570"/>
    <s v="00/00/0000"/>
    <n v="0"/>
    <n v="0"/>
    <s v="N"/>
    <m/>
    <n v="9"/>
    <s v="N"/>
    <s v="00/00/0000"/>
    <s v="N"/>
    <n v="0"/>
    <s v="00/00/0000"/>
    <m/>
    <m/>
    <m/>
    <s v="STD"/>
  </r>
  <r>
    <n v="35220872868"/>
    <x v="103"/>
    <n v="85063747571"/>
    <s v="Mr. VASAVA  RANJIT"/>
    <n v="640000"/>
    <n v="7.4"/>
    <n v="575003"/>
    <n v="486952.43"/>
    <n v="0"/>
    <d v="2015-09-11T00:00:00"/>
    <n v="19"/>
    <n v="19"/>
    <n v="0"/>
    <n v="0"/>
    <n v="0"/>
    <n v="0"/>
    <s v="INR"/>
    <n v="15355"/>
    <n v="4579"/>
    <s v="00/00/0000"/>
    <n v="0"/>
    <n v="0"/>
    <s v="N"/>
    <m/>
    <n v="9"/>
    <s v="N"/>
    <s v="00/00/0000"/>
    <s v="N"/>
    <n v="0"/>
    <s v="00/00/0000"/>
    <m/>
    <m/>
    <m/>
    <s v="STD"/>
  </r>
  <r>
    <n v="37439356296"/>
    <x v="103"/>
    <n v="80131293003"/>
    <s v="Mr. LOKESH  SHARMA"/>
    <n v="2600000"/>
    <n v="7.4"/>
    <n v="2463778"/>
    <n v="2342634.9900000002"/>
    <n v="0"/>
    <d v="2017-12-27T00:00:00"/>
    <n v="19"/>
    <n v="19"/>
    <n v="0"/>
    <n v="0"/>
    <n v="0"/>
    <n v="0"/>
    <s v="INR"/>
    <n v="15355"/>
    <n v="22318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0057408953"/>
    <x v="104"/>
    <n v="80084077504"/>
    <s v="Mrs. RITABEN JAGDISHKUMAR SOLA"/>
    <n v="530000"/>
    <n v="7.35"/>
    <n v="57819"/>
    <n v="8484.9"/>
    <n v="0"/>
    <d v="2006-06-28T00:00:00"/>
    <n v="19"/>
    <n v="19"/>
    <n v="0"/>
    <n v="0"/>
    <n v="0"/>
    <n v="0"/>
    <s v="INR"/>
    <n v="15355"/>
    <n v="6628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348727936"/>
    <x v="105"/>
    <n v="85034468820"/>
    <s v="Mr. PATNI  VIKRAMBHAI"/>
    <n v="1350000"/>
    <n v="7.5"/>
    <n v="1191646"/>
    <n v="957910.37"/>
    <n v="0"/>
    <d v="2017-12-07T00:00:00"/>
    <n v="19"/>
    <n v="19"/>
    <n v="0"/>
    <n v="0"/>
    <n v="0"/>
    <n v="0"/>
    <s v="INR"/>
    <n v="15355"/>
    <n v="13255"/>
    <s v="00/00/0000"/>
    <n v="0"/>
    <n v="0"/>
    <s v="N"/>
    <m/>
    <n v="9"/>
    <s v="N"/>
    <s v="00/00/0000"/>
    <s v="N"/>
    <n v="0"/>
    <s v="00/00/0000"/>
    <s v="STD"/>
    <d v="2020-04-20T00:00:00"/>
    <n v="999"/>
    <s v="STD"/>
  </r>
  <r>
    <n v="30936221945"/>
    <x v="106"/>
    <n v="85067660593"/>
    <s v="Mrs. PRACHI GAURANG KADAM"/>
    <n v="5318000"/>
    <n v="7.5"/>
    <n v="3009338"/>
    <n v="272217.08"/>
    <n v="0"/>
    <d v="2009-10-27T00:00:00"/>
    <n v="19"/>
    <n v="19"/>
    <n v="0"/>
    <n v="0"/>
    <n v="0"/>
    <n v="0"/>
    <s v="INR"/>
    <n v="15355"/>
    <n v="34885"/>
    <s v="00/00/0000"/>
    <n v="0"/>
    <n v="0"/>
    <s v="N"/>
    <m/>
    <n v="9"/>
    <s v="N"/>
    <s v="00/00/0000"/>
    <s v="N"/>
    <n v="0"/>
    <s v="00/00/0000"/>
    <m/>
    <m/>
    <m/>
    <s v="STD"/>
  </r>
  <r>
    <n v="37632366952"/>
    <x v="107"/>
    <n v="80358834364"/>
    <s v="Mrs. HARSHADA GOVINDLAL DALWAD"/>
    <n v="1070000"/>
    <n v="7.4"/>
    <n v="963910"/>
    <n v="900238.53"/>
    <n v="0"/>
    <d v="2018-04-05T00:00:00"/>
    <n v="19"/>
    <n v="19"/>
    <n v="0"/>
    <n v="0"/>
    <n v="0"/>
    <n v="0"/>
    <s v="INR"/>
    <n v="15355"/>
    <n v="10598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666142399"/>
    <x v="107"/>
    <n v="80084123019"/>
    <s v="Dr. PRANAV GOVINDLAL PATEL"/>
    <n v="800000"/>
    <n v="7.45"/>
    <n v="726008"/>
    <n v="557053.43000000005"/>
    <n v="0"/>
    <d v="2018-04-24T00:00:00"/>
    <n v="19"/>
    <n v="19"/>
    <n v="0"/>
    <n v="0"/>
    <n v="0"/>
    <n v="0"/>
    <s v="INR"/>
    <n v="15355"/>
    <n v="7252"/>
    <s v="00/00/0000"/>
    <n v="0"/>
    <n v="0"/>
    <s v="N"/>
    <m/>
    <n v="9"/>
    <s v="N"/>
    <s v="00/00/0000"/>
    <s v="N"/>
    <n v="0"/>
    <s v="00/00/0000"/>
    <m/>
    <m/>
    <m/>
    <s v="STD"/>
  </r>
  <r>
    <n v="37365509633"/>
    <x v="108"/>
    <n v="80083927770"/>
    <s v="Mr. KANUBHAI CHANDULAL PRAJAPA"/>
    <n v="300000"/>
    <n v="7.5"/>
    <n v="251082.35"/>
    <n v="237942.09"/>
    <n v="0"/>
    <d v="2017-12-16T00:00:00"/>
    <n v="19"/>
    <n v="19"/>
    <n v="0"/>
    <n v="0"/>
    <n v="0"/>
    <n v="0"/>
    <s v="INR"/>
    <n v="15355"/>
    <n v="3234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2996423414"/>
    <x v="109"/>
    <n v="86160177736"/>
    <s v="Mrs. TARABEN VELJIBHAI DESAI"/>
    <n v="1100000"/>
    <n v="7.2"/>
    <n v="784981"/>
    <n v="570190.03"/>
    <n v="0"/>
    <d v="2013-05-14T00:00:00"/>
    <n v="19"/>
    <n v="19"/>
    <n v="0"/>
    <n v="0"/>
    <n v="0"/>
    <n v="0"/>
    <s v="INR"/>
    <n v="15355"/>
    <n v="10608"/>
    <s v="00/00/0000"/>
    <n v="0"/>
    <n v="0"/>
    <s v="N"/>
    <m/>
    <n v="9"/>
    <s v="N"/>
    <s v="00/00/0000"/>
    <s v="N"/>
    <n v="0"/>
    <s v="00/00/0000"/>
    <m/>
    <m/>
    <m/>
    <s v="STD"/>
  </r>
  <r>
    <n v="33739172998"/>
    <x v="109"/>
    <n v="87417037114"/>
    <s v="Mr. RAMESHCHANDRA GANGARAM KAD"/>
    <n v="1311000"/>
    <n v="7.2"/>
    <n v="816991"/>
    <n v="128335.03"/>
    <n v="0"/>
    <d v="2014-03-21T00:00:00"/>
    <n v="19"/>
    <n v="19"/>
    <n v="0"/>
    <n v="0"/>
    <n v="0"/>
    <n v="0"/>
    <s v="INR"/>
    <n v="15355"/>
    <n v="11809"/>
    <s v="00/00/0000"/>
    <n v="0"/>
    <n v="0"/>
    <s v="N"/>
    <m/>
    <n v="9"/>
    <s v="N"/>
    <s v="00/00/0000"/>
    <s v="N"/>
    <n v="0"/>
    <s v="00/00/0000"/>
    <m/>
    <m/>
    <m/>
    <s v="STD"/>
  </r>
  <r>
    <n v="35291450989"/>
    <x v="109"/>
    <n v="85333640010"/>
    <s v="Mr. GAURANGKUMAR KALABHAI PRAJ"/>
    <n v="623000"/>
    <n v="7.2"/>
    <n v="581654"/>
    <n v="493049.67"/>
    <n v="0"/>
    <d v="2015-10-16T00:00:00"/>
    <n v="19"/>
    <n v="19"/>
    <n v="0"/>
    <n v="0"/>
    <n v="0"/>
    <n v="0"/>
    <s v="INR"/>
    <n v="15355"/>
    <n v="526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5293225420"/>
    <x v="109"/>
    <n v="85066637666"/>
    <s v="Mr. MAYANKKUMAR K PRAJAPATI"/>
    <n v="864000"/>
    <n v="7.2"/>
    <n v="788739"/>
    <n v="576758.24"/>
    <n v="0"/>
    <d v="2015-10-19T00:00:00"/>
    <n v="19"/>
    <n v="19"/>
    <n v="0"/>
    <n v="0"/>
    <n v="0"/>
    <n v="0"/>
    <s v="INR"/>
    <n v="15355"/>
    <n v="7297"/>
    <s v="00/00/0000"/>
    <n v="0"/>
    <n v="0"/>
    <s v="N"/>
    <m/>
    <n v="9"/>
    <s v="N"/>
    <s v="00/00/0000"/>
    <s v="N"/>
    <n v="0"/>
    <s v="00/00/0000"/>
    <m/>
    <m/>
    <m/>
    <s v="STD"/>
  </r>
  <r>
    <n v="37803598640"/>
    <x v="109"/>
    <n v="80542834284"/>
    <s v="Mr. JAYANTIBHAI LALDAS PATEL"/>
    <n v="2000000"/>
    <n v="7.2"/>
    <n v="1792496"/>
    <n v="1265702.8400000001"/>
    <n v="0"/>
    <d v="2018-07-10T00:00:00"/>
    <n v="19"/>
    <n v="19"/>
    <n v="0"/>
    <n v="0"/>
    <n v="0"/>
    <n v="0"/>
    <s v="INR"/>
    <n v="15355"/>
    <n v="18673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847869032"/>
    <x v="109"/>
    <n v="85178356644"/>
    <s v="Mr. RAVI JITENDRABHAI GHATAR"/>
    <n v="1900000"/>
    <n v="7.2"/>
    <n v="1855399"/>
    <n v="1794673.4"/>
    <n v="0"/>
    <d v="2018-08-01T00:00:00"/>
    <n v="19"/>
    <n v="19"/>
    <n v="0"/>
    <n v="0"/>
    <n v="0"/>
    <n v="0"/>
    <s v="INR"/>
    <n v="61132"/>
    <n v="1475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980729919"/>
    <x v="109"/>
    <n v="80083894120"/>
    <s v="Mrs. DHANIBEN BABUBHAI SOLANKI"/>
    <n v="2560000"/>
    <n v="7.2"/>
    <n v="2331272"/>
    <n v="2225185.83"/>
    <n v="0"/>
    <d v="2018-09-30T00:00:00"/>
    <n v="19"/>
    <n v="19"/>
    <n v="0"/>
    <n v="0"/>
    <n v="0"/>
    <n v="0"/>
    <s v="INR"/>
    <n v="15355"/>
    <n v="25698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7997878748"/>
    <x v="109"/>
    <n v="80083997545"/>
    <s v="Mrs. KAMALA DHANJIBHAI VAGHELA"/>
    <n v="1000000"/>
    <n v="7.2"/>
    <n v="784435"/>
    <n v="704109.1"/>
    <n v="0"/>
    <d v="2018-10-06T00:00:00"/>
    <n v="19"/>
    <n v="19"/>
    <n v="0"/>
    <n v="0"/>
    <n v="0"/>
    <n v="0"/>
    <s v="INR"/>
    <n v="61132"/>
    <n v="13070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8191715644"/>
    <x v="109"/>
    <n v="85919738748"/>
    <s v="Mr. RAVI GIRISHBHAI SHRIDHAR"/>
    <n v="1200000"/>
    <n v="7.2"/>
    <n v="1100447"/>
    <n v="1008447.02"/>
    <n v="0"/>
    <d v="2019-01-16T00:00:00"/>
    <n v="19"/>
    <n v="19"/>
    <n v="0"/>
    <n v="0"/>
    <n v="0"/>
    <n v="0"/>
    <s v="INR"/>
    <n v="15355"/>
    <n v="11994"/>
    <s v="00/00/0000"/>
    <n v="0"/>
    <n v="0"/>
    <s v="N"/>
    <m/>
    <n v="9"/>
    <s v="N"/>
    <s v="00/00/0000"/>
    <s v="N"/>
    <n v="0"/>
    <s v="00/00/0000"/>
    <s v="STD"/>
    <d v="2020-04-15T00:00:00"/>
    <n v="999"/>
    <s v="STD"/>
  </r>
  <r>
    <n v="38086167811"/>
    <x v="110"/>
    <n v="86566456981"/>
    <s v="Mr. RAJENDRABHAI PREMJIBHAI PA"/>
    <n v="990000"/>
    <n v="7.35"/>
    <n v="863225"/>
    <n v="432130.17"/>
    <n v="0"/>
    <d v="2018-11-23T00:00:00"/>
    <n v="19"/>
    <n v="19"/>
    <n v="0"/>
    <n v="0"/>
    <n v="0"/>
    <n v="0"/>
    <s v="INR"/>
    <n v="61132"/>
    <n v="9658"/>
    <s v="00/00/0000"/>
    <n v="0"/>
    <n v="0"/>
    <s v="N"/>
    <m/>
    <n v="9"/>
    <s v="N"/>
    <s v="00/00/0000"/>
    <s v="N"/>
    <n v="0"/>
    <s v="00/00/0000"/>
    <m/>
    <m/>
    <m/>
    <s v="STD"/>
  </r>
  <r>
    <n v="31153182111"/>
    <x v="111"/>
    <n v="80547608136"/>
    <s v="Dr. Ragneshbhai Mafatbhai Desa"/>
    <n v="2642000"/>
    <n v="7.35"/>
    <n v="1548523"/>
    <n v="1403248.07"/>
    <n v="0"/>
    <d v="2010-04-30T00:00:00"/>
    <n v="19"/>
    <n v="19"/>
    <n v="0"/>
    <n v="0"/>
    <n v="0"/>
    <n v="0"/>
    <s v="INR"/>
    <n v="15355"/>
    <n v="22815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4683306381"/>
    <x v="111"/>
    <n v="88212431943"/>
    <s v="Mrs. SAROJ TARUNKUMAR JAIN"/>
    <n v="1800000"/>
    <n v="7.35"/>
    <n v="1472758"/>
    <n v="1362544.11"/>
    <n v="0"/>
    <d v="2015-02-09T00:00:00"/>
    <n v="19"/>
    <n v="19"/>
    <n v="0"/>
    <n v="0"/>
    <n v="0"/>
    <n v="0"/>
    <s v="INR"/>
    <n v="15355"/>
    <n v="17012"/>
    <s v="00/00/0000"/>
    <n v="0"/>
    <n v="0"/>
    <s v="N"/>
    <m/>
    <n v="9"/>
    <s v="N"/>
    <s v="00/00/0000"/>
    <s v="N"/>
    <n v="0"/>
    <s v="00/00/0000"/>
    <s v="STD"/>
    <d v="2020-04-17T00:00:00"/>
    <n v="999"/>
    <s v="STD"/>
  </r>
  <r>
    <n v="38786373294"/>
    <x v="112"/>
    <n v="90413710489"/>
    <s v="Mrs. CHANDANBEN  AKHANI"/>
    <n v="6000000"/>
    <n v="7.1"/>
    <n v="5687155"/>
    <n v="4864418.2"/>
    <n v="0"/>
    <d v="2019-09-21T00:00:00"/>
    <n v="19"/>
    <n v="19"/>
    <n v="0"/>
    <n v="0"/>
    <n v="0"/>
    <n v="0"/>
    <s v="INR"/>
    <n v="15355"/>
    <n v="56522"/>
    <s v="00/00/0000"/>
    <n v="0"/>
    <n v="0"/>
    <m/>
    <m/>
    <m/>
    <s v="N"/>
    <s v="00/00/0000"/>
    <s v="N"/>
    <n v="0"/>
    <s v="00/00/0000"/>
    <m/>
    <m/>
    <m/>
    <s v="STD"/>
  </r>
  <r>
    <n v="38731405392"/>
    <x v="113"/>
    <n v="85203300478"/>
    <s v="Mr. RAJKUMAR DAYARAM BHOLIYAN"/>
    <n v="12630000"/>
    <n v="7.6"/>
    <n v="12448932"/>
    <n v="11672805"/>
    <n v="0"/>
    <d v="2019-08-31T00:00:00"/>
    <n v="19"/>
    <n v="19"/>
    <n v="0"/>
    <n v="0"/>
    <n v="0"/>
    <n v="0"/>
    <s v="INR"/>
    <n v="15355"/>
    <n v="111475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117869376"/>
    <x v="114"/>
    <n v="80084077504"/>
    <s v="Mrs. RITABEN JAGDISHKUMAR SOLA"/>
    <n v="1900000"/>
    <n v="7.4"/>
    <n v="1745469"/>
    <n v="1656732.15"/>
    <n v="0"/>
    <d v="2018-12-10T00:00:00"/>
    <n v="19"/>
    <n v="19"/>
    <n v="0"/>
    <n v="0"/>
    <n v="0"/>
    <n v="0"/>
    <s v="INR"/>
    <n v="15355"/>
    <n v="19215"/>
    <s v="00/00/0000"/>
    <n v="0"/>
    <n v="0"/>
    <m/>
    <m/>
    <m/>
    <s v="N"/>
    <s v="00/00/0000"/>
    <s v="N"/>
    <n v="0"/>
    <s v="00/00/0000"/>
    <s v="STD"/>
    <d v="2019-01-14T00:00:00"/>
    <n v="0"/>
    <s v="STD"/>
  </r>
  <r>
    <n v="38704107013"/>
    <x v="114"/>
    <n v="90357429091"/>
    <s v="Mr. SHRINIVAS LAXMAN KONGARI"/>
    <n v="740000"/>
    <n v="7.45"/>
    <n v="724080"/>
    <n v="711275.28"/>
    <n v="0"/>
    <d v="2019-09-27T00:00:00"/>
    <n v="19"/>
    <n v="19"/>
    <n v="0"/>
    <n v="0"/>
    <n v="0"/>
    <n v="0"/>
    <s v="INR"/>
    <n v="15355"/>
    <n v="6599"/>
    <s v="00/00/0000"/>
    <n v="0"/>
    <n v="0"/>
    <s v="N"/>
    <m/>
    <n v="9"/>
    <s v="N"/>
    <s v="00/00/0000"/>
    <s v="N"/>
    <n v="0"/>
    <s v="00/00/0000"/>
    <m/>
    <m/>
    <m/>
    <s v="STD"/>
  </r>
  <r>
    <n v="38371467970"/>
    <x v="115"/>
    <n v="85013079928"/>
    <s v="Mr. KODARSINH BADANSINH RANAVA"/>
    <n v="500000"/>
    <n v="8"/>
    <n v="389298"/>
    <n v="84239.85"/>
    <n v="0"/>
    <d v="2019-04-04T00:00:00"/>
    <n v="19"/>
    <n v="19"/>
    <n v="0"/>
    <n v="0"/>
    <n v="0"/>
    <n v="0"/>
    <s v="INR"/>
    <n v="15355"/>
    <n v="6215"/>
    <s v="00/00/0000"/>
    <n v="0"/>
    <n v="0"/>
    <s v="N"/>
    <m/>
    <n v="9"/>
    <s v="N"/>
    <s v="00/00/0000"/>
    <s v="N"/>
    <n v="0"/>
    <s v="00/00/0000"/>
    <m/>
    <m/>
    <m/>
    <s v="STD"/>
  </r>
  <r>
    <n v="38270493856"/>
    <x v="116"/>
    <n v="71125773970"/>
    <s v="Mr. UTTAM CHAND JAIN"/>
    <n v="2500000"/>
    <n v="7.35"/>
    <n v="2419747"/>
    <n v="2322146.5"/>
    <n v="0"/>
    <d v="2019-02-19T00:00:00"/>
    <n v="19"/>
    <n v="19"/>
    <n v="0"/>
    <n v="0"/>
    <n v="0"/>
    <n v="0"/>
    <s v="INR"/>
    <n v="15355"/>
    <n v="22333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8330006551"/>
    <x v="117"/>
    <n v="85159791180"/>
    <s v="Mr. ASHWINKUMAR PARESWAR SINGH"/>
    <n v="2970000"/>
    <n v="7.1"/>
    <n v="2883587"/>
    <n v="2386513.44"/>
    <n v="0"/>
    <d v="2019-03-16T00:00:00"/>
    <n v="19"/>
    <n v="19"/>
    <n v="0"/>
    <n v="0"/>
    <n v="0"/>
    <n v="0"/>
    <s v="INR"/>
    <n v="15355"/>
    <n v="24217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362127253"/>
    <x v="118"/>
    <n v="85489953895"/>
    <s v="Mr. DIPAKKUMAR VINODBHAI PATEL"/>
    <n v="704000"/>
    <n v="7.2"/>
    <n v="678735"/>
    <n v="361291.39"/>
    <n v="0"/>
    <d v="2019-03-30T00:00:00"/>
    <n v="19"/>
    <n v="19"/>
    <n v="0"/>
    <n v="0"/>
    <n v="0"/>
    <n v="0"/>
    <s v="INR"/>
    <n v="15355"/>
    <n v="5539"/>
    <s v="00/00/0000"/>
    <n v="0"/>
    <n v="0"/>
    <s v="N"/>
    <m/>
    <n v="9"/>
    <s v="N"/>
    <s v="00/00/0000"/>
    <s v="N"/>
    <n v="0"/>
    <s v="00/00/0000"/>
    <s v="STD"/>
    <d v="2019-08-31T00:00:00"/>
    <n v="0"/>
    <s v="STD"/>
  </r>
  <r>
    <n v="30380686308"/>
    <x v="119"/>
    <n v="85373928612"/>
    <s v="Mrs. KAMUBEN MANJIBHAI PARMAR"/>
    <n v="623000"/>
    <n v="7.1"/>
    <n v="347993"/>
    <n v="296693.28000000003"/>
    <n v="0"/>
    <d v="2008-05-09T00:00:00"/>
    <n v="19"/>
    <n v="19"/>
    <n v="0"/>
    <n v="0"/>
    <n v="0"/>
    <n v="0"/>
    <s v="INR"/>
    <n v="15355"/>
    <n v="7284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0852262645"/>
    <x v="119"/>
    <n v="85533246185"/>
    <s v="Mrs. SANTOSHBEN KESHARIMAL JAI"/>
    <n v="1900000"/>
    <n v="7.2"/>
    <n v="937469"/>
    <n v="840834.87"/>
    <n v="0"/>
    <d v="2009-08-26T00:00:00"/>
    <n v="19"/>
    <n v="19"/>
    <n v="0"/>
    <n v="0"/>
    <n v="0"/>
    <n v="0"/>
    <s v="INR"/>
    <n v="15355"/>
    <n v="13484"/>
    <s v="00/00/0000"/>
    <n v="0"/>
    <n v="0"/>
    <s v="N"/>
    <m/>
    <n v="9"/>
    <s v="N"/>
    <s v="00/00/0000"/>
    <s v="N"/>
    <n v="0"/>
    <s v="00/00/0000"/>
    <m/>
    <m/>
    <m/>
    <s v="STD"/>
  </r>
  <r>
    <n v="31063308206"/>
    <x v="119"/>
    <n v="80083941751"/>
    <s v="Mrs. VARSHA SANJAYBHAI SHAH"/>
    <n v="1075000"/>
    <n v="7.1"/>
    <n v="438454"/>
    <n v="205546.99"/>
    <n v="0"/>
    <d v="2010-02-18T00:00:00"/>
    <n v="19"/>
    <n v="19"/>
    <n v="0"/>
    <n v="0"/>
    <n v="0"/>
    <n v="0"/>
    <s v="INR"/>
    <n v="15355"/>
    <n v="10274"/>
    <s v="00/00/0000"/>
    <n v="0"/>
    <n v="0"/>
    <s v="N"/>
    <m/>
    <n v="9"/>
    <s v="N"/>
    <s v="00/00/0000"/>
    <s v="N"/>
    <n v="0"/>
    <s v="00/00/0000"/>
    <m/>
    <m/>
    <m/>
    <s v="STD"/>
  </r>
  <r>
    <n v="33953147729"/>
    <x v="119"/>
    <n v="85830784044"/>
    <s v="Miss. KHUSBU DINESH KAPADIA"/>
    <n v="1290000"/>
    <n v="7.1"/>
    <n v="894570"/>
    <n v="799245.32"/>
    <n v="0"/>
    <d v="2014-07-09T00:00:00"/>
    <n v="19"/>
    <n v="19"/>
    <n v="0"/>
    <n v="0"/>
    <n v="0"/>
    <n v="0"/>
    <s v="INR"/>
    <n v="15355"/>
    <n v="1335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4074169389"/>
    <x v="119"/>
    <n v="80083936569"/>
    <s v="Mr. VIPUL KIRITBHAI BANKER"/>
    <n v="3000000"/>
    <n v="7.1"/>
    <n v="1461742"/>
    <n v="937994.44"/>
    <n v="0"/>
    <d v="2014-08-25T00:00:00"/>
    <n v="19"/>
    <n v="19"/>
    <n v="0"/>
    <n v="0"/>
    <n v="0"/>
    <n v="0"/>
    <s v="INR"/>
    <n v="15355"/>
    <n v="18905"/>
    <s v="00/00/0000"/>
    <n v="0"/>
    <n v="0"/>
    <s v="N"/>
    <m/>
    <n v="9"/>
    <s v="N"/>
    <s v="00/00/0000"/>
    <s v="N"/>
    <n v="0"/>
    <s v="00/00/0000"/>
    <m/>
    <m/>
    <m/>
    <s v="STD"/>
  </r>
  <r>
    <n v="35625576361"/>
    <x v="119"/>
    <n v="86160174611"/>
    <s v="Dr. NIBEDITA  NAHA"/>
    <n v="1980000"/>
    <n v="7.1"/>
    <n v="1367044"/>
    <n v="583923.11"/>
    <n v="0"/>
    <d v="2016-03-09T00:00:00"/>
    <n v="19"/>
    <n v="19"/>
    <n v="0"/>
    <n v="0"/>
    <n v="0"/>
    <n v="0"/>
    <s v="INR"/>
    <n v="15355"/>
    <n v="2067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8490649191"/>
    <x v="119"/>
    <n v="80083826068"/>
    <s v="Mrs. LALITA DHANJIBHAI VAGHELA"/>
    <n v="1220000"/>
    <n v="7.1"/>
    <n v="987545"/>
    <n v="703448.53"/>
    <n v="0"/>
    <d v="2019-05-30T00:00:00"/>
    <n v="19"/>
    <n v="19"/>
    <n v="0"/>
    <n v="0"/>
    <n v="0"/>
    <n v="0"/>
    <s v="INR"/>
    <n v="15355"/>
    <n v="14291"/>
    <s v="00/00/0000"/>
    <n v="0"/>
    <n v="0"/>
    <s v="N"/>
    <m/>
    <n v="9"/>
    <s v="N"/>
    <s v="00/00/0000"/>
    <s v="N"/>
    <n v="0"/>
    <s v="00/00/0000"/>
    <m/>
    <m/>
    <m/>
    <s v="STD"/>
  </r>
  <r>
    <n v="38493318054"/>
    <x v="119"/>
    <n v="76004407224"/>
    <s v="Dr. JAYESH MAFATLAL PATEL"/>
    <n v="1050000"/>
    <n v="7.1"/>
    <n v="938965"/>
    <n v="581567.26"/>
    <n v="0"/>
    <d v="2019-05-31T00:00:00"/>
    <n v="19"/>
    <n v="19"/>
    <n v="0"/>
    <n v="0"/>
    <n v="0"/>
    <n v="0"/>
    <s v="INR"/>
    <n v="15355"/>
    <n v="10371"/>
    <s v="00/00/0000"/>
    <n v="0"/>
    <n v="0"/>
    <s v="N"/>
    <m/>
    <n v="9"/>
    <s v="N"/>
    <s v="00/00/0000"/>
    <s v="N"/>
    <n v="0"/>
    <s v="00/00/0000"/>
    <m/>
    <m/>
    <m/>
    <s v="STD"/>
  </r>
  <r>
    <n v="38567930100"/>
    <x v="119"/>
    <n v="86308444202"/>
    <s v="Sepoy BAGHEL RAVIKUMAR LAKHANS"/>
    <n v="1250000"/>
    <n v="7.1"/>
    <n v="1198082"/>
    <n v="985235.9"/>
    <n v="0"/>
    <d v="2019-07-01T00:00:00"/>
    <n v="19"/>
    <n v="19"/>
    <n v="0"/>
    <n v="0"/>
    <n v="0"/>
    <n v="0"/>
    <s v="INR"/>
    <n v="15355"/>
    <n v="10888"/>
    <s v="00/00/0000"/>
    <n v="0"/>
    <n v="0"/>
    <s v="N"/>
    <m/>
    <n v="9"/>
    <s v="N"/>
    <s v="00/00/0000"/>
    <s v="N"/>
    <n v="0"/>
    <s v="00/00/0000"/>
    <m/>
    <m/>
    <m/>
    <s v="STD"/>
  </r>
  <r>
    <n v="38703783843"/>
    <x v="119"/>
    <n v="90357429091"/>
    <s v="Mr. SHRINIVAS LAXMAN KONGARI"/>
    <n v="2540000"/>
    <n v="7.1"/>
    <n v="2490233"/>
    <n v="2465406.5499999998"/>
    <n v="0"/>
    <d v="2019-08-21T00:00:00"/>
    <n v="19"/>
    <n v="19"/>
    <n v="0"/>
    <n v="0"/>
    <n v="0"/>
    <n v="0"/>
    <s v="INR"/>
    <n v="15355"/>
    <n v="22097"/>
    <s v="00/00/0000"/>
    <n v="0"/>
    <n v="0"/>
    <s v="N"/>
    <m/>
    <n v="9"/>
    <s v="N"/>
    <s v="00/00/0000"/>
    <s v="N"/>
    <n v="0"/>
    <s v="00/00/0000"/>
    <s v="STD"/>
    <d v="2022-02-19T00:00:00"/>
    <n v="0"/>
    <s v="STD"/>
  </r>
  <r>
    <n v="38726595300"/>
    <x v="119"/>
    <n v="76002792329"/>
    <s v="Mr. HARSHAD VISHNUBHAI MODI"/>
    <n v="2300000"/>
    <n v="7.1"/>
    <n v="1774102"/>
    <n v="1637607"/>
    <n v="0"/>
    <d v="2019-08-30T00:00:00"/>
    <n v="19"/>
    <n v="19"/>
    <n v="0"/>
    <n v="0"/>
    <n v="0"/>
    <n v="0"/>
    <s v="INR"/>
    <n v="15355"/>
    <n v="20623"/>
    <s v="00/00/0000"/>
    <n v="0"/>
    <n v="0"/>
    <s v="N"/>
    <m/>
    <n v="9"/>
    <s v="N"/>
    <s v="00/00/0000"/>
    <s v="N"/>
    <n v="0"/>
    <s v="00/00/0000"/>
    <m/>
    <m/>
    <m/>
    <s v="STD"/>
  </r>
  <r>
    <n v="38806102155"/>
    <x v="119"/>
    <n v="85001276635"/>
    <s v="Mr. SURENDRA NATAVARBHAI PATEL"/>
    <n v="620000"/>
    <n v="7.1"/>
    <n v="543425"/>
    <n v="504631.2"/>
    <n v="0"/>
    <d v="2019-09-29T00:00:00"/>
    <n v="19"/>
    <n v="19"/>
    <n v="0"/>
    <n v="0"/>
    <n v="0"/>
    <n v="0"/>
    <s v="INR"/>
    <n v="15355"/>
    <n v="7605"/>
    <s v="00/00/0000"/>
    <n v="0"/>
    <n v="0"/>
    <s v="N"/>
    <m/>
    <n v="9"/>
    <s v="N"/>
    <s v="00/00/0000"/>
    <s v="N"/>
    <n v="0"/>
    <s v="00/00/0000"/>
    <m/>
    <m/>
    <m/>
    <s v="STD"/>
  </r>
  <r>
    <n v="38793713700"/>
    <x v="120"/>
    <n v="80086645422"/>
    <s v="DIVYANG BHAILALBHAI SHAH"/>
    <n v="3000000"/>
    <n v="7.1"/>
    <n v="2836463"/>
    <n v="2663095.71"/>
    <n v="0"/>
    <d v="2019-09-27T00:00:00"/>
    <n v="19"/>
    <n v="19"/>
    <n v="0"/>
    <n v="0"/>
    <n v="0"/>
    <n v="0"/>
    <s v="INR"/>
    <n v="15355"/>
    <n v="29279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0976694813"/>
    <x v="121"/>
    <n v="85676984323"/>
    <s v="Mrs. MANISHA JITENDRA JAIN"/>
    <n v="2403000"/>
    <n v="7.25"/>
    <n v="1844170"/>
    <n v="1747132.12"/>
    <n v="0"/>
    <d v="2009-12-02T00:00:00"/>
    <n v="19"/>
    <n v="19"/>
    <n v="0"/>
    <n v="0"/>
    <n v="0"/>
    <n v="0"/>
    <s v="INR"/>
    <n v="15355"/>
    <n v="23887"/>
    <s v="00/00/0000"/>
    <n v="0"/>
    <n v="0"/>
    <s v="N"/>
    <m/>
    <n v="9"/>
    <s v="N"/>
    <s v="00/00/0000"/>
    <s v="N"/>
    <n v="0"/>
    <s v="00/00/0000"/>
    <s v="STD"/>
    <d v="2020-11-06T00:00:00"/>
    <n v="0"/>
    <s v="STD"/>
  </r>
  <r>
    <n v="38648922304"/>
    <x v="121"/>
    <n v="86494466911"/>
    <s v="Mr. ANAND M MUDALIAR"/>
    <n v="1735000"/>
    <n v="7.1"/>
    <n v="1647635"/>
    <n v="1317184.47"/>
    <n v="0"/>
    <d v="2019-07-31T00:00:00"/>
    <n v="19"/>
    <n v="19"/>
    <n v="0"/>
    <n v="0"/>
    <n v="0"/>
    <n v="0"/>
    <s v="INR"/>
    <n v="15355"/>
    <n v="15057"/>
    <s v="00/00/0000"/>
    <n v="0"/>
    <n v="0"/>
    <s v="N"/>
    <m/>
    <n v="9"/>
    <s v="N"/>
    <s v="00/00/0000"/>
    <s v="N"/>
    <n v="0"/>
    <s v="00/00/0000"/>
    <s v="STD"/>
    <d v="2020-03-31T00:00:00"/>
    <n v="0"/>
    <s v="STD"/>
  </r>
  <r>
    <n v="30910900492"/>
    <x v="122"/>
    <n v="85614581666"/>
    <s v="Mr. NATHULAL KESHAVLAL SONI"/>
    <n v="1925000"/>
    <n v="7.35"/>
    <n v="1270888"/>
    <n v="1270206.28"/>
    <n v="0"/>
    <d v="2009-10-04T00:00:00"/>
    <n v="19"/>
    <n v="19"/>
    <n v="0"/>
    <n v="0"/>
    <n v="0"/>
    <n v="0"/>
    <s v="INR"/>
    <n v="15355"/>
    <n v="20692"/>
    <s v="00/00/0000"/>
    <n v="0"/>
    <n v="0"/>
    <s v="N"/>
    <m/>
    <n v="9"/>
    <s v="N"/>
    <s v="00/00/0000"/>
    <s v="N"/>
    <n v="0"/>
    <s v="00/00/0000"/>
    <s v="STD"/>
    <d v="2022-03-29T00:00:00"/>
    <n v="0"/>
    <s v="STD"/>
  </r>
  <r>
    <n v="38780199593"/>
    <x v="122"/>
    <n v="87125272321"/>
    <s v="Mr. KANAIYALAL VADILAL NAGAR"/>
    <n v="2452000"/>
    <n v="7.45"/>
    <n v="2128656.5299999998"/>
    <n v="2116730.5299999998"/>
    <n v="0"/>
    <d v="2019-09-19T00:00:00"/>
    <n v="5"/>
    <n v="5"/>
    <n v="0"/>
    <n v="0"/>
    <n v="0"/>
    <n v="0"/>
    <s v="INR"/>
    <n v="15355"/>
    <n v="22362"/>
    <s v="00/00/0000"/>
    <n v="0"/>
    <n v="0"/>
    <s v="N"/>
    <m/>
    <n v="9"/>
    <s v="N"/>
    <s v="00/00/0000"/>
    <s v="N"/>
    <n v="0"/>
    <s v="00/00/0000"/>
    <s v="STD"/>
    <d v="2021-10-20T00:00:00"/>
    <n v="0"/>
    <s v="STD"/>
  </r>
  <r>
    <n v="38801913850"/>
    <x v="122"/>
    <n v="86398664334"/>
    <s v="Mr. CHANDANSINGH HARISINGH CHA"/>
    <n v="1000000"/>
    <n v="7.1"/>
    <n v="963804"/>
    <n v="907789.61"/>
    <n v="0"/>
    <d v="2019-09-27T00:00:00"/>
    <n v="19"/>
    <n v="19"/>
    <n v="0"/>
    <n v="0"/>
    <n v="0"/>
    <n v="0"/>
    <s v="INR"/>
    <n v="15355"/>
    <n v="8433"/>
    <s v="00/00/0000"/>
    <n v="0"/>
    <n v="0"/>
    <s v="N"/>
    <m/>
    <n v="9"/>
    <s v="N"/>
    <s v="00/00/0000"/>
    <s v="N"/>
    <n v="0"/>
    <s v="00/00/0000"/>
    <m/>
    <m/>
    <m/>
    <s v="STD"/>
  </r>
  <r>
    <n v="31112885599"/>
    <x v="123"/>
    <n v="85755120714"/>
    <s v="Mr. ASHISH JADAVBHAI DUNGRANI"/>
    <n v="1429000"/>
    <n v="7.25"/>
    <n v="865354"/>
    <n v="791543.47"/>
    <n v="0"/>
    <d v="2010-03-28T00:00:00"/>
    <n v="19"/>
    <n v="19"/>
    <n v="0"/>
    <n v="0"/>
    <n v="0"/>
    <n v="0"/>
    <s v="INR"/>
    <n v="15355"/>
    <n v="14100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1123728305"/>
    <x v="123"/>
    <n v="85655924550"/>
    <s v="Mrs. BHANUBEN KISHORSINH CHAUD"/>
    <n v="1699000"/>
    <n v="7.25"/>
    <n v="919041"/>
    <n v="676246.72"/>
    <n v="0"/>
    <d v="2010-04-06T00:00:00"/>
    <n v="19"/>
    <n v="19"/>
    <n v="0"/>
    <n v="0"/>
    <n v="0"/>
    <n v="0"/>
    <s v="INR"/>
    <n v="15355"/>
    <n v="16237"/>
    <s v="00/00/0000"/>
    <n v="0"/>
    <n v="0"/>
    <s v="N"/>
    <m/>
    <n v="9"/>
    <s v="N"/>
    <s v="00/00/0000"/>
    <s v="N"/>
    <n v="0"/>
    <s v="00/00/0000"/>
    <m/>
    <m/>
    <m/>
    <s v="STD"/>
  </r>
  <r>
    <n v="30929175939"/>
    <x v="124"/>
    <n v="85614113074"/>
    <s v="Mr. BHIKHABHAI GANDABHAI PATEL"/>
    <n v="2213000"/>
    <n v="7.35"/>
    <n v="1455813.11"/>
    <n v="395189.3"/>
    <n v="0"/>
    <d v="2009-10-21T00:00:00"/>
    <n v="19"/>
    <n v="19"/>
    <n v="0"/>
    <n v="0"/>
    <n v="0"/>
    <n v="0"/>
    <s v="INR"/>
    <n v="15355"/>
    <n v="21707"/>
    <s v="00/00/0000"/>
    <n v="0"/>
    <n v="0"/>
    <s v="N"/>
    <m/>
    <n v="9"/>
    <s v="N"/>
    <s v="00/00/0000"/>
    <s v="N"/>
    <n v="0"/>
    <s v="00/00/0000"/>
    <m/>
    <m/>
    <m/>
    <s v="STD"/>
  </r>
  <r>
    <n v="38642937236"/>
    <x v="125"/>
    <n v="80514924570"/>
    <s v="Mr. PRAJAPATI  JAYANTIBHAI"/>
    <n v="1660000"/>
    <n v="7.2"/>
    <n v="1588397"/>
    <n v="1217343.8600000001"/>
    <n v="0"/>
    <d v="2019-07-30T00:00:00"/>
    <n v="19"/>
    <n v="19"/>
    <n v="0"/>
    <n v="0"/>
    <n v="0"/>
    <n v="0"/>
    <s v="INR"/>
    <n v="15355"/>
    <n v="14512"/>
    <s v="00/00/0000"/>
    <n v="0"/>
    <n v="0"/>
    <m/>
    <m/>
    <m/>
    <s v="N"/>
    <s v="00/00/0000"/>
    <s v="N"/>
    <n v="0"/>
    <s v="00/00/0000"/>
    <s v="STD"/>
    <d v="2020-04-27T00:00:00"/>
    <n v="999"/>
    <s v="STD"/>
  </r>
  <r>
    <n v="38803126599"/>
    <x v="125"/>
    <n v="80083971785"/>
    <s v="Mrs. CHANCHALBEN BHIKHUBHAI VA"/>
    <n v="1800000"/>
    <n v="7.2"/>
    <n v="1681161"/>
    <n v="1096681.5900000001"/>
    <n v="0"/>
    <d v="2019-09-27T00:00:00"/>
    <n v="19"/>
    <n v="19"/>
    <n v="0"/>
    <n v="0"/>
    <n v="0"/>
    <n v="0"/>
    <s v="INR"/>
    <n v="15355"/>
    <n v="16547"/>
    <s v="00/00/0000"/>
    <n v="0"/>
    <n v="0"/>
    <s v="N"/>
    <m/>
    <n v="9"/>
    <s v="N"/>
    <s v="00/00/0000"/>
    <s v="N"/>
    <n v="0"/>
    <s v="00/00/0000"/>
    <m/>
    <m/>
    <m/>
    <s v="STD"/>
  </r>
  <r>
    <n v="38643954411"/>
    <x v="126"/>
    <n v="75075796733"/>
    <s v="Mr. AAKASH CHANDRAKANT KEWLANI"/>
    <n v="2400000"/>
    <n v="7.1"/>
    <n v="2321977"/>
    <n v="2063553.39"/>
    <n v="0"/>
    <d v="2019-07-30T00:00:00"/>
    <n v="19"/>
    <n v="19"/>
    <n v="0"/>
    <n v="0"/>
    <n v="0"/>
    <n v="0"/>
    <s v="INR"/>
    <n v="15355"/>
    <n v="18563"/>
    <s v="00/00/0000"/>
    <n v="0"/>
    <n v="0"/>
    <s v="N"/>
    <m/>
    <n v="9"/>
    <s v="N"/>
    <s v="00/00/0000"/>
    <s v="N"/>
    <n v="0"/>
    <s v="00/00/0000"/>
    <s v="STD"/>
    <d v="2020-06-19T00:00:00"/>
    <n v="0"/>
    <s v="STD"/>
  </r>
  <r>
    <n v="38730877229"/>
    <x v="126"/>
    <n v="90389906691"/>
    <s v="Mr. CHRISTIAN  CHRISTAIN"/>
    <n v="1600000"/>
    <n v="7.1"/>
    <n v="1556044"/>
    <n v="1211177.1100000001"/>
    <n v="0"/>
    <d v="2019-08-31T00:00:00"/>
    <n v="19"/>
    <n v="19"/>
    <n v="0"/>
    <n v="0"/>
    <n v="0"/>
    <n v="0"/>
    <s v="INR"/>
    <n v="15355"/>
    <n v="12723"/>
    <s v="00/00/0000"/>
    <n v="0"/>
    <n v="0"/>
    <m/>
    <m/>
    <m/>
    <s v="N"/>
    <s v="00/00/0000"/>
    <s v="N"/>
    <n v="0"/>
    <s v="00/00/0000"/>
    <s v="STD"/>
    <d v="2020-04-17T00:00:00"/>
    <n v="999"/>
    <s v="STD"/>
  </r>
  <r>
    <n v="38645921336"/>
    <x v="127"/>
    <n v="80381236810"/>
    <s v="Mr. BIPINCHANDRA NATVARLAL PAR"/>
    <n v="2300000"/>
    <n v="7.1"/>
    <n v="2066034"/>
    <n v="1738783.74"/>
    <n v="0"/>
    <d v="2019-07-31T00:00:00"/>
    <n v="19"/>
    <n v="19"/>
    <n v="0"/>
    <n v="0"/>
    <n v="0"/>
    <n v="0"/>
    <s v="INR"/>
    <n v="15355"/>
    <n v="24408"/>
    <s v="00/00/0000"/>
    <n v="0"/>
    <n v="0"/>
    <s v="N"/>
    <m/>
    <n v="9"/>
    <s v="N"/>
    <s v="00/00/0000"/>
    <s v="N"/>
    <n v="0"/>
    <s v="00/00/0000"/>
    <m/>
    <m/>
    <m/>
    <s v="STD"/>
  </r>
  <r>
    <n v="38648691308"/>
    <x v="127"/>
    <n v="90350649024"/>
    <s v="Mr. BHANUPRATAP SINGH RAJPUT"/>
    <n v="1485000"/>
    <n v="7.1"/>
    <n v="1399486"/>
    <n v="1081826.99"/>
    <n v="0"/>
    <d v="2019-07-31T00:00:00"/>
    <n v="19"/>
    <n v="19"/>
    <n v="0"/>
    <n v="0"/>
    <n v="0"/>
    <n v="0"/>
    <s v="INR"/>
    <n v="15355"/>
    <n v="12888"/>
    <s v="00/00/0000"/>
    <n v="0"/>
    <n v="0"/>
    <s v="N"/>
    <m/>
    <n v="9"/>
    <s v="N"/>
    <s v="00/00/0000"/>
    <s v="N"/>
    <n v="0"/>
    <s v="00/00/0000"/>
    <m/>
    <m/>
    <m/>
    <s v="STD"/>
  </r>
  <r>
    <n v="38482955041"/>
    <x v="128"/>
    <n v="85947069963"/>
    <s v="Mr. MANOJBHAI JETHABHAI PARMAR"/>
    <n v="1845000"/>
    <n v="7.35"/>
    <n v="1760923"/>
    <n v="1392135.86"/>
    <n v="0"/>
    <d v="2019-05-27T00:00:00"/>
    <n v="19"/>
    <n v="19"/>
    <n v="0"/>
    <n v="0"/>
    <n v="0"/>
    <n v="0"/>
    <s v="INR"/>
    <n v="15355"/>
    <n v="16414"/>
    <s v="00/00/0000"/>
    <n v="0"/>
    <n v="0"/>
    <s v="N"/>
    <m/>
    <n v="9"/>
    <s v="N"/>
    <s v="00/00/0000"/>
    <s v="N"/>
    <n v="0"/>
    <s v="00/00/0000"/>
    <s v="STD"/>
    <d v="2019-07-18T00:00:00"/>
    <n v="0"/>
    <s v="STD"/>
  </r>
  <r>
    <n v="38677352203"/>
    <x v="128"/>
    <n v="87143564593"/>
    <s v="Mr. PRAVIN VADILAL NAGAR"/>
    <n v="2621000"/>
    <n v="7.1"/>
    <n v="2340313"/>
    <n v="2000114.08"/>
    <n v="0"/>
    <d v="2019-08-09T00:00:00"/>
    <n v="19"/>
    <n v="19"/>
    <n v="0"/>
    <n v="0"/>
    <n v="0"/>
    <n v="0"/>
    <s v="INR"/>
    <n v="15355"/>
    <n v="25811"/>
    <s v="00/00/0000"/>
    <n v="0"/>
    <n v="0"/>
    <m/>
    <m/>
    <m/>
    <s v="N"/>
    <s v="00/00/0000"/>
    <s v="N"/>
    <n v="0"/>
    <s v="00/00/0000"/>
    <s v="STD"/>
    <d v="2020-04-28T00:00:00"/>
    <n v="0"/>
    <s v="STD"/>
  </r>
  <r>
    <n v="38703268834"/>
    <x v="128"/>
    <n v="90185601997"/>
    <s v="Mr. Mahendra Kuamr Pareek"/>
    <n v="1125000"/>
    <n v="7.35"/>
    <n v="1062069"/>
    <n v="821731.92"/>
    <n v="0"/>
    <d v="2019-08-21T00:00:00"/>
    <n v="19"/>
    <n v="19"/>
    <n v="0"/>
    <n v="0"/>
    <n v="0"/>
    <n v="0"/>
    <s v="INR"/>
    <n v="15355"/>
    <n v="9835"/>
    <s v="00/00/0000"/>
    <n v="0"/>
    <n v="0"/>
    <s v="N"/>
    <m/>
    <n v="9"/>
    <s v="N"/>
    <s v="00/00/0000"/>
    <s v="N"/>
    <n v="0"/>
    <s v="00/00/0000"/>
    <s v="STD"/>
    <d v="2020-04-24T00:00:00"/>
    <n v="999"/>
    <s v="STD"/>
  </r>
  <r>
    <n v="35768984627"/>
    <x v="129"/>
    <n v="80083958743"/>
    <s v="Mr. PANKAJBHAI AMBALAL PARMAR"/>
    <n v="500000"/>
    <n v="8.25"/>
    <n v="147780"/>
    <n v="96524.3"/>
    <n v="0"/>
    <d v="2016-05-13T00:00:00"/>
    <n v="19"/>
    <n v="19"/>
    <n v="0"/>
    <n v="0"/>
    <n v="0"/>
    <n v="0"/>
    <s v="INR"/>
    <n v="61132"/>
    <n v="8237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6081839557"/>
    <x v="129"/>
    <n v="89271644183"/>
    <s v="Mr. NAVNEETKUMAR  SHARMA"/>
    <n v="690000"/>
    <n v="8.25"/>
    <n v="230665"/>
    <n v="106994.05"/>
    <n v="0"/>
    <d v="2016-09-09T00:00:00"/>
    <n v="19"/>
    <n v="19"/>
    <n v="0"/>
    <n v="0"/>
    <n v="0"/>
    <n v="0"/>
    <s v="INR"/>
    <n v="61132"/>
    <n v="11349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6196421304"/>
    <x v="130"/>
    <n v="85523818849"/>
    <s v="Sepoy MAKWANA VALJIBHAI GALABH"/>
    <n v="510000"/>
    <n v="7.55"/>
    <n v="178776"/>
    <n v="101005.69"/>
    <n v="0"/>
    <d v="2016-10-21T00:00:00"/>
    <n v="19"/>
    <n v="19"/>
    <n v="0"/>
    <n v="0"/>
    <n v="0"/>
    <n v="0"/>
    <s v="INR"/>
    <n v="61132"/>
    <n v="8362"/>
    <s v="00/00/0000"/>
    <n v="0"/>
    <n v="0"/>
    <s v="N"/>
    <m/>
    <n v="9"/>
    <s v="N"/>
    <s v="00/00/0000"/>
    <s v="N"/>
    <n v="0"/>
    <s v="00/00/0000"/>
    <m/>
    <m/>
    <m/>
    <s v="STD"/>
  </r>
  <r>
    <n v="38018373201"/>
    <x v="131"/>
    <n v="80084134270"/>
    <s v="Mr. RADHESHYAM RAMPAL YADAV"/>
    <n v="700000"/>
    <n v="9.25"/>
    <n v="337078"/>
    <n v="239364.56"/>
    <n v="0"/>
    <d v="2018-10-17T00:00:00"/>
    <n v="19"/>
    <n v="19"/>
    <n v="0"/>
    <n v="0"/>
    <n v="0"/>
    <n v="0"/>
    <s v="INR"/>
    <n v="15355"/>
    <n v="14787"/>
    <s v="00/00/0000"/>
    <n v="0"/>
    <n v="0"/>
    <s v="N"/>
    <m/>
    <n v="9"/>
    <s v="N"/>
    <s v="00/00/0000"/>
    <s v="N"/>
    <n v="0"/>
    <s v="00/00/0000"/>
    <m/>
    <m/>
    <m/>
    <s v="STD"/>
  </r>
  <r>
    <n v="38028010314"/>
    <x v="131"/>
    <n v="87266492844"/>
    <s v="Dr. KARTIKEYA GANPATLAL PARMAR"/>
    <n v="600000"/>
    <n v="9.25"/>
    <n v="294524"/>
    <n v="216901.14"/>
    <n v="0"/>
    <d v="2018-10-23T00:00:00"/>
    <n v="19"/>
    <n v="19"/>
    <n v="0"/>
    <n v="0"/>
    <n v="0"/>
    <n v="0"/>
    <s v="INR"/>
    <n v="15355"/>
    <n v="12516"/>
    <s v="00/00/0000"/>
    <n v="0"/>
    <n v="0"/>
    <s v="N"/>
    <m/>
    <n v="9"/>
    <s v="N"/>
    <s v="00/00/0000"/>
    <s v="N"/>
    <n v="0"/>
    <s v="00/00/0000"/>
    <s v="STD"/>
    <d v="2020-03-18T00:00:00"/>
    <n v="999"/>
    <s v="STD"/>
  </r>
  <r>
    <n v="38146037647"/>
    <x v="131"/>
    <n v="80083823170"/>
    <s v="Mr. HEMANT KANJIMAL SHARMA"/>
    <n v="760000"/>
    <n v="9.3000000000000007"/>
    <n v="540334"/>
    <n v="465653.47"/>
    <n v="0"/>
    <d v="2018-12-27T00:00:00"/>
    <n v="19"/>
    <n v="19"/>
    <n v="0"/>
    <n v="0"/>
    <n v="0"/>
    <n v="0"/>
    <s v="INR"/>
    <n v="15355"/>
    <n v="12344"/>
    <s v="00/00/0000"/>
    <n v="0"/>
    <n v="0"/>
    <m/>
    <m/>
    <m/>
    <s v="N"/>
    <s v="00/00/0000"/>
    <s v="N"/>
    <n v="0"/>
    <s v="00/00/0000"/>
    <s v="STD"/>
    <d v="2019-02-18T00:00:00"/>
    <n v="0"/>
    <s v="STD"/>
  </r>
  <r>
    <n v="38731411168"/>
    <x v="131"/>
    <n v="71194588422"/>
    <s v="Mr. SURESHKUMAR RAVTARAM SUTHA"/>
    <n v="645000"/>
    <n v="9.35"/>
    <n v="523562"/>
    <n v="457988.05"/>
    <n v="0"/>
    <d v="2019-08-31T00:00:00"/>
    <n v="19"/>
    <n v="19"/>
    <n v="0"/>
    <n v="0"/>
    <n v="0"/>
    <n v="0"/>
    <s v="INR"/>
    <n v="15355"/>
    <n v="10667"/>
    <s v="00/00/0000"/>
    <n v="0"/>
    <n v="0"/>
    <m/>
    <m/>
    <m/>
    <s v="N"/>
    <s v="00/00/0000"/>
    <s v="N"/>
    <n v="0"/>
    <s v="00/00/0000"/>
    <s v="STD"/>
    <d v="2020-04-26T00:00:00"/>
    <n v="999"/>
    <s v="STD"/>
  </r>
  <r>
    <n v="40659306351"/>
    <x v="132"/>
    <n v="80084135241"/>
    <s v="Mrs. NAINA UPENDRA PATEL"/>
    <n v="885000"/>
    <n v="7.85"/>
    <n v="850205"/>
    <n v="850205"/>
    <n v="0"/>
    <d v="2021-12-21T00:00:00"/>
    <n v="3"/>
    <n v="3"/>
    <n v="0"/>
    <n v="0"/>
    <n v="0"/>
    <n v="0"/>
    <s v="INR"/>
    <n v="15355"/>
    <n v="17882"/>
    <s v="00/00/0000"/>
    <n v="0"/>
    <n v="0"/>
    <s v="N"/>
    <m/>
    <n v="9"/>
    <s v="N"/>
    <s v="00/00/0000"/>
    <s v="N"/>
    <n v="0"/>
    <s v="00/00/0000"/>
    <s v="STD"/>
    <d v="2022-02-05T00:00:00"/>
    <n v="0"/>
    <s v="STD"/>
  </r>
  <r>
    <n v="39218324501"/>
    <x v="133"/>
    <n v="90486841473"/>
    <s v="Miss. RIDDHI SANJAYBHAI PATEL"/>
    <n v="263500"/>
    <n v="9.3000000000000007"/>
    <n v="188758"/>
    <n v="188758"/>
    <n v="0"/>
    <d v="2020-03-16T00:00:00"/>
    <n v="1"/>
    <n v="1"/>
    <n v="0"/>
    <n v="0"/>
    <n v="0"/>
    <n v="0"/>
    <s v="INR"/>
    <n v="15355"/>
    <n v="4814"/>
    <s v="00/00/0000"/>
    <n v="0"/>
    <n v="0"/>
    <s v="N"/>
    <m/>
    <n v="9"/>
    <s v="N"/>
    <s v="00/00/0000"/>
    <s v="N"/>
    <n v="0"/>
    <s v="00/00/0000"/>
    <m/>
    <m/>
    <m/>
    <s v="STD"/>
  </r>
  <r>
    <n v="40078939543"/>
    <x v="133"/>
    <n v="90651533073"/>
    <s v="Mr. Hingu Premal  Arunkumar"/>
    <n v="388000"/>
    <n v="9.3000000000000007"/>
    <n v="204036.5"/>
    <n v="204036.5"/>
    <n v="0"/>
    <d v="2021-03-20T00:00:00"/>
    <n v="1"/>
    <n v="1"/>
    <n v="0"/>
    <n v="0"/>
    <n v="0"/>
    <n v="0"/>
    <s v="INR"/>
    <n v="15355"/>
    <n v="2352"/>
    <s v="00/00/0000"/>
    <n v="0"/>
    <n v="2.04"/>
    <s v="N"/>
    <m/>
    <n v="9"/>
    <s v="N"/>
    <s v="00/00/0000"/>
    <s v="N"/>
    <n v="0"/>
    <s v="00/00/0000"/>
    <s v="STD"/>
    <d v="2021-05-06T00:00:00"/>
    <n v="0"/>
    <s v="STD"/>
  </r>
  <r>
    <n v="38915473149"/>
    <x v="134"/>
    <n v="86989898453"/>
    <s v="Mr. KHUSH PANKAJBHAI MODI"/>
    <n v="750000"/>
    <n v="10.199999999999999"/>
    <n v="885322"/>
    <n v="764687"/>
    <n v="0"/>
    <d v="2019-11-13T00:00:00"/>
    <n v="3"/>
    <n v="3"/>
    <n v="0"/>
    <n v="0"/>
    <n v="0"/>
    <n v="0"/>
    <s v="INR"/>
    <n v="15355"/>
    <n v="8455"/>
    <s v="00/00/0000"/>
    <n v="0"/>
    <n v="0"/>
    <s v="N"/>
    <m/>
    <n v="9"/>
    <s v="N"/>
    <s v="00/00/0000"/>
    <s v="N"/>
    <n v="0"/>
    <s v="00/00/0000"/>
    <m/>
    <m/>
    <m/>
    <s v="STD"/>
  </r>
  <r>
    <n v="39150818469"/>
    <x v="134"/>
    <n v="88408978620"/>
    <s v="Miss. SUKHWANI SHRADDHA JAIPRA"/>
    <n v="749300"/>
    <n v="9.65"/>
    <n v="742319"/>
    <n v="737319"/>
    <n v="0"/>
    <d v="2020-02-18T00:00:00"/>
    <n v="1"/>
    <n v="1"/>
    <n v="0"/>
    <n v="0"/>
    <n v="0"/>
    <n v="0"/>
    <s v="INR"/>
    <n v="15355"/>
    <n v="6035"/>
    <s v="00/00/0000"/>
    <n v="0"/>
    <n v="0"/>
    <s v="N"/>
    <m/>
    <n v="9"/>
    <s v="N"/>
    <s v="00/00/0000"/>
    <s v="N"/>
    <n v="0"/>
    <s v="00/00/0000"/>
    <m/>
    <m/>
    <m/>
    <s v="STD"/>
  </r>
  <r>
    <n v="39949263237"/>
    <x v="134"/>
    <n v="90666299988"/>
    <s v="Mr. Sanjay  Menaria"/>
    <n v="475000"/>
    <n v="9.3000000000000007"/>
    <n v="514293"/>
    <n v="514293"/>
    <n v="0"/>
    <d v="2021-01-23T00:00:00"/>
    <n v="1"/>
    <n v="1"/>
    <n v="0"/>
    <n v="0"/>
    <n v="0"/>
    <n v="0"/>
    <s v="INR"/>
    <n v="15355"/>
    <n v="7524"/>
    <s v="00/00/0000"/>
    <n v="0"/>
    <n v="0"/>
    <s v="N"/>
    <m/>
    <n v="9"/>
    <s v="N"/>
    <s v="00/00/0000"/>
    <s v="N"/>
    <n v="0"/>
    <s v="00/00/0000"/>
    <m/>
    <m/>
    <m/>
    <s v="STD"/>
  </r>
  <r>
    <n v="39954060524"/>
    <x v="134"/>
    <n v="90637444987"/>
    <s v="Mr. KAJAL  PATEL"/>
    <n v="627000"/>
    <n v="8.8000000000000007"/>
    <n v="334285"/>
    <n v="334285"/>
    <n v="0"/>
    <d v="2021-01-23T00:00:00"/>
    <n v="1"/>
    <n v="1"/>
    <n v="0"/>
    <n v="0"/>
    <n v="0"/>
    <n v="0"/>
    <s v="INR"/>
    <n v="15355"/>
    <n v="11359"/>
    <s v="00/00/0000"/>
    <n v="0"/>
    <n v="0"/>
    <s v="N"/>
    <m/>
    <n v="9"/>
    <s v="N"/>
    <s v="00/00/0000"/>
    <s v="N"/>
    <n v="0"/>
    <s v="00/00/0000"/>
    <m/>
    <m/>
    <m/>
    <s v="STD"/>
  </r>
  <r>
    <n v="38880964302"/>
    <x v="135"/>
    <n v="90426329384"/>
    <s v="Mrs. SHAILI SURENDRAKUMAR PATE"/>
    <n v="2027250"/>
    <n v="9.1999999999999993"/>
    <n v="877235"/>
    <n v="787647"/>
    <n v="0"/>
    <d v="2019-11-08T00:00:00"/>
    <n v="1"/>
    <n v="1"/>
    <n v="0"/>
    <n v="0"/>
    <n v="0"/>
    <n v="0"/>
    <s v="INR"/>
    <n v="15355"/>
    <n v="31850"/>
    <s v="00/00/0000"/>
    <n v="0"/>
    <n v="0"/>
    <s v="N"/>
    <m/>
    <n v="9"/>
    <s v="N"/>
    <s v="00/00/0000"/>
    <s v="N"/>
    <n v="0"/>
    <s v="00/00/0000"/>
    <s v="STD"/>
    <d v="2020-12-23T00:00:00"/>
    <n v="999"/>
    <s v="STD"/>
  </r>
  <r>
    <n v="38988586328"/>
    <x v="136"/>
    <n v="86897680132"/>
    <s v="Mr. AJAY ASHOK KALE"/>
    <n v="1065848"/>
    <n v="8.25"/>
    <n v="1166789"/>
    <n v="962689"/>
    <n v="0"/>
    <d v="2019-12-11T00:00:00"/>
    <n v="1"/>
    <n v="1"/>
    <n v="0"/>
    <n v="0"/>
    <n v="0"/>
    <n v="0"/>
    <s v="INR"/>
    <n v="0"/>
    <n v="15346"/>
    <s v="00/00/0000"/>
    <n v="0"/>
    <n v="0"/>
    <s v="N"/>
    <m/>
    <n v="9"/>
    <s v="N"/>
    <s v="00/00/0000"/>
    <s v="N"/>
    <n v="0"/>
    <s v="00/00/0000"/>
    <m/>
    <m/>
    <m/>
    <s v="STD"/>
  </r>
  <r>
    <n v="38888415152"/>
    <x v="137"/>
    <n v="90396397822"/>
    <s v="Mr. YASH  CHAMRIA"/>
    <n v="2300000"/>
    <n v="9.75"/>
    <n v="1787722"/>
    <n v="1722673"/>
    <n v="0"/>
    <d v="2019-11-01T00:00:00"/>
    <n v="1"/>
    <n v="1"/>
    <n v="0"/>
    <n v="0"/>
    <n v="0"/>
    <n v="0"/>
    <s v="INR"/>
    <n v="15355"/>
    <n v="32671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9015414565"/>
    <x v="137"/>
    <n v="90450818057"/>
    <s v="Mr. PATEL MOHIL  KAMLESHKUMAR"/>
    <n v="2531400"/>
    <n v="9.6999999999999993"/>
    <n v="1873622"/>
    <n v="1873622"/>
    <n v="0"/>
    <d v="2019-12-21T00:00:00"/>
    <n v="1"/>
    <n v="1"/>
    <n v="0"/>
    <n v="0"/>
    <n v="0"/>
    <n v="0"/>
    <s v="INR"/>
    <n v="15355"/>
    <n v="33382"/>
    <s v="00/00/0000"/>
    <n v="0"/>
    <n v="0"/>
    <s v="N"/>
    <m/>
    <n v="9"/>
    <s v="N"/>
    <s v="00/00/0000"/>
    <s v="N"/>
    <n v="0"/>
    <s v="00/00/0000"/>
    <m/>
    <m/>
    <m/>
    <s v="STD"/>
  </r>
  <r>
    <n v="40166841378"/>
    <x v="133"/>
    <n v="90716419009"/>
    <s v="Mr. Priyadharsan  R"/>
    <n v="265000"/>
    <n v="9.3000000000000007"/>
    <n v="117775.33"/>
    <n v="130000"/>
    <n v="12224.67"/>
    <d v="2021-05-04T00:00:00"/>
    <n v="10"/>
    <n v="5"/>
    <n v="5"/>
    <n v="4"/>
    <n v="4"/>
    <n v="704"/>
    <s v="INR"/>
    <n v="62483"/>
    <n v="2440"/>
    <d v="2021-11-10T00:00:00"/>
    <n v="3401.67"/>
    <n v="4484.24"/>
    <s v="N"/>
    <m/>
    <n v="4"/>
    <s v="N"/>
    <s v="00/00/0000"/>
    <s v="N"/>
    <n v="0"/>
    <s v="00/00/0000"/>
    <s v="NPA"/>
    <d v="2022-02-08T00:00:00"/>
    <n v="704"/>
    <s v="NPA"/>
  </r>
  <r>
    <n v="40179506128"/>
    <x v="138"/>
    <n v="90712433221"/>
    <s v="Mrs. Anushka  Verma"/>
    <n v="1525000"/>
    <n v="8.8000000000000007"/>
    <n v="201061"/>
    <n v="201061"/>
    <n v="0"/>
    <d v="2022-03-09T00:00:00"/>
    <n v="1"/>
    <n v="1"/>
    <n v="0"/>
    <n v="0"/>
    <n v="0"/>
    <n v="0"/>
    <s v="INR"/>
    <n v="15355"/>
    <n v="13547"/>
    <s v="00/00/0000"/>
    <n v="0"/>
    <n v="0"/>
    <s v="N"/>
    <m/>
    <n v="9"/>
    <s v="N"/>
    <s v="00/00/0000"/>
    <s v="N"/>
    <n v="0"/>
    <s v="00/00/0000"/>
    <m/>
    <m/>
    <m/>
    <s v="STD"/>
  </r>
  <r>
    <n v="40214708309"/>
    <x v="138"/>
    <n v="90725651314"/>
    <s v="Mr. ZEELKUMAR AMISHKUMAR SHAH"/>
    <n v="1635000"/>
    <n v="9.3000000000000007"/>
    <n v="754150"/>
    <n v="738778"/>
    <n v="0"/>
    <d v="2021-06-17T00:00:00"/>
    <n v="1"/>
    <n v="1"/>
    <n v="0"/>
    <n v="0"/>
    <n v="0"/>
    <n v="0"/>
    <s v="INR"/>
    <n v="15355"/>
    <n v="34333"/>
    <s v="00/00/0000"/>
    <n v="0"/>
    <n v="0"/>
    <s v="N"/>
    <m/>
    <n v="9"/>
    <s v="N"/>
    <s v="00/00/0000"/>
    <s v="N"/>
    <n v="0"/>
    <s v="00/00/0000"/>
    <m/>
    <m/>
    <m/>
    <s v="STD"/>
  </r>
  <r>
    <n v="40232848108"/>
    <x v="139"/>
    <n v="86413715343"/>
    <s v="Mr. VIKRANT RAJEEV MISHRA"/>
    <n v="2128000"/>
    <n v="8.8000000000000007"/>
    <n v="831656"/>
    <n v="831656"/>
    <n v="0"/>
    <d v="2021-08-24T00:00:00"/>
    <n v="1"/>
    <n v="1"/>
    <n v="0"/>
    <n v="0"/>
    <n v="0"/>
    <n v="0"/>
    <s v="INR"/>
    <n v="15355"/>
    <n v="24406"/>
    <s v="00/00/0000"/>
    <n v="0"/>
    <n v="0"/>
    <s v="N"/>
    <m/>
    <n v="9"/>
    <s v="N"/>
    <s v="00/00/0000"/>
    <s v="N"/>
    <n v="0"/>
    <s v="00/00/0000"/>
    <m/>
    <m/>
    <m/>
    <s v="STD"/>
  </r>
  <r>
    <n v="35990737820"/>
    <x v="140"/>
    <n v="86359277089"/>
    <s v="Mr. RAVINDRA NARAYANLAL MALVIY"/>
    <n v="1517000"/>
    <n v="9.75"/>
    <n v="1541385.8"/>
    <n v="1531859.03"/>
    <n v="0"/>
    <d v="2016-08-10T00:00:00"/>
    <n v="19"/>
    <n v="19"/>
    <n v="0"/>
    <n v="0"/>
    <n v="0"/>
    <n v="0"/>
    <s v="INR"/>
    <n v="15355"/>
    <n v="24418"/>
    <s v="00/00/0000"/>
    <n v="0"/>
    <n v="0"/>
    <s v="N"/>
    <m/>
    <n v="9"/>
    <s v="N"/>
    <s v="00/00/0000"/>
    <s v="N"/>
    <n v="0"/>
    <s v="00/00/0000"/>
    <s v="STD"/>
    <d v="2022-02-12T00:00:00"/>
    <n v="0"/>
    <s v="STD"/>
  </r>
  <r>
    <n v="39443390757"/>
    <x v="141"/>
    <n v="90511233912"/>
    <s v="Mr. GAUTAM MANOJBHAI KESHWANI"/>
    <n v="2000000"/>
    <n v="7.7"/>
    <n v="2193316"/>
    <n v="2193316"/>
    <n v="0"/>
    <d v="2020-06-26T00:00:00"/>
    <n v="1"/>
    <n v="1"/>
    <n v="0"/>
    <n v="0"/>
    <n v="0"/>
    <n v="0"/>
    <s v="INR"/>
    <n v="0"/>
    <n v="26270"/>
    <s v="00/00/0000"/>
    <n v="0"/>
    <n v="0"/>
    <s v="N"/>
    <m/>
    <n v="9"/>
    <s v="N"/>
    <s v="00/00/0000"/>
    <s v="N"/>
    <n v="0"/>
    <s v="00/00/0000"/>
    <m/>
    <m/>
    <m/>
    <s v="STD"/>
  </r>
  <r>
    <n v="36118640385"/>
    <x v="142"/>
    <n v="85691462159"/>
    <s v="Mrs. LAXMIBEN DHULABHAI SOLANK"/>
    <n v="200000"/>
    <n v="12.5"/>
    <n v="0"/>
    <n v="37791.300000000003"/>
    <n v="37791.300000000003"/>
    <d v="2016-09-26T00:00:00"/>
    <n v="19"/>
    <n v="11"/>
    <n v="8"/>
    <n v="4"/>
    <n v="4"/>
    <n v="704"/>
    <s v="INR"/>
    <n v="0"/>
    <n v="4500"/>
    <d v="2021-06-22T00:00:00"/>
    <n v="1604"/>
    <n v="4123.6400000000003"/>
    <s v="N"/>
    <m/>
    <n v="4"/>
    <s v="N"/>
    <s v="00/00/0000"/>
    <s v="N"/>
    <n v="0"/>
    <s v="00/00/0000"/>
    <s v="NPA"/>
    <d v="2021-09-19T00:00:00"/>
    <n v="704"/>
    <s v="NPA"/>
  </r>
  <r>
    <n v="39019136080"/>
    <x v="143"/>
    <n v="86122483252"/>
    <s v="Mr. RAJKUMAR MAGANLAL PATNI"/>
    <n v="425000"/>
    <n v="13"/>
    <n v="354740"/>
    <n v="302787.19"/>
    <n v="0"/>
    <d v="2019-12-23T00:00:00"/>
    <n v="19"/>
    <n v="19"/>
    <n v="0"/>
    <n v="0"/>
    <n v="0"/>
    <n v="0"/>
    <s v="INR"/>
    <n v="0"/>
    <n v="8532"/>
    <s v="00/00/0000"/>
    <n v="0"/>
    <n v="0"/>
    <s v="N"/>
    <m/>
    <n v="9"/>
    <s v="N"/>
    <s v="00/00/0000"/>
    <s v="N"/>
    <n v="0"/>
    <s v="00/00/0000"/>
    <m/>
    <m/>
    <m/>
    <s v="STD"/>
  </r>
  <r>
    <n v="39997478086"/>
    <x v="144"/>
    <n v="85217508405"/>
    <s v="Mr. KANUBHAI PRABHATSINH SOLAN"/>
    <n v="442000"/>
    <n v="12.1"/>
    <n v="386293"/>
    <n v="386292.4"/>
    <n v="0"/>
    <d v="2021-02-09T00:00:00"/>
    <n v="13"/>
    <n v="13"/>
    <n v="0"/>
    <n v="0"/>
    <n v="0"/>
    <n v="0"/>
    <s v="INR"/>
    <n v="0"/>
    <n v="8665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39449677304"/>
    <x v="145"/>
    <n v="85028067881"/>
    <s v="Mr. AMRIT PAL SINGH"/>
    <n v="250000"/>
    <n v="10.55"/>
    <n v="191910"/>
    <n v="191910"/>
    <n v="0"/>
    <d v="2020-06-29T00:00:00"/>
    <n v="21"/>
    <n v="21"/>
    <n v="0"/>
    <n v="0"/>
    <n v="0"/>
    <n v="0"/>
    <s v="INR"/>
    <n v="0"/>
    <n v="4702"/>
    <s v="00/00/0000"/>
    <n v="0"/>
    <n v="0"/>
    <m/>
    <m/>
    <m/>
    <s v="N"/>
    <s v="00/00/0000"/>
    <s v="N"/>
    <n v="0"/>
    <s v="00/00/0000"/>
    <m/>
    <m/>
    <m/>
    <s v="STD"/>
  </r>
  <r>
    <n v="39642677825"/>
    <x v="145"/>
    <n v="85003444656"/>
    <s v="Mr. YOGESH YASHWANTRAO KULKARN"/>
    <n v="250000"/>
    <n v="9.75"/>
    <n v="134359"/>
    <n v="134359"/>
    <n v="0"/>
    <d v="2020-09-08T00:00:00"/>
    <n v="18"/>
    <n v="18"/>
    <n v="0"/>
    <n v="0"/>
    <n v="0"/>
    <n v="0"/>
    <s v="INR"/>
    <n v="0"/>
    <n v="8038"/>
    <s v="00/00/0000"/>
    <n v="0"/>
    <n v="0"/>
    <s v="N"/>
    <m/>
    <n v="9"/>
    <s v="N"/>
    <s v="00/00/0000"/>
    <s v="N"/>
    <n v="0"/>
    <s v="00/00/0000"/>
    <m/>
    <m/>
    <m/>
    <s v="STD"/>
  </r>
  <r>
    <n v="39611833180"/>
    <x v="145"/>
    <n v="80084132750"/>
    <s v="Mr. BRIJKISHOR BADLU VERMA-  1"/>
    <n v="250000"/>
    <n v="9.75"/>
    <n v="197613"/>
    <n v="202214"/>
    <n v="4601"/>
    <d v="2020-08-28T00:00:00"/>
    <n v="19"/>
    <n v="18"/>
    <n v="1"/>
    <n v="1"/>
    <n v="1"/>
    <n v="701"/>
    <s v="INR"/>
    <n v="0"/>
    <n v="4601"/>
    <d v="2022-03-28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38157631935"/>
    <x v="146"/>
    <n v="89447373337"/>
    <s v="Mrs. VANKAR KAJALBEN  CHETANBH"/>
    <n v="90000"/>
    <n v="13.05"/>
    <n v="63337.440000000002"/>
    <n v="54620"/>
    <n v="0"/>
    <d v="2019-01-01T00:00:00"/>
    <n v="19"/>
    <n v="19"/>
    <n v="0"/>
    <n v="0"/>
    <n v="0"/>
    <n v="0"/>
    <s v="INR"/>
    <n v="0"/>
    <n v="1826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8178081601"/>
    <x v="146"/>
    <n v="80083901398"/>
    <s v="Mr. KASHIRAM M VANZARA"/>
    <n v="115000"/>
    <n v="12.05"/>
    <n v="78879.509999999995"/>
    <n v="78722.53"/>
    <n v="0"/>
    <d v="2019-01-09T00:00:00"/>
    <n v="19"/>
    <n v="19"/>
    <n v="0"/>
    <n v="0"/>
    <n v="0"/>
    <n v="0"/>
    <s v="INR"/>
    <n v="0"/>
    <n v="2252"/>
    <s v="00/00/0000"/>
    <n v="0"/>
    <n v="0"/>
    <s v="N"/>
    <m/>
    <n v="9"/>
    <s v="N"/>
    <s v="00/00/0000"/>
    <s v="N"/>
    <n v="0"/>
    <s v="00/00/0000"/>
    <s v="STD"/>
    <d v="2019-02-27T00:00:00"/>
    <n v="0"/>
    <s v="STD"/>
  </r>
  <r>
    <n v="38196545541"/>
    <x v="146"/>
    <n v="85031605703"/>
    <s v="Mr. JAGDISHBHAI KUBERBHAI PARM"/>
    <n v="200000"/>
    <n v="12.05"/>
    <n v="136559.06"/>
    <n v="116729.96"/>
    <n v="0"/>
    <d v="2019-01-18T00:00:00"/>
    <n v="19"/>
    <n v="19"/>
    <n v="0"/>
    <n v="0"/>
    <n v="0"/>
    <n v="0"/>
    <s v="INR"/>
    <n v="0"/>
    <n v="3916"/>
    <s v="00/00/0000"/>
    <n v="0"/>
    <n v="0"/>
    <s v="N"/>
    <m/>
    <n v="9"/>
    <s v="N"/>
    <s v="00/00/0000"/>
    <s v="N"/>
    <n v="0"/>
    <s v="00/00/0000"/>
    <s v="STD"/>
    <d v="2020-04-26T00:00:00"/>
    <n v="0"/>
    <s v="STD"/>
  </r>
  <r>
    <n v="38197365114"/>
    <x v="146"/>
    <n v="89445020178"/>
    <s v="Mr. VASANTBHAI REVABHAI MAHERI"/>
    <n v="233000"/>
    <n v="12.55"/>
    <n v="159734"/>
    <n v="131651.10999999999"/>
    <n v="0"/>
    <d v="2019-01-18T00:00:00"/>
    <n v="19"/>
    <n v="19"/>
    <n v="0"/>
    <n v="0"/>
    <n v="0"/>
    <n v="0"/>
    <s v="INR"/>
    <n v="0"/>
    <n v="4623"/>
    <s v="00/00/0000"/>
    <n v="0"/>
    <n v="0"/>
    <s v="N"/>
    <m/>
    <n v="9"/>
    <s v="N"/>
    <s v="00/00/0000"/>
    <s v="N"/>
    <n v="0"/>
    <s v="00/00/0000"/>
    <s v="STD"/>
    <d v="2019-03-21T00:00:00"/>
    <n v="0"/>
    <s v="STD"/>
  </r>
  <r>
    <n v="38198650892"/>
    <x v="146"/>
    <n v="85042599444"/>
    <s v="Mr. NARENDRABHAI JIVANBHAI RAT"/>
    <n v="159000"/>
    <n v="12.55"/>
    <n v="108662"/>
    <n v="89496.88"/>
    <n v="0"/>
    <d v="2019-01-19T00:00:00"/>
    <n v="19"/>
    <n v="19"/>
    <n v="0"/>
    <n v="0"/>
    <n v="0"/>
    <n v="0"/>
    <s v="INR"/>
    <n v="0"/>
    <n v="3155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198699102"/>
    <x v="146"/>
    <n v="87282048477"/>
    <s v="Mr. RAVIKUMAR RAJESHBHAI VASIT"/>
    <n v="31000"/>
    <n v="12.55"/>
    <n v="21308.61"/>
    <n v="17572.66"/>
    <n v="0"/>
    <d v="2019-01-19T00:00:00"/>
    <n v="19"/>
    <n v="19"/>
    <n v="0"/>
    <n v="0"/>
    <n v="0"/>
    <n v="0"/>
    <s v="INR"/>
    <n v="0"/>
    <n v="615"/>
    <s v="00/00/0000"/>
    <n v="0"/>
    <n v="0"/>
    <m/>
    <m/>
    <m/>
    <s v="N"/>
    <s v="00/00/0000"/>
    <s v="N"/>
    <n v="0"/>
    <s v="00/00/0000"/>
    <s v="STD"/>
    <d v="2019-03-12T00:00:00"/>
    <n v="0"/>
    <s v="STD"/>
  </r>
  <r>
    <n v="38199124198"/>
    <x v="146"/>
    <n v="89445020214"/>
    <s v="Mr. JAYPRAKASH RAJNARAYAN TIWA"/>
    <n v="144000"/>
    <n v="13.55"/>
    <n v="100196"/>
    <n v="82348.240000000005"/>
    <n v="0"/>
    <d v="2019-01-19T00:00:00"/>
    <n v="19"/>
    <n v="19"/>
    <n v="0"/>
    <n v="0"/>
    <n v="0"/>
    <n v="0"/>
    <s v="INR"/>
    <n v="0"/>
    <n v="293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199632362"/>
    <x v="146"/>
    <n v="89855713564"/>
    <s v="Mrs. USHABEN VASANTBHAI SOLANK"/>
    <n v="66000"/>
    <n v="12.55"/>
    <n v="45312.94"/>
    <n v="37355.21"/>
    <n v="0"/>
    <d v="2019-01-19T00:00:00"/>
    <n v="19"/>
    <n v="19"/>
    <n v="0"/>
    <n v="0"/>
    <n v="0"/>
    <n v="0"/>
    <s v="INR"/>
    <n v="0"/>
    <n v="1310"/>
    <s v="00/00/0000"/>
    <n v="0"/>
    <n v="0"/>
    <m/>
    <m/>
    <m/>
    <s v="N"/>
    <s v="00/00/0000"/>
    <s v="N"/>
    <n v="0"/>
    <s v="00/00/0000"/>
    <s v="STD"/>
    <d v="2019-02-27T00:00:00"/>
    <n v="0"/>
    <s v="STD"/>
  </r>
  <r>
    <n v="38215842636"/>
    <x v="146"/>
    <n v="85004003266"/>
    <s v="Mr. MANGUJI  DALUJI (ASM)"/>
    <n v="194000"/>
    <n v="12.05"/>
    <n v="131079"/>
    <n v="108028.19"/>
    <n v="0"/>
    <d v="2019-01-28T00:00:00"/>
    <n v="19"/>
    <n v="19"/>
    <n v="0"/>
    <n v="0"/>
    <n v="0"/>
    <n v="0"/>
    <s v="INR"/>
    <n v="0"/>
    <n v="3798"/>
    <s v="00/00/0000"/>
    <n v="0"/>
    <n v="0"/>
    <s v="N"/>
    <m/>
    <n v="9"/>
    <s v="N"/>
    <s v="00/00/0000"/>
    <s v="N"/>
    <n v="0"/>
    <s v="00/00/0000"/>
    <m/>
    <m/>
    <m/>
    <s v="STD"/>
  </r>
  <r>
    <n v="38221170991"/>
    <x v="146"/>
    <n v="85171284427"/>
    <s v="Mr. RAMANBHAI GOVIDBHAI PARMAR"/>
    <n v="120000"/>
    <n v="12.55"/>
    <n v="83026"/>
    <n v="73299.61"/>
    <n v="0"/>
    <d v="2019-01-30T00:00:00"/>
    <n v="19"/>
    <n v="19"/>
    <n v="0"/>
    <n v="0"/>
    <n v="0"/>
    <n v="0"/>
    <s v="INR"/>
    <n v="0"/>
    <n v="2381"/>
    <s v="00/00/0000"/>
    <n v="0"/>
    <n v="0"/>
    <s v="N"/>
    <m/>
    <n v="9"/>
    <s v="N"/>
    <s v="00/00/0000"/>
    <s v="N"/>
    <n v="0"/>
    <s v="00/00/0000"/>
    <s v="STD"/>
    <d v="2020-04-25T00:00:00"/>
    <n v="999"/>
    <s v="STD"/>
  </r>
  <r>
    <n v="38250870216"/>
    <x v="146"/>
    <n v="85031613259"/>
    <s v="Mr. RAMSANGJI BHIKAJI THAKOR"/>
    <n v="46000"/>
    <n v="12.55"/>
    <n v="32229"/>
    <n v="26681.94"/>
    <n v="0"/>
    <d v="2019-02-11T00:00:00"/>
    <n v="19"/>
    <n v="19"/>
    <n v="0"/>
    <n v="0"/>
    <n v="0"/>
    <n v="0"/>
    <s v="INR"/>
    <n v="0"/>
    <n v="913"/>
    <s v="00/00/0000"/>
    <n v="0"/>
    <n v="0"/>
    <s v="N"/>
    <m/>
    <n v="9"/>
    <s v="N"/>
    <s v="00/00/0000"/>
    <s v="N"/>
    <n v="0"/>
    <s v="00/00/0000"/>
    <m/>
    <m/>
    <m/>
    <s v="STD"/>
  </r>
  <r>
    <n v="38251018238"/>
    <x v="146"/>
    <n v="85048504319"/>
    <s v="Mr. VYAS  DIPAKKUMAR"/>
    <n v="208000"/>
    <n v="12.55"/>
    <n v="145842"/>
    <n v="120767.66"/>
    <n v="0"/>
    <d v="2019-02-11T00:00:00"/>
    <n v="19"/>
    <n v="19"/>
    <n v="0"/>
    <n v="0"/>
    <n v="0"/>
    <n v="0"/>
    <s v="INR"/>
    <n v="0"/>
    <n v="4127"/>
    <s v="00/00/0000"/>
    <n v="0"/>
    <n v="0"/>
    <s v="N"/>
    <m/>
    <n v="9"/>
    <s v="N"/>
    <s v="00/00/0000"/>
    <s v="N"/>
    <n v="0"/>
    <s v="00/00/0000"/>
    <m/>
    <m/>
    <m/>
    <s v="STD"/>
  </r>
  <r>
    <n v="38351289841"/>
    <x v="146"/>
    <n v="88241758657"/>
    <s v="Mr. THAKOR JAYESH BIPINBHAI"/>
    <n v="30000"/>
    <n v="13.55"/>
    <n v="21507"/>
    <n v="17841"/>
    <n v="0"/>
    <d v="2019-03-27T00:00:00"/>
    <n v="19"/>
    <n v="19"/>
    <n v="0"/>
    <n v="0"/>
    <n v="0"/>
    <n v="0"/>
    <s v="INR"/>
    <n v="0"/>
    <n v="611"/>
    <s v="00/00/0000"/>
    <n v="0"/>
    <n v="0"/>
    <s v="N"/>
    <m/>
    <n v="9"/>
    <s v="N"/>
    <s v="00/00/0000"/>
    <s v="N"/>
    <n v="0"/>
    <s v="00/00/0000"/>
    <m/>
    <m/>
    <m/>
    <s v="STD"/>
  </r>
  <r>
    <n v="38354277504"/>
    <x v="146"/>
    <n v="85118620351"/>
    <s v="Mr. DILIP VELAJI MARWADI"/>
    <n v="250000"/>
    <n v="12.55"/>
    <n v="176991"/>
    <n v="146853.44"/>
    <n v="0"/>
    <d v="2019-03-28T00:00:00"/>
    <n v="19"/>
    <n v="19"/>
    <n v="0"/>
    <n v="0"/>
    <n v="0"/>
    <n v="0"/>
    <s v="INR"/>
    <n v="0"/>
    <n v="4960"/>
    <s v="00/00/0000"/>
    <n v="0"/>
    <n v="0"/>
    <s v="N"/>
    <m/>
    <n v="9"/>
    <s v="N"/>
    <s v="00/00/0000"/>
    <s v="N"/>
    <n v="0"/>
    <s v="00/00/0000"/>
    <m/>
    <m/>
    <m/>
    <s v="STD"/>
  </r>
  <r>
    <n v="38355645740"/>
    <x v="146"/>
    <n v="85323477156"/>
    <s v="Mr. RAJENDRAKUMAR BABAJI THAKO"/>
    <n v="300000"/>
    <n v="12.55"/>
    <n v="213102"/>
    <n v="176936.6"/>
    <n v="0"/>
    <d v="2019-03-28T00:00:00"/>
    <n v="19"/>
    <n v="19"/>
    <n v="0"/>
    <n v="0"/>
    <n v="0"/>
    <n v="0"/>
    <s v="INR"/>
    <n v="0"/>
    <n v="5952"/>
    <s v="00/00/0000"/>
    <n v="0"/>
    <n v="0"/>
    <s v="N"/>
    <m/>
    <n v="9"/>
    <s v="N"/>
    <s v="00/00/0000"/>
    <s v="N"/>
    <n v="0"/>
    <s v="00/00/0000"/>
    <m/>
    <m/>
    <m/>
    <s v="STD"/>
  </r>
  <r>
    <n v="38362167490"/>
    <x v="146"/>
    <n v="88761932830"/>
    <s v="Mr. PARMAR  PARMAR"/>
    <n v="123000"/>
    <n v="12.55"/>
    <n v="87553"/>
    <n v="75167.259999999995"/>
    <n v="0"/>
    <d v="2019-03-30T00:00:00"/>
    <n v="19"/>
    <n v="19"/>
    <n v="0"/>
    <n v="0"/>
    <n v="0"/>
    <n v="0"/>
    <s v="INR"/>
    <n v="0"/>
    <n v="2440"/>
    <s v="00/00/0000"/>
    <n v="0"/>
    <n v="0"/>
    <s v="N"/>
    <m/>
    <n v="9"/>
    <s v="N"/>
    <s v="00/00/0000"/>
    <s v="N"/>
    <n v="0"/>
    <s v="00/00/0000"/>
    <m/>
    <m/>
    <m/>
    <s v="STD"/>
  </r>
  <r>
    <n v="38370830299"/>
    <x v="146"/>
    <n v="85080839787"/>
    <s v="Mr. VASANTBHAI RAMJIBHAI PARMA"/>
    <n v="202000"/>
    <n v="12.55"/>
    <n v="147643"/>
    <n v="123283.47"/>
    <n v="0"/>
    <d v="2019-04-04T00:00:00"/>
    <n v="19"/>
    <n v="19"/>
    <n v="0"/>
    <n v="0"/>
    <n v="0"/>
    <n v="0"/>
    <s v="INR"/>
    <n v="0"/>
    <n v="4008"/>
    <s v="00/00/0000"/>
    <n v="0"/>
    <n v="0"/>
    <s v="N"/>
    <m/>
    <n v="9"/>
    <s v="N"/>
    <s v="00/00/0000"/>
    <s v="N"/>
    <n v="0"/>
    <s v="00/00/0000"/>
    <m/>
    <m/>
    <m/>
    <s v="STD"/>
  </r>
  <r>
    <n v="38381771068"/>
    <x v="146"/>
    <n v="85947070843"/>
    <s v="Mr. JITEN HASMUKHBHAI VORA"/>
    <n v="100000"/>
    <n v="13.55"/>
    <n v="73592"/>
    <n v="58230"/>
    <n v="0"/>
    <d v="2019-04-08T00:00:00"/>
    <n v="19"/>
    <n v="19"/>
    <n v="0"/>
    <n v="0"/>
    <n v="0"/>
    <n v="0"/>
    <s v="INR"/>
    <n v="0"/>
    <n v="2037"/>
    <s v="00/00/0000"/>
    <n v="0"/>
    <n v="0"/>
    <s v="N"/>
    <m/>
    <n v="9"/>
    <s v="N"/>
    <s v="00/00/0000"/>
    <s v="N"/>
    <n v="0"/>
    <s v="00/00/0000"/>
    <m/>
    <m/>
    <m/>
    <s v="STD"/>
  </r>
  <r>
    <n v="38385888381"/>
    <x v="146"/>
    <n v="85158809043"/>
    <s v="Mr. NATUBHAI LAXMANBHAI MAHIDA"/>
    <n v="241000"/>
    <n v="12.5"/>
    <n v="174746"/>
    <n v="140961.51999999999"/>
    <n v="0"/>
    <d v="2019-04-10T00:00:00"/>
    <n v="19"/>
    <n v="19"/>
    <n v="0"/>
    <n v="0"/>
    <n v="0"/>
    <n v="0"/>
    <s v="INR"/>
    <n v="0"/>
    <n v="4775"/>
    <s v="00/00/0000"/>
    <n v="0"/>
    <n v="0"/>
    <s v="N"/>
    <m/>
    <n v="9"/>
    <s v="N"/>
    <s v="00/00/0000"/>
    <s v="N"/>
    <n v="0"/>
    <s v="00/00/0000"/>
    <m/>
    <m/>
    <m/>
    <s v="STD"/>
  </r>
  <r>
    <n v="38387670291"/>
    <x v="146"/>
    <n v="86322970349"/>
    <s v="Mr. CHIRAG NARSINHBHAI PARMAR"/>
    <n v="86000"/>
    <n v="12.5"/>
    <n v="62655"/>
    <n v="52299.74"/>
    <n v="0"/>
    <d v="2019-04-10T00:00:00"/>
    <n v="19"/>
    <n v="19"/>
    <n v="0"/>
    <n v="0"/>
    <n v="0"/>
    <n v="0"/>
    <s v="INR"/>
    <n v="0"/>
    <n v="1704"/>
    <s v="00/00/0000"/>
    <n v="0"/>
    <n v="0"/>
    <s v="N"/>
    <m/>
    <n v="9"/>
    <s v="N"/>
    <s v="00/00/0000"/>
    <s v="N"/>
    <n v="0"/>
    <s v="00/00/0000"/>
    <m/>
    <m/>
    <m/>
    <s v="STD"/>
  </r>
  <r>
    <n v="38389195450"/>
    <x v="146"/>
    <n v="85872676381"/>
    <s v="Mr. ROHIT ARVINDKUMAR MANUBHAI"/>
    <n v="130000"/>
    <n v="12.5"/>
    <n v="94827"/>
    <n v="79172.63"/>
    <n v="0"/>
    <d v="2019-04-11T00:00:00"/>
    <n v="19"/>
    <n v="19"/>
    <n v="0"/>
    <n v="0"/>
    <n v="0"/>
    <n v="0"/>
    <s v="INR"/>
    <n v="0"/>
    <n v="2576"/>
    <s v="00/00/0000"/>
    <n v="0"/>
    <n v="0"/>
    <s v="N"/>
    <m/>
    <n v="9"/>
    <s v="N"/>
    <s v="00/00/0000"/>
    <s v="N"/>
    <n v="0"/>
    <s v="00/00/0000"/>
    <m/>
    <m/>
    <m/>
    <s v="STD"/>
  </r>
  <r>
    <n v="38432874580"/>
    <x v="146"/>
    <n v="85189032660"/>
    <s v="Mr. GOSWAMI MUKESHGIRI  BHOLIG"/>
    <n v="150000"/>
    <n v="14.5"/>
    <n v="115271"/>
    <n v="99295.62"/>
    <n v="0"/>
    <d v="2019-05-03T00:00:00"/>
    <n v="19"/>
    <n v="19"/>
    <n v="0"/>
    <n v="0"/>
    <n v="0"/>
    <n v="0"/>
    <s v="INR"/>
    <n v="0"/>
    <n v="3132"/>
    <s v="00/00/0000"/>
    <n v="0"/>
    <n v="0"/>
    <s v="N"/>
    <m/>
    <n v="9"/>
    <s v="N"/>
    <s v="00/00/0000"/>
    <s v="N"/>
    <n v="0"/>
    <s v="00/00/0000"/>
    <m/>
    <m/>
    <m/>
    <s v="STD"/>
  </r>
  <r>
    <n v="38467207639"/>
    <x v="146"/>
    <n v="85172780842"/>
    <s v="Mr. ALPESHKUMAR RANCHHODBHAI C"/>
    <n v="245000"/>
    <n v="12.95"/>
    <n v="180710"/>
    <n v="145930.09"/>
    <n v="0"/>
    <d v="2019-05-19T00:00:00"/>
    <n v="19"/>
    <n v="19"/>
    <n v="0"/>
    <n v="0"/>
    <n v="0"/>
    <n v="0"/>
    <s v="INR"/>
    <n v="0"/>
    <n v="4912"/>
    <s v="00/00/0000"/>
    <n v="0"/>
    <n v="0"/>
    <s v="N"/>
    <m/>
    <n v="9"/>
    <s v="N"/>
    <s v="00/00/0000"/>
    <s v="N"/>
    <n v="0"/>
    <s v="00/00/0000"/>
    <m/>
    <m/>
    <m/>
    <s v="STD"/>
  </r>
  <r>
    <n v="38617768574"/>
    <x v="146"/>
    <n v="85914040783"/>
    <s v="Mr. RAJENDRA RAMESHKUMAR PARMA"/>
    <n v="500000"/>
    <n v="12.9"/>
    <n v="383575"/>
    <n v="322670.46000000002"/>
    <n v="0"/>
    <d v="2019-07-19T00:00:00"/>
    <n v="19"/>
    <n v="19"/>
    <n v="0"/>
    <n v="0"/>
    <n v="0"/>
    <n v="0"/>
    <s v="INR"/>
    <n v="0"/>
    <n v="10011"/>
    <s v="00/00/0000"/>
    <n v="0"/>
    <n v="0"/>
    <s v="N"/>
    <m/>
    <n v="9"/>
    <s v="N"/>
    <s v="00/00/0000"/>
    <s v="N"/>
    <n v="0"/>
    <s v="00/00/0000"/>
    <m/>
    <m/>
    <m/>
    <s v="STD"/>
  </r>
  <r>
    <n v="38630894953"/>
    <x v="146"/>
    <n v="85681348132"/>
    <s v="Mr. RAKESHKUMAR BHAVANISHANKAR"/>
    <n v="500000"/>
    <n v="12.4"/>
    <n v="381514"/>
    <n v="323817.94"/>
    <n v="0"/>
    <d v="2019-07-25T00:00:00"/>
    <n v="19"/>
    <n v="19"/>
    <n v="0"/>
    <n v="0"/>
    <n v="0"/>
    <n v="0"/>
    <s v="INR"/>
    <n v="0"/>
    <n v="9880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8638239748"/>
    <x v="146"/>
    <n v="85141002255"/>
    <s v="Mr. MUKESHBHAI RAMANLAL CHAVDA"/>
    <n v="316000"/>
    <n v="12.4"/>
    <n v="240615"/>
    <n v="205019.68"/>
    <n v="0"/>
    <d v="2019-07-28T00:00:00"/>
    <n v="19"/>
    <n v="19"/>
    <n v="0"/>
    <n v="0"/>
    <n v="0"/>
    <n v="0"/>
    <s v="INR"/>
    <n v="0"/>
    <n v="6244"/>
    <s v="00/00/0000"/>
    <n v="0"/>
    <n v="0"/>
    <s v="N"/>
    <m/>
    <n v="9"/>
    <s v="N"/>
    <s v="00/00/0000"/>
    <s v="N"/>
    <n v="0"/>
    <s v="00/00/0000"/>
    <s v="STD"/>
    <d v="2020-04-05T00:00:00"/>
    <n v="999"/>
    <s v="STD"/>
  </r>
  <r>
    <n v="38695335354"/>
    <x v="146"/>
    <n v="85839368253"/>
    <s v="Mr. SWAROOP SINGH LAXMAN SINGH"/>
    <n v="451000"/>
    <n v="12.75"/>
    <n v="352590"/>
    <n v="297873.31"/>
    <n v="0"/>
    <d v="2019-08-19T00:00:00"/>
    <n v="19"/>
    <n v="19"/>
    <n v="0"/>
    <n v="0"/>
    <n v="0"/>
    <n v="0"/>
    <s v="INR"/>
    <n v="0"/>
    <n v="8995"/>
    <s v="00/00/0000"/>
    <n v="0"/>
    <n v="0"/>
    <s v="N"/>
    <m/>
    <n v="9"/>
    <s v="N"/>
    <s v="00/00/0000"/>
    <s v="N"/>
    <n v="0"/>
    <s v="00/00/0000"/>
    <m/>
    <m/>
    <m/>
    <s v="STD"/>
  </r>
  <r>
    <n v="38916355396"/>
    <x v="146"/>
    <n v="85118833381"/>
    <s v="Mr. MAHENDRA ATMARAM PARMAR"/>
    <n v="450000"/>
    <n v="12"/>
    <n v="366800"/>
    <n v="313331.40999999997"/>
    <n v="0"/>
    <d v="2019-11-12T00:00:00"/>
    <n v="19"/>
    <n v="19"/>
    <n v="0"/>
    <n v="0"/>
    <n v="0"/>
    <n v="0"/>
    <s v="INR"/>
    <n v="0"/>
    <n v="8798"/>
    <s v="00/00/0000"/>
    <n v="0"/>
    <n v="0"/>
    <s v="N"/>
    <m/>
    <n v="9"/>
    <s v="N"/>
    <s v="00/00/0000"/>
    <s v="N"/>
    <n v="0"/>
    <s v="00/00/0000"/>
    <m/>
    <m/>
    <m/>
    <s v="STD"/>
  </r>
  <r>
    <n v="38929981135"/>
    <x v="146"/>
    <n v="85702956546"/>
    <s v="Mr. JIGNESH MAHESHBHAI MOVADIA"/>
    <n v="365000"/>
    <n v="12.5"/>
    <n v="288776"/>
    <n v="166785.47"/>
    <n v="0"/>
    <d v="2019-11-18T00:00:00"/>
    <n v="19"/>
    <n v="19"/>
    <n v="0"/>
    <n v="0"/>
    <n v="0"/>
    <n v="0"/>
    <s v="INR"/>
    <n v="0"/>
    <n v="7232"/>
    <s v="00/00/0000"/>
    <n v="0"/>
    <n v="0"/>
    <s v="N"/>
    <m/>
    <n v="9"/>
    <s v="N"/>
    <s v="00/00/0000"/>
    <s v="N"/>
    <n v="0"/>
    <s v="00/00/0000"/>
    <m/>
    <m/>
    <m/>
    <s v="STD"/>
  </r>
  <r>
    <n v="39005151901"/>
    <x v="146"/>
    <n v="86524166687"/>
    <s v="Mr. DEEPENDRASINGH SUBHASH SIN"/>
    <n v="500000"/>
    <n v="11.5"/>
    <n v="409559"/>
    <n v="350982.39"/>
    <n v="0"/>
    <d v="2019-12-17T00:00:00"/>
    <n v="19"/>
    <n v="19"/>
    <n v="0"/>
    <n v="0"/>
    <n v="0"/>
    <n v="0"/>
    <s v="INR"/>
    <n v="0"/>
    <n v="9646"/>
    <s v="00/00/0000"/>
    <n v="0"/>
    <n v="0"/>
    <s v="N"/>
    <m/>
    <n v="9"/>
    <s v="N"/>
    <s v="00/00/0000"/>
    <s v="N"/>
    <n v="0"/>
    <s v="00/00/0000"/>
    <m/>
    <m/>
    <m/>
    <s v="STD"/>
  </r>
  <r>
    <n v="38182937522"/>
    <x v="146"/>
    <n v="89445020394"/>
    <s v="Mr. DINESHBHAI BHIKHABHAI CHAV"/>
    <n v="95000"/>
    <n v="12.55"/>
    <n v="61688.74"/>
    <n v="67220.92"/>
    <n v="5532.18"/>
    <d v="2019-01-11T00:00:00"/>
    <n v="19"/>
    <n v="16"/>
    <n v="3"/>
    <n v="4"/>
    <n v="4"/>
    <n v="704"/>
    <s v="INR"/>
    <n v="0"/>
    <n v="1885"/>
    <d v="2022-01-11T00:00:00"/>
    <n v="693"/>
    <n v="5055.08"/>
    <s v="N"/>
    <m/>
    <n v="4"/>
    <s v="N"/>
    <s v="00/00/0000"/>
    <s v="N"/>
    <n v="0"/>
    <s v="00/00/0000"/>
    <s v="NPA"/>
    <d v="2021-10-03T00:00:00"/>
    <n v="704"/>
    <s v="NPA"/>
  </r>
  <r>
    <n v="38279136250"/>
    <x v="146"/>
    <n v="85119402784"/>
    <s v="Mr. ARVINDKUMAR KANTILAL PARMA"/>
    <n v="50000"/>
    <n v="14.55"/>
    <n v="21031.21"/>
    <n v="36045.72"/>
    <n v="15014.51"/>
    <d v="2019-02-22T00:00:00"/>
    <n v="19"/>
    <n v="8"/>
    <n v="11"/>
    <n v="4"/>
    <n v="4"/>
    <n v="704"/>
    <s v="INR"/>
    <n v="0"/>
    <n v="1381"/>
    <d v="2021-05-22T00:00:00"/>
    <n v="2544.5100000000002"/>
    <n v="5429.83"/>
    <m/>
    <m/>
    <m/>
    <s v="N"/>
    <s v="00/00/0000"/>
    <s v="N"/>
    <n v="0"/>
    <s v="00/00/0000"/>
    <s v="NPA"/>
    <d v="2021-08-19T00:00:00"/>
    <n v="704"/>
    <s v="NPA"/>
  </r>
  <r>
    <n v="38429605691"/>
    <x v="146"/>
    <n v="89660761451"/>
    <s v="Mr. DINESHBHAI SHANTARAMBHAI G"/>
    <n v="150000"/>
    <n v="13"/>
    <n v="98007.9"/>
    <n v="137645"/>
    <n v="39637.1"/>
    <d v="2019-05-02T00:00:00"/>
    <n v="19"/>
    <n v="6"/>
    <n v="13"/>
    <n v="4"/>
    <n v="4"/>
    <n v="704"/>
    <s v="INR"/>
    <n v="0"/>
    <n v="3012"/>
    <d v="2021-02-02T00:00:00"/>
    <n v="6518.1"/>
    <n v="21212.86"/>
    <m/>
    <m/>
    <m/>
    <s v="N"/>
    <s v="00/00/0000"/>
    <s v="N"/>
    <n v="0"/>
    <s v="00/00/0000"/>
    <s v="NPA"/>
    <d v="2021-05-02T00:00:00"/>
    <n v="506"/>
    <s v="NPA"/>
  </r>
  <r>
    <n v="38151883140"/>
    <x v="146"/>
    <n v="89447372469"/>
    <s v="Mr. KAMLESH SHIVRAMBHAI SOLANK"/>
    <n v="58000"/>
    <n v="13.05"/>
    <n v="14620.65"/>
    <n v="57672.65"/>
    <n v="43052"/>
    <d v="2018-12-29T00:00:00"/>
    <n v="39"/>
    <n v="2"/>
    <n v="37"/>
    <n v="5"/>
    <n v="5"/>
    <n v="801"/>
    <s v="INR"/>
    <n v="0"/>
    <n v="1166"/>
    <d v="2019-04-29T00:00:00"/>
    <n v="1796.86"/>
    <n v="29483.86"/>
    <s v="N"/>
    <m/>
    <n v="5"/>
    <s v="Y"/>
    <d v="2020-03-30T00:00:00"/>
    <s v="F"/>
    <n v="57672.65"/>
    <d v="2009-07-07T00:00:00"/>
    <s v="NPA"/>
    <d v="2019-05-29T00:00:00"/>
    <n v="506"/>
    <s v="NPA"/>
  </r>
  <r>
    <n v="38822251530"/>
    <x v="147"/>
    <n v="80543824548"/>
    <s v="Miss. VASAIYA  NAIMISHABEN"/>
    <n v="550000"/>
    <n v="8.65"/>
    <n v="212731"/>
    <n v="104933.71"/>
    <n v="0"/>
    <d v="2019-10-05T00:00:00"/>
    <n v="19"/>
    <n v="19"/>
    <n v="0"/>
    <n v="0"/>
    <n v="0"/>
    <n v="0"/>
    <s v="INR"/>
    <n v="15355"/>
    <n v="17837"/>
    <s v="00/00/0000"/>
    <n v="0"/>
    <n v="0"/>
    <s v="N"/>
    <m/>
    <n v="9"/>
    <s v="N"/>
    <s v="00/00/0000"/>
    <s v="N"/>
    <n v="0"/>
    <s v="00/00/0000"/>
    <m/>
    <m/>
    <m/>
    <s v="STD"/>
  </r>
  <r>
    <n v="38827209901"/>
    <x v="147"/>
    <n v="78309692447"/>
    <s v="Mr. Patel Bharat Laljibhai"/>
    <n v="630000"/>
    <n v="8.75"/>
    <n v="517039"/>
    <n v="454948.74"/>
    <n v="0"/>
    <d v="2019-10-07T00:00:00"/>
    <n v="19"/>
    <n v="19"/>
    <n v="0"/>
    <n v="0"/>
    <n v="0"/>
    <n v="0"/>
    <s v="INR"/>
    <n v="15355"/>
    <n v="10057"/>
    <s v="00/00/0000"/>
    <n v="0"/>
    <n v="0"/>
    <s v="N"/>
    <m/>
    <n v="9"/>
    <s v="N"/>
    <s v="00/00/0000"/>
    <s v="N"/>
    <n v="0"/>
    <s v="00/00/0000"/>
    <m/>
    <m/>
    <m/>
    <s v="STD"/>
  </r>
  <r>
    <n v="39027717882"/>
    <x v="147"/>
    <n v="85491103967"/>
    <s v="Mr. PATEL  NARESHKUMAR"/>
    <n v="200000"/>
    <n v="8.4"/>
    <n v="144672"/>
    <n v="119815.81"/>
    <n v="0"/>
    <d v="2019-12-27T00:00:00"/>
    <n v="19"/>
    <n v="19"/>
    <n v="0"/>
    <n v="0"/>
    <n v="0"/>
    <n v="0"/>
    <s v="INR"/>
    <n v="15355"/>
    <n v="4094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9229124791"/>
    <x v="147"/>
    <n v="90387127040"/>
    <s v="Miss. POOJA  MUKESHKUMAR MISHR"/>
    <n v="1100000"/>
    <n v="8.6"/>
    <n v="852121"/>
    <n v="851545"/>
    <n v="0"/>
    <d v="2020-03-20T00:00:00"/>
    <n v="24"/>
    <n v="24"/>
    <n v="0"/>
    <n v="0"/>
    <n v="0"/>
    <n v="0"/>
    <s v="INR"/>
    <n v="15355"/>
    <n v="17476"/>
    <s v="00/00/0000"/>
    <n v="0"/>
    <n v="0"/>
    <s v="N"/>
    <m/>
    <n v="9"/>
    <s v="N"/>
    <s v="00/00/0000"/>
    <s v="N"/>
    <n v="0"/>
    <s v="00/00/0000"/>
    <m/>
    <m/>
    <m/>
    <s v="STD"/>
  </r>
  <r>
    <n v="39746784953"/>
    <x v="147"/>
    <n v="86780457128"/>
    <s v="Mr. SAGAR RITESH  RAMESHBHAI"/>
    <n v="690000"/>
    <n v="7.5"/>
    <n v="520186"/>
    <n v="518945"/>
    <n v="0"/>
    <d v="2020-10-20T00:00:00"/>
    <n v="17"/>
    <n v="17"/>
    <n v="0"/>
    <n v="0"/>
    <n v="0"/>
    <n v="0"/>
    <s v="INR"/>
    <n v="15355"/>
    <n v="13827"/>
    <s v="00/00/0000"/>
    <n v="0"/>
    <n v="0"/>
    <s v="N"/>
    <m/>
    <n v="9"/>
    <s v="N"/>
    <s v="00/00/0000"/>
    <s v="N"/>
    <n v="0"/>
    <s v="00/00/0000"/>
    <m/>
    <m/>
    <m/>
    <s v="STD"/>
  </r>
  <r>
    <n v="40026372541"/>
    <x v="147"/>
    <n v="89167349085"/>
    <s v="Mrs. SANGITA NARANBHAI PARIKH"/>
    <n v="667000"/>
    <n v="7.5"/>
    <n v="543083"/>
    <n v="543083"/>
    <n v="0"/>
    <d v="2021-02-24T00:00:00"/>
    <n v="13"/>
    <n v="13"/>
    <n v="0"/>
    <n v="0"/>
    <n v="0"/>
    <n v="0"/>
    <s v="INR"/>
    <n v="15355"/>
    <n v="13366"/>
    <s v="00/00/0000"/>
    <n v="0"/>
    <n v="0"/>
    <s v="N"/>
    <m/>
    <n v="9"/>
    <s v="N"/>
    <s v="00/00/0000"/>
    <s v="N"/>
    <n v="0"/>
    <s v="00/00/0000"/>
    <m/>
    <m/>
    <m/>
    <s v="STD"/>
  </r>
  <r>
    <n v="40304170094"/>
    <x v="147"/>
    <n v="85664708200"/>
    <s v="Havaldar KRISHAN PAL SINGH  TO"/>
    <n v="741357"/>
    <n v="7.5"/>
    <n v="658980"/>
    <n v="658980"/>
    <n v="0"/>
    <d v="2021-07-20T00:00:00"/>
    <n v="8"/>
    <n v="8"/>
    <n v="0"/>
    <n v="0"/>
    <n v="0"/>
    <n v="0"/>
    <s v="INR"/>
    <n v="15355"/>
    <n v="14856"/>
    <s v="00/00/0000"/>
    <n v="0"/>
    <n v="0"/>
    <s v="N"/>
    <m/>
    <n v="9"/>
    <s v="N"/>
    <s v="00/00/0000"/>
    <s v="N"/>
    <n v="0"/>
    <s v="00/00/0000"/>
    <s v="STD"/>
    <d v="2021-08-24T00:00:00"/>
    <n v="0"/>
    <s v="STD"/>
  </r>
  <r>
    <n v="40742185422"/>
    <x v="147"/>
    <n v="85702958419"/>
    <s v="Mrs. REKHA PRADEEP JAIN"/>
    <n v="500000"/>
    <n v="7.25"/>
    <n v="486283"/>
    <n v="486203"/>
    <n v="0"/>
    <d v="2022-01-28T00:00:00"/>
    <n v="2"/>
    <n v="2"/>
    <n v="0"/>
    <n v="0"/>
    <n v="0"/>
    <n v="0"/>
    <s v="INR"/>
    <n v="0"/>
    <n v="9960"/>
    <s v="00/00/0000"/>
    <n v="0"/>
    <n v="0"/>
    <s v="N"/>
    <m/>
    <n v="9"/>
    <s v="N"/>
    <s v="00/00/0000"/>
    <s v="N"/>
    <n v="0"/>
    <s v="00/00/0000"/>
    <m/>
    <m/>
    <m/>
    <s v="STD"/>
  </r>
  <r>
    <n v="40784587836"/>
    <x v="147"/>
    <n v="86663823534"/>
    <s v="Mrs. MANJU AMITBHAI PATEL"/>
    <n v="632000"/>
    <n v="7.6"/>
    <n v="628151"/>
    <n v="627877"/>
    <n v="0"/>
    <d v="2022-02-15T00:00:00"/>
    <n v="1"/>
    <n v="1"/>
    <n v="0"/>
    <n v="0"/>
    <n v="0"/>
    <n v="0"/>
    <s v="INR"/>
    <n v="0"/>
    <n v="9726"/>
    <s v="00/00/0000"/>
    <n v="0"/>
    <n v="0"/>
    <s v="N"/>
    <m/>
    <n v="9"/>
    <s v="N"/>
    <s v="00/00/0000"/>
    <s v="N"/>
    <n v="0"/>
    <s v="00/00/0000"/>
    <m/>
    <m/>
    <m/>
    <s v="STD"/>
  </r>
  <r>
    <n v="40814006908"/>
    <x v="147"/>
    <n v="80083996608"/>
    <s v="Mr. PRAMOD MADANLAL BANSAL"/>
    <n v="885000"/>
    <n v="7.5"/>
    <n v="873038"/>
    <n v="872776"/>
    <n v="0"/>
    <d v="2022-02-28T00:00:00"/>
    <n v="1"/>
    <n v="1"/>
    <n v="0"/>
    <n v="0"/>
    <n v="0"/>
    <n v="0"/>
    <s v="INR"/>
    <n v="0"/>
    <n v="17738"/>
    <s v="00/00/0000"/>
    <n v="0"/>
    <n v="0"/>
    <s v="N"/>
    <m/>
    <n v="9"/>
    <s v="N"/>
    <s v="00/00/0000"/>
    <s v="N"/>
    <n v="0"/>
    <s v="00/00/0000"/>
    <m/>
    <m/>
    <m/>
    <s v="STD"/>
  </r>
  <r>
    <n v="40874540465"/>
    <x v="147"/>
    <n v="90335780502"/>
    <s v="Mr. MANOJKUMAR  VERMA"/>
    <n v="450000"/>
    <n v="7.5"/>
    <n v="450647"/>
    <n v="450647"/>
    <n v="0"/>
    <d v="2022-03-25T00:00:00"/>
    <n v="1"/>
    <n v="1"/>
    <n v="0"/>
    <n v="0"/>
    <n v="0"/>
    <n v="0"/>
    <s v="INR"/>
    <n v="0"/>
    <n v="9018"/>
    <s v="00/00/0000"/>
    <n v="0"/>
    <n v="0"/>
    <m/>
    <m/>
    <m/>
    <s v="N"/>
    <s v="00/00/0000"/>
    <s v="N"/>
    <n v="0"/>
    <s v="00/00/0000"/>
    <m/>
    <m/>
    <m/>
    <s v="STD"/>
  </r>
  <r>
    <n v="39125663232"/>
    <x v="148"/>
    <n v="85202150126"/>
    <s v="Mr. SANDEEPSINGH RATAN SINGH C"/>
    <n v="500000"/>
    <n v="11.5"/>
    <n v="393781"/>
    <n v="327083.40000000002"/>
    <n v="0"/>
    <d v="2020-02-07T00:00:00"/>
    <n v="19"/>
    <n v="19"/>
    <n v="0"/>
    <n v="0"/>
    <n v="0"/>
    <n v="0"/>
    <s v="INR"/>
    <n v="0"/>
    <n v="10997"/>
    <s v="00/00/0000"/>
    <n v="0"/>
    <n v="0"/>
    <s v="N"/>
    <m/>
    <n v="9"/>
    <s v="N"/>
    <s v="00/00/0000"/>
    <s v="N"/>
    <n v="0"/>
    <s v="00/00/0000"/>
    <m/>
    <m/>
    <m/>
    <s v="STD"/>
  </r>
  <r>
    <n v="39611351855"/>
    <x v="149"/>
    <n v="85947074463"/>
    <s v="Mr. DIVYANG RAMESHCHANDRA KAIY"/>
    <n v="100000"/>
    <n v="10.6"/>
    <n v="21988"/>
    <n v="21988"/>
    <n v="0"/>
    <d v="2020-08-28T00:00:00"/>
    <n v="19"/>
    <n v="19"/>
    <n v="0"/>
    <n v="0"/>
    <n v="0"/>
    <n v="0"/>
    <s v="INR"/>
    <n v="0"/>
    <n v="4643"/>
    <s v="00/00/0000"/>
    <n v="0"/>
    <n v="0"/>
    <s v="N"/>
    <m/>
    <n v="9"/>
    <s v="N"/>
    <s v="00/00/0000"/>
    <s v="N"/>
    <n v="0"/>
    <s v="00/00/0000"/>
    <m/>
    <m/>
    <m/>
    <s v="STD"/>
  </r>
  <r>
    <n v="38519193809"/>
    <x v="150"/>
    <n v="80083897256"/>
    <s v="Mrs. NIRMALABEN G SHRIMALI"/>
    <n v="200000"/>
    <n v="12.4"/>
    <n v="129097"/>
    <n v="85034.71"/>
    <n v="0"/>
    <d v="2019-06-12T00:00:00"/>
    <n v="19"/>
    <n v="19"/>
    <n v="0"/>
    <n v="0"/>
    <n v="0"/>
    <n v="0"/>
    <s v="INR"/>
    <n v="0"/>
    <n v="4490"/>
    <s v="00/00/0000"/>
    <n v="0"/>
    <n v="0"/>
    <m/>
    <m/>
    <m/>
    <s v="N"/>
    <s v="00/00/0000"/>
    <s v="N"/>
    <n v="0"/>
    <s v="00/00/0000"/>
    <s v="STD"/>
    <d v="2020-01-11T00:00:00"/>
    <n v="999"/>
    <s v="STD"/>
  </r>
  <r>
    <n v="38530524361"/>
    <x v="150"/>
    <n v="85687514626"/>
    <s v="Mrs. SHARDABEN ISHWARBHAI VAGH"/>
    <n v="200000"/>
    <n v="12.4"/>
    <n v="128702"/>
    <n v="84640.17"/>
    <n v="0"/>
    <d v="2019-06-15T00:00:00"/>
    <n v="19"/>
    <n v="19"/>
    <n v="0"/>
    <n v="0"/>
    <n v="0"/>
    <n v="0"/>
    <s v="INR"/>
    <n v="0"/>
    <n v="4490"/>
    <s v="00/00/0000"/>
    <n v="0"/>
    <n v="0"/>
    <s v="N"/>
    <m/>
    <n v="9"/>
    <s v="N"/>
    <s v="00/00/0000"/>
    <s v="N"/>
    <n v="0"/>
    <s v="00/00/0000"/>
    <m/>
    <m/>
    <m/>
    <s v="STD"/>
  </r>
  <r>
    <n v="38536000613"/>
    <x v="150"/>
    <n v="80084062871"/>
    <s v="Mrs. SAROJBEN CHANDUBHAI BHIL"/>
    <n v="100000"/>
    <n v="12.4"/>
    <n v="64117"/>
    <n v="42086.39"/>
    <n v="0"/>
    <d v="2019-06-20T00:00:00"/>
    <n v="19"/>
    <n v="19"/>
    <n v="0"/>
    <n v="0"/>
    <n v="0"/>
    <n v="0"/>
    <s v="INR"/>
    <n v="0"/>
    <n v="2245"/>
    <s v="00/00/0000"/>
    <n v="0"/>
    <n v="0"/>
    <s v="N"/>
    <m/>
    <n v="9"/>
    <s v="N"/>
    <s v="00/00/0000"/>
    <s v="N"/>
    <n v="0"/>
    <s v="00/00/0000"/>
    <m/>
    <m/>
    <m/>
    <s v="STD"/>
  </r>
  <r>
    <n v="38551560951"/>
    <x v="150"/>
    <n v="80084132818"/>
    <s v="Mr. MAHESHBHAI RAMJIBHAI SOLAN"/>
    <n v="280000"/>
    <n v="12.4"/>
    <n v="166611"/>
    <n v="2370.58"/>
    <n v="0"/>
    <d v="2019-06-25T00:00:00"/>
    <n v="19"/>
    <n v="19"/>
    <n v="0"/>
    <n v="0"/>
    <n v="0"/>
    <n v="0"/>
    <s v="INR"/>
    <n v="0"/>
    <n v="6286"/>
    <s v="00/00/0000"/>
    <n v="0"/>
    <n v="0"/>
    <s v="N"/>
    <m/>
    <n v="9"/>
    <s v="N"/>
    <s v="00/00/0000"/>
    <s v="N"/>
    <n v="0"/>
    <s v="00/00/0000"/>
    <m/>
    <m/>
    <m/>
    <s v="STD"/>
  </r>
  <r>
    <n v="38676130701"/>
    <x v="150"/>
    <n v="80083946873"/>
    <s v="Mrs. KOKILABEN CHANDUBHAI SOLA"/>
    <n v="100000"/>
    <n v="12.35"/>
    <n v="69931"/>
    <n v="53942.71"/>
    <n v="0"/>
    <d v="2019-08-09T00:00:00"/>
    <n v="19"/>
    <n v="19"/>
    <n v="0"/>
    <n v="0"/>
    <n v="0"/>
    <n v="0"/>
    <s v="INR"/>
    <n v="0"/>
    <n v="2311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777611006"/>
    <x v="150"/>
    <n v="80084132251"/>
    <s v="Mrs. PARVATIBEN GIRDHARISINGH"/>
    <n v="100000"/>
    <n v="12.1"/>
    <n v="66664"/>
    <n v="30042.11"/>
    <n v="0"/>
    <d v="2019-09-18T00:00:00"/>
    <n v="19"/>
    <n v="19"/>
    <n v="0"/>
    <n v="0"/>
    <n v="0"/>
    <n v="0"/>
    <s v="INR"/>
    <n v="0"/>
    <n v="2230"/>
    <s v="00/00/0000"/>
    <n v="0"/>
    <n v="0"/>
    <m/>
    <m/>
    <m/>
    <s v="N"/>
    <s v="00/00/0000"/>
    <s v="N"/>
    <n v="0"/>
    <s v="00/00/0000"/>
    <s v="STD"/>
    <d v="2020-01-11T00:00:00"/>
    <n v="999"/>
    <s v="STD"/>
  </r>
  <r>
    <n v="38780935874"/>
    <x v="150"/>
    <n v="85022261386"/>
    <s v="Mrs. KAMLA CHAMNBHAI PATNI"/>
    <n v="120000"/>
    <n v="12.1"/>
    <n v="82981"/>
    <n v="57030"/>
    <n v="0"/>
    <d v="2019-09-19T00:00:00"/>
    <n v="19"/>
    <n v="19"/>
    <n v="0"/>
    <n v="0"/>
    <n v="0"/>
    <n v="0"/>
    <s v="INR"/>
    <n v="0"/>
    <n v="2676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834842154"/>
    <x v="150"/>
    <n v="80084052998"/>
    <s v="Mr. BAKROCHIYA PUNJABHAI RAMES"/>
    <n v="250000"/>
    <n v="12"/>
    <n v="181321"/>
    <n v="146477"/>
    <n v="0"/>
    <d v="2019-10-10T00:00:00"/>
    <n v="19"/>
    <n v="19"/>
    <n v="0"/>
    <n v="0"/>
    <n v="0"/>
    <n v="0"/>
    <s v="INR"/>
    <n v="0"/>
    <n v="5562"/>
    <s v="00/00/0000"/>
    <n v="0"/>
    <n v="0"/>
    <m/>
    <m/>
    <m/>
    <s v="N"/>
    <s v="00/00/0000"/>
    <s v="N"/>
    <n v="0"/>
    <s v="00/00/0000"/>
    <m/>
    <m/>
    <m/>
    <s v="STD"/>
  </r>
  <r>
    <n v="38853322743"/>
    <x v="150"/>
    <n v="85919598732"/>
    <s v="Mr. BABUBHAI KARSANBHAI MAKWAN"/>
    <n v="100000"/>
    <n v="12"/>
    <n v="59155.49"/>
    <n v="32594.720000000001"/>
    <n v="0"/>
    <d v="2019-10-19T00:00:00"/>
    <n v="19"/>
    <n v="19"/>
    <n v="0"/>
    <n v="0"/>
    <n v="0"/>
    <n v="0"/>
    <s v="INR"/>
    <n v="0"/>
    <n v="2634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909544744"/>
    <x v="150"/>
    <n v="87266152647"/>
    <s v="Mrs. SARDARE  KUSUMBEN"/>
    <n v="150000"/>
    <n v="12"/>
    <n v="110694"/>
    <n v="85883.55"/>
    <n v="0"/>
    <d v="2019-11-08T00:00:00"/>
    <n v="19"/>
    <n v="19"/>
    <n v="0"/>
    <n v="0"/>
    <n v="0"/>
    <n v="0"/>
    <s v="INR"/>
    <n v="0"/>
    <n v="3337"/>
    <s v="00/00/0000"/>
    <n v="0"/>
    <n v="0"/>
    <s v="N"/>
    <m/>
    <n v="9"/>
    <s v="N"/>
    <s v="00/00/0000"/>
    <s v="N"/>
    <n v="0"/>
    <s v="00/00/0000"/>
    <m/>
    <m/>
    <m/>
    <s v="STD"/>
  </r>
  <r>
    <n v="38921814796"/>
    <x v="150"/>
    <n v="88583108529"/>
    <s v="Mr. KALIDAS SOMABHAI GOHEL"/>
    <n v="200000"/>
    <n v="11.95"/>
    <n v="148296.24"/>
    <n v="119767.23"/>
    <n v="0"/>
    <d v="2019-11-14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3-17T00:00:00"/>
    <n v="999"/>
    <s v="STD"/>
  </r>
  <r>
    <n v="38947792022"/>
    <x v="150"/>
    <n v="80083987413"/>
    <s v="Mrs. SUMITRABEN SAMUEL CHRISTI"/>
    <n v="350000"/>
    <n v="11.95"/>
    <n v="226529"/>
    <n v="205416.14"/>
    <n v="0"/>
    <d v="2019-11-25T00:00:00"/>
    <n v="19"/>
    <n v="19"/>
    <n v="0"/>
    <n v="0"/>
    <n v="0"/>
    <n v="0"/>
    <s v="INR"/>
    <n v="0"/>
    <n v="9209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952405775"/>
    <x v="150"/>
    <n v="86160178707"/>
    <s v="Mr. MANUBHAI MOHANLAL PARMAR"/>
    <n v="170000"/>
    <n v="11.95"/>
    <n v="123870"/>
    <n v="94986"/>
    <n v="0"/>
    <d v="2019-11-27T00:00:00"/>
    <n v="19"/>
    <n v="19"/>
    <n v="0"/>
    <n v="0"/>
    <n v="0"/>
    <n v="0"/>
    <s v="INR"/>
    <n v="0"/>
    <n v="3778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952409305"/>
    <x v="150"/>
    <n v="80083834364"/>
    <s v="Mrs. LEENA RAVINDRA MACWAN"/>
    <n v="300000"/>
    <n v="11.95"/>
    <n v="218777"/>
    <n v="168986.87"/>
    <n v="0"/>
    <d v="2019-11-27T00:00:00"/>
    <n v="19"/>
    <n v="19"/>
    <n v="0"/>
    <n v="0"/>
    <n v="0"/>
    <n v="0"/>
    <s v="INR"/>
    <n v="0"/>
    <n v="6666"/>
    <s v="00/00/0000"/>
    <n v="0"/>
    <n v="0"/>
    <s v="N"/>
    <m/>
    <n v="9"/>
    <s v="N"/>
    <s v="00/00/0000"/>
    <s v="N"/>
    <n v="0"/>
    <s v="00/00/0000"/>
    <m/>
    <m/>
    <m/>
    <s v="STD"/>
  </r>
  <r>
    <n v="38962198824"/>
    <x v="150"/>
    <n v="80084109913"/>
    <s v="Mrs. SONABEN BABUBHAI SOLANKI"/>
    <n v="110000"/>
    <n v="11.95"/>
    <n v="80933.39"/>
    <n v="51764.74"/>
    <n v="0"/>
    <d v="2019-11-30T00:00:00"/>
    <n v="19"/>
    <n v="19"/>
    <n v="0"/>
    <n v="0"/>
    <n v="0"/>
    <n v="0"/>
    <s v="INR"/>
    <n v="0"/>
    <n v="2476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980492120"/>
    <x v="150"/>
    <n v="85774452557"/>
    <s v="Mr. MADHABHAI HIRABHAI SOLANKI"/>
    <n v="200000"/>
    <n v="11.95"/>
    <n v="149727"/>
    <n v="111572.71"/>
    <n v="0"/>
    <d v="2019-12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3-03T00:00:00"/>
    <n v="999"/>
    <s v="STD"/>
  </r>
  <r>
    <n v="38997703144"/>
    <x v="150"/>
    <n v="85031028155"/>
    <s v="Mr. RAMCHANDRA RATNA PATNI"/>
    <n v="100000"/>
    <n v="11.95"/>
    <n v="65411"/>
    <n v="49476.11"/>
    <n v="0"/>
    <d v="2019-12-13T00:00:00"/>
    <n v="19"/>
    <n v="19"/>
    <n v="0"/>
    <n v="0"/>
    <n v="0"/>
    <n v="0"/>
    <s v="INR"/>
    <n v="0"/>
    <n v="2631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9010616859"/>
    <x v="150"/>
    <n v="80252230214"/>
    <s v="Mr. MANHAR MANGALDAS PATEL"/>
    <n v="200000"/>
    <n v="11.95"/>
    <n v="130147"/>
    <n v="97251.1"/>
    <n v="0"/>
    <d v="2019-12-19T00:00:00"/>
    <n v="19"/>
    <n v="19"/>
    <n v="0"/>
    <n v="0"/>
    <n v="0"/>
    <n v="0"/>
    <s v="INR"/>
    <n v="0"/>
    <n v="526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9040924222"/>
    <x v="150"/>
    <n v="85741714487"/>
    <s v="Mr. KANAIYALAL HARILAL BHANSHA"/>
    <n v="100000"/>
    <n v="11.95"/>
    <n v="66786"/>
    <n v="44254.16"/>
    <n v="0"/>
    <d v="2020-01-02T00:00:00"/>
    <n v="19"/>
    <n v="19"/>
    <n v="0"/>
    <n v="0"/>
    <n v="0"/>
    <n v="0"/>
    <s v="INR"/>
    <n v="0"/>
    <n v="2631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9124011083"/>
    <x v="150"/>
    <n v="80083945519"/>
    <s v="Mr. MOTIBHAI KALIDAS GURJAR"/>
    <n v="200000"/>
    <n v="11.95"/>
    <n v="158047"/>
    <n v="129673.57"/>
    <n v="0"/>
    <d v="2020-02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m/>
    <m/>
    <m/>
    <s v="STD"/>
  </r>
  <r>
    <n v="39166270516"/>
    <x v="150"/>
    <n v="85026206002"/>
    <s v="Mr. KUNWARBAHADUR SHIVDAS YADA"/>
    <n v="200000"/>
    <n v="11.9"/>
    <n v="156344"/>
    <n v="127880.07"/>
    <n v="0"/>
    <d v="2020-02-25T00:00:00"/>
    <n v="19"/>
    <n v="19"/>
    <n v="0"/>
    <n v="0"/>
    <n v="0"/>
    <n v="0"/>
    <s v="INR"/>
    <n v="0"/>
    <n v="4439"/>
    <s v="00/00/0000"/>
    <n v="0"/>
    <n v="0"/>
    <s v="N"/>
    <m/>
    <n v="9"/>
    <s v="N"/>
    <s v="00/00/0000"/>
    <s v="N"/>
    <n v="0"/>
    <s v="00/00/0000"/>
    <m/>
    <m/>
    <m/>
    <s v="STD"/>
  </r>
  <r>
    <n v="39176290133"/>
    <x v="150"/>
    <n v="80083907888"/>
    <s v="Mr. MOTIBHAI JETHABHAI PARMAR"/>
    <n v="150000"/>
    <n v="11.9"/>
    <n v="80119"/>
    <n v="49415.53"/>
    <n v="0"/>
    <d v="2020-02-28T00:00:00"/>
    <n v="19"/>
    <n v="19"/>
    <n v="0"/>
    <n v="0"/>
    <n v="0"/>
    <n v="0"/>
    <s v="INR"/>
    <n v="0"/>
    <n v="4975"/>
    <s v="00/00/0000"/>
    <n v="0"/>
    <n v="0"/>
    <s v="N"/>
    <m/>
    <n v="9"/>
    <s v="N"/>
    <s v="00/00/0000"/>
    <s v="N"/>
    <n v="0"/>
    <s v="00/00/0000"/>
    <m/>
    <m/>
    <m/>
    <s v="STD"/>
  </r>
  <r>
    <n v="39178148130"/>
    <x v="150"/>
    <n v="86208867446"/>
    <s v="Mr. HARISHBHAI KHENGARBHAI PAT"/>
    <n v="300000"/>
    <n v="11.9"/>
    <n v="234362"/>
    <n v="193926.21"/>
    <n v="0"/>
    <d v="2020-02-29T00:00:00"/>
    <n v="19"/>
    <n v="19"/>
    <n v="0"/>
    <n v="0"/>
    <n v="0"/>
    <n v="0"/>
    <s v="INR"/>
    <n v="0"/>
    <n v="6659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9196029244"/>
    <x v="150"/>
    <n v="88018575487"/>
    <s v="Mrs. PAVAR VIMALBEN  SURESHBHA"/>
    <n v="194000"/>
    <n v="11.9"/>
    <n v="130847"/>
    <n v="129786.6"/>
    <n v="0"/>
    <d v="2020-03-06T00:00:00"/>
    <n v="24"/>
    <n v="24"/>
    <n v="0"/>
    <n v="0"/>
    <n v="0"/>
    <n v="0"/>
    <s v="INR"/>
    <n v="0"/>
    <n v="430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197310087"/>
    <x v="150"/>
    <n v="86160179234"/>
    <s v="Mrs. DRAUPADIBEN BHERAJI RAMI"/>
    <n v="100000"/>
    <n v="11.9"/>
    <n v="66490"/>
    <n v="59770"/>
    <n v="0"/>
    <d v="2020-03-06T00:00:00"/>
    <n v="24"/>
    <n v="24"/>
    <n v="0"/>
    <n v="0"/>
    <n v="0"/>
    <n v="0"/>
    <s v="INR"/>
    <n v="0"/>
    <n v="2220"/>
    <s v="00/00/0000"/>
    <n v="0"/>
    <n v="0"/>
    <s v="N"/>
    <m/>
    <n v="9"/>
    <s v="N"/>
    <s v="00/00/0000"/>
    <s v="N"/>
    <n v="0"/>
    <s v="00/00/0000"/>
    <m/>
    <m/>
    <m/>
    <s v="STD"/>
  </r>
  <r>
    <n v="39216910916"/>
    <x v="150"/>
    <n v="85020839029"/>
    <s v="Mr. KANJIBHAI DHANJIBHAI GANGA"/>
    <n v="225000"/>
    <n v="11.8"/>
    <n v="83976"/>
    <n v="83301.820000000007"/>
    <n v="0"/>
    <d v="2020-03-16T00:00:00"/>
    <n v="24"/>
    <n v="24"/>
    <n v="0"/>
    <n v="0"/>
    <n v="0"/>
    <n v="0"/>
    <s v="INR"/>
    <n v="0"/>
    <n v="7452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39477748783"/>
    <x v="150"/>
    <n v="80083987355"/>
    <s v="Mr. BHAVANBHAI RAMJIBHAI SOLAN"/>
    <n v="150000"/>
    <n v="11.05"/>
    <n v="117442"/>
    <n v="106622"/>
    <n v="0"/>
    <d v="2020-07-07T00:00:00"/>
    <n v="20"/>
    <n v="20"/>
    <n v="0"/>
    <n v="0"/>
    <n v="0"/>
    <n v="0"/>
    <s v="INR"/>
    <n v="0"/>
    <n v="2859"/>
    <s v="00/00/0000"/>
    <n v="0"/>
    <n v="0"/>
    <m/>
    <m/>
    <m/>
    <s v="N"/>
    <s v="00/00/0000"/>
    <s v="N"/>
    <n v="0"/>
    <s v="00/00/0000"/>
    <s v="STD"/>
    <d v="2020-11-03T00:00:00"/>
    <n v="999"/>
    <s v="STD"/>
  </r>
  <r>
    <n v="39478786783"/>
    <x v="150"/>
    <n v="86328154553"/>
    <s v="Mr. DILIPBHAI MANILAL SOLANKI"/>
    <n v="100000"/>
    <n v="11.05"/>
    <n v="67276"/>
    <n v="10816"/>
    <n v="0"/>
    <d v="2020-07-07T00:00:00"/>
    <n v="20"/>
    <n v="20"/>
    <n v="0"/>
    <n v="0"/>
    <n v="0"/>
    <n v="0"/>
    <s v="INR"/>
    <n v="0"/>
    <n v="2177"/>
    <s v="00/00/0000"/>
    <n v="0"/>
    <n v="0"/>
    <s v="N"/>
    <m/>
    <n v="9"/>
    <s v="N"/>
    <s v="00/00/0000"/>
    <s v="N"/>
    <n v="0"/>
    <s v="00/00/0000"/>
    <s v="STD"/>
    <d v="2020-08-05T00:00:00"/>
    <n v="0"/>
    <s v="STD"/>
  </r>
  <r>
    <n v="39519561798"/>
    <x v="150"/>
    <n v="80252295455"/>
    <s v="Mrs. KALIBEN POPATLAL PATNI"/>
    <n v="150000"/>
    <n v="10.25"/>
    <n v="116285"/>
    <n v="108245"/>
    <n v="0"/>
    <d v="2020-07-22T00:00:00"/>
    <n v="20"/>
    <n v="20"/>
    <n v="0"/>
    <n v="0"/>
    <n v="0"/>
    <n v="0"/>
    <s v="INR"/>
    <n v="0"/>
    <n v="2798"/>
    <s v="00/00/0000"/>
    <n v="0"/>
    <n v="0"/>
    <m/>
    <m/>
    <m/>
    <s v="N"/>
    <s v="00/00/0000"/>
    <s v="N"/>
    <n v="0"/>
    <s v="00/00/0000"/>
    <m/>
    <m/>
    <m/>
    <s v="STD"/>
  </r>
  <r>
    <n v="39525421924"/>
    <x v="150"/>
    <n v="80084070495"/>
    <s v="Mrs. DINUBEN MANUBHAI SOLANKI"/>
    <n v="100000"/>
    <n v="10.25"/>
    <n v="70424"/>
    <n v="53184"/>
    <n v="0"/>
    <d v="2020-07-24T00:00:00"/>
    <n v="20"/>
    <n v="20"/>
    <n v="0"/>
    <n v="0"/>
    <n v="0"/>
    <n v="0"/>
    <s v="INR"/>
    <n v="0"/>
    <n v="2138"/>
    <s v="00/00/0000"/>
    <n v="0"/>
    <n v="0"/>
    <s v="N"/>
    <m/>
    <n v="9"/>
    <s v="N"/>
    <s v="00/00/0000"/>
    <s v="N"/>
    <n v="0"/>
    <s v="00/00/0000"/>
    <s v="STD"/>
    <d v="2020-08-05T00:00:00"/>
    <n v="0"/>
    <s v="STD"/>
  </r>
  <r>
    <n v="39535194363"/>
    <x v="150"/>
    <n v="85868157102"/>
    <s v="Mrs. DAHIBEN JIVANLAL  TAPODHA"/>
    <n v="100000"/>
    <n v="10.25"/>
    <n v="49216"/>
    <n v="48266"/>
    <n v="0"/>
    <d v="2020-07-29T00:00:00"/>
    <n v="19"/>
    <n v="19"/>
    <n v="0"/>
    <n v="0"/>
    <n v="0"/>
    <n v="0"/>
    <s v="INR"/>
    <n v="0"/>
    <n v="3350"/>
    <s v="00/00/0000"/>
    <n v="0"/>
    <n v="0"/>
    <s v="N"/>
    <m/>
    <n v="9"/>
    <s v="N"/>
    <s v="00/00/0000"/>
    <s v="N"/>
    <n v="0"/>
    <s v="00/00/0000"/>
    <s v="STD"/>
    <d v="2022-03-04T00:00:00"/>
    <n v="0"/>
    <s v="STD"/>
  </r>
  <r>
    <n v="39550629443"/>
    <x v="150"/>
    <n v="80083895907"/>
    <s v="Mr. ISHWARBHAI RAYMAL PATNI"/>
    <n v="100000"/>
    <n v="10.25"/>
    <n v="50937"/>
    <n v="45978"/>
    <n v="0"/>
    <d v="2020-08-04T00:00:00"/>
    <n v="19"/>
    <n v="19"/>
    <n v="0"/>
    <n v="0"/>
    <n v="0"/>
    <n v="0"/>
    <s v="INR"/>
    <n v="0"/>
    <n v="3239"/>
    <s v="00/00/0000"/>
    <n v="0"/>
    <n v="0"/>
    <s v="N"/>
    <m/>
    <n v="9"/>
    <s v="N"/>
    <s v="00/00/0000"/>
    <s v="N"/>
    <n v="0"/>
    <s v="00/00/0000"/>
    <s v="STD"/>
    <d v="2021-09-03T00:00:00"/>
    <n v="0"/>
    <s v="STD"/>
  </r>
  <r>
    <n v="39581376507"/>
    <x v="150"/>
    <n v="86645082380"/>
    <s v="Mr. SURESHBHAI VITHALBHAI  DAT"/>
    <n v="220000"/>
    <n v="10.25"/>
    <n v="162184"/>
    <n v="162184"/>
    <n v="0"/>
    <d v="2020-08-18T00:00:00"/>
    <n v="19"/>
    <n v="19"/>
    <n v="0"/>
    <n v="0"/>
    <n v="0"/>
    <n v="0"/>
    <s v="INR"/>
    <n v="0"/>
    <n v="4702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612072428"/>
    <x v="150"/>
    <n v="80083894073"/>
    <s v="Mrs. JASHUMATIBEN N DHANDHUKIY"/>
    <n v="220000"/>
    <n v="10.25"/>
    <n v="161453"/>
    <n v="161453"/>
    <n v="0"/>
    <d v="2020-08-28T00:00:00"/>
    <n v="19"/>
    <n v="19"/>
    <n v="0"/>
    <n v="0"/>
    <n v="0"/>
    <n v="0"/>
    <s v="INR"/>
    <n v="0"/>
    <n v="4702"/>
    <s v="00/00/0000"/>
    <n v="0"/>
    <n v="0"/>
    <s v="N"/>
    <m/>
    <n v="9"/>
    <s v="N"/>
    <s v="00/00/0000"/>
    <s v="N"/>
    <n v="0"/>
    <s v="00/00/0000"/>
    <s v="STD"/>
    <d v="2020-11-06T00:00:00"/>
    <n v="999"/>
    <s v="STD"/>
  </r>
  <r>
    <n v="39643807640"/>
    <x v="150"/>
    <n v="88154974291"/>
    <s v="Mrs. MANJULABEN DAHYABHAI VAGH"/>
    <n v="150000"/>
    <n v="10.25"/>
    <n v="112874"/>
    <n v="107582"/>
    <n v="0"/>
    <d v="2020-09-08T00:00:00"/>
    <n v="18"/>
    <n v="18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1-04-04T00:00:00"/>
    <n v="999"/>
    <s v="STD"/>
  </r>
  <r>
    <n v="39665450229"/>
    <x v="150"/>
    <n v="85112735266"/>
    <s v="Mrs. PENSURIA  JYOTSNABEN"/>
    <n v="500000"/>
    <n v="10.25"/>
    <n v="376457"/>
    <n v="376457"/>
    <n v="0"/>
    <d v="2020-09-17T00:00:00"/>
    <n v="18"/>
    <n v="18"/>
    <n v="0"/>
    <n v="0"/>
    <n v="0"/>
    <n v="0"/>
    <s v="INR"/>
    <n v="0"/>
    <n v="10686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666595854"/>
    <x v="150"/>
    <n v="85233835524"/>
    <s v="Mrs. LALITABEN TRIKAMLAL PRAJA"/>
    <n v="50000"/>
    <n v="10.25"/>
    <n v="13318"/>
    <n v="13318"/>
    <n v="0"/>
    <d v="2020-09-17T00:00:00"/>
    <n v="18"/>
    <n v="18"/>
    <n v="0"/>
    <n v="0"/>
    <n v="0"/>
    <n v="0"/>
    <s v="INR"/>
    <n v="0"/>
    <n v="2314"/>
    <s v="00/00/0000"/>
    <n v="0"/>
    <n v="0"/>
    <s v="N"/>
    <m/>
    <n v="9"/>
    <s v="N"/>
    <s v="00/00/0000"/>
    <s v="N"/>
    <n v="0"/>
    <s v="00/00/0000"/>
    <s v="STD"/>
    <d v="2020-11-06T00:00:00"/>
    <n v="999"/>
    <s v="STD"/>
  </r>
  <r>
    <n v="39671103163"/>
    <x v="150"/>
    <n v="80083824742"/>
    <s v="Mrs. HANSABEN PRATPRAI TRIVEDI"/>
    <n v="388000"/>
    <n v="10.25"/>
    <n v="208402"/>
    <n v="208401.2"/>
    <n v="0"/>
    <d v="2020-09-19T00:00:00"/>
    <n v="18"/>
    <n v="18"/>
    <n v="0"/>
    <n v="0"/>
    <n v="0"/>
    <n v="0"/>
    <s v="INR"/>
    <n v="0"/>
    <n v="1256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685492528"/>
    <x v="150"/>
    <n v="85510981820"/>
    <s v="Mr. CHHAPANBHAI OKHABHAI PATNI"/>
    <n v="235000"/>
    <n v="10.25"/>
    <n v="176230"/>
    <n v="176229.5"/>
    <n v="0"/>
    <d v="2020-09-25T00:00:00"/>
    <n v="18"/>
    <n v="18"/>
    <n v="0"/>
    <n v="0"/>
    <n v="0"/>
    <n v="0"/>
    <s v="INR"/>
    <n v="0"/>
    <n v="5023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690912921"/>
    <x v="150"/>
    <n v="80084136051"/>
    <s v="Mr. VINUBHAI FULJIBHAI DANTANI"/>
    <n v="200000"/>
    <n v="10.25"/>
    <n v="150019"/>
    <n v="150019"/>
    <n v="0"/>
    <d v="2020-09-28T00:00:00"/>
    <n v="18"/>
    <n v="18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s v="STD"/>
    <d v="2022-01-29T00:00:00"/>
    <n v="0"/>
    <s v="STD"/>
  </r>
  <r>
    <n v="39692975888"/>
    <x v="150"/>
    <n v="80358840072"/>
    <s v="Mr. AMRATBHAI KALUJI DHNAK"/>
    <n v="430000"/>
    <n v="10.25"/>
    <n v="344869"/>
    <n v="344869"/>
    <n v="0"/>
    <d v="2020-09-29T00:00:00"/>
    <n v="18"/>
    <n v="18"/>
    <n v="0"/>
    <n v="0"/>
    <n v="0"/>
    <n v="0"/>
    <s v="INR"/>
    <n v="0"/>
    <n v="8021"/>
    <s v="00/00/0000"/>
    <n v="0"/>
    <n v="0"/>
    <m/>
    <m/>
    <m/>
    <s v="N"/>
    <s v="00/00/0000"/>
    <s v="N"/>
    <n v="0"/>
    <s v="00/00/0000"/>
    <s v="STD"/>
    <d v="2020-11-10T00:00:00"/>
    <n v="999"/>
    <s v="STD"/>
  </r>
  <r>
    <n v="39699980176"/>
    <x v="150"/>
    <n v="85946779293"/>
    <s v="Mr. PREMSHANKAR BHOLIDAS SHRIM"/>
    <n v="240000"/>
    <n v="10.25"/>
    <n v="185402"/>
    <n v="184195"/>
    <n v="0"/>
    <d v="2020-10-01T00:00:00"/>
    <n v="17"/>
    <n v="17"/>
    <n v="0"/>
    <n v="0"/>
    <n v="0"/>
    <n v="0"/>
    <s v="INR"/>
    <n v="0"/>
    <n v="5129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699995138"/>
    <x v="150"/>
    <n v="85006698007"/>
    <s v="Mrs. MINAXIBEN ALEXANDER VIGHA"/>
    <n v="400000"/>
    <n v="10.25"/>
    <n v="278909"/>
    <n v="278807"/>
    <n v="0"/>
    <d v="2020-10-01T00:00:00"/>
    <n v="17"/>
    <n v="17"/>
    <n v="0"/>
    <n v="0"/>
    <n v="0"/>
    <n v="0"/>
    <s v="INR"/>
    <n v="0"/>
    <n v="10194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713133035"/>
    <x v="150"/>
    <n v="85807637837"/>
    <s v="Mrs. LILABEN CHHANABHAI VAGHEL"/>
    <n v="249000"/>
    <n v="10.25"/>
    <n v="192016"/>
    <n v="192015.1"/>
    <n v="0"/>
    <d v="2020-10-06T00:00:00"/>
    <n v="17"/>
    <n v="17"/>
    <n v="0"/>
    <n v="0"/>
    <n v="0"/>
    <n v="0"/>
    <s v="INR"/>
    <n v="0"/>
    <n v="5322"/>
    <s v="00/00/0000"/>
    <n v="0"/>
    <n v="0"/>
    <s v="N"/>
    <m/>
    <n v="9"/>
    <s v="N"/>
    <s v="00/00/0000"/>
    <s v="N"/>
    <n v="0"/>
    <s v="00/00/0000"/>
    <s v="STD"/>
    <d v="2022-02-02T00:00:00"/>
    <n v="0"/>
    <s v="STD"/>
  </r>
  <r>
    <n v="39738001702"/>
    <x v="150"/>
    <n v="88241757369"/>
    <s v="Mrs. BHIL  MINAXIBEN"/>
    <n v="499800"/>
    <n v="10.25"/>
    <n v="408572"/>
    <n v="393571.82"/>
    <n v="0"/>
    <d v="2020-10-16T00:00:00"/>
    <n v="17"/>
    <n v="17"/>
    <n v="0"/>
    <n v="0"/>
    <n v="0"/>
    <n v="0"/>
    <s v="INR"/>
    <n v="0"/>
    <n v="9323"/>
    <s v="00/00/0000"/>
    <n v="0"/>
    <n v="0"/>
    <s v="N"/>
    <m/>
    <n v="9"/>
    <s v="N"/>
    <s v="00/00/0000"/>
    <s v="N"/>
    <n v="0"/>
    <s v="00/00/0000"/>
    <s v="STD"/>
    <d v="2021-04-04T00:00:00"/>
    <n v="999"/>
    <s v="STD"/>
  </r>
  <r>
    <n v="39743998174"/>
    <x v="150"/>
    <n v="88241759231"/>
    <s v="Mrs. PARVATIBEN BABUBHAI TALAV"/>
    <n v="189000"/>
    <n v="10.25"/>
    <n v="154395"/>
    <n v="154339"/>
    <n v="0"/>
    <d v="2020-10-19T00:00:00"/>
    <n v="17"/>
    <n v="17"/>
    <n v="0"/>
    <n v="0"/>
    <n v="0"/>
    <n v="0"/>
    <s v="INR"/>
    <n v="0"/>
    <n v="3526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39793341030"/>
    <x v="150"/>
    <n v="80083996937"/>
    <s v="Mrs. HANSABEN DHIRAJLAL MACWAN"/>
    <n v="260000"/>
    <n v="10.25"/>
    <n v="216217"/>
    <n v="216201"/>
    <n v="0"/>
    <d v="2020-11-09T00:00:00"/>
    <n v="16"/>
    <n v="16"/>
    <n v="0"/>
    <n v="0"/>
    <n v="0"/>
    <n v="0"/>
    <s v="INR"/>
    <n v="0"/>
    <n v="4850"/>
    <s v="00/00/0000"/>
    <n v="0"/>
    <n v="0"/>
    <s v="N"/>
    <m/>
    <n v="9"/>
    <s v="N"/>
    <s v="00/00/0000"/>
    <s v="N"/>
    <n v="0"/>
    <s v="00/00/0000"/>
    <m/>
    <m/>
    <m/>
    <s v="STD"/>
  </r>
  <r>
    <n v="39794776263"/>
    <x v="150"/>
    <n v="80084007434"/>
    <s v="Mr. GANESHBHAI SHANKARBHAI PAR"/>
    <n v="317000"/>
    <n v="10.25"/>
    <n v="263529"/>
    <n v="263528.3"/>
    <n v="0"/>
    <d v="2020-11-10T00:00:00"/>
    <n v="16"/>
    <n v="16"/>
    <n v="0"/>
    <n v="0"/>
    <n v="0"/>
    <n v="0"/>
    <s v="INR"/>
    <n v="0"/>
    <n v="5913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39794921440"/>
    <x v="150"/>
    <n v="85691444356"/>
    <s v="Mr. JANAKBHAI THAKARSIBHAI PAR"/>
    <n v="263000"/>
    <n v="10.25"/>
    <n v="218587"/>
    <n v="218251.7"/>
    <n v="0"/>
    <d v="2020-11-10T00:00:00"/>
    <n v="16"/>
    <n v="16"/>
    <n v="0"/>
    <n v="0"/>
    <n v="0"/>
    <n v="0"/>
    <s v="INR"/>
    <n v="0"/>
    <n v="4906"/>
    <s v="00/00/0000"/>
    <n v="0"/>
    <n v="0"/>
    <s v="N"/>
    <m/>
    <n v="9"/>
    <s v="N"/>
    <s v="00/00/0000"/>
    <s v="N"/>
    <n v="0"/>
    <s v="00/00/0000"/>
    <s v="STD"/>
    <d v="2021-08-03T00:00:00"/>
    <n v="0"/>
    <s v="STD"/>
  </r>
  <r>
    <n v="39795600731"/>
    <x v="150"/>
    <n v="80083996937"/>
    <s v="Mrs. HANSABEN DHIRAJLAL MACWAN"/>
    <n v="180000"/>
    <n v="10.25"/>
    <n v="149627"/>
    <n v="149627"/>
    <n v="0"/>
    <d v="2020-11-10T00:00:00"/>
    <n v="16"/>
    <n v="1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s v="STD"/>
  </r>
  <r>
    <n v="39826603729"/>
    <x v="150"/>
    <n v="80083977426"/>
    <s v="Mrs. SAVITABEN KISHORE VAGHELA"/>
    <n v="180000"/>
    <n v="10.25"/>
    <n v="148768"/>
    <n v="148768"/>
    <n v="0"/>
    <d v="2020-11-25T00:00:00"/>
    <n v="16"/>
    <n v="1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s v="STD"/>
    <d v="2021-08-03T00:00:00"/>
    <n v="0"/>
    <s v="STD"/>
  </r>
  <r>
    <n v="39828881218"/>
    <x v="150"/>
    <n v="85009640144"/>
    <s v="Mrs. SHRIMALI  MANJUBEN"/>
    <n v="200000"/>
    <n v="10.25"/>
    <n v="165232"/>
    <n v="165232"/>
    <n v="0"/>
    <d v="2020-11-26T00:00:00"/>
    <n v="16"/>
    <n v="16"/>
    <n v="0"/>
    <n v="0"/>
    <n v="0"/>
    <n v="0"/>
    <s v="INR"/>
    <n v="0"/>
    <n v="3731"/>
    <s v="00/00/0000"/>
    <n v="0"/>
    <n v="0"/>
    <s v="N"/>
    <m/>
    <n v="9"/>
    <s v="N"/>
    <s v="00/00/0000"/>
    <s v="N"/>
    <n v="0"/>
    <s v="00/00/0000"/>
    <s v="STD"/>
    <d v="2021-08-03T00:00:00"/>
    <n v="0"/>
    <s v="STD"/>
  </r>
  <r>
    <n v="39841463805"/>
    <x v="150"/>
    <n v="80084135274"/>
    <s v="Mr. DHANSUKHLAL BHAILAL SUCHAK"/>
    <n v="100000"/>
    <n v="10.25"/>
    <n v="62592"/>
    <n v="62592"/>
    <n v="0"/>
    <d v="2020-12-02T00:00:00"/>
    <n v="15"/>
    <n v="15"/>
    <n v="0"/>
    <n v="0"/>
    <n v="0"/>
    <n v="0"/>
    <s v="INR"/>
    <n v="0"/>
    <n v="3239"/>
    <s v="00/00/0000"/>
    <n v="0"/>
    <n v="0"/>
    <s v="N"/>
    <m/>
    <n v="9"/>
    <s v="N"/>
    <s v="00/00/0000"/>
    <s v="N"/>
    <n v="0"/>
    <s v="00/00/0000"/>
    <s v="STD"/>
    <d v="2022-03-08T00:00:00"/>
    <n v="0"/>
    <s v="STD"/>
  </r>
  <r>
    <n v="39847447979"/>
    <x v="150"/>
    <n v="86542024639"/>
    <s v="Ms. MADHUBEN RAMEASHCHANDRA SH"/>
    <n v="275000"/>
    <n v="10.25"/>
    <n v="231990"/>
    <n v="226439.5"/>
    <n v="0"/>
    <d v="2020-12-04T00:00:00"/>
    <n v="15"/>
    <n v="15"/>
    <n v="0"/>
    <n v="0"/>
    <n v="0"/>
    <n v="0"/>
    <s v="INR"/>
    <n v="0"/>
    <n v="5130"/>
    <s v="00/00/0000"/>
    <n v="0"/>
    <n v="0"/>
    <s v="N"/>
    <m/>
    <n v="9"/>
    <s v="N"/>
    <s v="00/00/0000"/>
    <s v="N"/>
    <n v="0"/>
    <s v="00/00/0000"/>
    <s v="STD"/>
    <d v="2022-02-02T00:00:00"/>
    <n v="0"/>
    <s v="STD"/>
  </r>
  <r>
    <n v="39855586435"/>
    <x v="150"/>
    <n v="85511346980"/>
    <s v="Mrs. KALAVATIBEN NARENDRABHAI"/>
    <n v="150000"/>
    <n v="10.25"/>
    <n v="119155"/>
    <n v="107245"/>
    <n v="0"/>
    <d v="2020-12-08T00:00:00"/>
    <n v="15"/>
    <n v="15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1-04-03T00:00:00"/>
    <n v="999"/>
    <s v="STD"/>
  </r>
  <r>
    <n v="39933759742"/>
    <x v="150"/>
    <n v="80083921279"/>
    <s v="Mrs. SIRESIA  SHANTABEN"/>
    <n v="158700"/>
    <n v="10.25"/>
    <n v="101105"/>
    <n v="101105"/>
    <n v="0"/>
    <d v="2021-01-12T00:00:00"/>
    <n v="14"/>
    <n v="14"/>
    <n v="0"/>
    <n v="0"/>
    <n v="0"/>
    <n v="0"/>
    <s v="INR"/>
    <n v="0"/>
    <n v="5265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948406799"/>
    <x v="150"/>
    <n v="80004585568"/>
    <s v="Mr. PUNAMCHAND DANABHAI PATANI"/>
    <n v="415000"/>
    <n v="10.25"/>
    <n v="353405"/>
    <n v="353404.5"/>
    <n v="0"/>
    <d v="2021-01-19T00:00:00"/>
    <n v="14"/>
    <n v="14"/>
    <n v="0"/>
    <n v="0"/>
    <n v="0"/>
    <n v="0"/>
    <s v="INR"/>
    <n v="0"/>
    <n v="7741"/>
    <s v="00/00/0000"/>
    <n v="0"/>
    <n v="0"/>
    <s v="N"/>
    <m/>
    <n v="9"/>
    <s v="N"/>
    <s v="00/00/0000"/>
    <s v="N"/>
    <n v="0"/>
    <s v="00/00/0000"/>
    <s v="STD"/>
    <d v="2022-03-02T00:00:00"/>
    <n v="0"/>
    <s v="STD"/>
  </r>
  <r>
    <n v="39961195384"/>
    <x v="150"/>
    <n v="86801350503"/>
    <s v="Mr. KARSHANBHAI DAHYABHAI SOLA"/>
    <n v="388000"/>
    <n v="10.25"/>
    <n v="329642"/>
    <n v="329641.2"/>
    <n v="0"/>
    <d v="2021-01-25T00:00:00"/>
    <n v="14"/>
    <n v="14"/>
    <n v="0"/>
    <n v="0"/>
    <n v="0"/>
    <n v="0"/>
    <s v="INR"/>
    <n v="0"/>
    <n v="7238"/>
    <s v="00/00/0000"/>
    <n v="0"/>
    <n v="0"/>
    <s v="N"/>
    <m/>
    <n v="9"/>
    <s v="N"/>
    <s v="00/00/0000"/>
    <s v="N"/>
    <n v="0"/>
    <s v="00/00/0000"/>
    <m/>
    <m/>
    <m/>
    <s v="STD"/>
  </r>
  <r>
    <n v="40006152959"/>
    <x v="150"/>
    <n v="89980618713"/>
    <s v="Mr. MANUBHAI MOHANBHAI VAGHELA"/>
    <n v="220000"/>
    <n v="10.25"/>
    <n v="190229"/>
    <n v="188981"/>
    <n v="0"/>
    <d v="2021-02-12T00:00:00"/>
    <n v="13"/>
    <n v="13"/>
    <n v="0"/>
    <n v="0"/>
    <n v="0"/>
    <n v="0"/>
    <s v="INR"/>
    <n v="0"/>
    <n v="4104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007072345"/>
    <x v="150"/>
    <n v="80084135116"/>
    <s v="Mrs. MUMTAZ SHAHMOHMMED QURESH"/>
    <n v="650000"/>
    <n v="10.25"/>
    <n v="560072"/>
    <n v="522684"/>
    <n v="0"/>
    <d v="2021-02-12T00:00:00"/>
    <n v="13"/>
    <n v="13"/>
    <n v="0"/>
    <n v="0"/>
    <n v="0"/>
    <n v="0"/>
    <s v="INR"/>
    <n v="0"/>
    <n v="12124"/>
    <s v="00/00/0000"/>
    <n v="0"/>
    <n v="0"/>
    <s v="N"/>
    <m/>
    <n v="9"/>
    <s v="N"/>
    <s v="00/00/0000"/>
    <s v="N"/>
    <n v="0"/>
    <s v="00/00/0000"/>
    <s v="STD"/>
    <d v="2021-04-27T00:00:00"/>
    <n v="999"/>
    <s v="STD"/>
  </r>
  <r>
    <n v="40010213577"/>
    <x v="150"/>
    <n v="86201739090"/>
    <s v="Mrs. BHANU GANGA MAKWANA"/>
    <n v="330000"/>
    <n v="10.25"/>
    <n v="285121"/>
    <n v="285121"/>
    <n v="0"/>
    <d v="2021-02-15T00:00:00"/>
    <n v="13"/>
    <n v="13"/>
    <n v="0"/>
    <n v="0"/>
    <n v="0"/>
    <n v="0"/>
    <s v="INR"/>
    <n v="0"/>
    <n v="6156"/>
    <s v="00/00/0000"/>
    <n v="0"/>
    <n v="0"/>
    <m/>
    <m/>
    <m/>
    <s v="N"/>
    <s v="00/00/0000"/>
    <s v="N"/>
    <n v="0"/>
    <s v="00/00/0000"/>
    <m/>
    <m/>
    <m/>
    <s v="STD"/>
  </r>
  <r>
    <n v="40043166322"/>
    <x v="150"/>
    <n v="85109475914"/>
    <s v="Mrs. JASHIBEN LAXMANBHAI PARMA"/>
    <n v="210000"/>
    <n v="10.25"/>
    <n v="177371"/>
    <n v="172799"/>
    <n v="0"/>
    <d v="2021-03-01T00:00:00"/>
    <n v="12"/>
    <n v="12"/>
    <n v="0"/>
    <n v="0"/>
    <n v="0"/>
    <n v="0"/>
    <s v="INR"/>
    <n v="0"/>
    <n v="4488"/>
    <s v="00/00/0000"/>
    <n v="0"/>
    <n v="0"/>
    <s v="N"/>
    <m/>
    <n v="9"/>
    <s v="N"/>
    <s v="00/00/0000"/>
    <s v="N"/>
    <n v="0"/>
    <s v="00/00/0000"/>
    <s v="STD"/>
    <d v="2021-08-04T00:00:00"/>
    <n v="0"/>
    <s v="STD"/>
  </r>
  <r>
    <n v="40067621036"/>
    <x v="150"/>
    <n v="90281329997"/>
    <s v="Mrs. INDUBEN  SOLANKI"/>
    <n v="150000"/>
    <n v="10.25"/>
    <n v="126510"/>
    <n v="126510"/>
    <n v="0"/>
    <d v="2021-03-10T00:00:00"/>
    <n v="12"/>
    <n v="12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1-02T00:00:00"/>
    <n v="0"/>
    <s v="STD"/>
  </r>
  <r>
    <n v="40078617061"/>
    <x v="150"/>
    <n v="87816175366"/>
    <s v="Mrs. HANSABEN ISHVARBHAI KABIR"/>
    <n v="200000"/>
    <n v="10.25"/>
    <n v="168205"/>
    <n v="168205"/>
    <n v="0"/>
    <d v="2021-03-17T00:00:00"/>
    <n v="12"/>
    <n v="12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085689195"/>
    <x v="150"/>
    <n v="85593238015"/>
    <s v="Mrs. MAKUBEN TRIKAMBHAI SOLANK"/>
    <n v="150000"/>
    <n v="10.25"/>
    <n v="126047"/>
    <n v="126047"/>
    <n v="0"/>
    <d v="2021-03-20T00:00:00"/>
    <n v="12"/>
    <n v="12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090996877"/>
    <x v="150"/>
    <n v="80083986442"/>
    <s v="Mrs. CHAMPABEN AMBALAL VAGHELA"/>
    <n v="227000"/>
    <n v="10.25"/>
    <n v="190597"/>
    <n v="190596.6"/>
    <n v="0"/>
    <d v="2021-03-22T00:00:00"/>
    <n v="12"/>
    <n v="12"/>
    <n v="0"/>
    <n v="0"/>
    <n v="0"/>
    <n v="0"/>
    <s v="INR"/>
    <n v="0"/>
    <n v="4852"/>
    <s v="00/00/0000"/>
    <n v="0"/>
    <n v="0"/>
    <s v="N"/>
    <m/>
    <n v="9"/>
    <s v="N"/>
    <s v="00/00/0000"/>
    <s v="N"/>
    <n v="0"/>
    <s v="00/00/0000"/>
    <s v="STD"/>
    <d v="2021-12-02T00:00:00"/>
    <n v="0"/>
    <s v="STD"/>
  </r>
  <r>
    <n v="40091078904"/>
    <x v="150"/>
    <n v="85514227552"/>
    <s v="Mrs. NANDABEN SHAILESHBHAI DAT"/>
    <n v="190000"/>
    <n v="10.25"/>
    <n v="166184"/>
    <n v="166184"/>
    <n v="0"/>
    <d v="2021-03-22T00:00:00"/>
    <n v="12"/>
    <n v="12"/>
    <n v="0"/>
    <n v="0"/>
    <n v="0"/>
    <n v="0"/>
    <s v="INR"/>
    <n v="0"/>
    <n v="3544"/>
    <s v="00/00/0000"/>
    <n v="0"/>
    <n v="0"/>
    <s v="N"/>
    <m/>
    <n v="9"/>
    <s v="N"/>
    <s v="00/00/0000"/>
    <s v="N"/>
    <n v="0"/>
    <s v="00/00/0000"/>
    <s v="STD"/>
    <d v="2021-12-02T00:00:00"/>
    <n v="0"/>
    <s v="STD"/>
  </r>
  <r>
    <n v="40106438572"/>
    <x v="150"/>
    <n v="80083860134"/>
    <s v="Mr. MADANLAL RAMESHCHANDRA KHO"/>
    <n v="300000"/>
    <n v="10.25"/>
    <n v="261436"/>
    <n v="261436"/>
    <n v="0"/>
    <d v="2021-03-30T00:00:00"/>
    <n v="12"/>
    <n v="12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s v="STD"/>
    <d v="2022-02-02T00:00:00"/>
    <n v="0"/>
    <s v="STD"/>
  </r>
  <r>
    <n v="39217716282"/>
    <x v="150"/>
    <n v="85614113868"/>
    <s v="Mrs. DAHIBEN JAGDISHBHAI SHRIM"/>
    <n v="100000"/>
    <n v="11.8"/>
    <n v="36993"/>
    <n v="40953"/>
    <n v="3960"/>
    <d v="2020-03-17T00:00:00"/>
    <n v="24"/>
    <n v="23"/>
    <n v="1"/>
    <n v="2"/>
    <n v="2"/>
    <n v="702"/>
    <s v="INR"/>
    <n v="0"/>
    <n v="3312"/>
    <d v="2022-02-01T00:00:00"/>
    <n v="0"/>
    <n v="0"/>
    <m/>
    <m/>
    <m/>
    <s v="N"/>
    <s v="00/00/0000"/>
    <s v="N"/>
    <n v="0"/>
    <s v="00/00/0000"/>
    <s v="SMA1"/>
    <d v="2022-03-26T00:00:00"/>
    <n v="702"/>
    <s v="STD"/>
  </r>
  <r>
    <n v="38484328392"/>
    <x v="151"/>
    <n v="85004899782"/>
    <s v="Mr. KIRITKUMAR KALIDAS PARMAR"/>
    <n v="300000"/>
    <n v="11.9"/>
    <n v="79094"/>
    <n v="17602.330000000002"/>
    <n v="0"/>
    <d v="2019-05-28T00:00:00"/>
    <n v="19"/>
    <n v="19"/>
    <n v="0"/>
    <n v="0"/>
    <n v="0"/>
    <n v="0"/>
    <s v="INR"/>
    <n v="0"/>
    <n v="9950"/>
    <s v="00/00/0000"/>
    <n v="0"/>
    <n v="0"/>
    <s v="N"/>
    <m/>
    <n v="9"/>
    <s v="N"/>
    <s v="00/00/0000"/>
    <s v="N"/>
    <n v="0"/>
    <s v="00/00/0000"/>
    <m/>
    <m/>
    <m/>
    <s v="STD"/>
  </r>
  <r>
    <n v="38626182954"/>
    <x v="151"/>
    <n v="87817670700"/>
    <s v="Mr. MULJIBHAI TISABHAI PARMAR"/>
    <n v="250000"/>
    <n v="12.35"/>
    <n v="168366"/>
    <n v="131348.09"/>
    <n v="0"/>
    <d v="2019-07-23T00:00:00"/>
    <n v="19"/>
    <n v="19"/>
    <n v="0"/>
    <n v="0"/>
    <n v="0"/>
    <n v="0"/>
    <s v="INR"/>
    <n v="0"/>
    <n v="5606"/>
    <s v="00/00/0000"/>
    <n v="0"/>
    <n v="0"/>
    <s v="N"/>
    <m/>
    <n v="9"/>
    <s v="N"/>
    <s v="00/00/0000"/>
    <s v="N"/>
    <n v="0"/>
    <s v="00/00/0000"/>
    <m/>
    <m/>
    <m/>
    <s v="STD"/>
  </r>
  <r>
    <n v="39234461399"/>
    <x v="151"/>
    <n v="80084131155"/>
    <s v="Mr. MOHANBHAI SHANKARBHAI PATN"/>
    <n v="430000"/>
    <n v="11.8"/>
    <n v="286446"/>
    <n v="284574"/>
    <n v="0"/>
    <d v="2020-03-23T00:00:00"/>
    <n v="24"/>
    <n v="24"/>
    <n v="0"/>
    <n v="0"/>
    <n v="0"/>
    <n v="0"/>
    <s v="INR"/>
    <n v="0"/>
    <n v="9522"/>
    <s v="00/00/0000"/>
    <n v="0"/>
    <n v="0"/>
    <s v="N"/>
    <m/>
    <n v="9"/>
    <s v="N"/>
    <s v="00/00/0000"/>
    <s v="N"/>
    <n v="0"/>
    <s v="00/00/0000"/>
    <s v="STD"/>
    <d v="2021-04-03T00:00:00"/>
    <n v="999"/>
    <s v="STD"/>
  </r>
  <r>
    <n v="38824274533"/>
    <x v="152"/>
    <n v="90426168392"/>
    <s v="Mr. RAMESHBHAI  BHIL"/>
    <n v="100000"/>
    <n v="8.35"/>
    <n v="63579.43"/>
    <n v="88114.43"/>
    <n v="24535"/>
    <d v="2019-10-05T00:00:00"/>
    <n v="19"/>
    <n v="7"/>
    <n v="12"/>
    <n v="4"/>
    <n v="4"/>
    <n v="704"/>
    <s v="INR"/>
    <n v="0"/>
    <n v="2045"/>
    <d v="2021-04-01T00:00:00"/>
    <n v="2481"/>
    <n v="8573.86"/>
    <m/>
    <m/>
    <m/>
    <s v="N"/>
    <s v="00/00/0000"/>
    <s v="N"/>
    <n v="0"/>
    <s v="00/00/0000"/>
    <s v="NPA"/>
    <d v="2021-06-29T00:00:00"/>
    <n v="704"/>
    <s v="NPA"/>
  </r>
  <r>
    <n v="38864135570"/>
    <x v="153"/>
    <n v="85029904069"/>
    <s v="Mr. GIRISHBHAI AMRUTLAL MEVADA"/>
    <n v="100000"/>
    <n v="13.55"/>
    <n v="43443"/>
    <n v="34501"/>
    <n v="0"/>
    <d v="2019-10-22T00:00:00"/>
    <n v="22"/>
    <n v="22"/>
    <n v="0"/>
    <n v="0"/>
    <n v="0"/>
    <n v="0"/>
    <s v="INR"/>
    <n v="0"/>
    <n v="3063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9004938091"/>
    <x v="153"/>
    <n v="85149587621"/>
    <s v="Mr. GAJENDRASINH SATYENDRASINH"/>
    <n v="120000"/>
    <n v="14"/>
    <n v="59313"/>
    <n v="34457.800000000003"/>
    <n v="0"/>
    <d v="2019-12-17T00:00:00"/>
    <n v="19"/>
    <n v="19"/>
    <n v="0"/>
    <n v="0"/>
    <n v="0"/>
    <n v="0"/>
    <s v="INR"/>
    <n v="0"/>
    <n v="4102"/>
    <s v="00/00/0000"/>
    <n v="0"/>
    <n v="0"/>
    <s v="N"/>
    <m/>
    <n v="9"/>
    <s v="N"/>
    <s v="00/00/0000"/>
    <s v="N"/>
    <n v="0"/>
    <s v="00/00/0000"/>
    <m/>
    <m/>
    <m/>
    <s v="STD"/>
  </r>
  <r>
    <n v="39132658371"/>
    <x v="153"/>
    <n v="85867114884"/>
    <s v="Mr. DINESHBHAI AKHAMBHAI RAJAT"/>
    <n v="125000"/>
    <n v="14.45"/>
    <n v="70478"/>
    <n v="48691.92"/>
    <n v="0"/>
    <d v="2020-02-10T00:00:00"/>
    <n v="19"/>
    <n v="19"/>
    <n v="0"/>
    <n v="0"/>
    <n v="0"/>
    <n v="0"/>
    <s v="INR"/>
    <n v="0"/>
    <n v="4300"/>
    <s v="00/00/0000"/>
    <n v="0"/>
    <n v="0"/>
    <s v="N"/>
    <m/>
    <n v="9"/>
    <s v="N"/>
    <s v="00/00/0000"/>
    <s v="N"/>
    <n v="0"/>
    <s v="00/00/0000"/>
    <m/>
    <m/>
    <m/>
    <s v="STD"/>
  </r>
  <r>
    <n v="39153617419"/>
    <x v="153"/>
    <n v="86461929743"/>
    <s v="Mr. RAKESHBHAI KESHAVBHAI NINA"/>
    <n v="150000"/>
    <n v="13.95"/>
    <n v="83038"/>
    <n v="51328.07"/>
    <n v="0"/>
    <d v="2020-02-18T00:00:00"/>
    <n v="19"/>
    <n v="19"/>
    <n v="0"/>
    <n v="0"/>
    <n v="0"/>
    <n v="0"/>
    <s v="INR"/>
    <n v="0"/>
    <n v="5124"/>
    <s v="00/00/0000"/>
    <n v="0"/>
    <n v="0"/>
    <s v="N"/>
    <m/>
    <n v="9"/>
    <s v="N"/>
    <s v="00/00/0000"/>
    <s v="N"/>
    <n v="0"/>
    <s v="00/00/0000"/>
    <s v="STD"/>
    <d v="2020-03-15T00:00:00"/>
    <n v="0"/>
    <s v="STD"/>
  </r>
  <r>
    <n v="39212672373"/>
    <x v="153"/>
    <n v="80086439633"/>
    <s v="Mr. MORE  SANDESH"/>
    <n v="100000"/>
    <n v="13.85"/>
    <n v="38202"/>
    <n v="38202"/>
    <n v="0"/>
    <d v="2020-03-13T00:00:00"/>
    <n v="24"/>
    <n v="24"/>
    <n v="0"/>
    <n v="0"/>
    <n v="0"/>
    <n v="0"/>
    <s v="INR"/>
    <n v="0"/>
    <n v="3411"/>
    <s v="00/00/0000"/>
    <n v="0"/>
    <n v="0"/>
    <s v="N"/>
    <m/>
    <n v="9"/>
    <s v="N"/>
    <s v="00/00/0000"/>
    <s v="N"/>
    <n v="0"/>
    <s v="00/00/0000"/>
    <m/>
    <m/>
    <m/>
    <s v="STD"/>
  </r>
  <r>
    <n v="39653140606"/>
    <x v="153"/>
    <n v="86010001605"/>
    <s v="Mr. KAMLESHKUMAR KANTIBHAI BHO"/>
    <n v="90000"/>
    <n v="12.6"/>
    <n v="49370"/>
    <n v="49298"/>
    <n v="0"/>
    <d v="2020-09-11T00:00:00"/>
    <n v="18"/>
    <n v="18"/>
    <n v="0"/>
    <n v="0"/>
    <n v="0"/>
    <n v="0"/>
    <s v="INR"/>
    <n v="0"/>
    <n v="3016"/>
    <s v="00/00/0000"/>
    <n v="0"/>
    <n v="0"/>
    <s v="N"/>
    <m/>
    <n v="9"/>
    <s v="N"/>
    <s v="00/00/0000"/>
    <s v="N"/>
    <n v="0"/>
    <s v="00/00/0000"/>
    <s v="STD"/>
    <d v="2021-03-09T00:00:00"/>
    <n v="999"/>
    <s v="STD"/>
  </r>
  <r>
    <n v="39675641585"/>
    <x v="153"/>
    <n v="86102983246"/>
    <s v="Mr. DAHYABHAI AMBABHAI SOLANKI"/>
    <n v="120000"/>
    <n v="12.1"/>
    <n v="65343"/>
    <n v="65199"/>
    <n v="0"/>
    <d v="2020-09-22T00:00:00"/>
    <n v="18"/>
    <n v="18"/>
    <n v="0"/>
    <n v="0"/>
    <n v="0"/>
    <n v="0"/>
    <s v="INR"/>
    <n v="0"/>
    <n v="3992"/>
    <s v="00/00/0000"/>
    <n v="0"/>
    <n v="0"/>
    <m/>
    <m/>
    <m/>
    <s v="N"/>
    <s v="00/00/0000"/>
    <s v="N"/>
    <n v="0"/>
    <s v="00/00/0000"/>
    <s v="STD"/>
    <d v="2021-09-07T00:00:00"/>
    <n v="0"/>
    <s v="STD"/>
  </r>
  <r>
    <n v="39877954789"/>
    <x v="153"/>
    <n v="85183470305"/>
    <s v="Mr. BHARATBHAI AMBALAL LEUVA"/>
    <n v="120100"/>
    <n v="12.6"/>
    <n v="75553"/>
    <n v="75553"/>
    <n v="0"/>
    <d v="2020-12-18T00:00:00"/>
    <n v="15"/>
    <n v="15"/>
    <n v="0"/>
    <n v="0"/>
    <n v="0"/>
    <n v="0"/>
    <s v="INR"/>
    <n v="0"/>
    <n v="4024"/>
    <s v="00/00/0000"/>
    <n v="0"/>
    <n v="0"/>
    <s v="N"/>
    <m/>
    <n v="9"/>
    <s v="N"/>
    <s v="00/00/0000"/>
    <s v="N"/>
    <n v="0"/>
    <s v="00/00/0000"/>
    <s v="STD"/>
    <d v="2022-03-07T00:00:00"/>
    <n v="0"/>
    <s v="STD"/>
  </r>
  <r>
    <n v="39950570979"/>
    <x v="153"/>
    <n v="86435248473"/>
    <s v="Mr. SUNILKUMAR GOPALBHAI PARMA"/>
    <n v="133000"/>
    <n v="13.6"/>
    <n v="87630"/>
    <n v="87630"/>
    <n v="0"/>
    <d v="2021-01-20T00:00:00"/>
    <n v="14"/>
    <n v="14"/>
    <n v="0"/>
    <n v="0"/>
    <n v="0"/>
    <n v="0"/>
    <s v="INR"/>
    <n v="0"/>
    <n v="4520"/>
    <s v="00/00/0000"/>
    <n v="0"/>
    <n v="0"/>
    <s v="N"/>
    <m/>
    <n v="9"/>
    <s v="N"/>
    <s v="00/00/0000"/>
    <s v="N"/>
    <n v="0"/>
    <s v="00/00/0000"/>
    <m/>
    <m/>
    <m/>
    <s v="STD"/>
  </r>
  <r>
    <n v="39996631252"/>
    <x v="153"/>
    <n v="85045037538"/>
    <s v="Mr. KAVANBEN SOMABHAI PANDOR"/>
    <n v="110000"/>
    <n v="12.6"/>
    <n v="75420"/>
    <n v="75420"/>
    <n v="0"/>
    <d v="2021-02-08T00:00:00"/>
    <n v="13"/>
    <n v="13"/>
    <n v="0"/>
    <n v="0"/>
    <n v="0"/>
    <n v="0"/>
    <s v="INR"/>
    <n v="0"/>
    <n v="3686"/>
    <s v="00/00/0000"/>
    <n v="0"/>
    <n v="0"/>
    <s v="N"/>
    <m/>
    <n v="9"/>
    <s v="N"/>
    <s v="00/00/0000"/>
    <s v="N"/>
    <n v="0"/>
    <s v="00/00/0000"/>
    <m/>
    <m/>
    <m/>
    <s v="STD"/>
  </r>
  <r>
    <n v="40008644643"/>
    <x v="153"/>
    <n v="86917971439"/>
    <s v="Mr. DINESHBHAI  RANA"/>
    <n v="138000"/>
    <n v="13.6"/>
    <n v="94382"/>
    <n v="84970.6"/>
    <n v="0"/>
    <d v="2021-02-13T00:00:00"/>
    <n v="13"/>
    <n v="13"/>
    <n v="0"/>
    <n v="0"/>
    <n v="0"/>
    <n v="0"/>
    <s v="INR"/>
    <n v="0"/>
    <n v="4690"/>
    <s v="00/00/0000"/>
    <n v="0"/>
    <n v="0"/>
    <s v="N"/>
    <m/>
    <n v="9"/>
    <s v="N"/>
    <s v="00/00/0000"/>
    <s v="N"/>
    <n v="0"/>
    <s v="00/00/0000"/>
    <s v="STD"/>
    <d v="2021-06-18T00:00:00"/>
    <n v="999"/>
    <s v="STD"/>
  </r>
  <r>
    <n v="40011456768"/>
    <x v="153"/>
    <n v="85098220623"/>
    <s v="Mr. MANUBHAI M PARMAR"/>
    <n v="139500"/>
    <n v="12.6"/>
    <n v="95399"/>
    <n v="95398.74"/>
    <n v="0"/>
    <d v="2021-02-15T00:00:00"/>
    <n v="13"/>
    <n v="13"/>
    <n v="0"/>
    <n v="0"/>
    <n v="0"/>
    <n v="0"/>
    <s v="INR"/>
    <n v="0"/>
    <n v="4674"/>
    <s v="00/00/0000"/>
    <n v="0"/>
    <n v="0"/>
    <s v="N"/>
    <m/>
    <n v="9"/>
    <s v="N"/>
    <s v="00/00/0000"/>
    <s v="N"/>
    <n v="0"/>
    <s v="00/00/0000"/>
    <s v="STD"/>
    <d v="2022-03-18T00:00:00"/>
    <n v="0"/>
    <s v="STD"/>
  </r>
  <r>
    <n v="40063389798"/>
    <x v="153"/>
    <n v="86106917279"/>
    <s v="Mr. PRAKASHBHAI RAMESHBHAI SOL"/>
    <n v="100000"/>
    <n v="12.6"/>
    <n v="70357"/>
    <n v="70357"/>
    <n v="0"/>
    <d v="2021-03-08T00:00:00"/>
    <n v="12"/>
    <n v="12"/>
    <n v="0"/>
    <n v="0"/>
    <n v="0"/>
    <n v="0"/>
    <s v="INR"/>
    <n v="0"/>
    <n v="3430"/>
    <s v="00/00/0000"/>
    <n v="0"/>
    <n v="0"/>
    <s v="N"/>
    <m/>
    <n v="9"/>
    <s v="N"/>
    <s v="00/00/0000"/>
    <s v="N"/>
    <n v="0"/>
    <s v="00/00/0000"/>
    <s v="STD"/>
    <d v="2021-04-16T00:00:00"/>
    <n v="999"/>
    <s v="STD"/>
  </r>
  <r>
    <n v="39872423979"/>
    <x v="153"/>
    <n v="86401902539"/>
    <s v="Mr. RAKESH ARVINDBHAI PARMAR"/>
    <n v="150000"/>
    <n v="13.1"/>
    <n v="94903"/>
    <n v="99826.5"/>
    <n v="4923.5"/>
    <d v="2020-12-16T00:00:00"/>
    <n v="15"/>
    <n v="14"/>
    <n v="1"/>
    <n v="1"/>
    <n v="1"/>
    <n v="701"/>
    <s v="INR"/>
    <n v="0"/>
    <n v="5062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404973676"/>
    <x v="154"/>
    <n v="80084111402"/>
    <s v="Mr. PRADIPSINH RUGHANATHSINH S"/>
    <n v="300000"/>
    <n v="9.75"/>
    <n v="278272"/>
    <n v="271934"/>
    <n v="0"/>
    <d v="2021-09-01T00:00:00"/>
    <n v="6"/>
    <n v="6"/>
    <n v="0"/>
    <n v="0"/>
    <n v="0"/>
    <n v="0"/>
    <s v="INR"/>
    <n v="0"/>
    <n v="6338"/>
    <s v="00/00/0000"/>
    <n v="0"/>
    <n v="0"/>
    <s v="N"/>
    <m/>
    <n v="9"/>
    <s v="N"/>
    <s v="00/00/0000"/>
    <s v="N"/>
    <n v="0"/>
    <s v="00/00/0000"/>
    <m/>
    <m/>
    <m/>
    <s v="STD"/>
  </r>
  <r>
    <n v="40507762364"/>
    <x v="154"/>
    <n v="85498691361"/>
    <s v="Mr. SURYAVNSH ANIRUDDHKUMAR DE"/>
    <n v="150000"/>
    <n v="9.75"/>
    <n v="142840"/>
    <n v="142840"/>
    <n v="0"/>
    <d v="2021-10-12T00:00:00"/>
    <n v="5"/>
    <n v="5"/>
    <n v="0"/>
    <n v="0"/>
    <n v="0"/>
    <n v="0"/>
    <s v="INR"/>
    <n v="0"/>
    <n v="2761"/>
    <s v="00/00/0000"/>
    <n v="0"/>
    <n v="0"/>
    <s v="N"/>
    <m/>
    <n v="9"/>
    <s v="N"/>
    <s v="00/00/0000"/>
    <s v="N"/>
    <n v="0"/>
    <s v="00/00/0000"/>
    <m/>
    <m/>
    <m/>
    <s v="STD"/>
  </r>
  <r>
    <n v="40722912747"/>
    <x v="154"/>
    <n v="85007414901"/>
    <s v="Lance Naik RAJENDER KUMAR AHIR"/>
    <n v="350000"/>
    <n v="9.75"/>
    <n v="343830"/>
    <n v="343830"/>
    <n v="0"/>
    <d v="2022-01-18T00:00:00"/>
    <n v="2"/>
    <n v="2"/>
    <n v="0"/>
    <n v="0"/>
    <n v="0"/>
    <n v="0"/>
    <s v="INR"/>
    <n v="0"/>
    <n v="6441"/>
    <s v="00/00/0000"/>
    <n v="0"/>
    <n v="0"/>
    <s v="N"/>
    <m/>
    <n v="9"/>
    <s v="N"/>
    <s v="00/00/0000"/>
    <s v="N"/>
    <n v="0"/>
    <s v="00/00/0000"/>
    <m/>
    <m/>
    <m/>
    <s v="STD"/>
  </r>
  <r>
    <n v="40133718669"/>
    <x v="155"/>
    <n v="85718283492"/>
    <s v="Miss. PRIYANKA SOMABHAI PARMAR"/>
    <n v="350000"/>
    <n v="9.75"/>
    <n v="304668"/>
    <n v="294525"/>
    <n v="0"/>
    <d v="2021-04-13T00:00:00"/>
    <n v="11"/>
    <n v="11"/>
    <n v="0"/>
    <n v="0"/>
    <n v="0"/>
    <n v="0"/>
    <s v="INR"/>
    <n v="0"/>
    <n v="6873"/>
    <s v="00/00/0000"/>
    <n v="0"/>
    <n v="0"/>
    <s v="N"/>
    <m/>
    <n v="9"/>
    <s v="N"/>
    <s v="00/00/0000"/>
    <s v="N"/>
    <n v="0"/>
    <s v="00/00/0000"/>
    <s v="STD"/>
    <d v="2021-04-15T00:00:00"/>
    <n v="999"/>
    <s v="STD"/>
  </r>
  <r>
    <n v="40630519306"/>
    <x v="155"/>
    <n v="89962320617"/>
    <s v="Mr. KALABHAI SHIVRAMBHAI SUNAK"/>
    <n v="600000"/>
    <n v="9.75"/>
    <n v="584987"/>
    <n v="584987"/>
    <n v="0"/>
    <d v="2021-12-07T00:00:00"/>
    <n v="3"/>
    <n v="3"/>
    <n v="0"/>
    <n v="0"/>
    <n v="0"/>
    <n v="0"/>
    <s v="INR"/>
    <n v="0"/>
    <n v="11041"/>
    <s v="00/00/0000"/>
    <n v="0"/>
    <n v="0"/>
    <s v="N"/>
    <m/>
    <n v="9"/>
    <s v="N"/>
    <s v="00/00/0000"/>
    <s v="N"/>
    <n v="0"/>
    <s v="00/00/0000"/>
    <m/>
    <m/>
    <m/>
    <s v="STD"/>
  </r>
  <r>
    <n v="40740260876"/>
    <x v="155"/>
    <n v="85025156913"/>
    <s v="Mr. Vasta  Narayanbhai"/>
    <n v="225000"/>
    <n v="9.75"/>
    <n v="220486"/>
    <n v="220486"/>
    <n v="0"/>
    <d v="2022-01-27T00:00:00"/>
    <n v="2"/>
    <n v="2"/>
    <n v="0"/>
    <n v="0"/>
    <n v="0"/>
    <n v="0"/>
    <s v="INR"/>
    <n v="0"/>
    <n v="4141"/>
    <s v="00/00/0000"/>
    <n v="0"/>
    <n v="0"/>
    <s v="N"/>
    <m/>
    <n v="9"/>
    <s v="N"/>
    <s v="00/00/0000"/>
    <s v="N"/>
    <n v="0"/>
    <s v="00/00/0000"/>
    <m/>
    <m/>
    <m/>
    <s v="STD"/>
  </r>
  <r>
    <n v="40873112929"/>
    <x v="155"/>
    <n v="80084155687"/>
    <s v="Mr. MAHENDRA BHAGWANDAS CHAUHA"/>
    <n v="300000"/>
    <n v="9.75"/>
    <n v="300641"/>
    <n v="300641"/>
    <n v="0"/>
    <d v="2022-03-24T00:00:00"/>
    <n v="1"/>
    <n v="1"/>
    <n v="0"/>
    <n v="0"/>
    <n v="0"/>
    <n v="0"/>
    <s v="INR"/>
    <n v="0"/>
    <n v="5521"/>
    <s v="00/00/0000"/>
    <n v="0"/>
    <n v="0"/>
    <s v="N"/>
    <m/>
    <n v="9"/>
    <s v="N"/>
    <s v="00/00/0000"/>
    <s v="N"/>
    <n v="0"/>
    <s v="00/00/0000"/>
    <m/>
    <m/>
    <m/>
    <s v="STD"/>
  </r>
  <r>
    <n v="40122537277"/>
    <x v="150"/>
    <n v="80083970328"/>
    <s v="Mr. BABABHAI SOMABHAI VAGHELA"/>
    <n v="150000"/>
    <n v="10.25"/>
    <n v="121576"/>
    <n v="121576"/>
    <n v="0"/>
    <d v="2021-04-07T00:00:00"/>
    <n v="11"/>
    <n v="11"/>
    <n v="0"/>
    <n v="0"/>
    <n v="0"/>
    <n v="0"/>
    <s v="INR"/>
    <n v="0"/>
    <n v="3823"/>
    <s v="00/00/0000"/>
    <n v="0"/>
    <n v="0"/>
    <m/>
    <m/>
    <m/>
    <s v="N"/>
    <s v="00/00/0000"/>
    <s v="N"/>
    <n v="0"/>
    <s v="00/00/0000"/>
    <s v="STD"/>
    <d v="2021-04-08T00:00:00"/>
    <n v="999"/>
    <s v="STD"/>
  </r>
  <r>
    <n v="40137386398"/>
    <x v="150"/>
    <n v="85009707213"/>
    <s v="Mr. NATWARBHAI JIVABHAI PRAJAP"/>
    <n v="150000"/>
    <n v="10.25"/>
    <n v="128390"/>
    <n v="128389.11"/>
    <n v="0"/>
    <d v="2021-04-15T00:00:00"/>
    <n v="11"/>
    <n v="11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139508699"/>
    <x v="150"/>
    <n v="85029343400"/>
    <s v="Mr. MAHENDRABHAI  MEKWAN"/>
    <n v="230000"/>
    <n v="10.25"/>
    <n v="203981"/>
    <n v="203981"/>
    <n v="0"/>
    <d v="2021-04-16T00:00:00"/>
    <n v="11"/>
    <n v="11"/>
    <n v="0"/>
    <n v="0"/>
    <n v="0"/>
    <n v="0"/>
    <s v="INR"/>
    <n v="0"/>
    <n v="4290"/>
    <s v="00/00/0000"/>
    <n v="0"/>
    <n v="0"/>
    <m/>
    <m/>
    <m/>
    <s v="N"/>
    <s v="00/00/0000"/>
    <s v="N"/>
    <n v="0"/>
    <s v="00/00/0000"/>
    <s v="STD"/>
    <d v="2021-04-17T00:00:00"/>
    <n v="999"/>
    <s v="STD"/>
  </r>
  <r>
    <n v="40143659473"/>
    <x v="150"/>
    <n v="85002593450"/>
    <s v="Mrs. PUSHPABEN YAKUBBHAI MECWA"/>
    <n v="240000"/>
    <n v="10.25"/>
    <n v="212638"/>
    <n v="212637.94"/>
    <n v="0"/>
    <d v="2021-04-19T00:00:00"/>
    <n v="11"/>
    <n v="11"/>
    <n v="0"/>
    <n v="0"/>
    <n v="0"/>
    <n v="0"/>
    <s v="INR"/>
    <n v="0"/>
    <n v="4477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40149228076"/>
    <x v="150"/>
    <n v="80083986442"/>
    <s v="Mrs. CHAMPABEN AMBALAL VAGHELA"/>
    <n v="150000"/>
    <n v="10.25"/>
    <n v="118539"/>
    <n v="118539"/>
    <n v="0"/>
    <d v="2021-04-22T00:00:00"/>
    <n v="11"/>
    <n v="11"/>
    <n v="0"/>
    <n v="0"/>
    <n v="0"/>
    <n v="0"/>
    <s v="INR"/>
    <n v="0"/>
    <n v="4029"/>
    <s v="00/00/0000"/>
    <n v="0"/>
    <n v="0"/>
    <s v="N"/>
    <m/>
    <n v="9"/>
    <s v="N"/>
    <s v="00/00/0000"/>
    <s v="N"/>
    <n v="0"/>
    <s v="00/00/0000"/>
    <s v="STD"/>
    <d v="2022-01-20T00:00:00"/>
    <n v="0"/>
    <s v="STD"/>
  </r>
  <r>
    <n v="40166688410"/>
    <x v="150"/>
    <n v="90596645268"/>
    <s v="Mrs. ILABEN VINODBHAI VAGHELA"/>
    <n v="234000"/>
    <n v="10.25"/>
    <n v="211027"/>
    <n v="211026.2"/>
    <n v="0"/>
    <d v="2021-05-04T00:00:00"/>
    <n v="10"/>
    <n v="10"/>
    <n v="0"/>
    <n v="0"/>
    <n v="0"/>
    <n v="0"/>
    <s v="INR"/>
    <n v="0"/>
    <n v="4365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196537214"/>
    <x v="150"/>
    <n v="80083826013"/>
    <s v="Mrs. GANATRA  BHARTI"/>
    <n v="400000"/>
    <n v="10.25"/>
    <n v="357787"/>
    <n v="357787"/>
    <n v="0"/>
    <d v="2021-05-28T00:00:00"/>
    <n v="10"/>
    <n v="10"/>
    <n v="0"/>
    <n v="0"/>
    <n v="0"/>
    <n v="0"/>
    <s v="INR"/>
    <n v="0"/>
    <n v="7461"/>
    <s v="00/00/0000"/>
    <n v="0"/>
    <n v="0"/>
    <s v="N"/>
    <m/>
    <n v="9"/>
    <s v="N"/>
    <s v="00/00/0000"/>
    <s v="N"/>
    <n v="0"/>
    <s v="00/00/0000"/>
    <m/>
    <m/>
    <m/>
    <s v="STD"/>
  </r>
  <r>
    <n v="40196694904"/>
    <x v="150"/>
    <n v="86274255811"/>
    <s v="Mrs. MIYAVARA BHIKHIBEN  DINES"/>
    <n v="260000"/>
    <n v="10.25"/>
    <n v="225161"/>
    <n v="225161"/>
    <n v="0"/>
    <d v="2021-05-28T00:00:00"/>
    <n v="10"/>
    <n v="10"/>
    <n v="0"/>
    <n v="0"/>
    <n v="0"/>
    <n v="0"/>
    <s v="INR"/>
    <n v="0"/>
    <n v="5557"/>
    <s v="00/00/0000"/>
    <n v="0"/>
    <n v="3.65"/>
    <s v="N"/>
    <m/>
    <n v="9"/>
    <s v="N"/>
    <s v="00/00/0000"/>
    <s v="N"/>
    <n v="0"/>
    <s v="00/00/0000"/>
    <s v="STD"/>
    <d v="2022-03-03T00:00:00"/>
    <n v="0"/>
    <s v="STD"/>
  </r>
  <r>
    <n v="40199946008"/>
    <x v="150"/>
    <n v="85866357103"/>
    <s v="Mr. KISHORBHAI PITAMBERBHAI SH"/>
    <n v="230000"/>
    <n v="10.25"/>
    <n v="205517"/>
    <n v="205517"/>
    <n v="0"/>
    <d v="2021-05-31T00:00:00"/>
    <n v="10"/>
    <n v="10"/>
    <n v="0"/>
    <n v="0"/>
    <n v="0"/>
    <n v="0"/>
    <s v="INR"/>
    <n v="0"/>
    <n v="4290"/>
    <s v="00/00/0000"/>
    <n v="0"/>
    <n v="0"/>
    <s v="N"/>
    <m/>
    <n v="9"/>
    <s v="N"/>
    <s v="00/00/0000"/>
    <s v="N"/>
    <n v="0"/>
    <s v="00/00/0000"/>
    <m/>
    <m/>
    <m/>
    <s v="STD"/>
  </r>
  <r>
    <n v="40205342831"/>
    <x v="150"/>
    <n v="80083909954"/>
    <s v="Mr. NARAYAN VYANKATRAO KHODE"/>
    <n v="600000"/>
    <n v="10.25"/>
    <n v="532625"/>
    <n v="532625"/>
    <n v="0"/>
    <d v="2021-06-02T00:00:00"/>
    <n v="9"/>
    <n v="9"/>
    <n v="0"/>
    <n v="0"/>
    <n v="0"/>
    <n v="0"/>
    <s v="INR"/>
    <n v="0"/>
    <n v="12823"/>
    <s v="00/00/0000"/>
    <n v="0"/>
    <n v="0"/>
    <s v="N"/>
    <m/>
    <n v="9"/>
    <s v="N"/>
    <s v="00/00/0000"/>
    <s v="N"/>
    <n v="0"/>
    <s v="00/00/0000"/>
    <m/>
    <m/>
    <m/>
    <s v="STD"/>
  </r>
  <r>
    <n v="40209798323"/>
    <x v="150"/>
    <n v="88796672868"/>
    <s v="Mr. KANTIBHAI DINAJI KANDARA"/>
    <n v="173000"/>
    <n v="10.25"/>
    <n v="157896"/>
    <n v="157895.4"/>
    <n v="0"/>
    <d v="2021-06-04T00:00:00"/>
    <n v="9"/>
    <n v="9"/>
    <n v="0"/>
    <n v="0"/>
    <n v="0"/>
    <n v="0"/>
    <s v="INR"/>
    <n v="0"/>
    <n v="3227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223459189"/>
    <x v="150"/>
    <n v="85009639955"/>
    <s v="Mr. VITTHALBHAI GABHABHAI HARI"/>
    <n v="189000"/>
    <n v="10.25"/>
    <n v="172081"/>
    <n v="172080.2"/>
    <n v="0"/>
    <d v="2021-06-11T00:00:00"/>
    <n v="9"/>
    <n v="9"/>
    <n v="0"/>
    <n v="0"/>
    <n v="0"/>
    <n v="0"/>
    <s v="INR"/>
    <n v="0"/>
    <n v="3526"/>
    <s v="00/00/0000"/>
    <n v="0"/>
    <n v="0"/>
    <s v="N"/>
    <m/>
    <n v="9"/>
    <s v="N"/>
    <s v="00/00/0000"/>
    <s v="N"/>
    <n v="0"/>
    <s v="00/00/0000"/>
    <m/>
    <m/>
    <m/>
    <s v="STD"/>
  </r>
  <r>
    <n v="40228151089"/>
    <x v="150"/>
    <n v="85028079750"/>
    <s v="Mr. GIRISHBHAI HARISHANKAR SHA"/>
    <n v="177000"/>
    <n v="10.25"/>
    <n v="160945"/>
    <n v="160944.6"/>
    <n v="0"/>
    <d v="2021-06-15T00:00:00"/>
    <n v="9"/>
    <n v="9"/>
    <n v="0"/>
    <n v="0"/>
    <n v="0"/>
    <n v="0"/>
    <s v="INR"/>
    <n v="0"/>
    <n v="3302"/>
    <s v="00/00/0000"/>
    <n v="0"/>
    <n v="0"/>
    <s v="N"/>
    <m/>
    <n v="9"/>
    <s v="N"/>
    <s v="00/00/0000"/>
    <s v="N"/>
    <n v="0"/>
    <s v="00/00/0000"/>
    <m/>
    <m/>
    <m/>
    <s v="STD"/>
  </r>
  <r>
    <n v="40244407623"/>
    <x v="150"/>
    <n v="80084065781"/>
    <s v="Mr. NATWARLAL RAMLAL DABLA"/>
    <n v="225000"/>
    <n v="10.25"/>
    <n v="198299"/>
    <n v="198299"/>
    <n v="0"/>
    <d v="2021-06-23T00:00:00"/>
    <n v="9"/>
    <n v="9"/>
    <n v="0"/>
    <n v="0"/>
    <n v="0"/>
    <n v="0"/>
    <s v="INR"/>
    <n v="0"/>
    <n v="4809"/>
    <s v="00/00/0000"/>
    <n v="0"/>
    <n v="0"/>
    <s v="N"/>
    <m/>
    <n v="9"/>
    <s v="N"/>
    <s v="00/00/0000"/>
    <s v="N"/>
    <n v="0"/>
    <s v="00/00/0000"/>
    <m/>
    <m/>
    <m/>
    <s v="STD"/>
  </r>
  <r>
    <n v="40263701156"/>
    <x v="150"/>
    <n v="89113281313"/>
    <s v="Mrs. BABIBEN  CHAVDA"/>
    <n v="400000"/>
    <n v="10.25"/>
    <n v="347026"/>
    <n v="347026"/>
    <n v="0"/>
    <d v="2021-07-02T00:00:00"/>
    <n v="8"/>
    <n v="8"/>
    <n v="0"/>
    <n v="0"/>
    <n v="0"/>
    <n v="0"/>
    <s v="INR"/>
    <n v="0"/>
    <n v="10194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267921655"/>
    <x v="150"/>
    <n v="85441896807"/>
    <s v="Mrs. RAMILABEN PRAVINBHAI PATN"/>
    <n v="190000"/>
    <n v="10.25"/>
    <n v="175566"/>
    <n v="175566"/>
    <n v="0"/>
    <d v="2021-07-03T00:00:00"/>
    <n v="8"/>
    <n v="8"/>
    <n v="0"/>
    <n v="0"/>
    <n v="0"/>
    <n v="0"/>
    <s v="INR"/>
    <n v="0"/>
    <n v="3544"/>
    <s v="00/00/0000"/>
    <n v="0"/>
    <n v="0"/>
    <s v="N"/>
    <m/>
    <n v="9"/>
    <s v="N"/>
    <s v="00/00/0000"/>
    <s v="N"/>
    <n v="0"/>
    <s v="00/00/0000"/>
    <s v="STD"/>
    <d v="2021-07-13T00:00:00"/>
    <n v="0"/>
    <s v="STD"/>
  </r>
  <r>
    <n v="40281541553"/>
    <x v="150"/>
    <n v="85010078950"/>
    <s v="Mr. BHIKHBHAI BACHUBHAI CHUNAR"/>
    <n v="320000"/>
    <n v="10.25"/>
    <n v="287878"/>
    <n v="287878"/>
    <n v="0"/>
    <d v="2021-07-09T00:00:00"/>
    <n v="8"/>
    <n v="8"/>
    <n v="0"/>
    <n v="0"/>
    <n v="0"/>
    <n v="0"/>
    <s v="INR"/>
    <n v="0"/>
    <n v="6839"/>
    <s v="00/00/0000"/>
    <n v="0"/>
    <n v="0"/>
    <s v="N"/>
    <m/>
    <n v="9"/>
    <s v="N"/>
    <s v="00/00/0000"/>
    <s v="N"/>
    <n v="0"/>
    <s v="00/00/0000"/>
    <m/>
    <m/>
    <m/>
    <s v="STD"/>
  </r>
  <r>
    <n v="40294198030"/>
    <x v="150"/>
    <n v="85031121221"/>
    <s v="6 Mrs. INDIRA FATAJIBHAI DAMOR"/>
    <n v="538400"/>
    <n v="10.25"/>
    <n v="483384"/>
    <n v="483383.12"/>
    <n v="0"/>
    <d v="2021-07-15T00:00:00"/>
    <n v="8"/>
    <n v="8"/>
    <m/>
    <s v="0   0"/>
    <s v="0   00"/>
    <n v="0"/>
    <s v="INR"/>
    <n v="0"/>
    <n v="11506"/>
    <s v="00/00/0000"/>
    <n v="0"/>
    <n v="0"/>
    <s v="N"/>
    <m/>
    <n v="9"/>
    <s v="N"/>
    <s v="00/00/000"/>
    <s v="0      N"/>
    <n v="0"/>
    <s v="0  00/00/0000"/>
    <m/>
    <m/>
    <m/>
    <s v="STD"/>
  </r>
  <r>
    <n v="40299037112"/>
    <x v="150"/>
    <n v="80083821661"/>
    <s v="Mr. VAGHELA  KANTIBHAI"/>
    <n v="300000"/>
    <n v="10.25"/>
    <n v="275933"/>
    <n v="275933"/>
    <n v="0"/>
    <d v="2021-07-17T00:00:00"/>
    <n v="8"/>
    <n v="8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m/>
    <m/>
    <m/>
    <s v="STD"/>
  </r>
  <r>
    <n v="40302093687"/>
    <x v="150"/>
    <n v="88316709221"/>
    <s v="Mr. MANUBHAI PARSHOTTAMBHAI VA"/>
    <n v="200000"/>
    <n v="10.25"/>
    <n v="179321"/>
    <n v="179321"/>
    <n v="0"/>
    <d v="2021-07-19T00:00:00"/>
    <n v="8"/>
    <n v="8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m/>
    <m/>
    <m/>
    <s v="STD"/>
  </r>
  <r>
    <n v="40362735683"/>
    <x v="150"/>
    <n v="86507561371"/>
    <s v="Ms. BHARATIBEN KARSHANBHAI RAN"/>
    <n v="125000"/>
    <n v="10.25"/>
    <n v="110307"/>
    <n v="110307"/>
    <n v="0"/>
    <d v="2021-08-12T00:00:00"/>
    <n v="7"/>
    <n v="7"/>
    <n v="0"/>
    <n v="0"/>
    <n v="0"/>
    <n v="0"/>
    <s v="INR"/>
    <n v="0"/>
    <n v="3186"/>
    <s v="00/00/0000"/>
    <n v="0"/>
    <n v="0"/>
    <s v="N"/>
    <m/>
    <n v="9"/>
    <s v="N"/>
    <s v="00/00/0000"/>
    <s v="N"/>
    <n v="0"/>
    <s v="00/00/0000"/>
    <m/>
    <m/>
    <m/>
    <s v="STD"/>
  </r>
  <r>
    <n v="40372171906"/>
    <x v="150"/>
    <n v="85497069677"/>
    <s v="Mrs. KAMALABEN  CHAVDA"/>
    <n v="360000"/>
    <n v="10.25"/>
    <n v="335004"/>
    <n v="335004"/>
    <n v="0"/>
    <d v="2021-08-17T00:00:00"/>
    <n v="7"/>
    <n v="7"/>
    <n v="0"/>
    <n v="0"/>
    <n v="0"/>
    <n v="0"/>
    <s v="INR"/>
    <n v="0"/>
    <n v="6715"/>
    <s v="00/00/0000"/>
    <n v="0"/>
    <n v="0"/>
    <s v="N"/>
    <m/>
    <n v="9"/>
    <s v="N"/>
    <s v="00/00/0000"/>
    <s v="N"/>
    <n v="0"/>
    <s v="00/00/0000"/>
    <m/>
    <m/>
    <m/>
    <s v="STD"/>
  </r>
  <r>
    <n v="40378176169"/>
    <x v="150"/>
    <n v="80083824640"/>
    <s v="Mr. NARMADA HARJIVANDAS PARMAR"/>
    <n v="300000"/>
    <n v="10.25"/>
    <n v="264137"/>
    <n v="264137"/>
    <n v="0"/>
    <d v="2021-08-19T00:00:00"/>
    <n v="7"/>
    <n v="7"/>
    <n v="0"/>
    <n v="0"/>
    <n v="0"/>
    <n v="0"/>
    <s v="INR"/>
    <n v="0"/>
    <n v="7645"/>
    <s v="00/00/0000"/>
    <n v="0"/>
    <n v="0"/>
    <s v="N"/>
    <m/>
    <n v="9"/>
    <s v="N"/>
    <s v="00/00/0000"/>
    <s v="N"/>
    <n v="0"/>
    <s v="00/00/0000"/>
    <m/>
    <m/>
    <m/>
    <s v="STD"/>
  </r>
  <r>
    <n v="40385039258"/>
    <x v="150"/>
    <n v="80083906817"/>
    <s v="Mr. BHERUBHAI GANESH CHAUHAN"/>
    <n v="250000"/>
    <n v="10.25"/>
    <n v="211187"/>
    <n v="211187"/>
    <n v="0"/>
    <d v="2021-08-23T00:00:00"/>
    <n v="7"/>
    <n v="7"/>
    <n v="0"/>
    <n v="0"/>
    <n v="0"/>
    <n v="0"/>
    <s v="INR"/>
    <n v="0"/>
    <n v="7565"/>
    <s v="00/00/0000"/>
    <n v="0"/>
    <n v="0"/>
    <s v="N"/>
    <m/>
    <n v="9"/>
    <s v="N"/>
    <s v="00/00/0000"/>
    <s v="N"/>
    <n v="0"/>
    <s v="00/00/0000"/>
    <m/>
    <m/>
    <m/>
    <s v="STD"/>
  </r>
  <r>
    <n v="40385100644"/>
    <x v="150"/>
    <n v="85040964329"/>
    <s v="Mr. MANSINGBHAI PIRAJI  DANGI"/>
    <n v="213000"/>
    <n v="10.25"/>
    <n v="187305"/>
    <n v="187305"/>
    <n v="0"/>
    <d v="2021-08-23T00:00:00"/>
    <n v="7"/>
    <n v="7"/>
    <n v="0"/>
    <n v="0"/>
    <n v="0"/>
    <n v="0"/>
    <s v="INR"/>
    <n v="0"/>
    <n v="5428"/>
    <s v="00/00/0000"/>
    <n v="0"/>
    <n v="0"/>
    <s v="N"/>
    <m/>
    <n v="9"/>
    <s v="N"/>
    <s v="00/00/0000"/>
    <s v="N"/>
    <n v="0"/>
    <s v="00/00/0000"/>
    <m/>
    <m/>
    <m/>
    <s v="STD"/>
  </r>
  <r>
    <n v="40385165932"/>
    <x v="150"/>
    <n v="87278686642"/>
    <s v="Mrs. LILABEN BHERUBHAI CHAUHAN"/>
    <n v="250000"/>
    <n v="10.25"/>
    <n v="212344"/>
    <n v="212344"/>
    <n v="0"/>
    <d v="2021-08-23T00:00:00"/>
    <n v="7"/>
    <n v="7"/>
    <n v="0"/>
    <n v="0"/>
    <n v="0"/>
    <n v="0"/>
    <s v="INR"/>
    <n v="0"/>
    <n v="7405"/>
    <s v="00/00/0000"/>
    <n v="0"/>
    <n v="0"/>
    <s v="N"/>
    <m/>
    <n v="9"/>
    <s v="N"/>
    <s v="00/00/0000"/>
    <s v="N"/>
    <n v="0"/>
    <s v="00/00/0000"/>
    <m/>
    <m/>
    <m/>
    <s v="STD"/>
  </r>
  <r>
    <n v="40409727773"/>
    <x v="150"/>
    <n v="89755797458"/>
    <s v="Mrs. HIRABEN LAXMANBHAI SOLANK"/>
    <n v="250000"/>
    <n v="10.25"/>
    <n v="232234"/>
    <n v="232234"/>
    <n v="0"/>
    <d v="2021-09-02T00:00:00"/>
    <n v="6"/>
    <n v="6"/>
    <n v="0"/>
    <n v="0"/>
    <n v="0"/>
    <n v="0"/>
    <s v="INR"/>
    <n v="0"/>
    <n v="5343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40426166726"/>
    <x v="150"/>
    <n v="85011027949"/>
    <s v="Mrs. GANGABEN MOHANBHAI SOLANK"/>
    <n v="260000"/>
    <n v="10.25"/>
    <n v="234401"/>
    <n v="234401"/>
    <n v="0"/>
    <d v="2021-09-08T00:00:00"/>
    <n v="6"/>
    <n v="6"/>
    <n v="0"/>
    <n v="0"/>
    <n v="0"/>
    <n v="0"/>
    <s v="INR"/>
    <n v="0"/>
    <n v="6626"/>
    <s v="00/00/0000"/>
    <n v="0"/>
    <n v="0"/>
    <s v="N"/>
    <m/>
    <n v="9"/>
    <s v="N"/>
    <s v="00/00/0000"/>
    <s v="N"/>
    <n v="0"/>
    <s v="00/00/0000"/>
    <m/>
    <m/>
    <m/>
    <s v="STD"/>
  </r>
  <r>
    <n v="40426187770"/>
    <x v="150"/>
    <n v="85713719058"/>
    <s v="Mr. MOHANBHAI LALABHAI SOLANKI"/>
    <n v="260000"/>
    <n v="10.25"/>
    <n v="234401"/>
    <n v="234401"/>
    <n v="0"/>
    <d v="2021-09-08T00:00:00"/>
    <n v="6"/>
    <n v="6"/>
    <n v="0"/>
    <n v="0"/>
    <n v="0"/>
    <n v="0"/>
    <s v="INR"/>
    <n v="0"/>
    <n v="6626"/>
    <s v="00/00/0000"/>
    <n v="0"/>
    <n v="0"/>
    <s v="N"/>
    <m/>
    <n v="9"/>
    <s v="N"/>
    <s v="00/00/0000"/>
    <s v="N"/>
    <n v="0"/>
    <s v="00/00/0000"/>
    <m/>
    <m/>
    <m/>
    <s v="STD"/>
  </r>
  <r>
    <n v="40448675035"/>
    <x v="150"/>
    <n v="85028336754"/>
    <s v="Mr. KALABHAI PASABHAI DABHI"/>
    <n v="230000"/>
    <n v="10.25"/>
    <n v="212582"/>
    <n v="212582"/>
    <n v="0"/>
    <d v="2021-09-17T00:00:00"/>
    <n v="6"/>
    <n v="6"/>
    <n v="0"/>
    <n v="0"/>
    <n v="0"/>
    <n v="0"/>
    <s v="INR"/>
    <n v="0"/>
    <n v="4916"/>
    <s v="00/00/0000"/>
    <n v="0"/>
    <n v="0"/>
    <m/>
    <m/>
    <m/>
    <s v="N"/>
    <s v="00/00/0000"/>
    <s v="N"/>
    <n v="0"/>
    <s v="00/00/0000"/>
    <m/>
    <m/>
    <m/>
    <s v="STD"/>
  </r>
  <r>
    <n v="40448768340"/>
    <x v="150"/>
    <n v="86072676804"/>
    <s v="Mrs. LILABEN KANUBHAI VAGHELA"/>
    <n v="232000"/>
    <n v="10.25"/>
    <n v="218331"/>
    <n v="218331"/>
    <n v="0"/>
    <d v="2021-09-17T00:00:00"/>
    <n v="6"/>
    <n v="6"/>
    <n v="0"/>
    <n v="0"/>
    <n v="0"/>
    <n v="0"/>
    <s v="INR"/>
    <n v="0"/>
    <n v="4328"/>
    <s v="00/00/0000"/>
    <n v="0"/>
    <n v="0"/>
    <s v="N"/>
    <m/>
    <n v="9"/>
    <s v="N"/>
    <s v="00/00/0000"/>
    <s v="N"/>
    <n v="0"/>
    <s v="00/00/0000"/>
    <m/>
    <m/>
    <m/>
    <s v="STD"/>
  </r>
  <r>
    <n v="40465490984"/>
    <x v="150"/>
    <n v="90137202923"/>
    <s v="Mrs. MEENABEN DINESHBHAI MARUD"/>
    <n v="180000"/>
    <n v="10.25"/>
    <n v="169018"/>
    <n v="169018"/>
    <n v="0"/>
    <d v="2021-09-24T00:00:00"/>
    <n v="6"/>
    <n v="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s v="STD"/>
  </r>
  <r>
    <n v="40479744617"/>
    <x v="150"/>
    <n v="86281437937"/>
    <s v="Mr. MANGABHAI SOMABHAI SOLANKI"/>
    <n v="290000"/>
    <n v="10.25"/>
    <n v="273357"/>
    <n v="273357"/>
    <n v="0"/>
    <d v="2021-10-01T00:00:00"/>
    <n v="5"/>
    <n v="5"/>
    <n v="0"/>
    <n v="0"/>
    <n v="0"/>
    <n v="0"/>
    <s v="INR"/>
    <n v="0"/>
    <n v="6198"/>
    <s v="00/00/0000"/>
    <n v="0"/>
    <n v="0"/>
    <m/>
    <m/>
    <m/>
    <s v="N"/>
    <s v="00/00/0000"/>
    <s v="N"/>
    <n v="0"/>
    <s v="00/00/0000"/>
    <s v="STD"/>
    <d v="2022-02-02T00:00:00"/>
    <n v="0"/>
    <s v="STD"/>
  </r>
  <r>
    <n v="40488521917"/>
    <x v="150"/>
    <n v="80083921257"/>
    <s v="Mr. KANAIYALAL GANPATLAL MAKWA"/>
    <n v="325000"/>
    <n v="10.25"/>
    <n v="310660"/>
    <n v="310660"/>
    <n v="0"/>
    <d v="2021-10-04T00:00:00"/>
    <n v="5"/>
    <n v="5"/>
    <n v="0"/>
    <n v="0"/>
    <n v="0"/>
    <n v="0"/>
    <s v="INR"/>
    <n v="0"/>
    <n v="6062"/>
    <s v="00/00/0000"/>
    <n v="0"/>
    <n v="0"/>
    <m/>
    <m/>
    <m/>
    <s v="N"/>
    <s v="00/00/0000"/>
    <s v="N"/>
    <n v="0"/>
    <s v="00/00/0000"/>
    <s v="STD"/>
    <d v="2022-01-20T00:00:00"/>
    <n v="0"/>
    <s v="STD"/>
  </r>
  <r>
    <n v="40493100844"/>
    <x v="150"/>
    <n v="85510981820"/>
    <s v="Mr. CHHAPANBHAI OKHABHAI PATNI"/>
    <n v="50000"/>
    <n v="10.25"/>
    <n v="47380"/>
    <n v="47380"/>
    <n v="0"/>
    <d v="2021-10-06T00:00:00"/>
    <n v="5"/>
    <n v="5"/>
    <n v="0"/>
    <n v="0"/>
    <n v="0"/>
    <n v="0"/>
    <s v="INR"/>
    <n v="0"/>
    <n v="1006"/>
    <s v="00/00/0000"/>
    <n v="0"/>
    <n v="0"/>
    <s v="N"/>
    <m/>
    <n v="9"/>
    <s v="N"/>
    <s v="00/00/0000"/>
    <s v="N"/>
    <n v="0"/>
    <s v="00/00/0000"/>
    <m/>
    <m/>
    <m/>
    <s v="STD"/>
  </r>
  <r>
    <n v="40493455038"/>
    <x v="150"/>
    <n v="86510418247"/>
    <s v="Mr. ISHWARBHAI DAHYABHAI MAKWA"/>
    <n v="280000"/>
    <n v="10.25"/>
    <n v="267430"/>
    <n v="267430"/>
    <n v="0"/>
    <d v="2021-10-06T00:00:00"/>
    <n v="5"/>
    <n v="5"/>
    <n v="0"/>
    <n v="0"/>
    <n v="0"/>
    <n v="0"/>
    <s v="INR"/>
    <n v="0"/>
    <n v="5223"/>
    <s v="00/00/0000"/>
    <n v="0"/>
    <n v="0"/>
    <s v="N"/>
    <m/>
    <n v="9"/>
    <s v="N"/>
    <s v="00/00/0000"/>
    <s v="N"/>
    <n v="0"/>
    <s v="00/00/0000"/>
    <m/>
    <m/>
    <m/>
    <s v="STD"/>
  </r>
  <r>
    <n v="40496041341"/>
    <x v="150"/>
    <n v="80083814676"/>
    <s v="Mr. MANUBHAI V MAKWANA"/>
    <n v="200000"/>
    <n v="10.25"/>
    <n v="176883"/>
    <n v="176883"/>
    <n v="0"/>
    <d v="2021-10-07T00:00:00"/>
    <n v="5"/>
    <n v="5"/>
    <n v="0"/>
    <n v="0"/>
    <n v="0"/>
    <n v="0"/>
    <s v="INR"/>
    <n v="0"/>
    <n v="6477"/>
    <s v="00/00/0000"/>
    <n v="0"/>
    <n v="0"/>
    <m/>
    <m/>
    <m/>
    <s v="N"/>
    <s v="00/00/0000"/>
    <s v="N"/>
    <n v="0"/>
    <s v="00/00/0000"/>
    <m/>
    <m/>
    <m/>
    <s v="STD"/>
  </r>
  <r>
    <n v="40516593756"/>
    <x v="150"/>
    <n v="89980618713"/>
    <s v="Mr. MANUBHAI MOHANBHAI VAGHELA"/>
    <n v="50000"/>
    <n v="10.25"/>
    <n v="47578"/>
    <n v="47578"/>
    <n v="0"/>
    <d v="2021-10-18T00:00:00"/>
    <n v="5"/>
    <n v="5"/>
    <n v="0"/>
    <n v="0"/>
    <n v="0"/>
    <n v="0"/>
    <s v="INR"/>
    <n v="0"/>
    <n v="933"/>
    <s v="00/00/0000"/>
    <n v="0"/>
    <n v="0"/>
    <s v="N"/>
    <m/>
    <n v="9"/>
    <s v="N"/>
    <s v="00/00/0000"/>
    <s v="N"/>
    <n v="0"/>
    <s v="00/00/0000"/>
    <m/>
    <m/>
    <m/>
    <s v="STD"/>
  </r>
  <r>
    <n v="40538553456"/>
    <x v="150"/>
    <n v="85845475959"/>
    <s v="Mr. MAFATLAL SENDHABHAI GANDHI"/>
    <n v="300000"/>
    <n v="10.25"/>
    <n v="274089"/>
    <n v="274089"/>
    <n v="0"/>
    <d v="2021-10-28T00:00:00"/>
    <n v="5"/>
    <n v="5"/>
    <n v="0"/>
    <n v="0"/>
    <n v="0"/>
    <n v="0"/>
    <s v="INR"/>
    <n v="0"/>
    <n v="7645"/>
    <s v="00/00/0000"/>
    <n v="0"/>
    <n v="0"/>
    <s v="N"/>
    <m/>
    <n v="9"/>
    <s v="N"/>
    <s v="00/00/0000"/>
    <s v="N"/>
    <n v="0"/>
    <s v="00/00/0000"/>
    <m/>
    <m/>
    <m/>
    <s v="STD"/>
  </r>
  <r>
    <n v="40569339094"/>
    <x v="150"/>
    <n v="85007749879"/>
    <s v="Mr. DAULAT SUPADU KSHIRSAGAR"/>
    <n v="50000"/>
    <n v="10.25"/>
    <n v="42575"/>
    <n v="42575"/>
    <n v="0"/>
    <d v="2021-11-10T00:00:00"/>
    <n v="4"/>
    <n v="4"/>
    <n v="0"/>
    <n v="0"/>
    <n v="0"/>
    <n v="0"/>
    <s v="INR"/>
    <n v="0"/>
    <n v="2314"/>
    <s v="00/00/0000"/>
    <n v="0"/>
    <n v="0"/>
    <s v="N"/>
    <m/>
    <n v="9"/>
    <s v="N"/>
    <s v="00/00/0000"/>
    <s v="N"/>
    <n v="0"/>
    <s v="00/00/0000"/>
    <m/>
    <m/>
    <m/>
    <s v="STD"/>
  </r>
  <r>
    <n v="40578414121"/>
    <x v="150"/>
    <n v="85500983931"/>
    <s v="Mr. NAROTTAMBHAI LAVAJIBHAI PA"/>
    <n v="1000000"/>
    <n v="10.25"/>
    <n v="951780"/>
    <n v="951780"/>
    <n v="0"/>
    <d v="2021-11-15T00:00:00"/>
    <n v="4"/>
    <n v="4"/>
    <n v="0"/>
    <n v="0"/>
    <n v="0"/>
    <n v="0"/>
    <s v="INR"/>
    <n v="0"/>
    <n v="21371"/>
    <s v="00/00/0000"/>
    <n v="0"/>
    <n v="0"/>
    <s v="N"/>
    <m/>
    <n v="9"/>
    <s v="N"/>
    <s v="00/00/0000"/>
    <s v="N"/>
    <n v="0"/>
    <s v="00/00/0000"/>
    <m/>
    <m/>
    <m/>
    <s v="STD"/>
  </r>
  <r>
    <n v="40579031736"/>
    <x v="150"/>
    <n v="88687741851"/>
    <s v="Mr. JASVANTBHAI PURSOTTAMBHAI"/>
    <n v="200000"/>
    <n v="10.25"/>
    <n v="190368"/>
    <n v="190368"/>
    <n v="0"/>
    <d v="2021-11-15T00:00:00"/>
    <n v="4"/>
    <n v="4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m/>
    <m/>
    <m/>
    <s v="STD"/>
  </r>
  <r>
    <n v="40590762738"/>
    <x v="150"/>
    <n v="80083972111"/>
    <s v="Mr. NAVINBHAI MAGANBHAI SHRIMA"/>
    <n v="200000"/>
    <n v="10.25"/>
    <n v="190068"/>
    <n v="190068"/>
    <n v="0"/>
    <d v="2021-11-20T00:00:00"/>
    <n v="4"/>
    <n v="4"/>
    <n v="0"/>
    <n v="0"/>
    <n v="0"/>
    <n v="0"/>
    <s v="INR"/>
    <n v="0"/>
    <n v="4275"/>
    <s v="00/00/0000"/>
    <n v="0"/>
    <n v="0"/>
    <m/>
    <m/>
    <m/>
    <s v="N"/>
    <s v="00/00/0000"/>
    <s v="N"/>
    <n v="0"/>
    <s v="00/00/0000"/>
    <m/>
    <m/>
    <m/>
    <s v="STD"/>
  </r>
  <r>
    <n v="40602323384"/>
    <x v="150"/>
    <n v="85812519374"/>
    <s v="Mrs. DAHIBEN CHHAGANBHAI VAGHE"/>
    <n v="180000"/>
    <n v="10.25"/>
    <n v="172738"/>
    <n v="172738"/>
    <n v="0"/>
    <d v="2021-11-26T00:00:00"/>
    <n v="4"/>
    <n v="4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s v="STD"/>
  </r>
  <r>
    <n v="40610832529"/>
    <x v="150"/>
    <n v="85351102647"/>
    <s v="Mr. MANGALSINH BHURUBHA VAGHEL"/>
    <n v="150000"/>
    <n v="10.25"/>
    <n v="142119"/>
    <n v="142119"/>
    <n v="0"/>
    <d v="2021-11-30T00:00:00"/>
    <n v="4"/>
    <n v="4"/>
    <n v="0"/>
    <n v="0"/>
    <n v="0"/>
    <n v="0"/>
    <s v="INR"/>
    <n v="0"/>
    <n v="3207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630765919"/>
    <x v="150"/>
    <n v="85250873330"/>
    <s v="Mrs. KANTABEN MANIBEN MAKWANA"/>
    <n v="240000"/>
    <n v="10.25"/>
    <n v="234187"/>
    <n v="234187"/>
    <n v="0"/>
    <d v="2021-12-07T00:00:00"/>
    <n v="3"/>
    <n v="3"/>
    <n v="0"/>
    <n v="0"/>
    <n v="0"/>
    <n v="0"/>
    <s v="INR"/>
    <n v="0"/>
    <n v="4477"/>
    <s v="00/00/0000"/>
    <n v="0"/>
    <n v="0"/>
    <s v="N"/>
    <m/>
    <n v="9"/>
    <s v="N"/>
    <s v="00/00/0000"/>
    <s v="N"/>
    <n v="0"/>
    <s v="00/00/0000"/>
    <m/>
    <m/>
    <m/>
    <s v="STD"/>
  </r>
  <r>
    <n v="40636935820"/>
    <x v="150"/>
    <n v="80084075846"/>
    <s v="Mr. BIPINCHANDRA NARAYANLAL DA"/>
    <n v="130000"/>
    <n v="10.25"/>
    <n v="121327"/>
    <n v="121327"/>
    <n v="0"/>
    <d v="2021-12-09T00:00:00"/>
    <n v="3"/>
    <n v="3"/>
    <n v="0"/>
    <n v="0"/>
    <n v="0"/>
    <n v="0"/>
    <s v="INR"/>
    <n v="0"/>
    <n v="4211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40662276387"/>
    <x v="150"/>
    <n v="85074739623"/>
    <s v="Mr. RAMANBHAI FUSABHAI KAPADIA"/>
    <n v="365000"/>
    <n v="10.25"/>
    <n v="352961"/>
    <n v="352961"/>
    <n v="0"/>
    <d v="2021-12-22T00:00:00"/>
    <n v="3"/>
    <n v="3"/>
    <n v="0"/>
    <n v="0"/>
    <n v="0"/>
    <n v="0"/>
    <s v="INR"/>
    <n v="0"/>
    <n v="7342"/>
    <s v="00/00/0000"/>
    <n v="0"/>
    <n v="0"/>
    <s v="N"/>
    <m/>
    <n v="9"/>
    <s v="N"/>
    <s v="00/00/0000"/>
    <s v="N"/>
    <n v="0"/>
    <s v="00/00/0000"/>
    <m/>
    <m/>
    <m/>
    <s v="STD"/>
  </r>
  <r>
    <n v="40671374496"/>
    <x v="150"/>
    <n v="85014646774"/>
    <s v="Mrs. PARMAR KANTABEN  GOPALBHA"/>
    <n v="265000"/>
    <n v="10.25"/>
    <n v="257060"/>
    <n v="257060"/>
    <n v="0"/>
    <d v="2021-12-27T00:00:00"/>
    <n v="3"/>
    <n v="3"/>
    <n v="0"/>
    <n v="0"/>
    <n v="0"/>
    <n v="0"/>
    <s v="INR"/>
    <n v="0"/>
    <n v="4943"/>
    <s v="00/00/0000"/>
    <n v="0"/>
    <n v="0"/>
    <s v="N"/>
    <m/>
    <n v="9"/>
    <s v="N"/>
    <s v="00/00/0000"/>
    <s v="N"/>
    <n v="0"/>
    <s v="00/00/0000"/>
    <m/>
    <m/>
    <m/>
    <s v="STD"/>
  </r>
  <r>
    <n v="40706161447"/>
    <x v="150"/>
    <n v="80084084205"/>
    <s v="Mrs. SHARDABEN KALABHAI BHANGI"/>
    <n v="225000"/>
    <n v="10.25"/>
    <n v="221658"/>
    <n v="221658"/>
    <n v="0"/>
    <d v="2022-01-10T00:00:00"/>
    <n v="2"/>
    <n v="2"/>
    <n v="0"/>
    <n v="0"/>
    <n v="0"/>
    <n v="0"/>
    <s v="INR"/>
    <n v="0"/>
    <n v="4197"/>
    <s v="00/00/0000"/>
    <n v="0"/>
    <n v="0"/>
    <s v="N"/>
    <m/>
    <n v="9"/>
    <s v="N"/>
    <s v="00/00/0000"/>
    <s v="N"/>
    <n v="0"/>
    <s v="00/00/0000"/>
    <m/>
    <m/>
    <m/>
    <s v="STD"/>
  </r>
  <r>
    <n v="40708932704"/>
    <x v="150"/>
    <n v="85029343400"/>
    <s v="Mr. MAHENDRABHAI  MEKWAN"/>
    <n v="55000"/>
    <n v="10.25"/>
    <n v="54167"/>
    <n v="54167"/>
    <n v="0"/>
    <d v="2022-01-11T00:00:00"/>
    <n v="2"/>
    <n v="2"/>
    <n v="0"/>
    <n v="0"/>
    <n v="0"/>
    <n v="0"/>
    <s v="INR"/>
    <n v="0"/>
    <n v="1026"/>
    <s v="00/00/0000"/>
    <n v="0"/>
    <n v="0"/>
    <s v="N"/>
    <m/>
    <n v="9"/>
    <s v="N"/>
    <s v="00/00/0000"/>
    <s v="N"/>
    <n v="0"/>
    <s v="00/00/0000"/>
    <m/>
    <m/>
    <m/>
    <s v="STD"/>
  </r>
  <r>
    <n v="40746231090"/>
    <x v="150"/>
    <n v="85026202632"/>
    <s v="Mr. GOPALJI DHULAJI THAKOR"/>
    <n v="200000"/>
    <n v="10.25"/>
    <n v="195828"/>
    <n v="195828"/>
    <n v="0"/>
    <d v="2022-01-31T00:00:00"/>
    <n v="2"/>
    <n v="2"/>
    <n v="0"/>
    <n v="0"/>
    <n v="0"/>
    <n v="0"/>
    <s v="INR"/>
    <n v="0"/>
    <n v="3732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752239965"/>
    <x v="150"/>
    <n v="90063712299"/>
    <s v="Mr. DINESHKUMAR BALABHAI SOLAN"/>
    <n v="392000"/>
    <n v="10.25"/>
    <n v="391146"/>
    <n v="391146"/>
    <n v="0"/>
    <d v="2022-02-01T00:00:00"/>
    <n v="1"/>
    <n v="1"/>
    <n v="0"/>
    <n v="0"/>
    <n v="0"/>
    <n v="0"/>
    <s v="INR"/>
    <n v="0"/>
    <n v="7312"/>
    <s v="00/00/0000"/>
    <n v="0"/>
    <n v="0"/>
    <s v="N"/>
    <m/>
    <n v="9"/>
    <s v="N"/>
    <s v="00/00/0000"/>
    <s v="N"/>
    <n v="0"/>
    <s v="00/00/0000"/>
    <m/>
    <m/>
    <m/>
    <s v="STD"/>
  </r>
  <r>
    <n v="40758732955"/>
    <x v="150"/>
    <n v="90393762903"/>
    <s v="Mrs. RATHOD  BHAVNABEN"/>
    <n v="500000"/>
    <n v="10.25"/>
    <n v="498630"/>
    <n v="498630"/>
    <n v="0"/>
    <d v="2022-02-03T00:00:00"/>
    <n v="1"/>
    <n v="1"/>
    <n v="0"/>
    <n v="0"/>
    <n v="0"/>
    <n v="0"/>
    <s v="INR"/>
    <n v="0"/>
    <n v="9327"/>
    <s v="00/00/0000"/>
    <n v="0"/>
    <n v="0"/>
    <s v="N"/>
    <m/>
    <n v="9"/>
    <s v="N"/>
    <s v="00/00/0000"/>
    <s v="N"/>
    <n v="0"/>
    <s v="00/00/0000"/>
    <m/>
    <m/>
    <m/>
    <s v="STD"/>
  </r>
  <r>
    <n v="40785917912"/>
    <x v="150"/>
    <n v="80083986066"/>
    <s v="Mr. KANTIBHAI  SOLANKI"/>
    <n v="290500"/>
    <n v="10.25"/>
    <n v="288730"/>
    <n v="288730"/>
    <n v="0"/>
    <d v="2022-02-15T00:00:00"/>
    <n v="1"/>
    <n v="1"/>
    <n v="0"/>
    <n v="0"/>
    <n v="0"/>
    <n v="0"/>
    <s v="INR"/>
    <n v="0"/>
    <n v="5419"/>
    <s v="00/00/0000"/>
    <n v="0"/>
    <n v="0"/>
    <s v="N"/>
    <m/>
    <n v="9"/>
    <s v="N"/>
    <s v="00/00/0000"/>
    <s v="N"/>
    <n v="0"/>
    <s v="00/00/0000"/>
    <m/>
    <m/>
    <m/>
    <s v="STD"/>
  </r>
  <r>
    <n v="40786200406"/>
    <x v="150"/>
    <n v="90287730336"/>
    <s v="Mr. DASHARATHBHAI CHIMANBHAI S"/>
    <n v="266000"/>
    <n v="10.25"/>
    <n v="264367"/>
    <n v="264367"/>
    <n v="0"/>
    <d v="2022-02-15T00:00:00"/>
    <n v="1"/>
    <n v="1"/>
    <n v="0"/>
    <n v="0"/>
    <n v="0"/>
    <n v="0"/>
    <s v="INR"/>
    <n v="0"/>
    <n v="4962"/>
    <s v="00/00/0000"/>
    <n v="0"/>
    <n v="0"/>
    <s v="N"/>
    <m/>
    <n v="9"/>
    <s v="N"/>
    <s v="00/00/0000"/>
    <s v="N"/>
    <n v="0"/>
    <s v="00/00/0000"/>
    <m/>
    <m/>
    <m/>
    <s v="STD"/>
  </r>
  <r>
    <n v="40789070197"/>
    <x v="150"/>
    <n v="89867246903"/>
    <s v="Mrs. CHANDABEN KANTIBHAI PATNI"/>
    <n v="300000"/>
    <n v="10.25"/>
    <n v="298073"/>
    <n v="298073"/>
    <n v="0"/>
    <d v="2022-02-16T00:00:00"/>
    <n v="1"/>
    <n v="1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m/>
    <m/>
    <m/>
    <s v="STD"/>
  </r>
  <r>
    <n v="40791676976"/>
    <x v="150"/>
    <n v="80083814687"/>
    <s v="Mrs. PARUBEN M MAKWANA"/>
    <n v="250000"/>
    <n v="10.25"/>
    <n v="247643"/>
    <n v="247643"/>
    <n v="0"/>
    <d v="2022-02-17T00:00:00"/>
    <n v="1"/>
    <n v="1"/>
    <n v="0"/>
    <n v="0"/>
    <n v="0"/>
    <n v="0"/>
    <s v="INR"/>
    <n v="0"/>
    <n v="5343"/>
    <s v="00/00/0000"/>
    <n v="0"/>
    <n v="0"/>
    <s v="N"/>
    <m/>
    <n v="9"/>
    <s v="N"/>
    <s v="00/00/0000"/>
    <s v="N"/>
    <n v="0"/>
    <s v="00/00/0000"/>
    <m/>
    <m/>
    <m/>
    <s v="STD"/>
  </r>
  <r>
    <n v="40794883447"/>
    <x v="150"/>
    <n v="80252142714"/>
    <s v="Mr. NAVINCHANDRA MOHANLAL PATE"/>
    <n v="975000"/>
    <n v="10.25"/>
    <n v="968187"/>
    <n v="968187"/>
    <n v="0"/>
    <d v="2022-02-18T00:00:00"/>
    <n v="1"/>
    <n v="1"/>
    <n v="0"/>
    <n v="0"/>
    <n v="0"/>
    <n v="0"/>
    <s v="INR"/>
    <n v="0"/>
    <n v="18186"/>
    <s v="00/00/0000"/>
    <n v="0"/>
    <n v="0"/>
    <s v="N"/>
    <m/>
    <n v="9"/>
    <s v="N"/>
    <s v="00/00/0000"/>
    <s v="N"/>
    <n v="0"/>
    <s v="00/00/0000"/>
    <m/>
    <m/>
    <m/>
    <s v="STD"/>
  </r>
  <r>
    <n v="40802329231"/>
    <x v="150"/>
    <n v="85955331569"/>
    <s v="Mr. ARVINDKUMAR SHANKERLAL PAR"/>
    <n v="315000"/>
    <n v="10.25"/>
    <n v="312441"/>
    <n v="312441"/>
    <n v="0"/>
    <d v="2022-02-22T00:00:00"/>
    <n v="1"/>
    <n v="1"/>
    <n v="0"/>
    <n v="0"/>
    <n v="0"/>
    <n v="0"/>
    <s v="INR"/>
    <n v="0"/>
    <n v="5876"/>
    <s v="00/00/0000"/>
    <n v="0"/>
    <n v="0"/>
    <s v="N"/>
    <m/>
    <n v="9"/>
    <s v="N"/>
    <s v="00/00/0000"/>
    <s v="N"/>
    <n v="0"/>
    <s v="00/00/0000"/>
    <m/>
    <m/>
    <m/>
    <s v="STD"/>
  </r>
  <r>
    <n v="40807868462"/>
    <x v="150"/>
    <n v="88796673317"/>
    <s v="Mr. DIPAKBHAI KHENGARBHAI PATE"/>
    <n v="500000"/>
    <n v="10.25"/>
    <n v="495655"/>
    <n v="495655"/>
    <n v="0"/>
    <d v="2022-02-24T00:00:00"/>
    <n v="1"/>
    <n v="1"/>
    <n v="0"/>
    <n v="0"/>
    <n v="0"/>
    <n v="0"/>
    <s v="INR"/>
    <n v="0"/>
    <n v="9327"/>
    <s v="00/00/0000"/>
    <n v="0"/>
    <n v="0"/>
    <s v="N"/>
    <m/>
    <n v="9"/>
    <s v="N"/>
    <s v="00/00/0000"/>
    <s v="N"/>
    <n v="0"/>
    <s v="00/00/0000"/>
    <m/>
    <m/>
    <m/>
    <s v="STD"/>
  </r>
  <r>
    <n v="40830805015"/>
    <x v="150"/>
    <n v="85946779293"/>
    <s v="Mr. PREMSHANKAR BHOLIDAS SHRIM"/>
    <n v="85000"/>
    <n v="10.25"/>
    <n v="85644"/>
    <n v="85644"/>
    <n v="0"/>
    <d v="2022-03-05T00:00:00"/>
    <n v="1"/>
    <n v="1"/>
    <n v="0"/>
    <n v="0"/>
    <n v="0"/>
    <n v="0"/>
    <s v="INR"/>
    <n v="0"/>
    <n v="1586"/>
    <s v="00/00/0000"/>
    <n v="0"/>
    <n v="0"/>
    <s v="N"/>
    <m/>
    <n v="9"/>
    <s v="N"/>
    <s v="00/00/0000"/>
    <s v="N"/>
    <n v="0"/>
    <s v="00/00/0000"/>
    <m/>
    <m/>
    <m/>
    <s v="STD"/>
  </r>
  <r>
    <n v="40830932848"/>
    <x v="150"/>
    <n v="90502396740"/>
    <s v="Mr. RANJANBEN  VAGHELA"/>
    <n v="225000"/>
    <n v="10.25"/>
    <n v="226706"/>
    <n v="226706"/>
    <n v="0"/>
    <d v="2022-03-05T00:00:00"/>
    <n v="1"/>
    <n v="1"/>
    <n v="0"/>
    <n v="0"/>
    <n v="0"/>
    <n v="0"/>
    <s v="INR"/>
    <n v="0"/>
    <n v="4197"/>
    <s v="00/00/0000"/>
    <n v="0"/>
    <n v="0"/>
    <s v="N"/>
    <m/>
    <n v="9"/>
    <s v="N"/>
    <s v="00/00/0000"/>
    <s v="N"/>
    <n v="0"/>
    <s v="00/00/0000"/>
    <m/>
    <m/>
    <m/>
    <s v="STD"/>
  </r>
  <r>
    <n v="40841611357"/>
    <x v="150"/>
    <n v="89560678634"/>
    <s v="Mr. MAHENDRABHAI SOMABHAI MAHE"/>
    <n v="250000"/>
    <n v="10.25"/>
    <n v="251615"/>
    <n v="251615"/>
    <n v="0"/>
    <d v="2022-03-09T00:00:00"/>
    <n v="1"/>
    <n v="1"/>
    <n v="0"/>
    <n v="0"/>
    <n v="0"/>
    <n v="0"/>
    <s v="INR"/>
    <n v="0"/>
    <n v="4664"/>
    <s v="00/00/0000"/>
    <n v="0"/>
    <n v="0"/>
    <s v="N"/>
    <m/>
    <n v="9"/>
    <s v="N"/>
    <s v="00/00/0000"/>
    <s v="N"/>
    <n v="0"/>
    <s v="00/00/0000"/>
    <m/>
    <m/>
    <m/>
    <s v="STD"/>
  </r>
  <r>
    <n v="40854169592"/>
    <x v="150"/>
    <n v="85688295534"/>
    <s v="Mr. CHHOTABHAI DHANABHAI SOLAN"/>
    <n v="200000"/>
    <n v="10.25"/>
    <n v="200955"/>
    <n v="200955"/>
    <n v="0"/>
    <d v="2022-03-15T00:00:00"/>
    <n v="1"/>
    <n v="1"/>
    <n v="0"/>
    <n v="0"/>
    <n v="0"/>
    <n v="0"/>
    <s v="INR"/>
    <n v="0"/>
    <n v="3731"/>
    <s v="00/00/0000"/>
    <n v="0"/>
    <n v="0"/>
    <s v="N"/>
    <m/>
    <n v="9"/>
    <s v="N"/>
    <s v="00/00/0000"/>
    <s v="N"/>
    <n v="0"/>
    <s v="00/00/0000"/>
    <m/>
    <m/>
    <m/>
    <s v="STD"/>
  </r>
  <r>
    <n v="40862992541"/>
    <x v="150"/>
    <n v="85028085324"/>
    <s v="Mr. RAMJIBHAI KHODABHAI MAKWAN"/>
    <n v="150000"/>
    <n v="10.25"/>
    <n v="150548"/>
    <n v="150548"/>
    <n v="0"/>
    <d v="2022-03-19T00:00:00"/>
    <n v="1"/>
    <n v="1"/>
    <n v="0"/>
    <n v="0"/>
    <n v="0"/>
    <n v="0"/>
    <s v="INR"/>
    <n v="0"/>
    <n v="2798"/>
    <s v="00/00/0000"/>
    <n v="0"/>
    <n v="0"/>
    <s v="N"/>
    <m/>
    <n v="9"/>
    <s v="N"/>
    <s v="00/00/0000"/>
    <s v="N"/>
    <n v="0"/>
    <s v="00/00/0000"/>
    <m/>
    <m/>
    <m/>
    <s v="STD"/>
  </r>
  <r>
    <n v="40439495065"/>
    <x v="150"/>
    <n v="88486249302"/>
    <s v="Mrs. SHARDABEN CHHANAJI GHATAD"/>
    <n v="415000"/>
    <n v="10.25"/>
    <n v="391137"/>
    <n v="396194.72"/>
    <n v="5057.72"/>
    <d v="2021-09-14T00:00:00"/>
    <n v="6"/>
    <n v="5"/>
    <n v="1"/>
    <n v="1"/>
    <n v="1"/>
    <n v="701"/>
    <s v="INR"/>
    <n v="0"/>
    <n v="7741"/>
    <d v="2022-03-14T00:00:00"/>
    <n v="0"/>
    <n v="71.680000000000007"/>
    <s v="N"/>
    <m/>
    <n v="3"/>
    <s v="N"/>
    <s v="00/00/0000"/>
    <s v="N"/>
    <n v="0"/>
    <s v="00/00/0000"/>
    <s v="SMA0"/>
    <d v="2022-03-14T00:00:00"/>
    <n v="701"/>
    <s v="STD"/>
  </r>
  <r>
    <n v="40771480183"/>
    <x v="150"/>
    <n v="80083970204"/>
    <s v="Mrs. MIRABEN MAGANBHAI RATHOD"/>
    <n v="226000"/>
    <n v="10.25"/>
    <n v="225088"/>
    <n v="225132"/>
    <n v="44"/>
    <d v="2022-02-08T00:00:00"/>
    <n v="1"/>
    <n v="1"/>
    <n v="0"/>
    <n v="1"/>
    <n v="1"/>
    <n v="701"/>
    <s v="INR"/>
    <n v="0"/>
    <n v="4216"/>
    <d v="2022-03-08T00:00:00"/>
    <n v="0"/>
    <n v="44.32"/>
    <s v="N"/>
    <m/>
    <n v="3"/>
    <s v="N"/>
    <s v="00/00/0000"/>
    <s v="N"/>
    <n v="0"/>
    <s v="00/00/0000"/>
    <s v="SMA0"/>
    <d v="2022-03-08T00:00:00"/>
    <n v="701"/>
    <s v="STD"/>
  </r>
  <r>
    <n v="40801426065"/>
    <x v="150"/>
    <n v="80083897891"/>
    <s v="Mr. PREMJIBHAI MANGALBHAI BHAN"/>
    <n v="300000"/>
    <n v="10.25"/>
    <n v="297600"/>
    <n v="297996"/>
    <n v="396"/>
    <d v="2022-02-22T00:00:00"/>
    <n v="1"/>
    <n v="1"/>
    <n v="0"/>
    <n v="1"/>
    <n v="1"/>
    <n v="701"/>
    <s v="INR"/>
    <n v="0"/>
    <n v="5596"/>
    <d v="2022-03-22T00:00:00"/>
    <n v="0"/>
    <n v="7.36"/>
    <s v="N"/>
    <m/>
    <n v="3"/>
    <s v="N"/>
    <s v="00/00/0000"/>
    <s v="N"/>
    <n v="0"/>
    <s v="00/00/0000"/>
    <s v="SMA0"/>
    <d v="2022-03-22T00:00:00"/>
    <n v="701"/>
    <s v="STD"/>
  </r>
  <r>
    <n v="40409728642"/>
    <x v="151"/>
    <n v="85769627480"/>
    <s v="Mrs. INDUBEN  VAKOLE"/>
    <n v="200000"/>
    <n v="10.25"/>
    <n v="185734"/>
    <n v="185734"/>
    <n v="0"/>
    <d v="2021-09-02T00:00:00"/>
    <n v="6"/>
    <n v="6"/>
    <n v="0"/>
    <n v="0"/>
    <n v="0"/>
    <n v="0"/>
    <s v="INR"/>
    <n v="0"/>
    <n v="4275"/>
    <s v="00/00/0000"/>
    <n v="0"/>
    <n v="0"/>
    <m/>
    <m/>
    <m/>
    <s v="N"/>
    <s v="00/00/0000"/>
    <s v="N"/>
    <n v="0"/>
    <s v="00/00/0000"/>
    <m/>
    <m/>
    <m/>
    <s v="STD"/>
  </r>
  <r>
    <n v="40774198092"/>
    <x v="151"/>
    <n v="80084135207"/>
    <s v="Mr. MAHESHKUMAR SULEMANBHAI RA"/>
    <n v="400000"/>
    <n v="10.25"/>
    <n v="398231"/>
    <n v="398231"/>
    <n v="0"/>
    <d v="2022-02-09T00:00:00"/>
    <n v="1"/>
    <n v="1"/>
    <n v="0"/>
    <n v="0"/>
    <n v="0"/>
    <n v="0"/>
    <s v="INR"/>
    <n v="0"/>
    <n v="7461"/>
    <s v="00/00/0000"/>
    <n v="0"/>
    <n v="0"/>
    <s v="N"/>
    <m/>
    <n v="9"/>
    <s v="N"/>
    <s v="00/00/0000"/>
    <s v="N"/>
    <n v="0"/>
    <s v="00/00/0000"/>
    <m/>
    <m/>
    <m/>
    <s v="STD"/>
  </r>
  <r>
    <n v="40365140977"/>
    <x v="145"/>
    <n v="80084131202"/>
    <s v="Mr. SURESHCHANDRA UKABHAI MAUR"/>
    <n v="100000"/>
    <n v="9.75"/>
    <n v="73095"/>
    <n v="73095"/>
    <n v="0"/>
    <d v="2021-08-13T00:00:00"/>
    <n v="7"/>
    <n v="7"/>
    <n v="0"/>
    <n v="0"/>
    <n v="0"/>
    <n v="0"/>
    <s v="INR"/>
    <n v="0"/>
    <n v="4603"/>
    <s v="00/00/0000"/>
    <n v="0"/>
    <n v="0"/>
    <s v="N"/>
    <m/>
    <n v="9"/>
    <s v="N"/>
    <s v="00/00/0000"/>
    <s v="N"/>
    <n v="0"/>
    <s v="00/00/0000"/>
    <m/>
    <m/>
    <m/>
    <s v="STD"/>
  </r>
  <r>
    <n v="40508678175"/>
    <x v="145"/>
    <n v="80084128835"/>
    <s v="Mr. SUBHASHSINGH JALADIPSINH T"/>
    <n v="250000"/>
    <n v="9.75"/>
    <n v="238078"/>
    <n v="238078"/>
    <n v="0"/>
    <d v="2021-10-13T00:00:00"/>
    <n v="5"/>
    <n v="5"/>
    <n v="0"/>
    <n v="0"/>
    <n v="0"/>
    <n v="0"/>
    <s v="INR"/>
    <n v="0"/>
    <n v="4601"/>
    <s v="00/00/0000"/>
    <n v="0"/>
    <n v="0"/>
    <s v="N"/>
    <m/>
    <n v="9"/>
    <s v="N"/>
    <s v="00/00/0000"/>
    <s v="N"/>
    <n v="0"/>
    <s v="00/00/0000"/>
    <m/>
    <m/>
    <m/>
    <s v="STD"/>
  </r>
  <r>
    <n v="40834663847"/>
    <x v="145"/>
    <n v="80084055401"/>
    <s v="Mr. GOVINDBHAI KARSANBHAI MAHE"/>
    <n v="500000"/>
    <n v="9.75"/>
    <n v="503339"/>
    <n v="503339"/>
    <n v="0"/>
    <d v="2022-03-07T00:00:00"/>
    <n v="1"/>
    <n v="1"/>
    <n v="0"/>
    <n v="0"/>
    <n v="0"/>
    <n v="0"/>
    <s v="INR"/>
    <n v="0"/>
    <n v="9201"/>
    <s v="00/00/0000"/>
    <n v="0"/>
    <n v="0"/>
    <s v="N"/>
    <m/>
    <n v="9"/>
    <s v="N"/>
    <s v="00/00/0000"/>
    <s v="N"/>
    <n v="0"/>
    <s v="00/00/0000"/>
    <m/>
    <m/>
    <m/>
    <s v="STD"/>
  </r>
  <r>
    <n v="40885262483"/>
    <x v="156"/>
    <n v="80084155916"/>
    <s v="Mr. VALAND RAMESHBHAI  ."/>
    <n v="443000"/>
    <n v="9.75"/>
    <n v="443237"/>
    <n v="443237"/>
    <n v="0"/>
    <d v="2022-03-30T00:00:00"/>
    <n v="1"/>
    <n v="1"/>
    <n v="0"/>
    <n v="0"/>
    <n v="0"/>
    <n v="0"/>
    <s v="INR"/>
    <n v="0"/>
    <n v="8152"/>
    <s v="00/00/0000"/>
    <n v="0"/>
    <n v="0"/>
    <m/>
    <m/>
    <m/>
    <s v="N"/>
    <s v="00/00/0000"/>
    <s v="N"/>
    <n v="0"/>
    <s v="00/00/0000"/>
    <m/>
    <m/>
    <m/>
    <s v="STD"/>
  </r>
  <r>
    <n v="40112760263"/>
    <x v="157"/>
    <n v="80083922614"/>
    <s v="Mr. LALIT F AMIN"/>
    <n v="600000"/>
    <n v="10.6"/>
    <n v="439876"/>
    <n v="439876"/>
    <n v="0"/>
    <d v="2021-04-03T00:00:00"/>
    <n v="11"/>
    <n v="11"/>
    <n v="0"/>
    <n v="0"/>
    <n v="0"/>
    <n v="0"/>
    <s v="INR"/>
    <n v="0"/>
    <n v="19530"/>
    <s v="00/00/0000"/>
    <n v="0"/>
    <n v="0"/>
    <s v="N"/>
    <m/>
    <n v="9"/>
    <s v="N"/>
    <s v="00/00/0000"/>
    <s v="N"/>
    <n v="0"/>
    <s v="00/00/0000"/>
    <s v="STD"/>
    <d v="2021-04-05T00:00:00"/>
    <n v="999"/>
    <s v="STD"/>
  </r>
  <r>
    <n v="40119575105"/>
    <x v="157"/>
    <n v="86397857101"/>
    <s v="Mr. NRIPENDRA CHANDRA DAS"/>
    <n v="1172000"/>
    <n v="10.1"/>
    <n v="1042965"/>
    <n v="1042963.6"/>
    <n v="0"/>
    <d v="2021-04-06T00:00:00"/>
    <n v="11"/>
    <n v="11"/>
    <n v="0"/>
    <n v="0"/>
    <n v="0"/>
    <n v="0"/>
    <s v="INR"/>
    <n v="0"/>
    <n v="21772"/>
    <s v="00/00/0000"/>
    <n v="0"/>
    <n v="0"/>
    <s v="N"/>
    <m/>
    <n v="9"/>
    <s v="N"/>
    <s v="00/00/0000"/>
    <s v="N"/>
    <n v="0"/>
    <s v="00/00/0000"/>
    <s v="STD"/>
    <d v="2021-08-31T00:00:00"/>
    <n v="0"/>
    <s v="STD"/>
  </r>
  <r>
    <n v="40123777321"/>
    <x v="157"/>
    <n v="85327795288"/>
    <s v="Mr. AJAYKUMAR GHANSHYAMBHAI VA"/>
    <n v="200000"/>
    <n v="11.1"/>
    <n v="178501"/>
    <n v="178501"/>
    <n v="0"/>
    <d v="2021-04-08T00:00:00"/>
    <n v="11"/>
    <n v="11"/>
    <n v="0"/>
    <n v="0"/>
    <n v="0"/>
    <n v="0"/>
    <s v="INR"/>
    <n v="0"/>
    <n v="3818"/>
    <s v="00/00/0000"/>
    <n v="0"/>
    <n v="0"/>
    <m/>
    <m/>
    <m/>
    <s v="N"/>
    <s v="00/00/0000"/>
    <s v="N"/>
    <n v="0"/>
    <s v="00/00/0000"/>
    <s v="STD"/>
    <d v="2021-04-09T00:00:00"/>
    <n v="999"/>
    <s v="STD"/>
  </r>
  <r>
    <n v="40124070901"/>
    <x v="157"/>
    <n v="85967834854"/>
    <s v="Mr. ARVINDBHAI RAMJIBHAI SOLAN"/>
    <n v="600000"/>
    <n v="11.6"/>
    <n v="536671"/>
    <n v="536670.63"/>
    <n v="0"/>
    <d v="2021-04-08T00:00:00"/>
    <n v="11"/>
    <n v="11"/>
    <n v="0"/>
    <n v="0"/>
    <n v="0"/>
    <n v="0"/>
    <s v="INR"/>
    <n v="0"/>
    <n v="11606"/>
    <s v="00/00/0000"/>
    <n v="0"/>
    <n v="0"/>
    <m/>
    <m/>
    <m/>
    <s v="N"/>
    <s v="00/00/0000"/>
    <s v="N"/>
    <n v="0"/>
    <s v="00/00/0000"/>
    <s v="STD"/>
    <d v="2021-09-08T00:00:00"/>
    <n v="0"/>
    <s v="STD"/>
  </r>
  <r>
    <n v="40124759414"/>
    <x v="157"/>
    <n v="85173817308"/>
    <s v="Mr. KALPESH LALSINH CHAUHAN"/>
    <n v="500000"/>
    <n v="10.6"/>
    <n v="429590"/>
    <n v="429590"/>
    <n v="0"/>
    <d v="2021-04-08T00:00:00"/>
    <n v="11"/>
    <n v="11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s v="STD"/>
  </r>
  <r>
    <n v="40124765916"/>
    <x v="157"/>
    <n v="89708933067"/>
    <s v="Mr. BABULAL  SHANKHALA"/>
    <n v="912800"/>
    <n v="10.6"/>
    <n v="812929"/>
    <n v="811929"/>
    <n v="0"/>
    <d v="2021-04-08T00:00:00"/>
    <n v="11"/>
    <n v="11"/>
    <n v="0"/>
    <n v="0"/>
    <n v="0"/>
    <n v="0"/>
    <s v="INR"/>
    <n v="0"/>
    <n v="17188"/>
    <s v="00/00/0000"/>
    <n v="0"/>
    <n v="0"/>
    <s v="N"/>
    <m/>
    <n v="9"/>
    <s v="N"/>
    <s v="00/00/0000"/>
    <s v="N"/>
    <n v="0"/>
    <s v="00/00/0000"/>
    <m/>
    <m/>
    <m/>
    <s v="STD"/>
  </r>
  <r>
    <n v="40126582147"/>
    <x v="157"/>
    <n v="86591487410"/>
    <s v="Mr. ASHUTOSH  GUPTA"/>
    <n v="1000000"/>
    <n v="10.1"/>
    <n v="888447"/>
    <n v="888447"/>
    <n v="0"/>
    <d v="2021-04-09T00:00:00"/>
    <n v="11"/>
    <n v="11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s v="STD"/>
  </r>
  <r>
    <n v="40132364573"/>
    <x v="157"/>
    <n v="87176826020"/>
    <s v="Mr. ANARUL  ISLAM"/>
    <n v="550000"/>
    <n v="10.6"/>
    <n v="445635"/>
    <n v="445635"/>
    <n v="0"/>
    <d v="2021-04-12T00:00:00"/>
    <n v="11"/>
    <n v="11"/>
    <n v="0"/>
    <n v="0"/>
    <n v="0"/>
    <n v="0"/>
    <s v="INR"/>
    <n v="0"/>
    <n v="14109"/>
    <s v="00/00/0000"/>
    <n v="0"/>
    <n v="0"/>
    <m/>
    <m/>
    <m/>
    <s v="N"/>
    <s v="00/00/0000"/>
    <s v="N"/>
    <n v="0"/>
    <s v="00/00/0000"/>
    <m/>
    <m/>
    <m/>
    <s v="STD"/>
  </r>
  <r>
    <n v="40140411321"/>
    <x v="157"/>
    <n v="88593708466"/>
    <s v="Mr. SANJAY GOPALBHAI PATANI"/>
    <n v="500000"/>
    <n v="11.1"/>
    <n v="444807"/>
    <n v="444787.68"/>
    <n v="0"/>
    <d v="2021-04-17T00:00:00"/>
    <n v="11"/>
    <n v="11"/>
    <n v="0"/>
    <n v="0"/>
    <n v="0"/>
    <n v="0"/>
    <s v="INR"/>
    <n v="0"/>
    <n v="9543"/>
    <s v="00/00/0000"/>
    <n v="0"/>
    <n v="31.5"/>
    <s v="N"/>
    <m/>
    <n v="9"/>
    <s v="N"/>
    <s v="00/00/0000"/>
    <s v="N"/>
    <n v="0"/>
    <s v="00/00/0000"/>
    <s v="STD"/>
    <d v="2022-03-07T00:00:00"/>
    <n v="0"/>
    <s v="STD"/>
  </r>
  <r>
    <n v="40140441050"/>
    <x v="157"/>
    <n v="86740887534"/>
    <s v="Mr. NILESH KUMAR BESRA"/>
    <n v="450000"/>
    <n v="10.6"/>
    <n v="327883"/>
    <n v="327883"/>
    <n v="0"/>
    <d v="2021-04-17T00:00:00"/>
    <n v="11"/>
    <n v="11"/>
    <n v="0"/>
    <n v="0"/>
    <n v="0"/>
    <n v="0"/>
    <s v="INR"/>
    <n v="0"/>
    <n v="14648"/>
    <s v="00/00/0000"/>
    <n v="0"/>
    <n v="0"/>
    <s v="N"/>
    <m/>
    <n v="9"/>
    <s v="N"/>
    <s v="00/00/0000"/>
    <s v="N"/>
    <n v="0"/>
    <s v="00/00/0000"/>
    <m/>
    <m/>
    <m/>
    <s v="STD"/>
  </r>
  <r>
    <n v="40153014443"/>
    <x v="157"/>
    <n v="80415094062"/>
    <s v="Mr. KRUNAL JAGDISHBHAI VAGHELA"/>
    <n v="470000"/>
    <n v="10.6"/>
    <n v="414964"/>
    <n v="400804"/>
    <n v="0"/>
    <d v="2021-04-26T00:00:00"/>
    <n v="11"/>
    <n v="11"/>
    <n v="0"/>
    <n v="0"/>
    <n v="0"/>
    <n v="0"/>
    <s v="INR"/>
    <n v="0"/>
    <n v="8851"/>
    <s v="00/00/0000"/>
    <n v="0"/>
    <n v="0"/>
    <s v="N"/>
    <m/>
    <n v="9"/>
    <s v="N"/>
    <s v="00/00/0000"/>
    <s v="N"/>
    <n v="0"/>
    <s v="00/00/0000"/>
    <s v="STD"/>
    <d v="2021-09-18T00:00:00"/>
    <n v="0"/>
    <s v="STD"/>
  </r>
  <r>
    <n v="40154912151"/>
    <x v="157"/>
    <n v="86071943114"/>
    <s v="Mr. PUNJUBHA SHIVUBHA JESAR"/>
    <n v="650000"/>
    <n v="10.6"/>
    <n v="575465"/>
    <n v="575464"/>
    <n v="0"/>
    <d v="2021-04-27T00:00:00"/>
    <n v="11"/>
    <n v="11"/>
    <n v="0"/>
    <n v="0"/>
    <n v="0"/>
    <n v="0"/>
    <s v="INR"/>
    <n v="0"/>
    <n v="12240"/>
    <s v="00/00/0000"/>
    <n v="0"/>
    <n v="0"/>
    <s v="N"/>
    <m/>
    <n v="9"/>
    <s v="N"/>
    <s v="00/00/0000"/>
    <s v="N"/>
    <n v="0"/>
    <s v="00/00/0000"/>
    <s v="STD"/>
    <d v="2022-01-11T00:00:00"/>
    <n v="0"/>
    <s v="STD"/>
  </r>
  <r>
    <n v="40161249535"/>
    <x v="157"/>
    <n v="89541842622"/>
    <s v="Mr. RAHUL  RAHUL"/>
    <n v="1062000"/>
    <n v="10.1"/>
    <n v="956048"/>
    <n v="6047.91"/>
    <n v="0"/>
    <d v="2021-05-01T00:00:00"/>
    <n v="10"/>
    <n v="10"/>
    <n v="0"/>
    <n v="0"/>
    <n v="0"/>
    <n v="0"/>
    <s v="INR"/>
    <n v="0"/>
    <n v="19729"/>
    <s v="00/00/0000"/>
    <n v="0"/>
    <n v="0"/>
    <s v="N"/>
    <m/>
    <n v="9"/>
    <s v="N"/>
    <s v="00/00/0000"/>
    <s v="N"/>
    <n v="0"/>
    <s v="00/00/0000"/>
    <s v="STD"/>
    <d v="2021-12-14T00:00:00"/>
    <n v="0"/>
    <s v="STD"/>
  </r>
  <r>
    <n v="40164719247"/>
    <x v="157"/>
    <n v="86691072875"/>
    <s v="Mr. SHAILESHKUMAR JAGDISHBHAI"/>
    <n v="500000"/>
    <n v="11.1"/>
    <n v="452647"/>
    <n v="452646.27"/>
    <n v="0"/>
    <d v="2021-05-03T00:00:00"/>
    <n v="10"/>
    <n v="10"/>
    <n v="0"/>
    <n v="0"/>
    <n v="0"/>
    <n v="0"/>
    <s v="INR"/>
    <n v="0"/>
    <n v="9543"/>
    <s v="00/00/0000"/>
    <n v="0"/>
    <n v="0"/>
    <s v="N"/>
    <m/>
    <n v="9"/>
    <s v="N"/>
    <s v="00/00/0000"/>
    <s v="N"/>
    <n v="0"/>
    <s v="00/00/0000"/>
    <s v="STD"/>
    <d v="2021-09-08T00:00:00"/>
    <n v="0"/>
    <s v="STD"/>
  </r>
  <r>
    <n v="40194217901"/>
    <x v="157"/>
    <n v="85851872040"/>
    <s v="Mr. DHIRUBHAI SOMABHAI PATEL"/>
    <n v="1145000"/>
    <n v="11.1"/>
    <n v="995219"/>
    <n v="995219"/>
    <n v="0"/>
    <d v="2021-05-26T00:00:00"/>
    <n v="10"/>
    <n v="10"/>
    <n v="0"/>
    <n v="0"/>
    <n v="0"/>
    <n v="0"/>
    <s v="INR"/>
    <n v="0"/>
    <n v="24953"/>
    <s v="00/00/0000"/>
    <n v="0"/>
    <n v="0"/>
    <m/>
    <m/>
    <m/>
    <s v="N"/>
    <s v="00/00/0000"/>
    <s v="N"/>
    <n v="0"/>
    <s v="00/00/0000"/>
    <s v="STD"/>
    <d v="2021-05-27T00:00:00"/>
    <n v="999"/>
    <s v="STD"/>
  </r>
  <r>
    <n v="40207385250"/>
    <x v="157"/>
    <n v="86177843869"/>
    <s v="Mr. VIJAY MAHOTJI THAKOR"/>
    <n v="400000"/>
    <n v="11.1"/>
    <n v="366334"/>
    <n v="366334"/>
    <n v="0"/>
    <d v="2021-06-03T00:00:00"/>
    <n v="9"/>
    <n v="9"/>
    <n v="0"/>
    <n v="0"/>
    <n v="0"/>
    <n v="0"/>
    <s v="INR"/>
    <n v="0"/>
    <n v="7635"/>
    <s v="00/00/0000"/>
    <n v="0"/>
    <n v="0"/>
    <m/>
    <m/>
    <m/>
    <s v="N"/>
    <s v="00/00/0000"/>
    <s v="N"/>
    <n v="0"/>
    <s v="00/00/0000"/>
    <s v="STD"/>
    <d v="2021-06-04T00:00:00"/>
    <n v="999"/>
    <s v="STD"/>
  </r>
  <r>
    <n v="40207634752"/>
    <x v="157"/>
    <n v="85033707576"/>
    <s v="Mr. HARESHKUMAR  PARMAR"/>
    <n v="300000"/>
    <n v="12.6"/>
    <n v="268626"/>
    <n v="268626"/>
    <n v="0"/>
    <d v="2021-06-03T00:00:00"/>
    <n v="9"/>
    <n v="9"/>
    <n v="0"/>
    <n v="0"/>
    <n v="0"/>
    <n v="0"/>
    <s v="INR"/>
    <n v="0"/>
    <n v="6765"/>
    <s v="00/00/0000"/>
    <n v="0"/>
    <n v="0"/>
    <m/>
    <m/>
    <m/>
    <s v="N"/>
    <s v="00/00/0000"/>
    <s v="N"/>
    <n v="0"/>
    <s v="00/00/0000"/>
    <m/>
    <m/>
    <m/>
    <s v="STD"/>
  </r>
  <r>
    <n v="40209835425"/>
    <x v="157"/>
    <n v="89713522289"/>
    <s v="Mr. JAL  SINGH"/>
    <n v="959400"/>
    <n v="10.6"/>
    <n v="871214"/>
    <n v="2309"/>
    <n v="0"/>
    <d v="2021-06-04T00:00:00"/>
    <n v="9"/>
    <n v="9"/>
    <n v="0"/>
    <n v="0"/>
    <n v="0"/>
    <n v="0"/>
    <s v="INR"/>
    <n v="0"/>
    <n v="18066"/>
    <s v="00/00/0000"/>
    <n v="0"/>
    <n v="71.28"/>
    <s v="N"/>
    <m/>
    <n v="9"/>
    <s v="N"/>
    <s v="00/00/0000"/>
    <s v="N"/>
    <n v="0"/>
    <s v="00/00/0000"/>
    <s v="STD"/>
    <d v="2022-03-08T00:00:00"/>
    <n v="0"/>
    <s v="STD"/>
  </r>
  <r>
    <n v="40216222841"/>
    <x v="157"/>
    <n v="87730175203"/>
    <s v="Mrs. DAKSHABEN NARENDRABHAI VA"/>
    <n v="486000"/>
    <n v="10.6"/>
    <n v="443522"/>
    <n v="443521.2"/>
    <n v="0"/>
    <d v="2021-06-08T00:00:00"/>
    <n v="9"/>
    <n v="9"/>
    <n v="0"/>
    <n v="0"/>
    <n v="0"/>
    <n v="0"/>
    <s v="INR"/>
    <n v="0"/>
    <n v="9152"/>
    <s v="00/00/0000"/>
    <n v="0"/>
    <n v="0"/>
    <s v="N"/>
    <m/>
    <n v="9"/>
    <s v="N"/>
    <s v="00/00/0000"/>
    <s v="N"/>
    <n v="0"/>
    <s v="00/00/0000"/>
    <s v="STD"/>
    <d v="2021-06-18T00:00:00"/>
    <n v="999"/>
    <s v="STD"/>
  </r>
  <r>
    <n v="40216679771"/>
    <x v="157"/>
    <n v="86031237978"/>
    <s v="Mr. SHAILENDRA PRATAP SINGH"/>
    <n v="550000"/>
    <n v="12.6"/>
    <n v="491744"/>
    <n v="491743.15"/>
    <n v="0"/>
    <d v="2021-06-08T00:00:00"/>
    <n v="9"/>
    <n v="9"/>
    <n v="0"/>
    <n v="0"/>
    <n v="0"/>
    <n v="0"/>
    <s v="INR"/>
    <n v="0"/>
    <n v="12402"/>
    <s v="00/00/0000"/>
    <n v="0"/>
    <n v="0"/>
    <s v="N"/>
    <m/>
    <n v="9"/>
    <s v="N"/>
    <s v="00/00/0000"/>
    <s v="N"/>
    <n v="0"/>
    <s v="00/00/0000"/>
    <s v="STD"/>
    <d v="2022-03-10T00:00:00"/>
    <n v="0"/>
    <s v="STD"/>
  </r>
  <r>
    <n v="40218597400"/>
    <x v="157"/>
    <n v="85028086292"/>
    <s v="Mr. JAGDISHBHAI MANGALBHAI SOL"/>
    <n v="250000"/>
    <n v="10.6"/>
    <n v="214061"/>
    <n v="214060"/>
    <n v="0"/>
    <d v="2021-06-09T00:00:00"/>
    <n v="9"/>
    <n v="9"/>
    <n v="0"/>
    <n v="0"/>
    <n v="0"/>
    <n v="0"/>
    <s v="INR"/>
    <n v="0"/>
    <n v="6207"/>
    <s v="00/00/0000"/>
    <n v="0"/>
    <n v="0"/>
    <s v="N"/>
    <m/>
    <n v="9"/>
    <s v="N"/>
    <s v="00/00/0000"/>
    <s v="N"/>
    <n v="0"/>
    <s v="00/00/0000"/>
    <s v="STD"/>
    <d v="2022-03-09T00:00:00"/>
    <n v="0"/>
    <s v="STD"/>
  </r>
  <r>
    <n v="40220464941"/>
    <x v="157"/>
    <n v="85014403582"/>
    <s v="Mr. BABUBHAI SHANABHAI SOLANKI"/>
    <n v="150000"/>
    <n v="10.6"/>
    <n v="78449"/>
    <n v="78449"/>
    <n v="0"/>
    <d v="2021-06-10T00:00:00"/>
    <n v="9"/>
    <n v="9"/>
    <n v="0"/>
    <n v="0"/>
    <n v="0"/>
    <n v="0"/>
    <s v="INR"/>
    <n v="0"/>
    <n v="9051"/>
    <s v="00/00/0000"/>
    <n v="0"/>
    <n v="0"/>
    <s v="N"/>
    <m/>
    <n v="9"/>
    <s v="N"/>
    <s v="00/00/0000"/>
    <s v="N"/>
    <n v="0"/>
    <s v="00/00/0000"/>
    <s v="STD"/>
    <d v="2021-06-11T00:00:00"/>
    <n v="999"/>
    <s v="STD"/>
  </r>
  <r>
    <n v="40220517394"/>
    <x v="157"/>
    <n v="80594657586"/>
    <s v="Mr. PRAVINBHAI KANTIBHAI NAIYA"/>
    <n v="848000"/>
    <n v="10.6"/>
    <n v="773503"/>
    <n v="773502.6"/>
    <n v="0"/>
    <d v="2021-06-10T00:00:00"/>
    <n v="9"/>
    <n v="9"/>
    <n v="0"/>
    <n v="0"/>
    <n v="0"/>
    <n v="0"/>
    <s v="INR"/>
    <n v="0"/>
    <n v="15968"/>
    <s v="00/00/0000"/>
    <n v="0"/>
    <n v="0"/>
    <s v="N"/>
    <m/>
    <n v="9"/>
    <s v="N"/>
    <s v="00/00/0000"/>
    <s v="N"/>
    <n v="0"/>
    <s v="00/00/0000"/>
    <s v="STD"/>
    <d v="2021-06-11T00:00:00"/>
    <n v="999"/>
    <s v="STD"/>
  </r>
  <r>
    <n v="40226806787"/>
    <x v="157"/>
    <n v="85004512264"/>
    <s v="Mr. JASHWANT MANRUPJI MAKWANA"/>
    <n v="150000"/>
    <n v="10.6"/>
    <n v="126397"/>
    <n v="126397"/>
    <n v="0"/>
    <d v="2021-06-14T00:00:00"/>
    <n v="9"/>
    <n v="9"/>
    <n v="0"/>
    <n v="0"/>
    <n v="0"/>
    <n v="0"/>
    <s v="INR"/>
    <n v="0"/>
    <n v="3914"/>
    <s v="00/00/0000"/>
    <n v="0"/>
    <n v="0"/>
    <s v="N"/>
    <m/>
    <n v="9"/>
    <s v="N"/>
    <s v="00/00/0000"/>
    <s v="N"/>
    <n v="0"/>
    <s v="00/00/0000"/>
    <m/>
    <m/>
    <m/>
    <s v="STD"/>
  </r>
  <r>
    <n v="40226809722"/>
    <x v="157"/>
    <n v="86013130561"/>
    <s v="Mr. BHASKER G GAYAKVAD"/>
    <n v="600000"/>
    <n v="11.1"/>
    <n v="547618"/>
    <n v="547618"/>
    <n v="0"/>
    <d v="2021-06-14T00:00:00"/>
    <n v="9"/>
    <n v="9"/>
    <n v="0"/>
    <n v="0"/>
    <n v="0"/>
    <n v="0"/>
    <s v="INR"/>
    <n v="0"/>
    <n v="11452"/>
    <s v="00/00/0000"/>
    <n v="0"/>
    <n v="0"/>
    <m/>
    <m/>
    <m/>
    <s v="N"/>
    <s v="00/00/0000"/>
    <s v="N"/>
    <n v="0"/>
    <s v="00/00/0000"/>
    <m/>
    <m/>
    <m/>
    <s v="STD"/>
  </r>
  <r>
    <n v="40227255987"/>
    <x v="157"/>
    <n v="85229209740"/>
    <s v="Mr. IKHATYARALI SIRAJMIYA SAIY"/>
    <n v="570000"/>
    <n v="11.1"/>
    <n v="520086"/>
    <n v="520086"/>
    <n v="0"/>
    <d v="2021-06-14T00:00:00"/>
    <n v="9"/>
    <n v="9"/>
    <n v="0"/>
    <n v="0"/>
    <n v="0"/>
    <n v="0"/>
    <s v="INR"/>
    <n v="0"/>
    <n v="10879"/>
    <s v="00/00/0000"/>
    <n v="0"/>
    <n v="0"/>
    <s v="N"/>
    <m/>
    <n v="9"/>
    <s v="N"/>
    <s v="00/00/0000"/>
    <s v="N"/>
    <n v="0"/>
    <s v="00/00/0000"/>
    <m/>
    <m/>
    <m/>
    <s v="STD"/>
  </r>
  <r>
    <n v="40230638464"/>
    <x v="157"/>
    <n v="86854906092"/>
    <s v="Mr. PIYUSHBHAI JAGDISHBHAI PAN"/>
    <n v="200000"/>
    <n v="10.6"/>
    <n v="130206"/>
    <n v="130206"/>
    <n v="0"/>
    <d v="2021-06-16T00:00:00"/>
    <n v="9"/>
    <n v="9"/>
    <n v="0"/>
    <n v="0"/>
    <n v="0"/>
    <n v="0"/>
    <s v="INR"/>
    <n v="0"/>
    <n v="9285"/>
    <s v="00/00/0000"/>
    <n v="0"/>
    <n v="0"/>
    <s v="N"/>
    <m/>
    <n v="9"/>
    <s v="N"/>
    <s v="00/00/0000"/>
    <s v="N"/>
    <n v="0"/>
    <s v="00/00/0000"/>
    <m/>
    <m/>
    <m/>
    <s v="STD"/>
  </r>
  <r>
    <n v="40232542088"/>
    <x v="157"/>
    <n v="85788382762"/>
    <s v="Mr. MITESH KISHORBHAI CHAUHAN"/>
    <n v="456000"/>
    <n v="11.6"/>
    <n v="416187"/>
    <n v="416186.2"/>
    <n v="0"/>
    <d v="2021-06-17T00:00:00"/>
    <n v="9"/>
    <n v="9"/>
    <n v="0"/>
    <n v="0"/>
    <n v="0"/>
    <n v="0"/>
    <s v="INR"/>
    <n v="0"/>
    <n v="8821"/>
    <s v="00/00/0000"/>
    <n v="0"/>
    <n v="0"/>
    <m/>
    <m/>
    <m/>
    <s v="N"/>
    <s v="00/00/0000"/>
    <s v="N"/>
    <n v="0"/>
    <s v="00/00/0000"/>
    <m/>
    <m/>
    <m/>
    <s v="STD"/>
  </r>
  <r>
    <n v="40232953789"/>
    <x v="157"/>
    <n v="88731160447"/>
    <s v="Mr. SRINIVASARAO VENKATARAO IL"/>
    <n v="1000000"/>
    <n v="10.1"/>
    <n v="885454"/>
    <n v="885454"/>
    <n v="0"/>
    <d v="2021-06-17T00:00:00"/>
    <n v="9"/>
    <n v="9"/>
    <n v="0"/>
    <n v="0"/>
    <n v="0"/>
    <n v="0"/>
    <s v="INR"/>
    <n v="0"/>
    <n v="21028"/>
    <s v="00/00/0000"/>
    <n v="0"/>
    <n v="0"/>
    <s v="N"/>
    <m/>
    <n v="9"/>
    <s v="N"/>
    <s v="00/00/0000"/>
    <s v="N"/>
    <n v="0"/>
    <s v="00/00/0000"/>
    <m/>
    <m/>
    <m/>
    <s v="STD"/>
  </r>
  <r>
    <n v="40236782402"/>
    <x v="157"/>
    <n v="87842557933"/>
    <s v="Mr. ARVIND ASHOKBHAI PATANI"/>
    <n v="423000"/>
    <n v="11.1"/>
    <n v="385304"/>
    <n v="385303.1"/>
    <n v="0"/>
    <d v="2021-06-19T00:00:00"/>
    <n v="9"/>
    <n v="9"/>
    <n v="0"/>
    <n v="0"/>
    <n v="0"/>
    <n v="0"/>
    <s v="INR"/>
    <n v="0"/>
    <n v="8074"/>
    <s v="00/00/0000"/>
    <n v="0"/>
    <n v="0"/>
    <s v="N"/>
    <m/>
    <n v="9"/>
    <s v="N"/>
    <s v="00/00/0000"/>
    <s v="N"/>
    <n v="0"/>
    <s v="00/00/0000"/>
    <m/>
    <m/>
    <m/>
    <s v="STD"/>
  </r>
  <r>
    <n v="40244384105"/>
    <x v="157"/>
    <n v="85080843738"/>
    <s v="Mr. SIDDIQUI MOHAMAD ASIF"/>
    <n v="350000"/>
    <n v="12.1"/>
    <n v="310484"/>
    <n v="310484"/>
    <n v="0"/>
    <d v="2021-06-23T00:00:00"/>
    <n v="9"/>
    <n v="9"/>
    <n v="0"/>
    <n v="0"/>
    <n v="0"/>
    <n v="0"/>
    <s v="INR"/>
    <n v="0"/>
    <n v="7804"/>
    <s v="00/00/0000"/>
    <n v="0"/>
    <n v="0"/>
    <s v="N"/>
    <m/>
    <n v="9"/>
    <s v="N"/>
    <s v="00/00/0000"/>
    <s v="N"/>
    <n v="0"/>
    <s v="00/00/0000"/>
    <m/>
    <m/>
    <m/>
    <s v="STD"/>
  </r>
  <r>
    <n v="40245535632"/>
    <x v="157"/>
    <n v="89108316808"/>
    <s v="Mr. RAHUL  PATANI"/>
    <n v="400000"/>
    <n v="11.1"/>
    <n v="355560"/>
    <n v="355560"/>
    <n v="0"/>
    <d v="2021-06-24T00:00:00"/>
    <n v="9"/>
    <n v="9"/>
    <n v="0"/>
    <n v="0"/>
    <n v="0"/>
    <n v="0"/>
    <s v="INR"/>
    <n v="0"/>
    <n v="8507"/>
    <s v="00/00/0000"/>
    <n v="0"/>
    <n v="0"/>
    <s v="N"/>
    <m/>
    <n v="9"/>
    <s v="N"/>
    <s v="00/00/0000"/>
    <s v="N"/>
    <n v="0"/>
    <s v="00/00/0000"/>
    <s v="STD"/>
    <d v="2021-06-26T00:00:00"/>
    <n v="0"/>
    <s v="STD"/>
  </r>
  <r>
    <n v="40248488350"/>
    <x v="157"/>
    <n v="71010356548"/>
    <s v="Mr. KUSHAL  YADAV"/>
    <n v="1030000"/>
    <n v="10.1"/>
    <n v="912171"/>
    <n v="912171"/>
    <n v="0"/>
    <d v="2021-06-25T00:00:00"/>
    <n v="9"/>
    <n v="9"/>
    <n v="0"/>
    <n v="0"/>
    <n v="0"/>
    <n v="0"/>
    <s v="INR"/>
    <n v="0"/>
    <n v="21392"/>
    <s v="00/00/0000"/>
    <n v="0"/>
    <n v="0"/>
    <s v="N"/>
    <m/>
    <n v="9"/>
    <s v="N"/>
    <s v="00/00/0000"/>
    <s v="N"/>
    <n v="0"/>
    <s v="00/00/0000"/>
    <m/>
    <m/>
    <m/>
    <s v="STD"/>
  </r>
  <r>
    <n v="40255514111"/>
    <x v="157"/>
    <n v="90660194345"/>
    <s v="Mr. Govindbhai Keshabhai Solan"/>
    <n v="860000"/>
    <n v="11.1"/>
    <n v="780282"/>
    <n v="780282"/>
    <n v="0"/>
    <d v="2021-06-29T00:00:00"/>
    <n v="9"/>
    <n v="9"/>
    <n v="0"/>
    <n v="0"/>
    <n v="0"/>
    <n v="0"/>
    <s v="INR"/>
    <n v="0"/>
    <n v="16414"/>
    <s v="00/00/0000"/>
    <n v="0"/>
    <n v="0"/>
    <s v="N"/>
    <m/>
    <n v="9"/>
    <s v="N"/>
    <s v="00/00/0000"/>
    <s v="N"/>
    <n v="0"/>
    <s v="00/00/0000"/>
    <m/>
    <m/>
    <m/>
    <s v="STD"/>
  </r>
  <r>
    <n v="40255540356"/>
    <x v="157"/>
    <n v="90726455239"/>
    <s v="Mr. SURESHBHAI  VAGHELA"/>
    <n v="310000"/>
    <n v="11.6"/>
    <n v="281775"/>
    <n v="281774"/>
    <n v="0"/>
    <d v="2021-06-29T00:00:00"/>
    <n v="9"/>
    <n v="9"/>
    <n v="0"/>
    <n v="0"/>
    <n v="0"/>
    <n v="0"/>
    <s v="INR"/>
    <n v="0"/>
    <n v="5997"/>
    <s v="00/00/0000"/>
    <n v="0"/>
    <n v="0"/>
    <s v="N"/>
    <m/>
    <n v="9"/>
    <s v="N"/>
    <s v="00/00/0000"/>
    <s v="N"/>
    <n v="0"/>
    <s v="00/00/0000"/>
    <s v="STD"/>
    <d v="2021-10-02T00:00:00"/>
    <n v="0"/>
    <s v="STD"/>
  </r>
  <r>
    <n v="40255565745"/>
    <x v="157"/>
    <n v="86031235289"/>
    <s v="Mr. GULAMMAIYODDIN GULAMRASUL"/>
    <n v="631000"/>
    <n v="11.6"/>
    <n v="573325"/>
    <n v="573325.69999999995"/>
    <n v="0.7"/>
    <d v="2021-06-29T00:00:00"/>
    <n v="9"/>
    <n v="9"/>
    <n v="0"/>
    <n v="0"/>
    <n v="0"/>
    <n v="0"/>
    <s v="INR"/>
    <n v="0"/>
    <n v="12206"/>
    <d v="2022-03-29T00:00:00"/>
    <n v="0"/>
    <n v="0"/>
    <m/>
    <m/>
    <m/>
    <s v="N"/>
    <s v="00/00/0000"/>
    <s v="N"/>
    <n v="0"/>
    <s v="00/00/0000"/>
    <m/>
    <m/>
    <m/>
    <s v="STD"/>
  </r>
  <r>
    <n v="40266683213"/>
    <x v="157"/>
    <n v="90766906637"/>
    <s v="Mr. Vaghela  Kamlesh"/>
    <n v="450000"/>
    <n v="11.1"/>
    <n v="417024"/>
    <n v="417024"/>
    <n v="0"/>
    <d v="2021-07-03T00:00:00"/>
    <n v="8"/>
    <n v="8"/>
    <n v="0"/>
    <n v="0"/>
    <n v="0"/>
    <n v="0"/>
    <s v="INR"/>
    <n v="0"/>
    <n v="8589"/>
    <s v="00/00/0000"/>
    <n v="0"/>
    <n v="0"/>
    <s v="N"/>
    <m/>
    <n v="9"/>
    <s v="N"/>
    <s v="00/00/0000"/>
    <s v="N"/>
    <n v="0"/>
    <s v="00/00/0000"/>
    <s v="STD"/>
    <d v="2021-07-13T00:00:00"/>
    <n v="0"/>
    <s v="STD"/>
  </r>
  <r>
    <n v="40276935805"/>
    <x v="157"/>
    <n v="90762282589"/>
    <s v="Mr. Vaghela  Dipakbhai"/>
    <n v="400000"/>
    <n v="11.1"/>
    <n v="370143"/>
    <n v="370143"/>
    <n v="0"/>
    <d v="2021-07-07T00:00:00"/>
    <n v="8"/>
    <n v="8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s v="STD"/>
  </r>
  <r>
    <n v="40281884841"/>
    <x v="157"/>
    <n v="85014434099"/>
    <s v="Mrs. ICHHABEN HARGOVINDBHAI DE"/>
    <n v="750000"/>
    <n v="11.6"/>
    <n v="694691"/>
    <n v="694691"/>
    <n v="0"/>
    <d v="2021-07-09T00:00:00"/>
    <n v="8"/>
    <n v="8"/>
    <n v="0"/>
    <n v="0"/>
    <n v="0"/>
    <n v="0"/>
    <s v="INR"/>
    <n v="0"/>
    <n v="14508"/>
    <s v="00/00/0000"/>
    <n v="0"/>
    <n v="0"/>
    <s v="N"/>
    <m/>
    <n v="9"/>
    <s v="N"/>
    <s v="00/00/0000"/>
    <s v="N"/>
    <n v="0"/>
    <s v="00/00/0000"/>
    <s v="STD"/>
    <d v="2021-07-12T00:00:00"/>
    <n v="0"/>
    <s v="STD"/>
  </r>
  <r>
    <n v="40288968611"/>
    <x v="157"/>
    <n v="85405136622"/>
    <s v="Sepoy LIDIYA GOPAL  JAYANTIBHA"/>
    <n v="850000"/>
    <n v="10.6"/>
    <n v="783685"/>
    <n v="783685"/>
    <n v="0"/>
    <d v="2021-07-13T00:00:00"/>
    <n v="8"/>
    <n v="8"/>
    <n v="0"/>
    <n v="0"/>
    <n v="0"/>
    <n v="0"/>
    <s v="INR"/>
    <n v="0"/>
    <n v="16006"/>
    <s v="00/00/0000"/>
    <n v="0"/>
    <n v="0"/>
    <s v="N"/>
    <m/>
    <n v="9"/>
    <s v="N"/>
    <s v="00/00/0000"/>
    <s v="N"/>
    <n v="0"/>
    <s v="00/00/0000"/>
    <m/>
    <m/>
    <m/>
    <s v="STD"/>
  </r>
  <r>
    <n v="40291094758"/>
    <x v="157"/>
    <n v="85253506301"/>
    <s v="Mr. KHETABHAI PUNABHAI DANGI"/>
    <n v="793100"/>
    <n v="10.6"/>
    <n v="730984"/>
    <n v="730983.46"/>
    <n v="0"/>
    <d v="2021-07-14T00:00:00"/>
    <n v="8"/>
    <n v="8"/>
    <n v="0"/>
    <n v="0"/>
    <n v="0"/>
    <n v="0"/>
    <s v="INR"/>
    <n v="0"/>
    <n v="14934"/>
    <s v="00/00/0000"/>
    <n v="0"/>
    <n v="0"/>
    <s v="N"/>
    <m/>
    <n v="9"/>
    <s v="N"/>
    <s v="00/00/0000"/>
    <s v="N"/>
    <n v="0"/>
    <s v="00/00/0000"/>
    <m/>
    <m/>
    <m/>
    <s v="STD"/>
  </r>
  <r>
    <n v="40292324976"/>
    <x v="157"/>
    <n v="86013131826"/>
    <s v="Miss. RINKUBEN ARVINDKUMAR NAY"/>
    <n v="800000"/>
    <n v="11.6"/>
    <n v="739603"/>
    <n v="739603"/>
    <n v="0"/>
    <d v="2021-07-14T00:00:00"/>
    <n v="8"/>
    <n v="8"/>
    <n v="0"/>
    <n v="0"/>
    <n v="0"/>
    <n v="0"/>
    <s v="INR"/>
    <n v="0"/>
    <n v="15475"/>
    <s v="00/00/0000"/>
    <n v="0"/>
    <n v="0"/>
    <s v="N"/>
    <m/>
    <n v="9"/>
    <s v="N"/>
    <s v="00/00/0000"/>
    <s v="N"/>
    <n v="0"/>
    <s v="00/00/0000"/>
    <m/>
    <m/>
    <m/>
    <s v="STD"/>
  </r>
  <r>
    <n v="40296732889"/>
    <x v="157"/>
    <n v="85028081624"/>
    <s v="Mr. JOSHI  RAJENDRA"/>
    <n v="900000"/>
    <n v="10.6"/>
    <n v="829321"/>
    <n v="829321"/>
    <n v="0"/>
    <d v="2021-07-16T00:00:00"/>
    <n v="8"/>
    <n v="8"/>
    <n v="0"/>
    <n v="0"/>
    <n v="0"/>
    <n v="0"/>
    <s v="INR"/>
    <n v="0"/>
    <n v="16947"/>
    <s v="00/00/0000"/>
    <n v="0"/>
    <n v="0"/>
    <m/>
    <m/>
    <m/>
    <s v="N"/>
    <s v="00/00/0000"/>
    <s v="N"/>
    <n v="0"/>
    <s v="00/00/0000"/>
    <s v="STD"/>
    <d v="2021-07-19T00:00:00"/>
    <n v="0"/>
    <s v="STD"/>
  </r>
  <r>
    <n v="40310221431"/>
    <x v="157"/>
    <n v="80381294476"/>
    <s v="Mr. MANUBHAI BACHUBHAI VAGHELA"/>
    <n v="700000"/>
    <n v="11.1"/>
    <n v="605877"/>
    <n v="555877"/>
    <n v="0"/>
    <d v="2021-07-23T00:00:00"/>
    <n v="8"/>
    <n v="8"/>
    <n v="0"/>
    <n v="0"/>
    <n v="0"/>
    <n v="0"/>
    <s v="INR"/>
    <n v="0"/>
    <n v="17550"/>
    <s v="00/00/0000"/>
    <n v="0"/>
    <n v="0"/>
    <s v="N"/>
    <m/>
    <n v="9"/>
    <s v="N"/>
    <s v="00/00/0000"/>
    <s v="N"/>
    <n v="0"/>
    <s v="00/00/0000"/>
    <s v="STD"/>
    <d v="2021-07-27T00:00:00"/>
    <n v="0"/>
    <s v="STD"/>
  </r>
  <r>
    <n v="40319153084"/>
    <x v="157"/>
    <n v="86970184903"/>
    <s v="Mr. VICKEY  VICKEY"/>
    <n v="1114900"/>
    <n v="10.1"/>
    <n v="1021565"/>
    <n v="1021565"/>
    <n v="0"/>
    <d v="2021-07-28T00:00:00"/>
    <n v="8"/>
    <n v="8"/>
    <n v="0"/>
    <n v="0"/>
    <n v="0"/>
    <n v="0"/>
    <s v="INR"/>
    <n v="0"/>
    <n v="20711"/>
    <s v="00/00/0000"/>
    <n v="0"/>
    <n v="0"/>
    <m/>
    <m/>
    <m/>
    <s v="N"/>
    <s v="00/00/0000"/>
    <s v="N"/>
    <n v="0"/>
    <s v="00/00/0000"/>
    <m/>
    <m/>
    <m/>
    <s v="STD"/>
  </r>
  <r>
    <n v="40321176438"/>
    <x v="157"/>
    <n v="89026985022"/>
    <s v="Mr. VICHYBHAI MOTTIBHAI SOLANK"/>
    <n v="670000"/>
    <n v="11.6"/>
    <n v="615949"/>
    <n v="615949"/>
    <n v="0"/>
    <d v="2021-07-29T00:00:00"/>
    <n v="8"/>
    <n v="8"/>
    <n v="0"/>
    <n v="0"/>
    <n v="0"/>
    <n v="0"/>
    <s v="INR"/>
    <n v="0"/>
    <n v="12960"/>
    <s v="00/00/0000"/>
    <n v="0"/>
    <n v="0"/>
    <m/>
    <m/>
    <m/>
    <s v="N"/>
    <s v="00/00/0000"/>
    <s v="N"/>
    <n v="0"/>
    <s v="00/00/0000"/>
    <m/>
    <m/>
    <m/>
    <s v="STD"/>
  </r>
  <r>
    <n v="40362702056"/>
    <x v="157"/>
    <n v="80083995627"/>
    <s v="Mrs. CHANCHALBEN BABUBHAI PATE"/>
    <n v="66400"/>
    <n v="10.6"/>
    <n v="54123"/>
    <n v="54123"/>
    <n v="0"/>
    <d v="2021-08-12T00:00:00"/>
    <n v="7"/>
    <n v="7"/>
    <n v="0"/>
    <n v="0"/>
    <n v="0"/>
    <n v="0"/>
    <s v="INR"/>
    <n v="0"/>
    <n v="2329"/>
    <s v="00/00/0000"/>
    <n v="0"/>
    <n v="0"/>
    <s v="N"/>
    <m/>
    <n v="9"/>
    <s v="N"/>
    <s v="00/00/0000"/>
    <s v="N"/>
    <n v="0"/>
    <s v="00/00/0000"/>
    <m/>
    <m/>
    <m/>
    <s v="STD"/>
  </r>
  <r>
    <n v="40373457599"/>
    <x v="157"/>
    <n v="86081139041"/>
    <s v="Mr. ROHIT  YADAV"/>
    <n v="500000"/>
    <n v="10.6"/>
    <n v="415912"/>
    <n v="415912"/>
    <n v="0"/>
    <d v="2021-08-18T00:00:00"/>
    <n v="7"/>
    <n v="7"/>
    <n v="0"/>
    <n v="0"/>
    <n v="0"/>
    <n v="0"/>
    <s v="INR"/>
    <n v="0"/>
    <n v="16275"/>
    <s v="00/00/0000"/>
    <n v="0"/>
    <n v="0"/>
    <s v="N"/>
    <m/>
    <n v="9"/>
    <s v="N"/>
    <s v="00/00/0000"/>
    <s v="N"/>
    <n v="0"/>
    <s v="00/00/0000"/>
    <m/>
    <m/>
    <m/>
    <s v="STD"/>
  </r>
  <r>
    <n v="40375540361"/>
    <x v="157"/>
    <n v="86640256137"/>
    <s v="Mr. VALAVAI  RAMESHCHANDRA"/>
    <n v="300000"/>
    <n v="11.6"/>
    <n v="280076"/>
    <n v="280076"/>
    <n v="0"/>
    <d v="2021-08-18T00:00:00"/>
    <n v="7"/>
    <n v="7"/>
    <n v="0"/>
    <n v="0"/>
    <n v="0"/>
    <n v="0"/>
    <s v="INR"/>
    <n v="0"/>
    <n v="5803"/>
    <s v="00/00/0000"/>
    <n v="0"/>
    <n v="0"/>
    <s v="N"/>
    <m/>
    <n v="9"/>
    <s v="N"/>
    <s v="00/00/0000"/>
    <s v="N"/>
    <n v="0"/>
    <s v="00/00/0000"/>
    <m/>
    <m/>
    <m/>
    <s v="STD"/>
  </r>
  <r>
    <n v="40377337709"/>
    <x v="157"/>
    <n v="87068657803"/>
    <s v="Mr. VIJAYBHAI RAMESHBHAI SOLAN"/>
    <n v="450000"/>
    <n v="11.1"/>
    <n v="407730"/>
    <n v="197730"/>
    <n v="0"/>
    <d v="2021-08-19T00:00:00"/>
    <n v="7"/>
    <n v="7"/>
    <n v="0"/>
    <n v="0"/>
    <n v="0"/>
    <n v="0"/>
    <s v="INR"/>
    <n v="0"/>
    <n v="8589"/>
    <s v="00/00/0000"/>
    <n v="0"/>
    <n v="0"/>
    <s v="N"/>
    <m/>
    <n v="9"/>
    <s v="N"/>
    <s v="00/00/0000"/>
    <s v="N"/>
    <n v="0"/>
    <s v="00/00/0000"/>
    <m/>
    <m/>
    <m/>
    <s v="STD"/>
  </r>
  <r>
    <n v="40378106260"/>
    <x v="157"/>
    <n v="88701391991"/>
    <s v="Mr. DIGAMBER  SINGH"/>
    <n v="500000"/>
    <n v="10.6"/>
    <n v="421021"/>
    <n v="421021"/>
    <n v="0"/>
    <d v="2021-08-19T00:00:00"/>
    <n v="7"/>
    <n v="7"/>
    <n v="0"/>
    <n v="0"/>
    <n v="0"/>
    <n v="0"/>
    <s v="INR"/>
    <n v="0"/>
    <n v="15548"/>
    <s v="00/00/0000"/>
    <n v="0"/>
    <n v="0"/>
    <s v="N"/>
    <m/>
    <n v="9"/>
    <s v="N"/>
    <s v="00/00/0000"/>
    <s v="N"/>
    <n v="0"/>
    <s v="00/00/0000"/>
    <m/>
    <m/>
    <m/>
    <s v="STD"/>
  </r>
  <r>
    <n v="40381915630"/>
    <x v="157"/>
    <n v="80252340602"/>
    <s v="Mr. ASHOKKUMAR MAFATLAL PATNI"/>
    <n v="1173500"/>
    <n v="10.1"/>
    <n v="1090484"/>
    <n v="1090484"/>
    <n v="0"/>
    <d v="2021-08-21T00:00:00"/>
    <n v="7"/>
    <n v="7"/>
    <n v="0"/>
    <n v="0"/>
    <n v="0"/>
    <n v="0"/>
    <s v="INR"/>
    <n v="0"/>
    <n v="21800"/>
    <s v="00/00/0000"/>
    <n v="0"/>
    <n v="0"/>
    <s v="N"/>
    <m/>
    <n v="9"/>
    <s v="N"/>
    <s v="00/00/0000"/>
    <s v="N"/>
    <n v="0"/>
    <s v="00/00/0000"/>
    <m/>
    <m/>
    <m/>
    <s v="STD"/>
  </r>
  <r>
    <n v="40409757822"/>
    <x v="157"/>
    <n v="86093058328"/>
    <s v="Mr. ALOKESH  RAY"/>
    <n v="1200000"/>
    <n v="10.1"/>
    <n v="1134123"/>
    <n v="1134123"/>
    <n v="0"/>
    <d v="2021-09-02T00:00:00"/>
    <n v="6"/>
    <n v="6"/>
    <n v="0"/>
    <n v="0"/>
    <n v="0"/>
    <n v="0"/>
    <s v="INR"/>
    <n v="0"/>
    <n v="22292"/>
    <s v="00/00/0000"/>
    <n v="0"/>
    <n v="0"/>
    <s v="N"/>
    <m/>
    <n v="9"/>
    <s v="N"/>
    <s v="00/00/0000"/>
    <s v="N"/>
    <n v="0"/>
    <s v="00/00/0000"/>
    <m/>
    <m/>
    <m/>
    <s v="STD"/>
  </r>
  <r>
    <n v="40414356620"/>
    <x v="157"/>
    <n v="85993623910"/>
    <s v="Mr. PRAFULBHAI  SOLANKI"/>
    <n v="630800"/>
    <n v="10.6"/>
    <n v="596814"/>
    <n v="596814"/>
    <n v="0"/>
    <d v="2021-09-03T00:00:00"/>
    <n v="6"/>
    <n v="6"/>
    <n v="0"/>
    <n v="0"/>
    <n v="0"/>
    <n v="0"/>
    <s v="INR"/>
    <n v="0"/>
    <n v="11878"/>
    <s v="00/00/0000"/>
    <n v="0"/>
    <n v="0"/>
    <s v="N"/>
    <m/>
    <n v="9"/>
    <s v="N"/>
    <s v="00/00/0000"/>
    <s v="N"/>
    <n v="0"/>
    <s v="00/00/0000"/>
    <m/>
    <m/>
    <m/>
    <s v="STD"/>
  </r>
  <r>
    <n v="40426114268"/>
    <x v="157"/>
    <n v="85524789756"/>
    <s v="Mr. DINKAR  KALBANDE"/>
    <n v="1700000"/>
    <n v="10.1"/>
    <n v="1603923"/>
    <n v="1603923"/>
    <n v="0"/>
    <d v="2021-09-08T00:00:00"/>
    <n v="6"/>
    <n v="6"/>
    <n v="0"/>
    <n v="0"/>
    <n v="0"/>
    <n v="0"/>
    <s v="INR"/>
    <n v="0"/>
    <n v="31580"/>
    <s v="00/00/0000"/>
    <n v="0"/>
    <n v="0"/>
    <s v="N"/>
    <m/>
    <n v="9"/>
    <s v="N"/>
    <s v="00/00/0000"/>
    <s v="N"/>
    <n v="0"/>
    <s v="00/00/0000"/>
    <m/>
    <m/>
    <m/>
    <s v="STD"/>
  </r>
  <r>
    <n v="40429021448"/>
    <x v="157"/>
    <n v="87482842442"/>
    <s v="Mr. SHIV SHANKAR  KUMAR"/>
    <n v="1300000"/>
    <n v="10.6"/>
    <n v="1227592"/>
    <n v="1227592"/>
    <n v="0"/>
    <d v="2021-09-09T00:00:00"/>
    <n v="6"/>
    <n v="6"/>
    <n v="0"/>
    <n v="0"/>
    <n v="0"/>
    <n v="0"/>
    <s v="INR"/>
    <n v="0"/>
    <n v="24479"/>
    <s v="00/00/0000"/>
    <n v="0"/>
    <n v="0"/>
    <s v="N"/>
    <m/>
    <n v="9"/>
    <s v="N"/>
    <s v="00/00/0000"/>
    <s v="N"/>
    <n v="0"/>
    <s v="00/00/0000"/>
    <m/>
    <m/>
    <m/>
    <s v="STD"/>
  </r>
  <r>
    <n v="40448638809"/>
    <x v="157"/>
    <n v="85596412048"/>
    <s v="Mr. SANJAY PRABHUDAS KUBAVAT"/>
    <n v="825000"/>
    <n v="11.6"/>
    <n v="778783"/>
    <n v="778783"/>
    <n v="0"/>
    <d v="2021-09-17T00:00:00"/>
    <n v="6"/>
    <n v="6"/>
    <n v="0"/>
    <n v="0"/>
    <n v="0"/>
    <n v="0"/>
    <s v="INR"/>
    <n v="0"/>
    <n v="15958"/>
    <s v="00/00/0000"/>
    <n v="0"/>
    <n v="0"/>
    <s v="N"/>
    <m/>
    <n v="9"/>
    <s v="N"/>
    <s v="00/00/0000"/>
    <s v="N"/>
    <n v="0"/>
    <s v="00/00/0000"/>
    <m/>
    <m/>
    <m/>
    <s v="STD"/>
  </r>
  <r>
    <n v="40453956993"/>
    <x v="157"/>
    <n v="90142261788"/>
    <s v="Mr. Shekhawat Kripalsingh Uday"/>
    <n v="395000"/>
    <n v="12.6"/>
    <n v="373396"/>
    <n v="373396"/>
    <n v="0"/>
    <d v="2021-09-20T00:00:00"/>
    <n v="6"/>
    <n v="6"/>
    <n v="0"/>
    <n v="0"/>
    <n v="0"/>
    <n v="0"/>
    <s v="INR"/>
    <n v="0"/>
    <n v="7847"/>
    <s v="00/00/0000"/>
    <n v="0"/>
    <n v="0"/>
    <s v="N"/>
    <m/>
    <n v="9"/>
    <s v="N"/>
    <s v="00/00/0000"/>
    <s v="N"/>
    <n v="0"/>
    <s v="00/00/0000"/>
    <m/>
    <m/>
    <m/>
    <s v="STD"/>
  </r>
  <r>
    <n v="40457704816"/>
    <x v="157"/>
    <n v="87430452699"/>
    <s v="Mr. KULDIPSINH VIKRAMSINH TOMA"/>
    <n v="1010000"/>
    <n v="10.1"/>
    <n v="949094"/>
    <n v="949062"/>
    <n v="0"/>
    <d v="2021-09-21T00:00:00"/>
    <n v="6"/>
    <n v="6"/>
    <n v="0"/>
    <n v="0"/>
    <n v="0"/>
    <n v="0"/>
    <s v="INR"/>
    <n v="0"/>
    <n v="18763"/>
    <s v="00/00/0000"/>
    <n v="0"/>
    <n v="0"/>
    <s v="N"/>
    <m/>
    <n v="9"/>
    <s v="N"/>
    <s v="00/00/0000"/>
    <s v="N"/>
    <n v="0"/>
    <s v="00/00/0000"/>
    <m/>
    <m/>
    <m/>
    <s v="STD"/>
  </r>
  <r>
    <n v="40465501227"/>
    <x v="157"/>
    <n v="86157503461"/>
    <s v="Mr. RAJESHBHAI KANJIBHAI GAMI"/>
    <n v="100000"/>
    <n v="11.6"/>
    <n v="85724"/>
    <n v="85724"/>
    <n v="0"/>
    <d v="2021-09-24T00:00:00"/>
    <n v="6"/>
    <n v="6"/>
    <n v="0"/>
    <n v="0"/>
    <n v="0"/>
    <n v="0"/>
    <s v="INR"/>
    <n v="0"/>
    <n v="3303"/>
    <s v="00/00/0000"/>
    <n v="0"/>
    <n v="0"/>
    <s v="N"/>
    <m/>
    <n v="9"/>
    <s v="N"/>
    <s v="00/00/0000"/>
    <s v="N"/>
    <n v="0"/>
    <s v="00/00/0000"/>
    <m/>
    <m/>
    <m/>
    <s v="STD"/>
  </r>
  <r>
    <n v="40481304717"/>
    <x v="157"/>
    <n v="80083838029"/>
    <s v="Mr. NILESH HEMAJI ANAKHIYA"/>
    <n v="200000"/>
    <n v="11.6"/>
    <n v="191523"/>
    <n v="178778"/>
    <n v="0"/>
    <d v="2021-10-01T00:00:00"/>
    <n v="5"/>
    <n v="5"/>
    <n v="0"/>
    <n v="0"/>
    <n v="0"/>
    <n v="0"/>
    <s v="INR"/>
    <n v="0"/>
    <n v="3869"/>
    <s v="00/00/0000"/>
    <n v="0"/>
    <n v="0"/>
    <s v="N"/>
    <m/>
    <n v="9"/>
    <s v="N"/>
    <s v="00/00/0000"/>
    <s v="N"/>
    <n v="0"/>
    <s v="00/00/0000"/>
    <m/>
    <m/>
    <m/>
    <s v="STD"/>
  </r>
  <r>
    <n v="40488443755"/>
    <x v="157"/>
    <n v="86627056077"/>
    <s v="Mrs. POOJA  ."/>
    <n v="1000000"/>
    <n v="10.1"/>
    <n v="955330"/>
    <n v="955330"/>
    <n v="0"/>
    <d v="2021-10-04T00:00:00"/>
    <n v="5"/>
    <n v="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s v="STD"/>
  </r>
  <r>
    <n v="40496711227"/>
    <x v="157"/>
    <n v="90396893172"/>
    <s v="Ms. RAM HEENA AMRABHAI"/>
    <n v="400000"/>
    <n v="11.6"/>
    <n v="383085"/>
    <n v="383085"/>
    <n v="0"/>
    <d v="2021-10-07T00:00:00"/>
    <n v="5"/>
    <n v="5"/>
    <n v="0"/>
    <n v="0"/>
    <n v="0"/>
    <n v="0"/>
    <s v="INR"/>
    <n v="0"/>
    <n v="7738"/>
    <s v="00/00/0000"/>
    <n v="0"/>
    <n v="0"/>
    <s v="N"/>
    <m/>
    <n v="9"/>
    <s v="N"/>
    <s v="00/00/0000"/>
    <s v="N"/>
    <n v="0"/>
    <s v="00/00/0000"/>
    <m/>
    <m/>
    <m/>
    <s v="STD"/>
  </r>
  <r>
    <n v="40500745572"/>
    <x v="157"/>
    <n v="87048890150"/>
    <s v="Mr. PRAKASHBHAI PRAVINBHAI PAT"/>
    <n v="300000"/>
    <n v="10.1"/>
    <n v="265122"/>
    <n v="265122"/>
    <n v="0"/>
    <d v="2021-10-08T00:00:00"/>
    <n v="5"/>
    <n v="5"/>
    <n v="0"/>
    <n v="0"/>
    <n v="0"/>
    <n v="0"/>
    <s v="INR"/>
    <n v="0"/>
    <n v="9695"/>
    <s v="00/00/0000"/>
    <n v="0"/>
    <n v="0"/>
    <s v="N"/>
    <m/>
    <n v="9"/>
    <s v="N"/>
    <s v="00/00/0000"/>
    <s v="N"/>
    <n v="0"/>
    <s v="00/00/0000"/>
    <m/>
    <m/>
    <m/>
    <s v="STD"/>
  </r>
  <r>
    <n v="40512006184"/>
    <x v="157"/>
    <n v="85462337141"/>
    <s v="Mr. PATANI  PRAFULBHAI PRAHLAD"/>
    <n v="1466000"/>
    <n v="10.6"/>
    <n v="1397902"/>
    <n v="1397902"/>
    <n v="0"/>
    <d v="2021-10-14T00:00:00"/>
    <n v="5"/>
    <n v="5"/>
    <n v="0"/>
    <n v="0"/>
    <n v="0"/>
    <n v="0"/>
    <s v="INR"/>
    <n v="0"/>
    <n v="27605"/>
    <s v="00/00/0000"/>
    <n v="0"/>
    <n v="0"/>
    <s v="N"/>
    <m/>
    <n v="9"/>
    <s v="N"/>
    <s v="00/00/0000"/>
    <s v="N"/>
    <n v="0"/>
    <s v="00/00/0000"/>
    <m/>
    <m/>
    <m/>
    <s v="STD"/>
  </r>
  <r>
    <n v="40518188996"/>
    <x v="157"/>
    <n v="87397396220"/>
    <s v="Mr. DEVENDRAKUMAR SHRIPAL  PRA"/>
    <n v="500000"/>
    <n v="10.6"/>
    <n v="476112"/>
    <n v="476112"/>
    <n v="0"/>
    <d v="2021-10-18T00:00:00"/>
    <n v="5"/>
    <n v="5"/>
    <n v="0"/>
    <n v="0"/>
    <n v="0"/>
    <n v="0"/>
    <s v="INR"/>
    <n v="0"/>
    <n v="9415"/>
    <s v="00/00/0000"/>
    <n v="0"/>
    <n v="0"/>
    <s v="N"/>
    <m/>
    <n v="9"/>
    <s v="N"/>
    <s v="00/00/0000"/>
    <s v="N"/>
    <n v="0"/>
    <s v="00/00/0000"/>
    <m/>
    <m/>
    <m/>
    <s v="STD"/>
  </r>
  <r>
    <n v="40536409448"/>
    <x v="157"/>
    <n v="85356688181"/>
    <s v="Sepoy Nirajsingh  Tomar"/>
    <n v="500000"/>
    <n v="10.6"/>
    <n v="474872"/>
    <n v="474872"/>
    <n v="0"/>
    <d v="2021-10-27T00:00:00"/>
    <n v="5"/>
    <n v="5"/>
    <n v="0"/>
    <n v="0"/>
    <n v="0"/>
    <n v="0"/>
    <s v="INR"/>
    <n v="0"/>
    <n v="9415"/>
    <s v="00/00/0000"/>
    <n v="0"/>
    <n v="0"/>
    <s v="N"/>
    <m/>
    <n v="9"/>
    <s v="N"/>
    <s v="00/00/0000"/>
    <s v="N"/>
    <n v="0"/>
    <s v="00/00/0000"/>
    <m/>
    <m/>
    <m/>
    <s v="STD"/>
  </r>
  <r>
    <n v="40537647392"/>
    <x v="157"/>
    <n v="80084132046"/>
    <s v="Mr. CHINTANKUMAR  PATEL"/>
    <n v="500000"/>
    <n v="10.6"/>
    <n v="474651"/>
    <n v="474651"/>
    <n v="0"/>
    <d v="2021-10-28T00:00:00"/>
    <n v="5"/>
    <n v="5"/>
    <n v="0"/>
    <n v="0"/>
    <n v="0"/>
    <n v="0"/>
    <s v="INR"/>
    <n v="0"/>
    <n v="9415"/>
    <s v="00/00/0000"/>
    <n v="0"/>
    <n v="0"/>
    <m/>
    <m/>
    <m/>
    <s v="N"/>
    <s v="00/00/0000"/>
    <s v="N"/>
    <n v="0"/>
    <s v="00/00/0000"/>
    <m/>
    <m/>
    <m/>
    <s v="STD"/>
  </r>
  <r>
    <n v="40571502376"/>
    <x v="157"/>
    <n v="87266369025"/>
    <s v="Mr. VIKRAM  SAMANT"/>
    <n v="1000000"/>
    <n v="9.6"/>
    <n v="951774"/>
    <n v="951774"/>
    <n v="0"/>
    <d v="2021-11-11T00:00:00"/>
    <n v="4"/>
    <n v="4"/>
    <n v="0"/>
    <n v="0"/>
    <n v="0"/>
    <n v="0"/>
    <s v="INR"/>
    <n v="0"/>
    <n v="21051"/>
    <s v="00/00/0000"/>
    <n v="0"/>
    <n v="0"/>
    <s v="N"/>
    <m/>
    <n v="9"/>
    <s v="N"/>
    <s v="00/00/0000"/>
    <s v="N"/>
    <n v="0"/>
    <s v="00/00/0000"/>
    <m/>
    <m/>
    <m/>
    <s v="STD"/>
  </r>
  <r>
    <n v="40584193666"/>
    <x v="157"/>
    <n v="85947065222"/>
    <s v="Mr. VIJAYKUMAR MOHANLAL PATANI"/>
    <n v="400000"/>
    <n v="10.6"/>
    <n v="362863"/>
    <n v="362863"/>
    <n v="0"/>
    <d v="2021-11-17T00:00:00"/>
    <n v="4"/>
    <n v="4"/>
    <n v="0"/>
    <n v="0"/>
    <n v="0"/>
    <n v="0"/>
    <s v="INR"/>
    <n v="0"/>
    <n v="13020"/>
    <s v="00/00/0000"/>
    <n v="0"/>
    <n v="0"/>
    <s v="N"/>
    <m/>
    <n v="9"/>
    <s v="N"/>
    <s v="00/00/0000"/>
    <s v="N"/>
    <n v="0"/>
    <s v="00/00/0000"/>
    <m/>
    <m/>
    <m/>
    <s v="STD"/>
  </r>
  <r>
    <n v="40590067213"/>
    <x v="157"/>
    <n v="85028086474"/>
    <s v="Mr. NATVARBHAI manibhai  HARIJ"/>
    <n v="400000"/>
    <n v="12.1"/>
    <n v="381340"/>
    <n v="381340"/>
    <n v="0"/>
    <d v="2021-11-20T00:00:00"/>
    <n v="4"/>
    <n v="4"/>
    <n v="0"/>
    <n v="0"/>
    <n v="0"/>
    <n v="0"/>
    <s v="INR"/>
    <n v="0"/>
    <n v="8919"/>
    <s v="00/00/0000"/>
    <n v="0"/>
    <n v="0"/>
    <s v="N"/>
    <m/>
    <n v="9"/>
    <s v="N"/>
    <s v="00/00/0000"/>
    <s v="N"/>
    <n v="0"/>
    <s v="00/00/0000"/>
    <m/>
    <m/>
    <m/>
    <s v="STD"/>
  </r>
  <r>
    <n v="40621032213"/>
    <x v="157"/>
    <n v="88304239279"/>
    <s v="Mr. RAJESHBHAI JAYANTILAL BHUP"/>
    <n v="50000"/>
    <n v="12.1"/>
    <n v="44794"/>
    <n v="44794"/>
    <n v="0"/>
    <d v="2021-12-03T00:00:00"/>
    <n v="3"/>
    <n v="3"/>
    <n v="0"/>
    <n v="0"/>
    <n v="0"/>
    <n v="0"/>
    <s v="INR"/>
    <n v="0"/>
    <n v="2357"/>
    <s v="00/00/0000"/>
    <n v="0"/>
    <n v="0"/>
    <s v="N"/>
    <m/>
    <n v="9"/>
    <s v="N"/>
    <s v="00/00/0000"/>
    <s v="N"/>
    <n v="0"/>
    <s v="00/00/0000"/>
    <m/>
    <m/>
    <m/>
    <s v="STD"/>
  </r>
  <r>
    <n v="40643132563"/>
    <x v="157"/>
    <n v="86505068626"/>
    <s v="Mr. JAGDISHBHAI ARVINDBHAI PAR"/>
    <n v="570000"/>
    <n v="11.6"/>
    <n v="556338"/>
    <n v="556338"/>
    <n v="0"/>
    <d v="2021-12-13T00:00:00"/>
    <n v="3"/>
    <n v="3"/>
    <n v="0"/>
    <n v="0"/>
    <n v="0"/>
    <n v="0"/>
    <s v="INR"/>
    <n v="0"/>
    <n v="11026"/>
    <s v="00/00/0000"/>
    <n v="0"/>
    <n v="0"/>
    <s v="N"/>
    <m/>
    <n v="9"/>
    <s v="N"/>
    <s v="00/00/0000"/>
    <s v="N"/>
    <n v="0"/>
    <s v="00/00/0000"/>
    <m/>
    <m/>
    <m/>
    <s v="STD"/>
  </r>
  <r>
    <n v="40653238353"/>
    <x v="157"/>
    <n v="85792905992"/>
    <s v="Mr. PATEL  BHARATBHAI BALABHAI"/>
    <n v="325000"/>
    <n v="11.6"/>
    <n v="315037"/>
    <n v="315037"/>
    <n v="0"/>
    <d v="2021-12-18T00:00:00"/>
    <n v="3"/>
    <n v="3"/>
    <n v="0"/>
    <n v="0"/>
    <n v="0"/>
    <n v="0"/>
    <s v="INR"/>
    <n v="0"/>
    <n v="6834"/>
    <s v="00/00/0000"/>
    <n v="0"/>
    <n v="0"/>
    <s v="N"/>
    <m/>
    <n v="9"/>
    <s v="N"/>
    <s v="00/00/0000"/>
    <s v="N"/>
    <n v="0"/>
    <s v="00/00/0000"/>
    <m/>
    <m/>
    <m/>
    <s v="STD"/>
  </r>
  <r>
    <n v="40676308417"/>
    <x v="157"/>
    <n v="85158803223"/>
    <s v="Mr. NATUBHAI M VAGHELA"/>
    <n v="150000"/>
    <n v="11.6"/>
    <n v="145631"/>
    <n v="145631"/>
    <n v="0"/>
    <d v="2021-12-29T00:00:00"/>
    <n v="3"/>
    <n v="3"/>
    <n v="0"/>
    <n v="0"/>
    <n v="0"/>
    <n v="0"/>
    <s v="INR"/>
    <n v="0"/>
    <n v="2902"/>
    <s v="00/00/0000"/>
    <n v="0"/>
    <n v="0"/>
    <s v="N"/>
    <m/>
    <n v="9"/>
    <s v="N"/>
    <s v="00/00/0000"/>
    <s v="N"/>
    <n v="0"/>
    <s v="00/00/0000"/>
    <m/>
    <m/>
    <m/>
    <s v="STD"/>
  </r>
  <r>
    <n v="40684148098"/>
    <x v="157"/>
    <n v="89802988123"/>
    <s v="Mr. VIPIN  KUMAR"/>
    <n v="710000"/>
    <n v="10.6"/>
    <n v="701629"/>
    <n v="701629"/>
    <n v="0"/>
    <d v="2022-01-01T00:00:00"/>
    <n v="2"/>
    <n v="2"/>
    <n v="0"/>
    <n v="0"/>
    <n v="0"/>
    <n v="0"/>
    <s v="INR"/>
    <n v="0"/>
    <n v="13370"/>
    <s v="00/00/0000"/>
    <n v="0"/>
    <n v="0"/>
    <s v="N"/>
    <m/>
    <n v="9"/>
    <s v="N"/>
    <s v="00/00/0000"/>
    <s v="N"/>
    <n v="0"/>
    <s v="00/00/0000"/>
    <m/>
    <m/>
    <m/>
    <s v="STD"/>
  </r>
  <r>
    <n v="40701669535"/>
    <x v="157"/>
    <n v="78691071655"/>
    <s v="Mrs. MANJULABEN KODARBHAI RATH"/>
    <n v="750000"/>
    <n v="11.6"/>
    <n v="740898"/>
    <n v="740898"/>
    <n v="0"/>
    <d v="2022-01-07T00:00:00"/>
    <n v="2"/>
    <n v="2"/>
    <n v="0"/>
    <n v="0"/>
    <n v="0"/>
    <n v="0"/>
    <s v="INR"/>
    <n v="0"/>
    <n v="14508"/>
    <s v="00/00/0000"/>
    <n v="0"/>
    <n v="143.1"/>
    <s v="N"/>
    <m/>
    <n v="9"/>
    <s v="N"/>
    <s v="00/00/0000"/>
    <s v="N"/>
    <n v="0"/>
    <s v="00/00/0000"/>
    <s v="STD"/>
    <d v="2022-03-23T00:00:00"/>
    <n v="0"/>
    <s v="STD"/>
  </r>
  <r>
    <n v="40711842964"/>
    <x v="157"/>
    <n v="88761987799"/>
    <s v="Mr. AKASHKUMAR B PATNI"/>
    <n v="500000"/>
    <n v="11.1"/>
    <n v="492627"/>
    <n v="492627"/>
    <n v="0"/>
    <d v="2022-01-13T00:00:00"/>
    <n v="2"/>
    <n v="2"/>
    <n v="0"/>
    <n v="0"/>
    <n v="0"/>
    <n v="0"/>
    <s v="INR"/>
    <n v="0"/>
    <n v="9543"/>
    <s v="00/00/0000"/>
    <n v="0"/>
    <n v="0"/>
    <s v="N"/>
    <m/>
    <n v="9"/>
    <s v="N"/>
    <s v="00/00/0000"/>
    <s v="N"/>
    <n v="0"/>
    <s v="00/00/0000"/>
    <m/>
    <m/>
    <m/>
    <s v="STD"/>
  </r>
  <r>
    <n v="40713040582"/>
    <x v="157"/>
    <n v="85881379615"/>
    <s v="Mr. MEHUL SURESHBHAI SOLANKI"/>
    <n v="150000"/>
    <n v="10.6"/>
    <n v="147701"/>
    <n v="147701"/>
    <n v="0"/>
    <d v="2022-01-13T00:00:00"/>
    <n v="2"/>
    <n v="2"/>
    <n v="0"/>
    <n v="0"/>
    <n v="0"/>
    <n v="0"/>
    <s v="INR"/>
    <n v="0"/>
    <n v="2825"/>
    <s v="00/00/0000"/>
    <n v="0"/>
    <n v="0"/>
    <s v="N"/>
    <m/>
    <n v="9"/>
    <s v="N"/>
    <s v="00/00/0000"/>
    <s v="N"/>
    <n v="0"/>
    <s v="00/00/0000"/>
    <m/>
    <m/>
    <m/>
    <s v="STD"/>
  </r>
  <r>
    <n v="40727784322"/>
    <x v="157"/>
    <n v="87469360566"/>
    <s v="Mr. HITESHKUMAR RASIKLAL MAHER"/>
    <n v="350000"/>
    <n v="10.6"/>
    <n v="343944"/>
    <n v="343944"/>
    <n v="0"/>
    <d v="2022-01-20T00:00:00"/>
    <n v="2"/>
    <n v="2"/>
    <n v="0"/>
    <n v="0"/>
    <n v="0"/>
    <n v="0"/>
    <s v="INR"/>
    <n v="0"/>
    <n v="6591"/>
    <s v="00/00/0000"/>
    <n v="0"/>
    <n v="0"/>
    <s v="N"/>
    <m/>
    <n v="9"/>
    <s v="N"/>
    <s v="00/00/0000"/>
    <s v="N"/>
    <n v="0"/>
    <s v="00/00/0000"/>
    <m/>
    <m/>
    <m/>
    <s v="STD"/>
  </r>
  <r>
    <n v="40755744294"/>
    <x v="157"/>
    <n v="85011376956"/>
    <s v="Mr. KANUBHAI BHAGWANDAS VAGHEL"/>
    <n v="495400"/>
    <n v="11.35"/>
    <n v="494767"/>
    <n v="494767"/>
    <n v="0"/>
    <d v="2022-02-02T00:00:00"/>
    <n v="1"/>
    <n v="1"/>
    <n v="0"/>
    <n v="0"/>
    <n v="0"/>
    <n v="0"/>
    <s v="INR"/>
    <n v="0"/>
    <n v="9519"/>
    <s v="00/00/0000"/>
    <n v="0"/>
    <n v="0"/>
    <s v="N"/>
    <m/>
    <n v="9"/>
    <s v="N"/>
    <s v="00/00/0000"/>
    <s v="N"/>
    <n v="0"/>
    <s v="00/00/0000"/>
    <m/>
    <m/>
    <m/>
    <s v="STD"/>
  </r>
  <r>
    <n v="40780086990"/>
    <x v="157"/>
    <n v="86212129389"/>
    <s v="Mr. JITUJI BADARJI THAKOR"/>
    <n v="400000"/>
    <n v="10.35"/>
    <n v="398030"/>
    <n v="398030"/>
    <n v="0"/>
    <d v="2022-02-11T00:00:00"/>
    <n v="1"/>
    <n v="1"/>
    <n v="0"/>
    <n v="0"/>
    <n v="0"/>
    <n v="0"/>
    <s v="INR"/>
    <n v="0"/>
    <n v="7482"/>
    <s v="00/00/0000"/>
    <n v="0"/>
    <n v="0"/>
    <s v="N"/>
    <m/>
    <n v="9"/>
    <s v="N"/>
    <s v="00/00/0000"/>
    <s v="N"/>
    <n v="0"/>
    <s v="00/00/0000"/>
    <m/>
    <m/>
    <m/>
    <s v="STD"/>
  </r>
  <r>
    <n v="40854003342"/>
    <x v="157"/>
    <n v="85180984017"/>
    <s v="Mr. PRASHANT SURESHBHAI PARMAR"/>
    <n v="400000"/>
    <n v="11.35"/>
    <n v="402114"/>
    <n v="402114"/>
    <n v="0"/>
    <d v="2022-03-15T00:00:00"/>
    <n v="1"/>
    <n v="1"/>
    <n v="0"/>
    <n v="0"/>
    <n v="0"/>
    <n v="0"/>
    <s v="INR"/>
    <n v="0"/>
    <n v="7686"/>
    <s v="00/00/0000"/>
    <n v="0"/>
    <n v="0"/>
    <m/>
    <m/>
    <m/>
    <s v="N"/>
    <s v="00/00/0000"/>
    <s v="N"/>
    <n v="0"/>
    <s v="00/00/0000"/>
    <m/>
    <m/>
    <m/>
    <s v="STD"/>
  </r>
  <r>
    <n v="40854223290"/>
    <x v="157"/>
    <n v="89020893929"/>
    <s v="Mr. DESAI  NIKUL"/>
    <n v="427000"/>
    <n v="11.85"/>
    <n v="429357"/>
    <n v="429357"/>
    <n v="0"/>
    <d v="2022-03-15T00:00:00"/>
    <n v="1"/>
    <n v="1"/>
    <n v="0"/>
    <n v="0"/>
    <n v="0"/>
    <n v="0"/>
    <s v="INR"/>
    <n v="0"/>
    <n v="8315"/>
    <s v="00/00/0000"/>
    <n v="0"/>
    <n v="0"/>
    <s v="N"/>
    <m/>
    <n v="9"/>
    <s v="N"/>
    <s v="00/00/0000"/>
    <s v="N"/>
    <n v="0"/>
    <s v="00/00/0000"/>
    <m/>
    <m/>
    <m/>
    <s v="STD"/>
  </r>
  <r>
    <n v="40866572511"/>
    <x v="157"/>
    <n v="88429718158"/>
    <s v="Mr. MAHENDRABHAI JAYANTIBHAI"/>
    <n v="547000"/>
    <n v="10.35"/>
    <n v="548706"/>
    <n v="548706"/>
    <n v="0"/>
    <d v="2022-03-21T00:00:00"/>
    <n v="1"/>
    <n v="1"/>
    <n v="0"/>
    <n v="0"/>
    <n v="0"/>
    <n v="0"/>
    <s v="INR"/>
    <n v="0"/>
    <n v="10231"/>
    <s v="00/00/0000"/>
    <n v="0"/>
    <n v="0"/>
    <s v="N"/>
    <m/>
    <n v="9"/>
    <s v="N"/>
    <s v="00/00/0000"/>
    <s v="N"/>
    <n v="0"/>
    <s v="00/00/0000"/>
    <m/>
    <m/>
    <m/>
    <s v="STD"/>
  </r>
  <r>
    <n v="40871215268"/>
    <x v="157"/>
    <n v="80426399550"/>
    <s v="Mr. VASANT JETHALAL RATHOD"/>
    <n v="300000"/>
    <n v="10.35"/>
    <n v="300766"/>
    <n v="300766"/>
    <n v="0"/>
    <d v="2022-03-23T00:00:00"/>
    <n v="1"/>
    <n v="1"/>
    <n v="0"/>
    <n v="0"/>
    <n v="0"/>
    <n v="0"/>
    <s v="INR"/>
    <n v="0"/>
    <n v="6346"/>
    <s v="00/00/0000"/>
    <n v="0"/>
    <n v="0"/>
    <s v="N"/>
    <m/>
    <n v="9"/>
    <s v="N"/>
    <s v="00/00/0000"/>
    <s v="N"/>
    <n v="0"/>
    <s v="00/00/0000"/>
    <m/>
    <m/>
    <m/>
    <s v="STD"/>
  </r>
  <r>
    <n v="40873206385"/>
    <x v="157"/>
    <n v="90283069117"/>
    <s v="Mr. NIJANANDI YASHRAJ DAHYABHA"/>
    <n v="50000"/>
    <n v="10.35"/>
    <n v="50113"/>
    <n v="50113"/>
    <n v="0"/>
    <d v="2022-03-24T00:00:00"/>
    <n v="1"/>
    <n v="1"/>
    <n v="0"/>
    <n v="0"/>
    <n v="0"/>
    <n v="0"/>
    <s v="INR"/>
    <n v="0"/>
    <n v="4404"/>
    <s v="00/00/0000"/>
    <n v="0"/>
    <n v="0"/>
    <s v="N"/>
    <m/>
    <n v="9"/>
    <s v="N"/>
    <s v="00/00/0000"/>
    <s v="N"/>
    <n v="0"/>
    <s v="00/00/0000"/>
    <m/>
    <m/>
    <m/>
    <s v="STD"/>
  </r>
  <r>
    <n v="40882789716"/>
    <x v="157"/>
    <n v="89483773637"/>
    <s v="Mr. SHAMBHU  SHAHU"/>
    <n v="450000"/>
    <n v="10.35"/>
    <n v="450383"/>
    <n v="450383"/>
    <n v="0"/>
    <d v="2022-03-29T00:00:00"/>
    <n v="1"/>
    <n v="1"/>
    <n v="0"/>
    <n v="0"/>
    <n v="0"/>
    <n v="0"/>
    <s v="INR"/>
    <n v="0"/>
    <n v="8417"/>
    <s v="00/00/0000"/>
    <n v="0"/>
    <n v="0"/>
    <s v="N"/>
    <m/>
    <n v="9"/>
    <s v="N"/>
    <s v="00/00/0000"/>
    <s v="N"/>
    <n v="0"/>
    <s v="00/00/0000"/>
    <m/>
    <m/>
    <m/>
    <s v="STD"/>
  </r>
  <r>
    <n v="40136791919"/>
    <x v="157"/>
    <n v="89428465574"/>
    <s v="Mr. RAVIKUMAR  KARAN"/>
    <n v="396600"/>
    <n v="12.6"/>
    <n v="343054"/>
    <n v="346983.82"/>
    <n v="3929.82"/>
    <d v="2021-04-15T00:00:00"/>
    <n v="11"/>
    <n v="11"/>
    <n v="0"/>
    <n v="1"/>
    <n v="1"/>
    <n v="701"/>
    <s v="INR"/>
    <n v="0"/>
    <n v="8943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214300628"/>
    <x v="157"/>
    <n v="90319611238"/>
    <s v="Mr. BALVANTBHAI  SOLANKI"/>
    <n v="437800"/>
    <n v="11.1"/>
    <n v="400562"/>
    <n v="402803.84"/>
    <n v="2241.84"/>
    <d v="2021-06-07T00:00:00"/>
    <n v="9"/>
    <n v="9"/>
    <n v="0"/>
    <n v="1"/>
    <n v="1"/>
    <n v="701"/>
    <s v="INR"/>
    <n v="0"/>
    <n v="8356"/>
    <d v="2022-03-05T00:00:00"/>
    <n v="0"/>
    <n v="111.4"/>
    <s v="N"/>
    <m/>
    <n v="3"/>
    <s v="N"/>
    <s v="00/00/0000"/>
    <s v="N"/>
    <n v="0"/>
    <s v="00/00/0000"/>
    <s v="SMA0"/>
    <d v="2022-03-26T00:00:00"/>
    <n v="701"/>
    <s v="STD"/>
  </r>
  <r>
    <n v="40255500447"/>
    <x v="157"/>
    <n v="90374206857"/>
    <s v="Mr. ANILKUMAR GOPALBHAI VAGHEL"/>
    <n v="550000"/>
    <n v="11.1"/>
    <n v="499102"/>
    <n v="509574"/>
    <n v="10472"/>
    <d v="2021-06-29T00:00:00"/>
    <n v="9"/>
    <n v="8"/>
    <n v="1"/>
    <n v="1"/>
    <n v="1"/>
    <n v="701"/>
    <s v="INR"/>
    <n v="0"/>
    <n v="10497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79851688"/>
    <x v="157"/>
    <n v="89821309355"/>
    <s v="Mr. DATT UTSAV  MAHESHBHAI"/>
    <n v="485000"/>
    <n v="11.6"/>
    <n v="470504"/>
    <n v="470513"/>
    <n v="9"/>
    <d v="2021-12-31T00:00:00"/>
    <n v="2"/>
    <n v="2"/>
    <n v="0"/>
    <n v="1"/>
    <n v="1"/>
    <n v="701"/>
    <s v="INR"/>
    <n v="0"/>
    <n v="9385"/>
    <d v="2022-03-31T00:00:00"/>
    <n v="0"/>
    <n v="0"/>
    <s v="N"/>
    <m/>
    <n v="3"/>
    <s v="N"/>
    <s v="00/00/0000"/>
    <s v="N"/>
    <n v="0"/>
    <s v="00/00/0000"/>
    <s v="SMA0"/>
    <d v="2022-03-31T00:00:00"/>
    <n v="701"/>
    <s v="STD"/>
  </r>
  <r>
    <n v="40282709129"/>
    <x v="157"/>
    <n v="86071945043"/>
    <s v="Mr. PRAVINSINH JITUBHA JADEJA"/>
    <n v="660000"/>
    <n v="10.6"/>
    <n v="609988"/>
    <n v="624673.75"/>
    <n v="14685.75"/>
    <d v="2021-07-09T00:00:00"/>
    <n v="8"/>
    <n v="7"/>
    <n v="1"/>
    <n v="2"/>
    <n v="2"/>
    <n v="702"/>
    <s v="INR"/>
    <n v="0"/>
    <n v="12428"/>
    <d v="2022-02-09T00:00:00"/>
    <n v="0"/>
    <n v="264.52"/>
    <s v="N"/>
    <m/>
    <n v="1"/>
    <s v="N"/>
    <s v="00/00/0000"/>
    <s v="N"/>
    <n v="0"/>
    <s v="00/00/0000"/>
    <s v="SMA1"/>
    <d v="2022-03-11T00:00:00"/>
    <n v="702"/>
    <s v="STD"/>
  </r>
  <r>
    <n v="40194311244"/>
    <x v="158"/>
    <n v="85375698981"/>
    <s v="Mr. PRAHALADJI MANGAJI THAKOR"/>
    <n v="110000"/>
    <n v="13.6"/>
    <n v="83725"/>
    <n v="83715"/>
    <n v="0"/>
    <d v="2021-05-26T00:00:00"/>
    <n v="10"/>
    <n v="10"/>
    <n v="0"/>
    <n v="0"/>
    <n v="0"/>
    <n v="0"/>
    <s v="INR"/>
    <n v="0"/>
    <n v="3739"/>
    <s v="00/00/0000"/>
    <n v="0"/>
    <n v="0"/>
    <s v="N"/>
    <m/>
    <n v="9"/>
    <s v="N"/>
    <s v="00/00/0000"/>
    <s v="N"/>
    <n v="0"/>
    <s v="00/00/0000"/>
    <m/>
    <m/>
    <m/>
    <s v="STD"/>
  </r>
  <r>
    <n v="40296843228"/>
    <x v="158"/>
    <n v="86708221597"/>
    <s v="Mr. DHARMENDRAKUMAR  KISHANBHA"/>
    <n v="100000"/>
    <n v="13.1"/>
    <n v="81450"/>
    <n v="81450"/>
    <n v="0"/>
    <d v="2021-07-16T00:00:00"/>
    <n v="8"/>
    <n v="8"/>
    <n v="0"/>
    <n v="0"/>
    <n v="0"/>
    <n v="0"/>
    <s v="INR"/>
    <n v="0"/>
    <n v="3375"/>
    <s v="00/00/0000"/>
    <n v="0"/>
    <n v="0"/>
    <s v="N"/>
    <m/>
    <n v="9"/>
    <s v="N"/>
    <s v="00/00/0000"/>
    <s v="N"/>
    <n v="0"/>
    <s v="00/00/0000"/>
    <s v="STD"/>
    <d v="2022-03-26T00:00:00"/>
    <n v="0"/>
    <s v="STD"/>
  </r>
  <r>
    <n v="40536550661"/>
    <x v="158"/>
    <n v="85100046450"/>
    <s v="Mr. PANKAJBHAI PREMCHAND VAGHE"/>
    <n v="150000"/>
    <n v="13.6"/>
    <n v="132701"/>
    <n v="132701"/>
    <n v="0"/>
    <d v="2021-10-27T00:00:00"/>
    <n v="5"/>
    <n v="5"/>
    <n v="0"/>
    <n v="0"/>
    <n v="0"/>
    <n v="0"/>
    <s v="INR"/>
    <n v="0"/>
    <n v="5098"/>
    <s v="00/00/0000"/>
    <n v="0"/>
    <n v="0"/>
    <s v="N"/>
    <m/>
    <n v="9"/>
    <s v="N"/>
    <s v="00/00/0000"/>
    <s v="N"/>
    <n v="0"/>
    <s v="00/00/0000"/>
    <m/>
    <m/>
    <m/>
    <s v="STD"/>
  </r>
  <r>
    <n v="40647162174"/>
    <x v="158"/>
    <n v="88036152028"/>
    <s v="Mr. BHAVESHKUMAR GOPALBHAI PAR"/>
    <n v="140000"/>
    <n v="12.6"/>
    <n v="130970"/>
    <n v="130970"/>
    <n v="0"/>
    <d v="2021-12-14T00:00:00"/>
    <n v="3"/>
    <n v="3"/>
    <n v="0"/>
    <n v="0"/>
    <n v="0"/>
    <n v="0"/>
    <s v="INR"/>
    <n v="0"/>
    <n v="4691"/>
    <s v="00/00/0000"/>
    <n v="0"/>
    <n v="0"/>
    <s v="N"/>
    <m/>
    <n v="9"/>
    <s v="N"/>
    <s v="00/00/0000"/>
    <s v="N"/>
    <n v="0"/>
    <s v="00/00/0000"/>
    <m/>
    <m/>
    <m/>
    <s v="STD"/>
  </r>
  <r>
    <n v="40291063220"/>
    <x v="158"/>
    <n v="85048502639"/>
    <s v="Mr. VAGHELA LAXMANBHAI M"/>
    <n v="125000"/>
    <n v="13.6"/>
    <n v="102253"/>
    <n v="106719.53"/>
    <n v="4466.53"/>
    <d v="2021-07-14T00:00:00"/>
    <n v="8"/>
    <n v="7"/>
    <n v="1"/>
    <n v="2"/>
    <n v="2"/>
    <n v="702"/>
    <s v="INR"/>
    <n v="0"/>
    <n v="4248"/>
    <d v="2022-02-14T00:00:00"/>
    <n v="0"/>
    <n v="49.98"/>
    <s v="N"/>
    <m/>
    <n v="1"/>
    <s v="N"/>
    <s v="00/00/0000"/>
    <s v="N"/>
    <n v="0"/>
    <s v="00/00/0000"/>
    <s v="SMA1"/>
    <d v="2022-03-16T00:00:00"/>
    <n v="702"/>
    <s v="STD"/>
  </r>
  <r>
    <n v="40346044505"/>
    <x v="146"/>
    <n v="86160170796"/>
    <s v="Mr. NIKUL  JADAV"/>
    <n v="137000"/>
    <n v="11.6"/>
    <n v="128322"/>
    <n v="125672"/>
    <n v="0"/>
    <d v="2021-08-06T00:00:00"/>
    <n v="7"/>
    <n v="7"/>
    <n v="0"/>
    <n v="0"/>
    <n v="0"/>
    <n v="0"/>
    <s v="INR"/>
    <n v="0"/>
    <n v="2650"/>
    <s v="00/00/0000"/>
    <n v="0"/>
    <n v="0"/>
    <s v="N"/>
    <m/>
    <n v="9"/>
    <s v="N"/>
    <s v="00/00/0000"/>
    <s v="N"/>
    <n v="0"/>
    <s v="00/00/0000"/>
    <m/>
    <m/>
    <m/>
    <s v="STD"/>
  </r>
  <r>
    <n v="40874413175"/>
    <x v="146"/>
    <n v="86829374793"/>
    <s v="Mr. DIPTESH AMRUTLAL NANAVATI"/>
    <n v="199100"/>
    <n v="11.85"/>
    <n v="199606"/>
    <n v="194541"/>
    <n v="0"/>
    <d v="2022-03-24T00:00:00"/>
    <n v="1"/>
    <n v="1"/>
    <n v="0"/>
    <n v="0"/>
    <n v="0"/>
    <n v="0"/>
    <s v="INR"/>
    <n v="0"/>
    <n v="5065"/>
    <s v="00/00/0000"/>
    <n v="0"/>
    <n v="0"/>
    <s v="N"/>
    <m/>
    <n v="9"/>
    <s v="N"/>
    <s v="00/00/0000"/>
    <s v="N"/>
    <n v="0"/>
    <s v="00/00/0000"/>
    <m/>
    <m/>
    <m/>
    <s v="STD"/>
  </r>
  <r>
    <n v="40788406971"/>
    <x v="148"/>
    <n v="86345439559"/>
    <s v="Mr. NAVALKISHORE  CHAUHAN"/>
    <n v="800000"/>
    <n v="10.35"/>
    <n v="795044"/>
    <n v="810007"/>
    <n v="14963"/>
    <d v="2022-02-16T00:00:00"/>
    <n v="1"/>
    <n v="0"/>
    <n v="1"/>
    <n v="1"/>
    <n v="1"/>
    <n v="701"/>
    <s v="INR"/>
    <n v="0"/>
    <n v="14963"/>
    <d v="2022-03-16T00:00:00"/>
    <n v="0"/>
    <n v="147.6"/>
    <m/>
    <m/>
    <m/>
    <s v="N"/>
    <s v="00/00/0000"/>
    <s v="N"/>
    <n v="0"/>
    <s v="00/00/0000"/>
    <s v="SMA0"/>
    <d v="2022-03-16T00:00:00"/>
    <n v="701"/>
    <s v="STD"/>
  </r>
  <r>
    <n v="40156385631"/>
    <x v="149"/>
    <n v="80751677345"/>
    <s v="Mr. SANTOSH KUMAR KORI"/>
    <n v="175300"/>
    <n v="10.6"/>
    <n v="139456"/>
    <n v="139456"/>
    <n v="0"/>
    <d v="2021-04-28T00:00:00"/>
    <n v="11"/>
    <n v="11"/>
    <n v="0"/>
    <n v="0"/>
    <n v="0"/>
    <n v="0"/>
    <s v="INR"/>
    <n v="0"/>
    <n v="4654"/>
    <s v="00/00/0000"/>
    <n v="0"/>
    <n v="0"/>
    <s v="N"/>
    <m/>
    <n v="9"/>
    <s v="N"/>
    <s v="00/00/0000"/>
    <s v="N"/>
    <n v="0"/>
    <s v="00/00/0000"/>
    <m/>
    <m/>
    <m/>
    <s v="STD"/>
  </r>
  <r>
    <n v="40532611393"/>
    <x v="149"/>
    <n v="89402276653"/>
    <s v="Mr. PRAKAHKUAMR RAMUBHAI PATAN"/>
    <n v="300200"/>
    <n v="11.1"/>
    <n v="285403"/>
    <n v="285403"/>
    <n v="0"/>
    <d v="2021-10-26T00:00:00"/>
    <n v="5"/>
    <n v="5"/>
    <n v="0"/>
    <n v="0"/>
    <n v="0"/>
    <n v="0"/>
    <s v="INR"/>
    <n v="0"/>
    <n v="5730"/>
    <s v="00/00/0000"/>
    <n v="0"/>
    <n v="0"/>
    <s v="N"/>
    <m/>
    <n v="9"/>
    <s v="N"/>
    <s v="00/00/0000"/>
    <s v="N"/>
    <n v="0"/>
    <s v="00/00/0000"/>
    <m/>
    <m/>
    <m/>
    <s v="STD"/>
  </r>
  <r>
    <n v="40632116431"/>
    <x v="149"/>
    <n v="86816593175"/>
    <s v="Miss. RAVAL MEGHA  RAKESHKUMAR"/>
    <n v="99700"/>
    <n v="11.6"/>
    <n v="97438"/>
    <n v="95509"/>
    <n v="0"/>
    <d v="2021-12-08T00:00:00"/>
    <n v="3"/>
    <n v="3"/>
    <n v="0"/>
    <n v="0"/>
    <n v="0"/>
    <n v="0"/>
    <s v="INR"/>
    <n v="0"/>
    <n v="1929"/>
    <s v="00/00/0000"/>
    <n v="0"/>
    <n v="0"/>
    <m/>
    <m/>
    <m/>
    <s v="N"/>
    <s v="00/00/0000"/>
    <s v="N"/>
    <n v="0"/>
    <s v="00/00/0000"/>
    <m/>
    <m/>
    <m/>
    <s v="STD"/>
  </r>
  <r>
    <n v="40647153023"/>
    <x v="149"/>
    <n v="86160180987"/>
    <s v="Mr. RAKESH KANTILAL PATANI"/>
    <n v="800000"/>
    <n v="11.1"/>
    <n v="779895"/>
    <n v="779895"/>
    <n v="0"/>
    <d v="2021-12-15T00:00:00"/>
    <n v="3"/>
    <n v="3"/>
    <n v="0"/>
    <n v="0"/>
    <n v="0"/>
    <n v="0"/>
    <s v="INR"/>
    <n v="0"/>
    <n v="15269"/>
    <s v="00/00/0000"/>
    <n v="0"/>
    <n v="0"/>
    <s v="N"/>
    <m/>
    <n v="9"/>
    <s v="N"/>
    <s v="00/00/0000"/>
    <s v="N"/>
    <n v="0"/>
    <s v="00/00/0000"/>
    <m/>
    <m/>
    <m/>
    <s v="STD"/>
  </r>
  <r>
    <n v="40668901010"/>
    <x v="149"/>
    <n v="85210569384"/>
    <s v="Mrs. PRITIBEN KISHORCHANDRA PA"/>
    <n v="119000"/>
    <n v="11.6"/>
    <n v="115673"/>
    <n v="115673"/>
    <n v="0"/>
    <d v="2021-12-26T00:00:00"/>
    <n v="3"/>
    <n v="3"/>
    <n v="0"/>
    <n v="0"/>
    <n v="0"/>
    <n v="0"/>
    <s v="INR"/>
    <n v="0"/>
    <n v="2302"/>
    <s v="00/00/0000"/>
    <n v="0"/>
    <n v="0"/>
    <s v="N"/>
    <m/>
    <n v="9"/>
    <s v="N"/>
    <s v="00/00/0000"/>
    <s v="N"/>
    <n v="0"/>
    <s v="00/00/0000"/>
    <m/>
    <m/>
    <m/>
    <s v="STD"/>
  </r>
  <r>
    <n v="40711295410"/>
    <x v="149"/>
    <n v="86160169907"/>
    <s v="Mr. SURAJ MANGALBHAI PATANI"/>
    <n v="800000"/>
    <n v="11.1"/>
    <n v="788452"/>
    <n v="788452"/>
    <n v="0"/>
    <d v="2022-01-12T00:00:00"/>
    <n v="2"/>
    <n v="2"/>
    <n v="0"/>
    <n v="0"/>
    <n v="0"/>
    <n v="0"/>
    <s v="INR"/>
    <n v="0"/>
    <n v="15269"/>
    <s v="00/00/0000"/>
    <n v="0"/>
    <n v="0"/>
    <s v="N"/>
    <m/>
    <n v="9"/>
    <s v="N"/>
    <s v="00/00/0000"/>
    <s v="N"/>
    <n v="0"/>
    <s v="00/00/0000"/>
    <m/>
    <m/>
    <m/>
    <s v="STD"/>
  </r>
  <r>
    <n v="40751735567"/>
    <x v="149"/>
    <n v="89755117340"/>
    <s v="Mr. KALPAN GHANSIYAMBHAI BHATT"/>
    <n v="151100"/>
    <n v="12.1"/>
    <n v="151081"/>
    <n v="151081"/>
    <n v="0"/>
    <d v="2022-02-01T00:00:00"/>
    <n v="1"/>
    <n v="1"/>
    <n v="0"/>
    <n v="0"/>
    <n v="0"/>
    <n v="0"/>
    <s v="INR"/>
    <n v="0"/>
    <n v="2962"/>
    <s v="00/00/0000"/>
    <n v="0"/>
    <n v="3.9"/>
    <s v="N"/>
    <m/>
    <n v="9"/>
    <s v="N"/>
    <s v="00/00/0000"/>
    <s v="N"/>
    <n v="0"/>
    <s v="00/00/0000"/>
    <s v="STD"/>
    <d v="2022-03-04T00:00:00"/>
    <n v="0"/>
    <s v="STD"/>
  </r>
  <r>
    <n v="40231531269"/>
    <x v="159"/>
    <n v="85268915091"/>
    <s v="Mr. SANJAYKUMAR JETHABHAI SEHG"/>
    <n v="173000"/>
    <n v="8.5"/>
    <n v="161589"/>
    <n v="157894"/>
    <n v="0"/>
    <d v="2021-06-16T00:00:00"/>
    <n v="6"/>
    <n v="6"/>
    <n v="0"/>
    <n v="0"/>
    <n v="0"/>
    <n v="0"/>
    <s v="INR"/>
    <n v="0"/>
    <n v="3793"/>
    <s v="00/00/0000"/>
    <n v="0"/>
    <n v="0"/>
    <s v="N"/>
    <m/>
    <n v="9"/>
    <s v="N"/>
    <s v="00/00/0000"/>
    <s v="N"/>
    <n v="0"/>
    <s v="00/00/0000"/>
    <s v="STD"/>
    <d v="2022-03-17T00:00:00"/>
    <n v="0"/>
    <s v="STD"/>
  </r>
  <r>
    <n v="40234589738"/>
    <x v="159"/>
    <n v="86152212809"/>
    <s v="Mr. VISEN MOHAN SINGH D"/>
    <n v="200000"/>
    <n v="8.5"/>
    <n v="186736"/>
    <n v="182458"/>
    <n v="0"/>
    <d v="2021-06-18T00:00:00"/>
    <n v="6"/>
    <n v="6"/>
    <n v="0"/>
    <n v="0"/>
    <n v="0"/>
    <n v="0"/>
    <s v="INR"/>
    <n v="0"/>
    <n v="4383"/>
    <s v="00/00/0000"/>
    <n v="0"/>
    <n v="0"/>
    <s v="N"/>
    <m/>
    <n v="9"/>
    <s v="N"/>
    <s v="00/00/0000"/>
    <s v="N"/>
    <n v="0"/>
    <s v="00/00/0000"/>
    <s v="STD"/>
    <d v="2022-03-19T00:00:00"/>
    <n v="0"/>
    <s v="STD"/>
  </r>
  <r>
    <n v="40237354714"/>
    <x v="159"/>
    <n v="85080843738"/>
    <s v="Mr. SIDDIQUI MOHAMAD ASIF"/>
    <n v="155700"/>
    <n v="8.5"/>
    <n v="145345"/>
    <n v="141964"/>
    <n v="0"/>
    <d v="2021-06-19T00:00:00"/>
    <n v="6"/>
    <n v="6"/>
    <n v="0"/>
    <n v="0"/>
    <n v="0"/>
    <n v="0"/>
    <s v="INR"/>
    <n v="0"/>
    <n v="3411"/>
    <s v="00/00/0000"/>
    <n v="0"/>
    <n v="0"/>
    <s v="N"/>
    <m/>
    <n v="9"/>
    <s v="N"/>
    <s v="00/00/0000"/>
    <s v="N"/>
    <n v="0"/>
    <s v="00/00/0000"/>
    <s v="STD"/>
    <d v="2022-03-20T00:00:00"/>
    <n v="0"/>
    <s v="STD"/>
  </r>
  <r>
    <n v="40245892458"/>
    <x v="159"/>
    <n v="86498952282"/>
    <s v="Mr. JIGNESHKUMAR LALABHAI PATE"/>
    <n v="125000"/>
    <n v="8.5"/>
    <n v="116572"/>
    <n v="113878"/>
    <n v="0"/>
    <d v="2021-06-24T00:00:00"/>
    <n v="6"/>
    <n v="6"/>
    <n v="0"/>
    <n v="0"/>
    <n v="0"/>
    <n v="0"/>
    <s v="INR"/>
    <n v="0"/>
    <n v="2736"/>
    <s v="00/00/0000"/>
    <n v="0"/>
    <n v="0"/>
    <s v="N"/>
    <m/>
    <n v="9"/>
    <s v="N"/>
    <s v="00/00/0000"/>
    <s v="N"/>
    <n v="0"/>
    <s v="00/00/0000"/>
    <s v="STD"/>
    <d v="2022-03-25T00:00:00"/>
    <n v="0"/>
    <s v="STD"/>
  </r>
  <r>
    <n v="40255394438"/>
    <x v="159"/>
    <n v="90374206857"/>
    <s v="Mr. ANILKUMAR GOPALBHAI VAGHEL"/>
    <n v="125000"/>
    <n v="8.5"/>
    <n v="115974"/>
    <n v="113742"/>
    <n v="0"/>
    <d v="2021-06-29T00:00:00"/>
    <n v="6"/>
    <n v="6"/>
    <n v="0"/>
    <n v="0"/>
    <n v="0"/>
    <n v="0"/>
    <s v="INR"/>
    <n v="0"/>
    <n v="2813"/>
    <s v="00/00/0000"/>
    <n v="0"/>
    <n v="0"/>
    <s v="N"/>
    <m/>
    <n v="9"/>
    <s v="N"/>
    <s v="00/00/0000"/>
    <s v="N"/>
    <n v="0"/>
    <s v="00/00/0000"/>
    <s v="STD"/>
    <d v="2022-03-30T00:00:00"/>
    <n v="0"/>
    <s v="STD"/>
  </r>
  <r>
    <n v="40255539179"/>
    <x v="159"/>
    <n v="90660194345"/>
    <s v="Mr. Govindbhai Keshabhai Solan"/>
    <n v="180000"/>
    <n v="8.5"/>
    <n v="167015"/>
    <n v="163791"/>
    <n v="0"/>
    <d v="2021-06-29T00:00:00"/>
    <n v="6"/>
    <n v="6"/>
    <n v="0"/>
    <n v="0"/>
    <n v="0"/>
    <n v="0"/>
    <s v="INR"/>
    <n v="0"/>
    <n v="4050"/>
    <s v="00/00/0000"/>
    <n v="0"/>
    <n v="0"/>
    <s v="N"/>
    <m/>
    <n v="9"/>
    <s v="N"/>
    <s v="00/00/0000"/>
    <s v="N"/>
    <n v="0"/>
    <s v="00/00/0000"/>
    <s v="STD"/>
    <d v="2022-03-30T00:00:00"/>
    <n v="0"/>
    <s v="STD"/>
  </r>
  <r>
    <n v="40264094478"/>
    <x v="159"/>
    <n v="85700319745"/>
    <s v="Mr. GUDDUBHAI DULAJI RAJPUT"/>
    <n v="216000"/>
    <n v="8.5"/>
    <n v="204681"/>
    <n v="202328"/>
    <n v="0"/>
    <d v="2021-07-02T00:00:00"/>
    <n v="5"/>
    <n v="5"/>
    <n v="0"/>
    <n v="0"/>
    <n v="0"/>
    <n v="0"/>
    <s v="INR"/>
    <n v="0"/>
    <n v="4951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267087605"/>
    <x v="159"/>
    <n v="85721372570"/>
    <s v="Mr. HARI BABU NIKAM"/>
    <n v="221000"/>
    <n v="8.5"/>
    <n v="209395"/>
    <n v="205743"/>
    <n v="0"/>
    <d v="2021-07-03T00:00:00"/>
    <n v="5"/>
    <n v="5"/>
    <n v="0"/>
    <n v="0"/>
    <n v="0"/>
    <n v="0"/>
    <s v="INR"/>
    <n v="0"/>
    <n v="5062"/>
    <s v="00/00/0000"/>
    <n v="0"/>
    <n v="0"/>
    <s v="N"/>
    <m/>
    <n v="9"/>
    <s v="N"/>
    <s v="00/00/0000"/>
    <s v="N"/>
    <n v="0"/>
    <s v="00/00/0000"/>
    <s v="STD"/>
    <d v="2022-03-04T00:00:00"/>
    <n v="0"/>
    <s v="STD"/>
  </r>
  <r>
    <n v="40394290928"/>
    <x v="159"/>
    <n v="86200306577"/>
    <s v="Mr. RAMESH  KUMAR"/>
    <n v="359000"/>
    <n v="8.5"/>
    <n v="344051"/>
    <n v="282157"/>
    <n v="0"/>
    <d v="2021-08-26T00:00:00"/>
    <n v="4"/>
    <n v="4"/>
    <n v="0"/>
    <n v="0"/>
    <n v="0"/>
    <n v="0"/>
    <s v="INR"/>
    <n v="0"/>
    <n v="8094"/>
    <s v="00/00/0000"/>
    <n v="0"/>
    <n v="0"/>
    <s v="N"/>
    <m/>
    <n v="9"/>
    <s v="N"/>
    <s v="00/00/0000"/>
    <s v="N"/>
    <n v="0"/>
    <s v="00/00/0000"/>
    <m/>
    <m/>
    <m/>
    <s v="STD"/>
  </r>
  <r>
    <n v="40256921862"/>
    <x v="159"/>
    <n v="87198905315"/>
    <s v="Mr. SHRAVAN RAM  MEHRIA"/>
    <n v="200000"/>
    <n v="8.5"/>
    <n v="185540"/>
    <n v="186320"/>
    <n v="780"/>
    <d v="2021-06-30T00:00:00"/>
    <n v="6"/>
    <n v="6"/>
    <n v="0"/>
    <n v="1"/>
    <n v="1"/>
    <n v="701"/>
    <s v="INR"/>
    <n v="0"/>
    <n v="4498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39772116"/>
    <x v="160"/>
    <n v="80083897256"/>
    <s v="Mrs. NIRMALABEN G SHRIMALI"/>
    <n v="78500"/>
    <n v="8.5"/>
    <n v="73256"/>
    <n v="73256"/>
    <n v="0"/>
    <d v="2021-06-21T00:00:00"/>
    <n v="6"/>
    <n v="6"/>
    <n v="0"/>
    <n v="0"/>
    <n v="0"/>
    <n v="0"/>
    <s v="INR"/>
    <n v="0"/>
    <n v="1719"/>
    <s v="00/00/0000"/>
    <n v="0"/>
    <n v="0"/>
    <s v="N"/>
    <m/>
    <n v="9"/>
    <s v="N"/>
    <s v="00/00/0000"/>
    <s v="N"/>
    <n v="0"/>
    <s v="00/00/0000"/>
    <s v="STD"/>
    <d v="2022-03-28T00:00:00"/>
    <n v="0"/>
    <s v="STD"/>
  </r>
  <r>
    <n v="40353085430"/>
    <x v="161"/>
    <n v="86195947786"/>
    <s v="Mr. KHODABHAI MOTIBHAI PARMAR"/>
    <n v="118000"/>
    <n v="8.5"/>
    <n v="113614"/>
    <n v="113614"/>
    <n v="0"/>
    <d v="2021-08-09T00:00:00"/>
    <n v="4"/>
    <n v="4"/>
    <n v="0"/>
    <n v="0"/>
    <n v="0"/>
    <n v="0"/>
    <s v="INR"/>
    <n v="0"/>
    <n v="2692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355607536"/>
    <x v="161"/>
    <n v="80594657586"/>
    <s v="Mr. PRAVINBHAI KANTIBHAI NAIYA"/>
    <n v="195000"/>
    <n v="8.5"/>
    <n v="187698"/>
    <n v="184073"/>
    <n v="0"/>
    <d v="2021-08-10T00:00:00"/>
    <n v="4"/>
    <n v="4"/>
    <n v="0"/>
    <n v="0"/>
    <n v="0"/>
    <n v="0"/>
    <s v="INR"/>
    <n v="0"/>
    <n v="4445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355639466"/>
    <x v="161"/>
    <n v="86970179607"/>
    <s v="Mr. CHITRA  ORAM"/>
    <n v="226000"/>
    <n v="8.5"/>
    <n v="217541"/>
    <n v="213335"/>
    <n v="0"/>
    <d v="2021-08-10T00:00:00"/>
    <n v="4"/>
    <n v="4"/>
    <n v="0"/>
    <n v="0"/>
    <n v="0"/>
    <n v="0"/>
    <s v="INR"/>
    <n v="0"/>
    <n v="5151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356485800"/>
    <x v="161"/>
    <n v="85034855456"/>
    <s v="Mr. RAMVILAS  KORI"/>
    <n v="98000"/>
    <n v="8.5"/>
    <n v="94334"/>
    <n v="92510"/>
    <n v="0"/>
    <d v="2021-08-10T00:00:00"/>
    <n v="4"/>
    <n v="4"/>
    <n v="0"/>
    <n v="0"/>
    <n v="0"/>
    <n v="0"/>
    <s v="INR"/>
    <n v="0"/>
    <n v="2234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356558597"/>
    <x v="161"/>
    <n v="85558301397"/>
    <s v="Mr. BHAGVANBHAI MADHABHAI GOHE"/>
    <n v="145000"/>
    <n v="8.5"/>
    <n v="139571"/>
    <n v="136871"/>
    <n v="0"/>
    <d v="2021-08-10T00:00:00"/>
    <n v="4"/>
    <n v="4"/>
    <n v="0"/>
    <n v="0"/>
    <n v="0"/>
    <n v="0"/>
    <s v="INR"/>
    <n v="0"/>
    <n v="3305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356717978"/>
    <x v="161"/>
    <n v="85034991759"/>
    <s v="Mr. PINTU JIVANLAL PATEL"/>
    <n v="109000"/>
    <n v="8.5"/>
    <n v="104936"/>
    <n v="102543"/>
    <n v="0"/>
    <d v="2021-08-10T00:00:00"/>
    <n v="4"/>
    <n v="4"/>
    <n v="0"/>
    <n v="0"/>
    <n v="0"/>
    <n v="0"/>
    <s v="INR"/>
    <n v="0"/>
    <n v="2485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40358239657"/>
    <x v="161"/>
    <n v="85478209881"/>
    <s v="Mr. MAHESHBHAI ISHVARBHAI TURI"/>
    <n v="288000"/>
    <n v="8.5"/>
    <n v="272804"/>
    <n v="167275"/>
    <n v="0"/>
    <d v="2021-08-11T00:00:00"/>
    <n v="4"/>
    <n v="4"/>
    <n v="0"/>
    <n v="0"/>
    <n v="0"/>
    <n v="0"/>
    <s v="INR"/>
    <n v="0"/>
    <n v="6519"/>
    <s v="00/00/0000"/>
    <n v="0"/>
    <n v="0"/>
    <s v="N"/>
    <m/>
    <n v="9"/>
    <s v="N"/>
    <s v="00/00/0000"/>
    <s v="N"/>
    <n v="0"/>
    <s v="00/00/0000"/>
    <m/>
    <m/>
    <m/>
    <s v="STD"/>
  </r>
  <r>
    <n v="40358897877"/>
    <x v="161"/>
    <n v="80086439633"/>
    <s v="Mr. MORE  SANDESH"/>
    <n v="99000"/>
    <n v="8.5"/>
    <n v="95277"/>
    <n v="93432"/>
    <n v="0"/>
    <d v="2021-08-11T00:00:00"/>
    <n v="4"/>
    <n v="4"/>
    <n v="0"/>
    <n v="0"/>
    <n v="0"/>
    <n v="0"/>
    <s v="INR"/>
    <n v="0"/>
    <n v="2255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359063645"/>
    <x v="161"/>
    <n v="86160171484"/>
    <s v="Mr. BHAVNESH NAVINBHAI SOLANKI"/>
    <n v="291000"/>
    <n v="8.5"/>
    <n v="280062"/>
    <n v="274639"/>
    <n v="0"/>
    <d v="2021-08-11T00:00:00"/>
    <n v="4"/>
    <n v="4"/>
    <n v="0"/>
    <n v="0"/>
    <n v="0"/>
    <n v="0"/>
    <s v="INR"/>
    <n v="0"/>
    <n v="6628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359337336"/>
    <x v="161"/>
    <n v="86816593175"/>
    <s v="Miss. RAVAL MEGHA  RAKESHKUMAR"/>
    <n v="130200"/>
    <n v="8.5"/>
    <n v="125304"/>
    <n v="122878"/>
    <n v="0"/>
    <d v="2021-08-11T00:00:00"/>
    <n v="4"/>
    <n v="4"/>
    <n v="0"/>
    <n v="0"/>
    <n v="0"/>
    <n v="0"/>
    <s v="INR"/>
    <n v="0"/>
    <n v="2966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359354895"/>
    <x v="161"/>
    <n v="85229209740"/>
    <s v="Mr. IKHATYARALI SIRAJMIYA SAIY"/>
    <n v="92700"/>
    <n v="8.5"/>
    <n v="89213"/>
    <n v="87486"/>
    <n v="0"/>
    <d v="2021-08-11T00:00:00"/>
    <n v="4"/>
    <n v="4"/>
    <n v="0"/>
    <n v="0"/>
    <n v="0"/>
    <n v="0"/>
    <s v="INR"/>
    <n v="0"/>
    <n v="2112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362088340"/>
    <x v="161"/>
    <n v="85011374733"/>
    <s v="Mr. HIMANSHU  RAYKA"/>
    <n v="252000"/>
    <n v="8.5"/>
    <n v="242494"/>
    <n v="237788"/>
    <n v="0"/>
    <d v="2021-08-12T00:00:00"/>
    <n v="4"/>
    <n v="4"/>
    <n v="0"/>
    <n v="0"/>
    <n v="0"/>
    <n v="0"/>
    <s v="INR"/>
    <n v="0"/>
    <n v="5736"/>
    <s v="00/00/0000"/>
    <n v="0"/>
    <n v="0"/>
    <s v="N"/>
    <m/>
    <n v="9"/>
    <s v="N"/>
    <s v="00/00/0000"/>
    <s v="N"/>
    <n v="0"/>
    <s v="00/00/0000"/>
    <s v="STD"/>
    <d v="2022-03-13T00:00:00"/>
    <n v="0"/>
    <s v="STD"/>
  </r>
  <r>
    <n v="40362292414"/>
    <x v="161"/>
    <n v="85125270112"/>
    <s v="Mr. MAHESH RAMJIBHAI VAGHELA"/>
    <n v="148000"/>
    <n v="8.5"/>
    <n v="142496"/>
    <n v="142480"/>
    <n v="0"/>
    <d v="2021-08-12T00:00:00"/>
    <n v="4"/>
    <n v="4"/>
    <n v="0"/>
    <n v="0"/>
    <n v="0"/>
    <n v="0"/>
    <s v="INR"/>
    <n v="0"/>
    <n v="3369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362773640"/>
    <x v="161"/>
    <n v="85533247010"/>
    <s v="Mr. RASIKBHAI BABABHAI RATHOD"/>
    <n v="192000"/>
    <n v="8.5"/>
    <n v="184753"/>
    <n v="181168"/>
    <n v="0"/>
    <d v="2021-08-12T00:00:00"/>
    <n v="4"/>
    <n v="4"/>
    <n v="0"/>
    <n v="0"/>
    <n v="0"/>
    <n v="0"/>
    <s v="INR"/>
    <n v="0"/>
    <n v="4370"/>
    <s v="00/00/0000"/>
    <n v="0"/>
    <n v="0"/>
    <s v="N"/>
    <m/>
    <n v="9"/>
    <s v="N"/>
    <s v="00/00/0000"/>
    <s v="N"/>
    <n v="0"/>
    <s v="00/00/0000"/>
    <s v="STD"/>
    <d v="2022-03-13T00:00:00"/>
    <n v="0"/>
    <s v="STD"/>
  </r>
  <r>
    <n v="40362934485"/>
    <x v="161"/>
    <n v="86010001605"/>
    <s v="Mr. KAMLESHKUMAR KANTIBHAI BHO"/>
    <n v="90000"/>
    <n v="8.5"/>
    <n v="86601"/>
    <n v="84922"/>
    <n v="0"/>
    <d v="2021-08-12T00:00:00"/>
    <n v="4"/>
    <n v="4"/>
    <n v="0"/>
    <n v="0"/>
    <n v="0"/>
    <n v="0"/>
    <s v="INR"/>
    <n v="0"/>
    <n v="2049"/>
    <s v="00/00/0000"/>
    <n v="0"/>
    <n v="0"/>
    <s v="N"/>
    <m/>
    <n v="9"/>
    <s v="N"/>
    <s v="00/00/0000"/>
    <s v="N"/>
    <n v="0"/>
    <s v="00/00/0000"/>
    <s v="STD"/>
    <d v="2022-03-13T00:00:00"/>
    <n v="0"/>
    <s v="STD"/>
  </r>
  <r>
    <n v="40367496047"/>
    <x v="161"/>
    <n v="88198686065"/>
    <s v="Mr. DHIREN ARVINDBHAI MISTRY"/>
    <n v="188000"/>
    <n v="8.5"/>
    <n v="180817"/>
    <n v="177286"/>
    <n v="0"/>
    <d v="2021-08-15T00:00:00"/>
    <n v="4"/>
    <n v="4"/>
    <n v="0"/>
    <n v="0"/>
    <n v="0"/>
    <n v="0"/>
    <s v="INR"/>
    <n v="0"/>
    <n v="4271"/>
    <s v="00/00/0000"/>
    <n v="0"/>
    <n v="0"/>
    <s v="N"/>
    <m/>
    <n v="9"/>
    <s v="N"/>
    <s v="00/00/0000"/>
    <s v="N"/>
    <n v="0"/>
    <s v="00/00/0000"/>
    <s v="STD"/>
    <d v="2022-03-17T00:00:00"/>
    <n v="0"/>
    <s v="STD"/>
  </r>
  <r>
    <n v="40371602732"/>
    <x v="161"/>
    <n v="86994510363"/>
    <s v="Mr. VIVEK JAYNARAYAN AGNIHOTRI"/>
    <n v="65000"/>
    <n v="8.5"/>
    <n v="62494"/>
    <n v="61269"/>
    <n v="0"/>
    <d v="2021-08-17T00:00:00"/>
    <n v="4"/>
    <n v="4"/>
    <n v="0"/>
    <n v="0"/>
    <n v="0"/>
    <n v="0"/>
    <s v="INR"/>
    <n v="0"/>
    <n v="1475"/>
    <s v="00/00/0000"/>
    <n v="0"/>
    <n v="0"/>
    <s v="N"/>
    <m/>
    <n v="9"/>
    <s v="N"/>
    <s v="00/00/0000"/>
    <s v="N"/>
    <n v="0"/>
    <s v="00/00/0000"/>
    <s v="STD"/>
    <d v="2022-03-18T00:00:00"/>
    <n v="0"/>
    <s v="STD"/>
  </r>
  <r>
    <n v="40362647152"/>
    <x v="162"/>
    <n v="85947065958"/>
    <s v="Mr. NARAYAN LAL  PRAJAPATI"/>
    <n v="229000"/>
    <n v="8.5"/>
    <n v="220357"/>
    <n v="216080"/>
    <n v="0"/>
    <d v="2021-08-12T00:00:00"/>
    <n v="4"/>
    <n v="4"/>
    <n v="0"/>
    <n v="0"/>
    <n v="0"/>
    <n v="0"/>
    <s v="INR"/>
    <n v="0"/>
    <n v="5212"/>
    <s v="00/00/0000"/>
    <n v="0"/>
    <n v="0"/>
    <s v="N"/>
    <m/>
    <n v="9"/>
    <s v="N"/>
    <s v="00/00/0000"/>
    <s v="N"/>
    <n v="0"/>
    <s v="00/00/0000"/>
    <s v="STD"/>
    <d v="2022-03-13T00:00:00"/>
    <n v="0"/>
    <s v="STD"/>
  </r>
  <r>
    <n v="40364080462"/>
    <x v="162"/>
    <n v="86562156197"/>
    <s v="Mr. GAUTAMSINH ISHWARSINH DABH"/>
    <n v="224000"/>
    <n v="8.5"/>
    <n v="215511"/>
    <n v="211321"/>
    <n v="0"/>
    <d v="2021-08-13T00:00:00"/>
    <n v="4"/>
    <n v="4"/>
    <n v="0"/>
    <n v="0"/>
    <n v="0"/>
    <n v="0"/>
    <s v="INR"/>
    <n v="0"/>
    <n v="5095"/>
    <s v="00/00/0000"/>
    <n v="0"/>
    <n v="0"/>
    <s v="N"/>
    <m/>
    <n v="9"/>
    <s v="N"/>
    <s v="00/00/0000"/>
    <s v="N"/>
    <n v="0"/>
    <s v="00/00/0000"/>
    <s v="STD"/>
    <d v="2022-03-14T00:00:00"/>
    <n v="0"/>
    <s v="STD"/>
  </r>
  <r>
    <n v="40371334782"/>
    <x v="162"/>
    <n v="86160172692"/>
    <s v="Mr. BIHOLA AMEETSINGH  JAGDEVS"/>
    <n v="110000"/>
    <n v="8.5"/>
    <n v="105760"/>
    <n v="103689"/>
    <n v="0"/>
    <d v="2021-08-17T00:00:00"/>
    <n v="4"/>
    <n v="4"/>
    <n v="0"/>
    <n v="0"/>
    <n v="0"/>
    <n v="0"/>
    <s v="INR"/>
    <n v="0"/>
    <n v="2496"/>
    <s v="00/00/0000"/>
    <n v="0"/>
    <n v="0"/>
    <m/>
    <m/>
    <m/>
    <s v="N"/>
    <s v="00/00/0000"/>
    <s v="N"/>
    <n v="0"/>
    <s v="00/00/0000"/>
    <s v="STD"/>
    <d v="2022-03-18T00:00:00"/>
    <n v="0"/>
    <s v="STD"/>
  </r>
  <r>
    <n v="40500879265"/>
    <x v="163"/>
    <n v="80083827856"/>
    <s v="Miss. LALITA THAVARAJI BARANDA"/>
    <n v="340500"/>
    <n v="11.6"/>
    <n v="283346"/>
    <n v="283346"/>
    <n v="0"/>
    <d v="2021-10-08T00:00:00"/>
    <n v="5"/>
    <n v="5"/>
    <n v="0"/>
    <n v="0"/>
    <n v="0"/>
    <n v="0"/>
    <s v="INR"/>
    <n v="0"/>
    <n v="14874"/>
    <s v="00/00/0000"/>
    <n v="0"/>
    <n v="0"/>
    <s v="N"/>
    <m/>
    <n v="9"/>
    <s v="N"/>
    <s v="00/00/0000"/>
    <s v="N"/>
    <n v="0"/>
    <s v="00/00/0000"/>
    <m/>
    <m/>
    <m/>
    <s v="STD"/>
  </r>
  <r>
    <n v="40512205396"/>
    <x v="163"/>
    <n v="85938646785"/>
    <s v="Mr. NIKUNJKUMAR DINESHBHAI DIX"/>
    <n v="100000"/>
    <n v="11.1"/>
    <n v="59859"/>
    <n v="59859"/>
    <n v="0"/>
    <d v="2021-10-14T00:00:00"/>
    <n v="5"/>
    <n v="5"/>
    <n v="0"/>
    <n v="0"/>
    <n v="0"/>
    <n v="0"/>
    <s v="INR"/>
    <n v="0"/>
    <n v="8843"/>
    <s v="00/00/0000"/>
    <n v="0"/>
    <n v="0"/>
    <s v="N"/>
    <m/>
    <n v="9"/>
    <s v="N"/>
    <s v="00/00/0000"/>
    <s v="N"/>
    <n v="0"/>
    <s v="00/00/0000"/>
    <m/>
    <m/>
    <m/>
    <s v="STD"/>
  </r>
  <r>
    <n v="40631299061"/>
    <x v="163"/>
    <n v="85433432903"/>
    <s v="Miss. JAGRUTIBEN SHANTILAL VAI"/>
    <n v="1156000"/>
    <n v="9.6"/>
    <n v="1126892"/>
    <n v="1126892"/>
    <n v="0"/>
    <d v="2021-12-07T00:00:00"/>
    <n v="3"/>
    <n v="3"/>
    <n v="0"/>
    <n v="0"/>
    <n v="0"/>
    <n v="0"/>
    <s v="INR"/>
    <n v="0"/>
    <n v="21184"/>
    <s v="00/00/0000"/>
    <n v="0"/>
    <n v="0"/>
    <s v="N"/>
    <m/>
    <n v="9"/>
    <s v="N"/>
    <s v="00/00/0000"/>
    <s v="N"/>
    <n v="0"/>
    <s v="00/00/0000"/>
    <m/>
    <m/>
    <m/>
    <s v="STD"/>
  </r>
  <r>
    <n v="40695220981"/>
    <x v="163"/>
    <n v="89635471933"/>
    <s v="Mr. GAURAV KAILASH SHARMA"/>
    <n v="400000"/>
    <n v="11.1"/>
    <n v="394847"/>
    <n v="374847"/>
    <n v="0"/>
    <d v="2022-01-05T00:00:00"/>
    <n v="2"/>
    <n v="2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s v="STD"/>
  </r>
  <r>
    <n v="40697435189"/>
    <x v="163"/>
    <n v="87852346726"/>
    <s v="Mr. PRUTHVIDAN RAMESHDAN GADHA"/>
    <n v="500000"/>
    <n v="10.1"/>
    <n v="493063"/>
    <n v="493063"/>
    <n v="0"/>
    <d v="2022-01-06T00:00:00"/>
    <n v="2"/>
    <n v="2"/>
    <n v="0"/>
    <n v="0"/>
    <n v="0"/>
    <n v="0"/>
    <s v="INR"/>
    <n v="0"/>
    <n v="9289"/>
    <s v="00/00/0000"/>
    <n v="0"/>
    <n v="0"/>
    <s v="N"/>
    <m/>
    <n v="9"/>
    <s v="N"/>
    <s v="00/00/0000"/>
    <s v="N"/>
    <n v="0"/>
    <s v="00/00/0000"/>
    <m/>
    <m/>
    <m/>
    <s v="STD"/>
  </r>
  <r>
    <n v="40711861840"/>
    <x v="163"/>
    <n v="86498952282"/>
    <s v="Mr. JIGNESHKUMAR LALABHAI PATE"/>
    <n v="125100"/>
    <n v="10.1"/>
    <n v="123149"/>
    <n v="123149"/>
    <n v="0"/>
    <d v="2022-01-12T00:00:00"/>
    <n v="2"/>
    <n v="2"/>
    <n v="0"/>
    <n v="0"/>
    <n v="0"/>
    <n v="0"/>
    <s v="INR"/>
    <n v="0"/>
    <n v="2324"/>
    <s v="00/00/0000"/>
    <n v="0"/>
    <n v="0"/>
    <s v="N"/>
    <m/>
    <n v="9"/>
    <s v="N"/>
    <s v="00/00/0000"/>
    <s v="N"/>
    <n v="0"/>
    <s v="00/00/0000"/>
    <m/>
    <m/>
    <m/>
    <s v="STD"/>
  </r>
  <r>
    <n v="40763118654"/>
    <x v="163"/>
    <n v="88670584000"/>
    <s v="Mr. MANUBHAI BHIKHABHAI VAGHEL"/>
    <n v="952000"/>
    <n v="11.6"/>
    <n v="950441"/>
    <n v="950441"/>
    <n v="0"/>
    <d v="2022-02-04T00:00:00"/>
    <n v="1"/>
    <n v="1"/>
    <n v="0"/>
    <n v="0"/>
    <n v="0"/>
    <n v="0"/>
    <s v="INR"/>
    <n v="0"/>
    <n v="18415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40826571116"/>
    <x v="163"/>
    <n v="90282385533"/>
    <s v="Ms. CHANDRIKABEN SOMABHAI NINA"/>
    <n v="150000"/>
    <n v="9.85"/>
    <n v="151133"/>
    <n v="151133"/>
    <n v="0"/>
    <d v="2022-03-04T00:00:00"/>
    <n v="1"/>
    <n v="1"/>
    <n v="0"/>
    <n v="0"/>
    <n v="0"/>
    <n v="0"/>
    <s v="INR"/>
    <n v="0"/>
    <n v="5662"/>
    <s v="00/00/0000"/>
    <n v="0"/>
    <n v="0"/>
    <s v="N"/>
    <m/>
    <n v="9"/>
    <s v="N"/>
    <s v="00/00/0000"/>
    <s v="N"/>
    <n v="0"/>
    <s v="00/00/0000"/>
    <m/>
    <m/>
    <m/>
    <s v="STD"/>
  </r>
  <r>
    <n v="40844237487"/>
    <x v="163"/>
    <n v="85832906562"/>
    <s v="Miss. CHRISTIAN SWIZAL SHASHIK"/>
    <n v="800000"/>
    <n v="10.35"/>
    <n v="804991"/>
    <n v="804991"/>
    <n v="0"/>
    <d v="2022-03-10T00:00:00"/>
    <n v="1"/>
    <n v="1"/>
    <n v="0"/>
    <n v="0"/>
    <n v="0"/>
    <n v="0"/>
    <s v="INR"/>
    <n v="0"/>
    <n v="14963"/>
    <s v="00/00/0000"/>
    <n v="0"/>
    <n v="0"/>
    <s v="N"/>
    <m/>
    <n v="9"/>
    <s v="N"/>
    <s v="00/00/0000"/>
    <s v="N"/>
    <n v="0"/>
    <s v="00/00/0000"/>
    <m/>
    <m/>
    <m/>
    <s v="STD"/>
  </r>
  <r>
    <n v="40847231765"/>
    <x v="163"/>
    <n v="85433432903"/>
    <s v="Miss. JAGRUTIBEN SHANTILAL VAI"/>
    <n v="89900"/>
    <n v="9.85"/>
    <n v="90409"/>
    <n v="90409"/>
    <n v="0"/>
    <d v="2022-03-11T00:00:00"/>
    <n v="1"/>
    <n v="1"/>
    <n v="0"/>
    <n v="0"/>
    <n v="0"/>
    <n v="0"/>
    <s v="INR"/>
    <n v="0"/>
    <n v="1659"/>
    <s v="00/00/0000"/>
    <n v="0"/>
    <n v="0"/>
    <s v="N"/>
    <m/>
    <n v="9"/>
    <s v="N"/>
    <s v="00/00/0000"/>
    <s v="N"/>
    <n v="0"/>
    <s v="00/00/0000"/>
    <m/>
    <m/>
    <m/>
    <s v="STD"/>
  </r>
  <r>
    <n v="36946724807"/>
    <x v="13"/>
    <n v="80083824094"/>
    <s v="Mr. SHRIMARI RAJENDRA  NATVARL"/>
    <n v="220000"/>
    <n v="12.45"/>
    <n v="42113"/>
    <n v="9060.74"/>
    <n v="0"/>
    <d v="2017-06-13T00:00:00"/>
    <n v="19"/>
    <n v="19"/>
    <n v="0"/>
    <n v="0"/>
    <n v="0"/>
    <n v="0"/>
    <s v="INR"/>
    <n v="0"/>
    <n v="4944"/>
    <s v="00/00/0000"/>
    <n v="0"/>
    <n v="0"/>
    <s v="N"/>
    <m/>
    <n v="9"/>
    <s v="N"/>
    <s v="00/00/0000"/>
    <s v="N"/>
    <n v="0"/>
    <s v="00/00/0000"/>
    <m/>
    <m/>
    <m/>
    <s v="STD"/>
  </r>
  <r>
    <n v="37696271883"/>
    <x v="13"/>
    <n v="86373743781"/>
    <s v="Mr. JASHWANTBHAI ZAVERBHAI  VA"/>
    <n v="150000"/>
    <n v="11.6"/>
    <n v="57369"/>
    <n v="15734"/>
    <n v="0"/>
    <d v="2018-05-11T00:00:00"/>
    <n v="19"/>
    <n v="19"/>
    <n v="0"/>
    <n v="0"/>
    <n v="0"/>
    <n v="0"/>
    <s v="INR"/>
    <n v="0"/>
    <n v="3307"/>
    <s v="00/00/0000"/>
    <n v="0"/>
    <n v="0"/>
    <s v="N"/>
    <m/>
    <n v="9"/>
    <s v="N"/>
    <s v="00/00/0000"/>
    <s v="N"/>
    <n v="0"/>
    <s v="00/00/0000"/>
    <m/>
    <m/>
    <m/>
    <s v="STD"/>
  </r>
  <r>
    <n v="37772434980"/>
    <x v="13"/>
    <n v="80083832094"/>
    <s v="Ms. CHRISTIAN  SHANTABEN"/>
    <n v="360000"/>
    <n v="11.7"/>
    <n v="79526"/>
    <n v="23959.22"/>
    <n v="0"/>
    <d v="2018-06-28T00:00:00"/>
    <n v="19"/>
    <n v="19"/>
    <n v="0"/>
    <n v="0"/>
    <n v="0"/>
    <n v="0"/>
    <s v="INR"/>
    <n v="0"/>
    <n v="9690"/>
    <s v="00/00/0000"/>
    <n v="0"/>
    <n v="0"/>
    <s v="N"/>
    <m/>
    <n v="9"/>
    <s v="N"/>
    <s v="00/00/0000"/>
    <s v="N"/>
    <n v="0"/>
    <s v="00/00/0000"/>
    <m/>
    <m/>
    <m/>
    <s v="STD"/>
  </r>
  <r>
    <n v="37780967917"/>
    <x v="13"/>
    <n v="85021917179"/>
    <s v="Mrs. SAVITABEN RATILAL SHAH"/>
    <n v="200000"/>
    <n v="11.7"/>
    <n v="88724"/>
    <n v="63532.1"/>
    <n v="0"/>
    <d v="2018-06-29T00:00:00"/>
    <n v="19"/>
    <n v="19"/>
    <n v="0"/>
    <n v="0"/>
    <n v="0"/>
    <n v="0"/>
    <s v="INR"/>
    <n v="0"/>
    <n v="452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782006349"/>
    <x v="13"/>
    <n v="80083971300"/>
    <s v="Mr. BABUBHAI MOHANBHAI SOLANKI"/>
    <n v="150000"/>
    <n v="11.7"/>
    <n v="35132"/>
    <n v="15938"/>
    <n v="0"/>
    <d v="2018-06-30T00:00:00"/>
    <n v="19"/>
    <n v="19"/>
    <n v="0"/>
    <n v="0"/>
    <n v="0"/>
    <n v="0"/>
    <s v="INR"/>
    <n v="0"/>
    <n v="4035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814703278"/>
    <x v="13"/>
    <n v="85016078922"/>
    <s v="Mrs. NARMADABEN TRIKAMLAL PARM"/>
    <n v="70000"/>
    <n v="11.7"/>
    <n v="18007"/>
    <n v="7028"/>
    <n v="0"/>
    <d v="2018-07-16T00:00:00"/>
    <n v="19"/>
    <n v="19"/>
    <n v="0"/>
    <n v="0"/>
    <n v="0"/>
    <n v="0"/>
    <s v="INR"/>
    <n v="0"/>
    <n v="1834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7834731097"/>
    <x v="13"/>
    <n v="85170752306"/>
    <s v="Mr. SALUKE  NANURAV"/>
    <n v="150000"/>
    <n v="11.7"/>
    <n v="36793"/>
    <n v="9952.27"/>
    <n v="0"/>
    <d v="2018-07-25T00:00:00"/>
    <n v="19"/>
    <n v="19"/>
    <n v="0"/>
    <n v="0"/>
    <n v="0"/>
    <n v="0"/>
    <s v="INR"/>
    <n v="0"/>
    <n v="3929"/>
    <s v="00/00/0000"/>
    <n v="0"/>
    <n v="0"/>
    <s v="N"/>
    <m/>
    <n v="9"/>
    <s v="N"/>
    <s v="00/00/0000"/>
    <s v="N"/>
    <n v="0"/>
    <s v="00/00/0000"/>
    <m/>
    <m/>
    <m/>
    <s v="STD"/>
  </r>
  <r>
    <n v="37836977970"/>
    <x v="13"/>
    <n v="85047734661"/>
    <s v="Mrs. MINABEN SAKABHAI  VALODAR"/>
    <n v="120000"/>
    <n v="11.7"/>
    <n v="53993"/>
    <n v="52039.56"/>
    <n v="0"/>
    <d v="2018-07-26T00:00:00"/>
    <n v="19"/>
    <n v="19"/>
    <n v="0"/>
    <n v="0"/>
    <n v="0"/>
    <n v="0"/>
    <s v="INR"/>
    <n v="0"/>
    <n v="2652"/>
    <s v="00/00/0000"/>
    <n v="0"/>
    <n v="0"/>
    <s v="N"/>
    <m/>
    <n v="9"/>
    <s v="N"/>
    <s v="00/00/0000"/>
    <s v="N"/>
    <n v="0"/>
    <s v="00/00/0000"/>
    <m/>
    <m/>
    <m/>
    <s v="STD"/>
  </r>
  <r>
    <n v="37845792728"/>
    <x v="13"/>
    <n v="80084049963"/>
    <s v="Mrs. SAVITABEN BABUBHAI RANA"/>
    <n v="70000"/>
    <n v="11.7"/>
    <n v="18446"/>
    <n v="8134.51"/>
    <n v="0"/>
    <d v="2018-08-06T00:00:00"/>
    <n v="19"/>
    <n v="19"/>
    <n v="0"/>
    <n v="0"/>
    <n v="0"/>
    <n v="0"/>
    <s v="INR"/>
    <n v="0"/>
    <n v="1864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7850299701"/>
    <x v="13"/>
    <n v="80084135310"/>
    <s v="Mr. BABUBHAI PITAMBARBHAI CHAU"/>
    <n v="200000"/>
    <n v="11.7"/>
    <n v="101511"/>
    <n v="90811.92"/>
    <n v="0"/>
    <d v="2018-08-02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08-06T00:00:00"/>
    <n v="999"/>
    <s v="STD"/>
  </r>
  <r>
    <n v="37866254107"/>
    <x v="13"/>
    <n v="80083997090"/>
    <s v="Mr. DHIREN MOHANLAL BANKER"/>
    <n v="250000"/>
    <n v="11.7"/>
    <n v="120823"/>
    <n v="93203"/>
    <n v="0"/>
    <d v="2018-08-10T00:00:00"/>
    <n v="19"/>
    <n v="19"/>
    <n v="0"/>
    <n v="0"/>
    <n v="0"/>
    <n v="0"/>
    <s v="INR"/>
    <n v="0"/>
    <n v="5524"/>
    <s v="00/00/0000"/>
    <n v="0"/>
    <n v="0"/>
    <s v="N"/>
    <m/>
    <n v="9"/>
    <s v="N"/>
    <s v="00/00/0000"/>
    <s v="N"/>
    <n v="0"/>
    <s v="00/00/0000"/>
    <s v="STD"/>
    <d v="2020-04-26T00:00:00"/>
    <n v="0"/>
    <s v="STD"/>
  </r>
  <r>
    <n v="37868184963"/>
    <x v="13"/>
    <n v="86707424521"/>
    <s v="Mr. RAMJIBHAI CHUNDABHAI RABAR"/>
    <n v="359000"/>
    <n v="11.7"/>
    <n v="171525"/>
    <n v="120595.74"/>
    <n v="0"/>
    <d v="2018-08-09T00:00:00"/>
    <n v="19"/>
    <n v="19"/>
    <n v="0"/>
    <n v="0"/>
    <n v="0"/>
    <n v="0"/>
    <s v="INR"/>
    <n v="0"/>
    <n v="793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887927135"/>
    <x v="13"/>
    <n v="86553665321"/>
    <s v="Mr. RANCHHODBHAI DHULABHAI RAT"/>
    <n v="200000"/>
    <n v="11.7"/>
    <n v="94465"/>
    <n v="67727.73"/>
    <n v="0"/>
    <d v="2018-08-20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m/>
    <m/>
    <m/>
    <s v="STD"/>
  </r>
  <r>
    <n v="37891381430"/>
    <x v="13"/>
    <n v="80084137099"/>
    <s v="Mr. VINODBHAI BABAJI PARMAR"/>
    <n v="200000"/>
    <n v="11.7"/>
    <n v="89254"/>
    <n v="37740.81"/>
    <n v="0"/>
    <d v="2018-08-21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891511835"/>
    <x v="13"/>
    <n v="85604709247"/>
    <s v="Mrs. TAHERUNNISHA MOHAMADSHARI"/>
    <n v="200000"/>
    <n v="11.7"/>
    <n v="93320"/>
    <n v="63102.44"/>
    <n v="0"/>
    <d v="2018-08-24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m/>
    <m/>
    <m/>
    <s v="STD"/>
  </r>
  <r>
    <n v="37908797477"/>
    <x v="13"/>
    <n v="85640416735"/>
    <s v="Mrs. SHARDA BEN HARIPRASAD SOL"/>
    <n v="200000"/>
    <n v="11.7"/>
    <n v="94091"/>
    <n v="71776.14"/>
    <n v="0"/>
    <d v="2018-08-30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04-03T00:00:00"/>
    <n v="999"/>
    <s v="STD"/>
  </r>
  <r>
    <n v="37911930744"/>
    <x v="13"/>
    <n v="88313631675"/>
    <s v="Mr. BHOPABHAI MAFABHAI VALA"/>
    <n v="150000"/>
    <n v="11.7"/>
    <n v="71823"/>
    <n v="55078.54"/>
    <n v="0"/>
    <d v="2018-08-31T00:00:00"/>
    <n v="19"/>
    <n v="19"/>
    <n v="0"/>
    <n v="0"/>
    <n v="0"/>
    <n v="0"/>
    <s v="INR"/>
    <n v="0"/>
    <n v="3314"/>
    <s v="00/00/0000"/>
    <n v="0"/>
    <n v="0"/>
    <s v="N"/>
    <m/>
    <n v="9"/>
    <s v="N"/>
    <s v="00/00/0000"/>
    <s v="N"/>
    <n v="0"/>
    <s v="00/00/0000"/>
    <s v="STD"/>
    <d v="2020-04-03T00:00:00"/>
    <n v="999"/>
    <s v="STD"/>
  </r>
  <r>
    <n v="37914397267"/>
    <x v="13"/>
    <n v="80083843233"/>
    <s v="Mr. BABAN SITARAM BHOSALE"/>
    <n v="185000"/>
    <n v="11.9"/>
    <n v="90874"/>
    <n v="68107.23"/>
    <n v="0"/>
    <d v="2018-09-01T00:00:00"/>
    <n v="19"/>
    <n v="19"/>
    <n v="0"/>
    <n v="0"/>
    <n v="0"/>
    <n v="0"/>
    <s v="INR"/>
    <n v="0"/>
    <n v="4157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7982895535"/>
    <x v="13"/>
    <n v="85016982588"/>
    <s v="Mr. RAMESH SHAKARBHAI SOLANKI"/>
    <n v="200000"/>
    <n v="11.95"/>
    <n v="101411"/>
    <n v="74133.22"/>
    <n v="0"/>
    <d v="2018-10-03T00:00:00"/>
    <n v="19"/>
    <n v="19"/>
    <n v="0"/>
    <n v="0"/>
    <n v="0"/>
    <n v="0"/>
    <s v="INR"/>
    <n v="0"/>
    <n v="4499"/>
    <s v="00/00/0000"/>
    <n v="0"/>
    <n v="0"/>
    <s v="N"/>
    <m/>
    <n v="9"/>
    <s v="N"/>
    <s v="00/00/0000"/>
    <s v="N"/>
    <n v="0"/>
    <s v="00/00/0000"/>
    <m/>
    <m/>
    <m/>
    <s v="STD"/>
  </r>
  <r>
    <n v="37982908997"/>
    <x v="13"/>
    <n v="85016982689"/>
    <s v="Mrs. HIRABEN RAMESHBHAI SOLANK"/>
    <n v="200000"/>
    <n v="11.95"/>
    <n v="101411"/>
    <n v="74133.22"/>
    <n v="0"/>
    <d v="2018-10-03T00:00:00"/>
    <n v="19"/>
    <n v="19"/>
    <n v="0"/>
    <n v="0"/>
    <n v="0"/>
    <n v="0"/>
    <s v="INR"/>
    <n v="0"/>
    <n v="4499"/>
    <s v="00/00/0000"/>
    <n v="0"/>
    <n v="0"/>
    <s v="N"/>
    <m/>
    <n v="9"/>
    <s v="N"/>
    <s v="00/00/0000"/>
    <s v="N"/>
    <n v="0"/>
    <s v="00/00/0000"/>
    <m/>
    <m/>
    <m/>
    <s v="STD"/>
  </r>
  <r>
    <n v="37996478162"/>
    <x v="13"/>
    <n v="88761934010"/>
    <s v="Mr. KHEMCHAND SHIVABHAI BHARVA"/>
    <n v="200000"/>
    <n v="11.95"/>
    <n v="103601"/>
    <n v="74398.45"/>
    <n v="0"/>
    <d v="2018-10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m/>
    <m/>
    <m/>
    <s v="STD"/>
  </r>
  <r>
    <n v="37996498123"/>
    <x v="13"/>
    <n v="85344645005"/>
    <s v="Mr. GIRISHBHAI PUNJABBHAI PARM"/>
    <n v="150000"/>
    <n v="11.95"/>
    <n v="49790"/>
    <n v="23769.82"/>
    <n v="0"/>
    <d v="2018-10-06T00:00:00"/>
    <n v="19"/>
    <n v="19"/>
    <n v="0"/>
    <n v="0"/>
    <n v="0"/>
    <n v="0"/>
    <s v="INR"/>
    <n v="0"/>
    <n v="3947"/>
    <s v="00/00/0000"/>
    <n v="0"/>
    <n v="0"/>
    <m/>
    <m/>
    <m/>
    <s v="N"/>
    <s v="00/00/0000"/>
    <s v="N"/>
    <n v="0"/>
    <s v="00/00/0000"/>
    <m/>
    <m/>
    <m/>
    <s v="STD"/>
  </r>
  <r>
    <n v="38033580424"/>
    <x v="13"/>
    <n v="80083944184"/>
    <s v="Mrs. ICHHABEN RATILAL MAKWANA"/>
    <n v="250000"/>
    <n v="11.95"/>
    <n v="123342"/>
    <n v="77476.789999999994"/>
    <n v="0"/>
    <d v="2018-10-26T00:00:00"/>
    <n v="19"/>
    <n v="19"/>
    <n v="0"/>
    <n v="0"/>
    <n v="0"/>
    <n v="0"/>
    <s v="INR"/>
    <n v="0"/>
    <n v="5555"/>
    <s v="00/00/0000"/>
    <n v="0"/>
    <n v="0"/>
    <s v="N"/>
    <m/>
    <n v="9"/>
    <s v="N"/>
    <s v="00/00/0000"/>
    <s v="N"/>
    <n v="0"/>
    <s v="00/00/0000"/>
    <m/>
    <m/>
    <m/>
    <s v="STD"/>
  </r>
  <r>
    <n v="38039874962"/>
    <x v="13"/>
    <n v="80381188865"/>
    <s v="Mrs. PARMAR  BHIKHIBEN"/>
    <n v="150000"/>
    <n v="11.95"/>
    <n v="71389"/>
    <n v="27873.82"/>
    <n v="0"/>
    <d v="2018-10-30T00:00:00"/>
    <n v="19"/>
    <n v="19"/>
    <n v="0"/>
    <n v="0"/>
    <n v="0"/>
    <n v="0"/>
    <s v="INR"/>
    <n v="0"/>
    <n v="333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041420335"/>
    <x v="13"/>
    <n v="85307752587"/>
    <s v="Mrs. DEVILABEN SHANTI LAL MULI"/>
    <n v="100000"/>
    <n v="11.95"/>
    <n v="48684"/>
    <n v="4901.59"/>
    <n v="0"/>
    <d v="2018-12-05T00:00:00"/>
    <n v="19"/>
    <n v="19"/>
    <n v="0"/>
    <n v="0"/>
    <n v="0"/>
    <n v="0"/>
    <s v="INR"/>
    <n v="0"/>
    <n v="2222"/>
    <s v="00/00/0000"/>
    <n v="0"/>
    <n v="0"/>
    <m/>
    <m/>
    <m/>
    <s v="N"/>
    <s v="00/00/0000"/>
    <s v="N"/>
    <n v="0"/>
    <s v="00/00/0000"/>
    <m/>
    <m/>
    <m/>
    <s v="STD"/>
  </r>
  <r>
    <n v="38078426039"/>
    <x v="13"/>
    <n v="85949499098"/>
    <s v="Mrs. HARKHABEN RAMANBHAI SOLAN"/>
    <n v="100000"/>
    <n v="11.95"/>
    <n v="45461"/>
    <n v="905.45"/>
    <n v="0"/>
    <d v="2018-11-29T00:00:00"/>
    <n v="19"/>
    <n v="19"/>
    <n v="0"/>
    <n v="0"/>
    <n v="0"/>
    <n v="0"/>
    <s v="INR"/>
    <n v="0"/>
    <n v="222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085870474"/>
    <x v="13"/>
    <n v="85049562177"/>
    <s v="Mr. PURUSHOTTAM DALABHAI PARMA"/>
    <n v="100000"/>
    <n v="11.95"/>
    <n v="46989"/>
    <n v="5428.02"/>
    <n v="0"/>
    <d v="2018-11-26T00:00:00"/>
    <n v="19"/>
    <n v="19"/>
    <n v="0"/>
    <n v="0"/>
    <n v="0"/>
    <n v="0"/>
    <s v="INR"/>
    <n v="0"/>
    <n v="222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085874140"/>
    <x v="13"/>
    <n v="86064914319"/>
    <s v="Mrs. IMELY DAVID PILLAI"/>
    <n v="150000"/>
    <n v="11.95"/>
    <n v="78345"/>
    <n v="55484.21"/>
    <n v="0"/>
    <d v="2018-11-26T00:00:00"/>
    <n v="19"/>
    <n v="19"/>
    <n v="0"/>
    <n v="0"/>
    <n v="0"/>
    <n v="0"/>
    <s v="INR"/>
    <n v="0"/>
    <n v="3333"/>
    <s v="00/00/0000"/>
    <n v="0"/>
    <n v="0"/>
    <s v="N"/>
    <m/>
    <n v="9"/>
    <s v="N"/>
    <s v="00/00/0000"/>
    <s v="N"/>
    <n v="0"/>
    <s v="00/00/0000"/>
    <m/>
    <m/>
    <m/>
    <s v="STD"/>
  </r>
  <r>
    <n v="38089158021"/>
    <x v="13"/>
    <n v="85991451260"/>
    <s v="Mr. JIVABHAI CHHANABHAI SOLANK"/>
    <n v="350000"/>
    <n v="11.95"/>
    <n v="182158"/>
    <n v="126151.16"/>
    <n v="0"/>
    <d v="2018-11-26T00:00:00"/>
    <n v="19"/>
    <n v="19"/>
    <n v="0"/>
    <n v="0"/>
    <n v="0"/>
    <n v="0"/>
    <s v="INR"/>
    <n v="0"/>
    <n v="7777"/>
    <s v="00/00/0000"/>
    <n v="0"/>
    <n v="0"/>
    <s v="N"/>
    <m/>
    <n v="9"/>
    <s v="N"/>
    <s v="00/00/0000"/>
    <s v="N"/>
    <n v="0"/>
    <s v="00/00/0000"/>
    <m/>
    <m/>
    <m/>
    <s v="STD"/>
  </r>
  <r>
    <n v="38098609755"/>
    <x v="13"/>
    <n v="85029343160"/>
    <s v="Mrs. KEROLIN SURENDRAKUMAR  MA"/>
    <n v="200000"/>
    <n v="11.95"/>
    <n v="107177"/>
    <n v="82520.14"/>
    <n v="0"/>
    <d v="2018-11-30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4-01T00:00:00"/>
    <n v="999"/>
    <s v="STD"/>
  </r>
  <r>
    <n v="38122575594"/>
    <x v="13"/>
    <n v="85014027639"/>
    <s v="Mr. DAHAYAGIRI  GOSWAMI"/>
    <n v="200000"/>
    <n v="12"/>
    <n v="110222"/>
    <n v="81286"/>
    <n v="0"/>
    <d v="2018-12-12T00:00:00"/>
    <n v="19"/>
    <n v="19"/>
    <n v="0"/>
    <n v="0"/>
    <n v="0"/>
    <n v="0"/>
    <s v="INR"/>
    <n v="0"/>
    <n v="4449"/>
    <s v="00/00/0000"/>
    <n v="0"/>
    <n v="0"/>
    <m/>
    <m/>
    <m/>
    <s v="N"/>
    <s v="00/00/0000"/>
    <s v="N"/>
    <n v="0"/>
    <s v="00/00/0000"/>
    <m/>
    <m/>
    <m/>
    <s v="STD"/>
  </r>
  <r>
    <n v="38123161311"/>
    <x v="13"/>
    <n v="85172227853"/>
    <s v="Mr. HARISHBHAI MANILAL SOLANKI"/>
    <n v="300000"/>
    <n v="12"/>
    <n v="115232"/>
    <n v="71615.210000000006"/>
    <n v="0"/>
    <d v="2018-12-15T00:00:00"/>
    <n v="19"/>
    <n v="19"/>
    <n v="0"/>
    <n v="0"/>
    <n v="0"/>
    <n v="0"/>
    <s v="INR"/>
    <n v="0"/>
    <n v="7901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8123233537"/>
    <x v="13"/>
    <n v="80083893397"/>
    <s v="Mr. MUKUNDBHAI RAVISHANKAR PAN"/>
    <n v="390000"/>
    <n v="12"/>
    <n v="148252"/>
    <n v="85037.28"/>
    <n v="0"/>
    <d v="2018-12-12T00:00:00"/>
    <n v="19"/>
    <n v="19"/>
    <n v="0"/>
    <n v="0"/>
    <n v="0"/>
    <n v="0"/>
    <s v="INR"/>
    <n v="0"/>
    <n v="10271"/>
    <s v="00/00/0000"/>
    <n v="0"/>
    <n v="0"/>
    <s v="N"/>
    <m/>
    <n v="9"/>
    <s v="N"/>
    <s v="00/00/0000"/>
    <s v="N"/>
    <n v="0"/>
    <s v="00/00/0000"/>
    <m/>
    <m/>
    <m/>
    <s v="STD"/>
  </r>
  <r>
    <n v="38153532279"/>
    <x v="13"/>
    <n v="80083829660"/>
    <s v="Mrs. INDRAKALA DILIPSINH RATHO"/>
    <n v="400000"/>
    <n v="12"/>
    <n v="227699"/>
    <n v="169919.8"/>
    <n v="0"/>
    <d v="2019-01-10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205302930"/>
    <x v="13"/>
    <n v="78615856931"/>
    <s v="Mr. NARENDRABHAI KALYANBHAI PA"/>
    <n v="480000"/>
    <n v="12"/>
    <n v="271632"/>
    <n v="206704.49"/>
    <n v="0"/>
    <d v="2019-01-22T00:00:00"/>
    <n v="19"/>
    <n v="19"/>
    <n v="0"/>
    <n v="0"/>
    <n v="0"/>
    <n v="0"/>
    <s v="INR"/>
    <n v="0"/>
    <n v="10678"/>
    <s v="00/00/0000"/>
    <n v="0"/>
    <n v="0"/>
    <s v="N"/>
    <m/>
    <n v="9"/>
    <s v="N"/>
    <s v="00/00/0000"/>
    <s v="N"/>
    <n v="0"/>
    <s v="00/00/0000"/>
    <m/>
    <m/>
    <m/>
    <s v="STD"/>
  </r>
  <r>
    <n v="38208239941"/>
    <x v="13"/>
    <n v="80083915095"/>
    <s v="Mrs. VINABEN BALDEVBHAI CHAUHA"/>
    <n v="450000"/>
    <n v="12"/>
    <n v="253569"/>
    <n v="189512.25"/>
    <n v="0"/>
    <d v="2019-01-24T00:00:00"/>
    <n v="19"/>
    <n v="19"/>
    <n v="0"/>
    <n v="0"/>
    <n v="0"/>
    <n v="0"/>
    <s v="INR"/>
    <n v="0"/>
    <n v="10010"/>
    <s v="00/00/0000"/>
    <n v="0"/>
    <n v="0"/>
    <s v="N"/>
    <m/>
    <n v="9"/>
    <s v="N"/>
    <s v="00/00/0000"/>
    <s v="N"/>
    <n v="0"/>
    <s v="00/00/0000"/>
    <m/>
    <m/>
    <m/>
    <s v="STD"/>
  </r>
  <r>
    <n v="38218531999"/>
    <x v="13"/>
    <n v="85011375817"/>
    <s v="Mr. MANGALBHAI FULJIBHAI PATAN"/>
    <n v="200000"/>
    <n v="12"/>
    <n v="112120"/>
    <n v="83232.479999999996"/>
    <n v="0"/>
    <d v="2019-01-29T00:00:00"/>
    <n v="19"/>
    <n v="19"/>
    <n v="0"/>
    <n v="0"/>
    <n v="0"/>
    <n v="0"/>
    <s v="INR"/>
    <n v="0"/>
    <n v="4449"/>
    <s v="00/00/0000"/>
    <n v="0"/>
    <n v="0"/>
    <s v="N"/>
    <m/>
    <n v="9"/>
    <s v="N"/>
    <s v="00/00/0000"/>
    <s v="N"/>
    <n v="0"/>
    <s v="00/00/0000"/>
    <m/>
    <m/>
    <m/>
    <s v="STD"/>
  </r>
  <r>
    <n v="38224062462"/>
    <x v="13"/>
    <n v="80084052954"/>
    <s v="Mr. LAXMAN GENUBHAI MORE"/>
    <n v="230000"/>
    <n v="12"/>
    <n v="128380"/>
    <n v="94231.09"/>
    <n v="0"/>
    <d v="2019-01-31T00:00:00"/>
    <n v="19"/>
    <n v="19"/>
    <n v="0"/>
    <n v="0"/>
    <n v="0"/>
    <n v="0"/>
    <s v="INR"/>
    <n v="0"/>
    <n v="5117"/>
    <s v="00/00/0000"/>
    <n v="0"/>
    <n v="0"/>
    <m/>
    <m/>
    <m/>
    <s v="N"/>
    <s v="00/00/0000"/>
    <s v="N"/>
    <n v="0"/>
    <s v="00/00/0000"/>
    <s v="STD"/>
    <d v="2020-04-05T00:00:00"/>
    <n v="999"/>
    <s v="STD"/>
  </r>
  <r>
    <n v="38317262435"/>
    <x v="13"/>
    <n v="80084093300"/>
    <s v="Mrs. AMRUTBEN MADHABHAI  GOHIL"/>
    <n v="200000"/>
    <n v="12"/>
    <n v="82600"/>
    <n v="27010.61"/>
    <n v="0"/>
    <d v="2019-03-11T00:00:00"/>
    <n v="19"/>
    <n v="19"/>
    <n v="0"/>
    <n v="0"/>
    <n v="0"/>
    <n v="0"/>
    <s v="INR"/>
    <n v="0"/>
    <n v="5355"/>
    <s v="00/00/0000"/>
    <n v="0"/>
    <n v="0"/>
    <s v="N"/>
    <m/>
    <n v="9"/>
    <s v="N"/>
    <s v="00/00/0000"/>
    <s v="N"/>
    <n v="0"/>
    <s v="00/00/0000"/>
    <m/>
    <m/>
    <m/>
    <s v="STD"/>
  </r>
  <r>
    <n v="38321074488"/>
    <x v="13"/>
    <n v="80084155994"/>
    <s v="Mrs. YASHODHARA MAHENDRABHAI B"/>
    <n v="475000"/>
    <n v="12"/>
    <n v="287482"/>
    <n v="219446.06"/>
    <n v="0"/>
    <d v="2019-03-13T00:00:00"/>
    <n v="19"/>
    <n v="19"/>
    <n v="0"/>
    <n v="0"/>
    <n v="0"/>
    <n v="0"/>
    <s v="INR"/>
    <n v="0"/>
    <n v="10567"/>
    <s v="00/00/0000"/>
    <n v="0"/>
    <n v="0"/>
    <s v="N"/>
    <m/>
    <n v="9"/>
    <s v="N"/>
    <s v="00/00/0000"/>
    <s v="N"/>
    <n v="0"/>
    <s v="00/00/0000"/>
    <m/>
    <m/>
    <m/>
    <s v="STD"/>
  </r>
  <r>
    <n v="38327522288"/>
    <x v="13"/>
    <n v="86394418611"/>
    <s v="Mr. UDESINGH JESINGBHAI SOLANK"/>
    <n v="200000"/>
    <n v="12"/>
    <n v="120637"/>
    <n v="91840.960000000006"/>
    <n v="0"/>
    <d v="2019-03-15T00:00:00"/>
    <n v="19"/>
    <n v="19"/>
    <n v="0"/>
    <n v="0"/>
    <n v="0"/>
    <n v="0"/>
    <s v="INR"/>
    <n v="0"/>
    <n v="4449"/>
    <s v="00/00/0000"/>
    <n v="0"/>
    <n v="0"/>
    <s v="N"/>
    <m/>
    <n v="9"/>
    <s v="N"/>
    <s v="00/00/0000"/>
    <s v="N"/>
    <n v="0"/>
    <s v="00/00/0000"/>
    <m/>
    <m/>
    <m/>
    <s v="STD"/>
  </r>
  <r>
    <n v="38329447161"/>
    <x v="13"/>
    <n v="86160180783"/>
    <s v="Mr. CHAUHAN  RAMESHBHAI"/>
    <n v="200000"/>
    <n v="12"/>
    <n v="88546"/>
    <n v="48299.7"/>
    <n v="0"/>
    <d v="2019-03-18T00:00:00"/>
    <n v="19"/>
    <n v="19"/>
    <n v="0"/>
    <n v="0"/>
    <n v="0"/>
    <n v="0"/>
    <s v="INR"/>
    <n v="0"/>
    <n v="5267"/>
    <s v="00/00/0000"/>
    <n v="0"/>
    <n v="0"/>
    <s v="N"/>
    <m/>
    <n v="9"/>
    <s v="N"/>
    <s v="00/00/0000"/>
    <s v="N"/>
    <n v="0"/>
    <s v="00/00/0000"/>
    <s v="STD"/>
    <d v="2020-03-17T00:00:00"/>
    <n v="0"/>
    <s v="STD"/>
  </r>
  <r>
    <n v="38384458439"/>
    <x v="13"/>
    <n v="86400169757"/>
    <s v="Mr. KIRITKUMAR PARSOTTAMDAS  P"/>
    <n v="330000"/>
    <n v="11.95"/>
    <n v="157348"/>
    <n v="104232.52"/>
    <n v="0"/>
    <d v="2019-04-10T00:00:00"/>
    <n v="19"/>
    <n v="19"/>
    <n v="0"/>
    <n v="0"/>
    <n v="0"/>
    <n v="0"/>
    <s v="INR"/>
    <n v="0"/>
    <n v="868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397824139"/>
    <x v="13"/>
    <n v="85024430081"/>
    <s v="Mr. KANAIYALAL JALUBHAI SOLANK"/>
    <n v="200000"/>
    <n v="11.9"/>
    <n v="127791"/>
    <n v="98812.67"/>
    <n v="0"/>
    <d v="2019-05-10T00:00:00"/>
    <n v="19"/>
    <n v="19"/>
    <n v="0"/>
    <n v="0"/>
    <n v="0"/>
    <n v="0"/>
    <s v="INR"/>
    <n v="0"/>
    <n v="4439"/>
    <s v="00/00/0000"/>
    <n v="0"/>
    <n v="0"/>
    <m/>
    <m/>
    <m/>
    <s v="N"/>
    <s v="00/00/0000"/>
    <s v="N"/>
    <n v="0"/>
    <s v="00/00/0000"/>
    <m/>
    <m/>
    <m/>
    <s v="STD"/>
  </r>
  <r>
    <n v="38433043746"/>
    <x v="13"/>
    <n v="85024424443"/>
    <s v="Mr. PIRMOHAMAD ALLARKHA SHEKH"/>
    <n v="250000"/>
    <n v="11.95"/>
    <n v="153597"/>
    <n v="99541.25"/>
    <n v="0"/>
    <d v="2019-05-03T00:00:00"/>
    <n v="19"/>
    <n v="19"/>
    <n v="0"/>
    <n v="0"/>
    <n v="0"/>
    <n v="0"/>
    <s v="INR"/>
    <n v="0"/>
    <n v="5624"/>
    <s v="00/00/0000"/>
    <n v="0"/>
    <n v="0"/>
    <s v="N"/>
    <m/>
    <n v="9"/>
    <s v="N"/>
    <s v="00/00/0000"/>
    <s v="N"/>
    <n v="0"/>
    <s v="00/00/0000"/>
    <m/>
    <m/>
    <m/>
    <s v="STD"/>
  </r>
  <r>
    <n v="38474736017"/>
    <x v="13"/>
    <n v="80084131371"/>
    <s v="Mr. REVABHAI SHIVABHAI PARMAR"/>
    <n v="250000"/>
    <n v="11.9"/>
    <n v="155788"/>
    <n v="106829.24"/>
    <n v="0"/>
    <d v="2019-05-23T00:00:00"/>
    <n v="19"/>
    <n v="19"/>
    <n v="0"/>
    <n v="0"/>
    <n v="0"/>
    <n v="0"/>
    <s v="INR"/>
    <n v="0"/>
    <n v="5549"/>
    <s v="00/00/0000"/>
    <n v="0"/>
    <n v="0"/>
    <s v="N"/>
    <m/>
    <n v="9"/>
    <s v="N"/>
    <s v="00/00/0000"/>
    <s v="N"/>
    <n v="0"/>
    <s v="00/00/0000"/>
    <m/>
    <m/>
    <m/>
    <s v="STD"/>
  </r>
  <r>
    <n v="38476816651"/>
    <x v="13"/>
    <n v="80083993062"/>
    <s v="Mrs. SOLANKI  KAMALABEN LALUBH"/>
    <n v="100000"/>
    <n v="11.9"/>
    <n v="46884"/>
    <n v="18372.38"/>
    <n v="0"/>
    <d v="2019-05-24T00:00:00"/>
    <n v="19"/>
    <n v="19"/>
    <n v="0"/>
    <n v="0"/>
    <n v="0"/>
    <n v="0"/>
    <s v="INR"/>
    <n v="0"/>
    <n v="2629"/>
    <s v="00/00/0000"/>
    <n v="0"/>
    <n v="0"/>
    <s v="N"/>
    <m/>
    <n v="9"/>
    <s v="N"/>
    <s v="00/00/0000"/>
    <s v="N"/>
    <n v="0"/>
    <s v="00/00/0000"/>
    <m/>
    <m/>
    <m/>
    <s v="STD"/>
  </r>
  <r>
    <n v="38476816979"/>
    <x v="13"/>
    <n v="85628569620"/>
    <s v="Mrs. HANSHABEN SHIVABHAI VAGHE"/>
    <n v="120000"/>
    <n v="11.9"/>
    <n v="58844"/>
    <n v="38229.910000000003"/>
    <n v="0"/>
    <d v="2019-05-24T00:00:00"/>
    <n v="19"/>
    <n v="19"/>
    <n v="0"/>
    <n v="0"/>
    <n v="0"/>
    <n v="0"/>
    <s v="INR"/>
    <n v="0"/>
    <n v="3155"/>
    <s v="00/00/0000"/>
    <n v="0"/>
    <n v="0"/>
    <s v="N"/>
    <m/>
    <n v="9"/>
    <s v="N"/>
    <s v="00/00/0000"/>
    <s v="N"/>
    <n v="0"/>
    <s v="00/00/0000"/>
    <m/>
    <m/>
    <m/>
    <s v="STD"/>
  </r>
  <r>
    <n v="38916143052"/>
    <x v="13"/>
    <n v="80084131745"/>
    <s v="Mr. RATILAL DAHYABHAI DATANIYA"/>
    <n v="240000"/>
    <n v="11.45"/>
    <n v="181172"/>
    <n v="173301.83"/>
    <n v="0"/>
    <d v="2019-11-12T00:00:00"/>
    <n v="19"/>
    <n v="19"/>
    <n v="0"/>
    <n v="0"/>
    <n v="0"/>
    <n v="0"/>
    <s v="INR"/>
    <n v="0"/>
    <n v="5273"/>
    <s v="00/00/0000"/>
    <n v="0"/>
    <n v="0"/>
    <s v="N"/>
    <m/>
    <n v="9"/>
    <s v="N"/>
    <s v="00/00/0000"/>
    <s v="N"/>
    <n v="0"/>
    <s v="00/00/0000"/>
    <s v="STD"/>
    <d v="2021-05-04T00:00:00"/>
    <n v="999"/>
    <s v="STD"/>
  </r>
  <r>
    <n v="38924791831"/>
    <x v="13"/>
    <n v="80353071122"/>
    <s v="Mr. RAMESHBHAI SAVJIBHAI PARMA"/>
    <n v="250000"/>
    <n v="11.45"/>
    <n v="183707"/>
    <n v="150190.59"/>
    <n v="0"/>
    <d v="2019-11-15T00:00:00"/>
    <n v="19"/>
    <n v="19"/>
    <n v="0"/>
    <n v="0"/>
    <n v="0"/>
    <n v="0"/>
    <s v="INR"/>
    <n v="0"/>
    <n v="5492"/>
    <s v="00/00/0000"/>
    <n v="0"/>
    <n v="0"/>
    <s v="N"/>
    <m/>
    <n v="9"/>
    <s v="N"/>
    <s v="00/00/0000"/>
    <s v="N"/>
    <n v="0"/>
    <s v="00/00/0000"/>
    <m/>
    <m/>
    <m/>
    <s v="STD"/>
  </r>
  <r>
    <n v="39063486099"/>
    <x v="13"/>
    <n v="78662275509"/>
    <s v="Mrs. SUREKHA NITIN MAHARAJA"/>
    <n v="500000"/>
    <n v="11.45"/>
    <n v="384697"/>
    <n v="318377"/>
    <n v="0"/>
    <d v="2020-01-10T00:00:00"/>
    <n v="19"/>
    <n v="19"/>
    <n v="0"/>
    <n v="0"/>
    <n v="0"/>
    <n v="0"/>
    <s v="INR"/>
    <n v="0"/>
    <n v="10984"/>
    <s v="00/00/0000"/>
    <n v="0"/>
    <n v="0"/>
    <s v="N"/>
    <m/>
    <n v="9"/>
    <s v="N"/>
    <s v="00/00/0000"/>
    <s v="N"/>
    <n v="0"/>
    <s v="00/00/0000"/>
    <m/>
    <m/>
    <m/>
    <s v="STD"/>
  </r>
  <r>
    <n v="39135457841"/>
    <x v="13"/>
    <n v="80083975509"/>
    <s v="Ms. DEVIKABEN D SHAH"/>
    <n v="400000"/>
    <n v="11.4"/>
    <n v="263563"/>
    <n v="100924.23"/>
    <n v="0"/>
    <d v="2020-02-11T00:00:00"/>
    <n v="19"/>
    <n v="19"/>
    <n v="0"/>
    <n v="0"/>
    <n v="0"/>
    <n v="0"/>
    <s v="INR"/>
    <n v="0"/>
    <n v="10417"/>
    <s v="00/00/0000"/>
    <n v="0"/>
    <n v="0"/>
    <m/>
    <m/>
    <m/>
    <s v="N"/>
    <s v="00/00/0000"/>
    <s v="N"/>
    <n v="0"/>
    <s v="00/00/0000"/>
    <m/>
    <m/>
    <m/>
    <s v="STD"/>
  </r>
  <r>
    <n v="39488079216"/>
    <x v="13"/>
    <n v="86116133566"/>
    <s v="Mrs. JAMMU . RAME"/>
    <n v="300000"/>
    <n v="10.55"/>
    <n v="218125"/>
    <n v="217421"/>
    <n v="0"/>
    <d v="2020-07-10T00:00:00"/>
    <n v="20"/>
    <n v="20"/>
    <n v="0"/>
    <n v="0"/>
    <n v="0"/>
    <n v="0"/>
    <s v="INR"/>
    <n v="0"/>
    <n v="645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535499503"/>
    <x v="13"/>
    <n v="85839365740"/>
    <s v="Mrs. KUNVARBEN KARSHANBHAI CHA"/>
    <n v="270000"/>
    <n v="9.75"/>
    <n v="193039"/>
    <n v="188303"/>
    <n v="0"/>
    <d v="2020-07-29T00:00:00"/>
    <n v="20"/>
    <n v="20"/>
    <n v="0"/>
    <n v="0"/>
    <n v="0"/>
    <n v="0"/>
    <s v="INR"/>
    <n v="0"/>
    <n v="5704"/>
    <s v="00/00/0000"/>
    <n v="0"/>
    <n v="0"/>
    <s v="N"/>
    <m/>
    <n v="9"/>
    <s v="N"/>
    <s v="00/00/0000"/>
    <s v="N"/>
    <n v="0"/>
    <s v="00/00/0000"/>
    <s v="STD"/>
    <d v="2020-11-06T00:00:00"/>
    <n v="999"/>
    <s v="STD"/>
  </r>
  <r>
    <n v="39696676307"/>
    <x v="13"/>
    <n v="87421931504"/>
    <s v="Mrs. RASHMANBEN  CHANDRAKANT R"/>
    <n v="338000"/>
    <n v="9.75"/>
    <n v="270186"/>
    <n v="270185.2"/>
    <n v="0"/>
    <d v="2020-09-30T00:00:00"/>
    <n v="18"/>
    <n v="18"/>
    <n v="0"/>
    <n v="0"/>
    <n v="0"/>
    <n v="0"/>
    <s v="INR"/>
    <n v="0"/>
    <n v="6220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731726771"/>
    <x v="13"/>
    <n v="80083911828"/>
    <s v="AMBALAL BULAKHIDAS PARMAR"/>
    <n v="634000"/>
    <n v="9.75"/>
    <n v="517350"/>
    <n v="517349.6"/>
    <n v="0"/>
    <d v="2020-10-14T00:00:00"/>
    <n v="17"/>
    <n v="17"/>
    <n v="0"/>
    <n v="0"/>
    <n v="0"/>
    <n v="0"/>
    <s v="INR"/>
    <n v="0"/>
    <n v="11666"/>
    <s v="00/00/0000"/>
    <n v="0"/>
    <n v="0"/>
    <m/>
    <m/>
    <m/>
    <s v="N"/>
    <s v="00/00/0000"/>
    <s v="N"/>
    <n v="0"/>
    <s v="00/00/0000"/>
    <m/>
    <m/>
    <m/>
    <s v="STD"/>
  </r>
  <r>
    <n v="39792206284"/>
    <x v="13"/>
    <n v="85018204561"/>
    <s v="Mr. NANJIBHAI MOTIBHAI PARMAR"/>
    <n v="200000"/>
    <n v="9.75"/>
    <n v="124448"/>
    <n v="79448"/>
    <n v="0"/>
    <d v="2020-11-09T00:00:00"/>
    <n v="16"/>
    <n v="16"/>
    <n v="0"/>
    <n v="0"/>
    <n v="0"/>
    <n v="0"/>
    <s v="INR"/>
    <n v="0"/>
    <n v="5877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7885513976"/>
    <x v="13"/>
    <n v="86051231632"/>
    <s v="Mr. PRABHUJI GANESHJI MAJIRANA"/>
    <n v="200000"/>
    <n v="11.7"/>
    <n v="110863"/>
    <n v="112672.07"/>
    <n v="1809.07"/>
    <d v="2018-08-18T00:00:00"/>
    <n v="19"/>
    <n v="19"/>
    <n v="0"/>
    <n v="1"/>
    <n v="1"/>
    <n v="701"/>
    <s v="INR"/>
    <n v="0"/>
    <n v="4419"/>
    <d v="2022-03-14T00:00:00"/>
    <n v="0"/>
    <n v="0"/>
    <s v="N"/>
    <m/>
    <n v="3"/>
    <s v="N"/>
    <s v="00/00/0000"/>
    <s v="N"/>
    <n v="0"/>
    <s v="00/00/0000"/>
    <s v="SMA0"/>
    <d v="2022-03-01T00:00:00"/>
    <n v="701"/>
    <s v="STD"/>
  </r>
  <r>
    <n v="37914383946"/>
    <x v="13"/>
    <n v="85020872704"/>
    <s v="Mr. AMBARAM SENDHABHAI NADIA"/>
    <n v="300000"/>
    <n v="11.9"/>
    <n v="91662"/>
    <n v="106172.88"/>
    <n v="14510.88"/>
    <d v="2018-09-01T00:00:00"/>
    <n v="19"/>
    <n v="17"/>
    <n v="2"/>
    <n v="2"/>
    <n v="2"/>
    <n v="702"/>
    <s v="INR"/>
    <n v="0"/>
    <n v="8017"/>
    <d v="2022-02-27T00:00:00"/>
    <n v="0"/>
    <n v="0"/>
    <s v="N"/>
    <m/>
    <n v="1"/>
    <s v="N"/>
    <s v="00/00/0000"/>
    <s v="N"/>
    <n v="0"/>
    <s v="00/00/0000"/>
    <s v="SMA1"/>
    <d v="2022-03-29T00:00:00"/>
    <n v="702"/>
    <s v="STD"/>
  </r>
  <r>
    <n v="39705999659"/>
    <x v="164"/>
    <n v="86051230219"/>
    <s v="Mr. PATANI  DASHARATHBHAI"/>
    <n v="93000"/>
    <n v="7.5"/>
    <n v="50708"/>
    <n v="50708"/>
    <n v="0"/>
    <d v="2020-10-03T00:00:00"/>
    <n v="17"/>
    <n v="17"/>
    <n v="0"/>
    <n v="0"/>
    <n v="0"/>
    <n v="0"/>
    <s v="INR"/>
    <n v="0"/>
    <n v="2967"/>
    <s v="00/00/0000"/>
    <n v="0"/>
    <n v="0"/>
    <s v="N"/>
    <m/>
    <n v="9"/>
    <s v="N"/>
    <s v="00/00/0000"/>
    <s v="N"/>
    <n v="0"/>
    <s v="00/00/0000"/>
    <s v="STD"/>
    <d v="2021-01-22T00:00:00"/>
    <n v="999"/>
    <s v="STD"/>
  </r>
  <r>
    <n v="39877532734"/>
    <x v="164"/>
    <n v="88129998327"/>
    <s v="Mr. NARENDRAKUMAR BHIKHUBHAI P"/>
    <n v="88500"/>
    <n v="7.5"/>
    <n v="54043"/>
    <n v="53338"/>
    <n v="0"/>
    <d v="2020-12-18T00:00:00"/>
    <n v="15"/>
    <n v="15"/>
    <n v="0"/>
    <n v="0"/>
    <n v="0"/>
    <n v="0"/>
    <s v="INR"/>
    <n v="0"/>
    <n v="2753"/>
    <s v="00/00/0000"/>
    <n v="0"/>
    <n v="0"/>
    <s v="N"/>
    <m/>
    <n v="9"/>
    <s v="N"/>
    <s v="00/00/0000"/>
    <s v="N"/>
    <n v="0"/>
    <s v="00/00/0000"/>
    <m/>
    <m/>
    <m/>
    <s v="STD"/>
  </r>
  <r>
    <n v="38846229277"/>
    <x v="165"/>
    <n v="85663728636"/>
    <s v="Sepoy SOLANKI  VIKRAMKUMAR"/>
    <n v="60000"/>
    <n v="11.65"/>
    <n v="24259"/>
    <n v="7301.37"/>
    <n v="0"/>
    <d v="2019-10-15T00:00:00"/>
    <n v="19"/>
    <n v="19"/>
    <n v="0"/>
    <n v="0"/>
    <n v="0"/>
    <n v="0"/>
    <s v="INR"/>
    <n v="0"/>
    <n v="1983"/>
    <s v="00/00/0000"/>
    <n v="0"/>
    <n v="0"/>
    <s v="N"/>
    <m/>
    <n v="9"/>
    <s v="N"/>
    <s v="00/00/0000"/>
    <s v="N"/>
    <n v="0"/>
    <s v="00/00/0000"/>
    <m/>
    <m/>
    <m/>
    <s v="STD"/>
  </r>
  <r>
    <n v="38849424333"/>
    <x v="165"/>
    <n v="80208280543"/>
    <s v="Mr. RAMESHBHAI K VAGHELA"/>
    <n v="230000"/>
    <n v="11.65"/>
    <n v="96978"/>
    <n v="51066.47"/>
    <n v="0"/>
    <d v="2019-10-16T00:00:00"/>
    <n v="19"/>
    <n v="19"/>
    <n v="0"/>
    <n v="0"/>
    <n v="0"/>
    <n v="0"/>
    <s v="INR"/>
    <n v="0"/>
    <n v="7601"/>
    <s v="00/00/0000"/>
    <n v="0"/>
    <n v="0"/>
    <s v="N"/>
    <m/>
    <n v="9"/>
    <s v="N"/>
    <s v="00/00/0000"/>
    <s v="N"/>
    <n v="0"/>
    <s v="00/00/0000"/>
    <s v="STD"/>
    <d v="2020-02-08T00:00:00"/>
    <n v="0"/>
    <s v="STD"/>
  </r>
  <r>
    <n v="38912900426"/>
    <x v="165"/>
    <n v="85611952591"/>
    <s v="Sepoy PURI  ASHOK"/>
    <n v="168000"/>
    <n v="11.6"/>
    <n v="75715"/>
    <n v="42199.9"/>
    <n v="0"/>
    <d v="2019-11-11T00:00:00"/>
    <n v="19"/>
    <n v="19"/>
    <n v="0"/>
    <n v="0"/>
    <n v="0"/>
    <n v="0"/>
    <s v="INR"/>
    <n v="0"/>
    <n v="5548"/>
    <s v="00/00/0000"/>
    <n v="0"/>
    <n v="0"/>
    <m/>
    <m/>
    <m/>
    <s v="N"/>
    <s v="00/00/0000"/>
    <s v="N"/>
    <n v="0"/>
    <s v="00/00/0000"/>
    <m/>
    <m/>
    <m/>
    <s v="STD"/>
  </r>
  <r>
    <n v="39413643638"/>
    <x v="165"/>
    <n v="85662364791"/>
    <s v="Mr. VAIJANATH JANABA SHINDE"/>
    <n v="199000"/>
    <n v="10.7"/>
    <n v="90564"/>
    <n v="90564"/>
    <n v="0"/>
    <d v="2020-06-17T00:00:00"/>
    <n v="21"/>
    <n v="21"/>
    <n v="0"/>
    <n v="0"/>
    <n v="0"/>
    <n v="0"/>
    <s v="INR"/>
    <n v="0"/>
    <n v="6487"/>
    <s v="00/00/0000"/>
    <n v="0"/>
    <n v="0"/>
    <s v="N"/>
    <m/>
    <n v="9"/>
    <s v="N"/>
    <s v="00/00/0000"/>
    <s v="N"/>
    <n v="0"/>
    <s v="00/00/0000"/>
    <m/>
    <m/>
    <m/>
    <s v="STD"/>
  </r>
  <r>
    <n v="39440726088"/>
    <x v="165"/>
    <n v="86764167008"/>
    <s v="Mr. ANKIT  MAKWANA"/>
    <n v="80000"/>
    <n v="10.7"/>
    <n v="36352"/>
    <n v="36352"/>
    <n v="0"/>
    <d v="2020-06-25T00:00:00"/>
    <n v="21"/>
    <n v="21"/>
    <n v="0"/>
    <n v="0"/>
    <n v="0"/>
    <n v="0"/>
    <s v="INR"/>
    <n v="0"/>
    <n v="2608"/>
    <s v="00/00/0000"/>
    <n v="0"/>
    <n v="0"/>
    <s v="N"/>
    <m/>
    <n v="9"/>
    <s v="N"/>
    <s v="00/00/0000"/>
    <s v="N"/>
    <n v="0"/>
    <s v="00/00/0000"/>
    <m/>
    <m/>
    <m/>
    <s v="STD"/>
  </r>
  <r>
    <n v="39442669775"/>
    <x v="165"/>
    <n v="80084110500"/>
    <s v="Mr. PARMAR MAYUR  NAROTTAMBHAI"/>
    <n v="60000"/>
    <n v="10.7"/>
    <n v="27112"/>
    <n v="27112"/>
    <n v="0"/>
    <d v="2020-06-26T00:00:00"/>
    <n v="21"/>
    <n v="21"/>
    <n v="0"/>
    <n v="0"/>
    <n v="0"/>
    <n v="0"/>
    <s v="INR"/>
    <n v="0"/>
    <n v="1956"/>
    <s v="00/00/0000"/>
    <n v="0"/>
    <n v="0"/>
    <s v="N"/>
    <m/>
    <n v="9"/>
    <s v="N"/>
    <s v="00/00/0000"/>
    <s v="N"/>
    <n v="0"/>
    <s v="00/00/0000"/>
    <m/>
    <m/>
    <m/>
    <s v="STD"/>
  </r>
  <r>
    <n v="39510526003"/>
    <x v="165"/>
    <n v="85116777701"/>
    <s v="Mr. VITHALBHAI BABABHAI PATANI"/>
    <n v="100000"/>
    <n v="10.7"/>
    <n v="48385"/>
    <n v="48385"/>
    <n v="0"/>
    <d v="2020-07-18T00:00:00"/>
    <n v="20"/>
    <n v="20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s v="STD"/>
    <d v="2022-03-22T00:00:00"/>
    <n v="0"/>
    <s v="STD"/>
  </r>
  <r>
    <n v="39656558552"/>
    <x v="165"/>
    <n v="86397857101"/>
    <s v="Mr. NRIPENDRA CHANDRA DAS"/>
    <n v="190000"/>
    <n v="10.7"/>
    <n v="102865"/>
    <n v="96671"/>
    <n v="0"/>
    <d v="2020-09-14T00:00:00"/>
    <n v="18"/>
    <n v="18"/>
    <n v="0"/>
    <n v="0"/>
    <n v="0"/>
    <n v="0"/>
    <s v="INR"/>
    <n v="0"/>
    <n v="6194"/>
    <s v="00/00/0000"/>
    <n v="0"/>
    <n v="0"/>
    <s v="N"/>
    <m/>
    <n v="9"/>
    <s v="N"/>
    <s v="00/00/0000"/>
    <s v="N"/>
    <n v="0"/>
    <s v="00/00/0000"/>
    <s v="STD"/>
    <d v="2021-10-01T00:00:00"/>
    <n v="0"/>
    <s v="STD"/>
  </r>
  <r>
    <n v="39665191080"/>
    <x v="165"/>
    <n v="80084135365"/>
    <s v="Mr. DILIP SHANKARBHAI MAKWANA"/>
    <n v="72000"/>
    <n v="10.7"/>
    <n v="38883"/>
    <n v="38883"/>
    <n v="0"/>
    <d v="2020-09-17T00:00:00"/>
    <n v="18"/>
    <n v="18"/>
    <n v="0"/>
    <n v="0"/>
    <n v="0"/>
    <n v="0"/>
    <s v="INR"/>
    <n v="0"/>
    <n v="2347"/>
    <s v="00/00/0000"/>
    <n v="0"/>
    <n v="0"/>
    <s v="N"/>
    <m/>
    <n v="9"/>
    <s v="N"/>
    <s v="00/00/0000"/>
    <s v="N"/>
    <n v="0"/>
    <s v="00/00/0000"/>
    <m/>
    <m/>
    <m/>
    <s v="STD"/>
  </r>
  <r>
    <n v="39737405402"/>
    <x v="165"/>
    <n v="85034991759"/>
    <s v="Mr. PINTU JIVANLAL PATEL"/>
    <n v="30000"/>
    <n v="10.7"/>
    <n v="17038"/>
    <n v="17038"/>
    <n v="0"/>
    <d v="2020-10-16T00:00:00"/>
    <n v="17"/>
    <n v="17"/>
    <n v="0"/>
    <n v="0"/>
    <n v="0"/>
    <n v="0"/>
    <s v="INR"/>
    <n v="0"/>
    <n v="978"/>
    <s v="00/00/0000"/>
    <n v="0"/>
    <n v="0"/>
    <s v="N"/>
    <m/>
    <n v="9"/>
    <s v="N"/>
    <s v="00/00/0000"/>
    <s v="N"/>
    <n v="0"/>
    <s v="00/00/0000"/>
    <m/>
    <m/>
    <m/>
    <s v="STD"/>
  </r>
  <r>
    <n v="39757349485"/>
    <x v="165"/>
    <n v="85132621528"/>
    <s v="Mr. JETHABHAI SHIVABHAI  THAKO"/>
    <n v="88000"/>
    <n v="10.7"/>
    <n v="49726"/>
    <n v="49726"/>
    <n v="0"/>
    <d v="2020-10-26T00:00:00"/>
    <n v="17"/>
    <n v="17"/>
    <n v="0"/>
    <n v="0"/>
    <n v="0"/>
    <n v="0"/>
    <s v="INR"/>
    <n v="0"/>
    <n v="2869"/>
    <s v="00/00/0000"/>
    <n v="0"/>
    <n v="0"/>
    <s v="N"/>
    <m/>
    <n v="9"/>
    <s v="N"/>
    <s v="00/00/0000"/>
    <s v="N"/>
    <n v="0"/>
    <s v="00/00/0000"/>
    <m/>
    <m/>
    <m/>
    <s v="STD"/>
  </r>
  <r>
    <n v="39776163191"/>
    <x v="165"/>
    <n v="86814678187"/>
    <s v="Mr. DINESHKUMAR GANGARAMBHAI R"/>
    <n v="42000"/>
    <n v="10.7"/>
    <n v="25172"/>
    <n v="25172"/>
    <n v="0"/>
    <d v="2020-11-03T00:00:00"/>
    <n v="16"/>
    <n v="16"/>
    <n v="0"/>
    <n v="0"/>
    <n v="0"/>
    <n v="0"/>
    <s v="INR"/>
    <n v="0"/>
    <n v="1370"/>
    <s v="00/00/0000"/>
    <n v="0"/>
    <n v="0"/>
    <s v="N"/>
    <m/>
    <n v="9"/>
    <s v="N"/>
    <s v="00/00/0000"/>
    <s v="N"/>
    <n v="0"/>
    <s v="00/00/0000"/>
    <s v="STD"/>
    <d v="2022-03-07T00:00:00"/>
    <n v="0"/>
    <s v="STD"/>
  </r>
  <r>
    <n v="40044011355"/>
    <x v="165"/>
    <n v="85620304944"/>
    <s v="Mr. PRAVEEN  RAJAIN"/>
    <n v="110000"/>
    <n v="10.7"/>
    <n v="77447"/>
    <n v="73861"/>
    <n v="0"/>
    <d v="2021-03-01T00:00:00"/>
    <n v="12"/>
    <n v="12"/>
    <n v="0"/>
    <n v="0"/>
    <n v="0"/>
    <n v="0"/>
    <s v="INR"/>
    <n v="0"/>
    <n v="3586"/>
    <s v="00/00/0000"/>
    <n v="0"/>
    <n v="0"/>
    <s v="N"/>
    <m/>
    <n v="9"/>
    <s v="N"/>
    <s v="00/00/0000"/>
    <s v="N"/>
    <n v="0"/>
    <s v="00/00/0000"/>
    <m/>
    <m/>
    <m/>
    <s v="STD"/>
  </r>
  <r>
    <n v="40067761197"/>
    <x v="165"/>
    <n v="85020484654"/>
    <s v="Mr. KHEL SINGH MEENA"/>
    <n v="140000"/>
    <n v="10.7"/>
    <n v="98736"/>
    <n v="98736"/>
    <n v="0"/>
    <d v="2021-03-10T00:00:00"/>
    <n v="12"/>
    <n v="12"/>
    <n v="0"/>
    <n v="0"/>
    <n v="0"/>
    <n v="0"/>
    <s v="INR"/>
    <n v="0"/>
    <n v="4564"/>
    <s v="00/00/0000"/>
    <n v="0"/>
    <n v="0"/>
    <s v="N"/>
    <m/>
    <n v="9"/>
    <s v="N"/>
    <s v="00/00/0000"/>
    <s v="N"/>
    <n v="0"/>
    <s v="00/00/0000"/>
    <m/>
    <m/>
    <m/>
    <s v="STD"/>
  </r>
  <r>
    <n v="39863563032"/>
    <x v="165"/>
    <n v="89413445022"/>
    <s v="Mr. MAHESHBHAI NATVARLAL PARMA"/>
    <n v="84000"/>
    <n v="10.7"/>
    <n v="52672"/>
    <n v="52960"/>
    <n v="288"/>
    <d v="2020-12-11T00:00:00"/>
    <n v="15"/>
    <n v="15"/>
    <n v="0"/>
    <n v="1"/>
    <n v="1"/>
    <n v="701"/>
    <s v="INR"/>
    <n v="0"/>
    <n v="2739"/>
    <d v="2022-03-11T00:00:00"/>
    <n v="0"/>
    <n v="0"/>
    <s v="N"/>
    <m/>
    <n v="3"/>
    <s v="N"/>
    <s v="00/00/0000"/>
    <s v="N"/>
    <n v="0"/>
    <s v="00/00/0000"/>
    <s v="SMA0"/>
    <d v="2022-03-11T00:00:00"/>
    <n v="701"/>
    <s v="STD"/>
  </r>
  <r>
    <n v="38762826472"/>
    <x v="165"/>
    <n v="89731580704"/>
    <s v="Mrs. GITABEN JAYANTIBHAI PATEL"/>
    <n v="112000"/>
    <n v="11.75"/>
    <n v="43772.72"/>
    <n v="58484.94"/>
    <n v="14712.22"/>
    <d v="2019-09-12T00:00:00"/>
    <n v="19"/>
    <n v="15"/>
    <n v="4"/>
    <n v="4"/>
    <n v="4"/>
    <n v="704"/>
    <s v="INR"/>
    <n v="0"/>
    <n v="3707"/>
    <d v="2021-12-12T00:00:00"/>
    <n v="565"/>
    <n v="2899.1"/>
    <m/>
    <m/>
    <m/>
    <s v="N"/>
    <s v="00/00/0000"/>
    <s v="N"/>
    <n v="0"/>
    <s v="00/00/0000"/>
    <s v="NPA"/>
    <d v="2021-12-06T00:00:00"/>
    <n v="701"/>
    <s v="NPA"/>
  </r>
  <r>
    <n v="39737460134"/>
    <x v="165"/>
    <n v="80090648313"/>
    <s v="Mr. MAHENDRABHAI JAGDISH VAGHE"/>
    <n v="100000"/>
    <n v="10.7"/>
    <n v="49962"/>
    <n v="85822"/>
    <n v="35860"/>
    <d v="2020-10-16T00:00:00"/>
    <n v="17"/>
    <n v="6"/>
    <n v="11"/>
    <n v="4"/>
    <n v="4"/>
    <n v="704"/>
    <s v="INR"/>
    <n v="0"/>
    <n v="3260"/>
    <d v="2021-05-16T00:00:00"/>
    <n v="3922"/>
    <n v="8817.66"/>
    <s v="N"/>
    <m/>
    <n v="4"/>
    <s v="N"/>
    <s v="00/00/0000"/>
    <s v="N"/>
    <n v="0"/>
    <s v="00/00/0000"/>
    <s v="NPA"/>
    <d v="2021-08-13T00:00:00"/>
    <n v="704"/>
    <s v="NPA"/>
  </r>
  <r>
    <n v="40364050936"/>
    <x v="166"/>
    <n v="90419287954"/>
    <s v="Mr. AMIT  SHARMA"/>
    <n v="16490"/>
    <n v="14.7"/>
    <n v="7198"/>
    <n v="7198"/>
    <n v="0"/>
    <d v="2021-08-13T00:00:00"/>
    <n v="7"/>
    <n v="7"/>
    <n v="0"/>
    <n v="0"/>
    <n v="0"/>
    <n v="0"/>
    <s v="INR"/>
    <n v="0"/>
    <n v="1487"/>
    <s v="00/00/0000"/>
    <n v="0"/>
    <n v="0"/>
    <s v="N"/>
    <m/>
    <n v="9"/>
    <s v="N"/>
    <s v="00/00/0000"/>
    <s v="N"/>
    <n v="0"/>
    <s v="00/00/0000"/>
    <m/>
    <m/>
    <m/>
    <s v="STD"/>
  </r>
  <r>
    <n v="40625474826"/>
    <x v="166"/>
    <n v="85028079750"/>
    <s v="Mr. GIRISHBHAI HARISHANKAR SHA"/>
    <n v="23499"/>
    <n v="14.7"/>
    <n v="17592"/>
    <n v="17592"/>
    <n v="0"/>
    <d v="2021-12-05T00:00:00"/>
    <n v="3"/>
    <n v="3"/>
    <n v="0"/>
    <n v="0"/>
    <n v="0"/>
    <n v="0"/>
    <s v="INR"/>
    <n v="0"/>
    <n v="2297"/>
    <s v="00/00/0000"/>
    <n v="0"/>
    <n v="0"/>
    <s v="N"/>
    <m/>
    <n v="9"/>
    <s v="N"/>
    <s v="00/00/0000"/>
    <s v="N"/>
    <n v="0"/>
    <s v="00/00/0000"/>
    <m/>
    <m/>
    <m/>
    <s v="STD"/>
  </r>
  <r>
    <n v="40724776448"/>
    <x v="166"/>
    <n v="85614112832"/>
    <s v="Mr. AKHILESHKUMAR RAMAVTAR RAT"/>
    <n v="29400"/>
    <n v="14.7"/>
    <n v="19885"/>
    <n v="19885"/>
    <n v="0"/>
    <d v="2022-01-19T00:00:00"/>
    <n v="2"/>
    <n v="2"/>
    <n v="0"/>
    <n v="0"/>
    <n v="0"/>
    <n v="0"/>
    <s v="INR"/>
    <n v="0"/>
    <n v="5113"/>
    <s v="00/00/0000"/>
    <n v="0"/>
    <n v="0"/>
    <m/>
    <m/>
    <m/>
    <s v="N"/>
    <s v="00/00/0000"/>
    <s v="N"/>
    <n v="0"/>
    <s v="00/00/0000"/>
    <m/>
    <m/>
    <m/>
    <s v="STD"/>
  </r>
  <r>
    <n v="39540793663"/>
    <x v="167"/>
    <n v="80084131371"/>
    <s v="Mr. REVABHAI SHIVABHAI PARMAR"/>
    <n v="50000"/>
    <n v="9.75"/>
    <n v="24023"/>
    <n v="24023"/>
    <n v="0"/>
    <d v="2020-07-31T00:00:00"/>
    <n v="19"/>
    <n v="19"/>
    <n v="0"/>
    <n v="0"/>
    <n v="0"/>
    <n v="0"/>
    <s v="INR"/>
    <n v="0"/>
    <n v="1608"/>
    <s v="00/00/0000"/>
    <n v="0"/>
    <n v="0"/>
    <s v="N"/>
    <m/>
    <n v="9"/>
    <s v="N"/>
    <s v="00/00/0000"/>
    <s v="N"/>
    <n v="0"/>
    <s v="00/00/0000"/>
    <s v="STD"/>
    <d v="2021-04-03T00:00:00"/>
    <n v="0"/>
    <s v="STD"/>
  </r>
  <r>
    <n v="39505055017"/>
    <x v="168"/>
    <n v="89731580704"/>
    <s v="Mrs. GITABEN JAYANTIBHAI PATEL"/>
    <n v="76000"/>
    <n v="9.6"/>
    <n v="0"/>
    <n v="37557.800000000003"/>
    <n v="37557.800000000003"/>
    <d v="2020-07-16T00:00:00"/>
    <n v="17"/>
    <n v="10"/>
    <n v="7"/>
    <n v="4"/>
    <n v="4"/>
    <n v="704"/>
    <s v="INR"/>
    <n v="0"/>
    <n v="5552"/>
    <d v="2021-07-16T00:00:00"/>
    <n v="2753.38"/>
    <n v="7115.56"/>
    <s v="N"/>
    <m/>
    <n v="4"/>
    <s v="N"/>
    <s v="00/00/0000"/>
    <s v="N"/>
    <n v="0"/>
    <s v="00/00/0000"/>
    <s v="NPA"/>
    <d v="2021-10-13T00:00:00"/>
    <n v="704"/>
    <s v="NPA"/>
  </r>
  <r>
    <n v="40200276836"/>
    <x v="169"/>
    <n v="86328089445"/>
    <s v="Mrs. REEMA DHAVAL PARMAR"/>
    <n v="170000"/>
    <n v="7.5"/>
    <n v="126487"/>
    <n v="126487"/>
    <n v="0"/>
    <d v="2021-05-31T00:00:00"/>
    <n v="10"/>
    <n v="10"/>
    <n v="0"/>
    <n v="0"/>
    <n v="0"/>
    <n v="0"/>
    <s v="INR"/>
    <n v="0"/>
    <n v="5289"/>
    <s v="00/00/0000"/>
    <n v="0"/>
    <n v="0"/>
    <s v="N"/>
    <m/>
    <n v="9"/>
    <s v="N"/>
    <s v="00/00/0000"/>
    <s v="N"/>
    <n v="0"/>
    <s v="00/00/0000"/>
    <m/>
    <m/>
    <m/>
    <s v="STD"/>
  </r>
  <r>
    <n v="40211756265"/>
    <x v="169"/>
    <n v="88572044033"/>
    <s v="Ms. SEETADEVI JUGALKISHOR CHAU"/>
    <n v="170000"/>
    <n v="7.5"/>
    <n v="131703"/>
    <n v="131703"/>
    <n v="0"/>
    <d v="2021-06-05T00:00:00"/>
    <n v="9"/>
    <n v="9"/>
    <n v="0"/>
    <n v="0"/>
    <n v="0"/>
    <n v="0"/>
    <s v="INR"/>
    <n v="0"/>
    <n v="5289"/>
    <s v="00/00/0000"/>
    <n v="0"/>
    <n v="0"/>
    <s v="N"/>
    <m/>
    <n v="9"/>
    <s v="N"/>
    <s v="00/00/0000"/>
    <s v="N"/>
    <n v="0"/>
    <s v="00/00/0000"/>
    <m/>
    <m/>
    <m/>
    <s v="STD"/>
  </r>
  <r>
    <n v="40449907781"/>
    <x v="169"/>
    <n v="87140112979"/>
    <s v="Miss. NAYANABA JAYENDRASINH JA"/>
    <n v="478000"/>
    <n v="7.5"/>
    <n v="406474"/>
    <n v="406473.2"/>
    <n v="0"/>
    <d v="2021-09-18T00:00:00"/>
    <n v="6"/>
    <n v="6"/>
    <n v="0"/>
    <n v="0"/>
    <n v="0"/>
    <n v="0"/>
    <s v="INR"/>
    <n v="0"/>
    <n v="14869"/>
    <s v="00/00/0000"/>
    <n v="0"/>
    <n v="0"/>
    <s v="N"/>
    <m/>
    <n v="9"/>
    <s v="N"/>
    <s v="00/00/0000"/>
    <s v="N"/>
    <n v="0"/>
    <s v="00/00/0000"/>
    <m/>
    <m/>
    <m/>
    <s v="STD"/>
  </r>
  <r>
    <n v="40450004605"/>
    <x v="169"/>
    <n v="78690925893"/>
    <s v="Mrs. JAGRUTIBEN MAGANBHAI CHAV"/>
    <n v="500000"/>
    <n v="7.5"/>
    <n v="425140"/>
    <n v="425140"/>
    <n v="0"/>
    <d v="2021-09-18T00:00:00"/>
    <n v="6"/>
    <n v="6"/>
    <n v="0"/>
    <n v="0"/>
    <n v="0"/>
    <n v="0"/>
    <s v="INR"/>
    <n v="0"/>
    <n v="15554"/>
    <s v="00/00/0000"/>
    <n v="0"/>
    <n v="0"/>
    <s v="N"/>
    <m/>
    <n v="9"/>
    <s v="N"/>
    <s v="00/00/0000"/>
    <s v="N"/>
    <n v="0"/>
    <s v="00/00/0000"/>
    <m/>
    <m/>
    <m/>
    <s v="STD"/>
  </r>
  <r>
    <n v="40481254607"/>
    <x v="169"/>
    <n v="85927606018"/>
    <s v="Miss. THAKORE NIMISHA SUDESHKU"/>
    <n v="400000"/>
    <n v="7.5"/>
    <n v="351821"/>
    <n v="351821"/>
    <n v="0"/>
    <d v="2021-10-01T00:00:00"/>
    <n v="5"/>
    <n v="5"/>
    <n v="0"/>
    <n v="0"/>
    <n v="0"/>
    <n v="0"/>
    <s v="INR"/>
    <n v="0"/>
    <n v="12443"/>
    <s v="00/00/0000"/>
    <n v="0"/>
    <n v="0"/>
    <s v="N"/>
    <m/>
    <n v="9"/>
    <s v="N"/>
    <s v="00/00/0000"/>
    <s v="N"/>
    <n v="0"/>
    <s v="00/00/0000"/>
    <s v="STD"/>
    <d v="2022-02-02T00:00:00"/>
    <n v="0"/>
    <s v="STD"/>
  </r>
  <r>
    <n v="40505294748"/>
    <x v="169"/>
    <n v="89020893929"/>
    <s v="Mr. DESAI  NIKUL"/>
    <n v="65400"/>
    <n v="7.5"/>
    <n v="57378"/>
    <n v="57378"/>
    <n v="0"/>
    <d v="2021-10-11T00:00:00"/>
    <n v="5"/>
    <n v="5"/>
    <n v="0"/>
    <n v="0"/>
    <n v="0"/>
    <n v="0"/>
    <s v="INR"/>
    <n v="0"/>
    <n v="2035"/>
    <s v="00/00/0000"/>
    <n v="0"/>
    <n v="0"/>
    <s v="N"/>
    <m/>
    <n v="9"/>
    <s v="N"/>
    <s v="00/00/0000"/>
    <s v="N"/>
    <n v="0"/>
    <s v="00/00/0000"/>
    <m/>
    <m/>
    <m/>
    <s v="STD"/>
  </r>
  <r>
    <n v="40509894173"/>
    <x v="169"/>
    <n v="85155338462"/>
    <s v="Mr. MAHAVIR UTTAMCHAND KATARIA"/>
    <n v="250000"/>
    <n v="7.5"/>
    <n v="219311"/>
    <n v="219311"/>
    <n v="0"/>
    <d v="2021-10-13T00:00:00"/>
    <n v="5"/>
    <n v="5"/>
    <n v="0"/>
    <n v="0"/>
    <n v="0"/>
    <n v="0"/>
    <s v="INR"/>
    <n v="0"/>
    <n v="7777"/>
    <s v="00/00/0000"/>
    <n v="0"/>
    <n v="0"/>
    <s v="N"/>
    <m/>
    <n v="9"/>
    <s v="N"/>
    <s v="00/00/0000"/>
    <s v="N"/>
    <n v="0"/>
    <s v="00/00/0000"/>
    <m/>
    <m/>
    <m/>
    <s v="STD"/>
  </r>
  <r>
    <n v="40521784993"/>
    <x v="169"/>
    <n v="89275278029"/>
    <s v="Ms. ASHA SHRINIVAS SONI"/>
    <n v="398000"/>
    <n v="7.5"/>
    <n v="348628"/>
    <n v="348628"/>
    <n v="0"/>
    <d v="2021-10-20T00:00:00"/>
    <n v="5"/>
    <n v="5"/>
    <n v="0"/>
    <n v="0"/>
    <n v="0"/>
    <n v="0"/>
    <s v="INR"/>
    <n v="0"/>
    <n v="12381"/>
    <s v="00/00/0000"/>
    <n v="0"/>
    <n v="0"/>
    <s v="N"/>
    <m/>
    <n v="9"/>
    <s v="N"/>
    <s v="00/00/0000"/>
    <s v="N"/>
    <n v="0"/>
    <s v="00/00/0000"/>
    <m/>
    <m/>
    <m/>
    <s v="STD"/>
  </r>
  <r>
    <n v="40587939623"/>
    <x v="169"/>
    <n v="85614114839"/>
    <s v="Mr. VINOD RAMJAS SHAH"/>
    <n v="480000"/>
    <n v="7.5"/>
    <n v="432715"/>
    <n v="432715"/>
    <n v="0"/>
    <d v="2021-11-19T00:00:00"/>
    <n v="4"/>
    <n v="4"/>
    <n v="0"/>
    <n v="0"/>
    <n v="0"/>
    <n v="0"/>
    <s v="INR"/>
    <n v="0"/>
    <n v="14931"/>
    <s v="00/00/0000"/>
    <n v="0"/>
    <n v="0"/>
    <s v="N"/>
    <m/>
    <n v="9"/>
    <s v="N"/>
    <s v="00/00/0000"/>
    <s v="N"/>
    <n v="0"/>
    <s v="00/00/0000"/>
    <m/>
    <m/>
    <m/>
    <s v="STD"/>
  </r>
  <r>
    <n v="40602349392"/>
    <x v="169"/>
    <n v="86181249347"/>
    <s v="Mr. AMARTBHAI HARGOVINDBHAI PA"/>
    <n v="160000"/>
    <n v="7.5"/>
    <n v="144037"/>
    <n v="144037"/>
    <n v="0"/>
    <d v="2021-11-26T00:00:00"/>
    <n v="4"/>
    <n v="4"/>
    <n v="0"/>
    <n v="0"/>
    <n v="0"/>
    <n v="0"/>
    <s v="INR"/>
    <n v="0"/>
    <n v="4977"/>
    <s v="00/00/0000"/>
    <n v="0"/>
    <n v="0"/>
    <s v="N"/>
    <m/>
    <n v="9"/>
    <s v="N"/>
    <s v="00/00/0000"/>
    <s v="N"/>
    <n v="0"/>
    <s v="00/00/0000"/>
    <s v="STD"/>
    <d v="2022-03-30T00:00:00"/>
    <n v="0"/>
    <s v="STD"/>
  </r>
  <r>
    <n v="40780027060"/>
    <x v="169"/>
    <n v="85097169019"/>
    <s v="Mrs. HANSABEN KAUSHIKKUMAR DES"/>
    <n v="99200"/>
    <n v="7.3"/>
    <n v="97080"/>
    <n v="97080"/>
    <n v="0"/>
    <d v="2022-02-11T00:00:00"/>
    <n v="1"/>
    <n v="1"/>
    <n v="0"/>
    <n v="0"/>
    <n v="0"/>
    <n v="0"/>
    <s v="INR"/>
    <n v="0"/>
    <n v="3077"/>
    <s v="00/00/0000"/>
    <n v="0"/>
    <n v="0"/>
    <s v="N"/>
    <m/>
    <n v="9"/>
    <s v="N"/>
    <s v="00/00/0000"/>
    <s v="N"/>
    <n v="0"/>
    <s v="00/00/0000"/>
    <s v="STD"/>
    <d v="2022-02-15T00:00:00"/>
    <n v="0"/>
    <s v="STD"/>
  </r>
  <r>
    <n v="40853627782"/>
    <x v="169"/>
    <n v="88198686496"/>
    <s v="Mr. BHARATDAS VALLABHDAS RAMAN"/>
    <n v="200000"/>
    <n v="7.3"/>
    <n v="200680"/>
    <n v="200680"/>
    <n v="0"/>
    <d v="2022-03-15T00:00:00"/>
    <n v="1"/>
    <n v="1"/>
    <n v="0"/>
    <n v="0"/>
    <n v="0"/>
    <n v="0"/>
    <s v="INR"/>
    <n v="0"/>
    <n v="6203"/>
    <s v="00/00/0000"/>
    <n v="0"/>
    <n v="0"/>
    <s v="N"/>
    <m/>
    <n v="9"/>
    <s v="N"/>
    <s v="00/00/0000"/>
    <s v="N"/>
    <n v="0"/>
    <s v="00/00/0000"/>
    <s v="STD"/>
    <d v="2022-03-22T00:00:00"/>
    <n v="0"/>
    <s v="STD"/>
  </r>
  <r>
    <n v="40862550772"/>
    <x v="169"/>
    <n v="90842751017"/>
    <s v="Mr. Desai Nimesh Somabhai"/>
    <n v="173900"/>
    <n v="7.3"/>
    <n v="174352"/>
    <n v="174351.3"/>
    <n v="0"/>
    <d v="2022-03-19T00:00:00"/>
    <n v="1"/>
    <n v="1"/>
    <n v="0"/>
    <n v="0"/>
    <n v="0"/>
    <n v="0"/>
    <s v="INR"/>
    <n v="0"/>
    <n v="5394"/>
    <s v="00/00/0000"/>
    <n v="0"/>
    <n v="0"/>
    <s v="N"/>
    <m/>
    <n v="9"/>
    <s v="N"/>
    <s v="00/00/0000"/>
    <s v="N"/>
    <n v="0"/>
    <s v="00/00/0000"/>
    <s v="STD"/>
    <d v="2022-03-26T00:00:00"/>
    <n v="0"/>
    <s v="STD"/>
  </r>
  <r>
    <n v="40882540760"/>
    <x v="169"/>
    <n v="86799718499"/>
    <s v="Mr. RAJENDRA RAMRAO PALKHADE"/>
    <n v="500000"/>
    <n v="7.3"/>
    <n v="500300"/>
    <n v="500300"/>
    <n v="0"/>
    <d v="2022-03-29T00:00:00"/>
    <n v="1"/>
    <n v="1"/>
    <n v="0"/>
    <n v="0"/>
    <n v="0"/>
    <n v="0"/>
    <s v="INR"/>
    <n v="0"/>
    <n v="15508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748595103"/>
    <x v="169"/>
    <n v="85003957464"/>
    <s v="Mr. SANJEEV  DHANDE"/>
    <n v="131000"/>
    <n v="7.3"/>
    <n v="124397"/>
    <n v="124399"/>
    <n v="2"/>
    <d v="2022-01-31T00:00:00"/>
    <n v="2"/>
    <n v="2"/>
    <n v="0"/>
    <n v="1"/>
    <n v="1"/>
    <n v="701"/>
    <s v="INR"/>
    <n v="0"/>
    <n v="4064"/>
    <d v="2022-03-31T00:00:00"/>
    <n v="0"/>
    <n v="0"/>
    <s v="N"/>
    <m/>
    <n v="3"/>
    <s v="N"/>
    <s v="00/00/0000"/>
    <s v="N"/>
    <n v="0"/>
    <s v="00/00/0000"/>
    <s v="SMA0"/>
    <d v="2022-03-31T00:00:00"/>
    <n v="701"/>
    <s v="STD"/>
  </r>
  <r>
    <n v="40619856280"/>
    <x v="170"/>
    <n v="85614114975"/>
    <s v="Mrs. DIMPLE VINOD SHAH"/>
    <n v="450000"/>
    <n v="7.5"/>
    <n v="461103"/>
    <n v="461103"/>
    <n v="0"/>
    <d v="2021-12-03T00:00:00"/>
    <n v="0"/>
    <n v="0"/>
    <n v="0"/>
    <n v="0"/>
    <n v="0"/>
    <n v="0"/>
    <s v="INR"/>
    <n v="0"/>
    <n v="483750"/>
    <s v="00/00/0000"/>
    <n v="0"/>
    <n v="0"/>
    <s v="N"/>
    <m/>
    <n v="9"/>
    <s v="N"/>
    <s v="00/00/0000"/>
    <s v="N"/>
    <n v="0"/>
    <s v="00/00/0000"/>
    <m/>
    <m/>
    <m/>
    <s v="STD"/>
  </r>
  <r>
    <n v="40168806748"/>
    <x v="165"/>
    <n v="88198686065"/>
    <s v="Mr. DHIREN ARVINDBHAI MISTRY"/>
    <n v="74000"/>
    <n v="10.7"/>
    <n v="55991"/>
    <n v="53578"/>
    <n v="0"/>
    <d v="2021-05-05T00:00:00"/>
    <n v="10"/>
    <n v="10"/>
    <n v="0"/>
    <n v="0"/>
    <n v="0"/>
    <n v="0"/>
    <s v="INR"/>
    <n v="0"/>
    <n v="2413"/>
    <s v="00/00/0000"/>
    <n v="0"/>
    <n v="0"/>
    <s v="N"/>
    <m/>
    <n v="9"/>
    <s v="N"/>
    <s v="00/00/0000"/>
    <s v="N"/>
    <n v="0"/>
    <s v="00/00/0000"/>
    <m/>
    <m/>
    <m/>
    <s v="STD"/>
  </r>
  <r>
    <n v="40224172467"/>
    <x v="165"/>
    <n v="86067428338"/>
    <s v="Mr. PRAVEEN  KUMAR"/>
    <n v="140000"/>
    <n v="10.7"/>
    <n v="35198"/>
    <n v="120"/>
    <n v="0"/>
    <d v="2021-06-12T00:00:00"/>
    <n v="9"/>
    <n v="9"/>
    <n v="0"/>
    <n v="0"/>
    <n v="0"/>
    <n v="0"/>
    <s v="INR"/>
    <n v="0"/>
    <n v="12354"/>
    <s v="00/00/0000"/>
    <n v="0"/>
    <n v="0"/>
    <s v="N"/>
    <m/>
    <n v="9"/>
    <s v="N"/>
    <s v="00/00/0000"/>
    <s v="N"/>
    <n v="0"/>
    <s v="00/00/0000"/>
    <m/>
    <m/>
    <m/>
    <s v="STD"/>
  </r>
  <r>
    <n v="40278961708"/>
    <x v="165"/>
    <n v="85654372440"/>
    <s v="Mr. NADAR DHIJU  SHASIDHARAN"/>
    <n v="100000"/>
    <n v="10.7"/>
    <n v="80971"/>
    <n v="80971"/>
    <n v="0"/>
    <d v="2021-07-08T00:00:00"/>
    <n v="8"/>
    <n v="8"/>
    <n v="0"/>
    <n v="0"/>
    <n v="0"/>
    <n v="0"/>
    <s v="INR"/>
    <n v="0"/>
    <n v="3260"/>
    <s v="00/00/0000"/>
    <n v="0"/>
    <n v="0"/>
    <m/>
    <m/>
    <m/>
    <s v="N"/>
    <s v="00/00/0000"/>
    <s v="N"/>
    <n v="0"/>
    <s v="00/00/0000"/>
    <m/>
    <m/>
    <m/>
    <s v="STD"/>
  </r>
  <r>
    <n v="40288648841"/>
    <x v="165"/>
    <n v="80086439633"/>
    <s v="Mr. MORE  SANDESH"/>
    <n v="20000"/>
    <n v="10.7"/>
    <n v="6937"/>
    <n v="6937"/>
    <n v="0"/>
    <d v="2021-07-13T00:00:00"/>
    <n v="8"/>
    <n v="8"/>
    <n v="0"/>
    <n v="0"/>
    <n v="0"/>
    <n v="0"/>
    <s v="INR"/>
    <n v="0"/>
    <n v="1765"/>
    <s v="00/00/0000"/>
    <n v="0"/>
    <n v="0"/>
    <m/>
    <m/>
    <m/>
    <s v="N"/>
    <s v="00/00/0000"/>
    <s v="N"/>
    <n v="0"/>
    <s v="00/00/0000"/>
    <m/>
    <m/>
    <m/>
    <s v="STD"/>
  </r>
  <r>
    <n v="40291135038"/>
    <x v="165"/>
    <n v="85205571797"/>
    <s v="Mr. YOGESHKUMAR PRAHLADBHAI MA"/>
    <n v="30000"/>
    <n v="10.7"/>
    <n v="10384"/>
    <n v="10384"/>
    <n v="0"/>
    <d v="2021-07-14T00:00:00"/>
    <n v="8"/>
    <n v="8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s v="STD"/>
  </r>
  <r>
    <n v="40294008812"/>
    <x v="165"/>
    <n v="85034855456"/>
    <s v="Mr. RAMVILAS  KORI"/>
    <n v="30000"/>
    <n v="10.7"/>
    <n v="10375"/>
    <n v="10375"/>
    <n v="0"/>
    <d v="2021-07-15T00:00:00"/>
    <n v="8"/>
    <n v="8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s v="STD"/>
  </r>
  <r>
    <n v="40362214593"/>
    <x v="165"/>
    <n v="85046767326"/>
    <s v="Mr. KAPIL RAMESHBHAI SOLANKI"/>
    <n v="80000"/>
    <n v="10.7"/>
    <n v="66776"/>
    <n v="66403.039999999994"/>
    <n v="0"/>
    <d v="2021-08-12T00:00:00"/>
    <n v="7"/>
    <n v="7"/>
    <n v="0"/>
    <n v="0"/>
    <n v="0"/>
    <n v="0"/>
    <s v="INR"/>
    <n v="0"/>
    <n v="2608"/>
    <s v="00/00/0000"/>
    <n v="0"/>
    <n v="0"/>
    <m/>
    <m/>
    <m/>
    <s v="N"/>
    <s v="00/00/0000"/>
    <s v="N"/>
    <n v="0"/>
    <s v="00/00/0000"/>
    <s v="STD"/>
    <d v="2022-03-09T00:00:00"/>
    <n v="0"/>
    <s v="STD"/>
  </r>
  <r>
    <n v="40517865585"/>
    <x v="165"/>
    <n v="85029904069"/>
    <s v="Mr. GIRISHBHAI AMRUTLAL MEVADA"/>
    <n v="20000"/>
    <n v="10.7"/>
    <n v="11915"/>
    <n v="10150"/>
    <n v="0"/>
    <d v="2021-10-18T00:00:00"/>
    <n v="5"/>
    <n v="5"/>
    <n v="0"/>
    <n v="0"/>
    <n v="0"/>
    <n v="0"/>
    <s v="INR"/>
    <n v="0"/>
    <n v="1765"/>
    <s v="00/00/0000"/>
    <n v="0"/>
    <n v="0"/>
    <s v="N"/>
    <m/>
    <n v="9"/>
    <s v="N"/>
    <s v="00/00/0000"/>
    <s v="N"/>
    <n v="0"/>
    <s v="00/00/0000"/>
    <m/>
    <m/>
    <m/>
    <s v="STD"/>
  </r>
  <r>
    <n v="40520296485"/>
    <x v="165"/>
    <n v="86498951528"/>
    <s v="Mr. CHIRAG KUMAR VAMDEVPRASAD"/>
    <n v="70000"/>
    <n v="10.7"/>
    <n v="61715"/>
    <n v="61715"/>
    <n v="0"/>
    <d v="2021-10-20T00:00:00"/>
    <n v="5"/>
    <n v="5"/>
    <n v="0"/>
    <n v="0"/>
    <n v="0"/>
    <n v="0"/>
    <s v="INR"/>
    <n v="0"/>
    <n v="2282"/>
    <s v="00/00/0000"/>
    <n v="0"/>
    <n v="0"/>
    <s v="N"/>
    <m/>
    <n v="9"/>
    <s v="N"/>
    <s v="00/00/0000"/>
    <s v="N"/>
    <n v="0"/>
    <s v="00/00/0000"/>
    <m/>
    <m/>
    <m/>
    <s v="STD"/>
  </r>
  <r>
    <n v="40572547453"/>
    <x v="165"/>
    <n v="80083837900"/>
    <s v="Mr. GIRISHKUMAR  PARMAR"/>
    <n v="160000"/>
    <n v="10.7"/>
    <n v="145246"/>
    <n v="140030"/>
    <n v="0"/>
    <d v="2021-11-11T00:00:00"/>
    <n v="4"/>
    <n v="4"/>
    <n v="0"/>
    <n v="0"/>
    <n v="0"/>
    <n v="0"/>
    <s v="INR"/>
    <n v="0"/>
    <n v="5216"/>
    <s v="00/00/0000"/>
    <n v="0"/>
    <n v="0"/>
    <s v="N"/>
    <m/>
    <n v="9"/>
    <s v="N"/>
    <s v="00/00/0000"/>
    <s v="N"/>
    <n v="0"/>
    <s v="00/00/0000"/>
    <m/>
    <m/>
    <m/>
    <s v="STD"/>
  </r>
  <r>
    <n v="40587662967"/>
    <x v="165"/>
    <n v="86160171484"/>
    <s v="Mr. BHAVNESH NAVINBHAI SOLANKI"/>
    <n v="135000"/>
    <n v="10.7"/>
    <n v="121965"/>
    <n v="70564"/>
    <n v="0"/>
    <d v="2021-11-19T00:00:00"/>
    <n v="4"/>
    <n v="4"/>
    <n v="0"/>
    <n v="0"/>
    <n v="0"/>
    <n v="0"/>
    <s v="INR"/>
    <n v="0"/>
    <n v="4401"/>
    <s v="00/00/0000"/>
    <n v="0"/>
    <n v="0"/>
    <s v="N"/>
    <m/>
    <n v="9"/>
    <s v="N"/>
    <s v="00/00/0000"/>
    <s v="N"/>
    <n v="0"/>
    <s v="00/00/0000"/>
    <m/>
    <m/>
    <m/>
    <s v="STD"/>
  </r>
  <r>
    <n v="40589260765"/>
    <x v="165"/>
    <n v="86712544896"/>
    <s v="Mr. CHIRAGKUMAR GOPALBHAI PATN"/>
    <n v="100000"/>
    <n v="10.7"/>
    <n v="90550"/>
    <n v="87290"/>
    <n v="0"/>
    <d v="2021-11-20T00:00:00"/>
    <n v="4"/>
    <n v="4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m/>
    <m/>
    <m/>
    <s v="STD"/>
  </r>
  <r>
    <n v="40601435432"/>
    <x v="165"/>
    <n v="80083998481"/>
    <s v="Mr. SURESHBHAI ATMARAM VAGHELA"/>
    <n v="93600"/>
    <n v="10.7"/>
    <n v="84659"/>
    <n v="84659"/>
    <n v="0"/>
    <d v="2021-11-25T00:00:00"/>
    <n v="4"/>
    <n v="4"/>
    <n v="0"/>
    <n v="0"/>
    <n v="0"/>
    <n v="0"/>
    <s v="INR"/>
    <n v="0"/>
    <n v="3052"/>
    <s v="00/00/0000"/>
    <n v="0"/>
    <n v="0"/>
    <s v="N"/>
    <m/>
    <n v="9"/>
    <s v="N"/>
    <s v="00/00/0000"/>
    <s v="N"/>
    <n v="0"/>
    <s v="00/00/0000"/>
    <m/>
    <m/>
    <m/>
    <s v="STD"/>
  </r>
  <r>
    <n v="40609528590"/>
    <x v="165"/>
    <n v="90225140170"/>
    <s v="Mr. JAGDISHBHAI MANILAL SOLANK"/>
    <n v="70000"/>
    <n v="10.7"/>
    <n v="63229"/>
    <n v="63229"/>
    <n v="0"/>
    <d v="2021-11-30T00:00:00"/>
    <n v="4"/>
    <n v="4"/>
    <n v="0"/>
    <n v="0"/>
    <n v="0"/>
    <n v="0"/>
    <s v="INR"/>
    <n v="0"/>
    <n v="2283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625219946"/>
    <x v="165"/>
    <n v="86970179607"/>
    <s v="Mr. CHITRA  ORAM"/>
    <n v="180000"/>
    <n v="10.7"/>
    <n v="168359"/>
    <n v="168359"/>
    <n v="0"/>
    <d v="2021-12-05T00:00:00"/>
    <n v="3"/>
    <n v="3"/>
    <n v="0"/>
    <n v="0"/>
    <n v="0"/>
    <n v="0"/>
    <s v="INR"/>
    <n v="0"/>
    <n v="5868"/>
    <s v="00/00/0000"/>
    <n v="0"/>
    <n v="0"/>
    <s v="N"/>
    <m/>
    <n v="9"/>
    <s v="N"/>
    <s v="00/00/0000"/>
    <s v="N"/>
    <n v="0"/>
    <s v="00/00/0000"/>
    <m/>
    <m/>
    <m/>
    <s v="STD"/>
  </r>
  <r>
    <n v="40625501646"/>
    <x v="165"/>
    <n v="85947065222"/>
    <s v="Mr. VIJAYKUMAR MOHANLAL PATANI"/>
    <n v="120000"/>
    <n v="10.7"/>
    <n v="112099"/>
    <n v="108187"/>
    <n v="0"/>
    <d v="2021-12-05T00:00:00"/>
    <n v="3"/>
    <n v="3"/>
    <n v="0"/>
    <n v="0"/>
    <n v="0"/>
    <n v="0"/>
    <s v="INR"/>
    <n v="0"/>
    <n v="3912"/>
    <s v="00/00/0000"/>
    <n v="0"/>
    <n v="0"/>
    <s v="N"/>
    <m/>
    <n v="9"/>
    <s v="N"/>
    <s v="00/00/0000"/>
    <s v="N"/>
    <n v="0"/>
    <s v="00/00/0000"/>
    <m/>
    <m/>
    <m/>
    <s v="STD"/>
  </r>
  <r>
    <n v="40629512418"/>
    <x v="165"/>
    <n v="86020748623"/>
    <s v="Mr. CHIRAG RAMESHBHAI MAHERIYA"/>
    <n v="100000"/>
    <n v="10.7"/>
    <n v="93397"/>
    <n v="90137"/>
    <n v="0"/>
    <d v="2021-12-07T00:00:00"/>
    <n v="3"/>
    <n v="3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m/>
    <m/>
    <m/>
    <s v="STD"/>
  </r>
  <r>
    <n v="40646256745"/>
    <x v="165"/>
    <n v="88036152028"/>
    <s v="Mr. BHAVESHKUMAR GOPALBHAI PAR"/>
    <n v="22000"/>
    <n v="10.7"/>
    <n v="16796"/>
    <n v="16796"/>
    <n v="0"/>
    <d v="2021-12-14T00:00:00"/>
    <n v="3"/>
    <n v="3"/>
    <n v="0"/>
    <n v="0"/>
    <n v="0"/>
    <n v="0"/>
    <s v="INR"/>
    <n v="0"/>
    <n v="1942"/>
    <s v="00/00/0000"/>
    <n v="0"/>
    <n v="0"/>
    <s v="N"/>
    <m/>
    <n v="9"/>
    <s v="N"/>
    <s v="00/00/0000"/>
    <s v="N"/>
    <n v="0"/>
    <s v="00/00/0000"/>
    <m/>
    <m/>
    <m/>
    <s v="STD"/>
  </r>
  <r>
    <n v="40663478189"/>
    <x v="165"/>
    <n v="86102983246"/>
    <s v="Mr. DAHYABHAI AMBABHAI SOLANKI"/>
    <n v="24000"/>
    <n v="10.7"/>
    <n v="18270"/>
    <n v="18270"/>
    <n v="0"/>
    <d v="2021-12-23T00:00:00"/>
    <n v="3"/>
    <n v="3"/>
    <n v="0"/>
    <n v="0"/>
    <n v="0"/>
    <n v="0"/>
    <s v="INR"/>
    <n v="0"/>
    <n v="2118"/>
    <s v="00/00/0000"/>
    <n v="0"/>
    <n v="0"/>
    <s v="N"/>
    <m/>
    <n v="9"/>
    <s v="N"/>
    <s v="00/00/0000"/>
    <s v="N"/>
    <n v="0"/>
    <s v="00/00/0000"/>
    <s v="STD"/>
    <d v="2022-02-26T00:00:00"/>
    <n v="0"/>
    <s v="STD"/>
  </r>
  <r>
    <n v="40724876793"/>
    <x v="165"/>
    <n v="80084113283"/>
    <s v="Mr. NARESHBHAI JIVANBHAI AMIN"/>
    <n v="246200"/>
    <n v="10.7"/>
    <n v="235259"/>
    <n v="235259"/>
    <n v="0"/>
    <d v="2022-01-19T00:00:00"/>
    <n v="2"/>
    <n v="2"/>
    <n v="0"/>
    <n v="0"/>
    <n v="0"/>
    <n v="0"/>
    <s v="INR"/>
    <n v="0"/>
    <n v="8026"/>
    <s v="00/00/0000"/>
    <n v="0"/>
    <n v="15.84"/>
    <s v="N"/>
    <m/>
    <n v="9"/>
    <s v="N"/>
    <s v="00/00/0000"/>
    <s v="N"/>
    <n v="0"/>
    <s v="00/00/0000"/>
    <s v="STD"/>
    <d v="2022-03-23T00:00:00"/>
    <n v="0"/>
    <s v="STD"/>
  </r>
  <r>
    <n v="40765344591"/>
    <x v="165"/>
    <n v="86019109588"/>
    <s v="Mr. PRAVINSINH MADANSINH SAKTA"/>
    <n v="60000"/>
    <n v="10.45"/>
    <n v="58955"/>
    <n v="57006"/>
    <n v="0"/>
    <d v="2022-02-05T00:00:00"/>
    <n v="1"/>
    <n v="1"/>
    <n v="0"/>
    <n v="0"/>
    <n v="0"/>
    <n v="0"/>
    <s v="INR"/>
    <n v="0"/>
    <n v="1949"/>
    <s v="00/00/0000"/>
    <n v="0"/>
    <n v="0"/>
    <m/>
    <m/>
    <m/>
    <s v="N"/>
    <s v="00/00/0000"/>
    <s v="N"/>
    <n v="0"/>
    <s v="00/00/0000"/>
    <m/>
    <m/>
    <m/>
    <s v="STD"/>
  </r>
  <r>
    <n v="40830077924"/>
    <x v="165"/>
    <n v="86119173266"/>
    <s v="Mr. MAHESHBHAI MERUBHAI THARES"/>
    <n v="82000"/>
    <n v="10.7"/>
    <n v="82629"/>
    <n v="79956"/>
    <n v="0"/>
    <d v="2022-03-05T00:00:00"/>
    <n v="1"/>
    <n v="1"/>
    <n v="0"/>
    <n v="0"/>
    <n v="0"/>
    <n v="0"/>
    <s v="INR"/>
    <n v="0"/>
    <n v="2673"/>
    <s v="00/00/0000"/>
    <n v="0"/>
    <n v="0"/>
    <m/>
    <m/>
    <m/>
    <s v="N"/>
    <s v="00/00/0000"/>
    <s v="N"/>
    <n v="0"/>
    <s v="00/00/0000"/>
    <m/>
    <m/>
    <m/>
    <s v="STD"/>
  </r>
  <r>
    <n v="40846456349"/>
    <x v="165"/>
    <n v="80084072175"/>
    <s v="Mr. JAYSUKH BACHUBHAI VALANGAR"/>
    <n v="30000"/>
    <n v="10.7"/>
    <n v="30185"/>
    <n v="30185"/>
    <n v="0"/>
    <d v="2022-03-11T00:00:00"/>
    <n v="1"/>
    <n v="1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s v="STD"/>
  </r>
  <r>
    <n v="40849220138"/>
    <x v="165"/>
    <n v="86994510363"/>
    <s v="Mr. VIVEK JAYNARAYAN AGNIHOTRI"/>
    <n v="278000"/>
    <n v="10.7"/>
    <n v="279501"/>
    <n v="270439"/>
    <n v="0"/>
    <d v="2022-03-13T00:00:00"/>
    <n v="1"/>
    <n v="1"/>
    <n v="0"/>
    <n v="0"/>
    <n v="0"/>
    <n v="0"/>
    <s v="INR"/>
    <n v="0"/>
    <n v="9062"/>
    <s v="00/00/0000"/>
    <n v="0"/>
    <n v="0"/>
    <s v="N"/>
    <m/>
    <n v="9"/>
    <s v="N"/>
    <s v="00/00/0000"/>
    <s v="N"/>
    <n v="0"/>
    <s v="00/00/0000"/>
    <m/>
    <m/>
    <m/>
    <s v="STD"/>
  </r>
  <r>
    <n v="40865177501"/>
    <x v="165"/>
    <n v="85149587621"/>
    <s v="Mr. GAJENDRASINH SATYENDRASINH"/>
    <n v="24000"/>
    <n v="10.7"/>
    <n v="24077"/>
    <n v="24077"/>
    <n v="0"/>
    <d v="2022-03-21T00:00:00"/>
    <n v="1"/>
    <n v="1"/>
    <n v="0"/>
    <n v="0"/>
    <n v="0"/>
    <n v="0"/>
    <s v="INR"/>
    <n v="0"/>
    <n v="2118"/>
    <s v="00/00/0000"/>
    <n v="0"/>
    <n v="0"/>
    <m/>
    <m/>
    <m/>
    <s v="N"/>
    <s v="00/00/0000"/>
    <s v="N"/>
    <n v="0"/>
    <s v="00/00/0000"/>
    <m/>
    <m/>
    <m/>
    <s v="STD"/>
  </r>
  <r>
    <n v="40474441845"/>
    <x v="165"/>
    <n v="86461929743"/>
    <s v="Mr. RAKESHBHAI KESHAVBHAI NINA"/>
    <n v="30000"/>
    <n v="10.7"/>
    <n v="15371"/>
    <n v="18019"/>
    <n v="2648"/>
    <d v="2021-09-29T00:00:00"/>
    <n v="6"/>
    <n v="5"/>
    <n v="1"/>
    <n v="1"/>
    <n v="1"/>
    <n v="701"/>
    <s v="INR"/>
    <n v="0"/>
    <n v="2648"/>
    <d v="2022-03-29T00:00:00"/>
    <n v="0"/>
    <n v="3.48"/>
    <s v="N"/>
    <m/>
    <n v="3"/>
    <s v="N"/>
    <s v="00/00/0000"/>
    <s v="N"/>
    <n v="0"/>
    <s v="00/00/0000"/>
    <s v="SMA0"/>
    <d v="2022-03-29T00:00:00"/>
    <n v="701"/>
    <s v="STD"/>
  </r>
  <r>
    <n v="40745660111"/>
    <x v="165"/>
    <n v="86195947786"/>
    <s v="Mr. KHODABHAI MOTIBHAI PARMAR"/>
    <n v="70000"/>
    <n v="10.7"/>
    <n v="66683"/>
    <n v="68965"/>
    <n v="2282"/>
    <d v="2022-01-29T00:00:00"/>
    <n v="2"/>
    <n v="1"/>
    <n v="1"/>
    <n v="1"/>
    <n v="1"/>
    <n v="701"/>
    <s v="INR"/>
    <n v="0"/>
    <n v="2282"/>
    <d v="2022-03-29T00:00:00"/>
    <n v="0"/>
    <n v="3"/>
    <s v="N"/>
    <m/>
    <n v="3"/>
    <s v="N"/>
    <s v="00/00/0000"/>
    <s v="N"/>
    <n v="0"/>
    <s v="00/00/0000"/>
    <s v="SMA0"/>
    <d v="2022-03-29T00:00:00"/>
    <n v="701"/>
    <s v="STD"/>
  </r>
  <r>
    <n v="40747628971"/>
    <x v="165"/>
    <n v="86160179608"/>
    <s v="Mr. GAUTAM AMBALAL VAGHELA"/>
    <n v="49000"/>
    <n v="10.7"/>
    <n v="46655"/>
    <n v="48253"/>
    <n v="1598"/>
    <d v="2022-01-31T00:00:00"/>
    <n v="2"/>
    <n v="1"/>
    <n v="1"/>
    <n v="1"/>
    <n v="1"/>
    <n v="701"/>
    <s v="INR"/>
    <n v="0"/>
    <n v="1598"/>
    <d v="2022-03-31T00:00:00"/>
    <n v="0"/>
    <n v="0"/>
    <m/>
    <m/>
    <m/>
    <s v="N"/>
    <s v="00/00/0000"/>
    <s v="N"/>
    <n v="0"/>
    <s v="00/00/0000"/>
    <s v="SMA0"/>
    <d v="2022-03-31T00:00:00"/>
    <n v="701"/>
    <s v="STD"/>
  </r>
  <r>
    <n v="40288913231"/>
    <x v="165"/>
    <n v="85973510728"/>
    <s v="Mr. JEETENDRA KUMAR SAHU"/>
    <n v="60000"/>
    <n v="10.7"/>
    <n v="48633"/>
    <n v="50680.68"/>
    <n v="2047.68"/>
    <d v="2021-07-13T00:00:00"/>
    <n v="8"/>
    <n v="7"/>
    <n v="1"/>
    <n v="2"/>
    <n v="2"/>
    <n v="702"/>
    <s v="INR"/>
    <n v="0"/>
    <n v="1956"/>
    <d v="2022-02-13T00:00:00"/>
    <n v="0"/>
    <n v="24.3"/>
    <s v="N"/>
    <m/>
    <n v="1"/>
    <s v="N"/>
    <s v="00/00/0000"/>
    <s v="N"/>
    <n v="0"/>
    <s v="00/00/0000"/>
    <s v="SMA1"/>
    <d v="2022-03-15T00:00:00"/>
    <n v="702"/>
    <s v="STD"/>
  </r>
  <r>
    <n v="39169753726"/>
    <x v="171"/>
    <n v="85119586135"/>
    <s v="Mr. CHIRAG S BALLANI"/>
    <n v="3000000"/>
    <n v="6.75"/>
    <n v="1490526.96"/>
    <n v="1481351.96"/>
    <n v="0"/>
    <d v="2020-02-27T00:00:00"/>
    <n v="3"/>
    <n v="3"/>
    <n v="0"/>
    <n v="0"/>
    <n v="0"/>
    <n v="0"/>
    <s v="INR"/>
    <n v="15355"/>
    <n v="14442"/>
    <s v="00/00/0000"/>
    <n v="0"/>
    <n v="0"/>
    <s v="N"/>
    <m/>
    <n v="9"/>
    <s v="N"/>
    <s v="00/00/0000"/>
    <s v="N"/>
    <n v="0"/>
    <s v="00/00/0000"/>
    <s v="STD"/>
    <d v="2021-11-29T00:00:00"/>
    <n v="0"/>
    <s v="STD"/>
  </r>
  <r>
    <n v="40486971469"/>
    <x v="172"/>
    <n v="87933289552"/>
    <s v="PLENUM IMPEX PVT.LTD"/>
    <n v="17500000"/>
    <n v="10.4"/>
    <n v="0"/>
    <n v="0"/>
    <n v="0"/>
    <d v="2021-10-04T00:00:00"/>
    <n v="0"/>
    <n v="0"/>
    <n v="0"/>
    <n v="0"/>
    <n v="0"/>
    <n v="0"/>
    <s v="INR"/>
    <n v="0"/>
    <n v="852022"/>
    <s v="00/00/0000"/>
    <n v="0"/>
    <n v="104664.12"/>
    <s v="N"/>
    <m/>
    <n v="9"/>
    <s v="N"/>
    <s v="00/00/0000"/>
    <s v="N"/>
    <n v="0"/>
    <s v="00/00/0000"/>
    <m/>
    <m/>
    <m/>
    <s v="STD"/>
  </r>
  <r>
    <n v="40749568622"/>
    <x v="172"/>
    <n v="87933289552"/>
    <s v="PLENUM IMPEX PVT.LTD"/>
    <n v="17500000"/>
    <n v="14.75"/>
    <n v="0"/>
    <n v="0"/>
    <n v="0"/>
    <d v="2022-01-31T00:00:00"/>
    <n v="0"/>
    <n v="0"/>
    <n v="0"/>
    <n v="0"/>
    <n v="0"/>
    <n v="0"/>
    <s v="INR"/>
    <n v="0"/>
    <n v="604503"/>
    <s v="00/00/0000"/>
    <n v="0"/>
    <n v="20508.509999999998"/>
    <s v="N"/>
    <m/>
    <n v="9"/>
    <s v="N"/>
    <s v="00/00/0000"/>
    <s v="N"/>
    <n v="0"/>
    <s v="00/00/0000"/>
    <m/>
    <m/>
    <m/>
    <s v="STD"/>
  </r>
  <r>
    <n v="40867160743"/>
    <x v="172"/>
    <n v="87933289552"/>
    <s v="PLENUM IMPEX PVT.LTD"/>
    <n v="17500000"/>
    <n v="14.75"/>
    <n v="17570688"/>
    <n v="17499017"/>
    <n v="0"/>
    <d v="2022-03-22T00:00:00"/>
    <n v="0"/>
    <n v="0"/>
    <n v="0"/>
    <n v="0"/>
    <n v="0"/>
    <n v="0"/>
    <s v="INR"/>
    <n v="0"/>
    <n v="70720"/>
    <s v="00/00/0000"/>
    <n v="0"/>
    <n v="0"/>
    <s v="N"/>
    <m/>
    <n v="9"/>
    <s v="N"/>
    <s v="00/00/0000"/>
    <s v="N"/>
    <n v="0"/>
    <s v="00/00/0000"/>
    <m/>
    <m/>
    <m/>
    <s v="STD"/>
  </r>
  <r>
    <n v="35718981206"/>
    <x v="173"/>
    <n v="88763072531"/>
    <s v="Mr. PATNI VIKRAMBHAI RAJUBHAI"/>
    <n v="5000"/>
    <n v="9.85"/>
    <n v="0"/>
    <n v="0"/>
    <n v="0"/>
    <d v="2016-04-18T00:00:00"/>
    <n v="0"/>
    <n v="0"/>
    <n v="0"/>
    <n v="0"/>
    <n v="0"/>
    <n v="0"/>
    <s v="INR"/>
    <n v="5018"/>
    <n v="459"/>
    <s v="00/00/0000"/>
    <n v="0"/>
    <n v="428.6"/>
    <s v="N"/>
    <m/>
    <n v="9"/>
    <s v="N"/>
    <s v="00/00/0000"/>
    <s v="N"/>
    <n v="0"/>
    <s v="00/00/0000"/>
    <m/>
    <m/>
    <m/>
    <s v="STD"/>
  </r>
  <r>
    <n v="37480587574"/>
    <x v="174"/>
    <n v="90047285527"/>
    <s v="Ms. NISHA VINODBHAI PATANI"/>
    <n v="104000"/>
    <n v="10.25"/>
    <n v="84259.74"/>
    <n v="83331.649999999994"/>
    <n v="0"/>
    <d v="2018-01-19T00:00:00"/>
    <n v="1"/>
    <n v="1"/>
    <n v="0"/>
    <n v="0"/>
    <n v="0"/>
    <n v="0"/>
    <s v="INR"/>
    <n v="5018"/>
    <n v="2415"/>
    <s v="00/00/0000"/>
    <n v="0"/>
    <n v="0"/>
    <s v="N"/>
    <m/>
    <n v="9"/>
    <s v="N"/>
    <s v="00/00/0000"/>
    <s v="N"/>
    <n v="0"/>
    <s v="00/00/0000"/>
    <s v="STD"/>
    <d v="2021-07-29T00:00:00"/>
    <n v="0"/>
    <s v="STD"/>
  </r>
  <r>
    <n v="38005320730"/>
    <x v="174"/>
    <n v="90189397964"/>
    <s v="Mr. Ansari  Raisbhai"/>
    <n v="150000"/>
    <n v="10.4"/>
    <n v="145252.13"/>
    <n v="137322.56"/>
    <n v="0"/>
    <d v="2018-10-10T00:00:00"/>
    <n v="1"/>
    <n v="1"/>
    <n v="0"/>
    <n v="0"/>
    <n v="0"/>
    <n v="0"/>
    <s v="INR"/>
    <n v="5018"/>
    <n v="5957"/>
    <s v="00/00/0000"/>
    <n v="0"/>
    <n v="0"/>
    <s v="N"/>
    <m/>
    <n v="9"/>
    <s v="N"/>
    <s v="00/00/0000"/>
    <s v="N"/>
    <n v="0"/>
    <s v="00/00/0000"/>
    <s v="STD"/>
    <d v="2021-09-17T00:00:00"/>
    <n v="0"/>
    <s v="STD"/>
  </r>
  <r>
    <n v="38009950383"/>
    <x v="174"/>
    <n v="87218419554"/>
    <s v="Mr. PATNI DIPAKBHAI SOMABHAI"/>
    <n v="150000"/>
    <n v="10.4"/>
    <n v="63025"/>
    <n v="54203.6"/>
    <n v="0"/>
    <d v="2018-10-12T00:00:00"/>
    <n v="19"/>
    <n v="19"/>
    <n v="0"/>
    <n v="0"/>
    <n v="0"/>
    <n v="0"/>
    <s v="INR"/>
    <n v="5018"/>
    <n v="3743"/>
    <s v="00/00/0000"/>
    <n v="0"/>
    <n v="0"/>
    <s v="N"/>
    <m/>
    <n v="9"/>
    <s v="N"/>
    <s v="00/00/0000"/>
    <s v="N"/>
    <n v="0"/>
    <s v="00/00/0000"/>
    <s v="STD"/>
    <d v="2020-04-28T00:00:00"/>
    <n v="0"/>
    <s v="STD"/>
  </r>
  <r>
    <n v="38488373066"/>
    <x v="174"/>
    <n v="80084106140"/>
    <s v="Mr. GOPALBHAI MAGABHAI PATNI"/>
    <n v="140000"/>
    <n v="10.25"/>
    <n v="82182"/>
    <n v="80218.649999999994"/>
    <n v="0"/>
    <d v="2019-05-29T00:00:00"/>
    <n v="17"/>
    <n v="17"/>
    <n v="0"/>
    <n v="0"/>
    <n v="0"/>
    <n v="0"/>
    <s v="INR"/>
    <n v="5018"/>
    <n v="3234"/>
    <s v="00/00/0000"/>
    <n v="0"/>
    <n v="0"/>
    <s v="N"/>
    <m/>
    <n v="9"/>
    <s v="N"/>
    <s v="00/00/0000"/>
    <s v="N"/>
    <n v="0"/>
    <s v="00/00/0000"/>
    <s v="STD"/>
    <d v="2022-01-12T00:00:00"/>
    <n v="0"/>
    <s v="STD"/>
  </r>
  <r>
    <n v="38538185669"/>
    <x v="174"/>
    <n v="90322560274"/>
    <s v="Mr. KIRTIKUMAR KARAMSHIBHAI KA"/>
    <n v="200000"/>
    <n v="10.25"/>
    <n v="126822"/>
    <n v="83822.8"/>
    <n v="0"/>
    <d v="2019-06-19T00:00:00"/>
    <n v="19"/>
    <n v="19"/>
    <n v="0"/>
    <n v="0"/>
    <n v="0"/>
    <n v="0"/>
    <s v="INR"/>
    <n v="5018"/>
    <n v="4541"/>
    <s v="00/00/0000"/>
    <n v="0"/>
    <n v="0"/>
    <s v="N"/>
    <m/>
    <n v="9"/>
    <s v="N"/>
    <s v="00/00/0000"/>
    <s v="N"/>
    <n v="0"/>
    <s v="00/00/0000"/>
    <m/>
    <m/>
    <m/>
    <s v="STD"/>
  </r>
  <r>
    <n v="38690142811"/>
    <x v="174"/>
    <n v="87842558483"/>
    <s v="Mr. MEHUL KUMAR PUNAMBHAI PATA"/>
    <n v="145000"/>
    <n v="9.9"/>
    <n v="99087"/>
    <n v="80624.11"/>
    <n v="0"/>
    <d v="2019-08-16T00:00:00"/>
    <n v="19"/>
    <n v="19"/>
    <n v="0"/>
    <n v="0"/>
    <n v="0"/>
    <n v="0"/>
    <s v="INR"/>
    <n v="5018"/>
    <n v="3355"/>
    <s v="00/00/0000"/>
    <n v="0"/>
    <n v="0"/>
    <s v="N"/>
    <m/>
    <n v="9"/>
    <s v="N"/>
    <s v="00/00/0000"/>
    <s v="N"/>
    <n v="0"/>
    <s v="00/00/0000"/>
    <m/>
    <m/>
    <m/>
    <s v="STD"/>
  </r>
  <r>
    <n v="40232374699"/>
    <x v="174"/>
    <n v="87996051331"/>
    <s v="Mrs. DIPIKA JIGNESHBHAI PARIKH"/>
    <n v="84000"/>
    <n v="9.9"/>
    <n v="74029.850000000006"/>
    <n v="73821.850000000006"/>
    <n v="0"/>
    <d v="2021-06-17T00:00:00"/>
    <n v="4"/>
    <n v="4"/>
    <n v="0"/>
    <n v="0"/>
    <n v="0"/>
    <n v="0"/>
    <s v="INR"/>
    <n v="5018"/>
    <n v="1771"/>
    <s v="00/00/0000"/>
    <n v="0"/>
    <n v="0"/>
    <m/>
    <m/>
    <m/>
    <s v="N"/>
    <s v="00/00/0000"/>
    <s v="N"/>
    <n v="0"/>
    <s v="00/00/0000"/>
    <s v="STD"/>
    <d v="2021-11-18T00:00:00"/>
    <n v="0"/>
    <s v="STD"/>
  </r>
  <r>
    <n v="38557497096"/>
    <x v="174"/>
    <n v="90332671381"/>
    <s v="Mr. ASHOKBHAI  SOLANKI"/>
    <n v="200000"/>
    <n v="10.25"/>
    <n v="134734"/>
    <n v="137331.93"/>
    <n v="2597.9299999999998"/>
    <d v="2019-06-27T00:00:00"/>
    <n v="19"/>
    <n v="18"/>
    <n v="1"/>
    <n v="1"/>
    <n v="1"/>
    <n v="701"/>
    <s v="INR"/>
    <n v="5018"/>
    <n v="4573"/>
    <d v="2022-03-26T00:00:00"/>
    <n v="0"/>
    <n v="0"/>
    <m/>
    <m/>
    <m/>
    <s v="N"/>
    <s v="00/00/0000"/>
    <s v="N"/>
    <n v="0"/>
    <s v="00/00/0000"/>
    <s v="SMA0"/>
    <d v="2022-03-26T00:00:00"/>
    <n v="701"/>
    <s v="STD"/>
  </r>
  <r>
    <n v="40675913403"/>
    <x v="174"/>
    <n v="90873086790"/>
    <s v="Mrs. Patni Anita Jayeshbhai"/>
    <n v="240000"/>
    <n v="9.9"/>
    <n v="230605"/>
    <n v="236712.61"/>
    <n v="6107.61"/>
    <d v="2021-12-29T00:00:00"/>
    <n v="3"/>
    <n v="2"/>
    <n v="1"/>
    <n v="1"/>
    <n v="1"/>
    <n v="701"/>
    <s v="INR"/>
    <n v="5018"/>
    <n v="5089"/>
    <d v="2022-03-24T00:00:00"/>
    <n v="0"/>
    <n v="0"/>
    <s v="N"/>
    <m/>
    <n v="3"/>
    <s v="N"/>
    <s v="00/00/0000"/>
    <s v="N"/>
    <n v="0"/>
    <s v="00/00/0000"/>
    <s v="SMA0"/>
    <d v="2022-03-24T00:00:00"/>
    <n v="701"/>
    <s v="STD"/>
  </r>
  <r>
    <n v="40680089521"/>
    <x v="174"/>
    <n v="85914080158"/>
    <s v="Mr. AKASHKUMAR NATVARBHAI PATN"/>
    <n v="185000"/>
    <n v="9.9"/>
    <n v="177699"/>
    <n v="178076.87"/>
    <n v="377.87"/>
    <d v="2021-12-31T00:00:00"/>
    <n v="3"/>
    <n v="3"/>
    <n v="0"/>
    <n v="1"/>
    <n v="1"/>
    <n v="701"/>
    <s v="INR"/>
    <n v="5018"/>
    <n v="3923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40724034177"/>
    <x v="174"/>
    <n v="90890480194"/>
    <s v="Mrs. Hiral Prakashbhai Solanki"/>
    <n v="240000"/>
    <n v="9.9"/>
    <n v="234476"/>
    <n v="239430.8"/>
    <n v="4954.8"/>
    <d v="2022-01-18T00:00:00"/>
    <n v="2"/>
    <n v="1"/>
    <n v="1"/>
    <n v="1"/>
    <n v="1"/>
    <n v="701"/>
    <s v="INR"/>
    <n v="5018"/>
    <n v="5088"/>
    <d v="2022-03-13T00:00:00"/>
    <n v="0"/>
    <n v="0"/>
    <s v="N"/>
    <m/>
    <n v="3"/>
    <s v="N"/>
    <s v="00/00/0000"/>
    <s v="N"/>
    <n v="0"/>
    <s v="00/00/0000"/>
    <s v="SMA0"/>
    <d v="2022-03-13T00:00:00"/>
    <n v="701"/>
    <s v="STD"/>
  </r>
  <r>
    <n v="40764334276"/>
    <x v="174"/>
    <n v="90845062658"/>
    <s v="Mrs. Thakor  Ranjanben"/>
    <n v="50000"/>
    <n v="9.9"/>
    <n v="49673"/>
    <n v="50055"/>
    <n v="382"/>
    <d v="2022-02-05T00:00:00"/>
    <n v="1"/>
    <n v="1"/>
    <n v="0"/>
    <n v="1"/>
    <n v="1"/>
    <n v="701"/>
    <s v="INR"/>
    <n v="5018"/>
    <n v="1074"/>
    <d v="2022-03-26T00:00:00"/>
    <n v="0"/>
    <n v="0"/>
    <s v="N"/>
    <m/>
    <n v="3"/>
    <s v="N"/>
    <s v="00/00/0000"/>
    <s v="N"/>
    <n v="0"/>
    <s v="00/00/0000"/>
    <s v="SMA0"/>
    <d v="2022-03-26T00:00:00"/>
    <n v="701"/>
    <s v="STD"/>
  </r>
  <r>
    <n v="40778813106"/>
    <x v="174"/>
    <n v="86328066926"/>
    <s v="Mr. VANAZARA  HASMUKH"/>
    <n v="190000"/>
    <n v="9.9"/>
    <n v="188431"/>
    <n v="189120"/>
    <n v="689"/>
    <d v="2022-02-11T00:00:00"/>
    <n v="1"/>
    <n v="1"/>
    <n v="0"/>
    <n v="1"/>
    <n v="1"/>
    <n v="701"/>
    <s v="INR"/>
    <n v="5018"/>
    <n v="4081"/>
    <d v="2022-03-18T00:00:00"/>
    <n v="0"/>
    <n v="0"/>
    <s v="N"/>
    <m/>
    <n v="3"/>
    <s v="N"/>
    <s v="00/00/0000"/>
    <s v="N"/>
    <n v="0"/>
    <s v="00/00/0000"/>
    <s v="SMA0"/>
    <d v="2022-03-18T00:00:00"/>
    <n v="701"/>
    <s v="STD"/>
  </r>
  <r>
    <n v="38126776183"/>
    <x v="174"/>
    <n v="88065586131"/>
    <s v="Mr. BHIL RAJUBHAI RAMESHBHAI"/>
    <n v="150000"/>
    <n v="10.35"/>
    <n v="111098.89"/>
    <n v="123004.42"/>
    <n v="11905.53"/>
    <d v="2018-12-14T00:00:00"/>
    <n v="6"/>
    <n v="3"/>
    <n v="3"/>
    <n v="2"/>
    <n v="2"/>
    <n v="702"/>
    <s v="INR"/>
    <n v="5018"/>
    <n v="3735"/>
    <d v="2022-02-15T00:00:00"/>
    <n v="0"/>
    <n v="0"/>
    <s v="N"/>
    <m/>
    <n v="1"/>
    <s v="N"/>
    <s v="00/00/0000"/>
    <s v="N"/>
    <n v="0"/>
    <s v="00/00/0000"/>
    <s v="SMA1"/>
    <d v="2022-03-17T00:00:00"/>
    <n v="702"/>
    <s v="STD"/>
  </r>
  <r>
    <n v="37298012490"/>
    <x v="174"/>
    <n v="90013647192"/>
    <s v="Mr. MAHESHBHAI CHHAGANBHAI PAT"/>
    <n v="160000"/>
    <n v="10.25"/>
    <n v="64385.760000000002"/>
    <n v="96348.82"/>
    <n v="31963.06"/>
    <d v="2017-11-14T00:00:00"/>
    <n v="6"/>
    <n v="0"/>
    <n v="6"/>
    <n v="4"/>
    <n v="4"/>
    <n v="704"/>
    <s v="INR"/>
    <n v="5018"/>
    <n v="5048"/>
    <d v="2021-11-15T00:00:00"/>
    <n v="3787.6"/>
    <n v="3956.32"/>
    <s v="N"/>
    <m/>
    <n v="4"/>
    <s v="N"/>
    <s v="00/00/0000"/>
    <s v="N"/>
    <n v="0"/>
    <s v="00/00/0000"/>
    <s v="NPA"/>
    <d v="2022-02-13T00:00:00"/>
    <n v="704"/>
    <s v="NPA"/>
  </r>
  <r>
    <n v="38026433626"/>
    <x v="174"/>
    <n v="87001526934"/>
    <s v="Mr. NAYANKUMAR NAGINBHAI  PATN"/>
    <n v="150000"/>
    <n v="10.4"/>
    <n v="80413.75"/>
    <n v="116944.82"/>
    <n v="36531.07"/>
    <d v="2018-10-23T00:00:00"/>
    <n v="6"/>
    <n v="0"/>
    <n v="6"/>
    <n v="4"/>
    <n v="4"/>
    <n v="704"/>
    <s v="INR"/>
    <n v="5018"/>
    <n v="4369"/>
    <d v="2021-10-01T00:00:00"/>
    <n v="14879.36"/>
    <n v="18707.34"/>
    <s v="N"/>
    <m/>
    <n v="4"/>
    <s v="N"/>
    <s v="00/00/0000"/>
    <s v="N"/>
    <n v="0"/>
    <s v="00/00/0000"/>
    <s v="NPA"/>
    <d v="2021-12-29T00:00:00"/>
    <n v="704"/>
    <s v="NPA"/>
  </r>
  <r>
    <n v="39553308132"/>
    <x v="175"/>
    <n v="85004002423"/>
    <s v="Mr. GAJENDRABHAI MAFATLAL PARM"/>
    <n v="7300"/>
    <n v="7.4"/>
    <n v="5916"/>
    <n v="5916"/>
    <n v="0"/>
    <d v="2020-08-07T00:00:00"/>
    <n v="7"/>
    <n v="7"/>
    <n v="0"/>
    <n v="0"/>
    <n v="0"/>
    <n v="0"/>
    <s v="INR"/>
    <n v="5018"/>
    <n v="241"/>
    <s v="00/00/0000"/>
    <n v="0"/>
    <n v="0"/>
    <s v="N"/>
    <m/>
    <n v="9"/>
    <s v="N"/>
    <s v="00/00/0000"/>
    <s v="N"/>
    <n v="0"/>
    <s v="00/00/0000"/>
    <s v="STD"/>
    <d v="2022-03-07T00:00:00"/>
    <n v="0"/>
    <s v="STD"/>
  </r>
  <r>
    <n v="39556748079"/>
    <x v="175"/>
    <n v="90075105949"/>
    <s v="Mr. MAHESHBHAI  PATANI"/>
    <n v="18000"/>
    <n v="7.4"/>
    <n v="14589"/>
    <n v="14089"/>
    <n v="0"/>
    <d v="2020-08-07T00:00:00"/>
    <n v="7"/>
    <n v="7"/>
    <n v="0"/>
    <n v="0"/>
    <n v="0"/>
    <n v="0"/>
    <s v="INR"/>
    <n v="5018"/>
    <n v="592"/>
    <s v="00/00/0000"/>
    <n v="0"/>
    <n v="0"/>
    <s v="N"/>
    <m/>
    <n v="9"/>
    <s v="N"/>
    <s v="00/00/0000"/>
    <s v="N"/>
    <n v="0"/>
    <s v="00/00/0000"/>
    <s v="STD"/>
    <d v="2022-01-31T00:00:00"/>
    <n v="0"/>
    <s v="STD"/>
  </r>
  <r>
    <n v="39541233725"/>
    <x v="175"/>
    <n v="88687605738"/>
    <s v="HME BOILERS PRIVATE LIMITED"/>
    <n v="126000"/>
    <n v="7.4"/>
    <n v="98625"/>
    <n v="99310"/>
    <n v="685"/>
    <d v="2020-07-31T00:00:00"/>
    <n v="8"/>
    <n v="8"/>
    <n v="0"/>
    <n v="1"/>
    <n v="1"/>
    <n v="701"/>
    <s v="INR"/>
    <n v="5018"/>
    <n v="4121"/>
    <d v="2022-03-06T00:00:00"/>
    <n v="0"/>
    <n v="0"/>
    <s v="N"/>
    <m/>
    <n v="3"/>
    <s v="N"/>
    <s v="00/00/0000"/>
    <s v="N"/>
    <n v="0"/>
    <s v="00/00/0000"/>
    <s v="SMA0"/>
    <d v="2022-02-06T00:00:00"/>
    <n v="701"/>
    <s v="STD"/>
  </r>
  <r>
    <n v="39580914683"/>
    <x v="175"/>
    <n v="90332671381"/>
    <s v="Mr. ASHOKBHAI  SOLANKI"/>
    <n v="36000"/>
    <n v="7.4"/>
    <n v="29185"/>
    <n v="29399"/>
    <n v="214"/>
    <d v="2020-08-18T00:00:00"/>
    <n v="7"/>
    <n v="7"/>
    <n v="0"/>
    <n v="1"/>
    <n v="1"/>
    <n v="701"/>
    <s v="INR"/>
    <n v="5018"/>
    <n v="1184"/>
    <d v="2022-03-06T00:00:00"/>
    <n v="0"/>
    <n v="0"/>
    <s v="N"/>
    <m/>
    <n v="3"/>
    <s v="N"/>
    <s v="00/00/0000"/>
    <s v="N"/>
    <n v="0"/>
    <s v="00/00/0000"/>
    <s v="SMA0"/>
    <d v="2022-02-06T00:00:00"/>
    <n v="701"/>
    <s v="STD"/>
  </r>
  <r>
    <n v="39536157852"/>
    <x v="175"/>
    <n v="90313661762"/>
    <s v="Mr. vinodbhai  patni"/>
    <n v="28000"/>
    <n v="7.4"/>
    <n v="20842"/>
    <n v="27350"/>
    <n v="6508"/>
    <d v="2020-07-29T00:00:00"/>
    <n v="9"/>
    <n v="2"/>
    <n v="7"/>
    <n v="4"/>
    <n v="4"/>
    <n v="704"/>
    <s v="INR"/>
    <n v="5018"/>
    <n v="891"/>
    <d v="2021-07-01T00:00:00"/>
    <n v="513"/>
    <n v="1556.66"/>
    <m/>
    <m/>
    <m/>
    <s v="N"/>
    <s v="00/00/0000"/>
    <s v="N"/>
    <n v="0"/>
    <s v="00/00/0000"/>
    <s v="NPA"/>
    <d v="2021-09-28T00:00:00"/>
    <n v="704"/>
    <s v="NPA"/>
  </r>
  <r>
    <n v="39553077623"/>
    <x v="175"/>
    <n v="90392009288"/>
    <s v="Mr. NARANBHAI MANIBHAI PATNI"/>
    <n v="29000"/>
    <n v="7.4"/>
    <n v="23358"/>
    <n v="24322"/>
    <n v="964"/>
    <d v="2020-08-07T00:00:00"/>
    <n v="7"/>
    <n v="6"/>
    <n v="1"/>
    <n v="4"/>
    <n v="4"/>
    <n v="704"/>
    <s v="INR"/>
    <n v="5018"/>
    <n v="954"/>
    <d v="2022-02-06T00:00:00"/>
    <n v="0"/>
    <n v="1769.19"/>
    <s v="N"/>
    <m/>
    <n v="4"/>
    <s v="N"/>
    <s v="00/00/0000"/>
    <s v="N"/>
    <n v="0"/>
    <s v="00/00/0000"/>
    <s v="NPA"/>
    <d v="2021-06-17T00:00:00"/>
    <n v="704"/>
    <s v="NPA"/>
  </r>
  <r>
    <n v="39553294593"/>
    <x v="175"/>
    <n v="90354809621"/>
    <s v="Mr. JAYABEN  PATANI"/>
    <n v="28000"/>
    <n v="7.4"/>
    <n v="22720"/>
    <n v="23332"/>
    <n v="612"/>
    <d v="2020-08-07T00:00:00"/>
    <n v="7"/>
    <n v="6"/>
    <n v="1"/>
    <n v="4"/>
    <n v="4"/>
    <n v="704"/>
    <s v="INR"/>
    <n v="5018"/>
    <n v="921"/>
    <d v="2022-03-06T00:00:00"/>
    <n v="0"/>
    <n v="928.08"/>
    <s v="N"/>
    <m/>
    <n v="4"/>
    <s v="N"/>
    <s v="00/00/0000"/>
    <s v="N"/>
    <n v="0"/>
    <s v="00/00/0000"/>
    <s v="NPA"/>
    <d v="2021-10-03T00:00:00"/>
    <n v="704"/>
    <s v="NPA"/>
  </r>
  <r>
    <n v="39554062956"/>
    <x v="175"/>
    <n v="90311381039"/>
    <s v="Miss. RADHABEN HITESHBHAI PATN"/>
    <n v="24000"/>
    <n v="7.4"/>
    <n v="19348"/>
    <n v="20639"/>
    <n v="1291"/>
    <d v="2020-08-05T00:00:00"/>
    <n v="7"/>
    <n v="5"/>
    <n v="2"/>
    <n v="4"/>
    <n v="4"/>
    <n v="704"/>
    <s v="INR"/>
    <n v="5018"/>
    <n v="808"/>
    <d v="2022-02-06T00:00:00"/>
    <n v="0"/>
    <n v="583.73"/>
    <s v="N"/>
    <m/>
    <n v="4"/>
    <s v="N"/>
    <s v="00/00/0000"/>
    <s v="N"/>
    <n v="0"/>
    <s v="00/00/0000"/>
    <s v="NPA"/>
    <d v="2021-11-03T00:00:00"/>
    <n v="704"/>
    <s v="NPA"/>
  </r>
  <r>
    <n v="39580893004"/>
    <x v="175"/>
    <n v="90347703077"/>
    <s v="Mr. JAYESHKUMAR RAJESHBHAI PAT"/>
    <n v="29000"/>
    <n v="7.4"/>
    <n v="22634"/>
    <n v="29000"/>
    <n v="6366"/>
    <d v="2020-08-18T00:00:00"/>
    <n v="7"/>
    <n v="0"/>
    <n v="7"/>
    <n v="4"/>
    <n v="4"/>
    <n v="704"/>
    <s v="INR"/>
    <n v="5018"/>
    <n v="954"/>
    <d v="2021-04-06T00:00:00"/>
    <n v="911"/>
    <n v="2416.52"/>
    <m/>
    <m/>
    <m/>
    <s v="N"/>
    <s v="00/00/0000"/>
    <s v="N"/>
    <n v="0"/>
    <s v="00/00/0000"/>
    <s v="NPA"/>
    <d v="2021-07-04T00:00:00"/>
    <n v="704"/>
    <s v="NPA"/>
  </r>
  <r>
    <n v="39586334493"/>
    <x v="175"/>
    <n v="90218656091"/>
    <s v="Mr. SANJAYBHAI GOVINDBHAI PATN"/>
    <n v="27000"/>
    <n v="7.4"/>
    <n v="21076"/>
    <n v="27000"/>
    <n v="5924"/>
    <d v="2020-08-19T00:00:00"/>
    <n v="7"/>
    <n v="0"/>
    <n v="7"/>
    <n v="4"/>
    <n v="4"/>
    <n v="704"/>
    <s v="INR"/>
    <n v="5018"/>
    <n v="888"/>
    <d v="2021-05-06T00:00:00"/>
    <n v="848"/>
    <n v="2067.54"/>
    <s v="N"/>
    <m/>
    <n v="4"/>
    <s v="N"/>
    <s v="00/00/0000"/>
    <s v="N"/>
    <n v="0"/>
    <s v="00/00/0000"/>
    <s v="NPA"/>
    <d v="2021-08-03T00:00:00"/>
    <n v="704"/>
    <s v="NPA"/>
  </r>
  <r>
    <n v="39657914645"/>
    <x v="175"/>
    <n v="88229419745"/>
    <s v="Mr. MANOJBHAI CHATURJI BHIL"/>
    <n v="20000"/>
    <n v="7.4"/>
    <n v="16694"/>
    <n v="16696"/>
    <n v="2"/>
    <d v="2020-09-14T00:00:00"/>
    <n v="6"/>
    <n v="6"/>
    <n v="0"/>
    <n v="4"/>
    <n v="4"/>
    <n v="704"/>
    <s v="INR"/>
    <n v="5018"/>
    <n v="680"/>
    <d v="2022-03-28T00:00:00"/>
    <n v="0"/>
    <n v="1253.76"/>
    <m/>
    <m/>
    <m/>
    <s v="N"/>
    <s v="00/00/0000"/>
    <s v="N"/>
    <n v="0"/>
    <s v="00/00/0000"/>
    <s v="NPA"/>
    <d v="2021-06-16T00:00:00"/>
    <n v="704"/>
    <s v="NPA"/>
  </r>
  <r>
    <n v="39749527277"/>
    <x v="175"/>
    <n v="89062858705"/>
    <s v="Mrs. PATNI USHABEN BABUBHAI"/>
    <n v="26300"/>
    <n v="7.4"/>
    <n v="22815"/>
    <n v="23471"/>
    <n v="656"/>
    <d v="2020-10-21T00:00:00"/>
    <n v="5"/>
    <n v="4"/>
    <n v="1"/>
    <n v="4"/>
    <n v="4"/>
    <n v="704"/>
    <s v="INR"/>
    <n v="5018"/>
    <n v="875"/>
    <d v="2022-03-05T00:00:00"/>
    <n v="0"/>
    <n v="1304.27"/>
    <s v="N"/>
    <m/>
    <n v="4"/>
    <s v="N"/>
    <s v="00/00/0000"/>
    <s v="N"/>
    <n v="0"/>
    <s v="00/00/0000"/>
    <s v="NPA"/>
    <d v="2021-07-03T00:00:00"/>
    <n v="704"/>
    <s v="NPA"/>
  </r>
  <r>
    <n v="39573611259"/>
    <x v="175"/>
    <n v="90258760740"/>
    <s v="Mr. SURESHBHAI MANILAL PATNI"/>
    <n v="27000"/>
    <n v="7.4"/>
    <n v="21750"/>
    <n v="27000"/>
    <n v="5250"/>
    <d v="2020-08-17T00:00:00"/>
    <n v="7"/>
    <n v="1"/>
    <n v="6"/>
    <n v="5"/>
    <n v="5"/>
    <n v="801"/>
    <s v="INR"/>
    <n v="5018"/>
    <n v="888"/>
    <d v="2021-09-06T00:00:00"/>
    <n v="0"/>
    <n v="2249.87"/>
    <s v="N"/>
    <m/>
    <n v="5"/>
    <s v="N"/>
    <s v="00/00/0000"/>
    <s v="N"/>
    <n v="0"/>
    <s v="00/00/0000"/>
    <s v="NPA"/>
    <d v="2021-03-30T00:00:00"/>
    <n v="506"/>
    <s v="NPA"/>
  </r>
  <r>
    <n v="40124884231"/>
    <x v="176"/>
    <n v="90744771557"/>
    <s v="Mrs. Patni Divaben Jaksibhai"/>
    <n v="10000"/>
    <n v="9.9"/>
    <n v="867"/>
    <n v="856"/>
    <n v="0"/>
    <d v="2021-04-08T00:00:00"/>
    <n v="11"/>
    <n v="1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143874900"/>
    <x v="176"/>
    <n v="90754810359"/>
    <s v="Mrs. Patani  Shantuben"/>
    <n v="10000"/>
    <n v="9.9"/>
    <n v="825"/>
    <n v="493.72"/>
    <n v="0"/>
    <d v="2021-04-19T00:00:00"/>
    <n v="11"/>
    <n v="1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49802389"/>
    <x v="176"/>
    <n v="88138778388"/>
    <s v="Mr. CHANDRIKABEN GOVINDBHAI PA"/>
    <n v="10000"/>
    <n v="9.9"/>
    <n v="2588"/>
    <n v="2339.33"/>
    <n v="0"/>
    <d v="2021-06-26T00:00:00"/>
    <n v="9"/>
    <n v="9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49814351"/>
    <x v="176"/>
    <n v="85900650125"/>
    <s v="Mrs. BHAVNABEN MUKESHBHAI VALA"/>
    <n v="10000"/>
    <n v="9.9"/>
    <n v="2591"/>
    <n v="2341.62"/>
    <n v="0"/>
    <d v="2021-06-26T00:00:00"/>
    <n v="9"/>
    <n v="9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6T00:00:00"/>
    <n v="0"/>
    <s v="STD"/>
  </r>
  <r>
    <n v="40249821346"/>
    <x v="176"/>
    <n v="85240887426"/>
    <s v="Mr. LAXMANSINGH MANGUSINGH RAJ"/>
    <n v="10000"/>
    <n v="9.9"/>
    <n v="2591"/>
    <n v="2341.62"/>
    <n v="0"/>
    <d v="2021-06-26T00:00:00"/>
    <n v="9"/>
    <n v="9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3-26T00:00:00"/>
    <n v="0"/>
    <s v="STD"/>
  </r>
  <r>
    <n v="40250663418"/>
    <x v="176"/>
    <n v="86533584456"/>
    <s v="Mrs. RAJIBEN MOHANBHAI PARMAR"/>
    <n v="10000"/>
    <n v="9.9"/>
    <n v="3464"/>
    <n v="3212.8"/>
    <n v="0"/>
    <d v="2021-07-01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60014542"/>
    <x v="176"/>
    <n v="89710559652"/>
    <s v="Mrs. SUMANBEN MANGALBHAI SONI"/>
    <n v="10000"/>
    <n v="9.9"/>
    <n v="3470"/>
    <n v="3342.52"/>
    <n v="0"/>
    <d v="2021-07-01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67753791"/>
    <x v="176"/>
    <n v="85947070537"/>
    <s v="Mr. SANJAYKUMAR JAYANTILAL PRI"/>
    <n v="10000"/>
    <n v="9.9"/>
    <n v="3462"/>
    <n v="3210.8"/>
    <n v="0"/>
    <d v="2021-07-03T00:00:00"/>
    <n v="8"/>
    <n v="8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271901814"/>
    <x v="176"/>
    <n v="85614107468"/>
    <s v="Mr. VISHNUBHAI CHAMPALAL LAKHA"/>
    <n v="10000"/>
    <n v="9.9"/>
    <n v="3459"/>
    <n v="3451"/>
    <n v="0"/>
    <d v="2021-07-05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80191834"/>
    <x v="176"/>
    <n v="87581476694"/>
    <s v="Mr. SHAILESHBHAI GOVINDBHAI PA"/>
    <n v="10000"/>
    <n v="9.9"/>
    <n v="3456"/>
    <n v="3202.68"/>
    <n v="0"/>
    <d v="2021-07-08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299083329"/>
    <x v="176"/>
    <n v="87426263766"/>
    <s v="Mrs. TARALABEN BAHRATBHAI SOLA"/>
    <n v="10000"/>
    <n v="9.9"/>
    <n v="3447"/>
    <n v="3189.43"/>
    <n v="0"/>
    <d v="2021-07-17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24938735"/>
    <x v="176"/>
    <n v="90790211250"/>
    <s v="Mrs. PATNI  ALKABEN BHARATBHAI"/>
    <n v="10000"/>
    <n v="9.9"/>
    <n v="3425"/>
    <n v="3175.21"/>
    <n v="0"/>
    <d v="2021-07-30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45831560"/>
    <x v="176"/>
    <n v="80084055058"/>
    <s v="Mr. RAJESHKUMAR SOMABHAI PARMA"/>
    <n v="10000"/>
    <n v="9.9"/>
    <n v="4299"/>
    <n v="4057.28"/>
    <n v="0"/>
    <d v="2021-08-06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345962559"/>
    <x v="176"/>
    <n v="86160179777"/>
    <s v="Mr. VIJAY JAYRAMBHAI DAGLA"/>
    <n v="10000"/>
    <n v="9.9"/>
    <n v="4299"/>
    <n v="4057.28"/>
    <n v="0"/>
    <d v="2021-08-06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45975206"/>
    <x v="176"/>
    <n v="88761933389"/>
    <s v="Mrs. LALITABEN VITTHALBHAI  PA"/>
    <n v="10000"/>
    <n v="9.9"/>
    <n v="4319"/>
    <n v="4067.38"/>
    <n v="0"/>
    <d v="2021-08-06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3-17T00:00:00"/>
    <n v="0"/>
    <s v="STD"/>
  </r>
  <r>
    <n v="40349243428"/>
    <x v="176"/>
    <n v="90796953252"/>
    <s v="Mrs. TULSIBEN  DANTANI"/>
    <n v="10000"/>
    <n v="9.9"/>
    <n v="4299"/>
    <n v="4060.11"/>
    <n v="0"/>
    <d v="2021-08-07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2-10T00:00:00"/>
    <n v="0"/>
    <s v="STD"/>
  </r>
  <r>
    <n v="40350650246"/>
    <x v="176"/>
    <n v="88295416360"/>
    <s v="Mrs. TINABEN PRAKASHBHAI BHIL"/>
    <n v="10000"/>
    <n v="9.9"/>
    <n v="4298"/>
    <n v="4059.11"/>
    <n v="0"/>
    <d v="2021-08-08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350794787"/>
    <x v="176"/>
    <n v="87872784337"/>
    <s v="Mrs. MANIBEN KARSHANBHAI RATHO"/>
    <n v="10000"/>
    <n v="9.9"/>
    <n v="4298"/>
    <n v="4059.11"/>
    <n v="0"/>
    <d v="2021-08-08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53688916"/>
    <x v="176"/>
    <n v="86957421240"/>
    <s v="Mrs. CHAMPABEN MAHESHBHAI PATN"/>
    <n v="10000"/>
    <n v="9.9"/>
    <n v="4300"/>
    <n v="4061.82"/>
    <n v="0"/>
    <d v="2021-08-09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1-18T00:00:00"/>
    <n v="0"/>
    <s v="STD"/>
  </r>
  <r>
    <n v="40364152418"/>
    <x v="176"/>
    <n v="85824972864"/>
    <s v="Mrs. NAYANABEN JITENDRABHAI PA"/>
    <n v="8000"/>
    <n v="9.9"/>
    <n v="3443"/>
    <n v="3443"/>
    <n v="0"/>
    <d v="2021-08-13T00:00:00"/>
    <n v="7"/>
    <n v="7"/>
    <n v="0"/>
    <n v="0"/>
    <n v="0"/>
    <n v="0"/>
    <s v="INR"/>
    <n v="0"/>
    <n v="703"/>
    <s v="00/00/0000"/>
    <n v="0"/>
    <n v="0"/>
    <m/>
    <m/>
    <m/>
    <s v="N"/>
    <s v="00/00/0000"/>
    <s v="N"/>
    <n v="0"/>
    <s v="00/00/0000"/>
    <m/>
    <m/>
    <m/>
    <s v="STD"/>
  </r>
  <r>
    <n v="40364739721"/>
    <x v="176"/>
    <n v="85763218372"/>
    <s v="Mrs. DAYABEN CHAGANNBHAI CHAVD"/>
    <n v="10000"/>
    <n v="9.9"/>
    <n v="4295"/>
    <n v="4060.35"/>
    <n v="0"/>
    <d v="2021-08-13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65374315"/>
    <x v="176"/>
    <n v="88505607155"/>
    <s v="Mrs. SUSHILABEN DINESHBHAI PAR"/>
    <n v="10000"/>
    <n v="9.9"/>
    <n v="4295"/>
    <n v="4060.35"/>
    <n v="0"/>
    <d v="2021-08-13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65835186"/>
    <x v="176"/>
    <n v="90801194245"/>
    <s v="Mrs. BHIL PUJABEN  KISHORBHAI"/>
    <n v="10000"/>
    <n v="9.9"/>
    <n v="4290"/>
    <n v="4060.29"/>
    <n v="0"/>
    <d v="2021-08-16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463225282"/>
    <x v="176"/>
    <n v="86089184019"/>
    <s v="Mr. VINODBHAI DEVENDRABHAI PAR"/>
    <n v="10000"/>
    <n v="9.9"/>
    <n v="5124"/>
    <n v="4961.75"/>
    <n v="0"/>
    <d v="2021-09-23T00:00:00"/>
    <n v="6"/>
    <n v="6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547806157"/>
    <x v="176"/>
    <n v="86495083427"/>
    <s v="Miss. PINKEEBEN CHANDUBHAI PAT"/>
    <n v="10000"/>
    <n v="9.9"/>
    <n v="6485"/>
    <n v="6394.5"/>
    <n v="0"/>
    <d v="2021-11-01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547916738"/>
    <x v="176"/>
    <n v="90844998756"/>
    <s v="Mr. Thakor  Arvindbhai"/>
    <n v="10000"/>
    <n v="9.9"/>
    <n v="6517"/>
    <n v="6517"/>
    <n v="0"/>
    <d v="2021-11-01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548111608"/>
    <x v="176"/>
    <n v="87745709875"/>
    <s v="Mrs. DIWABEN RAYMALBHAI PATNI"/>
    <n v="10000"/>
    <n v="9.9"/>
    <n v="6487"/>
    <n v="6396.5"/>
    <n v="0"/>
    <d v="2021-11-12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548117247"/>
    <x v="176"/>
    <n v="88320304669"/>
    <s v="Mr. SHANKARSINH BHAVARSINH RAJ"/>
    <n v="10000"/>
    <n v="9.9"/>
    <n v="6795"/>
    <n v="6700.5"/>
    <n v="0"/>
    <d v="2021-11-12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02T00:00:00"/>
    <n v="0"/>
    <s v="STD"/>
  </r>
  <r>
    <n v="40568811040"/>
    <x v="176"/>
    <n v="85611241588"/>
    <s v="Mr. ASHISHBHAI REVABHAI SHAH"/>
    <n v="10000"/>
    <n v="9.9"/>
    <n v="6795"/>
    <n v="6700.5"/>
    <n v="0"/>
    <d v="2021-11-12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569150122"/>
    <x v="176"/>
    <n v="86944209669"/>
    <s v="Mr. AKASH SURESHBHAI PATNI"/>
    <n v="10000"/>
    <n v="9.9"/>
    <n v="6795"/>
    <n v="6700.5"/>
    <n v="0"/>
    <d v="2021-11-12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578617494"/>
    <x v="176"/>
    <n v="86380558405"/>
    <s v="Mr. MITHALAL CHHOGAJI LAKHAVAR"/>
    <n v="10000"/>
    <n v="9.9"/>
    <n v="6787"/>
    <n v="6783"/>
    <n v="0"/>
    <d v="2021-11-18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1-02T00:00:00"/>
    <n v="0"/>
    <s v="STD"/>
  </r>
  <r>
    <n v="40578708529"/>
    <x v="176"/>
    <n v="85947073049"/>
    <s v="Mr. RAMCHANDRA RAMNATH BHAVSAR"/>
    <n v="10000"/>
    <n v="9.9"/>
    <n v="6785"/>
    <n v="6697.57"/>
    <n v="0"/>
    <d v="2021-11-1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578816670"/>
    <x v="176"/>
    <n v="86461929743"/>
    <s v="Mr. RAKESHBHAI KESHAVBHAI NINA"/>
    <n v="10000"/>
    <n v="9.9"/>
    <n v="6785"/>
    <n v="6697.57"/>
    <n v="0"/>
    <d v="2021-11-1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03827813"/>
    <x v="176"/>
    <n v="88159111648"/>
    <s v="Miss. SHIRIN ISTIYAKHUSAIN SHA"/>
    <n v="10000"/>
    <n v="9.9"/>
    <n v="6758"/>
    <n v="6689.66"/>
    <n v="0"/>
    <d v="2021-11-26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03933795"/>
    <x v="176"/>
    <n v="80083984105"/>
    <s v="Mr. RAMESH GHABHABHAI PARMAR"/>
    <n v="10000"/>
    <n v="9.9"/>
    <n v="6758"/>
    <n v="6689.66"/>
    <n v="0"/>
    <d v="2021-11-2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04959510"/>
    <x v="176"/>
    <n v="88241759048"/>
    <s v="Mr. JAIMINKUMAR RAJESHBHAI VAG"/>
    <n v="10000"/>
    <n v="9.9"/>
    <n v="6422"/>
    <n v="5784.73"/>
    <n v="0"/>
    <d v="2021-11-27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04968784"/>
    <x v="176"/>
    <n v="90623563546"/>
    <s v="Mr. Dantani Vijaybhai Vinodbha"/>
    <n v="10000"/>
    <n v="9.9"/>
    <n v="6463"/>
    <n v="5816.54"/>
    <n v="0"/>
    <d v="2021-11-27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s v="STD"/>
    <d v="2022-03-23T00:00:00"/>
    <n v="0"/>
    <s v="STD"/>
  </r>
  <r>
    <n v="40604973089"/>
    <x v="176"/>
    <n v="88138772603"/>
    <s v="Mr. MANJULABEN RAMESHBHAI PATN"/>
    <n v="10000"/>
    <n v="9.9"/>
    <n v="6749"/>
    <n v="6687.03"/>
    <n v="0"/>
    <d v="2021-11-29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05132284"/>
    <x v="176"/>
    <n v="88981571428"/>
    <s v="Miss. PARMAR  PRIYANKA"/>
    <n v="10000"/>
    <n v="9.9"/>
    <n v="6755"/>
    <n v="6688.78"/>
    <n v="0"/>
    <d v="2021-11-27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0005611"/>
    <x v="176"/>
    <n v="86251637931"/>
    <s v="Mr. ROSHAN BALDEVBHAI VAGHELA"/>
    <n v="10000"/>
    <n v="9.9"/>
    <n v="6758"/>
    <n v="6697.44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610392155"/>
    <x v="176"/>
    <n v="85858857309"/>
    <s v="Mrs. KAPILABEN BALDEVBHAI VAGH"/>
    <n v="10000"/>
    <n v="9.9"/>
    <n v="6747"/>
    <n v="6686.44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0403599"/>
    <x v="176"/>
    <n v="87109237997"/>
    <s v="Mr. RAVISHANKER MANILAL SHRIMA"/>
    <n v="10000"/>
    <n v="9.9"/>
    <n v="6747"/>
    <n v="6686.44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0474403"/>
    <x v="176"/>
    <n v="86503522608"/>
    <s v="Mrs. LALITABEN BHARATKUMAR VAG"/>
    <n v="10000"/>
    <n v="9.9"/>
    <n v="6747"/>
    <n v="6686.44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0483815"/>
    <x v="176"/>
    <n v="86448286990"/>
    <s v="Mr. HARISHBHAI RAMJIBHAI PARMA"/>
    <n v="10000"/>
    <n v="9.9"/>
    <n v="6747"/>
    <n v="6743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1849996"/>
    <x v="176"/>
    <n v="90058631144"/>
    <s v="Mr. HIMANSHU D MAHERIYA"/>
    <n v="10000"/>
    <n v="9.9"/>
    <n v="7418"/>
    <n v="7418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1860318"/>
    <x v="176"/>
    <n v="88859461529"/>
    <s v="Mrs. PATNI SHARDABEN ASHOKBHAI"/>
    <n v="10000"/>
    <n v="9.9"/>
    <n v="7418"/>
    <n v="7418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1875664"/>
    <x v="176"/>
    <n v="85202758644"/>
    <s v="Mr. RAJENDRA MOTILAL KHATRI"/>
    <n v="10000"/>
    <n v="9.9"/>
    <n v="7421"/>
    <n v="7421"/>
    <n v="0"/>
    <d v="2021-12-01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2176143"/>
    <x v="176"/>
    <n v="85072903653"/>
    <s v="Mr. VASANT KUMAR MAKWANA"/>
    <n v="10000"/>
    <n v="9.9"/>
    <n v="7292"/>
    <n v="2236.15"/>
    <n v="0"/>
    <d v="2021-12-01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2860248"/>
    <x v="176"/>
    <n v="86447978903"/>
    <s v="Mr. BHALUJI RANCHHODJI THAKOR"/>
    <n v="10000"/>
    <n v="9.9"/>
    <n v="7416"/>
    <n v="7358.73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2961393"/>
    <x v="176"/>
    <n v="90591868529"/>
    <s v="Ms. SWATI NILESHKUMAR AGRAWAL"/>
    <n v="10000"/>
    <n v="9.9"/>
    <n v="7416"/>
    <n v="7358.73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2966947"/>
    <x v="176"/>
    <n v="85034966427"/>
    <s v="Mrs. HEENABEN PURSHOTAMBHAI SO"/>
    <n v="10000"/>
    <n v="9.9"/>
    <n v="7418"/>
    <n v="7418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3086281"/>
    <x v="176"/>
    <n v="88205425439"/>
    <s v="Mrs. USHABEN GOVINDBHAI PATNI"/>
    <n v="10000"/>
    <n v="9.9"/>
    <n v="7435"/>
    <n v="7435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3096164"/>
    <x v="176"/>
    <n v="90155240026"/>
    <s v="Mrs. Bhil  Rekhaben"/>
    <n v="10000"/>
    <n v="9.9"/>
    <n v="7418"/>
    <n v="7418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3169180"/>
    <x v="176"/>
    <n v="89149813143"/>
    <s v="Ms. MONA KANTIBHAI SENVA"/>
    <n v="10000"/>
    <n v="9.9"/>
    <n v="7418"/>
    <n v="7418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3181685"/>
    <x v="176"/>
    <n v="87139627187"/>
    <s v="Mr. GAMBHIRJI TALAJI THAKOR"/>
    <n v="10000"/>
    <n v="9.9"/>
    <n v="7416"/>
    <n v="7358.73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41143351"/>
    <x v="176"/>
    <n v="90766996598"/>
    <s v="Mrs. Nitaben  Patani"/>
    <n v="10000"/>
    <n v="9.9"/>
    <n v="7629"/>
    <n v="7626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1-18T00:00:00"/>
    <n v="0"/>
    <s v="STD"/>
  </r>
  <r>
    <n v="40641148587"/>
    <x v="176"/>
    <n v="90828422069"/>
    <s v="Mr. Patni  Manojbhai"/>
    <n v="10000"/>
    <n v="9.9"/>
    <n v="7625"/>
    <n v="7622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150379"/>
    <x v="176"/>
    <n v="86180413422"/>
    <s v="Mr. BIPINBHAI MAGANBHAI MAKWAN"/>
    <n v="10000"/>
    <n v="9.9"/>
    <n v="7628"/>
    <n v="7625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248015"/>
    <x v="176"/>
    <n v="88511446100"/>
    <s v="Mr. VIPULKUMAR GOVINDBHAI VAGH"/>
    <n v="10000"/>
    <n v="9.9"/>
    <n v="7625"/>
    <n v="7622"/>
    <n v="0"/>
    <d v="2021-12-11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41249234"/>
    <x v="176"/>
    <n v="86160170934"/>
    <s v="Mr. RAJESH SURESHBHAI KOSHTI"/>
    <n v="10000"/>
    <n v="9.9"/>
    <n v="7625"/>
    <n v="7622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249904"/>
    <x v="176"/>
    <n v="86160170491"/>
    <s v="Miss. YAMINIBEN NATVARLAL RANA"/>
    <n v="10000"/>
    <n v="9.9"/>
    <n v="7625"/>
    <n v="7622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254142"/>
    <x v="176"/>
    <n v="85028336754"/>
    <s v="Mr. KALABHAI PASABHAI DABHI"/>
    <n v="10000"/>
    <n v="9.9"/>
    <n v="7625"/>
    <n v="7622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257176"/>
    <x v="176"/>
    <n v="85390076470"/>
    <s v="Mrs. JASHIBEN KHUMABHAI RAVAT"/>
    <n v="10000"/>
    <n v="9.9"/>
    <n v="7625"/>
    <n v="7622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56406188"/>
    <x v="176"/>
    <n v="85003966241"/>
    <s v="Mr. NARENDRA MOHANBHAI MAKWANA"/>
    <n v="10000"/>
    <n v="9.9"/>
    <n v="7591"/>
    <n v="7588"/>
    <n v="0"/>
    <d v="2021-12-23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56534198"/>
    <x v="176"/>
    <n v="90517993296"/>
    <s v="Mr. DHARMESH AMARSINH DARBAR"/>
    <n v="10000"/>
    <n v="9.9"/>
    <n v="7597"/>
    <n v="7594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0903047"/>
    <x v="176"/>
    <n v="88785173612"/>
    <s v="Mr. JITENDRABHAI NATVARBHAI PA"/>
    <n v="10000"/>
    <n v="9.9"/>
    <n v="7605"/>
    <n v="7602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661271108"/>
    <x v="176"/>
    <n v="87996057491"/>
    <s v="Mrs. DIPIKABEN SURESHBHAI PARM"/>
    <n v="10000"/>
    <n v="9.9"/>
    <n v="7593"/>
    <n v="7590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57670"/>
    <x v="176"/>
    <n v="85132604148"/>
    <s v="Miss. SEEMA SURESHBHAI GUPTA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58595"/>
    <x v="176"/>
    <n v="89389666136"/>
    <s v="Mr. PATANI  KAMLESH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68159474"/>
    <x v="176"/>
    <n v="90396218370"/>
    <s v="Mrs. DABHI KOKEELABEN PRAHLADB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60536"/>
    <x v="176"/>
    <n v="89765611226"/>
    <s v="Mr. DALPATBHAI MAGANBHAI PARMA"/>
    <n v="10000"/>
    <n v="9.9"/>
    <n v="7586"/>
    <n v="7583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61766"/>
    <x v="176"/>
    <n v="89675831469"/>
    <s v="Mr. NIKUNJBHAI NARANBHAI PATAN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62704"/>
    <x v="176"/>
    <n v="88198686677"/>
    <s v="Mr. SURESHBHAI BALDEVBHAI PATN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68163435"/>
    <x v="176"/>
    <n v="89797834743"/>
    <s v="Mr. DARAJI  BIPINKUMAR LAXMANB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68241"/>
    <x v="176"/>
    <n v="80083868452"/>
    <s v="Mr. NARESH DAHYALAL PATEL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0384"/>
    <x v="176"/>
    <n v="86502530926"/>
    <s v="Mrs. RITABEN MUKESHBHAI HALVAD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3873"/>
    <x v="176"/>
    <n v="85914078740"/>
    <s v="Mr. HARISHKUMAR BHIKHABHAI PAR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7299"/>
    <x v="176"/>
    <n v="85555228375"/>
    <s v="Mr. BHARAT BALDEVBHAI PARMAR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8055"/>
    <x v="176"/>
    <n v="85702965062"/>
    <s v="Mr. JAYANTILAL KESHAVLAL VALAN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8747"/>
    <x v="176"/>
    <n v="86178650809"/>
    <s v="Mr. RAVINDRASINGH  TOMAR"/>
    <n v="10000"/>
    <n v="9.9"/>
    <n v="7590"/>
    <n v="7587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9332"/>
    <x v="176"/>
    <n v="85205387233"/>
    <s v="Mrs. BHARATIBEN MAHESHKUMAR PA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08147"/>
    <x v="176"/>
    <n v="88266479585"/>
    <s v="Mrs. SUGNABEN KISHANBHAI BAROT"/>
    <n v="10000"/>
    <n v="9.9"/>
    <n v="7601"/>
    <n v="7586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04T00:00:00"/>
    <n v="0"/>
    <s v="STD"/>
  </r>
  <r>
    <n v="40668809809"/>
    <x v="176"/>
    <n v="88440272402"/>
    <s v="Mr. BHAVASAR RAMJIBHAI GOVINDB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0699"/>
    <x v="176"/>
    <n v="87107063678"/>
    <s v="Mr. SONJIBHAI CHHAGANBHAI PATN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1387"/>
    <x v="176"/>
    <n v="85774453185"/>
    <s v="Mr. RAJENDRASINH JASHWANTSINH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1944"/>
    <x v="176"/>
    <n v="85134325764"/>
    <s v="Mrs. SHARDABEN TAKHATSINH RAJP"/>
    <n v="10000"/>
    <n v="9.9"/>
    <n v="7584"/>
    <n v="7569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2552"/>
    <x v="176"/>
    <n v="90860179011"/>
    <s v="Mrs. Rakhi Ravi Sharma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3577"/>
    <x v="176"/>
    <n v="88493745822"/>
    <s v="Mrs. PATNI SUBHADRABEN KAILASB"/>
    <n v="10000"/>
    <n v="9.9"/>
    <n v="7588"/>
    <n v="7573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09337"/>
    <x v="176"/>
    <n v="88036150279"/>
    <s v="Mr. GANPATBHAI FULJIBHAI PATNI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4235"/>
    <x v="176"/>
    <n v="86084585414"/>
    <s v="Miss. DAXABEN ARVINDBHAI PARMA"/>
    <n v="10000"/>
    <n v="9.9"/>
    <n v="7539"/>
    <n v="4896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4961"/>
    <x v="176"/>
    <n v="86036829233"/>
    <s v="Mr. JITENDRA JAYLAL KORI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6639"/>
    <x v="176"/>
    <n v="88036150075"/>
    <s v="Mrs. PATNI  MINABEN MAHENDRA K"/>
    <n v="10000"/>
    <n v="9.9"/>
    <n v="7582"/>
    <n v="7579"/>
    <n v="0"/>
    <d v="2021-12-26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68917065"/>
    <x v="176"/>
    <n v="85004004442"/>
    <s v="Mr. MAHENDRABHAI  PARMAR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7554"/>
    <x v="176"/>
    <n v="72178383234"/>
    <s v="Ms. MINA KANUBHAI CHAVDA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8310"/>
    <x v="176"/>
    <n v="86163074499"/>
    <s v="Mr. VINODKUMAR BABUBHAI NAI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9108"/>
    <x v="176"/>
    <n v="89369779857"/>
    <s v="Mrs. BHARTIBEN  PATANI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20135"/>
    <x v="176"/>
    <n v="87091322389"/>
    <s v="Mr. BALDEVBHAI MAGANBHAI SOLAN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20566"/>
    <x v="176"/>
    <n v="86390276949"/>
    <s v="Miss. SNEHAL BHARATBHAI LEUVA"/>
    <n v="10000"/>
    <n v="9.9"/>
    <n v="7589"/>
    <n v="7574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23078"/>
    <x v="176"/>
    <n v="88137254173"/>
    <s v="Mrs. BHARATIBEN KANUBHAI VAGHE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28271"/>
    <x v="176"/>
    <n v="90444903621"/>
    <s v="Mr. CHAUHAN ROHITBHAI VISHNUBH"/>
    <n v="10000"/>
    <n v="9.9"/>
    <n v="7582"/>
    <n v="757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290275"/>
    <x v="176"/>
    <n v="80083813446"/>
    <s v="Mr. NATVARBHAI BHIKHABHAI PARM"/>
    <n v="10000"/>
    <n v="9.9"/>
    <n v="7569"/>
    <n v="7563.88"/>
    <n v="0"/>
    <d v="2021-12-3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401919"/>
    <x v="176"/>
    <n v="85581516815"/>
    <s v="Mrs. SITABEN NATWARBHAI PATNI"/>
    <n v="10000"/>
    <n v="9.9"/>
    <n v="7569"/>
    <n v="7563.88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502112"/>
    <x v="176"/>
    <n v="85914077167"/>
    <s v="Mr. DINESHKUMAR  SONI"/>
    <n v="10000"/>
    <n v="9.9"/>
    <n v="7569"/>
    <n v="7563.88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582188"/>
    <x v="176"/>
    <n v="89443730180"/>
    <s v="Mr. VINODBHAI NARSINHBHAI CHAV"/>
    <n v="10000"/>
    <n v="9.9"/>
    <n v="7569"/>
    <n v="7563.88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671748"/>
    <x v="176"/>
    <n v="89456940761"/>
    <s v="Mr. NARESH MULJIBHAI SOLANKI"/>
    <n v="10000"/>
    <n v="9.9"/>
    <n v="7570"/>
    <n v="7564.88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956575"/>
    <x v="176"/>
    <n v="90638240278"/>
    <s v="Mr. Chauhan  Vishnubhai"/>
    <n v="10000"/>
    <n v="9.9"/>
    <n v="7569"/>
    <n v="7563.88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965331"/>
    <x v="176"/>
    <n v="88155349143"/>
    <s v="Mrs. SAROJBEN GOVINDBHAI PATAN"/>
    <n v="10000"/>
    <n v="9.9"/>
    <n v="7569"/>
    <n v="7563.88"/>
    <n v="0"/>
    <d v="2021-12-3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5750071"/>
    <x v="176"/>
    <n v="85295268719"/>
    <s v="Mr. LAXAMAN BHAI DEOJIBHAI PAR"/>
    <n v="10000"/>
    <n v="9.9"/>
    <n v="7574"/>
    <n v="7571"/>
    <n v="0"/>
    <d v="2021-12-29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7945241"/>
    <x v="176"/>
    <n v="80083821491"/>
    <s v="Mrs. LAXMIBEN D RAVAT"/>
    <n v="10000"/>
    <n v="9.9"/>
    <n v="7571"/>
    <n v="7564.46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7954426"/>
    <x v="176"/>
    <n v="85533247984"/>
    <s v="Mr. PATEL HARESH  KARSHANBHAI"/>
    <n v="10000"/>
    <n v="9.9"/>
    <n v="7571"/>
    <n v="7564.46"/>
    <n v="0"/>
    <d v="2021-12-30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78207520"/>
    <x v="176"/>
    <n v="85003982184"/>
    <s v="Mr. BHARATBHAI NARAYANBHAI PAR"/>
    <n v="10000"/>
    <n v="9.9"/>
    <n v="7571"/>
    <n v="7564.46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8218861"/>
    <x v="176"/>
    <n v="86363273158"/>
    <s v="Mr. BHANUPRASAD RATILAL PATEL"/>
    <n v="10000"/>
    <n v="9.9"/>
    <n v="0"/>
    <n v="0"/>
    <n v="0"/>
    <d v="2021-12-30T00:00:00"/>
    <n v="0"/>
    <n v="0"/>
    <n v="0"/>
    <n v="0"/>
    <n v="0"/>
    <n v="0"/>
    <s v="INR"/>
    <n v="0"/>
    <n v="879"/>
    <s v="00/00/0000"/>
    <n v="0"/>
    <n v="24.4"/>
    <m/>
    <m/>
    <m/>
    <s v="N"/>
    <s v="00/00/0000"/>
    <s v="N"/>
    <n v="0"/>
    <s v="00/00/0000"/>
    <s v="STD"/>
    <d v="2022-03-31T00:00:00"/>
    <n v="0"/>
    <s v="STD"/>
  </r>
  <r>
    <n v="40678228993"/>
    <x v="176"/>
    <n v="89567638731"/>
    <s v="Mr. PARMAR MAYUR  NATVARBHAI"/>
    <n v="10000"/>
    <n v="9.9"/>
    <n v="7577"/>
    <n v="7570.46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8301157"/>
    <x v="176"/>
    <n v="85905729783"/>
    <s v="Mr. CHANDUBHAI CHHAGANBHAI AGA"/>
    <n v="10000"/>
    <n v="9.9"/>
    <n v="7571"/>
    <n v="7564.46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8309995"/>
    <x v="176"/>
    <n v="88198684658"/>
    <s v="Mr. RAJENDRASINH AMARSINH RAJP"/>
    <n v="10000"/>
    <n v="9.9"/>
    <n v="7573"/>
    <n v="7566.46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81142907"/>
    <x v="176"/>
    <n v="86111554932"/>
    <s v="Miss. MEGHNA JAYANTILAL PARMAR"/>
    <n v="10000"/>
    <n v="9.9"/>
    <n v="8292"/>
    <n v="6532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81211485"/>
    <x v="176"/>
    <n v="90089561087"/>
    <s v="Mr. VAGHELA  VISHAL"/>
    <n v="10000"/>
    <n v="9.9"/>
    <n v="8313"/>
    <n v="8313"/>
    <n v="0"/>
    <d v="2022-01-01T00:00:00"/>
    <n v="2"/>
    <n v="2"/>
    <n v="0"/>
    <n v="0"/>
    <n v="0"/>
    <n v="0"/>
    <s v="INR"/>
    <n v="0"/>
    <n v="955"/>
    <s v="00/00/0000"/>
    <n v="0"/>
    <n v="0"/>
    <m/>
    <m/>
    <m/>
    <s v="N"/>
    <s v="00/00/0000"/>
    <s v="N"/>
    <n v="0"/>
    <s v="00/00/0000"/>
    <m/>
    <m/>
    <m/>
    <s v="STD"/>
  </r>
  <r>
    <n v="40681348487"/>
    <x v="176"/>
    <n v="80084121090"/>
    <s v="Mr. MANOJKUMAR SARDARJI THAKOR"/>
    <n v="10000"/>
    <n v="9.9"/>
    <n v="8312"/>
    <n v="8312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81395313"/>
    <x v="176"/>
    <n v="90860204562"/>
    <s v="Mr. Patni Bharatkumar Natvarbh"/>
    <n v="10000"/>
    <n v="9.9"/>
    <n v="8300"/>
    <n v="6690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81482875"/>
    <x v="176"/>
    <n v="85184604238"/>
    <s v="Mr. GHANSHYAM LAXMANJI MEGHWAL"/>
    <n v="10000"/>
    <n v="9.9"/>
    <n v="8312"/>
    <n v="8312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702757986"/>
    <x v="176"/>
    <n v="89456941211"/>
    <s v="Mr. UPENDRABHAI MANUBHAI TALAV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760546"/>
    <x v="176"/>
    <n v="90874504912"/>
    <s v="Mrs. Patni Hansaben Sureshbhai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761856"/>
    <x v="176"/>
    <n v="88209023007"/>
    <s v="Mr. PATNI  VINODBHAI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702763490"/>
    <x v="176"/>
    <n v="88553889164"/>
    <s v="Mrs. PATNI LAXMIBEN BABUBHAI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764879"/>
    <x v="176"/>
    <n v="90191268378"/>
    <s v="Mr. Kavithia Girishbhai Dharam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01432"/>
    <x v="176"/>
    <n v="90510377976"/>
    <s v="Ms. PATANI KINJALBEN PRAHLADBH"/>
    <n v="10000"/>
    <n v="9.9"/>
    <n v="8460"/>
    <n v="8458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40702903531"/>
    <x v="176"/>
    <n v="87417036880"/>
    <s v="Mrs. VIMLABHEN RAJESHBHAI VAGH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05197"/>
    <x v="176"/>
    <n v="90274919758"/>
    <s v="Mr. NARESH MADANBHAI CHAUHAN"/>
    <n v="10000"/>
    <n v="9.9"/>
    <n v="8448"/>
    <n v="8446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06688"/>
    <x v="176"/>
    <n v="86994508058"/>
    <s v="Mrs. DIMPAL NATVARBHAI PATNI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09099"/>
    <x v="176"/>
    <n v="85228110457"/>
    <s v="Mr. JAYANTIBHAI KHEMABHAI LEUV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10129"/>
    <x v="176"/>
    <n v="80083938283"/>
    <s v="Mr. PRABHUDAS CHELAJI CHAUHAN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702912229"/>
    <x v="176"/>
    <n v="88596117981"/>
    <s v="Mrs. JAYABEN MUKESH KUMAR BHIL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13754"/>
    <x v="176"/>
    <n v="90282011271"/>
    <s v="Mrs. HANSHABEN NATVARLAL PATNI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15093"/>
    <x v="176"/>
    <n v="88031174909"/>
    <s v="Mrs. MANIBEN JIVARAMBHAI PATAN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17443"/>
    <x v="176"/>
    <n v="85873404757"/>
    <s v="Mr. RAMESHKUMAR  PARMAR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702918968"/>
    <x v="176"/>
    <n v="90791194492"/>
    <s v="Mr. Patni Amarkumar Kantilal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839937"/>
    <x v="176"/>
    <n v="86220382546"/>
    <s v="Mr. ASHOKKUMAR RAMESHBHAI SOLA"/>
    <n v="10000"/>
    <n v="9.9"/>
    <n v="8444"/>
    <n v="8442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845635"/>
    <x v="176"/>
    <n v="88564477782"/>
    <s v="Mr. KAUSHIK RAMESHBHAI PARMAR"/>
    <n v="10000"/>
    <n v="9.9"/>
    <n v="8447"/>
    <n v="8445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48878"/>
    <x v="176"/>
    <n v="85747912915"/>
    <s v="Mr. GANESHBHAI NATVARBHAI PATN"/>
    <n v="10000"/>
    <n v="9.9"/>
    <n v="8422"/>
    <n v="666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2385"/>
    <x v="176"/>
    <n v="85029815613"/>
    <s v="Mrs. MEENABEN RAJESHBHAI BIHOL"/>
    <n v="10000"/>
    <n v="9.9"/>
    <n v="8445"/>
    <n v="8443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3537"/>
    <x v="176"/>
    <n v="86608382402"/>
    <s v="Mr. SANJAYKUMAR RUPNARAYAN LOD"/>
    <n v="10000"/>
    <n v="9.9"/>
    <n v="8445"/>
    <n v="8443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4406"/>
    <x v="176"/>
    <n v="85284591110"/>
    <s v="Mrs. CHAMPABEN MOTIBHAI PARMAR"/>
    <n v="10000"/>
    <n v="9.9"/>
    <n v="8444"/>
    <n v="8442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5159"/>
    <x v="176"/>
    <n v="90309051547"/>
    <s v="Miss. NITABEN  PATNI"/>
    <n v="10000"/>
    <n v="9.9"/>
    <n v="8444"/>
    <n v="8442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5976"/>
    <x v="176"/>
    <n v="90178730375"/>
    <s v="Mr. Patel  Vishnubhai"/>
    <n v="10000"/>
    <n v="9.9"/>
    <n v="8446"/>
    <n v="8444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2-08T00:00:00"/>
    <n v="0"/>
    <s v="STD"/>
  </r>
  <r>
    <n v="40703956684"/>
    <x v="176"/>
    <n v="90676755544"/>
    <s v="Mrs. Manglika Kantaben Ramanji"/>
    <n v="10000"/>
    <n v="9.9"/>
    <n v="8444"/>
    <n v="8442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7699"/>
    <x v="176"/>
    <n v="89096901886"/>
    <s v="Mrs. PATNI KRISNABEN ARVINDBHA"/>
    <n v="10000"/>
    <n v="9.9"/>
    <n v="8444"/>
    <n v="6822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1T00:00:00"/>
    <n v="0"/>
    <s v="STD"/>
  </r>
  <r>
    <n v="40706548390"/>
    <x v="176"/>
    <n v="86575879767"/>
    <s v="Mr. ASHOKKUMAR HARIPRASAD AGRA"/>
    <n v="10000"/>
    <n v="9.9"/>
    <n v="8428"/>
    <n v="8426"/>
    <n v="0"/>
    <d v="2022-01-15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6618440"/>
    <x v="176"/>
    <n v="87417037931"/>
    <s v="Mrs. KANTABEN VASUDEVKAR PATNI"/>
    <n v="10000"/>
    <n v="9.9"/>
    <n v="9252"/>
    <n v="9251"/>
    <n v="0"/>
    <d v="2022-02-09T00:00:00"/>
    <n v="1"/>
    <n v="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13787602"/>
    <x v="176"/>
    <n v="88590648511"/>
    <s v="Mr. NARANBHAI KHODABHAI PATNI"/>
    <n v="10000"/>
    <n v="9.9"/>
    <n v="0"/>
    <n v="0"/>
    <n v="0"/>
    <d v="2022-01-13T00:00:00"/>
    <n v="0"/>
    <n v="0"/>
    <n v="0"/>
    <n v="0"/>
    <n v="0"/>
    <n v="0"/>
    <s v="INR"/>
    <n v="0"/>
    <n v="955"/>
    <s v="00/00/0000"/>
    <n v="0"/>
    <n v="18.8"/>
    <s v="N"/>
    <m/>
    <n v="9"/>
    <s v="N"/>
    <s v="00/00/0000"/>
    <s v="N"/>
    <n v="0"/>
    <s v="00/00/0000"/>
    <m/>
    <m/>
    <m/>
    <s v="STD"/>
  </r>
  <r>
    <n v="40721270447"/>
    <x v="176"/>
    <n v="85947069736"/>
    <s v="Mr. KULDEEPSINH PRAVINSINH RAO"/>
    <n v="10000"/>
    <n v="9.9"/>
    <n v="8422"/>
    <n v="8420"/>
    <n v="0"/>
    <d v="2022-01-17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21279723"/>
    <x v="176"/>
    <n v="89591496080"/>
    <s v="Ms. NISHA RAMESHBHAI PATEL"/>
    <n v="10000"/>
    <n v="9.9"/>
    <n v="8422"/>
    <n v="8420"/>
    <n v="0"/>
    <d v="2022-01-17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25076354"/>
    <x v="176"/>
    <n v="85914077123"/>
    <s v="Mr. GAJARAMA SURTAJI PRAJAPATI"/>
    <n v="10000"/>
    <n v="9.9"/>
    <n v="8428"/>
    <n v="8426"/>
    <n v="0"/>
    <d v="2022-01-1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3T00:00:00"/>
    <n v="0"/>
    <s v="STD"/>
  </r>
  <r>
    <n v="40217022760"/>
    <x v="176"/>
    <n v="90153843707"/>
    <s v="Mrs. RABARI  SHANTABEN"/>
    <n v="10000"/>
    <n v="9.9"/>
    <n v="1916"/>
    <n v="2315.9899999999998"/>
    <n v="399.99"/>
    <d v="2021-06-08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40146797"/>
    <x v="176"/>
    <n v="86759527354"/>
    <s v="Mrs. GAURIBEN RANCHHODBHAI BHI"/>
    <n v="10000"/>
    <n v="9.9"/>
    <n v="1881"/>
    <n v="2306.4299999999998"/>
    <n v="425.43"/>
    <d v="2021-06-22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43330841"/>
    <x v="176"/>
    <n v="85003959766"/>
    <s v="Mr. NAGINBHAI MOHANBHAI SHRIMA"/>
    <n v="10000"/>
    <n v="9.9"/>
    <n v="1893"/>
    <n v="1959.69"/>
    <n v="66.69"/>
    <d v="2021-06-23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49872856"/>
    <x v="176"/>
    <n v="90771962936"/>
    <s v="Mr. Patel  Amit"/>
    <n v="10000"/>
    <n v="9.9"/>
    <n v="1904"/>
    <n v="2339.33"/>
    <n v="435.33"/>
    <d v="2021-06-26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83093"/>
    <x v="176"/>
    <n v="88596116295"/>
    <s v="Mrs. SITABEN BHARATBHAI PATANI"/>
    <n v="10000"/>
    <n v="9.9"/>
    <n v="1890"/>
    <n v="1951.7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90373"/>
    <x v="176"/>
    <n v="90459751557"/>
    <s v="Mrs. MANISHBEN RAMESHBHAI RATH"/>
    <n v="10000"/>
    <n v="9.9"/>
    <n v="1899"/>
    <n v="2335.75"/>
    <n v="436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94356"/>
    <x v="176"/>
    <n v="85839369289"/>
    <s v="Mr. PRAKASHBHAI RAMESHBHAI PAT"/>
    <n v="10000"/>
    <n v="9.9"/>
    <n v="1890"/>
    <n v="1951.7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95984"/>
    <x v="176"/>
    <n v="80083997374"/>
    <s v="Mr. KIRIT SHAMAL SOLANKI"/>
    <n v="10000"/>
    <n v="9.9"/>
    <n v="1890"/>
    <n v="1951.7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97324"/>
    <x v="176"/>
    <n v="86254132642"/>
    <s v="Mr. HARSHADBHAI PARSHOTTAMDAS"/>
    <n v="10000"/>
    <n v="9.9"/>
    <n v="1890"/>
    <n v="1951.7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63309850"/>
    <x v="176"/>
    <n v="85736068552"/>
    <s v="Mr. CHHAGANJI GANESHJI MALI"/>
    <n v="10000"/>
    <n v="9.9"/>
    <n v="2861"/>
    <n v="3461"/>
    <n v="600"/>
    <d v="2021-07-02T00:00:00"/>
    <n v="8"/>
    <n v="7"/>
    <n v="1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267845639"/>
    <x v="176"/>
    <n v="89034989173"/>
    <s v="Ms. KOMALBA PARAKRAMSINH ZALA"/>
    <n v="10000"/>
    <n v="9.9"/>
    <n v="2854"/>
    <n v="3210.8"/>
    <n v="356.8"/>
    <d v="2021-07-03T00:00:00"/>
    <n v="8"/>
    <n v="8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67860282"/>
    <x v="176"/>
    <n v="86128728447"/>
    <s v="Mrs. KAPILABEN KANUBHAI BHIL"/>
    <n v="10000"/>
    <n v="9.9"/>
    <n v="3511"/>
    <n v="4124.24"/>
    <n v="613.24"/>
    <d v="2021-07-03T00:00:00"/>
    <n v="8"/>
    <n v="7"/>
    <n v="1"/>
    <n v="1"/>
    <n v="1"/>
    <n v="701"/>
    <s v="INR"/>
    <n v="0"/>
    <n v="879"/>
    <d v="2022-03-02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353667532"/>
    <x v="176"/>
    <n v="88036150949"/>
    <s v="Mr. RAJENDRAKUMAR GOVINDBHAI D"/>
    <n v="10000"/>
    <n v="9.9"/>
    <n v="3778"/>
    <n v="4064.04"/>
    <n v="286.04000000000002"/>
    <d v="2021-08-09T00:00:00"/>
    <n v="7"/>
    <n v="7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578506113"/>
    <x v="176"/>
    <n v="88133682421"/>
    <s v="Mr. HIMMTJI NATVARBHAI THAKOR"/>
    <n v="10000"/>
    <n v="9.9"/>
    <n v="6789"/>
    <n v="7585.82"/>
    <n v="796.82"/>
    <d v="2021-11-18T00:00:00"/>
    <n v="4"/>
    <n v="3"/>
    <n v="1"/>
    <n v="1"/>
    <n v="1"/>
    <n v="701"/>
    <s v="INR"/>
    <n v="0"/>
    <n v="879"/>
    <d v="2022-03-10T00:00:00"/>
    <n v="0"/>
    <n v="0"/>
    <m/>
    <m/>
    <m/>
    <s v="N"/>
    <s v="00/00/0000"/>
    <s v="N"/>
    <n v="0"/>
    <s v="00/00/0000"/>
    <s v="SMA0"/>
    <d v="2022-03-10T00:00:00"/>
    <n v="701"/>
    <s v="STD"/>
  </r>
  <r>
    <n v="40578697924"/>
    <x v="176"/>
    <n v="89909159322"/>
    <s v="Mr. MAHESH JAGMOHAN PAL"/>
    <n v="10000"/>
    <n v="9.9"/>
    <n v="6756"/>
    <n v="7574.03"/>
    <n v="818.03"/>
    <d v="2021-11-29T00:00:00"/>
    <n v="4"/>
    <n v="3"/>
    <n v="1"/>
    <n v="1"/>
    <n v="1"/>
    <n v="701"/>
    <s v="INR"/>
    <n v="0"/>
    <n v="879"/>
    <d v="2022-03-10T00:00:00"/>
    <n v="0"/>
    <n v="0"/>
    <m/>
    <m/>
    <m/>
    <s v="N"/>
    <s v="00/00/0000"/>
    <s v="N"/>
    <n v="0"/>
    <s v="00/00/0000"/>
    <s v="SMA0"/>
    <d v="2022-03-10T00:00:00"/>
    <n v="701"/>
    <s v="STD"/>
  </r>
  <r>
    <n v="40604960751"/>
    <x v="176"/>
    <n v="86726030533"/>
    <s v="Mrs. RINABEN SANJAYKUMAR BIHOL"/>
    <n v="10000"/>
    <n v="9.9"/>
    <n v="6459"/>
    <n v="6696.78"/>
    <n v="237.78"/>
    <d v="2021-11-27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04962238"/>
    <x v="176"/>
    <n v="90049173308"/>
    <s v="Mrs. ASHABEN ANANDBHAI BHIL"/>
    <n v="10000"/>
    <n v="9.9"/>
    <n v="6456"/>
    <n v="6693.78"/>
    <n v="237.78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04963286"/>
    <x v="176"/>
    <n v="86160180046"/>
    <s v="Ms. NAKULABEN ASHOKBHAI PARMAR"/>
    <n v="10000"/>
    <n v="9.9"/>
    <n v="6451"/>
    <n v="6688.78"/>
    <n v="237.78"/>
    <d v="2021-11-27T00:00:00"/>
    <n v="4"/>
    <n v="4"/>
    <n v="0"/>
    <n v="1"/>
    <n v="1"/>
    <n v="701"/>
    <s v="INR"/>
    <n v="0"/>
    <n v="955"/>
    <d v="2022-03-29T00:00:00"/>
    <n v="0"/>
    <n v="0"/>
    <m/>
    <m/>
    <m/>
    <s v="N"/>
    <s v="00/00/0000"/>
    <s v="N"/>
    <n v="0"/>
    <s v="00/00/0000"/>
    <s v="SMA0"/>
    <d v="2022-03-29T00:00:00"/>
    <n v="701"/>
    <s v="STD"/>
  </r>
  <r>
    <n v="40604965217"/>
    <x v="176"/>
    <n v="87275658426"/>
    <s v="Mr. MAHESHBHAI GOVINDBHAI DANT"/>
    <n v="10000"/>
    <n v="9.9"/>
    <n v="6460"/>
    <n v="6697.78"/>
    <n v="237.78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04969460"/>
    <x v="176"/>
    <n v="85003981985"/>
    <s v="Mr. BABULAL CHANABHAI RATHOD"/>
    <n v="10000"/>
    <n v="9.9"/>
    <n v="6451"/>
    <n v="6751"/>
    <n v="300"/>
    <d v="2021-11-27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04971048"/>
    <x v="176"/>
    <n v="89082293578"/>
    <s v="Mrs. MADHUBEN GANPATBHAI PARMA"/>
    <n v="10000"/>
    <n v="9.9"/>
    <n v="6451"/>
    <n v="6751"/>
    <n v="300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04974866"/>
    <x v="176"/>
    <n v="88221238304"/>
    <s v="Mr. GOVINDBHAI SAKRABHAI PATNI"/>
    <n v="10000"/>
    <n v="9.9"/>
    <n v="6453"/>
    <n v="6753"/>
    <n v="300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07585551"/>
    <x v="176"/>
    <n v="85839366584"/>
    <s v="Miss. KUNDANBEN PARESHKUMAR PA"/>
    <n v="10000"/>
    <n v="9.9"/>
    <n v="6445"/>
    <n v="6687.03"/>
    <n v="242.03"/>
    <d v="2021-11-29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07771954"/>
    <x v="176"/>
    <n v="90860002372"/>
    <s v="Mrs. Jalte  Kavita"/>
    <n v="10000"/>
    <n v="9.9"/>
    <n v="6445"/>
    <n v="6745"/>
    <n v="300"/>
    <d v="2021-11-29T00:00:00"/>
    <n v="4"/>
    <n v="4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12851982"/>
    <x v="176"/>
    <n v="88305101067"/>
    <s v="Mr. PATNI  ANITABEN"/>
    <n v="10000"/>
    <n v="9.9"/>
    <n v="7435"/>
    <n v="8390"/>
    <n v="955"/>
    <d v="2021-12-02T00:00:00"/>
    <n v="3"/>
    <n v="2"/>
    <n v="1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19308459"/>
    <x v="176"/>
    <n v="80083925966"/>
    <s v="Mrs. KOKILABEN RAJUBHAI TADPAD"/>
    <n v="10000"/>
    <n v="9.9"/>
    <n v="7416"/>
    <n v="7641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19429962"/>
    <x v="176"/>
    <n v="86662295402"/>
    <s v="Mrs. SHOBHANABEN NARESHBHAI PA"/>
    <n v="10000"/>
    <n v="9.9"/>
    <n v="7410"/>
    <n v="7635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19559527"/>
    <x v="176"/>
    <n v="89628969801"/>
    <s v="Mrs. PARMAR MANJULABEN NAGARBH"/>
    <n v="10000"/>
    <n v="9.9"/>
    <n v="7416"/>
    <n v="7641"/>
    <n v="225"/>
    <d v="2021-12-03T00:00:00"/>
    <n v="3"/>
    <n v="3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19680258"/>
    <x v="176"/>
    <n v="89447372662"/>
    <s v="Mrs. REKHABEN VIJAYBHAI PATNI"/>
    <n v="10000"/>
    <n v="9.9"/>
    <n v="7416"/>
    <n v="7641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19796159"/>
    <x v="176"/>
    <n v="88036097575"/>
    <s v="Mr. GANPAT GOVIND MAKWANA"/>
    <n v="10000"/>
    <n v="9.9"/>
    <n v="7416"/>
    <n v="7641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20013201"/>
    <x v="176"/>
    <n v="85030617640"/>
    <s v="Mr. RANJANBEN BHIKHABHAI VAGHE"/>
    <n v="10000"/>
    <n v="9.9"/>
    <n v="7416"/>
    <n v="7641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20025115"/>
    <x v="176"/>
    <n v="85708676563"/>
    <s v="Mr. HARISHBHAI SENDHABHAI BHAR"/>
    <n v="10000"/>
    <n v="9.9"/>
    <n v="7416"/>
    <n v="7641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20032144"/>
    <x v="176"/>
    <n v="87826074036"/>
    <s v="Mrs. PATANI  MANISHABEN PARESH"/>
    <n v="10000"/>
    <n v="9.9"/>
    <n v="7416"/>
    <n v="7641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41140203"/>
    <x v="176"/>
    <n v="86760844654"/>
    <s v="Mr. CHAVDA VIPULKUMAR CHANDULA"/>
    <n v="10000"/>
    <n v="9.9"/>
    <n v="7633"/>
    <n v="8510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641144876"/>
    <x v="176"/>
    <n v="86994508127"/>
    <s v="Mr. RAJUBHAI BABABHAI PATANI"/>
    <n v="10000"/>
    <n v="9.9"/>
    <n v="8295"/>
    <n v="8445"/>
    <n v="150"/>
    <d v="2022-01-08T00:00:00"/>
    <n v="2"/>
    <n v="2"/>
    <n v="0"/>
    <n v="1"/>
    <n v="1"/>
    <n v="701"/>
    <s v="INR"/>
    <n v="0"/>
    <n v="955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641247168"/>
    <x v="176"/>
    <n v="90864085540"/>
    <s v="Mrs. PATANI  BHARATIBEN DASARA"/>
    <n v="10000"/>
    <n v="9.9"/>
    <n v="8298"/>
    <n v="8448"/>
    <n v="150"/>
    <d v="2022-01-08T00:00:00"/>
    <n v="2"/>
    <n v="2"/>
    <n v="0"/>
    <n v="1"/>
    <n v="1"/>
    <n v="701"/>
    <s v="INR"/>
    <n v="0"/>
    <n v="955"/>
    <d v="2022-03-10T00:00:00"/>
    <n v="0"/>
    <n v="0"/>
    <s v="N"/>
    <m/>
    <n v="3"/>
    <s v="N"/>
    <s v="00/00/0000"/>
    <s v="N"/>
    <n v="0"/>
    <s v="00/00/0000"/>
    <s v="SMA0"/>
    <d v="2022-03-14T00:00:00"/>
    <n v="701"/>
    <s v="STD"/>
  </r>
  <r>
    <n v="40641251662"/>
    <x v="176"/>
    <n v="90017760860"/>
    <s v="Mrs. HETALBEN VIPULBHAI VAGHEL"/>
    <n v="10000"/>
    <n v="9.9"/>
    <n v="7638"/>
    <n v="8515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641253046"/>
    <x v="176"/>
    <n v="89731196670"/>
    <s v="Mr. PATNI  RAVINDRABHAI"/>
    <n v="10000"/>
    <n v="9.9"/>
    <n v="7632"/>
    <n v="8509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668156723"/>
    <x v="176"/>
    <n v="88198685981"/>
    <s v="Mrs. SAVITABEN DASRATHBHAI PAT"/>
    <n v="10000"/>
    <n v="9.9"/>
    <n v="7357"/>
    <n v="7582"/>
    <n v="225"/>
    <d v="2021-12-25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68166594"/>
    <x v="176"/>
    <n v="88405003735"/>
    <s v="Mr. KAMRUNISSA MUNAVARKHAN PAT"/>
    <n v="10000"/>
    <n v="9.9"/>
    <n v="7593"/>
    <n v="8470"/>
    <n v="877"/>
    <d v="2021-12-25T00:00:00"/>
    <n v="3"/>
    <n v="2"/>
    <n v="1"/>
    <n v="1"/>
    <n v="1"/>
    <n v="701"/>
    <s v="INR"/>
    <n v="0"/>
    <n v="879"/>
    <d v="2022-03-24T00:00:00"/>
    <n v="0"/>
    <n v="0"/>
    <s v="N"/>
    <m/>
    <n v="3"/>
    <s v="N"/>
    <s v="00/00/0000"/>
    <s v="N"/>
    <n v="0"/>
    <s v="00/00/0000"/>
    <s v="SMA0"/>
    <d v="2022-03-24T00:00:00"/>
    <n v="701"/>
    <s v="STD"/>
  </r>
  <r>
    <n v="40668180042"/>
    <x v="176"/>
    <n v="86701250218"/>
    <s v="Mr. KISHANLAL MOTILAL BAROT"/>
    <n v="10000"/>
    <n v="9.9"/>
    <n v="7593"/>
    <n v="8470"/>
    <n v="877"/>
    <d v="2021-12-25T00:00:00"/>
    <n v="3"/>
    <n v="2"/>
    <n v="1"/>
    <n v="1"/>
    <n v="1"/>
    <n v="701"/>
    <s v="INR"/>
    <n v="0"/>
    <n v="879"/>
    <d v="2022-03-24T00:00:00"/>
    <n v="0"/>
    <n v="0"/>
    <s v="N"/>
    <m/>
    <n v="3"/>
    <s v="N"/>
    <s v="00/00/0000"/>
    <s v="N"/>
    <n v="0"/>
    <s v="00/00/0000"/>
    <s v="SMA0"/>
    <d v="2022-03-24T00:00:00"/>
    <n v="701"/>
    <s v="STD"/>
  </r>
  <r>
    <n v="40668927426"/>
    <x v="176"/>
    <n v="89456941277"/>
    <s v="Mr. JAYESH CHANDUBHAI SOLANKI"/>
    <n v="10000"/>
    <n v="9.9"/>
    <n v="7589"/>
    <n v="8454.69"/>
    <n v="865.69"/>
    <d v="2021-12-26T00:00:00"/>
    <n v="3"/>
    <n v="2"/>
    <n v="1"/>
    <n v="1"/>
    <n v="1"/>
    <n v="701"/>
    <s v="INR"/>
    <n v="0"/>
    <n v="879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40672571197"/>
    <x v="176"/>
    <n v="88112651770"/>
    <s v="Mrs. RANJANBEN NARANBHAI CHAUH"/>
    <n v="10000"/>
    <n v="9.9"/>
    <n v="7586"/>
    <n v="8460.8799999999992"/>
    <n v="874.88"/>
    <d v="2021-12-30T00:00:00"/>
    <n v="3"/>
    <n v="2"/>
    <n v="1"/>
    <n v="1"/>
    <n v="1"/>
    <n v="701"/>
    <s v="INR"/>
    <n v="0"/>
    <n v="879"/>
    <d v="2022-03-27T00:00:00"/>
    <n v="0"/>
    <n v="0"/>
    <m/>
    <m/>
    <m/>
    <s v="N"/>
    <s v="00/00/0000"/>
    <s v="N"/>
    <n v="0"/>
    <s v="00/00/0000"/>
    <s v="SMA0"/>
    <d v="2022-03-27T00:00:00"/>
    <n v="701"/>
    <s v="STD"/>
  </r>
  <r>
    <n v="40672592072"/>
    <x v="176"/>
    <n v="90258760751"/>
    <s v="Mr. PATNI MUKESHBHAI URVASHI"/>
    <n v="10000"/>
    <n v="9.9"/>
    <n v="9190"/>
    <n v="10145"/>
    <n v="955"/>
    <d v="2022-02-07T00:00:00"/>
    <n v="1"/>
    <n v="0"/>
    <n v="1"/>
    <n v="1"/>
    <n v="1"/>
    <n v="701"/>
    <s v="INR"/>
    <n v="0"/>
    <n v="955"/>
    <d v="2022-03-27T00:00:00"/>
    <n v="0"/>
    <n v="0"/>
    <s v="N"/>
    <m/>
    <n v="3"/>
    <s v="N"/>
    <s v="00/00/0000"/>
    <s v="N"/>
    <n v="0"/>
    <s v="00/00/0000"/>
    <s v="SMA0"/>
    <d v="2022-03-27T00:00:00"/>
    <n v="701"/>
    <s v="STD"/>
  </r>
  <r>
    <n v="40675761049"/>
    <x v="176"/>
    <n v="80084100262"/>
    <s v="PATANI  BHARATBHAI"/>
    <n v="10000"/>
    <n v="9.9"/>
    <n v="7582"/>
    <n v="8459"/>
    <n v="877"/>
    <d v="2021-12-29T00:00:00"/>
    <n v="3"/>
    <n v="2"/>
    <n v="1"/>
    <n v="1"/>
    <n v="1"/>
    <n v="701"/>
    <s v="INR"/>
    <n v="0"/>
    <n v="879"/>
    <d v="2022-03-28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40681122913"/>
    <x v="176"/>
    <n v="89583392207"/>
    <s v="Mrs. BHAVNABEN ARUNBHAI PATNI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81133844"/>
    <x v="176"/>
    <n v="85822047975"/>
    <s v="Mr. RAJENDRA GANESHBHAI KALIYA"/>
    <n v="10000"/>
    <n v="9.9"/>
    <n v="8326"/>
    <n v="8476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07751"/>
    <x v="176"/>
    <n v="90776087229"/>
    <s v="Mrs. Patni Minaben Prakashbhai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15650"/>
    <x v="176"/>
    <n v="90770626406"/>
    <s v="Mrs. Parikh  Taruna"/>
    <n v="10000"/>
    <n v="9.9"/>
    <n v="8316"/>
    <n v="8466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19439"/>
    <x v="176"/>
    <n v="90882612340"/>
    <s v="Mr. Patni  Rameshbhai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24132"/>
    <x v="176"/>
    <n v="80083977335"/>
    <s v="Mrs. THAKOR  HANSABEN"/>
    <n v="10000"/>
    <n v="9.9"/>
    <n v="8316"/>
    <n v="8466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28807"/>
    <x v="176"/>
    <n v="85003956878"/>
    <s v="Mr. NAGINBHAI MOTIBHAI SOLANKI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339142"/>
    <x v="176"/>
    <n v="85052604385"/>
    <s v="Mr. AJITKUMAR DHULABHAI RAVAL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343364"/>
    <x v="176"/>
    <n v="85117885252"/>
    <s v="Miss. NEETABEN MAHENDRABHAI PA"/>
    <n v="10000"/>
    <n v="9.9"/>
    <n v="8317"/>
    <n v="8467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352890"/>
    <x v="176"/>
    <n v="80084091642"/>
    <s v="Mr. AMBALAL TRIBHOVANDAS PATEL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391590"/>
    <x v="176"/>
    <n v="90275533581"/>
    <s v="Miss. KAJALBEN  PATNI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400801"/>
    <x v="176"/>
    <n v="80083911657"/>
    <s v="Mrs. MANJULABEN RAMESHBHAI PAT"/>
    <n v="10000"/>
    <n v="9.9"/>
    <n v="8317"/>
    <n v="8627"/>
    <n v="31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409054"/>
    <x v="176"/>
    <n v="88564478210"/>
    <s v="Mr. PATANI RAKESHBHAI LAXMANBH"/>
    <n v="10000"/>
    <n v="9.9"/>
    <n v="8322"/>
    <n v="9232"/>
    <n v="910"/>
    <d v="2022-01-01T00:00:00"/>
    <n v="2"/>
    <n v="1"/>
    <n v="1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416006"/>
    <x v="176"/>
    <n v="90855950732"/>
    <s v="Ms. Ravat  Khushbuben"/>
    <n v="10000"/>
    <n v="9.9"/>
    <n v="8321"/>
    <n v="847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2-28T00:00:00"/>
    <n v="701"/>
    <s v="STD"/>
  </r>
  <r>
    <n v="40681486290"/>
    <x v="176"/>
    <n v="89647101672"/>
    <s v="Mrs. LILABEN RAMESHBHAI PATEL"/>
    <n v="10000"/>
    <n v="9.9"/>
    <n v="8292"/>
    <n v="8442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491493"/>
    <x v="176"/>
    <n v="85556843402"/>
    <s v="Mrs. HANSHABEN DINESHBHAI PARM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3367815"/>
    <x v="176"/>
    <n v="90703263360"/>
    <s v="Mr. LUCKY  MEVADA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83374425"/>
    <x v="176"/>
    <n v="90044634083"/>
    <s v="Mrs. KAJALBEN PARESHBHAI PATNI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83377573"/>
    <x v="176"/>
    <n v="85262633839"/>
    <s v="Mrs. PARULBEN MAHENDRABHAI PAR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83381681"/>
    <x v="176"/>
    <n v="90424298335"/>
    <s v="Mrs. MADHUBEN CHIMANBHAI GOHEL"/>
    <n v="10000"/>
    <n v="9.9"/>
    <n v="8318"/>
    <n v="8468"/>
    <n v="150"/>
    <d v="2022-01-01T00:00:00"/>
    <n v="2"/>
    <n v="2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83384660"/>
    <x v="176"/>
    <n v="90878209469"/>
    <s v="Mrs. Patni  Bebiben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02752116"/>
    <x v="176"/>
    <n v="88155972420"/>
    <s v="Mrs. GAYATRIBEN NARESH PARMAR"/>
    <n v="10000"/>
    <n v="9.9"/>
    <n v="8455"/>
    <n v="9333"/>
    <n v="878"/>
    <d v="2022-01-08T00:00:00"/>
    <n v="2"/>
    <n v="1"/>
    <n v="1"/>
    <n v="1"/>
    <n v="1"/>
    <n v="701"/>
    <s v="INR"/>
    <n v="0"/>
    <n v="879"/>
    <d v="2022-03-07T00:00:00"/>
    <n v="0"/>
    <n v="0"/>
    <s v="N"/>
    <m/>
    <n v="3"/>
    <s v="N"/>
    <s v="00/00/0000"/>
    <s v="N"/>
    <n v="0"/>
    <s v="00/00/0000"/>
    <s v="SMA0"/>
    <d v="2022-03-07T00:00:00"/>
    <n v="701"/>
    <s v="STD"/>
  </r>
  <r>
    <n v="40706638546"/>
    <x v="176"/>
    <n v="85774451983"/>
    <s v="Mr. ASHOKBHAI BHIKHANCHAND KAL"/>
    <n v="10000"/>
    <n v="9.9"/>
    <n v="9260"/>
    <n v="10139"/>
    <n v="879"/>
    <d v="2022-02-09T00:00:00"/>
    <n v="1"/>
    <n v="0"/>
    <n v="1"/>
    <n v="1"/>
    <n v="1"/>
    <n v="701"/>
    <s v="INR"/>
    <n v="0"/>
    <n v="879"/>
    <d v="2022-03-08T00:00:00"/>
    <n v="0"/>
    <n v="0"/>
    <s v="N"/>
    <m/>
    <n v="3"/>
    <s v="N"/>
    <s v="00/00/0000"/>
    <s v="N"/>
    <n v="0"/>
    <s v="00/00/0000"/>
    <s v="SMA0"/>
    <d v="2022-03-08T00:00:00"/>
    <n v="701"/>
    <s v="STD"/>
  </r>
  <r>
    <n v="40713716459"/>
    <x v="176"/>
    <n v="85034696776"/>
    <s v="Mr. RAMGOPAL SUBEDARSINGH BHAD"/>
    <n v="10000"/>
    <n v="9.9"/>
    <n v="8281"/>
    <n v="8431"/>
    <n v="150"/>
    <d v="2022-01-13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13792850"/>
    <x v="176"/>
    <n v="87679003208"/>
    <s v="Mr. KISHANSINH PADAMSINH RAJPU"/>
    <n v="10000"/>
    <n v="9.9"/>
    <n v="8283"/>
    <n v="8433"/>
    <n v="150"/>
    <d v="2022-01-13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62473744"/>
    <x v="176"/>
    <n v="89989891308"/>
    <s v="Mr. Sunilkumar Ishwarprakash A"/>
    <n v="10000"/>
    <n v="9.9"/>
    <n v="9190"/>
    <n v="9265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62577506"/>
    <x v="176"/>
    <n v="85927128835"/>
    <s v="Mr. Gupta Anilkumar Ishwarprak"/>
    <n v="10000"/>
    <n v="9.9"/>
    <n v="9190"/>
    <n v="9265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62679337"/>
    <x v="176"/>
    <n v="86354704709"/>
    <s v="Mrs. SARITABEN ANILKUMAR GUPTA"/>
    <n v="10000"/>
    <n v="9.9"/>
    <n v="9190"/>
    <n v="9265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044204336"/>
    <x v="176"/>
    <n v="88590647856"/>
    <s v="Mrs. BHARTIBEN BHARTIBEN PATNI"/>
    <n v="10000"/>
    <n v="9.9"/>
    <n v="0"/>
    <n v="492.49"/>
    <n v="492.49"/>
    <d v="2021-03-04T00:00:00"/>
    <n v="12"/>
    <n v="12"/>
    <n v="0"/>
    <n v="2"/>
    <n v="2"/>
    <n v="702"/>
    <s v="INR"/>
    <n v="0"/>
    <n v="1036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047550316"/>
    <x v="176"/>
    <n v="86429640399"/>
    <s v="Miss. HARSHIDA NAVINBHAI RAVAT"/>
    <n v="10000"/>
    <n v="9.9"/>
    <n v="0"/>
    <n v="496.95"/>
    <n v="496.95"/>
    <d v="2021-03-02T00:00:00"/>
    <n v="12"/>
    <n v="12"/>
    <n v="0"/>
    <n v="2"/>
    <n v="2"/>
    <n v="702"/>
    <s v="INR"/>
    <n v="0"/>
    <n v="1042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244194158"/>
    <x v="176"/>
    <n v="87087988796"/>
    <s v="Mr. MALI  GOVIND"/>
    <n v="10000"/>
    <n v="9.9"/>
    <n v="1915"/>
    <n v="3236.69"/>
    <n v="1321.69"/>
    <d v="2021-06-23T00:00:00"/>
    <n v="9"/>
    <n v="8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s v="STD"/>
  </r>
  <r>
    <n v="40249980339"/>
    <x v="176"/>
    <n v="80083984309"/>
    <s v="Mr. JASHWANTBHAI KALIDAS PARMA"/>
    <n v="10000"/>
    <n v="9.9"/>
    <n v="2602"/>
    <n v="4127.62"/>
    <n v="1525.62"/>
    <d v="2021-06-26T00:00:00"/>
    <n v="9"/>
    <n v="7"/>
    <n v="2"/>
    <n v="2"/>
    <n v="2"/>
    <n v="702"/>
    <s v="INR"/>
    <n v="0"/>
    <n v="879"/>
    <d v="2022-02-25T00:00:00"/>
    <n v="0"/>
    <n v="0"/>
    <s v="N"/>
    <m/>
    <n v="1"/>
    <s v="N"/>
    <s v="00/00/0000"/>
    <s v="N"/>
    <n v="0"/>
    <s v="00/00/0000"/>
    <s v="SMA1"/>
    <d v="2022-03-27T00:00:00"/>
    <n v="702"/>
    <s v="STD"/>
  </r>
  <r>
    <n v="40250663611"/>
    <x v="176"/>
    <n v="87361284508"/>
    <s v="Mrs. SUSHILABEN GANPATBHAI DAN"/>
    <n v="10000"/>
    <n v="9.9"/>
    <n v="1925"/>
    <n v="3229.73"/>
    <n v="1304.73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250665234"/>
    <x v="176"/>
    <n v="85017821960"/>
    <s v="Mr. GAFULBHAI BALDEVBHAI RABAR"/>
    <n v="10000"/>
    <n v="9.9"/>
    <n v="1904"/>
    <n v="3219.33"/>
    <n v="1315.33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250668676"/>
    <x v="176"/>
    <n v="90771909132"/>
    <s v="Mr. Patel  Satish"/>
    <n v="10000"/>
    <n v="9.9"/>
    <n v="1941"/>
    <n v="3244.31"/>
    <n v="1303.31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364322765"/>
    <x v="176"/>
    <n v="88805466337"/>
    <s v="Mrs. SHRIMALI KAILASHBEN  HARS"/>
    <n v="10000"/>
    <n v="9.9"/>
    <n v="4410"/>
    <n v="5990.49"/>
    <n v="1580.49"/>
    <d v="2021-08-13T00:00:00"/>
    <n v="7"/>
    <n v="5"/>
    <n v="2"/>
    <n v="2"/>
    <n v="2"/>
    <n v="702"/>
    <s v="INR"/>
    <n v="0"/>
    <n v="879"/>
    <d v="2022-02-12T00:00:00"/>
    <n v="0"/>
    <n v="0"/>
    <s v="N"/>
    <m/>
    <n v="1"/>
    <s v="N"/>
    <s v="00/00/0000"/>
    <s v="N"/>
    <n v="0"/>
    <s v="00/00/0000"/>
    <s v="SMA1"/>
    <d v="2022-03-23T00:00:00"/>
    <n v="702"/>
    <s v="STD"/>
  </r>
  <r>
    <n v="40578718301"/>
    <x v="176"/>
    <n v="85895001081"/>
    <s v="Mr. BHANUBHAI LAKSHMANBHAI VAG"/>
    <n v="10000"/>
    <n v="9.9"/>
    <n v="6806"/>
    <n v="8478.57"/>
    <n v="1672.57"/>
    <d v="2021-11-16T00:00:00"/>
    <n v="4"/>
    <n v="2"/>
    <n v="2"/>
    <n v="2"/>
    <n v="2"/>
    <n v="702"/>
    <s v="INR"/>
    <n v="0"/>
    <n v="879"/>
    <d v="2022-02-10T00:00:00"/>
    <n v="0"/>
    <n v="0"/>
    <s v="N"/>
    <m/>
    <n v="1"/>
    <s v="N"/>
    <s v="00/00/0000"/>
    <s v="N"/>
    <n v="0"/>
    <s v="00/00/0000"/>
    <s v="SMA1"/>
    <d v="2022-03-12T00:00:00"/>
    <n v="702"/>
    <s v="STD"/>
  </r>
  <r>
    <n v="40609994312"/>
    <x v="176"/>
    <n v="89553409013"/>
    <s v="Mrs. KANTABEN MAHENDRABHAI TAD"/>
    <n v="10000"/>
    <n v="9.9"/>
    <n v="6768"/>
    <n v="8467.44"/>
    <n v="1699.44"/>
    <d v="2021-11-30T00:00:00"/>
    <n v="4"/>
    <n v="2"/>
    <n v="2"/>
    <n v="2"/>
    <n v="2"/>
    <n v="702"/>
    <s v="INR"/>
    <n v="0"/>
    <n v="879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619693461"/>
    <x v="176"/>
    <n v="86693322010"/>
    <s v="Mrs. ILABEN VASANTKUMAR MAKWAN"/>
    <n v="10000"/>
    <n v="9.9"/>
    <n v="7431"/>
    <n v="8536"/>
    <n v="1105"/>
    <d v="2021-12-03T00:00:00"/>
    <n v="3"/>
    <n v="2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s v="STD"/>
  </r>
  <r>
    <n v="40668172235"/>
    <x v="176"/>
    <n v="87296345859"/>
    <s v="Mr. DARBAR KIRITKUMAR NATVARSI"/>
    <n v="10000"/>
    <n v="9.9"/>
    <n v="7617"/>
    <n v="9374"/>
    <n v="1757"/>
    <d v="2021-12-25T00:00:00"/>
    <n v="3"/>
    <n v="1"/>
    <n v="2"/>
    <n v="2"/>
    <n v="2"/>
    <n v="702"/>
    <s v="INR"/>
    <n v="0"/>
    <n v="879"/>
    <d v="2022-02-24T00:00:00"/>
    <n v="0"/>
    <n v="0"/>
    <s v="N"/>
    <m/>
    <n v="1"/>
    <s v="N"/>
    <s v="00/00/0000"/>
    <s v="N"/>
    <n v="0"/>
    <s v="00/00/0000"/>
    <s v="SMA1"/>
    <d v="2022-03-26T00:00:00"/>
    <n v="702"/>
    <s v="STD"/>
  </r>
  <r>
    <n v="40668908695"/>
    <x v="176"/>
    <n v="89628920785"/>
    <s v="Mrs. PATANI BHARATIBEN  SANJAY"/>
    <n v="10000"/>
    <n v="9.9"/>
    <n v="7603"/>
    <n v="8682.69"/>
    <n v="1079.69"/>
    <d v="2021-12-26T00:00:00"/>
    <n v="3"/>
    <n v="2"/>
    <n v="1"/>
    <n v="2"/>
    <n v="2"/>
    <n v="702"/>
    <s v="INR"/>
    <n v="0"/>
    <n v="879"/>
    <d v="2022-02-25T00:00:00"/>
    <n v="0"/>
    <n v="0"/>
    <s v="N"/>
    <m/>
    <n v="1"/>
    <s v="N"/>
    <s v="00/00/0000"/>
    <s v="N"/>
    <n v="0"/>
    <s v="00/00/0000"/>
    <s v="SMA1"/>
    <d v="2022-03-27T00:00:00"/>
    <n v="702"/>
    <s v="STD"/>
  </r>
  <r>
    <n v="40668921446"/>
    <x v="176"/>
    <n v="87417037125"/>
    <s v="Mr. MUKESHBHAI  CHHAPANBHAI PA"/>
    <n v="10000"/>
    <n v="9.9"/>
    <n v="7620"/>
    <n v="9365.69"/>
    <n v="1745.69"/>
    <d v="2021-12-26T00:00:00"/>
    <n v="3"/>
    <n v="1"/>
    <n v="2"/>
    <n v="2"/>
    <n v="2"/>
    <n v="702"/>
    <s v="INR"/>
    <n v="0"/>
    <n v="879"/>
    <d v="2022-02-25T00:00:00"/>
    <n v="0"/>
    <n v="0"/>
    <m/>
    <m/>
    <m/>
    <s v="N"/>
    <s v="00/00/0000"/>
    <s v="N"/>
    <n v="0"/>
    <s v="00/00/0000"/>
    <s v="SMA1"/>
    <d v="2022-03-27T00:00:00"/>
    <n v="702"/>
    <s v="STD"/>
  </r>
  <r>
    <n v="40672280788"/>
    <x v="176"/>
    <n v="89920625710"/>
    <s v="Mrs. URMILABEN DEVRAJBHAI PATN"/>
    <n v="10000"/>
    <n v="9.9"/>
    <n v="7591"/>
    <n v="9345.8799999999992"/>
    <n v="1754.88"/>
    <d v="2021-12-28T00:00:00"/>
    <n v="3"/>
    <n v="1"/>
    <n v="2"/>
    <n v="2"/>
    <n v="2"/>
    <n v="702"/>
    <s v="INR"/>
    <n v="0"/>
    <n v="879"/>
    <d v="2022-02-27T00:00:00"/>
    <n v="0"/>
    <n v="0"/>
    <s v="N"/>
    <m/>
    <n v="1"/>
    <s v="N"/>
    <s v="00/00/0000"/>
    <s v="N"/>
    <n v="0"/>
    <s v="00/00/0000"/>
    <s v="SMA1"/>
    <d v="2022-03-29T00:00:00"/>
    <n v="702"/>
    <s v="STD"/>
  </r>
  <r>
    <n v="40677963452"/>
    <x v="176"/>
    <n v="89627475224"/>
    <s v="Mrs. PATNI KAMLABEN MUKESHBHAI"/>
    <n v="10000"/>
    <n v="9.9"/>
    <n v="7593"/>
    <n v="9346.4599999999991"/>
    <n v="1753.46"/>
    <d v="2021-12-30T00:00:00"/>
    <n v="3"/>
    <n v="1"/>
    <n v="2"/>
    <n v="2"/>
    <n v="2"/>
    <n v="702"/>
    <s v="INR"/>
    <n v="0"/>
    <n v="879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680848832"/>
    <x v="176"/>
    <n v="90864113386"/>
    <s v="Mr. Sodha  Mahavirsinh"/>
    <n v="10000"/>
    <n v="9.9"/>
    <n v="8304"/>
    <n v="9334"/>
    <n v="1030"/>
    <d v="2022-01-09T00:00:00"/>
    <n v="2"/>
    <n v="1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s v="STD"/>
  </r>
  <r>
    <n v="40681386921"/>
    <x v="176"/>
    <n v="89081282002"/>
    <s v="Mrs. NITABEN ISHVARBHAI PATNI"/>
    <n v="10000"/>
    <n v="9.9"/>
    <n v="8323"/>
    <n v="9353"/>
    <n v="1030"/>
    <d v="2022-01-01T00:00:00"/>
    <n v="2"/>
    <n v="1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713723546"/>
    <x v="176"/>
    <n v="88198687014"/>
    <s v="Mr. PATNI SACHINBHAI GOVINDBHA"/>
    <n v="10000"/>
    <n v="9.9"/>
    <n v="8302"/>
    <n v="10212"/>
    <n v="1910"/>
    <d v="2022-01-13T00:00:00"/>
    <n v="2"/>
    <n v="0"/>
    <n v="2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s v="STD"/>
  </r>
  <r>
    <n v="40713798228"/>
    <x v="176"/>
    <n v="88105857145"/>
    <s v="Mr. RANGUSINH DHANSINH CHAUHAN"/>
    <n v="10000"/>
    <n v="9.9"/>
    <n v="8302"/>
    <n v="10212"/>
    <n v="1910"/>
    <d v="2022-01-13T00:00:00"/>
    <n v="2"/>
    <n v="0"/>
    <n v="2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39968250883"/>
    <x v="176"/>
    <n v="88331117099"/>
    <s v="Mr. NATVARBHAI  CHAUHAN"/>
    <n v="10000"/>
    <n v="9.9"/>
    <n v="0"/>
    <n v="573.66"/>
    <n v="573.66"/>
    <d v="2021-01-29T00:00:00"/>
    <n v="12"/>
    <n v="11"/>
    <n v="1"/>
    <n v="3"/>
    <n v="3"/>
    <n v="703"/>
    <s v="INR"/>
    <n v="0"/>
    <n v="879"/>
    <d v="2022-01-29T00:00:00"/>
    <n v="0"/>
    <n v="0"/>
    <m/>
    <m/>
    <m/>
    <s v="N"/>
    <s v="00/00/0000"/>
    <s v="N"/>
    <n v="0"/>
    <s v="00/00/0000"/>
    <s v="SMA2"/>
    <d v="2022-03-30T00:00:00"/>
    <n v="703"/>
    <s v="STD"/>
  </r>
  <r>
    <n v="40008758491"/>
    <x v="176"/>
    <n v="89574088356"/>
    <s v="Mrs. SANGITABEN PIYUSHBHAI PAT"/>
    <n v="10000"/>
    <n v="9.9"/>
    <n v="0"/>
    <n v="475.87"/>
    <n v="475.87"/>
    <d v="2021-02-13T00:00:00"/>
    <n v="12"/>
    <n v="12"/>
    <n v="0"/>
    <n v="3"/>
    <n v="3"/>
    <n v="703"/>
    <s v="INR"/>
    <n v="0"/>
    <n v="960"/>
    <d v="2022-01-15T00:00:00"/>
    <n v="0"/>
    <n v="0"/>
    <s v="N"/>
    <m/>
    <n v="2"/>
    <s v="N"/>
    <s v="00/00/0000"/>
    <s v="N"/>
    <n v="0"/>
    <s v="00/00/0000"/>
    <s v="SMA2"/>
    <d v="2022-03-16T00:00:00"/>
    <n v="703"/>
    <s v="STD"/>
  </r>
  <r>
    <n v="40250666645"/>
    <x v="176"/>
    <n v="89147932763"/>
    <s v="Mr. DASHRATHBHAI SHANKERBHAI P"/>
    <n v="10000"/>
    <n v="9.9"/>
    <n v="1906"/>
    <n v="3966"/>
    <n v="2060"/>
    <d v="2021-06-27T00:00:00"/>
    <n v="9"/>
    <n v="7"/>
    <n v="2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40578628291"/>
    <x v="176"/>
    <n v="86736951756"/>
    <s v="Mr. VIKRAMBHAI RAMANBHAI DANTA"/>
    <n v="10000"/>
    <n v="9.9"/>
    <n v="6822"/>
    <n v="9378.82"/>
    <n v="2556.8200000000002"/>
    <d v="2021-11-18T00:00:00"/>
    <n v="4"/>
    <n v="1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s v="STD"/>
  </r>
  <r>
    <n v="40611846848"/>
    <x v="176"/>
    <n v="90855952128"/>
    <s v="Ms. Darji Seema Hareshbhai"/>
    <n v="10000"/>
    <n v="9.9"/>
    <n v="7464"/>
    <n v="10329"/>
    <n v="2865"/>
    <d v="2021-12-02T00:00:00"/>
    <n v="3"/>
    <n v="0"/>
    <n v="3"/>
    <n v="3"/>
    <n v="3"/>
    <n v="703"/>
    <s v="INR"/>
    <n v="0"/>
    <n v="955"/>
    <d v="2022-01-30T00:00:00"/>
    <n v="0"/>
    <n v="0"/>
    <m/>
    <m/>
    <m/>
    <s v="N"/>
    <s v="00/00/0000"/>
    <s v="N"/>
    <n v="0"/>
    <s v="00/00/0000"/>
    <s v="SMA2"/>
    <d v="2022-03-31T00:00:00"/>
    <n v="703"/>
    <s v="STD"/>
  </r>
  <r>
    <n v="40611866570"/>
    <x v="176"/>
    <n v="87452521658"/>
    <s v="Mr. DIPAK ARVINDBHAI BRAHMANIY"/>
    <n v="10000"/>
    <n v="9.9"/>
    <n v="7464"/>
    <n v="10329"/>
    <n v="2865"/>
    <d v="2021-12-02T00:00:00"/>
    <n v="3"/>
    <n v="0"/>
    <n v="3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40619419433"/>
    <x v="176"/>
    <n v="90864158850"/>
    <s v="Mr. Patani  Bharatbhai"/>
    <n v="10000"/>
    <n v="9.9"/>
    <n v="7442"/>
    <n v="9427"/>
    <n v="1985"/>
    <d v="2021-12-03T00:00:00"/>
    <n v="3"/>
    <n v="1"/>
    <n v="2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40641250613"/>
    <x v="176"/>
    <n v="90852546040"/>
    <s v="Mr. AMRUTBHAI  BHARVAD"/>
    <n v="10000"/>
    <n v="9.9"/>
    <n v="7668"/>
    <n v="10305"/>
    <n v="2637"/>
    <d v="2021-12-11T00:00:00"/>
    <n v="3"/>
    <n v="0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s v="STD"/>
  </r>
  <r>
    <n v="40641256161"/>
    <x v="176"/>
    <n v="89062127832"/>
    <s v="Mrs. DODAK HASUMATIBEN VIJAYKU"/>
    <n v="10000"/>
    <n v="9.9"/>
    <n v="7668"/>
    <n v="10305"/>
    <n v="2637"/>
    <d v="2021-12-11T00:00:00"/>
    <n v="3"/>
    <n v="0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s v="STD"/>
  </r>
  <r>
    <n v="40656261822"/>
    <x v="176"/>
    <n v="88036150235"/>
    <s v="Mr. MANOJBHAI BABUBHAI PATANI"/>
    <n v="10000"/>
    <n v="9.9"/>
    <n v="7634"/>
    <n v="10271"/>
    <n v="2637"/>
    <d v="2021-12-23T00:00:00"/>
    <n v="3"/>
    <n v="0"/>
    <n v="3"/>
    <n v="3"/>
    <n v="3"/>
    <n v="703"/>
    <s v="INR"/>
    <n v="0"/>
    <n v="879"/>
    <d v="2022-01-19T00:00:00"/>
    <n v="0"/>
    <n v="0"/>
    <s v="N"/>
    <m/>
    <n v="2"/>
    <s v="N"/>
    <s v="00/00/0000"/>
    <s v="N"/>
    <n v="0"/>
    <s v="00/00/0000"/>
    <s v="SMA2"/>
    <d v="2022-03-20T00:00:00"/>
    <n v="703"/>
    <s v="STD"/>
  </r>
  <r>
    <n v="40661282790"/>
    <x v="176"/>
    <n v="90874588790"/>
    <s v="Mr. Patni Prakashbhai Sureshbh"/>
    <n v="10000"/>
    <n v="9.9"/>
    <n v="7637"/>
    <n v="10274"/>
    <n v="2637"/>
    <d v="2021-12-22T00:00:00"/>
    <n v="3"/>
    <n v="0"/>
    <n v="3"/>
    <n v="3"/>
    <n v="3"/>
    <n v="703"/>
    <s v="INR"/>
    <n v="0"/>
    <n v="879"/>
    <d v="2022-01-21T00:00:00"/>
    <n v="0"/>
    <n v="0"/>
    <s v="N"/>
    <m/>
    <n v="2"/>
    <s v="N"/>
    <s v="00/00/0000"/>
    <s v="N"/>
    <n v="0"/>
    <s v="00/00/0000"/>
    <s v="SMA2"/>
    <d v="2022-03-22T00:00:00"/>
    <n v="703"/>
    <s v="STD"/>
  </r>
  <r>
    <n v="40668164508"/>
    <x v="176"/>
    <n v="87704002195"/>
    <s v="Mrs. BHAVNABEN PRAVINBHAI PATA"/>
    <n v="10000"/>
    <n v="9.9"/>
    <n v="7629"/>
    <n v="10266"/>
    <n v="2637"/>
    <d v="2021-12-25T00:00:00"/>
    <n v="3"/>
    <n v="0"/>
    <n v="3"/>
    <n v="3"/>
    <n v="3"/>
    <n v="703"/>
    <s v="INR"/>
    <n v="0"/>
    <n v="879"/>
    <d v="2022-01-24T00:00:00"/>
    <n v="0"/>
    <n v="0"/>
    <s v="N"/>
    <m/>
    <n v="2"/>
    <s v="N"/>
    <s v="00/00/0000"/>
    <s v="N"/>
    <n v="0"/>
    <s v="00/00/0000"/>
    <s v="SMA2"/>
    <d v="2022-03-25T00:00:00"/>
    <n v="703"/>
    <s v="STD"/>
  </r>
  <r>
    <n v="39620272461"/>
    <x v="176"/>
    <n v="88133356940"/>
    <s v="Mrs. BHAVANABEN RAJESHBHAI THA"/>
    <n v="10000"/>
    <n v="9.9"/>
    <n v="0"/>
    <n v="1395"/>
    <n v="1395"/>
    <d v="2020-09-04T00:00:00"/>
    <n v="12"/>
    <n v="10"/>
    <n v="2"/>
    <n v="4"/>
    <n v="4"/>
    <n v="704"/>
    <s v="INR"/>
    <n v="0"/>
    <n v="879"/>
    <d v="2021-08-01T00:00:00"/>
    <n v="0"/>
    <n v="58.28"/>
    <m/>
    <m/>
    <m/>
    <s v="N"/>
    <s v="00/00/0000"/>
    <s v="N"/>
    <n v="0"/>
    <s v="00/00/0000"/>
    <s v="NPA"/>
    <d v="2021-10-29T00:00:00"/>
    <n v="704"/>
    <s v="NPA"/>
  </r>
  <r>
    <n v="39620328608"/>
    <x v="176"/>
    <n v="85033683327"/>
    <s v="Mr. RATANKUMAR BHAJANBHAI DANT"/>
    <n v="10000"/>
    <n v="9.9"/>
    <n v="0"/>
    <n v="6675.63"/>
    <n v="6675.63"/>
    <d v="2020-09-03T00:00:00"/>
    <n v="12"/>
    <n v="4"/>
    <n v="8"/>
    <n v="4"/>
    <n v="4"/>
    <n v="704"/>
    <s v="INR"/>
    <n v="0"/>
    <n v="879"/>
    <d v="2021-02-01T00:00:00"/>
    <n v="51.64"/>
    <n v="630.25"/>
    <s v="N"/>
    <m/>
    <n v="4"/>
    <s v="N"/>
    <s v="00/00/0000"/>
    <s v="N"/>
    <n v="0"/>
    <s v="00/00/0000"/>
    <s v="NPA"/>
    <d v="2021-05-01T00:00:00"/>
    <n v="506"/>
    <s v="NPA"/>
  </r>
  <r>
    <n v="39661947814"/>
    <x v="176"/>
    <n v="87728648868"/>
    <s v="Mrs. MADHUBEN MANHARBHAI DANTA"/>
    <n v="10000"/>
    <n v="9.9"/>
    <n v="0"/>
    <n v="7547"/>
    <n v="7547"/>
    <d v="2020-09-19T00:00:00"/>
    <n v="12"/>
    <n v="3"/>
    <n v="9"/>
    <n v="4"/>
    <n v="4"/>
    <n v="704"/>
    <s v="INR"/>
    <n v="0"/>
    <n v="879"/>
    <d v="2021-01-13T00:00:00"/>
    <n v="3.34"/>
    <n v="722.98"/>
    <s v="N"/>
    <m/>
    <n v="4"/>
    <s v="N"/>
    <s v="00/00/0000"/>
    <s v="N"/>
    <n v="0"/>
    <s v="00/00/0000"/>
    <s v="NPA"/>
    <d v="2021-04-13T00:00:00"/>
    <n v="506"/>
    <s v="NPA"/>
  </r>
  <r>
    <n v="39710080572"/>
    <x v="176"/>
    <n v="87109250792"/>
    <s v="Mrs. REKHABEN RAJESHBHAI PATNI"/>
    <n v="10000"/>
    <n v="9.9"/>
    <n v="50.22"/>
    <n v="4956.3100000000004"/>
    <n v="4906.09"/>
    <d v="2020-10-05T00:00:00"/>
    <n v="12"/>
    <n v="6"/>
    <n v="6"/>
    <n v="4"/>
    <n v="4"/>
    <n v="704"/>
    <s v="INR"/>
    <n v="0"/>
    <n v="879"/>
    <d v="2021-05-05T00:00:00"/>
    <n v="0"/>
    <n v="293.39999999999998"/>
    <s v="N"/>
    <m/>
    <n v="4"/>
    <s v="N"/>
    <s v="00/00/0000"/>
    <s v="N"/>
    <n v="0"/>
    <s v="00/00/0000"/>
    <s v="NPA"/>
    <d v="2021-08-02T00:00:00"/>
    <n v="704"/>
    <s v="NPA"/>
  </r>
  <r>
    <n v="39712247283"/>
    <x v="176"/>
    <n v="85752325330"/>
    <s v="Mr. GANSHYAMSINGH RAJUJI CHAUH"/>
    <n v="10000"/>
    <n v="9.9"/>
    <n v="0"/>
    <n v="3158.51"/>
    <n v="3158.51"/>
    <d v="2020-10-06T00:00:00"/>
    <n v="12"/>
    <n v="8"/>
    <n v="4"/>
    <n v="4"/>
    <n v="4"/>
    <n v="704"/>
    <s v="INR"/>
    <n v="0"/>
    <n v="879"/>
    <d v="2021-07-05T00:00:00"/>
    <n v="0"/>
    <n v="487.01"/>
    <s v="N"/>
    <m/>
    <n v="4"/>
    <s v="N"/>
    <s v="00/00/0000"/>
    <s v="N"/>
    <n v="0"/>
    <s v="00/00/0000"/>
    <s v="NPA"/>
    <d v="2021-04-05T00:00:00"/>
    <n v="506"/>
    <s v="NPA"/>
  </r>
  <r>
    <n v="39712857141"/>
    <x v="176"/>
    <n v="88634700429"/>
    <s v="Mrs. KAMLABEN GOPALBHAI PATNI"/>
    <n v="10000"/>
    <n v="9.9"/>
    <n v="435.69"/>
    <n v="5671.69"/>
    <n v="5236"/>
    <d v="2020-10-06T00:00:00"/>
    <n v="12"/>
    <n v="6"/>
    <n v="6"/>
    <n v="4"/>
    <n v="4"/>
    <n v="704"/>
    <s v="INR"/>
    <n v="0"/>
    <n v="879"/>
    <d v="2021-04-05T00:00:00"/>
    <n v="0"/>
    <n v="266.91000000000003"/>
    <s v="N"/>
    <m/>
    <n v="4"/>
    <s v="N"/>
    <s v="00/00/0000"/>
    <s v="N"/>
    <n v="0"/>
    <s v="00/00/0000"/>
    <s v="NPA"/>
    <d v="2021-04-05T00:00:00"/>
    <n v="506"/>
    <s v="NPA"/>
  </r>
  <r>
    <n v="39714974769"/>
    <x v="176"/>
    <n v="88195534025"/>
    <s v="Mrs. VINUBEN LAXMANJI THAKOR"/>
    <n v="10000"/>
    <n v="9.9"/>
    <n v="0"/>
    <n v="512.5"/>
    <n v="512.5"/>
    <d v="2020-10-07T00:00:00"/>
    <n v="12"/>
    <n v="11"/>
    <n v="1"/>
    <n v="4"/>
    <n v="4"/>
    <n v="704"/>
    <s v="INR"/>
    <n v="0"/>
    <n v="879"/>
    <d v="2021-10-05T00:00:00"/>
    <n v="0"/>
    <n v="16.68"/>
    <s v="N"/>
    <m/>
    <n v="4"/>
    <s v="N"/>
    <s v="00/00/0000"/>
    <s v="N"/>
    <n v="0"/>
    <s v="00/00/0000"/>
    <s v="NPA"/>
    <d v="2021-12-03T00:00:00"/>
    <n v="704"/>
    <s v="NPA"/>
  </r>
  <r>
    <n v="39715906991"/>
    <x v="176"/>
    <n v="85147953363"/>
    <s v="Mr. MANOJBHAI BHIKHABHAI AGJA"/>
    <n v="10000"/>
    <n v="9.9"/>
    <n v="0"/>
    <n v="8386"/>
    <n v="8386"/>
    <d v="2020-10-07T00:00:00"/>
    <n v="12"/>
    <n v="2"/>
    <n v="10"/>
    <n v="4"/>
    <n v="4"/>
    <n v="704"/>
    <s v="INR"/>
    <n v="0"/>
    <n v="879"/>
    <d v="2021-01-05T00:00:00"/>
    <n v="46.94"/>
    <n v="852.04"/>
    <m/>
    <m/>
    <m/>
    <s v="N"/>
    <s v="00/00/0000"/>
    <s v="N"/>
    <n v="0"/>
    <s v="00/00/0000"/>
    <s v="NPA"/>
    <d v="2021-04-05T00:00:00"/>
    <n v="506"/>
    <s v="NPA"/>
  </r>
  <r>
    <n v="39724923858"/>
    <x v="176"/>
    <n v="86051231213"/>
    <s v="Mr. DINESHBHAI KESHAJI THAKOR"/>
    <n v="10000"/>
    <n v="9.9"/>
    <n v="0.84"/>
    <n v="485.99"/>
    <n v="485.15"/>
    <d v="2020-10-11T00:00:00"/>
    <n v="12"/>
    <n v="11"/>
    <n v="1"/>
    <n v="4"/>
    <n v="4"/>
    <n v="704"/>
    <s v="INR"/>
    <n v="0"/>
    <n v="879"/>
    <d v="2021-10-10T00:00:00"/>
    <n v="0"/>
    <n v="6.89"/>
    <s v="N"/>
    <m/>
    <n v="4"/>
    <s v="N"/>
    <s v="00/00/0000"/>
    <s v="N"/>
    <n v="0"/>
    <s v="00/00/0000"/>
    <s v="NPA"/>
    <d v="2022-01-08T00:00:00"/>
    <n v="704"/>
    <s v="NPA"/>
  </r>
  <r>
    <n v="39724925798"/>
    <x v="176"/>
    <n v="86486299879"/>
    <s v="Mrs. BHARTIBEN RAMESHBHAI PATN"/>
    <n v="10000"/>
    <n v="9.9"/>
    <n v="0"/>
    <n v="8368"/>
    <n v="8368"/>
    <d v="2020-10-11T00:00:00"/>
    <n v="12"/>
    <n v="2"/>
    <n v="10"/>
    <n v="4"/>
    <n v="4"/>
    <n v="704"/>
    <s v="INR"/>
    <n v="0"/>
    <n v="879"/>
    <d v="2021-01-10T00:00:00"/>
    <n v="60.25"/>
    <n v="862.72"/>
    <s v="N"/>
    <m/>
    <n v="4"/>
    <s v="N"/>
    <s v="00/00/0000"/>
    <s v="N"/>
    <n v="0"/>
    <s v="00/00/0000"/>
    <s v="NPA"/>
    <d v="2021-04-10T00:00:00"/>
    <n v="506"/>
    <s v="NPA"/>
  </r>
  <r>
    <n v="39724973253"/>
    <x v="176"/>
    <n v="85745468764"/>
    <s v="Mrs. JAGRUTIBEN GIRISHBHAI THA"/>
    <n v="10000"/>
    <n v="9.9"/>
    <n v="0"/>
    <n v="3178"/>
    <n v="3178"/>
    <d v="2020-10-11T00:00:00"/>
    <n v="12"/>
    <n v="8"/>
    <n v="4"/>
    <n v="4"/>
    <n v="4"/>
    <n v="704"/>
    <s v="INR"/>
    <n v="0"/>
    <n v="879"/>
    <d v="2021-07-10T00:00:00"/>
    <n v="0"/>
    <n v="132.59"/>
    <s v="N"/>
    <m/>
    <n v="4"/>
    <s v="N"/>
    <s v="00/00/0000"/>
    <s v="N"/>
    <n v="0"/>
    <s v="00/00/0000"/>
    <s v="NPA"/>
    <d v="2021-10-07T00:00:00"/>
    <n v="704"/>
    <s v="NPA"/>
  </r>
  <r>
    <n v="39734737600"/>
    <x v="176"/>
    <n v="88764156137"/>
    <s v="Mrs. PISTABEN NARANSING CHAUHA"/>
    <n v="10000"/>
    <n v="9.9"/>
    <n v="0.84"/>
    <n v="491.84"/>
    <n v="491"/>
    <d v="2020-10-15T00:00:00"/>
    <n v="12"/>
    <n v="11"/>
    <n v="1"/>
    <n v="4"/>
    <n v="4"/>
    <n v="704"/>
    <s v="INR"/>
    <n v="0"/>
    <n v="879"/>
    <d v="2021-10-12T00:00:00"/>
    <n v="0"/>
    <n v="6.89"/>
    <s v="N"/>
    <m/>
    <n v="4"/>
    <s v="N"/>
    <s v="00/00/0000"/>
    <s v="N"/>
    <n v="0"/>
    <s v="00/00/0000"/>
    <s v="NPA"/>
    <d v="2022-01-10T00:00:00"/>
    <n v="704"/>
    <s v="NPA"/>
  </r>
  <r>
    <n v="39736721756"/>
    <x v="176"/>
    <n v="90479394715"/>
    <s v="Mrs. PATNI MANSHI ARVINDBHAI"/>
    <n v="10000"/>
    <n v="9.9"/>
    <n v="0"/>
    <n v="5876.41"/>
    <n v="5876.41"/>
    <d v="2020-10-16T00:00:00"/>
    <n v="12"/>
    <n v="5"/>
    <n v="7"/>
    <n v="4"/>
    <n v="4"/>
    <n v="704"/>
    <s v="INR"/>
    <n v="0"/>
    <n v="879"/>
    <d v="2021-04-12T00:00:00"/>
    <n v="0"/>
    <n v="456.51"/>
    <s v="N"/>
    <m/>
    <n v="4"/>
    <s v="N"/>
    <s v="00/00/0000"/>
    <s v="N"/>
    <n v="0"/>
    <s v="00/00/0000"/>
    <s v="NPA"/>
    <d v="2021-06-24T00:00:00"/>
    <n v="704"/>
    <s v="NPA"/>
  </r>
  <r>
    <n v="39739483897"/>
    <x v="176"/>
    <n v="90059389394"/>
    <s v="Mrs. MINABEN DINESHBHAI MAKWAN"/>
    <n v="10000"/>
    <n v="9.9"/>
    <n v="123.73"/>
    <n v="5050.43"/>
    <n v="4926.7"/>
    <d v="2020-10-17T00:00:00"/>
    <n v="12"/>
    <n v="6"/>
    <n v="6"/>
    <n v="4"/>
    <n v="4"/>
    <n v="704"/>
    <s v="INR"/>
    <n v="0"/>
    <n v="879"/>
    <d v="2021-05-12T00:00:00"/>
    <n v="227.9"/>
    <n v="359.23"/>
    <s v="N"/>
    <m/>
    <n v="4"/>
    <s v="N"/>
    <s v="00/00/0000"/>
    <s v="N"/>
    <n v="0"/>
    <s v="00/00/0000"/>
    <s v="NPA"/>
    <d v="2021-08-09T00:00:00"/>
    <n v="704"/>
    <s v="NPA"/>
  </r>
  <r>
    <n v="39743261153"/>
    <x v="176"/>
    <n v="85774452002"/>
    <s v="Mr. RASIKBHAI JAYRAMBHAI DAGLA"/>
    <n v="10000"/>
    <n v="9.9"/>
    <n v="0"/>
    <n v="3148.25"/>
    <n v="3148.25"/>
    <d v="2020-10-19T00:00:00"/>
    <n v="12"/>
    <n v="8"/>
    <n v="4"/>
    <n v="4"/>
    <n v="4"/>
    <n v="704"/>
    <s v="INR"/>
    <n v="0"/>
    <n v="879"/>
    <d v="2021-07-15T00:00:00"/>
    <n v="0"/>
    <n v="486.4"/>
    <s v="N"/>
    <m/>
    <n v="4"/>
    <s v="N"/>
    <s v="00/00/0000"/>
    <s v="N"/>
    <n v="0"/>
    <s v="00/00/0000"/>
    <s v="NPA"/>
    <d v="2021-04-15T00:00:00"/>
    <n v="506"/>
    <s v="NPA"/>
  </r>
  <r>
    <n v="39743516307"/>
    <x v="176"/>
    <n v="90611749739"/>
    <s v="Mr. Patni Amit Rakeshbhai"/>
    <n v="10000"/>
    <n v="9.9"/>
    <n v="0"/>
    <n v="7539.8"/>
    <n v="7539.8"/>
    <d v="2020-10-19T00:00:00"/>
    <n v="12"/>
    <n v="3"/>
    <n v="9"/>
    <n v="4"/>
    <n v="4"/>
    <n v="704"/>
    <s v="INR"/>
    <n v="0"/>
    <n v="879"/>
    <d v="2021-02-15T00:00:00"/>
    <n v="56.38"/>
    <n v="709.92"/>
    <s v="N"/>
    <m/>
    <n v="4"/>
    <s v="N"/>
    <s v="00/00/0000"/>
    <s v="N"/>
    <n v="0"/>
    <s v="00/00/0000"/>
    <s v="NPA"/>
    <d v="2021-05-15T00:00:00"/>
    <n v="506"/>
    <s v="NPA"/>
  </r>
  <r>
    <n v="39743852395"/>
    <x v="176"/>
    <n v="86051230865"/>
    <s v="Mr. BHARATSINH SHAMALSINH VAGH"/>
    <n v="10000"/>
    <n v="9.9"/>
    <n v="0"/>
    <n v="508.13"/>
    <n v="508.13"/>
    <d v="2020-10-19T00:00:00"/>
    <n v="12"/>
    <n v="11"/>
    <n v="1"/>
    <n v="4"/>
    <n v="4"/>
    <n v="704"/>
    <s v="INR"/>
    <n v="0"/>
    <n v="879"/>
    <d v="2021-10-15T00:00:00"/>
    <n v="0"/>
    <n v="26.04"/>
    <m/>
    <m/>
    <m/>
    <s v="N"/>
    <s v="00/00/0000"/>
    <s v="N"/>
    <n v="0"/>
    <s v="00/00/0000"/>
    <s v="NPA"/>
    <d v="2021-12-13T00:00:00"/>
    <n v="704"/>
    <s v="NPA"/>
  </r>
  <r>
    <n v="39745173717"/>
    <x v="176"/>
    <n v="87117934852"/>
    <s v="Mrs. ANJUBEN SANJAYBHAI DAGLA"/>
    <n v="10000"/>
    <n v="9.9"/>
    <n v="0"/>
    <n v="521"/>
    <n v="521"/>
    <d v="2020-10-20T00:00:00"/>
    <n v="12"/>
    <n v="11"/>
    <n v="1"/>
    <n v="4"/>
    <n v="4"/>
    <n v="704"/>
    <s v="INR"/>
    <n v="0"/>
    <n v="879"/>
    <d v="2021-10-15T00:00:00"/>
    <n v="0"/>
    <n v="128.38"/>
    <s v="N"/>
    <m/>
    <n v="4"/>
    <s v="N"/>
    <s v="00/00/0000"/>
    <s v="N"/>
    <n v="0"/>
    <s v="00/00/0000"/>
    <s v="NPA"/>
    <d v="2021-10-12T00:00:00"/>
    <n v="704"/>
    <s v="NPA"/>
  </r>
  <r>
    <n v="39745297495"/>
    <x v="176"/>
    <n v="90095721997"/>
    <s v="Mrs. THAKOR  USHABEN"/>
    <n v="10000"/>
    <n v="9.9"/>
    <n v="0"/>
    <n v="7539.21"/>
    <n v="7539.21"/>
    <d v="2020-10-20T00:00:00"/>
    <n v="12"/>
    <n v="3"/>
    <n v="9"/>
    <n v="4"/>
    <n v="4"/>
    <n v="704"/>
    <s v="INR"/>
    <n v="0"/>
    <n v="879"/>
    <d v="2021-02-15T00:00:00"/>
    <n v="56.38"/>
    <n v="709.72"/>
    <s v="N"/>
    <m/>
    <n v="4"/>
    <s v="N"/>
    <s v="00/00/0000"/>
    <s v="N"/>
    <n v="0"/>
    <s v="00/00/0000"/>
    <s v="NPA"/>
    <d v="2021-05-15T00:00:00"/>
    <n v="506"/>
    <s v="NPA"/>
  </r>
  <r>
    <n v="39746543622"/>
    <x v="176"/>
    <n v="88620562596"/>
    <s v="Mrs. NITABEN DILIPJI THAKOR"/>
    <n v="10000"/>
    <n v="9.9"/>
    <n v="18.45"/>
    <n v="2434.04"/>
    <n v="2415.59"/>
    <d v="2020-10-20T00:00:00"/>
    <n v="12"/>
    <n v="9"/>
    <n v="3"/>
    <n v="4"/>
    <n v="4"/>
    <n v="704"/>
    <s v="INR"/>
    <n v="0"/>
    <n v="879"/>
    <d v="2021-08-15T00:00:00"/>
    <n v="5.91"/>
    <n v="63.92"/>
    <s v="N"/>
    <m/>
    <n v="4"/>
    <s v="N"/>
    <s v="00/00/0000"/>
    <s v="N"/>
    <n v="0"/>
    <s v="00/00/0000"/>
    <s v="NPA"/>
    <d v="2021-11-12T00:00:00"/>
    <n v="704"/>
    <s v="NPA"/>
  </r>
  <r>
    <n v="39746638980"/>
    <x v="176"/>
    <n v="87298835863"/>
    <s v="Mrs. PRAVINA VIJAY THAKOR"/>
    <n v="10000"/>
    <n v="9.9"/>
    <n v="0"/>
    <n v="1387.97"/>
    <n v="1387.97"/>
    <d v="2020-10-20T00:00:00"/>
    <n v="12"/>
    <n v="10"/>
    <n v="2"/>
    <n v="4"/>
    <n v="4"/>
    <n v="704"/>
    <s v="INR"/>
    <n v="0"/>
    <n v="879"/>
    <d v="2021-09-15T00:00:00"/>
    <n v="325"/>
    <n v="366.99"/>
    <s v="N"/>
    <m/>
    <n v="4"/>
    <s v="N"/>
    <s v="00/00/0000"/>
    <s v="N"/>
    <n v="0"/>
    <s v="00/00/0000"/>
    <s v="NPA"/>
    <d v="2021-12-13T00:00:00"/>
    <n v="704"/>
    <s v="NPA"/>
  </r>
  <r>
    <n v="39757495812"/>
    <x v="176"/>
    <n v="86036829459"/>
    <s v="Mrs. SHARDABEN GUGABHAI PATNI"/>
    <n v="10000"/>
    <n v="9.9"/>
    <n v="0"/>
    <n v="7535"/>
    <n v="7535"/>
    <d v="2020-10-26T00:00:00"/>
    <n v="12"/>
    <n v="3"/>
    <n v="9"/>
    <n v="4"/>
    <n v="4"/>
    <n v="704"/>
    <s v="INR"/>
    <n v="0"/>
    <n v="879"/>
    <d v="2021-02-24T00:00:00"/>
    <n v="57.36"/>
    <n v="710.39"/>
    <s v="N"/>
    <m/>
    <n v="4"/>
    <s v="N"/>
    <s v="00/00/0000"/>
    <s v="N"/>
    <n v="0"/>
    <s v="00/00/0000"/>
    <s v="NPA"/>
    <d v="2021-05-24T00:00:00"/>
    <n v="506"/>
    <s v="NPA"/>
  </r>
  <r>
    <n v="39758029190"/>
    <x v="176"/>
    <n v="87397713478"/>
    <s v="Mr. ASHOKKUMAR MOHANLAL CHAUHA"/>
    <n v="10000"/>
    <n v="9.9"/>
    <n v="0"/>
    <n v="5795.33"/>
    <n v="5795.33"/>
    <d v="2020-10-26T00:00:00"/>
    <n v="12"/>
    <n v="5"/>
    <n v="7"/>
    <n v="4"/>
    <n v="4"/>
    <n v="704"/>
    <s v="INR"/>
    <n v="0"/>
    <n v="879"/>
    <d v="2021-04-24T00:00:00"/>
    <n v="0"/>
    <n v="396.46"/>
    <s v="N"/>
    <m/>
    <n v="4"/>
    <s v="N"/>
    <s v="00/00/0000"/>
    <s v="N"/>
    <n v="0"/>
    <s v="00/00/0000"/>
    <s v="NPA"/>
    <d v="2021-07-22T00:00:00"/>
    <n v="704"/>
    <s v="NPA"/>
  </r>
  <r>
    <n v="39761379505"/>
    <x v="176"/>
    <n v="89557165978"/>
    <s v="Mrs. LALITABEN PRAVINBHAI PATN"/>
    <n v="10000"/>
    <n v="9.9"/>
    <n v="0"/>
    <n v="3147.57"/>
    <n v="3147.57"/>
    <d v="2020-10-28T00:00:00"/>
    <n v="12"/>
    <n v="8"/>
    <n v="4"/>
    <n v="4"/>
    <n v="4"/>
    <n v="704"/>
    <s v="INR"/>
    <n v="0"/>
    <n v="879"/>
    <d v="2021-07-25T00:00:00"/>
    <n v="0"/>
    <n v="131.37"/>
    <s v="N"/>
    <m/>
    <n v="4"/>
    <s v="N"/>
    <s v="00/00/0000"/>
    <s v="N"/>
    <n v="0"/>
    <s v="00/00/0000"/>
    <s v="NPA"/>
    <d v="2021-10-22T00:00:00"/>
    <n v="704"/>
    <s v="NPA"/>
  </r>
  <r>
    <n v="39764225019"/>
    <x v="176"/>
    <n v="85875512830"/>
    <s v="Mr. MANOJKUMAR SHANKARBHAI PAR"/>
    <n v="10000"/>
    <n v="9.9"/>
    <n v="54.96"/>
    <n v="550.02"/>
    <n v="495.06"/>
    <d v="2020-10-29T00:00:00"/>
    <n v="12"/>
    <n v="11"/>
    <n v="1"/>
    <n v="4"/>
    <n v="4"/>
    <n v="704"/>
    <s v="INR"/>
    <n v="0"/>
    <n v="964"/>
    <d v="2021-10-25T00:00:00"/>
    <n v="0"/>
    <n v="545.45000000000005"/>
    <s v="N"/>
    <m/>
    <n v="4"/>
    <s v="N"/>
    <s v="00/00/0000"/>
    <s v="N"/>
    <n v="0"/>
    <s v="00/00/0000"/>
    <s v="NPA"/>
    <d v="2021-05-25T00:00:00"/>
    <n v="506"/>
    <s v="NPA"/>
  </r>
  <r>
    <n v="39765123763"/>
    <x v="176"/>
    <n v="89537717573"/>
    <s v="Mrs. DAXABEN PRITESHKUMAR BHAG"/>
    <n v="10000"/>
    <n v="9.9"/>
    <n v="0"/>
    <n v="479.72"/>
    <n v="479.72"/>
    <d v="2020-10-29T00:00:00"/>
    <n v="9"/>
    <n v="8"/>
    <n v="1"/>
    <n v="4"/>
    <n v="4"/>
    <n v="704"/>
    <s v="INR"/>
    <n v="0"/>
    <n v="867"/>
    <d v="2021-10-25T00:00:00"/>
    <n v="3.59"/>
    <n v="10.48"/>
    <s v="N"/>
    <m/>
    <n v="4"/>
    <s v="N"/>
    <s v="00/00/0000"/>
    <s v="N"/>
    <n v="0"/>
    <s v="00/00/0000"/>
    <s v="NPA"/>
    <d v="2022-01-23T00:00:00"/>
    <n v="704"/>
    <s v="NPA"/>
  </r>
  <r>
    <n v="39765238924"/>
    <x v="176"/>
    <n v="88231576894"/>
    <s v="Mrs. ARUNABEN JAYESHBHAI PATNI"/>
    <n v="10000"/>
    <n v="9.9"/>
    <n v="0"/>
    <n v="5801.02"/>
    <n v="5801.02"/>
    <d v="2020-10-29T00:00:00"/>
    <n v="12"/>
    <n v="6"/>
    <n v="6"/>
    <n v="4"/>
    <n v="4"/>
    <n v="704"/>
    <s v="INR"/>
    <n v="0"/>
    <n v="964"/>
    <d v="2021-04-25T00:00:00"/>
    <n v="0"/>
    <n v="397.07"/>
    <s v="N"/>
    <m/>
    <n v="4"/>
    <s v="N"/>
    <s v="00/00/0000"/>
    <s v="N"/>
    <n v="0"/>
    <s v="00/00/0000"/>
    <s v="NPA"/>
    <d v="2021-07-23T00:00:00"/>
    <n v="704"/>
    <s v="NPA"/>
  </r>
  <r>
    <n v="39766674197"/>
    <x v="176"/>
    <n v="88320355547"/>
    <s v="Miss. SHILPABEN GOVINDBHAI DEV"/>
    <n v="10000"/>
    <n v="9.9"/>
    <n v="0"/>
    <n v="9205"/>
    <n v="9205"/>
    <d v="2020-10-30T00:00:00"/>
    <n v="12"/>
    <n v="2"/>
    <n v="10"/>
    <n v="4"/>
    <n v="4"/>
    <n v="704"/>
    <s v="INR"/>
    <n v="0"/>
    <n v="963"/>
    <d v="2021-01-25T00:00:00"/>
    <n v="106.56"/>
    <n v="993.88"/>
    <s v="N"/>
    <m/>
    <n v="4"/>
    <s v="N"/>
    <s v="00/00/0000"/>
    <s v="N"/>
    <n v="0"/>
    <s v="00/00/0000"/>
    <s v="NPA"/>
    <d v="2021-04-25T00:00:00"/>
    <n v="506"/>
    <s v="NPA"/>
  </r>
  <r>
    <n v="39766961534"/>
    <x v="176"/>
    <n v="88216646241"/>
    <s v="Mrs. REKHABEN RAMESHBHAI PATNI"/>
    <n v="10000"/>
    <n v="9.9"/>
    <n v="0"/>
    <n v="8401"/>
    <n v="8401"/>
    <d v="2020-10-30T00:00:00"/>
    <n v="12"/>
    <n v="3"/>
    <n v="9"/>
    <n v="4"/>
    <n v="4"/>
    <n v="704"/>
    <s v="INR"/>
    <n v="0"/>
    <n v="963"/>
    <d v="2021-02-25T00:00:00"/>
    <n v="15.83"/>
    <n v="817.89"/>
    <m/>
    <m/>
    <m/>
    <s v="N"/>
    <s v="00/00/0000"/>
    <s v="N"/>
    <n v="0"/>
    <s v="00/00/0000"/>
    <s v="NPA"/>
    <d v="2021-04-25T00:00:00"/>
    <n v="506"/>
    <s v="NPA"/>
  </r>
  <r>
    <n v="39767060844"/>
    <x v="176"/>
    <n v="88221263523"/>
    <s v="Mrs. HANSABEN PRAKASHBHAI PATN"/>
    <n v="10000"/>
    <n v="9.9"/>
    <n v="0"/>
    <n v="8401"/>
    <n v="8401"/>
    <d v="2020-10-30T00:00:00"/>
    <n v="12"/>
    <n v="3"/>
    <n v="9"/>
    <n v="4"/>
    <n v="4"/>
    <n v="704"/>
    <s v="INR"/>
    <n v="0"/>
    <n v="963"/>
    <d v="2021-02-25T00:00:00"/>
    <n v="15.83"/>
    <n v="817.89"/>
    <m/>
    <m/>
    <m/>
    <s v="N"/>
    <s v="00/00/0000"/>
    <s v="N"/>
    <n v="0"/>
    <s v="00/00/0000"/>
    <s v="NPA"/>
    <d v="2021-04-25T00:00:00"/>
    <n v="506"/>
    <s v="NPA"/>
  </r>
  <r>
    <n v="39767070433"/>
    <x v="176"/>
    <n v="88313915238"/>
    <s v="Mr. KAJALBEN JAYESHBHAI PATANI"/>
    <n v="10000"/>
    <n v="9.9"/>
    <n v="54.96"/>
    <n v="4069.14"/>
    <n v="4014.18"/>
    <d v="2020-10-30T00:00:00"/>
    <n v="12"/>
    <n v="8"/>
    <n v="4"/>
    <n v="4"/>
    <n v="4"/>
    <n v="704"/>
    <s v="INR"/>
    <n v="0"/>
    <n v="963"/>
    <d v="2021-06-25T00:00:00"/>
    <n v="0"/>
    <n v="572.53"/>
    <s v="N"/>
    <m/>
    <n v="4"/>
    <s v="N"/>
    <s v="00/00/0000"/>
    <s v="N"/>
    <n v="0"/>
    <s v="00/00/0000"/>
    <s v="NPA"/>
    <d v="2021-05-25T00:00:00"/>
    <n v="506"/>
    <s v="NPA"/>
  </r>
  <r>
    <n v="39767162790"/>
    <x v="176"/>
    <n v="87072456474"/>
    <s v="Mr. PARESHBHAI JAYANTIBHAI PAT"/>
    <n v="10000"/>
    <n v="9.9"/>
    <n v="0"/>
    <n v="8401"/>
    <n v="8401"/>
    <d v="2020-10-30T00:00:00"/>
    <n v="12"/>
    <n v="3"/>
    <n v="9"/>
    <n v="4"/>
    <n v="4"/>
    <n v="704"/>
    <s v="INR"/>
    <n v="0"/>
    <n v="963"/>
    <d v="2021-02-25T00:00:00"/>
    <n v="15.83"/>
    <n v="817.69"/>
    <m/>
    <m/>
    <m/>
    <s v="N"/>
    <s v="00/00/0000"/>
    <s v="N"/>
    <n v="0"/>
    <s v="00/00/0000"/>
    <s v="NPA"/>
    <d v="2021-04-25T00:00:00"/>
    <n v="506"/>
    <s v="NPA"/>
  </r>
  <r>
    <n v="39767270896"/>
    <x v="176"/>
    <n v="90148729081"/>
    <s v="Mrs. PAYALBEN  THAKOR"/>
    <n v="10000"/>
    <n v="9.9"/>
    <n v="0"/>
    <n v="193.77"/>
    <n v="193.77"/>
    <d v="2020-10-30T00:00:00"/>
    <n v="12"/>
    <n v="12"/>
    <n v="0"/>
    <n v="4"/>
    <n v="4"/>
    <n v="704"/>
    <s v="INR"/>
    <n v="0"/>
    <n v="963"/>
    <d v="2021-10-25T00:00:00"/>
    <n v="0"/>
    <n v="29.66"/>
    <s v="N"/>
    <m/>
    <n v="4"/>
    <s v="N"/>
    <s v="00/00/0000"/>
    <s v="N"/>
    <n v="0"/>
    <s v="00/00/0000"/>
    <s v="NPA"/>
    <d v="2021-09-22T00:00:00"/>
    <n v="704"/>
    <s v="NPA"/>
  </r>
  <r>
    <n v="39767297241"/>
    <x v="176"/>
    <n v="90303424857"/>
    <s v="Miss. ANJALIBEN ATULBHAI PATNI"/>
    <n v="10000"/>
    <n v="9.9"/>
    <n v="0"/>
    <n v="5801.32"/>
    <n v="5801.32"/>
    <d v="2020-10-30T00:00:00"/>
    <n v="12"/>
    <n v="6"/>
    <n v="6"/>
    <n v="4"/>
    <n v="4"/>
    <n v="704"/>
    <s v="INR"/>
    <n v="0"/>
    <n v="963"/>
    <d v="2021-04-25T00:00:00"/>
    <n v="0"/>
    <n v="397.07"/>
    <m/>
    <m/>
    <m/>
    <s v="N"/>
    <s v="00/00/0000"/>
    <s v="N"/>
    <n v="0"/>
    <s v="00/00/0000"/>
    <s v="NPA"/>
    <d v="2021-07-23T00:00:00"/>
    <n v="704"/>
    <s v="NPA"/>
  </r>
  <r>
    <n v="39768834990"/>
    <x v="176"/>
    <n v="89709021594"/>
    <s v="Mr. HITESH ASHOKBHAI HOLKAR"/>
    <n v="10000"/>
    <n v="9.9"/>
    <n v="0"/>
    <n v="6712.66"/>
    <n v="6712.66"/>
    <d v="2020-10-31T00:00:00"/>
    <n v="12"/>
    <n v="5"/>
    <n v="7"/>
    <n v="4"/>
    <n v="4"/>
    <n v="704"/>
    <s v="INR"/>
    <n v="0"/>
    <n v="963"/>
    <d v="2021-03-30T00:00:00"/>
    <n v="0"/>
    <n v="591.54999999999995"/>
    <m/>
    <m/>
    <m/>
    <s v="N"/>
    <s v="00/00/0000"/>
    <s v="N"/>
    <n v="0"/>
    <s v="00/00/0000"/>
    <s v="NPA"/>
    <d v="2021-05-30T00:00:00"/>
    <n v="506"/>
    <s v="NPA"/>
  </r>
  <r>
    <n v="39769010891"/>
    <x v="176"/>
    <n v="89443730464"/>
    <s v="Mr. MAHENDRABHAI VIRDASBHAI CH"/>
    <n v="10000"/>
    <n v="9.9"/>
    <n v="30.52"/>
    <n v="99.77"/>
    <n v="69.25"/>
    <d v="2020-10-31T00:00:00"/>
    <n v="12"/>
    <n v="12"/>
    <n v="0"/>
    <n v="4"/>
    <n v="4"/>
    <n v="704"/>
    <s v="INR"/>
    <n v="0"/>
    <n v="963"/>
    <d v="2021-10-30T00:00:00"/>
    <n v="0"/>
    <n v="0.03"/>
    <s v="N"/>
    <m/>
    <n v="4"/>
    <s v="N"/>
    <s v="00/00/0000"/>
    <s v="N"/>
    <n v="0"/>
    <s v="00/00/0000"/>
    <s v="NPA"/>
    <d v="2021-12-28T00:00:00"/>
    <n v="704"/>
    <s v="NPA"/>
  </r>
  <r>
    <n v="39769323134"/>
    <x v="176"/>
    <n v="89688196395"/>
    <s v="Mrs. SANGITABEN BHARATBHAI DAN"/>
    <n v="10000"/>
    <n v="9.9"/>
    <n v="0"/>
    <n v="527"/>
    <n v="527"/>
    <d v="2020-10-31T00:00:00"/>
    <n v="12"/>
    <n v="11"/>
    <n v="1"/>
    <n v="4"/>
    <n v="4"/>
    <n v="704"/>
    <s v="INR"/>
    <n v="0"/>
    <n v="963"/>
    <d v="2021-10-30T00:00:00"/>
    <n v="8"/>
    <n v="16.850000000000001"/>
    <s v="N"/>
    <m/>
    <n v="4"/>
    <s v="N"/>
    <s v="00/00/0000"/>
    <s v="N"/>
    <n v="0"/>
    <s v="00/00/0000"/>
    <s v="NPA"/>
    <d v="2022-01-28T00:00:00"/>
    <n v="704"/>
    <s v="NPA"/>
  </r>
  <r>
    <n v="39791697421"/>
    <x v="176"/>
    <n v="88612356584"/>
    <s v="Mrs. USHABEN SURESHBHAI PATANI"/>
    <n v="10000"/>
    <n v="9.9"/>
    <n v="0"/>
    <n v="5841.93"/>
    <n v="5841.93"/>
    <d v="2020-11-09T00:00:00"/>
    <n v="12"/>
    <n v="5"/>
    <n v="7"/>
    <n v="4"/>
    <n v="4"/>
    <n v="704"/>
    <s v="INR"/>
    <n v="0"/>
    <n v="879"/>
    <d v="2021-05-09T00:00:00"/>
    <n v="0"/>
    <n v="345.31"/>
    <s v="N"/>
    <m/>
    <n v="4"/>
    <s v="N"/>
    <s v="00/00/0000"/>
    <s v="N"/>
    <n v="0"/>
    <s v="00/00/0000"/>
    <s v="NPA"/>
    <d v="2021-08-06T00:00:00"/>
    <n v="704"/>
    <s v="NPA"/>
  </r>
  <r>
    <n v="39794896434"/>
    <x v="176"/>
    <n v="88036927053"/>
    <s v="Mrs. BHARATIBEN RAJANBHAI KANO"/>
    <n v="10000"/>
    <n v="9.9"/>
    <n v="0"/>
    <n v="546"/>
    <n v="546"/>
    <d v="2020-11-10T00:00:00"/>
    <n v="12"/>
    <n v="11"/>
    <n v="1"/>
    <n v="4"/>
    <n v="4"/>
    <n v="704"/>
    <s v="INR"/>
    <n v="0"/>
    <n v="879"/>
    <d v="2021-11-10T00:00:00"/>
    <n v="21"/>
    <n v="25.65"/>
    <s v="N"/>
    <m/>
    <n v="4"/>
    <s v="N"/>
    <s v="00/00/0000"/>
    <s v="N"/>
    <n v="0"/>
    <s v="00/00/0000"/>
    <s v="NPA"/>
    <d v="2022-02-08T00:00:00"/>
    <n v="704"/>
    <s v="NPA"/>
  </r>
  <r>
    <n v="39800062606"/>
    <x v="176"/>
    <n v="88150678525"/>
    <s v="Mrs. BEBIBEN KANTIBHAI PATNI"/>
    <n v="10000"/>
    <n v="9.9"/>
    <n v="0"/>
    <n v="1450.84"/>
    <n v="1450.84"/>
    <d v="2020-11-12T00:00:00"/>
    <n v="12"/>
    <n v="10"/>
    <n v="2"/>
    <n v="4"/>
    <n v="4"/>
    <n v="704"/>
    <s v="INR"/>
    <n v="0"/>
    <n v="880"/>
    <d v="2021-10-12T00:00:00"/>
    <n v="0"/>
    <n v="239.58"/>
    <s v="N"/>
    <m/>
    <n v="4"/>
    <s v="N"/>
    <s v="00/00/0000"/>
    <s v="N"/>
    <n v="0"/>
    <s v="00/00/0000"/>
    <s v="NPA"/>
    <d v="2021-08-09T00:00:00"/>
    <n v="704"/>
    <s v="NPA"/>
  </r>
  <r>
    <n v="39803342069"/>
    <x v="176"/>
    <n v="88596116477"/>
    <s v="Mrs. SHOBABEN RASMIKANT DANTAN"/>
    <n v="10000"/>
    <n v="9.9"/>
    <n v="0"/>
    <n v="580.91"/>
    <n v="580.91"/>
    <d v="2020-11-13T00:00:00"/>
    <n v="12"/>
    <n v="11"/>
    <n v="1"/>
    <n v="4"/>
    <n v="4"/>
    <n v="704"/>
    <s v="INR"/>
    <n v="0"/>
    <n v="879"/>
    <d v="2021-11-13T00:00:00"/>
    <n v="0"/>
    <n v="178"/>
    <m/>
    <m/>
    <m/>
    <s v="N"/>
    <s v="00/00/0000"/>
    <s v="N"/>
    <n v="0"/>
    <s v="00/00/0000"/>
    <s v="NPA"/>
    <d v="2021-09-10T00:00:00"/>
    <n v="704"/>
    <s v="NPA"/>
  </r>
  <r>
    <n v="39846753410"/>
    <x v="176"/>
    <n v="87863248467"/>
    <s v="Mr. NARESHBHAI RAMESHBHAI LEUV"/>
    <n v="10000"/>
    <n v="9.9"/>
    <n v="0"/>
    <n v="674.81"/>
    <n v="674.81"/>
    <d v="2020-12-04T00:00:00"/>
    <n v="12"/>
    <n v="11"/>
    <n v="1"/>
    <n v="4"/>
    <n v="4"/>
    <n v="704"/>
    <s v="INR"/>
    <n v="0"/>
    <n v="880"/>
    <d v="2021-12-04T00:00:00"/>
    <n v="11"/>
    <n v="11"/>
    <s v="N"/>
    <m/>
    <n v="4"/>
    <s v="N"/>
    <s v="00/00/0000"/>
    <s v="N"/>
    <n v="0"/>
    <s v="00/00/0000"/>
    <s v="NPA"/>
    <d v="2022-03-04T00:00:00"/>
    <n v="704"/>
    <s v="NPA"/>
  </r>
  <r>
    <n v="39847047299"/>
    <x v="176"/>
    <n v="87928215576"/>
    <s v="Mrs. SEJALBEN NARESHBHAI LEUVA"/>
    <n v="10000"/>
    <n v="9.9"/>
    <n v="0"/>
    <n v="8483.7800000000007"/>
    <n v="8483.7800000000007"/>
    <d v="2020-12-04T00:00:00"/>
    <n v="12"/>
    <n v="2"/>
    <n v="10"/>
    <n v="4"/>
    <n v="4"/>
    <n v="704"/>
    <s v="INR"/>
    <n v="0"/>
    <n v="880"/>
    <d v="2021-03-04T00:00:00"/>
    <n v="0"/>
    <n v="738.17"/>
    <s v="N"/>
    <m/>
    <n v="4"/>
    <s v="N"/>
    <s v="00/00/0000"/>
    <s v="N"/>
    <n v="0"/>
    <s v="00/00/0000"/>
    <s v="NPA"/>
    <d v="2021-05-04T00:00:00"/>
    <n v="506"/>
    <s v="NPA"/>
  </r>
  <r>
    <n v="39868767825"/>
    <x v="176"/>
    <n v="86878498892"/>
    <s v="Ms. SONALBEN ARVINDBHAI PATANI"/>
    <n v="10000"/>
    <n v="9.9"/>
    <n v="0"/>
    <n v="5657.15"/>
    <n v="5657.15"/>
    <d v="2020-12-15T00:00:00"/>
    <n v="12"/>
    <n v="6"/>
    <n v="6"/>
    <n v="4"/>
    <n v="4"/>
    <n v="704"/>
    <s v="INR"/>
    <n v="0"/>
    <n v="881"/>
    <d v="2021-06-15T00:00:00"/>
    <n v="0"/>
    <n v="285.47000000000003"/>
    <s v="N"/>
    <m/>
    <n v="4"/>
    <s v="N"/>
    <s v="00/00/0000"/>
    <s v="N"/>
    <n v="0"/>
    <s v="00/00/0000"/>
    <s v="NPA"/>
    <d v="2021-09-12T00:00:00"/>
    <n v="704"/>
    <s v="NPA"/>
  </r>
  <r>
    <n v="39869650872"/>
    <x v="176"/>
    <n v="88198684976"/>
    <s v="Mr. VIJAYKUMAR JASAVANTLAL PAR"/>
    <n v="10000"/>
    <n v="9.9"/>
    <n v="0"/>
    <n v="2281.96"/>
    <n v="2281.96"/>
    <d v="2020-12-15T00:00:00"/>
    <n v="12"/>
    <n v="9"/>
    <n v="3"/>
    <n v="4"/>
    <n v="4"/>
    <n v="704"/>
    <s v="INR"/>
    <n v="0"/>
    <n v="881"/>
    <d v="2021-10-15T00:00:00"/>
    <n v="23.29"/>
    <n v="54.16"/>
    <s v="N"/>
    <m/>
    <n v="4"/>
    <s v="N"/>
    <s v="00/00/0000"/>
    <s v="N"/>
    <n v="0"/>
    <s v="00/00/0000"/>
    <s v="NPA"/>
    <d v="2022-01-13T00:00:00"/>
    <n v="704"/>
    <s v="NPA"/>
  </r>
  <r>
    <n v="39953082197"/>
    <x v="176"/>
    <n v="86313425090"/>
    <s v="Mr. PRAVINBHAI BHAIJIBHAI DANT"/>
    <n v="10000"/>
    <n v="9.9"/>
    <n v="0"/>
    <n v="9151"/>
    <n v="9151"/>
    <d v="2021-01-21T00:00:00"/>
    <n v="12"/>
    <n v="2"/>
    <n v="10"/>
    <n v="4"/>
    <n v="4"/>
    <n v="704"/>
    <s v="INR"/>
    <n v="0"/>
    <n v="879"/>
    <d v="2021-03-21T00:00:00"/>
    <n v="254.62"/>
    <n v="979.2"/>
    <s v="N"/>
    <m/>
    <n v="4"/>
    <s v="N"/>
    <s v="00/00/0000"/>
    <s v="N"/>
    <n v="0"/>
    <s v="00/00/0000"/>
    <s v="NPA"/>
    <d v="2021-06-24T00:00:00"/>
    <n v="704"/>
    <s v="NPA"/>
  </r>
  <r>
    <n v="39953989591"/>
    <x v="176"/>
    <n v="90314277321"/>
    <s v="Mr. VINODKUMAR  PAWAR"/>
    <n v="10000"/>
    <n v="9.9"/>
    <n v="0"/>
    <n v="518.55999999999995"/>
    <n v="518.55999999999995"/>
    <d v="2021-01-21T00:00:00"/>
    <n v="12"/>
    <n v="11"/>
    <n v="1"/>
    <n v="4"/>
    <n v="4"/>
    <n v="704"/>
    <s v="INR"/>
    <n v="0"/>
    <n v="879"/>
    <d v="2022-01-21T00:00:00"/>
    <n v="0"/>
    <n v="99.1"/>
    <s v="N"/>
    <m/>
    <n v="4"/>
    <s v="N"/>
    <s v="00/00/0000"/>
    <s v="N"/>
    <n v="0"/>
    <s v="00/00/0000"/>
    <s v="NPA"/>
    <d v="2021-10-18T00:00:00"/>
    <n v="704"/>
    <s v="NPA"/>
  </r>
  <r>
    <n v="39954346093"/>
    <x v="176"/>
    <n v="88796674220"/>
    <s v="Mr. PATNI MUKESHBHAI NAGINBHAI"/>
    <n v="10000"/>
    <n v="9.9"/>
    <n v="0"/>
    <n v="9151"/>
    <n v="9151"/>
    <d v="2021-01-21T00:00:00"/>
    <n v="12"/>
    <n v="2"/>
    <n v="10"/>
    <n v="4"/>
    <n v="4"/>
    <n v="704"/>
    <s v="INR"/>
    <n v="0"/>
    <n v="879"/>
    <d v="2021-03-21T00:00:00"/>
    <n v="254.33"/>
    <n v="979.11"/>
    <s v="N"/>
    <m/>
    <n v="4"/>
    <s v="N"/>
    <s v="00/00/0000"/>
    <s v="N"/>
    <n v="0"/>
    <s v="00/00/0000"/>
    <s v="NPA"/>
    <d v="2021-06-24T00:00:00"/>
    <n v="704"/>
    <s v="NPA"/>
  </r>
  <r>
    <n v="40008690101"/>
    <x v="176"/>
    <n v="85671056582"/>
    <s v="Mr. NATVRLAL RAMANLAL ODE"/>
    <n v="10000"/>
    <n v="9.9"/>
    <n v="0"/>
    <n v="9163"/>
    <n v="9163"/>
    <d v="2021-02-13T00:00:00"/>
    <n v="12"/>
    <n v="2"/>
    <n v="10"/>
    <n v="4"/>
    <n v="4"/>
    <n v="704"/>
    <s v="INR"/>
    <n v="0"/>
    <n v="960"/>
    <d v="2021-04-15T00:00:00"/>
    <n v="222.16"/>
    <n v="944.68"/>
    <s v="N"/>
    <m/>
    <n v="4"/>
    <s v="N"/>
    <s v="00/00/0000"/>
    <s v="N"/>
    <n v="0"/>
    <s v="00/00/0000"/>
    <s v="NPA"/>
    <d v="2021-06-24T00:00:00"/>
    <n v="704"/>
    <s v="NPA"/>
  </r>
  <r>
    <n v="40008746316"/>
    <x v="176"/>
    <n v="89445020394"/>
    <s v="Mr. DINESHBHAI BHIKHABHAI CHAV"/>
    <n v="10000"/>
    <n v="9.9"/>
    <n v="0"/>
    <n v="6742"/>
    <n v="6742"/>
    <d v="2021-02-13T00:00:00"/>
    <n v="12"/>
    <n v="5"/>
    <n v="7"/>
    <n v="4"/>
    <n v="4"/>
    <n v="704"/>
    <s v="INR"/>
    <n v="0"/>
    <n v="960"/>
    <d v="2021-06-15T00:00:00"/>
    <n v="3.05"/>
    <n v="343.57"/>
    <s v="N"/>
    <m/>
    <n v="4"/>
    <s v="N"/>
    <s v="00/00/0000"/>
    <s v="N"/>
    <n v="0"/>
    <s v="00/00/0000"/>
    <s v="NPA"/>
    <d v="2021-09-12T00:00:00"/>
    <n v="704"/>
    <s v="NPA"/>
  </r>
  <r>
    <n v="40008752921"/>
    <x v="176"/>
    <n v="87713860085"/>
    <s v="Mrs. SANGITABEN LAXMANBHAI SAB"/>
    <n v="10000"/>
    <n v="9.9"/>
    <n v="0"/>
    <n v="4002.17"/>
    <n v="4002.17"/>
    <d v="2021-02-13T00:00:00"/>
    <n v="12"/>
    <n v="8"/>
    <n v="4"/>
    <n v="4"/>
    <n v="4"/>
    <n v="704"/>
    <s v="INR"/>
    <n v="0"/>
    <n v="960"/>
    <d v="2021-09-15T00:00:00"/>
    <n v="67"/>
    <n v="166.9"/>
    <m/>
    <m/>
    <m/>
    <s v="N"/>
    <s v="00/00/0000"/>
    <s v="N"/>
    <n v="0"/>
    <s v="00/00/0000"/>
    <s v="NPA"/>
    <d v="2021-12-13T00:00:00"/>
    <n v="704"/>
    <s v="NPA"/>
  </r>
  <r>
    <n v="40043631245"/>
    <x v="176"/>
    <n v="87721420747"/>
    <s v="Mr. VIJENDRA RATILAL DANTANI"/>
    <n v="10000"/>
    <n v="9.9"/>
    <n v="0"/>
    <n v="10000"/>
    <n v="10000"/>
    <d v="2021-03-01T00:00:00"/>
    <n v="12"/>
    <n v="2"/>
    <n v="10"/>
    <n v="4"/>
    <n v="4"/>
    <n v="704"/>
    <s v="INR"/>
    <n v="0"/>
    <n v="1045"/>
    <d v="2021-04-30T00:00:00"/>
    <n v="679.3"/>
    <n v="939.2"/>
    <m/>
    <m/>
    <m/>
    <s v="N"/>
    <s v="00/00/0000"/>
    <s v="N"/>
    <n v="0"/>
    <s v="00/00/0000"/>
    <s v="NPA"/>
    <d v="2021-07-28T00:00:00"/>
    <n v="704"/>
    <s v="NPA"/>
  </r>
  <r>
    <n v="40043971292"/>
    <x v="176"/>
    <n v="90550526490"/>
    <s v="Mrs. KUMUDINIBEN  PARMAR"/>
    <n v="10000"/>
    <n v="9.9"/>
    <n v="0"/>
    <n v="8475.7099999999991"/>
    <n v="8475.7099999999991"/>
    <d v="2021-03-01T00:00:00"/>
    <n v="12"/>
    <n v="4"/>
    <n v="8"/>
    <n v="4"/>
    <n v="4"/>
    <n v="704"/>
    <s v="INR"/>
    <n v="0"/>
    <n v="1045"/>
    <d v="2021-06-30T00:00:00"/>
    <n v="0"/>
    <n v="501.69"/>
    <s v="N"/>
    <m/>
    <n v="4"/>
    <s v="N"/>
    <s v="00/00/0000"/>
    <s v="N"/>
    <n v="0"/>
    <s v="00/00/0000"/>
    <s v="NPA"/>
    <d v="2021-08-27T00:00:00"/>
    <n v="704"/>
    <s v="NPA"/>
  </r>
  <r>
    <n v="40044038344"/>
    <x v="176"/>
    <n v="87909808793"/>
    <s v="Mrs. USHABEN PAPPUBHAI PATNI"/>
    <n v="10000"/>
    <n v="9.9"/>
    <n v="0"/>
    <n v="8399"/>
    <n v="8399"/>
    <d v="2021-03-01T00:00:00"/>
    <n v="12"/>
    <n v="4"/>
    <n v="8"/>
    <n v="4"/>
    <n v="4"/>
    <n v="704"/>
    <s v="INR"/>
    <n v="0"/>
    <n v="1045"/>
    <d v="2021-06-30T00:00:00"/>
    <n v="73.599999999999994"/>
    <n v="575.29"/>
    <s v="N"/>
    <m/>
    <n v="4"/>
    <s v="N"/>
    <s v="00/00/0000"/>
    <s v="N"/>
    <n v="0"/>
    <s v="00/00/0000"/>
    <s v="NPA"/>
    <d v="2021-08-27T00:00:00"/>
    <n v="704"/>
    <s v="NPA"/>
  </r>
  <r>
    <n v="40044091625"/>
    <x v="176"/>
    <n v="87133671744"/>
    <s v="Mrs. HANSHABEN BHARATBHAI BHIL"/>
    <n v="10000"/>
    <n v="9.9"/>
    <n v="0"/>
    <n v="2251.36"/>
    <n v="2251.36"/>
    <d v="2021-03-06T00:00:00"/>
    <n v="12"/>
    <n v="10"/>
    <n v="2"/>
    <n v="4"/>
    <n v="4"/>
    <n v="704"/>
    <s v="INR"/>
    <n v="0"/>
    <n v="1030"/>
    <d v="2021-12-30T00:00:00"/>
    <n v="36"/>
    <n v="36"/>
    <s v="N"/>
    <m/>
    <n v="4"/>
    <s v="N"/>
    <s v="00/00/0000"/>
    <s v="N"/>
    <n v="0"/>
    <s v="00/00/0000"/>
    <s v="NPA"/>
    <d v="2022-03-30T00:00:00"/>
    <n v="704"/>
    <s v="NPA"/>
  </r>
  <r>
    <n v="40044104909"/>
    <x v="176"/>
    <n v="88596288969"/>
    <s v="Mrs. DANTANI  NITABEN"/>
    <n v="10000"/>
    <n v="9.9"/>
    <n v="0"/>
    <n v="604.29"/>
    <n v="604.29"/>
    <d v="2021-03-01T00:00:00"/>
    <n v="12"/>
    <n v="11"/>
    <n v="1"/>
    <n v="4"/>
    <n v="4"/>
    <n v="704"/>
    <s v="INR"/>
    <n v="0"/>
    <n v="1045"/>
    <d v="2022-02-28T00:00:00"/>
    <n v="0"/>
    <n v="276.68"/>
    <s v="N"/>
    <m/>
    <n v="4"/>
    <s v="N"/>
    <s v="00/00/0000"/>
    <s v="N"/>
    <n v="0"/>
    <s v="00/00/0000"/>
    <s v="NPA"/>
    <d v="2021-09-27T00:00:00"/>
    <n v="704"/>
    <s v="NPA"/>
  </r>
  <r>
    <n v="40044110800"/>
    <x v="176"/>
    <n v="90334214877"/>
    <s v="Mr. JADHAV SANNI  BHARATBHAI"/>
    <n v="10000"/>
    <n v="9.9"/>
    <n v="0"/>
    <n v="8473"/>
    <n v="8473"/>
    <d v="2021-03-01T00:00:00"/>
    <n v="11"/>
    <n v="1"/>
    <n v="10"/>
    <n v="4"/>
    <n v="4"/>
    <n v="704"/>
    <s v="INR"/>
    <n v="0"/>
    <n v="883"/>
    <d v="2021-07-01T00:00:00"/>
    <n v="69.900000000000006"/>
    <n v="501.39"/>
    <m/>
    <m/>
    <m/>
    <s v="N"/>
    <s v="00/00/0000"/>
    <s v="N"/>
    <n v="0"/>
    <s v="00/00/0000"/>
    <s v="NPA"/>
    <d v="2021-09-28T00:00:00"/>
    <n v="704"/>
    <s v="NPA"/>
  </r>
  <r>
    <n v="40044118185"/>
    <x v="176"/>
    <n v="85084917471"/>
    <s v="Mr. THAKOR RANAJIT  PRAHLADJI"/>
    <n v="10000"/>
    <n v="9.9"/>
    <n v="0"/>
    <n v="10000"/>
    <n v="10000"/>
    <d v="2021-03-01T00:00:00"/>
    <n v="12"/>
    <n v="2"/>
    <n v="10"/>
    <n v="4"/>
    <n v="4"/>
    <n v="704"/>
    <s v="INR"/>
    <n v="0"/>
    <n v="1045"/>
    <d v="2021-04-30T00:00:00"/>
    <n v="679.4"/>
    <n v="939.3"/>
    <s v="N"/>
    <m/>
    <n v="4"/>
    <s v="N"/>
    <s v="00/00/0000"/>
    <s v="N"/>
    <n v="0"/>
    <s v="00/00/0000"/>
    <s v="NPA"/>
    <d v="2021-07-28T00:00:00"/>
    <n v="704"/>
    <s v="NPA"/>
  </r>
  <r>
    <n v="40044192680"/>
    <x v="176"/>
    <n v="88041888639"/>
    <s v="Mr. KANUBHAI BABAJI RANA"/>
    <n v="10000"/>
    <n v="9.9"/>
    <n v="0"/>
    <n v="4957.8999999999996"/>
    <n v="4957.8999999999996"/>
    <d v="2021-03-06T00:00:00"/>
    <n v="12"/>
    <n v="7"/>
    <n v="5"/>
    <n v="4"/>
    <n v="4"/>
    <n v="704"/>
    <s v="INR"/>
    <n v="0"/>
    <n v="1030"/>
    <d v="2021-09-30T00:00:00"/>
    <n v="0"/>
    <n v="349.82"/>
    <s v="N"/>
    <m/>
    <n v="4"/>
    <s v="N"/>
    <s v="00/00/0000"/>
    <s v="N"/>
    <n v="0"/>
    <s v="00/00/0000"/>
    <s v="NPA"/>
    <d v="2021-08-27T00:00:00"/>
    <n v="704"/>
    <s v="NPA"/>
  </r>
  <r>
    <n v="40044195830"/>
    <x v="176"/>
    <n v="88796677221"/>
    <s v="Mr. NARESH NATVARBHAI PATNI"/>
    <n v="10000"/>
    <n v="9.9"/>
    <n v="0"/>
    <n v="6711.6"/>
    <n v="6711.6"/>
    <d v="2021-03-01T00:00:00"/>
    <n v="12"/>
    <n v="6"/>
    <n v="6"/>
    <n v="4"/>
    <n v="4"/>
    <n v="704"/>
    <s v="INR"/>
    <n v="0"/>
    <n v="1045"/>
    <d v="2021-07-30T00:00:00"/>
    <n v="0"/>
    <n v="438.49"/>
    <s v="N"/>
    <m/>
    <n v="4"/>
    <s v="N"/>
    <s v="00/00/0000"/>
    <s v="N"/>
    <n v="0"/>
    <s v="00/00/0000"/>
    <s v="NPA"/>
    <d v="2021-08-27T00:00:00"/>
    <n v="704"/>
    <s v="NPA"/>
  </r>
  <r>
    <n v="40044201051"/>
    <x v="176"/>
    <n v="89290259710"/>
    <s v="Mrs. ALKHIBEN DHIRUBHAI RAVAT"/>
    <n v="10000"/>
    <n v="9.9"/>
    <n v="0"/>
    <n v="491.59"/>
    <n v="491.59"/>
    <d v="2021-03-01T00:00:00"/>
    <n v="12"/>
    <n v="12"/>
    <n v="0"/>
    <n v="4"/>
    <n v="4"/>
    <n v="704"/>
    <s v="INR"/>
    <n v="0"/>
    <n v="1045"/>
    <d v="2022-02-28T00:00:00"/>
    <n v="0"/>
    <n v="396.51"/>
    <s v="N"/>
    <m/>
    <n v="4"/>
    <s v="N"/>
    <s v="00/00/0000"/>
    <s v="N"/>
    <n v="0"/>
    <s v="00/00/0000"/>
    <s v="NPA"/>
    <d v="2021-07-28T00:00:00"/>
    <n v="704"/>
    <s v="NPA"/>
  </r>
  <r>
    <n v="40044202816"/>
    <x v="176"/>
    <n v="85566890949"/>
    <s v="Mrs. GITABEN NARESHBHAI PATNI"/>
    <n v="10000"/>
    <n v="9.9"/>
    <n v="0"/>
    <n v="10000"/>
    <n v="10000"/>
    <d v="2021-03-01T00:00:00"/>
    <n v="12"/>
    <n v="2"/>
    <n v="10"/>
    <n v="4"/>
    <n v="4"/>
    <n v="704"/>
    <s v="INR"/>
    <n v="0"/>
    <n v="1045"/>
    <d v="2021-04-30T00:00:00"/>
    <n v="673.57"/>
    <n v="939.24"/>
    <s v="N"/>
    <m/>
    <n v="4"/>
    <s v="N"/>
    <s v="00/00/0000"/>
    <s v="N"/>
    <n v="0"/>
    <s v="00/00/0000"/>
    <s v="NPA"/>
    <d v="2021-07-28T00:00:00"/>
    <n v="704"/>
    <s v="NPA"/>
  </r>
  <r>
    <n v="40044203831"/>
    <x v="176"/>
    <n v="86031478787"/>
    <s v="Mrs. MANJUBEN RAMANBHAI PATANI"/>
    <n v="10000"/>
    <n v="9.9"/>
    <n v="0"/>
    <n v="6794"/>
    <n v="6794"/>
    <d v="2021-03-01T00:00:00"/>
    <n v="12"/>
    <n v="5"/>
    <n v="7"/>
    <n v="4"/>
    <n v="4"/>
    <n v="704"/>
    <s v="INR"/>
    <n v="0"/>
    <n v="1045"/>
    <d v="2021-07-30T00:00:00"/>
    <n v="239"/>
    <n v="531.91"/>
    <s v="N"/>
    <m/>
    <n v="4"/>
    <s v="N"/>
    <s v="00/00/0000"/>
    <s v="N"/>
    <n v="0"/>
    <s v="00/00/0000"/>
    <s v="NPA"/>
    <d v="2021-10-27T00:00:00"/>
    <n v="704"/>
    <s v="NPA"/>
  </r>
  <r>
    <n v="40044203988"/>
    <x v="176"/>
    <n v="86031399270"/>
    <s v="Mr. RAMANBHAI MAGANBHAI PATANI"/>
    <n v="10000"/>
    <n v="9.9"/>
    <n v="0"/>
    <n v="6815"/>
    <n v="6815"/>
    <d v="2021-03-01T00:00:00"/>
    <n v="12"/>
    <n v="5"/>
    <n v="7"/>
    <n v="4"/>
    <n v="4"/>
    <n v="704"/>
    <s v="INR"/>
    <n v="0"/>
    <n v="1045"/>
    <d v="2021-07-30T00:00:00"/>
    <n v="243"/>
    <n v="536.84"/>
    <s v="N"/>
    <m/>
    <n v="4"/>
    <s v="N"/>
    <s v="00/00/0000"/>
    <s v="N"/>
    <n v="0"/>
    <s v="00/00/0000"/>
    <s v="NPA"/>
    <d v="2021-10-27T00:00:00"/>
    <n v="704"/>
    <s v="NPA"/>
  </r>
  <r>
    <n v="40047431253"/>
    <x v="176"/>
    <n v="90513416983"/>
    <s v="Mrs. LATABEN ARVINDBHAI BHIL"/>
    <n v="10000"/>
    <n v="9.9"/>
    <n v="0"/>
    <n v="2250.48"/>
    <n v="2250.48"/>
    <d v="2021-03-02T00:00:00"/>
    <n v="12"/>
    <n v="10"/>
    <n v="2"/>
    <n v="4"/>
    <n v="4"/>
    <n v="704"/>
    <s v="INR"/>
    <n v="0"/>
    <n v="1042"/>
    <d v="2021-12-30T00:00:00"/>
    <n v="36"/>
    <n v="36"/>
    <s v="N"/>
    <m/>
    <n v="4"/>
    <s v="N"/>
    <s v="00/00/0000"/>
    <s v="N"/>
    <n v="0"/>
    <s v="00/00/0000"/>
    <s v="NPA"/>
    <d v="2022-03-30T00:00:00"/>
    <n v="704"/>
    <s v="NPA"/>
  </r>
  <r>
    <n v="40047439604"/>
    <x v="176"/>
    <n v="90215400835"/>
    <s v="Ms. LALITABEN RAJHAIESHB PATNI"/>
    <n v="10000"/>
    <n v="9.9"/>
    <n v="0"/>
    <n v="3146.1"/>
    <n v="3146.1"/>
    <d v="2021-03-02T00:00:00"/>
    <n v="12"/>
    <n v="9"/>
    <n v="3"/>
    <n v="4"/>
    <n v="4"/>
    <n v="704"/>
    <s v="INR"/>
    <n v="0"/>
    <n v="1042"/>
    <d v="2021-11-30T00:00:00"/>
    <n v="24"/>
    <n v="50.66"/>
    <s v="N"/>
    <m/>
    <n v="4"/>
    <s v="N"/>
    <s v="00/00/0000"/>
    <s v="N"/>
    <n v="0"/>
    <s v="00/00/0000"/>
    <s v="NPA"/>
    <d v="2022-02-28T00:00:00"/>
    <n v="704"/>
    <s v="NPA"/>
  </r>
  <r>
    <n v="40047487321"/>
    <x v="176"/>
    <n v="90673509884"/>
    <s v="Mr. Patani  Sahil"/>
    <n v="10000"/>
    <n v="9.9"/>
    <n v="0"/>
    <n v="10000"/>
    <n v="10000"/>
    <d v="2021-03-02T00:00:00"/>
    <n v="12"/>
    <n v="2"/>
    <n v="10"/>
    <n v="4"/>
    <n v="4"/>
    <n v="704"/>
    <s v="INR"/>
    <n v="0"/>
    <n v="1042"/>
    <d v="2021-04-30T00:00:00"/>
    <n v="678.42"/>
    <n v="938.32"/>
    <s v="N"/>
    <m/>
    <n v="4"/>
    <s v="N"/>
    <s v="00/00/0000"/>
    <s v="N"/>
    <n v="0"/>
    <s v="00/00/0000"/>
    <s v="NPA"/>
    <d v="2021-07-28T00:00:00"/>
    <n v="704"/>
    <s v="NPA"/>
  </r>
  <r>
    <n v="40047508206"/>
    <x v="176"/>
    <n v="87417037828"/>
    <s v="Mr. PATANI DIPAK KANTILAL"/>
    <n v="10000"/>
    <n v="9.9"/>
    <n v="0"/>
    <n v="6665.92"/>
    <n v="6665.92"/>
    <d v="2021-03-12T00:00:00"/>
    <n v="12"/>
    <n v="5"/>
    <n v="7"/>
    <n v="4"/>
    <n v="4"/>
    <n v="704"/>
    <s v="INR"/>
    <n v="0"/>
    <n v="1014"/>
    <d v="2021-08-30T00:00:00"/>
    <n v="0"/>
    <n v="277.98"/>
    <s v="N"/>
    <m/>
    <n v="4"/>
    <s v="N"/>
    <s v="00/00/0000"/>
    <s v="N"/>
    <n v="0"/>
    <s v="00/00/0000"/>
    <s v="NPA"/>
    <d v="2021-10-27T00:00:00"/>
    <n v="704"/>
    <s v="NPA"/>
  </r>
  <r>
    <n v="40047552041"/>
    <x v="176"/>
    <n v="86364076851"/>
    <s v="Mr. SHRAVANKUMAR K THAKOR"/>
    <n v="10000"/>
    <n v="9.9"/>
    <n v="0"/>
    <n v="7642.53"/>
    <n v="7642.53"/>
    <d v="2021-03-02T00:00:00"/>
    <n v="12"/>
    <n v="5"/>
    <n v="7"/>
    <n v="4"/>
    <n v="4"/>
    <n v="704"/>
    <s v="INR"/>
    <n v="0"/>
    <n v="1042"/>
    <d v="2021-06-30T00:00:00"/>
    <n v="0"/>
    <n v="385.84"/>
    <s v="N"/>
    <m/>
    <n v="4"/>
    <s v="N"/>
    <s v="00/00/0000"/>
    <s v="N"/>
    <n v="0"/>
    <s v="00/00/0000"/>
    <s v="NPA"/>
    <d v="2021-09-27T00:00:00"/>
    <n v="704"/>
    <s v="NPA"/>
  </r>
  <r>
    <n v="40047553894"/>
    <x v="176"/>
    <n v="88761932669"/>
    <s v="Mr. MUKESHBHAI SONJIBHAI PATAN"/>
    <n v="10000"/>
    <n v="9.9"/>
    <n v="0"/>
    <n v="8469"/>
    <n v="8469"/>
    <d v="2021-03-04T00:00:00"/>
    <n v="12"/>
    <n v="4"/>
    <n v="8"/>
    <n v="4"/>
    <n v="4"/>
    <n v="704"/>
    <s v="INR"/>
    <n v="0"/>
    <n v="1036"/>
    <d v="2021-06-30T00:00:00"/>
    <n v="3.61"/>
    <n v="505.3"/>
    <s v="N"/>
    <m/>
    <n v="4"/>
    <s v="N"/>
    <s v="00/00/0000"/>
    <s v="N"/>
    <n v="0"/>
    <s v="00/00/0000"/>
    <s v="NPA"/>
    <d v="2021-08-27T00:00:00"/>
    <n v="704"/>
    <s v="NPA"/>
  </r>
  <r>
    <n v="40059246755"/>
    <x v="176"/>
    <n v="86051231687"/>
    <s v="Mr. SUCHIT BIPINBHAI SHARMA"/>
    <n v="10000"/>
    <n v="9.9"/>
    <n v="0"/>
    <n v="10000"/>
    <n v="10000"/>
    <d v="2021-03-06T00:00:00"/>
    <n v="12"/>
    <n v="2"/>
    <n v="10"/>
    <n v="4"/>
    <n v="4"/>
    <n v="704"/>
    <s v="INR"/>
    <n v="0"/>
    <n v="1030"/>
    <d v="2021-04-30T00:00:00"/>
    <n v="668.16"/>
    <n v="933.52"/>
    <m/>
    <m/>
    <m/>
    <s v="N"/>
    <s v="00/00/0000"/>
    <s v="N"/>
    <n v="0"/>
    <s v="00/00/0000"/>
    <s v="NPA"/>
    <d v="2021-07-28T00:00:00"/>
    <n v="704"/>
    <s v="NPA"/>
  </r>
  <r>
    <n v="40073792231"/>
    <x v="176"/>
    <n v="87421935474"/>
    <s v="Mr. BHARATBHAI MAFATLAL PATNI"/>
    <n v="10000"/>
    <n v="9.9"/>
    <n v="0"/>
    <n v="7634.04"/>
    <n v="7634.04"/>
    <d v="2021-03-13T00:00:00"/>
    <n v="12"/>
    <n v="4"/>
    <n v="8"/>
    <n v="4"/>
    <n v="4"/>
    <n v="704"/>
    <s v="INR"/>
    <n v="0"/>
    <n v="1011"/>
    <d v="2021-06-30T00:00:00"/>
    <n v="0"/>
    <n v="385.4"/>
    <m/>
    <m/>
    <m/>
    <s v="N"/>
    <s v="00/00/0000"/>
    <s v="N"/>
    <n v="0"/>
    <s v="00/00/0000"/>
    <s v="NPA"/>
    <d v="2021-09-27T00:00:00"/>
    <n v="704"/>
    <s v="NPA"/>
  </r>
  <r>
    <n v="40073798448"/>
    <x v="176"/>
    <n v="90309483001"/>
    <s v="Mrs. GITA  RAJAWAT"/>
    <n v="10000"/>
    <n v="9.9"/>
    <n v="0"/>
    <n v="4943.1099999999997"/>
    <n v="4943.1099999999997"/>
    <d v="2021-03-13T00:00:00"/>
    <n v="12"/>
    <n v="7"/>
    <n v="5"/>
    <n v="4"/>
    <n v="4"/>
    <n v="704"/>
    <s v="INR"/>
    <n v="0"/>
    <n v="1011"/>
    <d v="2021-09-30T00:00:00"/>
    <n v="0"/>
    <n v="177.01"/>
    <s v="N"/>
    <m/>
    <n v="4"/>
    <s v="N"/>
    <s v="00/00/0000"/>
    <s v="N"/>
    <n v="0"/>
    <s v="00/00/0000"/>
    <s v="NPA"/>
    <d v="2021-11-27T00:00:00"/>
    <n v="704"/>
    <s v="NPA"/>
  </r>
  <r>
    <n v="40100776071"/>
    <x v="176"/>
    <n v="90744182686"/>
    <s v="Mr. Thakor Rajesh Baldevji"/>
    <n v="10000"/>
    <n v="9.9"/>
    <n v="0"/>
    <n v="6738.84"/>
    <n v="6738.84"/>
    <d v="2021-03-26T00:00:00"/>
    <n v="12"/>
    <n v="5"/>
    <n v="7"/>
    <n v="4"/>
    <n v="4"/>
    <n v="704"/>
    <s v="INR"/>
    <n v="0"/>
    <n v="974"/>
    <d v="2021-08-30T00:00:00"/>
    <n v="40.56"/>
    <n v="213.14"/>
    <s v="N"/>
    <m/>
    <n v="4"/>
    <s v="N"/>
    <s v="00/00/0000"/>
    <s v="N"/>
    <n v="0"/>
    <s v="00/00/0000"/>
    <s v="NPA"/>
    <d v="2021-10-27T00:00:00"/>
    <n v="704"/>
    <s v="NPA"/>
  </r>
  <r>
    <n v="40100818253"/>
    <x v="176"/>
    <n v="90744818985"/>
    <s v="Mrs. Gohel Harshaben Alpeshkum"/>
    <n v="10000"/>
    <n v="9.9"/>
    <n v="0"/>
    <n v="8420"/>
    <n v="8420"/>
    <d v="2021-03-26T00:00:00"/>
    <n v="12"/>
    <n v="3"/>
    <n v="9"/>
    <n v="4"/>
    <n v="4"/>
    <n v="704"/>
    <s v="INR"/>
    <n v="0"/>
    <n v="974"/>
    <d v="2021-06-30T00:00:00"/>
    <n v="36.25"/>
    <n v="536.55999999999995"/>
    <m/>
    <m/>
    <m/>
    <s v="N"/>
    <s v="00/00/0000"/>
    <s v="N"/>
    <n v="0"/>
    <s v="00/00/0000"/>
    <s v="NPA"/>
    <d v="2021-08-27T00:00:00"/>
    <n v="704"/>
    <s v="NPA"/>
  </r>
  <r>
    <n v="40100894223"/>
    <x v="176"/>
    <n v="90749058336"/>
    <s v="Mr. Jaimin Ashokkumar Trivedi"/>
    <n v="10000"/>
    <n v="9.9"/>
    <n v="0"/>
    <n v="7600"/>
    <n v="7600"/>
    <d v="2021-03-26T00:00:00"/>
    <n v="12"/>
    <n v="4"/>
    <n v="8"/>
    <n v="4"/>
    <n v="4"/>
    <n v="704"/>
    <s v="INR"/>
    <n v="0"/>
    <n v="974"/>
    <d v="2021-06-30T00:00:00"/>
    <n v="24.32"/>
    <n v="409.1"/>
    <s v="N"/>
    <m/>
    <n v="4"/>
    <s v="N"/>
    <s v="00/00/0000"/>
    <s v="N"/>
    <n v="0"/>
    <s v="00/00/0000"/>
    <s v="NPA"/>
    <d v="2021-09-27T00:00:00"/>
    <n v="704"/>
    <s v="NPA"/>
  </r>
  <r>
    <n v="40119419770"/>
    <x v="176"/>
    <n v="87375905756"/>
    <s v="Mrs. SITABEN JAGDISHBHAI PATAN"/>
    <n v="10000"/>
    <n v="9.9"/>
    <n v="0"/>
    <n v="9188"/>
    <n v="9188"/>
    <d v="2021-04-06T00:00:00"/>
    <n v="11"/>
    <n v="2"/>
    <n v="9"/>
    <n v="4"/>
    <n v="4"/>
    <n v="704"/>
    <s v="INR"/>
    <n v="0"/>
    <n v="1028"/>
    <d v="2021-05-30T00:00:00"/>
    <n v="310"/>
    <n v="869.95"/>
    <s v="N"/>
    <m/>
    <n v="4"/>
    <s v="N"/>
    <s v="00/00/0000"/>
    <s v="N"/>
    <n v="0"/>
    <s v="00/00/0000"/>
    <s v="NPA"/>
    <d v="2021-08-27T00:00:00"/>
    <n v="704"/>
    <s v="NPA"/>
  </r>
  <r>
    <n v="40127505976"/>
    <x v="176"/>
    <n v="88231579147"/>
    <s v="Mr. BHARATSINGH BALWANTSINGH R"/>
    <n v="10000"/>
    <n v="9.9"/>
    <n v="0"/>
    <n v="5762.23"/>
    <n v="5762.23"/>
    <d v="2021-04-09T00:00:00"/>
    <n v="11"/>
    <n v="5"/>
    <n v="6"/>
    <n v="4"/>
    <n v="4"/>
    <n v="704"/>
    <s v="INR"/>
    <n v="0"/>
    <n v="1020"/>
    <d v="2021-09-30T00:00:00"/>
    <n v="96"/>
    <n v="240"/>
    <s v="N"/>
    <m/>
    <n v="4"/>
    <s v="N"/>
    <s v="00/00/0000"/>
    <s v="N"/>
    <n v="0"/>
    <s v="00/00/0000"/>
    <s v="NPA"/>
    <d v="2021-12-28T00:00:00"/>
    <n v="704"/>
    <s v="NPA"/>
  </r>
  <r>
    <n v="40137111141"/>
    <x v="176"/>
    <n v="90755138848"/>
    <s v="Mrs. Trivedi Rina Jaiminkumar"/>
    <n v="10000"/>
    <n v="9.9"/>
    <n v="782.05"/>
    <n v="7553"/>
    <n v="6770.95"/>
    <d v="2021-04-15T00:00:00"/>
    <n v="11"/>
    <n v="3"/>
    <n v="8"/>
    <n v="4"/>
    <n v="4"/>
    <n v="704"/>
    <s v="INR"/>
    <n v="0"/>
    <n v="879"/>
    <d v="2021-08-05T00:00:00"/>
    <n v="118.95"/>
    <n v="309.72000000000003"/>
    <s v="N"/>
    <m/>
    <n v="4"/>
    <s v="N"/>
    <s v="00/00/0000"/>
    <s v="N"/>
    <n v="0"/>
    <s v="00/00/0000"/>
    <s v="NPA"/>
    <d v="2021-11-02T00:00:00"/>
    <n v="704"/>
    <s v="NPA"/>
  </r>
  <r>
    <n v="40138263160"/>
    <x v="176"/>
    <n v="85823410997"/>
    <s v="Mr. HARESHBHAI KUMBHAJI DARJI"/>
    <n v="10000"/>
    <n v="9.9"/>
    <n v="808"/>
    <n v="4003.81"/>
    <n v="3195.81"/>
    <d v="2021-04-23T00:00:00"/>
    <n v="11"/>
    <n v="7"/>
    <n v="4"/>
    <n v="4"/>
    <n v="4"/>
    <n v="704"/>
    <s v="INR"/>
    <n v="0"/>
    <n v="879"/>
    <d v="2021-12-05T00:00:00"/>
    <n v="65"/>
    <n v="65"/>
    <s v="N"/>
    <m/>
    <n v="4"/>
    <s v="N"/>
    <s v="00/00/0000"/>
    <s v="N"/>
    <n v="0"/>
    <s v="00/00/0000"/>
    <s v="NPA"/>
    <d v="2022-03-05T00:00:00"/>
    <n v="704"/>
    <s v="NPA"/>
  </r>
  <r>
    <n v="40240056245"/>
    <x v="176"/>
    <n v="85702965266"/>
    <s v="Mr. BHIMABHAI KISHANBHAI RATHO"/>
    <n v="10000"/>
    <n v="9.9"/>
    <n v="1547.81"/>
    <n v="10000"/>
    <n v="8452.19"/>
    <d v="2021-06-21T00:00:00"/>
    <n v="9"/>
    <n v="0"/>
    <n v="9"/>
    <n v="4"/>
    <n v="4"/>
    <n v="704"/>
    <s v="INR"/>
    <n v="0"/>
    <n v="955"/>
    <d v="2021-07-30T00:00:00"/>
    <n v="396.95"/>
    <n v="649.73"/>
    <s v="N"/>
    <m/>
    <n v="4"/>
    <s v="N"/>
    <s v="00/00/0000"/>
    <s v="N"/>
    <n v="0"/>
    <s v="00/00/0000"/>
    <s v="NPA"/>
    <d v="2021-10-27T00:00:00"/>
    <n v="704"/>
    <s v="NPA"/>
  </r>
  <r>
    <n v="40240061255"/>
    <x v="176"/>
    <n v="88241759071"/>
    <s v="Mrs. HANSABEN HARISHBHAI THAKO"/>
    <n v="10000"/>
    <n v="9.9"/>
    <n v="1764.72"/>
    <n v="7580.45"/>
    <n v="5815.73"/>
    <d v="2021-06-23T00:00:00"/>
    <n v="9"/>
    <n v="3"/>
    <n v="6"/>
    <n v="4"/>
    <n v="4"/>
    <n v="704"/>
    <s v="INR"/>
    <n v="0"/>
    <n v="955"/>
    <d v="2021-09-30T00:00:00"/>
    <n v="67.28"/>
    <n v="255.38"/>
    <s v="N"/>
    <m/>
    <n v="4"/>
    <s v="N"/>
    <s v="00/00/0000"/>
    <s v="N"/>
    <n v="0"/>
    <s v="00/00/0000"/>
    <s v="NPA"/>
    <d v="2021-12-28T00:00:00"/>
    <n v="704"/>
    <s v="NPA"/>
  </r>
  <r>
    <n v="40249826220"/>
    <x v="176"/>
    <n v="88796677811"/>
    <s v="Mrs. SHITALBEN SURESHBHAI AGRA"/>
    <n v="10000"/>
    <n v="9.9"/>
    <n v="2212.7199999999998"/>
    <n v="10000"/>
    <n v="7787.28"/>
    <d v="2021-06-26T00:00:00"/>
    <n v="9"/>
    <n v="0"/>
    <n v="9"/>
    <n v="4"/>
    <n v="4"/>
    <n v="704"/>
    <s v="INR"/>
    <n v="0"/>
    <n v="879"/>
    <d v="2021-07-25T00:00:00"/>
    <n v="391.82"/>
    <n v="656.13"/>
    <m/>
    <m/>
    <m/>
    <s v="N"/>
    <s v="00/00/0000"/>
    <s v="N"/>
    <n v="0"/>
    <s v="00/00/0000"/>
    <s v="NPA"/>
    <d v="2021-10-22T00:00:00"/>
    <n v="704"/>
    <s v="NPA"/>
  </r>
  <r>
    <n v="40249829866"/>
    <x v="176"/>
    <n v="85106651826"/>
    <s v="Mr. ISHWARBHAI BHAVANBHAI PARM"/>
    <n v="10000"/>
    <n v="9.9"/>
    <n v="2395.7199999999998"/>
    <n v="8423"/>
    <n v="6027.28"/>
    <d v="2021-06-26T00:00:00"/>
    <n v="9"/>
    <n v="2"/>
    <n v="7"/>
    <n v="4"/>
    <n v="4"/>
    <n v="704"/>
    <s v="INR"/>
    <n v="0"/>
    <n v="879"/>
    <d v="2021-09-25T00:00:00"/>
    <n v="162.28"/>
    <n v="373.78"/>
    <s v="N"/>
    <m/>
    <n v="4"/>
    <s v="N"/>
    <s v="00/00/0000"/>
    <s v="N"/>
    <n v="0"/>
    <s v="00/00/0000"/>
    <s v="NPA"/>
    <d v="2021-12-23T00:00:00"/>
    <n v="704"/>
    <s v="NPA"/>
  </r>
  <r>
    <n v="40249952153"/>
    <x v="176"/>
    <n v="89929192786"/>
    <s v="Mr. SUBHASHKUMAR MULCHARAN PRA"/>
    <n v="10000"/>
    <n v="9.9"/>
    <n v="1855.72"/>
    <n v="6807"/>
    <n v="4951.28"/>
    <d v="2021-06-26T00:00:00"/>
    <n v="9"/>
    <n v="4"/>
    <n v="5"/>
    <n v="4"/>
    <n v="4"/>
    <n v="704"/>
    <s v="INR"/>
    <n v="0"/>
    <n v="955"/>
    <d v="2021-10-30T00:00:00"/>
    <n v="0"/>
    <n v="194.11"/>
    <s v="N"/>
    <m/>
    <n v="4"/>
    <s v="N"/>
    <s v="00/00/0000"/>
    <s v="N"/>
    <n v="0"/>
    <s v="00/00/0000"/>
    <s v="NPA"/>
    <d v="2021-11-27T00:00:00"/>
    <n v="704"/>
    <s v="NPA"/>
  </r>
  <r>
    <n v="40250659741"/>
    <x v="176"/>
    <n v="87147168608"/>
    <s v="Mrs. VIMLABEN KISHORBHAI UMTE"/>
    <n v="10000"/>
    <n v="9.9"/>
    <n v="1923.2"/>
    <n v="3354.48"/>
    <n v="1431.28"/>
    <d v="2021-06-27T00:00:00"/>
    <n v="9"/>
    <n v="8"/>
    <n v="1"/>
    <n v="4"/>
    <n v="4"/>
    <n v="704"/>
    <s v="INR"/>
    <n v="0"/>
    <n v="955"/>
    <d v="2022-02-28T00:00:00"/>
    <n v="0"/>
    <n v="236.94"/>
    <s v="N"/>
    <m/>
    <n v="4"/>
    <s v="N"/>
    <s v="00/00/0000"/>
    <s v="N"/>
    <n v="0"/>
    <s v="00/00/0000"/>
    <s v="NPA"/>
    <d v="2021-10-27T00:00:00"/>
    <n v="704"/>
    <s v="NPA"/>
  </r>
  <r>
    <n v="40260210922"/>
    <x v="176"/>
    <n v="88030355704"/>
    <s v="Mrs. KALABEN VINODBHAI DANTANI"/>
    <n v="10000"/>
    <n v="9.9"/>
    <n v="3053"/>
    <n v="9205"/>
    <n v="6152"/>
    <d v="2021-07-01T00:00:00"/>
    <n v="8"/>
    <n v="1"/>
    <n v="7"/>
    <n v="4"/>
    <n v="4"/>
    <n v="704"/>
    <s v="INR"/>
    <n v="0"/>
    <n v="879"/>
    <d v="2021-09-01T00:00:00"/>
    <n v="309"/>
    <n v="624.78"/>
    <s v="N"/>
    <m/>
    <n v="4"/>
    <s v="N"/>
    <s v="00/00/0000"/>
    <s v="N"/>
    <n v="0"/>
    <s v="00/00/0000"/>
    <s v="NPA"/>
    <d v="2021-11-29T00:00:00"/>
    <n v="704"/>
    <s v="NPA"/>
  </r>
  <r>
    <n v="40299069575"/>
    <x v="176"/>
    <n v="72178834926"/>
    <s v="Mr. HARJIVANDAS  PARMAR"/>
    <n v="10000"/>
    <n v="9.9"/>
    <n v="3364.6"/>
    <n v="8363"/>
    <n v="4998.3999999999996"/>
    <d v="2021-07-17T00:00:00"/>
    <n v="8"/>
    <n v="2"/>
    <n v="6"/>
    <n v="4"/>
    <n v="4"/>
    <n v="704"/>
    <s v="INR"/>
    <n v="0"/>
    <n v="879"/>
    <d v="2021-10-15T00:00:00"/>
    <n v="102.7"/>
    <n v="215.71"/>
    <s v="N"/>
    <m/>
    <n v="4"/>
    <s v="N"/>
    <s v="00/00/0000"/>
    <s v="N"/>
    <n v="0"/>
    <s v="00/00/0000"/>
    <s v="NPA"/>
    <d v="2022-01-13T00:00:00"/>
    <n v="704"/>
    <s v="NPA"/>
  </r>
  <r>
    <n v="40317024720"/>
    <x v="176"/>
    <n v="90785180465"/>
    <s v="Mr. VINODBHAI BHAJANBHAI  DANT"/>
    <n v="10000"/>
    <n v="9.9"/>
    <n v="2968"/>
    <n v="10000"/>
    <n v="7032"/>
    <d v="2021-07-27T00:00:00"/>
    <n v="8"/>
    <n v="0"/>
    <n v="8"/>
    <n v="4"/>
    <n v="4"/>
    <n v="704"/>
    <s v="INR"/>
    <n v="0"/>
    <n v="879"/>
    <d v="2021-08-25T00:00:00"/>
    <n v="349"/>
    <n v="692.92"/>
    <s v="N"/>
    <m/>
    <n v="4"/>
    <s v="N"/>
    <s v="00/00/0000"/>
    <s v="N"/>
    <n v="0"/>
    <s v="00/00/0000"/>
    <s v="NPA"/>
    <d v="2021-11-22T00:00:00"/>
    <n v="704"/>
    <s v="NPA"/>
  </r>
  <r>
    <n v="40321406340"/>
    <x v="176"/>
    <n v="89106277858"/>
    <s v="Mr. SUNILBHAI KALIDAS PATNI"/>
    <n v="10000"/>
    <n v="9.9"/>
    <n v="3373"/>
    <n v="6638.26"/>
    <n v="3265.26"/>
    <d v="2021-07-29T00:00:00"/>
    <n v="8"/>
    <n v="4"/>
    <n v="4"/>
    <n v="4"/>
    <n v="4"/>
    <n v="704"/>
    <s v="INR"/>
    <n v="0"/>
    <n v="879"/>
    <d v="2021-12-25T00:00:00"/>
    <n v="107"/>
    <n v="107"/>
    <s v="N"/>
    <m/>
    <n v="4"/>
    <s v="N"/>
    <s v="00/00/0000"/>
    <s v="N"/>
    <n v="0"/>
    <s v="00/00/0000"/>
    <s v="NPA"/>
    <d v="2022-03-25T00:00:00"/>
    <n v="704"/>
    <s v="NPA"/>
  </r>
  <r>
    <n v="40345968482"/>
    <x v="176"/>
    <n v="87874459214"/>
    <s v="Mrs. RINKUBEN PRADIPBHAI PARMA"/>
    <n v="10000"/>
    <n v="9.9"/>
    <n v="4238.66"/>
    <n v="8474"/>
    <n v="4235.34"/>
    <d v="2021-08-06T00:00:00"/>
    <n v="7"/>
    <n v="2"/>
    <n v="5"/>
    <n v="4"/>
    <n v="4"/>
    <n v="704"/>
    <s v="INR"/>
    <n v="0"/>
    <n v="879"/>
    <d v="2021-11-05T00:00:00"/>
    <n v="121.34"/>
    <n v="193.57"/>
    <s v="N"/>
    <m/>
    <n v="4"/>
    <s v="N"/>
    <s v="00/00/0000"/>
    <s v="N"/>
    <n v="0"/>
    <s v="00/00/0000"/>
    <s v="NPA"/>
    <d v="2022-02-03T00:00:00"/>
    <n v="704"/>
    <s v="NPA"/>
  </r>
  <r>
    <n v="40350783720"/>
    <x v="176"/>
    <n v="86332138614"/>
    <s v="Mr. AJAYBHAI JAYANTIBHAI PATAN"/>
    <n v="10000"/>
    <n v="9.9"/>
    <n v="4245"/>
    <n v="8536.2000000000007"/>
    <n v="4291.2"/>
    <d v="2021-08-08T00:00:00"/>
    <n v="7"/>
    <n v="2"/>
    <n v="5"/>
    <n v="4"/>
    <n v="4"/>
    <n v="704"/>
    <s v="INR"/>
    <n v="0"/>
    <n v="879"/>
    <d v="2021-11-07T00:00:00"/>
    <n v="0"/>
    <n v="210.48"/>
    <s v="N"/>
    <m/>
    <n v="4"/>
    <s v="N"/>
    <s v="00/00/0000"/>
    <s v="N"/>
    <n v="0"/>
    <s v="00/00/0000"/>
    <s v="NPA"/>
    <d v="2021-12-05T00:00:00"/>
    <n v="704"/>
    <s v="NPA"/>
  </r>
  <r>
    <n v="40356759781"/>
    <x v="176"/>
    <n v="86808562769"/>
    <s v="Mrs. BHAVANABEN VISHANUBHAI BH"/>
    <n v="10000"/>
    <n v="9.9"/>
    <n v="3847"/>
    <n v="10000"/>
    <n v="6153"/>
    <d v="2021-08-10T00:00:00"/>
    <n v="7"/>
    <n v="0"/>
    <n v="7"/>
    <n v="4"/>
    <n v="4"/>
    <n v="704"/>
    <s v="INR"/>
    <n v="0"/>
    <n v="879"/>
    <d v="2021-09-09T00:00:00"/>
    <n v="397"/>
    <n v="652.91"/>
    <s v="N"/>
    <m/>
    <n v="4"/>
    <s v="N"/>
    <s v="00/00/0000"/>
    <s v="N"/>
    <n v="0"/>
    <s v="00/00/0000"/>
    <s v="NPA"/>
    <d v="2021-12-07T00:00:00"/>
    <n v="704"/>
    <s v="NPA"/>
  </r>
  <r>
    <n v="40463204250"/>
    <x v="176"/>
    <n v="86160180546"/>
    <s v="Mr. SUREKHABEN BHAVESHBHAI RAV"/>
    <n v="10000"/>
    <n v="9.9"/>
    <n v="4999.4399999999996"/>
    <n v="8348"/>
    <n v="3348.56"/>
    <d v="2021-09-23T00:00:00"/>
    <n v="6"/>
    <n v="2"/>
    <n v="4"/>
    <n v="4"/>
    <n v="4"/>
    <n v="704"/>
    <s v="INR"/>
    <n v="0"/>
    <n v="879"/>
    <d v="2021-12-20T00:00:00"/>
    <n v="188.56"/>
    <n v="188.56"/>
    <s v="N"/>
    <m/>
    <n v="4"/>
    <s v="N"/>
    <s v="00/00/0000"/>
    <s v="N"/>
    <n v="0"/>
    <s v="00/00/0000"/>
    <s v="NPA"/>
    <d v="2022-03-20T00:00:00"/>
    <n v="704"/>
    <s v="NPA"/>
  </r>
  <r>
    <n v="40604958095"/>
    <x v="176"/>
    <n v="86412430914"/>
    <s v="Master VAGHELA  AJAYKUMAR"/>
    <n v="10000"/>
    <n v="9.9"/>
    <n v="6180"/>
    <n v="10000"/>
    <n v="3820"/>
    <d v="2021-11-27T00:00:00"/>
    <n v="4"/>
    <n v="0"/>
    <n v="4"/>
    <n v="4"/>
    <n v="4"/>
    <n v="704"/>
    <s v="INR"/>
    <n v="0"/>
    <n v="955"/>
    <d v="2021-12-29T00:00:00"/>
    <n v="343"/>
    <n v="343"/>
    <s v="N"/>
    <m/>
    <n v="4"/>
    <s v="N"/>
    <s v="00/00/0000"/>
    <s v="N"/>
    <n v="0"/>
    <s v="00/00/0000"/>
    <s v="NPA"/>
    <d v="2022-03-29T00:00:00"/>
    <n v="704"/>
    <s v="NPA"/>
  </r>
  <r>
    <n v="39620167900"/>
    <x v="176"/>
    <n v="80083998209"/>
    <s v="Mrs. SONAL MAHENDRABHAI YADAV"/>
    <n v="10000"/>
    <n v="9.9"/>
    <n v="0"/>
    <n v="9194"/>
    <n v="9194"/>
    <d v="2020-09-04T00:00:00"/>
    <n v="12"/>
    <n v="2"/>
    <n v="10"/>
    <n v="5"/>
    <n v="5"/>
    <n v="801"/>
    <s v="INR"/>
    <n v="0"/>
    <n v="879"/>
    <d v="2020-11-01T00:00:00"/>
    <n v="246.78"/>
    <n v="1224.8599999999999"/>
    <s v="N"/>
    <m/>
    <n v="5"/>
    <s v="N"/>
    <s v="00/00/0000"/>
    <s v="N"/>
    <n v="0"/>
    <s v="00/00/0000"/>
    <s v="NPA"/>
    <d v="2021-01-01T00:00:00"/>
    <n v="506"/>
    <s v="NPA"/>
  </r>
  <r>
    <n v="39662134568"/>
    <x v="176"/>
    <n v="86072667073"/>
    <s v="Mr. RAJUBHAI CHAMANBHAI PATNI"/>
    <n v="10000"/>
    <n v="9.9"/>
    <n v="0"/>
    <n v="8550.99"/>
    <n v="8550.99"/>
    <d v="2020-09-19T00:00:00"/>
    <n v="12"/>
    <n v="2"/>
    <n v="10"/>
    <n v="5"/>
    <n v="5"/>
    <n v="801"/>
    <s v="INR"/>
    <n v="0"/>
    <n v="879"/>
    <d v="2020-12-15T00:00:00"/>
    <n v="0"/>
    <n v="907.48"/>
    <s v="N"/>
    <m/>
    <n v="5"/>
    <s v="N"/>
    <s v="00/00/0000"/>
    <s v="N"/>
    <n v="0"/>
    <s v="00/00/0000"/>
    <s v="NPA"/>
    <d v="2021-02-15T00:00:00"/>
    <n v="506"/>
    <s v="NPA"/>
  </r>
  <r>
    <n v="39662319481"/>
    <x v="176"/>
    <n v="85555115587"/>
    <s v="Mr. SHASHIKANT RAMANLAL CHAVDA"/>
    <n v="10000"/>
    <n v="9.9"/>
    <n v="0"/>
    <n v="9557"/>
    <n v="9557"/>
    <d v="2020-09-19T00:00:00"/>
    <n v="12"/>
    <n v="1"/>
    <n v="11"/>
    <n v="5"/>
    <n v="5"/>
    <n v="801"/>
    <s v="INR"/>
    <n v="0"/>
    <n v="879"/>
    <d v="2020-10-15T00:00:00"/>
    <n v="296.67"/>
    <n v="1319.17"/>
    <s v="N"/>
    <m/>
    <n v="5"/>
    <s v="N"/>
    <s v="00/00/0000"/>
    <s v="N"/>
    <n v="0"/>
    <s v="00/00/0000"/>
    <s v="NPA"/>
    <d v="2021-01-15T00:00:00"/>
    <n v="506"/>
    <s v="NPA"/>
  </r>
  <r>
    <n v="39662389573"/>
    <x v="176"/>
    <n v="88316706219"/>
    <s v="Mrs. SAVITABEN RANJITBHAI DANT"/>
    <n v="10000"/>
    <n v="9.9"/>
    <n v="0"/>
    <n v="10000"/>
    <n v="10000"/>
    <d v="2020-09-19T00:00:00"/>
    <n v="12"/>
    <n v="1"/>
    <n v="11"/>
    <n v="5"/>
    <n v="5"/>
    <n v="801"/>
    <s v="INR"/>
    <n v="0"/>
    <n v="879"/>
    <d v="2020-10-15T00:00:00"/>
    <n v="233.21"/>
    <n v="1293.4100000000001"/>
    <s v="N"/>
    <m/>
    <n v="5"/>
    <s v="N"/>
    <s v="00/00/0000"/>
    <s v="N"/>
    <n v="0"/>
    <s v="00/00/0000"/>
    <s v="NPA"/>
    <d v="2021-01-15T00:00:00"/>
    <n v="506"/>
    <s v="NPA"/>
  </r>
  <r>
    <n v="39715065492"/>
    <x v="176"/>
    <n v="88092136337"/>
    <s v="Mr. MAHESH GANUBHAI DANTANI"/>
    <n v="10000"/>
    <n v="9.9"/>
    <n v="0"/>
    <n v="9189"/>
    <n v="9189"/>
    <d v="2020-10-07T00:00:00"/>
    <n v="12"/>
    <n v="2"/>
    <n v="10"/>
    <n v="5"/>
    <n v="5"/>
    <n v="801"/>
    <s v="INR"/>
    <n v="0"/>
    <n v="879"/>
    <d v="2020-12-05T00:00:00"/>
    <n v="227.22"/>
    <n v="1202.8699999999999"/>
    <s v="N"/>
    <m/>
    <n v="5"/>
    <s v="N"/>
    <s v="00/00/0000"/>
    <s v="N"/>
    <n v="0"/>
    <s v="00/00/0000"/>
    <s v="NPA"/>
    <d v="2021-03-05T00:00:00"/>
    <n v="506"/>
    <s v="NPA"/>
  </r>
  <r>
    <n v="39718690762"/>
    <x v="176"/>
    <n v="90291908097"/>
    <s v="Mrs. SITABEN MAHESHBHAI DANTAN"/>
    <n v="10000"/>
    <n v="9.9"/>
    <n v="0"/>
    <n v="9186"/>
    <n v="9186"/>
    <d v="2020-10-08T00:00:00"/>
    <n v="12"/>
    <n v="2"/>
    <n v="10"/>
    <n v="5"/>
    <n v="5"/>
    <n v="801"/>
    <s v="INR"/>
    <n v="0"/>
    <n v="879"/>
    <d v="2020-12-05T00:00:00"/>
    <n v="228.34"/>
    <n v="1203.68"/>
    <s v="N"/>
    <m/>
    <n v="5"/>
    <s v="N"/>
    <s v="00/00/0000"/>
    <s v="N"/>
    <n v="0"/>
    <s v="00/00/0000"/>
    <s v="NPA"/>
    <d v="2021-03-05T00:00:00"/>
    <n v="506"/>
    <s v="NPA"/>
  </r>
  <r>
    <n v="39724936641"/>
    <x v="176"/>
    <n v="80083961336"/>
    <s v="Mr. ARUNKUMAR SHAMALBHAI SOLAN"/>
    <n v="10000"/>
    <n v="9.9"/>
    <n v="0"/>
    <n v="10000"/>
    <n v="10000"/>
    <d v="2020-10-11T00:00:00"/>
    <n v="12"/>
    <n v="1"/>
    <n v="11"/>
    <n v="5"/>
    <n v="5"/>
    <n v="801"/>
    <s v="INR"/>
    <n v="0"/>
    <n v="879"/>
    <d v="2020-11-10T00:00:00"/>
    <n v="314.29000000000002"/>
    <n v="1382.99"/>
    <s v="N"/>
    <m/>
    <n v="5"/>
    <s v="N"/>
    <s v="00/00/0000"/>
    <s v="N"/>
    <n v="0"/>
    <s v="00/00/0000"/>
    <s v="NPA"/>
    <d v="2021-01-10T00:00:00"/>
    <n v="506"/>
    <s v="NPA"/>
  </r>
  <r>
    <n v="39724974870"/>
    <x v="176"/>
    <n v="90196782072"/>
    <s v="Mrs. SANGITABEN PUNAMBHAI PATN"/>
    <n v="10000"/>
    <n v="9.9"/>
    <n v="0"/>
    <n v="9172"/>
    <n v="9172"/>
    <d v="2020-10-11T00:00:00"/>
    <n v="12"/>
    <n v="2"/>
    <n v="10"/>
    <n v="5"/>
    <n v="5"/>
    <n v="801"/>
    <s v="INR"/>
    <n v="0"/>
    <n v="879"/>
    <d v="2020-12-10T00:00:00"/>
    <n v="236.36"/>
    <n v="1211.0999999999999"/>
    <s v="N"/>
    <m/>
    <n v="5"/>
    <s v="N"/>
    <s v="00/00/0000"/>
    <s v="N"/>
    <n v="0"/>
    <s v="00/00/0000"/>
    <s v="NPA"/>
    <d v="2021-03-10T00:00:00"/>
    <n v="506"/>
    <s v="NPA"/>
  </r>
  <r>
    <n v="39724979131"/>
    <x v="176"/>
    <n v="86035665604"/>
    <s v="Mrs. SANGITABEN MAHESHBHAI PAT"/>
    <n v="10000"/>
    <n v="9.9"/>
    <n v="0"/>
    <n v="9170"/>
    <n v="9170"/>
    <d v="2020-10-11T00:00:00"/>
    <n v="12"/>
    <n v="2"/>
    <n v="10"/>
    <n v="5"/>
    <n v="5"/>
    <n v="801"/>
    <s v="INR"/>
    <n v="0"/>
    <n v="879"/>
    <d v="2020-12-10T00:00:00"/>
    <n v="237.78"/>
    <n v="1212.52"/>
    <s v="N"/>
    <m/>
    <n v="5"/>
    <s v="N"/>
    <s v="00/00/0000"/>
    <s v="N"/>
    <n v="0"/>
    <s v="00/00/0000"/>
    <s v="NPA"/>
    <d v="2021-03-10T00:00:00"/>
    <n v="506"/>
    <s v="NPA"/>
  </r>
  <r>
    <n v="39737365376"/>
    <x v="176"/>
    <n v="88629818463"/>
    <s v="Mr. VICKY ASHOKBHAI DANTANI"/>
    <n v="10000"/>
    <n v="9.9"/>
    <n v="0"/>
    <n v="9164"/>
    <n v="9164"/>
    <d v="2020-10-16T00:00:00"/>
    <n v="12"/>
    <n v="2"/>
    <n v="10"/>
    <n v="5"/>
    <n v="5"/>
    <n v="801"/>
    <s v="INR"/>
    <n v="0"/>
    <n v="879"/>
    <d v="2020-12-12T00:00:00"/>
    <n v="82.02"/>
    <n v="1040.03"/>
    <s v="N"/>
    <m/>
    <n v="5"/>
    <s v="N"/>
    <s v="00/00/0000"/>
    <s v="N"/>
    <n v="0"/>
    <s v="00/00/0000"/>
    <s v="NPA"/>
    <d v="2021-03-12T00:00:00"/>
    <n v="506"/>
    <s v="NPA"/>
  </r>
  <r>
    <n v="39739881195"/>
    <x v="176"/>
    <n v="87162828068"/>
    <s v="Mr. RAJUBHAI PUNJAJI THAKOR"/>
    <n v="10000"/>
    <n v="9.9"/>
    <n v="0"/>
    <n v="10000"/>
    <n v="10000"/>
    <d v="2020-10-17T00:00:00"/>
    <n v="12"/>
    <n v="1"/>
    <n v="11"/>
    <n v="5"/>
    <n v="5"/>
    <n v="801"/>
    <s v="INR"/>
    <n v="0"/>
    <n v="879"/>
    <d v="2020-11-12T00:00:00"/>
    <n v="311.95"/>
    <n v="1380.35"/>
    <m/>
    <m/>
    <m/>
    <s v="N"/>
    <s v="00/00/0000"/>
    <s v="N"/>
    <n v="0"/>
    <s v="00/00/0000"/>
    <s v="NPA"/>
    <d v="2021-01-12T00:00:00"/>
    <n v="506"/>
    <s v="NPA"/>
  </r>
  <r>
    <n v="39746563490"/>
    <x v="176"/>
    <n v="88258213885"/>
    <s v="Mrs. ARUNABEN DILIPBHAI PATNI"/>
    <n v="10000"/>
    <n v="9.9"/>
    <n v="0"/>
    <n v="10000"/>
    <n v="10000"/>
    <d v="2020-10-20T00:00:00"/>
    <n v="12"/>
    <n v="1"/>
    <n v="11"/>
    <n v="5"/>
    <n v="5"/>
    <n v="801"/>
    <s v="INR"/>
    <n v="0"/>
    <n v="879"/>
    <d v="2020-11-15T00:00:00"/>
    <n v="308.73"/>
    <n v="1377.13"/>
    <s v="N"/>
    <m/>
    <n v="5"/>
    <s v="N"/>
    <s v="00/00/0000"/>
    <s v="N"/>
    <n v="0"/>
    <s v="00/00/0000"/>
    <s v="NPA"/>
    <d v="2021-01-15T00:00:00"/>
    <n v="506"/>
    <s v="NPA"/>
  </r>
  <r>
    <n v="39753785437"/>
    <x v="176"/>
    <n v="88029898520"/>
    <s v="Mr. DANTANI  JAGDISHKUMAR"/>
    <n v="10000"/>
    <n v="9.9"/>
    <n v="0"/>
    <n v="9562"/>
    <n v="9562"/>
    <d v="2020-10-23T00:00:00"/>
    <n v="12"/>
    <n v="1"/>
    <n v="11"/>
    <n v="5"/>
    <n v="5"/>
    <n v="801"/>
    <s v="INR"/>
    <n v="0"/>
    <n v="879"/>
    <d v="2020-11-20T00:00:00"/>
    <n v="111.04"/>
    <n v="1113.45"/>
    <s v="N"/>
    <m/>
    <n v="5"/>
    <s v="N"/>
    <s v="00/00/0000"/>
    <s v="N"/>
    <n v="0"/>
    <s v="00/00/0000"/>
    <s v="NPA"/>
    <d v="2021-02-20T00:00:00"/>
    <n v="506"/>
    <s v="NPA"/>
  </r>
  <r>
    <n v="39757798486"/>
    <x v="176"/>
    <n v="89425883050"/>
    <s v="Mrs. MANISHA PARESHBHAI PATANI"/>
    <n v="10000"/>
    <n v="9.9"/>
    <n v="0"/>
    <n v="10000"/>
    <n v="10000"/>
    <d v="2020-10-26T00:00:00"/>
    <n v="12"/>
    <n v="1"/>
    <n v="11"/>
    <n v="5"/>
    <n v="5"/>
    <n v="801"/>
    <s v="INR"/>
    <n v="0"/>
    <n v="879"/>
    <d v="2020-11-24T00:00:00"/>
    <n v="304.62"/>
    <n v="1372.41"/>
    <s v="N"/>
    <m/>
    <n v="5"/>
    <s v="N"/>
    <s v="00/00/0000"/>
    <s v="N"/>
    <n v="0"/>
    <s v="00/00/0000"/>
    <s v="NPA"/>
    <d v="2021-01-24T00:00:00"/>
    <n v="506"/>
    <s v="NPA"/>
  </r>
  <r>
    <n v="39766904643"/>
    <x v="176"/>
    <n v="86701803854"/>
    <s v="Mr. GHANSHYAM DHANAJI PRAJAPAT"/>
    <n v="10000"/>
    <n v="9.9"/>
    <n v="0"/>
    <n v="9205"/>
    <n v="9205"/>
    <d v="2020-10-30T00:00:00"/>
    <n v="12"/>
    <n v="2"/>
    <n v="10"/>
    <n v="5"/>
    <n v="5"/>
    <n v="801"/>
    <s v="INR"/>
    <n v="0"/>
    <n v="963"/>
    <d v="2020-12-25T00:00:00"/>
    <n v="306"/>
    <n v="1291.3800000000001"/>
    <s v="N"/>
    <m/>
    <n v="5"/>
    <s v="N"/>
    <s v="00/00/0000"/>
    <s v="N"/>
    <n v="0"/>
    <s v="00/00/0000"/>
    <s v="NPA"/>
    <d v="2021-03-25T00:00:00"/>
    <n v="506"/>
    <s v="NPA"/>
  </r>
  <r>
    <n v="39768901492"/>
    <x v="176"/>
    <n v="90258760740"/>
    <s v="Mr. SURESHBHAI MANILAL PATNI"/>
    <n v="10000"/>
    <n v="9.9"/>
    <n v="123.73"/>
    <n v="6463.52"/>
    <n v="6339.79"/>
    <d v="2020-10-31T00:00:00"/>
    <n v="12"/>
    <n v="5"/>
    <n v="7"/>
    <n v="5"/>
    <n v="5"/>
    <n v="801"/>
    <s v="INR"/>
    <n v="0"/>
    <n v="963"/>
    <d v="2021-04-28T00:00:00"/>
    <n v="464.79"/>
    <n v="637.34"/>
    <s v="N"/>
    <m/>
    <n v="5"/>
    <s v="N"/>
    <s v="00/00/0000"/>
    <s v="N"/>
    <n v="0"/>
    <s v="00/00/0000"/>
    <s v="NPA"/>
    <d v="2021-04-05T00:00:00"/>
    <n v="506"/>
    <s v="NPA"/>
  </r>
  <r>
    <n v="39769075746"/>
    <x v="176"/>
    <n v="90284449586"/>
    <s v="Miss. HANSHABEN  CHHATRALIY"/>
    <n v="10000"/>
    <n v="9.9"/>
    <n v="0"/>
    <n v="9524.52"/>
    <n v="9524.52"/>
    <d v="2020-10-31T00:00:00"/>
    <n v="12"/>
    <n v="2"/>
    <n v="10"/>
    <n v="5"/>
    <n v="5"/>
    <n v="801"/>
    <s v="INR"/>
    <n v="0"/>
    <n v="963"/>
    <d v="2020-12-28T00:00:00"/>
    <n v="86"/>
    <n v="1081.71"/>
    <s v="N"/>
    <m/>
    <n v="5"/>
    <s v="N"/>
    <s v="00/00/0000"/>
    <s v="N"/>
    <n v="0"/>
    <s v="00/00/0000"/>
    <s v="NPA"/>
    <d v="2021-03-28T00:00:00"/>
    <n v="506"/>
    <s v="NPA"/>
  </r>
  <r>
    <n v="39794724373"/>
    <x v="176"/>
    <n v="85336364862"/>
    <s v="Mrs. LILABEN H. GOHEL"/>
    <n v="10000"/>
    <n v="9.9"/>
    <n v="0"/>
    <n v="10000"/>
    <n v="10000"/>
    <d v="2020-11-10T00:00:00"/>
    <n v="12"/>
    <n v="1"/>
    <n v="11"/>
    <n v="5"/>
    <n v="5"/>
    <n v="801"/>
    <s v="INR"/>
    <n v="0"/>
    <n v="879"/>
    <d v="2020-12-10T00:00:00"/>
    <n v="291.61"/>
    <n v="1357.57"/>
    <s v="N"/>
    <m/>
    <n v="5"/>
    <s v="N"/>
    <s v="00/00/0000"/>
    <s v="N"/>
    <n v="0"/>
    <s v="00/00/0000"/>
    <s v="NPA"/>
    <d v="2021-02-10T00:00:00"/>
    <n v="506"/>
    <s v="NPA"/>
  </r>
  <r>
    <n v="40518276361"/>
    <x v="177"/>
    <n v="85914040568"/>
    <s v="Miss. DIPMALA PRAVINBHAI KAPAD"/>
    <n v="20000"/>
    <n v="9.9"/>
    <n v="11902"/>
    <n v="11643.94"/>
    <n v="0"/>
    <d v="2021-10-18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284746"/>
    <x v="177"/>
    <n v="87417036143"/>
    <s v="Mrs. HANSABEN DAHYABHAI PARMAR"/>
    <n v="20000"/>
    <n v="9.9"/>
    <n v="11860"/>
    <n v="11631.64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288491"/>
    <x v="177"/>
    <n v="89583392194"/>
    <s v="Mr. RAJUBHAI KANAIYALAL MODI"/>
    <n v="20000"/>
    <n v="9.9"/>
    <n v="11889"/>
    <n v="11648.62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1-12-05T00:00:00"/>
    <n v="0"/>
    <s v="STD"/>
  </r>
  <r>
    <n v="40527293240"/>
    <x v="177"/>
    <n v="86708842876"/>
    <s v="Mr. SHAILESH RAMESHBHAI DANTAN"/>
    <n v="20000"/>
    <n v="9.9"/>
    <n v="11859"/>
    <n v="11859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300112"/>
    <x v="177"/>
    <n v="85557205344"/>
    <s v="Mrs. PADMABEN SATISHBHAI BHIL"/>
    <n v="20000"/>
    <n v="9.9"/>
    <n v="11859"/>
    <n v="11859"/>
    <n v="0"/>
    <d v="2021-10-25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27402910"/>
    <x v="177"/>
    <n v="90019891643"/>
    <s v="Mr. RAMESHBHAI GOVABHAI DABHI"/>
    <n v="20000"/>
    <n v="9.9"/>
    <n v="11859"/>
    <n v="11859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409358"/>
    <x v="177"/>
    <n v="80083929132"/>
    <s v="Mr. GAUTAMBHAI LALJIBHAI SHAH"/>
    <n v="20000"/>
    <n v="9.9"/>
    <n v="11859"/>
    <n v="11859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411459"/>
    <x v="177"/>
    <n v="85947074214"/>
    <s v="Mr. JAYANTIBHAI RAMANBHAI THAK"/>
    <n v="20000"/>
    <n v="9.9"/>
    <n v="11859"/>
    <n v="11859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412974"/>
    <x v="177"/>
    <n v="85916445086"/>
    <s v="Mrs. SAKUNTALABEN  RANA"/>
    <n v="20000"/>
    <n v="9.9"/>
    <n v="11881"/>
    <n v="11881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2-26T00:00:00"/>
    <n v="0"/>
    <s v="STD"/>
  </r>
  <r>
    <n v="40534551237"/>
    <x v="177"/>
    <n v="86868831905"/>
    <s v="Mr. THAKARSINH RUPABHAI THAKOR"/>
    <n v="20000"/>
    <n v="9.9"/>
    <n v="11853"/>
    <n v="11853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34559010"/>
    <x v="177"/>
    <n v="85158902745"/>
    <s v="Mr. DILIP RAJENDRA ADHYARU"/>
    <n v="20000"/>
    <n v="9.9"/>
    <n v="11854"/>
    <n v="11854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34565262"/>
    <x v="177"/>
    <n v="90538289772"/>
    <s v="Mr. VASANTKUMAR  THAKOR"/>
    <n v="20000"/>
    <n v="9.9"/>
    <n v="11853"/>
    <n v="11853"/>
    <n v="0"/>
    <d v="2021-10-27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34664900"/>
    <x v="177"/>
    <n v="85100493170"/>
    <s v="Mr. STYAPRAKASH INDRAVADAN PAR"/>
    <n v="20000"/>
    <n v="9.9"/>
    <n v="11853"/>
    <n v="11853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34905787"/>
    <x v="177"/>
    <n v="86994509867"/>
    <s v="Mrs. SHOBHANABEN MUKESHBHAI PA"/>
    <n v="20000"/>
    <n v="9.9"/>
    <n v="11853"/>
    <n v="11853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38565086"/>
    <x v="177"/>
    <n v="86663976909"/>
    <s v="Mrs. KAPILABEN JAGAJI GHATAD"/>
    <n v="20000"/>
    <n v="9.9"/>
    <n v="11848"/>
    <n v="11848"/>
    <n v="0"/>
    <d v="2021-10-28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41125674"/>
    <x v="177"/>
    <n v="85390980772"/>
    <s v="Mrs. SHAH  MINABEN"/>
    <n v="20000"/>
    <n v="9.9"/>
    <n v="11842"/>
    <n v="11842"/>
    <n v="0"/>
    <d v="2021-10-29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41247489"/>
    <x v="177"/>
    <n v="85889072255"/>
    <s v="Mrs. HANSABEN JESANGBHAI PARMA"/>
    <n v="20000"/>
    <n v="9.9"/>
    <n v="11842"/>
    <n v="11842"/>
    <n v="0"/>
    <d v="2021-10-29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43065382"/>
    <x v="177"/>
    <n v="88832978706"/>
    <s v="Mrs. USHABEN RAJENDRAKUMAR SOL"/>
    <n v="20000"/>
    <n v="9.9"/>
    <n v="11838"/>
    <n v="11838"/>
    <n v="0"/>
    <d v="2021-10-30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43185019"/>
    <x v="177"/>
    <n v="85001464539"/>
    <s v="Mr. MANUBHAI HIRABHAI PARMAR"/>
    <n v="20000"/>
    <n v="9.9"/>
    <n v="11850"/>
    <n v="11808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543402206"/>
    <x v="177"/>
    <n v="80083862596"/>
    <s v="Mrs. KAMLABEN RAJENDRABHAI PAR"/>
    <n v="20000"/>
    <n v="9.9"/>
    <n v="11837"/>
    <n v="11837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43487247"/>
    <x v="177"/>
    <n v="80083919011"/>
    <s v="Mr. NATAVARJI KALAJI THAKOR"/>
    <n v="20000"/>
    <n v="9.9"/>
    <n v="11837"/>
    <n v="11837"/>
    <n v="0"/>
    <d v="2021-10-30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43854322"/>
    <x v="177"/>
    <n v="88225622659"/>
    <s v="Mr. BHARATBHAI BABUBHAI PATNI"/>
    <n v="20000"/>
    <n v="9.9"/>
    <n v="11837"/>
    <n v="11837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812537"/>
    <x v="177"/>
    <n v="88796673930"/>
    <s v="Mr. GIRISHBHAI NAGINBHAI PATNI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823117"/>
    <x v="177"/>
    <n v="86328095197"/>
    <s v="Ms. VIRALBEN KISHANCHAND MAKWA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891632"/>
    <x v="177"/>
    <n v="89736877417"/>
    <s v="Mrs. DIPIKABEN DHIRUBHAI SONAR"/>
    <n v="20000"/>
    <n v="9.9"/>
    <n v="15212"/>
    <n v="15212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897599"/>
    <x v="177"/>
    <n v="86094564729"/>
    <s v="Mr. MAKWANA  BABUBHAI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904290"/>
    <x v="177"/>
    <n v="90471461421"/>
    <s v="Mrs. GITABEN PRADIPBHAI SOLANK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909356"/>
    <x v="177"/>
    <n v="88796673769"/>
    <s v="Mr. RAVI HARSHVADANBHAI DESAI"/>
    <n v="20000"/>
    <n v="9.9"/>
    <n v="15232"/>
    <n v="15232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652914628"/>
    <x v="177"/>
    <n v="85885457706"/>
    <s v="Mr. SAIYED MO ASIF ABDUL RAJAK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011841"/>
    <x v="177"/>
    <n v="90490563767"/>
    <s v="Mr. JAYESHKUMAR  CHAUHAN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018235"/>
    <x v="177"/>
    <n v="87417037680"/>
    <s v="Mr. LAXMANBHAI JETHABHAI PATNI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034574"/>
    <x v="177"/>
    <n v="86283304461"/>
    <s v="Mr. MOHAMMADIBRAHIM MOHAMMADAR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318104"/>
    <x v="177"/>
    <n v="78662210154"/>
    <s v="Mrs. CHAMPABEN RAVISHANKAR SHR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331511"/>
    <x v="177"/>
    <n v="87538088309"/>
    <s v="Mr. JIGNESHBHAI MULCHANDBHAI S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653408951"/>
    <x v="177"/>
    <n v="86430702104"/>
    <s v="Mr. HARDIK HARISHBHAI PARMAR"/>
    <n v="20000"/>
    <n v="9.9"/>
    <n v="15213"/>
    <n v="15213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492604"/>
    <x v="177"/>
    <n v="86390276224"/>
    <s v="Miss. KAJAL JAGDISHBHAI KAPADI"/>
    <n v="20000"/>
    <n v="9.9"/>
    <n v="15216"/>
    <n v="1521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502975"/>
    <x v="177"/>
    <n v="86065386579"/>
    <s v="Mrs. BHANUBEN PARSOTTAMBHAI PA"/>
    <n v="20000"/>
    <n v="9.9"/>
    <n v="15194"/>
    <n v="15194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511436"/>
    <x v="177"/>
    <n v="88198686893"/>
    <s v="Mr. SANJAYBHAI SHANKARLAL MAKW"/>
    <n v="20000"/>
    <n v="9.9"/>
    <n v="15209"/>
    <n v="15209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5328620"/>
    <x v="177"/>
    <n v="86043035693"/>
    <s v="Mr. SHANKARLAL SOHANLAL LAKHAR"/>
    <n v="20000"/>
    <n v="9.9"/>
    <n v="15194"/>
    <n v="15194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5343875"/>
    <x v="177"/>
    <n v="85369700727"/>
    <s v="Mr. RAJESH KUMAR CHAMPALAL LAK"/>
    <n v="20000"/>
    <n v="9.9"/>
    <n v="15204"/>
    <n v="15204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5444159"/>
    <x v="177"/>
    <n v="87421933635"/>
    <s v="Mr. KANUBHAI ATMARAM PATEL"/>
    <n v="20000"/>
    <n v="9.9"/>
    <n v="15194"/>
    <n v="15194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5456801"/>
    <x v="177"/>
    <n v="87472357548"/>
    <s v="Mrs. RAMILABEN KAMLESHBHAI PAT"/>
    <n v="20000"/>
    <n v="9.9"/>
    <n v="15194"/>
    <n v="15194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721091402"/>
    <x v="177"/>
    <n v="89445020112"/>
    <s v="Mr. RAMCHANDRA LAXMANBHAI PATN"/>
    <n v="20000"/>
    <n v="9.9"/>
    <n v="16860"/>
    <n v="16860"/>
    <n v="0"/>
    <d v="2022-01-17T00:00:00"/>
    <n v="2"/>
    <n v="2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2-17T00:00:00"/>
    <n v="0"/>
    <s v="STD"/>
  </r>
  <r>
    <n v="40873059633"/>
    <x v="177"/>
    <n v="85914041313"/>
    <s v="Mrs. DAKSHABEN BALDEVBHAI BHIL"/>
    <n v="20000"/>
    <n v="9.9"/>
    <n v="20038"/>
    <n v="20038"/>
    <n v="0"/>
    <d v="2022-03-24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s v="STD"/>
  </r>
  <r>
    <n v="40873071435"/>
    <x v="177"/>
    <n v="85418133526"/>
    <s v="Mr. DASHRATBHAI SABURJI THAKOR"/>
    <n v="20000"/>
    <n v="9.9"/>
    <n v="20038"/>
    <n v="20038"/>
    <n v="0"/>
    <d v="2022-03-25T00:00:00"/>
    <n v="1"/>
    <n v="1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873168949"/>
    <x v="177"/>
    <n v="86708198180"/>
    <s v="Mrs. RANJANBEN PURSOTAMBHAI AL"/>
    <n v="20000"/>
    <n v="9.9"/>
    <n v="20038"/>
    <n v="20038"/>
    <n v="0"/>
    <d v="2022-03-25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s v="STD"/>
  </r>
  <r>
    <n v="40880229438"/>
    <x v="177"/>
    <n v="90674058964"/>
    <s v="Mrs. Geetaben  Thakor"/>
    <n v="20000"/>
    <n v="9.9"/>
    <n v="20022"/>
    <n v="20022"/>
    <n v="0"/>
    <d v="2022-03-28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s v="STD"/>
  </r>
  <r>
    <n v="40527406823"/>
    <x v="177"/>
    <n v="85158900850"/>
    <s v="Mr. MANOJKUMAR RAMANBHAI VAGHE"/>
    <n v="20000"/>
    <n v="9.9"/>
    <n v="11844"/>
    <n v="13602"/>
    <n v="1758"/>
    <d v="2021-10-25T00:00:00"/>
    <n v="5"/>
    <n v="4"/>
    <n v="1"/>
    <n v="1"/>
    <n v="1"/>
    <n v="701"/>
    <s v="INR"/>
    <n v="0"/>
    <n v="1758"/>
    <d v="2022-03-20T00:00:00"/>
    <n v="0"/>
    <n v="0"/>
    <s v="N"/>
    <m/>
    <n v="3"/>
    <s v="N"/>
    <s v="00/00/0000"/>
    <s v="N"/>
    <n v="0"/>
    <s v="00/00/0000"/>
    <s v="SMA0"/>
    <d v="2022-03-20T00:00:00"/>
    <n v="701"/>
    <s v="STD"/>
  </r>
  <r>
    <n v="40538329162"/>
    <x v="177"/>
    <n v="80084065816"/>
    <s v="Mr. DILIPBHAI MOTIJI THAKOR"/>
    <n v="20000"/>
    <n v="9.9"/>
    <n v="11884"/>
    <n v="13642"/>
    <n v="1758"/>
    <d v="2021-10-28T00:00:00"/>
    <n v="5"/>
    <n v="4"/>
    <n v="1"/>
    <n v="1"/>
    <n v="1"/>
    <n v="701"/>
    <s v="INR"/>
    <n v="0"/>
    <n v="1758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40540615228"/>
    <x v="177"/>
    <n v="87898786287"/>
    <s v="Mrs. SHOBHANABEN PRIYAVVADAN D"/>
    <n v="20000"/>
    <n v="9.9"/>
    <n v="11890"/>
    <n v="13648"/>
    <n v="1758"/>
    <d v="2021-10-29T00:00:00"/>
    <n v="5"/>
    <n v="4"/>
    <n v="1"/>
    <n v="1"/>
    <n v="1"/>
    <n v="701"/>
    <s v="INR"/>
    <n v="0"/>
    <n v="1758"/>
    <d v="2022-03-26T00:00:00"/>
    <n v="0"/>
    <n v="0"/>
    <s v="N"/>
    <m/>
    <n v="3"/>
    <s v="N"/>
    <s v="00/00/0000"/>
    <s v="N"/>
    <n v="0"/>
    <s v="00/00/0000"/>
    <s v="SMA0"/>
    <d v="2022-03-26T00:00:00"/>
    <n v="701"/>
    <s v="STD"/>
  </r>
  <r>
    <n v="40721097200"/>
    <x v="177"/>
    <n v="90479447216"/>
    <s v="Mr. PATANI AMIT KIRANBHAI"/>
    <n v="20000"/>
    <n v="9.9"/>
    <n v="16852"/>
    <n v="16860"/>
    <n v="8"/>
    <d v="2022-01-17T00:00:00"/>
    <n v="2"/>
    <n v="2"/>
    <n v="0"/>
    <n v="1"/>
    <n v="1"/>
    <n v="701"/>
    <s v="INR"/>
    <n v="0"/>
    <n v="1758"/>
    <d v="2022-03-17T00:00:00"/>
    <n v="0"/>
    <n v="0"/>
    <s v="N"/>
    <m/>
    <n v="3"/>
    <s v="N"/>
    <s v="00/00/0000"/>
    <s v="N"/>
    <n v="0"/>
    <s v="00/00/0000"/>
    <s v="SMA0"/>
    <d v="2022-03-17T00:00:00"/>
    <n v="701"/>
    <s v="STD"/>
  </r>
  <r>
    <n v="40721166628"/>
    <x v="177"/>
    <n v="87176981654"/>
    <s v="Mrs. HETALBEN JIGNESHKUMAR ADH"/>
    <n v="20000"/>
    <n v="9.9"/>
    <n v="16839"/>
    <n v="16847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40721172654"/>
    <x v="177"/>
    <n v="88195534025"/>
    <s v="Mrs. VINUBEN LAXMANJI THAKOR"/>
    <n v="20000"/>
    <n v="9.9"/>
    <n v="16844"/>
    <n v="16852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40721188950"/>
    <x v="177"/>
    <n v="85004003084"/>
    <s v="Mr. CHAUHAN  RAMESHBHAI"/>
    <n v="20000"/>
    <n v="9.9"/>
    <n v="16844"/>
    <n v="16852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40721260789"/>
    <x v="177"/>
    <n v="86019105732"/>
    <s v="Mr. KISHANLAL HUKMOMAL CHAUHAN"/>
    <n v="20000"/>
    <n v="9.9"/>
    <n v="16841"/>
    <n v="16849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40762299209"/>
    <x v="177"/>
    <n v="88229420499"/>
    <s v="Mr. RAJESHBHAI BABULAL VAGHELA"/>
    <n v="20000"/>
    <n v="9.9"/>
    <n v="18380"/>
    <n v="18532"/>
    <n v="152"/>
    <d v="2022-02-04T00:00:00"/>
    <n v="1"/>
    <n v="1"/>
    <n v="0"/>
    <n v="1"/>
    <n v="1"/>
    <n v="701"/>
    <s v="INR"/>
    <n v="0"/>
    <n v="1910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543844642"/>
    <x v="177"/>
    <n v="90101492022"/>
    <s v="Mr. SENMA URMILA  DHANABHAI"/>
    <n v="20000"/>
    <n v="9.9"/>
    <n v="11885"/>
    <n v="15401"/>
    <n v="3516"/>
    <d v="2021-10-30T00:00:00"/>
    <n v="5"/>
    <n v="3"/>
    <n v="2"/>
    <n v="2"/>
    <n v="2"/>
    <n v="702"/>
    <s v="INR"/>
    <n v="0"/>
    <n v="1758"/>
    <d v="2022-02-27T00:00:00"/>
    <n v="0"/>
    <n v="0"/>
    <s v="N"/>
    <m/>
    <n v="1"/>
    <s v="N"/>
    <s v="00/00/0000"/>
    <s v="N"/>
    <n v="0"/>
    <s v="00/00/0000"/>
    <s v="SMA1"/>
    <d v="2022-03-29T00:00:00"/>
    <n v="702"/>
    <s v="STD"/>
  </r>
  <r>
    <n v="40653109621"/>
    <x v="177"/>
    <n v="85010455433"/>
    <s v="Mr. JAYANTIBHAI MOHANBHAI PARM"/>
    <n v="20000"/>
    <n v="9.9"/>
    <n v="15268"/>
    <n v="18784"/>
    <n v="3516"/>
    <d v="2021-12-18T00:00:00"/>
    <n v="3"/>
    <n v="1"/>
    <n v="2"/>
    <n v="2"/>
    <n v="2"/>
    <n v="702"/>
    <s v="INR"/>
    <n v="0"/>
    <n v="1758"/>
    <d v="2022-02-17T00:00:00"/>
    <n v="0"/>
    <n v="0"/>
    <s v="N"/>
    <m/>
    <n v="1"/>
    <s v="N"/>
    <s v="00/00/0000"/>
    <s v="N"/>
    <n v="0"/>
    <s v="00/00/0000"/>
    <s v="SMA1"/>
    <d v="2022-03-19T00:00:00"/>
    <n v="702"/>
    <s v="STD"/>
  </r>
  <r>
    <n v="40528024560"/>
    <x v="177"/>
    <n v="88041888639"/>
    <s v="Mr. KANUBHAI BABAJI RANA"/>
    <n v="20000"/>
    <n v="9.9"/>
    <n v="11243"/>
    <n v="18275"/>
    <n v="7032"/>
    <d v="2021-10-25T00:00:00"/>
    <n v="5"/>
    <n v="1"/>
    <n v="4"/>
    <n v="4"/>
    <n v="4"/>
    <n v="704"/>
    <s v="INR"/>
    <n v="0"/>
    <n v="1758"/>
    <d v="2021-12-20T00:00:00"/>
    <n v="761"/>
    <n v="761"/>
    <s v="N"/>
    <m/>
    <n v="4"/>
    <s v="N"/>
    <s v="00/00/0000"/>
    <s v="N"/>
    <n v="0"/>
    <s v="00/00/0000"/>
    <s v="NPA"/>
    <d v="2022-03-20T00:00:00"/>
    <n v="704"/>
    <s v="NPA"/>
  </r>
  <r>
    <n v="39541042301"/>
    <x v="178"/>
    <n v="88687605738"/>
    <s v="HME BOILERS PRIVATE LIMITED"/>
    <n v="200000"/>
    <n v="7.4"/>
    <n v="44732"/>
    <n v="45928"/>
    <n v="1196"/>
    <d v="2020-07-31T00:00:00"/>
    <n v="14"/>
    <n v="14"/>
    <n v="0"/>
    <n v="1"/>
    <n v="1"/>
    <n v="701"/>
    <s v="INR"/>
    <n v="5018"/>
    <n v="11403"/>
    <d v="2022-03-06T00:00:00"/>
    <n v="0"/>
    <n v="0"/>
    <s v="N"/>
    <m/>
    <n v="3"/>
    <s v="N"/>
    <s v="00/00/0000"/>
    <s v="N"/>
    <n v="0"/>
    <s v="00/00/0000"/>
    <s v="SMA0"/>
    <d v="2022-02-06T00:00:00"/>
    <n v="701"/>
    <s v="STD"/>
  </r>
  <r>
    <n v="37350856865"/>
    <x v="179"/>
    <n v="90017762110"/>
    <s v="Mr. SHIVJI MANGILAL SHARMA"/>
    <n v="50000"/>
    <n v="9.6999999999999993"/>
    <n v="0"/>
    <n v="47652.12"/>
    <n v="47652.12"/>
    <d v="2017-12-08T00:00:00"/>
    <n v="51"/>
    <n v="11"/>
    <n v="40"/>
    <n v="6"/>
    <n v="6"/>
    <n v="802"/>
    <s v="INR"/>
    <n v="5018"/>
    <n v="1205"/>
    <d v="2018-05-15T00:00:00"/>
    <n v="1739"/>
    <n v="30186.57"/>
    <s v="N"/>
    <m/>
    <n v="6"/>
    <s v="Y"/>
    <d v="2020-05-13T00:00:00"/>
    <s v="N"/>
    <n v="0"/>
    <s v="00/00/0000"/>
    <s v="SMA0"/>
    <d v="2018-10-13T00:00:00"/>
    <n v="501"/>
    <s v="STD"/>
  </r>
  <r>
    <n v="37761814433"/>
    <x v="174"/>
    <n v="86155905844"/>
    <s v="Mr. CHAUHAN  SAROJDEVI"/>
    <n v="91000"/>
    <n v="10.25"/>
    <n v="34836"/>
    <n v="30358.84"/>
    <n v="0"/>
    <d v="2018-06-19T00:00:00"/>
    <n v="0"/>
    <n v="0"/>
    <n v="0"/>
    <n v="0"/>
    <n v="0"/>
    <n v="0"/>
    <s v="INR"/>
    <n v="5018"/>
    <n v="1905"/>
    <s v="00/00/0000"/>
    <n v="0"/>
    <n v="0"/>
    <s v="N"/>
    <m/>
    <n v="9"/>
    <s v="N"/>
    <s v="00/00/0000"/>
    <s v="N"/>
    <n v="0"/>
    <s v="00/00/0000"/>
    <s v="STD"/>
    <d v="2020-04-28T00:00:00"/>
    <n v="999"/>
    <s v="STD"/>
  </r>
  <r>
    <n v="37943141822"/>
    <x v="174"/>
    <n v="85004002423"/>
    <s v="Mr. GAJENDRABHAI MAFATLAL PARM"/>
    <n v="50000"/>
    <n v="10.25"/>
    <n v="27286.03"/>
    <n v="24174.22"/>
    <n v="0"/>
    <d v="2018-09-14T00:00:00"/>
    <n v="0"/>
    <n v="0"/>
    <n v="0"/>
    <n v="0"/>
    <n v="0"/>
    <n v="0"/>
    <s v="INR"/>
    <n v="5018"/>
    <n v="924"/>
    <s v="00/00/0000"/>
    <n v="0"/>
    <n v="0"/>
    <m/>
    <m/>
    <m/>
    <s v="N"/>
    <s v="00/00/0000"/>
    <s v="N"/>
    <n v="0"/>
    <s v="00/00/0000"/>
    <s v="STD"/>
    <d v="2021-09-09T00:00:00"/>
    <n v="0"/>
    <s v="STD"/>
  </r>
  <r>
    <n v="38465881534"/>
    <x v="174"/>
    <n v="90311384722"/>
    <s v="Miss. JASIBENH KIRANBHAI PATNI"/>
    <n v="135000"/>
    <n v="10.25"/>
    <n v="151232"/>
    <n v="153844"/>
    <n v="2612"/>
    <d v="2019-05-18T00:00:00"/>
    <n v="0"/>
    <n v="0"/>
    <n v="0"/>
    <n v="1"/>
    <n v="1"/>
    <n v="701"/>
    <s v="INR"/>
    <n v="5018"/>
    <n v="3804"/>
    <d v="2022-03-05T00:00:00"/>
    <n v="0"/>
    <n v="0"/>
    <s v="N"/>
    <m/>
    <n v="3"/>
    <s v="N"/>
    <s v="00/00/0000"/>
    <s v="N"/>
    <n v="0"/>
    <s v="00/00/0000"/>
    <s v="SMA0"/>
    <d v="2022-03-05T00:00:00"/>
    <n v="701"/>
    <s v="STD"/>
  </r>
  <r>
    <n v="38542708389"/>
    <x v="174"/>
    <n v="90311386195"/>
    <s v="Miss. PINKIBEN SHAILESHBHAI PA"/>
    <n v="150000"/>
    <n v="10.25"/>
    <n v="114970.54"/>
    <n v="122133.3"/>
    <n v="7162.76"/>
    <d v="2019-06-21T00:00:00"/>
    <n v="0"/>
    <n v="0"/>
    <n v="0"/>
    <n v="1"/>
    <n v="1"/>
    <n v="701"/>
    <s v="INR"/>
    <n v="5018"/>
    <n v="4177"/>
    <d v="2022-03-22T00:00:00"/>
    <n v="0"/>
    <n v="0"/>
    <m/>
    <m/>
    <m/>
    <s v="N"/>
    <s v="00/00/0000"/>
    <s v="N"/>
    <n v="0"/>
    <s v="00/00/0000"/>
    <s v="SMA0"/>
    <d v="2022-03-22T00:00:00"/>
    <n v="701"/>
    <s v="STD"/>
  </r>
  <r>
    <n v="37723099164"/>
    <x v="174"/>
    <n v="89295235717"/>
    <s v="Master PATANI  VISHNU"/>
    <n v="109000"/>
    <n v="10.25"/>
    <n v="49210.75"/>
    <n v="60933.75"/>
    <n v="11723"/>
    <d v="2018-05-29T00:00:00"/>
    <n v="0"/>
    <n v="0"/>
    <n v="0"/>
    <n v="3"/>
    <n v="3"/>
    <n v="703"/>
    <s v="INR"/>
    <n v="5018"/>
    <n v="2766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37776259968"/>
    <x v="174"/>
    <n v="88229419745"/>
    <s v="Mr. MANOJBHAI CHATURJI BHIL"/>
    <n v="146000"/>
    <n v="9.9"/>
    <n v="95063.35"/>
    <n v="90394.35"/>
    <n v="0"/>
    <d v="2018-06-27T00:00:00"/>
    <n v="0"/>
    <n v="0"/>
    <n v="0"/>
    <n v="4"/>
    <n v="4"/>
    <n v="0"/>
    <s v="INR"/>
    <n v="5018"/>
    <n v="24324"/>
    <s v="00/00/0000"/>
    <n v="7486"/>
    <n v="8309.0499999999993"/>
    <s v="N"/>
    <m/>
    <n v="4"/>
    <s v="N"/>
    <s v="00/00/0000"/>
    <s v="N"/>
    <n v="0"/>
    <s v="00/00/0000"/>
    <s v="NPA"/>
    <d v="2022-03-04T00:00:00"/>
    <n v="701"/>
    <s v="NPA"/>
  </r>
  <r>
    <n v="38272786273"/>
    <x v="174"/>
    <n v="89062858705"/>
    <s v="Mrs. PATNI USHABEN BABUBHAI"/>
    <n v="150000"/>
    <n v="8.85"/>
    <n v="159768.46"/>
    <n v="106595.26"/>
    <n v="0"/>
    <d v="2019-02-20T00:00:00"/>
    <n v="0"/>
    <n v="0"/>
    <n v="0"/>
    <n v="4"/>
    <n v="4"/>
    <n v="0"/>
    <s v="INR"/>
    <n v="5018"/>
    <n v="3235"/>
    <s v="00/00/0000"/>
    <n v="0"/>
    <n v="30792.06"/>
    <s v="N"/>
    <m/>
    <n v="4"/>
    <s v="N"/>
    <s v="00/00/0000"/>
    <s v="N"/>
    <n v="0"/>
    <s v="00/00/0000"/>
    <s v="NPA"/>
    <d v="2021-08-06T00:00:00"/>
    <n v="701"/>
    <s v="NPA"/>
  </r>
  <r>
    <n v="38453618930"/>
    <x v="174"/>
    <n v="90313661762"/>
    <s v="Mr. vinodbhai  patni"/>
    <n v="150000"/>
    <n v="10.25"/>
    <n v="100401.19"/>
    <n v="144727.67999999999"/>
    <n v="44326.49"/>
    <d v="2019-05-13T00:00:00"/>
    <n v="0"/>
    <n v="0"/>
    <n v="0"/>
    <n v="4"/>
    <n v="4"/>
    <n v="704"/>
    <s v="INR"/>
    <n v="5018"/>
    <n v="4654"/>
    <d v="2021-06-11T00:00:00"/>
    <n v="18597.490000000002"/>
    <n v="27124.47"/>
    <s v="N"/>
    <m/>
    <n v="4"/>
    <s v="N"/>
    <s v="00/00/0000"/>
    <s v="N"/>
    <n v="0"/>
    <s v="00/00/0000"/>
    <s v="NPA"/>
    <d v="2021-09-08T00:00:00"/>
    <n v="704"/>
    <s v="NPA"/>
  </r>
  <r>
    <n v="38509618327"/>
    <x v="174"/>
    <n v="90311381039"/>
    <s v="Miss. RADHABEN HITESHBHAI PATN"/>
    <n v="135000"/>
    <n v="10.25"/>
    <n v="88761.68"/>
    <n v="97689.919999999998"/>
    <n v="8928.24"/>
    <d v="2019-06-07T00:00:00"/>
    <n v="0"/>
    <n v="0"/>
    <n v="0"/>
    <n v="4"/>
    <n v="4"/>
    <n v="0"/>
    <s v="INR"/>
    <n v="5018"/>
    <n v="3069"/>
    <d v="2022-01-08T00:00:00"/>
    <n v="0"/>
    <n v="3193.43"/>
    <s v="N"/>
    <m/>
    <n v="4"/>
    <s v="N"/>
    <s v="00/00/0000"/>
    <s v="N"/>
    <n v="0"/>
    <s v="00/00/0000"/>
    <s v="NPA"/>
    <d v="2021-12-06T00:00:00"/>
    <n v="701"/>
    <s v="NPA"/>
  </r>
  <r>
    <n v="38539890715"/>
    <x v="174"/>
    <n v="90323178443"/>
    <s v="Mr. NARESHBHAI BABABHAI PATNI"/>
    <n v="150000"/>
    <n v="10.25"/>
    <n v="116797.11"/>
    <n v="135702.10999999999"/>
    <n v="18905"/>
    <d v="2019-06-20T00:00:00"/>
    <n v="0"/>
    <n v="0"/>
    <n v="0"/>
    <n v="4"/>
    <n v="4"/>
    <n v="704"/>
    <s v="INR"/>
    <n v="5018"/>
    <n v="4328"/>
    <d v="2021-10-21T00:00:00"/>
    <n v="3536"/>
    <n v="7084.67"/>
    <s v="N"/>
    <m/>
    <n v="4"/>
    <s v="N"/>
    <s v="00/00/0000"/>
    <s v="N"/>
    <n v="0"/>
    <s v="00/00/0000"/>
    <s v="NPA"/>
    <d v="2022-01-03T00:00:00"/>
    <n v="701"/>
    <s v="NPA"/>
  </r>
  <r>
    <n v="38664115143"/>
    <x v="174"/>
    <n v="90347703077"/>
    <s v="Mr. JAYESHKUMAR RAJESHBHAI PAT"/>
    <n v="150000"/>
    <n v="9.9"/>
    <n v="137863.25"/>
    <n v="133539.25"/>
    <n v="0"/>
    <d v="2019-08-05T00:00:00"/>
    <n v="0"/>
    <n v="0"/>
    <n v="0"/>
    <n v="4"/>
    <n v="4"/>
    <n v="704"/>
    <s v="INR"/>
    <n v="5018"/>
    <n v="3584"/>
    <s v="00/00/0000"/>
    <n v="2290"/>
    <n v="9134.66"/>
    <m/>
    <m/>
    <m/>
    <s v="N"/>
    <s v="00/00/0000"/>
    <s v="N"/>
    <n v="0"/>
    <s v="00/00/0000"/>
    <s v="NPA"/>
    <d v="2021-10-03T00:00:00"/>
    <n v="704"/>
    <s v="NPA"/>
  </r>
  <r>
    <n v="38706205858"/>
    <x v="174"/>
    <n v="90218656091"/>
    <s v="Mr. SANJAYBHAI GOVINDBHAI PATN"/>
    <n v="150000"/>
    <n v="9.9"/>
    <n v="101543.29"/>
    <n v="94424.31"/>
    <n v="0"/>
    <d v="2019-08-23T00:00:00"/>
    <n v="0"/>
    <n v="0"/>
    <n v="0"/>
    <n v="4"/>
    <n v="4"/>
    <n v="704"/>
    <s v="INR"/>
    <n v="5018"/>
    <n v="3358"/>
    <s v="00/00/0000"/>
    <n v="0"/>
    <n v="2970.63"/>
    <s v="N"/>
    <m/>
    <n v="4"/>
    <s v="N"/>
    <s v="00/00/0000"/>
    <s v="N"/>
    <n v="0"/>
    <s v="00/00/0000"/>
    <s v="NPA"/>
    <d v="2021-09-07T00:00:00"/>
    <n v="704"/>
    <s v="NPA"/>
  </r>
  <r>
    <n v="38714337716"/>
    <x v="174"/>
    <n v="90354809621"/>
    <s v="Mr. JAYABEN  PATANI"/>
    <n v="150000"/>
    <n v="10.25"/>
    <n v="109829.87"/>
    <n v="148201.16"/>
    <n v="38371.29"/>
    <d v="2019-08-26T00:00:00"/>
    <n v="0"/>
    <n v="0"/>
    <n v="0"/>
    <n v="4"/>
    <n v="4"/>
    <n v="704"/>
    <s v="INR"/>
    <n v="5018"/>
    <n v="4009"/>
    <d v="2021-07-01T00:00:00"/>
    <n v="7865.29"/>
    <n v="15998.76"/>
    <s v="N"/>
    <m/>
    <n v="4"/>
    <s v="N"/>
    <s v="00/00/0000"/>
    <s v="N"/>
    <n v="0"/>
    <s v="00/00/0000"/>
    <s v="NPA"/>
    <d v="2021-09-28T00:00:00"/>
    <n v="704"/>
    <s v="NPA"/>
  </r>
  <r>
    <n v="38415230080"/>
    <x v="174"/>
    <n v="90258760740"/>
    <s v="Mr. SURESHBHAI MANILAL PATNI"/>
    <n v="150000"/>
    <n v="10.25"/>
    <n v="84613"/>
    <n v="130088.84"/>
    <n v="45475.839999999997"/>
    <d v="2019-04-25T00:00:00"/>
    <n v="0"/>
    <n v="0"/>
    <n v="0"/>
    <n v="5"/>
    <n v="5"/>
    <n v="801"/>
    <s v="INR"/>
    <n v="5018"/>
    <n v="3413"/>
    <d v="2021-03-16T00:00:00"/>
    <n v="0"/>
    <n v="15241.12"/>
    <s v="N"/>
    <m/>
    <n v="5"/>
    <s v="N"/>
    <s v="00/00/0000"/>
    <s v="N"/>
    <n v="0"/>
    <s v="00/00/0000"/>
    <s v="NPA"/>
    <d v="2021-03-30T00:00:00"/>
    <n v="506"/>
    <s v="NPA"/>
  </r>
  <r>
    <n v="38828146971"/>
    <x v="180"/>
    <n v="90392009288"/>
    <s v="Mr. NARANBHAI MANIBHAI PATNI"/>
    <n v="150000"/>
    <n v="9.85"/>
    <n v="151311.5"/>
    <n v="141518.65"/>
    <n v="0"/>
    <d v="2019-10-07T00:00:00"/>
    <n v="0"/>
    <n v="0"/>
    <n v="0"/>
    <n v="4"/>
    <n v="4"/>
    <n v="0"/>
    <s v="INR"/>
    <n v="5018"/>
    <n v="3217"/>
    <s v="00/00/0000"/>
    <n v="129"/>
    <n v="9393.57"/>
    <s v="N"/>
    <m/>
    <n v="4"/>
    <s v="N"/>
    <s v="00/00/0000"/>
    <s v="N"/>
    <n v="0"/>
    <s v="00/00/0000"/>
    <s v="NPA"/>
    <d v="2021-08-06T00:00:00"/>
    <n v="701"/>
    <s v="NPA"/>
  </r>
  <r>
    <n v="38439209265"/>
    <x v="181"/>
    <n v="90309472781"/>
    <s v="Mr. PUNAMBHAI  PATNI"/>
    <n v="150000"/>
    <n v="9.6999999999999993"/>
    <n v="49486"/>
    <n v="141245.81"/>
    <n v="91759.81"/>
    <d v="2019-05-06T00:00:00"/>
    <n v="0"/>
    <n v="0"/>
    <n v="0"/>
    <n v="6"/>
    <n v="6"/>
    <n v="802"/>
    <s v="INR"/>
    <n v="5018"/>
    <n v="3410"/>
    <d v="2020-01-07T00:00:00"/>
    <n v="0"/>
    <n v="41423.29"/>
    <m/>
    <m/>
    <m/>
    <s v="Y"/>
    <d v="2020-06-03T00:00:00"/>
    <s v="N"/>
    <n v="0"/>
    <s v="00/00/0000"/>
    <s v="NPA"/>
    <d v="2019-12-07T00:00:00"/>
    <n v="506"/>
    <s v="NPA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13">
  <r>
    <n v="36010441482"/>
    <x v="0"/>
    <n v="87842685671"/>
    <s v="Ms. NEHA  KUMARI"/>
    <n v="1262000"/>
    <n v="5.95"/>
    <n v="1351586"/>
    <n v="568721"/>
    <n v="0"/>
    <d v="2016-08-16T00:00:00"/>
    <n v="7"/>
    <n v="7"/>
    <n v="0"/>
    <n v="0"/>
    <n v="0"/>
    <n v="0"/>
    <s v="INR"/>
    <n v="0"/>
    <n v="6600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40153740769"/>
    <x v="1"/>
    <n v="87256554881"/>
    <s v="BHAVESHKUMAR SHAILENDRAKUMAR"/>
    <n v="2500000"/>
    <n v="5.95"/>
    <n v="1386493"/>
    <n v="1318493"/>
    <n v="0"/>
    <d v="2021-04-29T00:00:00"/>
    <n v="1"/>
    <n v="1"/>
    <n v="0"/>
    <n v="0"/>
    <n v="0"/>
    <n v="0"/>
    <s v="INR"/>
    <n v="15355"/>
    <n v="24356"/>
    <s v="00/00/0000"/>
    <n v="0"/>
    <n v="0"/>
    <m/>
    <m/>
    <m/>
    <s v="N"/>
    <s v="00/00/0000"/>
    <s v="N"/>
    <n v="0"/>
    <s v="00/00/0000"/>
    <m/>
    <m/>
    <m/>
    <s v="STD"/>
  </r>
  <r>
    <n v="40311469256"/>
    <x v="1"/>
    <n v="85540684378"/>
    <s v="Miss. KRUTIKA RAMESHKUMAR RATH"/>
    <n v="2700000"/>
    <n v="5.45"/>
    <n v="1187410"/>
    <n v="1171410"/>
    <n v="0"/>
    <d v="2021-07-26T00:00:00"/>
    <n v="1"/>
    <n v="1"/>
    <n v="0"/>
    <n v="0"/>
    <n v="0"/>
    <n v="0"/>
    <s v="INR"/>
    <n v="15355"/>
    <n v="22070"/>
    <s v="00/00/0000"/>
    <n v="0"/>
    <n v="0"/>
    <s v="N"/>
    <m/>
    <n v="9"/>
    <s v="N"/>
    <s v="00/00/0000"/>
    <s v="N"/>
    <n v="0"/>
    <s v="00/00/0000"/>
    <m/>
    <m/>
    <m/>
    <s v="STD"/>
  </r>
  <r>
    <n v="30392350760"/>
    <x v="2"/>
    <n v="80084155745"/>
    <s v="Mr. KSHATRIYA GAUTAM  JAGANNAT"/>
    <n v="788000"/>
    <n v="5.5"/>
    <n v="420779"/>
    <n v="316259"/>
    <n v="0"/>
    <d v="2008-05-28T00:00:00"/>
    <n v="36"/>
    <n v="36"/>
    <n v="0"/>
    <n v="0"/>
    <n v="0"/>
    <n v="0"/>
    <s v="INR"/>
    <n v="15355"/>
    <n v="1680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2882807091"/>
    <x v="2"/>
    <n v="85216537551"/>
    <s v="Mr. SHASHIKANT KANUBHAI TAPASV"/>
    <n v="713169"/>
    <n v="5.5"/>
    <n v="488924"/>
    <n v="481177"/>
    <n v="0"/>
    <d v="2013-03-14T00:00:00"/>
    <n v="108"/>
    <n v="108"/>
    <n v="0"/>
    <n v="0"/>
    <n v="0"/>
    <n v="0"/>
    <s v="INR"/>
    <n v="15355"/>
    <n v="4403"/>
    <s v="00/00/0000"/>
    <n v="0"/>
    <n v="0"/>
    <s v="N"/>
    <m/>
    <n v="9"/>
    <s v="N"/>
    <s v="00/00/0000"/>
    <s v="N"/>
    <n v="0"/>
    <s v="00/00/0000"/>
    <m/>
    <m/>
    <m/>
    <s v="STD"/>
  </r>
  <r>
    <n v="34165816257"/>
    <x v="2"/>
    <n v="85430762376"/>
    <s v="Mr. NITIN  SOLANKEY"/>
    <n v="1200000"/>
    <n v="5.5"/>
    <n v="948962"/>
    <n v="940819"/>
    <n v="0"/>
    <d v="2014-09-08T00:00:00"/>
    <n v="90"/>
    <n v="90"/>
    <n v="0"/>
    <n v="0"/>
    <n v="0"/>
    <n v="0"/>
    <s v="INR"/>
    <n v="15355"/>
    <n v="7143"/>
    <s v="00/00/0000"/>
    <n v="0"/>
    <n v="0"/>
    <s v="N"/>
    <m/>
    <n v="9"/>
    <s v="N"/>
    <s v="00/00/0000"/>
    <s v="N"/>
    <n v="0"/>
    <s v="00/00/0000"/>
    <m/>
    <m/>
    <m/>
    <s v="STD"/>
  </r>
  <r>
    <n v="31656262085"/>
    <x v="3"/>
    <n v="76005571215"/>
    <s v="Mr. BHARATBHAI CHHAGANBHAI RAT"/>
    <n v="1368000"/>
    <n v="5.5"/>
    <n v="883392"/>
    <n v="883392"/>
    <n v="0"/>
    <d v="2011-03-04T00:00:00"/>
    <n v="87"/>
    <n v="87"/>
    <n v="0"/>
    <n v="0"/>
    <n v="0"/>
    <n v="0"/>
    <s v="INR"/>
    <n v="15355"/>
    <n v="9121"/>
    <s v="00/00/0000"/>
    <n v="0"/>
    <n v="0"/>
    <s v="N"/>
    <m/>
    <n v="9"/>
    <s v="N"/>
    <s v="00/00/0000"/>
    <s v="N"/>
    <n v="0"/>
    <s v="00/00/0000"/>
    <s v="STD"/>
    <d v="2021-12-07T00:00:00"/>
    <n v="0"/>
    <s v="STD"/>
  </r>
  <r>
    <n v="34557969977"/>
    <x v="4"/>
    <n v="85430762376"/>
    <s v="Mr. NITIN  SOLANKEY"/>
    <n v="393114"/>
    <n v="5.5"/>
    <n v="321148"/>
    <n v="318750"/>
    <n v="0"/>
    <d v="2015-01-01T00:00:00"/>
    <n v="86"/>
    <n v="86"/>
    <n v="0"/>
    <n v="0"/>
    <n v="0"/>
    <n v="0"/>
    <s v="INR"/>
    <n v="15355"/>
    <n v="2398"/>
    <s v="00/00/0000"/>
    <n v="0"/>
    <n v="0"/>
    <s v="N"/>
    <m/>
    <n v="9"/>
    <s v="N"/>
    <s v="00/00/0000"/>
    <s v="N"/>
    <n v="0"/>
    <s v="00/00/0000"/>
    <m/>
    <m/>
    <m/>
    <s v="STD"/>
  </r>
  <r>
    <n v="35344386017"/>
    <x v="4"/>
    <n v="85432218493"/>
    <s v="Mr. MANISH VITTHALBHAI MEVADA"/>
    <n v="3867000"/>
    <n v="5.5"/>
    <n v="3874274"/>
    <n v="3860150"/>
    <n v="0"/>
    <d v="2015-11-17T00:00:00"/>
    <n v="74"/>
    <n v="74"/>
    <n v="0"/>
    <n v="0"/>
    <n v="0"/>
    <n v="0"/>
    <s v="INR"/>
    <n v="15355"/>
    <n v="1657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5699626726"/>
    <x v="4"/>
    <n v="85029842295"/>
    <s v="Mrs. RENUKA LALITKUMAR BANKER"/>
    <n v="822217"/>
    <n v="5.5"/>
    <n v="826206"/>
    <n v="811206"/>
    <n v="0"/>
    <d v="2016-04-05T00:00:00"/>
    <n v="72"/>
    <n v="72"/>
    <n v="0"/>
    <n v="0"/>
    <n v="0"/>
    <n v="0"/>
    <s v="INR"/>
    <n v="15355"/>
    <n v="3529"/>
    <s v="00/00/0000"/>
    <n v="0"/>
    <n v="0"/>
    <s v="N"/>
    <m/>
    <n v="9"/>
    <s v="N"/>
    <s v="00/00/0000"/>
    <s v="N"/>
    <n v="0"/>
    <s v="00/00/0000"/>
    <m/>
    <m/>
    <m/>
    <s v="STD"/>
  </r>
  <r>
    <n v="36881131068"/>
    <x v="4"/>
    <n v="80084155687"/>
    <s v="Mr. MAHENDRA BHAGWANDAS CHAUHA"/>
    <n v="1485000"/>
    <n v="5.5"/>
    <n v="1282106"/>
    <n v="1281407"/>
    <n v="0"/>
    <d v="2017-05-12T00:00:00"/>
    <n v="58"/>
    <n v="58"/>
    <n v="0"/>
    <n v="0"/>
    <n v="0"/>
    <n v="0"/>
    <s v="INR"/>
    <n v="61132"/>
    <n v="9770"/>
    <s v="00/00/0000"/>
    <n v="0"/>
    <n v="0"/>
    <s v="N"/>
    <m/>
    <n v="9"/>
    <s v="N"/>
    <s v="00/00/0000"/>
    <s v="N"/>
    <n v="0"/>
    <s v="00/00/0000"/>
    <s v="STD"/>
    <d v="2019-03-14T00:00:00"/>
    <n v="0"/>
    <s v="STD"/>
  </r>
  <r>
    <n v="37496825525"/>
    <x v="4"/>
    <n v="80075343897"/>
    <s v="Mrs. KAMALA P  THAKORE"/>
    <n v="2092500"/>
    <n v="5.5"/>
    <n v="2082268"/>
    <n v="2023418"/>
    <n v="0"/>
    <d v="2018-01-31T00:00:00"/>
    <n v="50"/>
    <n v="50"/>
    <n v="0"/>
    <n v="0"/>
    <n v="0"/>
    <n v="0"/>
    <s v="INR"/>
    <n v="61132"/>
    <n v="8793"/>
    <s v="00/00/0000"/>
    <n v="0"/>
    <n v="0"/>
    <s v="N"/>
    <m/>
    <n v="9"/>
    <s v="N"/>
    <s v="00/00/0000"/>
    <s v="N"/>
    <n v="0"/>
    <s v="00/00/0000"/>
    <s v="STD"/>
    <d v="2020-07-08T00:00:00"/>
    <n v="999"/>
    <s v="STD"/>
  </r>
  <r>
    <n v="39859049032"/>
    <x v="4"/>
    <n v="80631264427"/>
    <s v="Mr. NARENDRASINGH RAGHUVERSING"/>
    <n v="4005000"/>
    <n v="5.95"/>
    <n v="4060759"/>
    <n v="4039094"/>
    <n v="0"/>
    <d v="2020-12-10T00:00:00"/>
    <n v="15"/>
    <n v="15"/>
    <n v="0"/>
    <n v="0"/>
    <n v="0"/>
    <n v="0"/>
    <s v="INR"/>
    <n v="15355"/>
    <n v="14889"/>
    <s v="00/00/0000"/>
    <n v="0"/>
    <n v="0"/>
    <m/>
    <m/>
    <m/>
    <s v="N"/>
    <s v="00/00/0000"/>
    <s v="N"/>
    <n v="0"/>
    <s v="00/00/0000"/>
    <s v="STD"/>
    <d v="2021-01-06T00:00:00"/>
    <n v="0"/>
    <s v="STD"/>
  </r>
  <r>
    <n v="40083020920"/>
    <x v="4"/>
    <n v="86613403381"/>
    <s v="Ms. LAJJA AJAYKUMAR SONDAGER"/>
    <n v="3000000"/>
    <n v="5.5"/>
    <n v="3010865"/>
    <n v="2998503"/>
    <n v="0"/>
    <d v="2021-03-19T00:00:00"/>
    <n v="12"/>
    <n v="12"/>
    <n v="0"/>
    <n v="0"/>
    <n v="0"/>
    <n v="0"/>
    <s v="INR"/>
    <n v="15355"/>
    <n v="12449"/>
    <s v="00/00/0000"/>
    <n v="0"/>
    <n v="0"/>
    <s v="N"/>
    <m/>
    <n v="9"/>
    <s v="N"/>
    <s v="00/00/0000"/>
    <s v="N"/>
    <n v="0"/>
    <s v="00/00/0000"/>
    <s v="STD"/>
    <d v="2021-04-04T00:00:00"/>
    <n v="0"/>
    <s v="STD"/>
  </r>
  <r>
    <n v="40097074641"/>
    <x v="4"/>
    <n v="85218330178"/>
    <s v="Mr. VYOMESHCHANDRA JETHALAL SO"/>
    <n v="1500000"/>
    <n v="5.5"/>
    <n v="1505763"/>
    <n v="1504599"/>
    <n v="0"/>
    <d v="2021-03-28T00:00:00"/>
    <n v="12"/>
    <n v="12"/>
    <n v="0"/>
    <n v="0"/>
    <n v="0"/>
    <n v="0"/>
    <s v="INR"/>
    <n v="15355"/>
    <n v="6303"/>
    <s v="00/00/0000"/>
    <n v="0"/>
    <n v="0"/>
    <s v="N"/>
    <m/>
    <n v="9"/>
    <s v="N"/>
    <s v="00/00/0000"/>
    <s v="N"/>
    <n v="0"/>
    <s v="00/00/0000"/>
    <s v="STD"/>
    <d v="2022-03-25T00:00:00"/>
    <n v="0"/>
    <s v="STD"/>
  </r>
  <r>
    <n v="40249217729"/>
    <x v="4"/>
    <n v="85859033016"/>
    <s v="Mr. JATIN JIVANBHAI RUPALA"/>
    <n v="4320000"/>
    <n v="5.95"/>
    <n v="4336624"/>
    <n v="4333993"/>
    <n v="0"/>
    <d v="2021-06-26T00:00:00"/>
    <n v="9"/>
    <n v="9"/>
    <n v="0"/>
    <n v="0"/>
    <n v="0"/>
    <n v="0"/>
    <s v="INR"/>
    <n v="15355"/>
    <n v="17926"/>
    <s v="00/00/0000"/>
    <n v="0"/>
    <n v="0"/>
    <s v="N"/>
    <m/>
    <n v="9"/>
    <s v="N"/>
    <s v="00/00/0000"/>
    <s v="N"/>
    <n v="0"/>
    <s v="00/00/0000"/>
    <m/>
    <m/>
    <m/>
    <s v="STD"/>
  </r>
  <r>
    <n v="34033582556"/>
    <x v="5"/>
    <n v="85538694483"/>
    <s v="Miss. AKRITI  PHITKARIWALA"/>
    <n v="2000000"/>
    <n v="5.5"/>
    <n v="1476195"/>
    <n v="1472680"/>
    <n v="0"/>
    <d v="2014-08-11T00:00:00"/>
    <n v="91"/>
    <n v="91"/>
    <n v="0"/>
    <n v="0"/>
    <n v="0"/>
    <n v="0"/>
    <s v="INR"/>
    <n v="15355"/>
    <n v="11905"/>
    <s v="00/00/0000"/>
    <n v="0"/>
    <n v="0"/>
    <s v="N"/>
    <m/>
    <n v="9"/>
    <s v="N"/>
    <s v="00/00/0000"/>
    <s v="N"/>
    <n v="0"/>
    <s v="00/00/0000"/>
    <s v="STD"/>
    <d v="2019-03-02T00:00:00"/>
    <n v="0"/>
    <s v="STD"/>
  </r>
  <r>
    <n v="37845431603"/>
    <x v="5"/>
    <n v="71004045858"/>
    <s v="Mr. KAMLESH CHANDRAKANT PADHAR"/>
    <n v="6000000"/>
    <n v="5.95"/>
    <n v="6627486"/>
    <n v="6351079"/>
    <n v="0"/>
    <d v="2018-07-31T00:00:00"/>
    <n v="22"/>
    <n v="22"/>
    <n v="0"/>
    <n v="0"/>
    <n v="0"/>
    <n v="0"/>
    <s v="INR"/>
    <n v="15355"/>
    <n v="20977"/>
    <s v="00/00/0000"/>
    <n v="0"/>
    <n v="0"/>
    <s v="N"/>
    <m/>
    <n v="9"/>
    <s v="N"/>
    <s v="00/00/0000"/>
    <s v="N"/>
    <n v="0"/>
    <s v="00/00/0000"/>
    <s v="STD"/>
    <d v="2020-07-20T00:00:00"/>
    <n v="0"/>
    <s v="STD"/>
  </r>
  <r>
    <n v="32389000329"/>
    <x v="6"/>
    <n v="85006246968"/>
    <s v="Mr. SHIV KUMAR MISHRA"/>
    <n v="960000"/>
    <n v="5.5"/>
    <n v="359538"/>
    <n v="350684"/>
    <n v="0"/>
    <d v="2012-06-21T00:00:00"/>
    <n v="117"/>
    <n v="117"/>
    <n v="0"/>
    <n v="0"/>
    <n v="0"/>
    <n v="0"/>
    <s v="INR"/>
    <n v="61132"/>
    <n v="7620"/>
    <s v="00/00/0000"/>
    <n v="0"/>
    <n v="0"/>
    <s v="N"/>
    <m/>
    <n v="9"/>
    <s v="N"/>
    <s v="00/00/0000"/>
    <s v="N"/>
    <n v="0"/>
    <s v="00/00/0000"/>
    <s v="STD"/>
    <d v="2020-07-30T00:00:00"/>
    <n v="999"/>
    <s v="STD"/>
  </r>
  <r>
    <n v="34615858539"/>
    <x v="7"/>
    <n v="85218330178"/>
    <s v="Mr. VYOMESHCHANDRA JETHALAL SO"/>
    <n v="445000"/>
    <n v="5.5"/>
    <n v="287995"/>
    <n v="213787"/>
    <n v="0"/>
    <d v="2015-01-19T00:00:00"/>
    <n v="86"/>
    <n v="86"/>
    <n v="0"/>
    <n v="0"/>
    <n v="0"/>
    <n v="0"/>
    <s v="INR"/>
    <n v="0"/>
    <n v="3372"/>
    <s v="00/00/0000"/>
    <n v="0"/>
    <n v="0"/>
    <s v="N"/>
    <m/>
    <n v="9"/>
    <s v="N"/>
    <s v="00/00/0000"/>
    <s v="N"/>
    <n v="0"/>
    <s v="00/00/0000"/>
    <m/>
    <m/>
    <m/>
    <s v="STD"/>
  </r>
  <r>
    <n v="36202401804"/>
    <x v="7"/>
    <n v="80075343897"/>
    <s v="Mrs. KAMALA P  THAKORE"/>
    <n v="480000"/>
    <n v="5.5"/>
    <n v="351545"/>
    <n v="305182"/>
    <n v="0"/>
    <d v="2016-10-26T00:00:00"/>
    <n v="65"/>
    <n v="65"/>
    <n v="0"/>
    <n v="0"/>
    <n v="0"/>
    <n v="0"/>
    <s v="INR"/>
    <n v="0"/>
    <n v="3637"/>
    <s v="00/00/0000"/>
    <n v="0"/>
    <n v="0"/>
    <s v="N"/>
    <m/>
    <n v="9"/>
    <s v="N"/>
    <s v="00/00/0000"/>
    <s v="N"/>
    <n v="0"/>
    <s v="00/00/0000"/>
    <m/>
    <m/>
    <m/>
    <s v="STD"/>
  </r>
  <r>
    <n v="40029037815"/>
    <x v="7"/>
    <n v="85859033016"/>
    <s v="Mr. JATIN JIVANBHAI RUPALA"/>
    <n v="700000"/>
    <n v="5.5"/>
    <n v="675987"/>
    <n v="668135"/>
    <n v="0"/>
    <d v="2021-03-02T00:00:00"/>
    <n v="12"/>
    <n v="12"/>
    <n v="0"/>
    <n v="0"/>
    <n v="0"/>
    <n v="0"/>
    <s v="INR"/>
    <n v="0"/>
    <n v="5304"/>
    <s v="00/00/0000"/>
    <n v="0"/>
    <n v="0"/>
    <s v="N"/>
    <m/>
    <n v="9"/>
    <s v="N"/>
    <s v="00/00/0000"/>
    <s v="N"/>
    <n v="0"/>
    <s v="00/00/0000"/>
    <m/>
    <m/>
    <m/>
    <s v="STD"/>
  </r>
  <r>
    <n v="32389408667"/>
    <x v="8"/>
    <n v="85185586545"/>
    <s v="Mr. NISHANT NAVIN CHANDRA BHAT"/>
    <n v="410000"/>
    <n v="5.5"/>
    <n v="154424"/>
    <n v="33716"/>
    <n v="0"/>
    <d v="2012-06-21T00:00:00"/>
    <n v="116"/>
    <n v="116"/>
    <n v="0"/>
    <n v="0"/>
    <n v="0"/>
    <n v="0"/>
    <s v="INR"/>
    <n v="0"/>
    <n v="3107"/>
    <s v="00/00/0000"/>
    <n v="0"/>
    <n v="0"/>
    <s v="N"/>
    <m/>
    <n v="9"/>
    <s v="N"/>
    <s v="00/00/0000"/>
    <s v="N"/>
    <n v="0"/>
    <s v="00/00/0000"/>
    <m/>
    <m/>
    <m/>
    <s v="STD"/>
  </r>
  <r>
    <n v="36002583244"/>
    <x v="8"/>
    <n v="86066592615"/>
    <s v="Mr. MEHUL ANILBHAI MAKWANA"/>
    <n v="500000"/>
    <n v="5.5"/>
    <n v="369536"/>
    <n v="325318"/>
    <n v="0"/>
    <d v="2016-08-12T00:00:00"/>
    <n v="67"/>
    <n v="67"/>
    <n v="0"/>
    <n v="0"/>
    <n v="0"/>
    <n v="0"/>
    <s v="INR"/>
    <n v="0"/>
    <n v="3788"/>
    <s v="00/00/0000"/>
    <n v="0"/>
    <n v="0"/>
    <s v="N"/>
    <m/>
    <n v="9"/>
    <s v="N"/>
    <s v="00/00/0000"/>
    <s v="N"/>
    <n v="0"/>
    <s v="00/00/0000"/>
    <m/>
    <m/>
    <m/>
    <s v="STD"/>
  </r>
  <r>
    <n v="61323747338"/>
    <x v="9"/>
    <n v="71108857807"/>
    <s v="Mr. JIGAR CHANDRAKANT HINGU"/>
    <n v="256000"/>
    <n v="5.5"/>
    <n v="166509"/>
    <n v="164208"/>
    <n v="0"/>
    <d v="2016-08-03T00:00:00"/>
    <n v="67"/>
    <n v="67"/>
    <n v="0"/>
    <n v="0"/>
    <n v="0"/>
    <n v="0"/>
    <s v="INR"/>
    <n v="0"/>
    <n v="2301"/>
    <s v="00/00/0000"/>
    <n v="0"/>
    <n v="0"/>
    <s v="N"/>
    <m/>
    <n v="9"/>
    <s v="N"/>
    <s v="00/00/0000"/>
    <s v="N"/>
    <n v="0"/>
    <s v="00/00/0000"/>
    <m/>
    <m/>
    <m/>
    <s v="STD"/>
  </r>
  <r>
    <n v="35571391651"/>
    <x v="10"/>
    <n v="80084154004"/>
    <s v="Mr. BHAGVANDAS VITHALDAS PURAB"/>
    <n v="56000"/>
    <n v="5.5"/>
    <n v="3876"/>
    <n v="3870"/>
    <n v="0"/>
    <d v="2016-02-17T00:00:00"/>
    <n v="73"/>
    <n v="73"/>
    <n v="0"/>
    <n v="0"/>
    <n v="0"/>
    <n v="0"/>
    <s v="INR"/>
    <n v="0"/>
    <n v="854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7997462730"/>
    <x v="10"/>
    <n v="78116936223"/>
    <s v="Mr. HARKESHSINGH  RAJPUT"/>
    <n v="61000"/>
    <n v="5.5"/>
    <n v="27551"/>
    <n v="27551"/>
    <n v="0"/>
    <d v="2018-10-10T00:00:00"/>
    <n v="42"/>
    <n v="42"/>
    <n v="0"/>
    <n v="0"/>
    <n v="0"/>
    <n v="0"/>
    <s v="INR"/>
    <n v="0"/>
    <n v="1000"/>
    <s v="00/00/0000"/>
    <n v="0"/>
    <n v="0"/>
    <m/>
    <m/>
    <m/>
    <s v="N"/>
    <s v="00/00/0000"/>
    <s v="N"/>
    <n v="0"/>
    <s v="00/00/0000"/>
    <s v="STD"/>
    <d v="2019-11-08T00:00:00"/>
    <n v="0"/>
    <s v="STD"/>
  </r>
  <r>
    <n v="39667475504"/>
    <x v="10"/>
    <n v="85859033016"/>
    <s v="Mr. JATIN JIVANBHAI RUPALA"/>
    <n v="72000"/>
    <n v="5.5"/>
    <n v="58633"/>
    <n v="55765"/>
    <n v="0"/>
    <d v="2020-09-18T00:00:00"/>
    <n v="18"/>
    <n v="18"/>
    <n v="0"/>
    <n v="0"/>
    <n v="0"/>
    <n v="0"/>
    <s v="INR"/>
    <n v="0"/>
    <n v="1029"/>
    <s v="00/00/0000"/>
    <n v="0"/>
    <n v="0"/>
    <m/>
    <m/>
    <m/>
    <s v="N"/>
    <s v="00/00/0000"/>
    <s v="N"/>
    <n v="0"/>
    <s v="00/00/0000"/>
    <m/>
    <m/>
    <m/>
    <s v="STD"/>
  </r>
  <r>
    <n v="40003124458"/>
    <x v="10"/>
    <n v="80075343897"/>
    <s v="Mrs. KAMALA P  THAKORE"/>
    <n v="76000"/>
    <n v="5.5"/>
    <n v="66278"/>
    <n v="59375"/>
    <n v="0"/>
    <d v="2021-02-11T00:00:00"/>
    <n v="13"/>
    <n v="13"/>
    <n v="0"/>
    <n v="0"/>
    <n v="0"/>
    <n v="0"/>
    <s v="INR"/>
    <n v="0"/>
    <n v="1071"/>
    <s v="00/00/0000"/>
    <n v="0"/>
    <n v="0"/>
    <s v="N"/>
    <m/>
    <n v="9"/>
    <s v="N"/>
    <s v="00/00/0000"/>
    <s v="N"/>
    <n v="0"/>
    <s v="00/00/0000"/>
    <s v="STD"/>
    <d v="2021-08-16T00:00:00"/>
    <n v="0"/>
    <s v="STD"/>
  </r>
  <r>
    <n v="38854452818"/>
    <x v="11"/>
    <n v="85029842295"/>
    <s v="Mrs. RENUKA LALITKUMAR BANKER"/>
    <n v="700000"/>
    <n v="7.2"/>
    <n v="665267"/>
    <n v="639998.38"/>
    <n v="0"/>
    <d v="2019-10-18T00:00:00"/>
    <n v="19"/>
    <n v="19"/>
    <n v="0"/>
    <n v="0"/>
    <n v="0"/>
    <n v="0"/>
    <s v="INR"/>
    <n v="15355"/>
    <n v="6935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9840354433"/>
    <x v="12"/>
    <n v="85614113074"/>
    <s v="Mr. BHIKHABHAI GANDABHAI PATEL"/>
    <n v="1000000"/>
    <n v="7.75"/>
    <n v="894428"/>
    <n v="36463"/>
    <n v="0"/>
    <d v="2020-12-02T00:00:00"/>
    <n v="15"/>
    <n v="15"/>
    <n v="0"/>
    <n v="0"/>
    <n v="0"/>
    <n v="0"/>
    <s v="INR"/>
    <n v="15355"/>
    <n v="9469"/>
    <s v="00/00/0000"/>
    <n v="0"/>
    <n v="0"/>
    <s v="N"/>
    <m/>
    <n v="9"/>
    <s v="N"/>
    <s v="00/00/0000"/>
    <s v="N"/>
    <n v="0"/>
    <s v="00/00/0000"/>
    <m/>
    <m/>
    <m/>
    <s v="STD"/>
  </r>
  <r>
    <n v="39735485458"/>
    <x v="13"/>
    <n v="80232567809"/>
    <s v="Mr. VITHALBHAI SOMABHAI MEVADA"/>
    <n v="590000"/>
    <n v="9.75"/>
    <n v="451803"/>
    <n v="451191"/>
    <n v="0"/>
    <d v="2020-10-15T00:00:00"/>
    <n v="17"/>
    <n v="17"/>
    <n v="0"/>
    <n v="0"/>
    <n v="0"/>
    <n v="0"/>
    <s v="INR"/>
    <n v="0"/>
    <n v="12464"/>
    <s v="00/00/0000"/>
    <n v="0"/>
    <n v="0"/>
    <s v="N"/>
    <m/>
    <n v="9"/>
    <s v="N"/>
    <s v="00/00/0000"/>
    <s v="N"/>
    <n v="0"/>
    <s v="00/00/0000"/>
    <m/>
    <m/>
    <m/>
    <s v="STD"/>
  </r>
  <r>
    <n v="30030816521"/>
    <x v="14"/>
    <n v="85053016381"/>
    <s v="Mr. JAYESH KUMAR  VAGHELA"/>
    <n v="618000"/>
    <n v="9.8000000000000007"/>
    <n v="70336"/>
    <n v="34032.97"/>
    <n v="0"/>
    <d v="2006-01-07T00:00:00"/>
    <n v="19"/>
    <n v="19"/>
    <n v="0"/>
    <n v="0"/>
    <n v="0"/>
    <n v="0"/>
    <s v="INR"/>
    <n v="15355"/>
    <n v="6666"/>
    <s v="00/00/0000"/>
    <n v="0"/>
    <n v="0"/>
    <s v="N"/>
    <m/>
    <n v="9"/>
    <s v="N"/>
    <s v="00/00/0000"/>
    <s v="N"/>
    <n v="0"/>
    <s v="00/00/0000"/>
    <s v="STD"/>
    <d v="2020-04-07T00:00:00"/>
    <n v="0"/>
    <s v="STD"/>
  </r>
  <r>
    <n v="30030707747"/>
    <x v="15"/>
    <n v="85017292968"/>
    <s v="Mrs. MANJULA KAILASHCHANDRA SH"/>
    <n v="500000"/>
    <n v="9.5500000000000007"/>
    <n v="125917.33"/>
    <n v="123227.66"/>
    <n v="0"/>
    <d v="2006-01-06T00:00:00"/>
    <n v="19"/>
    <n v="19"/>
    <n v="0"/>
    <n v="0"/>
    <n v="0"/>
    <n v="0"/>
    <s v="INR"/>
    <n v="15355"/>
    <n v="3601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0100657221"/>
    <x v="16"/>
    <n v="80083832323"/>
    <s v="Mrs. ASHABEN KARSANBHAI CHUDAS"/>
    <n v="364000"/>
    <n v="10.3"/>
    <n v="49233.599999999999"/>
    <n v="18519.46"/>
    <n v="0"/>
    <d v="2006-12-11T00:00:00"/>
    <n v="19"/>
    <n v="19"/>
    <n v="0"/>
    <n v="0"/>
    <n v="0"/>
    <n v="0"/>
    <s v="INR"/>
    <n v="15355"/>
    <n v="4058"/>
    <s v="00/00/0000"/>
    <n v="0"/>
    <n v="0"/>
    <s v="N"/>
    <m/>
    <n v="9"/>
    <s v="N"/>
    <s v="00/00/0000"/>
    <s v="N"/>
    <n v="0"/>
    <s v="00/00/0000"/>
    <m/>
    <m/>
    <m/>
    <s v="STD"/>
  </r>
  <r>
    <n v="30109942118"/>
    <x v="16"/>
    <n v="80084077559"/>
    <s v="Mr. VIJAYVARGIY MANOJ  RAMSWAR"/>
    <n v="415000"/>
    <n v="10.3"/>
    <n v="58386"/>
    <n v="30193.62"/>
    <n v="0"/>
    <d v="2007-01-05T00:00:00"/>
    <n v="19"/>
    <n v="19"/>
    <n v="0"/>
    <n v="0"/>
    <n v="0"/>
    <n v="0"/>
    <s v="INR"/>
    <n v="15355"/>
    <n v="4587"/>
    <s v="00/00/0000"/>
    <n v="0"/>
    <n v="0"/>
    <s v="N"/>
    <m/>
    <n v="9"/>
    <s v="N"/>
    <s v="00/00/0000"/>
    <s v="N"/>
    <n v="0"/>
    <s v="00/00/0000"/>
    <m/>
    <m/>
    <m/>
    <s v="STD"/>
  </r>
  <r>
    <n v="30252890944"/>
    <x v="17"/>
    <n v="85142036261"/>
    <s v="Mr. SUBHASH AMRUTLAL BAROT"/>
    <n v="306000"/>
    <n v="10.050000000000001"/>
    <n v="194722.49"/>
    <n v="160840.38"/>
    <n v="0"/>
    <d v="2007-10-03T00:00:00"/>
    <n v="19"/>
    <n v="19"/>
    <n v="0"/>
    <n v="0"/>
    <n v="0"/>
    <n v="0"/>
    <s v="INR"/>
    <n v="15355"/>
    <n v="3107"/>
    <s v="00/00/0000"/>
    <n v="0"/>
    <n v="0"/>
    <s v="N"/>
    <m/>
    <n v="9"/>
    <s v="N"/>
    <s v="00/00/0000"/>
    <s v="N"/>
    <n v="0"/>
    <s v="00/00/0000"/>
    <m/>
    <m/>
    <m/>
    <s v="STD"/>
  </r>
  <r>
    <n v="30293844809"/>
    <x v="17"/>
    <n v="85170857853"/>
    <s v="Mr. JAGDISHBHAI BHANJIBHAI RAT"/>
    <n v="240000"/>
    <n v="9.65"/>
    <n v="174025.1"/>
    <n v="117104.65"/>
    <n v="0"/>
    <d v="2007-12-15T00:00:00"/>
    <n v="19"/>
    <n v="19"/>
    <n v="0"/>
    <n v="0"/>
    <n v="0"/>
    <n v="0"/>
    <s v="INR"/>
    <n v="15355"/>
    <n v="3352"/>
    <s v="00/00/0000"/>
    <n v="0"/>
    <n v="0"/>
    <s v="N"/>
    <m/>
    <n v="9"/>
    <s v="N"/>
    <s v="00/00/0000"/>
    <s v="N"/>
    <n v="0"/>
    <s v="00/00/0000"/>
    <m/>
    <m/>
    <m/>
    <s v="STD"/>
  </r>
  <r>
    <n v="30404938659"/>
    <x v="17"/>
    <n v="85252188583"/>
    <s v="Mrs. KIRAN KAMLEShKUMAR PATEL"/>
    <n v="452000"/>
    <n v="10.050000000000001"/>
    <n v="227477"/>
    <n v="99113.08"/>
    <n v="0"/>
    <d v="2008-06-16T00:00:00"/>
    <n v="19"/>
    <n v="19"/>
    <n v="0"/>
    <n v="0"/>
    <n v="0"/>
    <n v="0"/>
    <s v="INR"/>
    <n v="15355"/>
    <n v="4796"/>
    <s v="00/00/0000"/>
    <n v="0"/>
    <n v="0"/>
    <s v="N"/>
    <m/>
    <n v="9"/>
    <s v="N"/>
    <s v="00/00/0000"/>
    <s v="N"/>
    <n v="0"/>
    <s v="00/00/0000"/>
    <m/>
    <m/>
    <m/>
    <s v="STD"/>
  </r>
  <r>
    <n v="40219538363"/>
    <x v="18"/>
    <n v="72177037681"/>
    <s v="Mr. KARAN NAVINCHANDRA PANCHAL"/>
    <n v="750000"/>
    <n v="5.95"/>
    <n v="175502"/>
    <n v="171502"/>
    <n v="0"/>
    <d v="2021-06-10T00:00:00"/>
    <n v="1"/>
    <n v="1"/>
    <n v="0"/>
    <n v="0"/>
    <n v="0"/>
    <n v="0"/>
    <s v="INR"/>
    <n v="15355"/>
    <n v="2656"/>
    <s v="00/00/0000"/>
    <n v="0"/>
    <n v="0"/>
    <s v="N"/>
    <m/>
    <n v="9"/>
    <s v="N"/>
    <s v="00/00/0000"/>
    <s v="N"/>
    <n v="0"/>
    <s v="00/00/0000"/>
    <s v="STD"/>
    <d v="2022-02-16T00:00:00"/>
    <n v="0"/>
    <s v="STD"/>
  </r>
  <r>
    <n v="39880014353"/>
    <x v="1"/>
    <n v="80133007306"/>
    <s v="Mr. KRUTARTH HIMANSHU MEHTA"/>
    <n v="1862500"/>
    <n v="5.95"/>
    <n v="1379377"/>
    <n v="1379377"/>
    <n v="0"/>
    <d v="2021-01-06T00:00:00"/>
    <n v="1"/>
    <n v="1"/>
    <n v="0"/>
    <n v="0"/>
    <n v="0"/>
    <n v="0"/>
    <s v="INR"/>
    <n v="15355"/>
    <n v="17128"/>
    <s v="00/00/0000"/>
    <n v="0"/>
    <n v="0"/>
    <s v="N"/>
    <m/>
    <n v="9"/>
    <s v="N"/>
    <s v="00/00/0000"/>
    <s v="N"/>
    <n v="0"/>
    <s v="00/00/0000"/>
    <m/>
    <m/>
    <m/>
    <s v="STD"/>
  </r>
  <r>
    <n v="33755498274"/>
    <x v="19"/>
    <n v="85218028847"/>
    <s v="Mrs. PRAVINABEN ASHOKKUMAR AMI"/>
    <n v="830000"/>
    <n v="8.5"/>
    <n v="7854.51"/>
    <n v="59808.95"/>
    <n v="51954.44"/>
    <d v="2014-03-28T00:00:00"/>
    <n v="19"/>
    <n v="16"/>
    <n v="3"/>
    <n v="5"/>
    <n v="5"/>
    <n v="801"/>
    <s v="INR"/>
    <n v="15355"/>
    <n v="15232"/>
    <d v="2021-07-27T00:00:00"/>
    <n v="0"/>
    <n v="838.6"/>
    <s v="N"/>
    <m/>
    <n v="5"/>
    <s v="Y"/>
    <d v="2021-12-31T00:00:00"/>
    <s v="N"/>
    <n v="0"/>
    <s v="00/00/0000"/>
    <s v="NPA"/>
    <d v="2020-12-27T00:00:00"/>
    <n v="506"/>
    <s v="NPA"/>
  </r>
  <r>
    <n v="34883099794"/>
    <x v="20"/>
    <n v="80125699737"/>
    <s v="Mr. JATIN RASIKLAL VORA"/>
    <n v="490000"/>
    <n v="8"/>
    <n v="47381"/>
    <n v="19548.62"/>
    <n v="0"/>
    <d v="2015-04-21T00:00:00"/>
    <n v="19"/>
    <n v="19"/>
    <n v="0"/>
    <n v="0"/>
    <n v="0"/>
    <n v="0"/>
    <s v="INR"/>
    <n v="61132"/>
    <n v="8211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4893394391"/>
    <x v="20"/>
    <n v="85503921053"/>
    <s v="Mr. DHRUV JAYENDRASINH MADHAVS"/>
    <n v="400000"/>
    <n v="8"/>
    <n v="32193"/>
    <n v="102.13"/>
    <n v="0"/>
    <d v="2015-04-27T00:00:00"/>
    <n v="19"/>
    <n v="19"/>
    <n v="0"/>
    <n v="0"/>
    <n v="0"/>
    <n v="0"/>
    <s v="INR"/>
    <n v="61132"/>
    <n v="670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4958287232"/>
    <x v="20"/>
    <n v="85005311872"/>
    <s v="Mr. PARITOSH APURVA VYAS"/>
    <n v="450000"/>
    <n v="8"/>
    <n v="36038"/>
    <n v="3309.03"/>
    <n v="0"/>
    <d v="2015-05-28T00:00:00"/>
    <n v="19"/>
    <n v="19"/>
    <n v="0"/>
    <n v="0"/>
    <n v="0"/>
    <n v="0"/>
    <s v="INR"/>
    <n v="61132"/>
    <n v="7541"/>
    <s v="00/00/0000"/>
    <n v="0"/>
    <n v="0"/>
    <s v="N"/>
    <m/>
    <n v="9"/>
    <s v="N"/>
    <s v="00/00/0000"/>
    <s v="N"/>
    <n v="0"/>
    <s v="00/00/0000"/>
    <m/>
    <m/>
    <m/>
    <s v="STD"/>
  </r>
  <r>
    <n v="35386806590"/>
    <x v="21"/>
    <n v="86013139166"/>
    <s v="Mr. DINESHBHAI GALABHAI DORIYA"/>
    <n v="295000"/>
    <n v="12.55"/>
    <n v="0"/>
    <n v="184416.49"/>
    <n v="184416.49"/>
    <d v="2015-12-08T00:00:00"/>
    <n v="60"/>
    <n v="33"/>
    <n v="27"/>
    <n v="5"/>
    <n v="5"/>
    <n v="801"/>
    <s v="INR"/>
    <n v="0"/>
    <n v="6911"/>
    <d v="2018-06-05T00:00:00"/>
    <n v="0"/>
    <n v="133380.29"/>
    <s v="N"/>
    <m/>
    <n v="5"/>
    <s v="Y"/>
    <d v="2019-12-31T00:00:00"/>
    <s v="F"/>
    <n v="184416.49"/>
    <d v="2009-07-07T00:00:00"/>
    <m/>
    <m/>
    <m/>
    <s v="STD"/>
  </r>
  <r>
    <n v="35653773751"/>
    <x v="22"/>
    <n v="85702958419"/>
    <s v="Mrs. REKHA PRADEEP JAIN"/>
    <n v="1300000"/>
    <n v="7.75"/>
    <n v="995312"/>
    <n v="875203.98"/>
    <n v="0"/>
    <d v="2016-03-26T00:00:00"/>
    <n v="19"/>
    <n v="19"/>
    <n v="0"/>
    <n v="0"/>
    <n v="0"/>
    <n v="0"/>
    <s v="INR"/>
    <n v="15355"/>
    <n v="13575"/>
    <s v="00/00/0000"/>
    <n v="0"/>
    <n v="0"/>
    <s v="N"/>
    <m/>
    <n v="9"/>
    <s v="N"/>
    <s v="00/00/0000"/>
    <s v="N"/>
    <n v="0"/>
    <s v="00/00/0000"/>
    <m/>
    <m/>
    <m/>
    <s v="STD"/>
  </r>
  <r>
    <n v="31329872516"/>
    <x v="23"/>
    <n v="85849542684"/>
    <s v="Mrs. JASODABEN DINESHBHAI JADA"/>
    <n v="883000"/>
    <n v="9.3000000000000007"/>
    <n v="441223"/>
    <n v="306205.82"/>
    <n v="0"/>
    <d v="2010-08-13T00:00:00"/>
    <n v="19"/>
    <n v="19"/>
    <n v="0"/>
    <n v="0"/>
    <n v="0"/>
    <n v="0"/>
    <s v="INR"/>
    <n v="15355"/>
    <n v="8593"/>
    <s v="00/00/0000"/>
    <n v="0"/>
    <n v="0"/>
    <s v="N"/>
    <m/>
    <n v="9"/>
    <s v="N"/>
    <s v="00/00/0000"/>
    <s v="N"/>
    <n v="0"/>
    <s v="00/00/0000"/>
    <m/>
    <m/>
    <m/>
    <s v="STD"/>
  </r>
  <r>
    <n v="31405747113"/>
    <x v="23"/>
    <n v="80083933295"/>
    <s v="Mr. KIRANKUMAR RAMESHCHANDRA"/>
    <n v="1123000"/>
    <n v="9.3000000000000007"/>
    <n v="798813"/>
    <n v="679471.5"/>
    <n v="0"/>
    <d v="2010-09-13T00:00:00"/>
    <n v="19"/>
    <n v="19"/>
    <n v="0"/>
    <n v="0"/>
    <n v="0"/>
    <n v="0"/>
    <s v="INR"/>
    <n v="15355"/>
    <n v="10442"/>
    <s v="00/00/0000"/>
    <n v="0"/>
    <n v="0"/>
    <s v="N"/>
    <m/>
    <n v="9"/>
    <s v="N"/>
    <s v="00/00/0000"/>
    <s v="N"/>
    <n v="0"/>
    <s v="00/00/0000"/>
    <m/>
    <m/>
    <m/>
    <s v="STD"/>
  </r>
  <r>
    <n v="31688261346"/>
    <x v="24"/>
    <n v="86007053999"/>
    <s v="Mr. SAURIN ANIRUDDHA MEHTA[FIL"/>
    <n v="1200000"/>
    <n v="9.0500000000000007"/>
    <n v="1090358"/>
    <n v="923741.05"/>
    <n v="0"/>
    <d v="2011-03-26T00:00:00"/>
    <n v="19"/>
    <n v="19"/>
    <n v="0"/>
    <n v="0"/>
    <n v="0"/>
    <n v="0"/>
    <s v="INR"/>
    <n v="15355"/>
    <n v="10655"/>
    <s v="00/00/0000"/>
    <n v="0"/>
    <n v="0"/>
    <s v="N"/>
    <m/>
    <n v="9"/>
    <s v="N"/>
    <s v="00/00/0000"/>
    <s v="N"/>
    <n v="0"/>
    <s v="00/00/0000"/>
    <m/>
    <m/>
    <m/>
    <s v="STD"/>
  </r>
  <r>
    <n v="31735239931"/>
    <x v="25"/>
    <n v="85342841409"/>
    <s v="Mr. KIRITKUMAR BABULAL MAHERIA"/>
    <n v="1100000"/>
    <n v="8.5500000000000007"/>
    <n v="475948"/>
    <n v="164488.25"/>
    <n v="0"/>
    <d v="2011-05-05T00:00:00"/>
    <n v="19"/>
    <n v="19"/>
    <n v="0"/>
    <n v="0"/>
    <n v="0"/>
    <n v="0"/>
    <s v="INR"/>
    <n v="15355"/>
    <n v="11575"/>
    <s v="00/00/0000"/>
    <n v="0"/>
    <n v="0"/>
    <s v="N"/>
    <m/>
    <n v="9"/>
    <s v="N"/>
    <s v="00/00/0000"/>
    <s v="N"/>
    <n v="0"/>
    <s v="00/00/0000"/>
    <m/>
    <m/>
    <m/>
    <s v="STD"/>
  </r>
  <r>
    <n v="31759463910"/>
    <x v="25"/>
    <n v="80083987990"/>
    <s v="Mr. HANSA MOHANLAL MAKWANA"/>
    <n v="700000"/>
    <n v="8.5500000000000007"/>
    <n v="287976"/>
    <n v="13742.32"/>
    <n v="0"/>
    <d v="2011-05-24T00:00:00"/>
    <n v="19"/>
    <n v="19"/>
    <n v="0"/>
    <n v="0"/>
    <n v="0"/>
    <n v="0"/>
    <s v="INR"/>
    <n v="15355"/>
    <n v="7784"/>
    <s v="00/00/0000"/>
    <n v="0"/>
    <n v="0"/>
    <s v="N"/>
    <m/>
    <n v="9"/>
    <s v="N"/>
    <s v="00/00/0000"/>
    <s v="N"/>
    <n v="0"/>
    <s v="00/00/0000"/>
    <m/>
    <m/>
    <m/>
    <s v="STD"/>
  </r>
  <r>
    <n v="31874681030"/>
    <x v="25"/>
    <n v="80084067846"/>
    <s v="Mr. MEHUL MANJIBHAI MADIA"/>
    <n v="1000000"/>
    <n v="8.3000000000000007"/>
    <n v="674354"/>
    <n v="609143.54"/>
    <n v="0"/>
    <d v="2011-08-08T00:00:00"/>
    <n v="19"/>
    <n v="19"/>
    <n v="0"/>
    <n v="0"/>
    <n v="0"/>
    <n v="0"/>
    <s v="INR"/>
    <n v="15355"/>
    <n v="10165"/>
    <s v="00/00/0000"/>
    <n v="0"/>
    <n v="0"/>
    <s v="N"/>
    <m/>
    <n v="9"/>
    <s v="N"/>
    <s v="00/00/0000"/>
    <s v="N"/>
    <n v="0"/>
    <s v="00/00/0000"/>
    <m/>
    <m/>
    <m/>
    <s v="STD"/>
  </r>
  <r>
    <n v="31936789705"/>
    <x v="26"/>
    <n v="80083987990"/>
    <s v="Mr. HANSA MOHANLAL MAKWANA"/>
    <n v="40000"/>
    <n v="8.0500000000000007"/>
    <n v="44751"/>
    <n v="43778.47"/>
    <n v="0"/>
    <d v="2011-09-13T00:00:00"/>
    <n v="19"/>
    <n v="19"/>
    <n v="0"/>
    <n v="0"/>
    <n v="0"/>
    <n v="0"/>
    <s v="INR"/>
    <n v="15355"/>
    <n v="963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2717257661"/>
    <x v="26"/>
    <n v="86409779549"/>
    <s v="Mrs. SONAl  BHARAT PATEL"/>
    <n v="75000"/>
    <n v="7.8"/>
    <n v="41753"/>
    <n v="41745.589999999997"/>
    <n v="0"/>
    <d v="2012-12-18T00:00:00"/>
    <n v="19"/>
    <n v="19"/>
    <n v="0"/>
    <n v="0"/>
    <n v="0"/>
    <n v="0"/>
    <s v="INR"/>
    <n v="15355"/>
    <n v="724"/>
    <s v="00/00/0000"/>
    <n v="0"/>
    <n v="0"/>
    <s v="N"/>
    <m/>
    <n v="9"/>
    <s v="N"/>
    <s v="00/00/0000"/>
    <s v="N"/>
    <n v="0"/>
    <s v="00/00/0000"/>
    <s v="STD"/>
    <d v="2022-02-22T00:00:00"/>
    <n v="0"/>
    <s v="STD"/>
  </r>
  <r>
    <n v="33637517668"/>
    <x v="26"/>
    <n v="86310709458"/>
    <s v="Mr. MANISHBHAI  SAKARVADIYA"/>
    <n v="47000"/>
    <n v="7.7"/>
    <n v="57237"/>
    <n v="57237"/>
    <n v="0"/>
    <d v="2014-02-04T00:00:00"/>
    <n v="19"/>
    <n v="19"/>
    <n v="0"/>
    <n v="0"/>
    <n v="0"/>
    <n v="0"/>
    <s v="INR"/>
    <n v="15355"/>
    <n v="613"/>
    <s v="00/00/0000"/>
    <n v="0"/>
    <n v="0"/>
    <s v="N"/>
    <m/>
    <n v="9"/>
    <s v="N"/>
    <s v="00/00/0000"/>
    <s v="N"/>
    <n v="0"/>
    <s v="00/00/0000"/>
    <s v="STD"/>
    <d v="2022-03-07T00:00:00"/>
    <n v="0"/>
    <s v="STD"/>
  </r>
  <r>
    <n v="34716736161"/>
    <x v="26"/>
    <n v="86163534062"/>
    <s v="Mr. ANKITKUMAR RAMABHAI PATEL"/>
    <n v="14000"/>
    <n v="7.7"/>
    <n v="4312"/>
    <n v="3890.38"/>
    <n v="0"/>
    <d v="2015-02-19T00:00:00"/>
    <n v="19"/>
    <n v="19"/>
    <n v="0"/>
    <n v="0"/>
    <n v="0"/>
    <n v="0"/>
    <s v="INR"/>
    <n v="15355"/>
    <n v="125"/>
    <s v="00/00/0000"/>
    <n v="0"/>
    <n v="0"/>
    <s v="N"/>
    <m/>
    <n v="9"/>
    <s v="N"/>
    <s v="00/00/0000"/>
    <s v="N"/>
    <n v="0"/>
    <s v="00/00/0000"/>
    <m/>
    <m/>
    <m/>
    <s v="STD"/>
  </r>
  <r>
    <n v="34795800384"/>
    <x v="26"/>
    <n v="85906711083"/>
    <s v="Mr. VALJIBHAI GALABHAI MAKWANA"/>
    <n v="33000"/>
    <n v="7.7"/>
    <n v="15869"/>
    <n v="14969.16"/>
    <n v="0"/>
    <d v="2015-03-18T00:00:00"/>
    <n v="19"/>
    <n v="19"/>
    <n v="0"/>
    <n v="0"/>
    <n v="0"/>
    <n v="0"/>
    <s v="INR"/>
    <n v="15355"/>
    <n v="295"/>
    <s v="00/00/0000"/>
    <n v="0"/>
    <n v="0"/>
    <s v="N"/>
    <m/>
    <n v="9"/>
    <s v="N"/>
    <s v="00/00/0000"/>
    <s v="N"/>
    <n v="0"/>
    <s v="00/00/0000"/>
    <s v="STD"/>
    <d v="2019-12-05T00:00:00"/>
    <n v="0"/>
    <s v="STD"/>
  </r>
  <r>
    <n v="34796892717"/>
    <x v="26"/>
    <n v="85796291647"/>
    <s v="Mr. VINOD SAVAJIBHAI PANSURIYA"/>
    <n v="38000"/>
    <n v="7.7"/>
    <n v="17898"/>
    <n v="17104"/>
    <n v="0"/>
    <d v="2015-03-18T00:00:00"/>
    <n v="19"/>
    <n v="19"/>
    <n v="0"/>
    <n v="0"/>
    <n v="0"/>
    <n v="0"/>
    <s v="INR"/>
    <n v="15355"/>
    <n v="397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4872084656"/>
    <x v="26"/>
    <n v="80232447969"/>
    <s v="Mrs. RAMIBEN KANTILAL PATEL"/>
    <n v="87000"/>
    <n v="7.55"/>
    <n v="14914"/>
    <n v="13818"/>
    <n v="0"/>
    <d v="2015-04-21T00:00:00"/>
    <n v="19"/>
    <n v="19"/>
    <n v="0"/>
    <n v="0"/>
    <n v="0"/>
    <n v="0"/>
    <s v="INR"/>
    <n v="15355"/>
    <n v="1096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4908847386"/>
    <x v="26"/>
    <n v="80083930023"/>
    <s v="Mr. CHANDRAKANT TULSIDAS YADAV"/>
    <n v="25000"/>
    <n v="7.6"/>
    <n v="12827"/>
    <n v="12827"/>
    <n v="0"/>
    <d v="2015-05-05T00:00:00"/>
    <n v="19"/>
    <n v="19"/>
    <n v="0"/>
    <n v="0"/>
    <n v="0"/>
    <n v="0"/>
    <s v="INR"/>
    <n v="15355"/>
    <n v="230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4971477599"/>
    <x v="26"/>
    <n v="88486898244"/>
    <s v="Mr. DALAPTBHAI BABABHAI VAGHEL"/>
    <n v="14000"/>
    <n v="7.6"/>
    <n v="6726"/>
    <n v="6726"/>
    <n v="0"/>
    <d v="2015-06-03T00:00:00"/>
    <n v="19"/>
    <n v="19"/>
    <n v="0"/>
    <n v="0"/>
    <n v="0"/>
    <n v="0"/>
    <s v="INR"/>
    <n v="15355"/>
    <n v="139"/>
    <s v="00/00/0000"/>
    <n v="0"/>
    <n v="0"/>
    <s v="N"/>
    <m/>
    <n v="9"/>
    <s v="N"/>
    <s v="00/00/0000"/>
    <s v="N"/>
    <n v="0"/>
    <s v="00/00/0000"/>
    <s v="STD"/>
    <d v="2022-03-04T00:00:00"/>
    <n v="0"/>
    <s v="STD"/>
  </r>
  <r>
    <n v="34978867694"/>
    <x v="26"/>
    <n v="80141512558"/>
    <s v="Mr. JAYESHKUMAR AMRUTLAL PATEL"/>
    <n v="33000"/>
    <n v="7.6"/>
    <n v="22419"/>
    <n v="21913.94"/>
    <n v="0"/>
    <d v="2015-06-11T00:00:00"/>
    <n v="19"/>
    <n v="19"/>
    <n v="0"/>
    <n v="0"/>
    <n v="0"/>
    <n v="0"/>
    <s v="INR"/>
    <n v="15355"/>
    <n v="284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072273373"/>
    <x v="26"/>
    <n v="80018532098"/>
    <s v="Mr. KAMLESH MANILAL PATEL"/>
    <n v="75000"/>
    <n v="7.6"/>
    <n v="49009"/>
    <n v="48319"/>
    <n v="0"/>
    <d v="2015-07-14T00:00:00"/>
    <n v="19"/>
    <n v="19"/>
    <n v="0"/>
    <n v="0"/>
    <n v="0"/>
    <n v="0"/>
    <s v="INR"/>
    <n v="15355"/>
    <n v="690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627920507"/>
    <x v="26"/>
    <n v="76005673987"/>
    <s v="Mr. NARAYANLAL  SUTHAR"/>
    <n v="19000"/>
    <n v="7.8"/>
    <n v="10319"/>
    <n v="10126"/>
    <n v="0"/>
    <d v="2016-03-10T00:00:00"/>
    <n v="19"/>
    <n v="19"/>
    <n v="0"/>
    <n v="0"/>
    <n v="0"/>
    <n v="0"/>
    <s v="INR"/>
    <n v="15355"/>
    <n v="193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646902370"/>
    <x v="26"/>
    <n v="80415156677"/>
    <s v="Mr. SANJAY HIRALAL MISHRA"/>
    <n v="57000"/>
    <n v="7.75"/>
    <n v="34576"/>
    <n v="34576"/>
    <n v="0"/>
    <d v="2016-03-19T00:00:00"/>
    <n v="19"/>
    <n v="19"/>
    <n v="0"/>
    <n v="0"/>
    <n v="0"/>
    <n v="0"/>
    <s v="INR"/>
    <n v="15355"/>
    <n v="531"/>
    <s v="00/00/0000"/>
    <n v="0"/>
    <n v="0"/>
    <s v="N"/>
    <m/>
    <n v="9"/>
    <s v="N"/>
    <s v="00/00/0000"/>
    <s v="N"/>
    <n v="0"/>
    <s v="00/00/0000"/>
    <s v="STD"/>
    <d v="2022-03-20T00:00:00"/>
    <n v="0"/>
    <s v="STD"/>
  </r>
  <r>
    <n v="34811233919"/>
    <x v="26"/>
    <n v="78642410407"/>
    <s v="Mr. VITTHALBHAI SAVJIBHAI PARM"/>
    <n v="13000"/>
    <n v="9.6999999999999993"/>
    <n v="5851"/>
    <n v="5979"/>
    <n v="128"/>
    <d v="2015-03-23T00:00:00"/>
    <n v="19"/>
    <n v="18"/>
    <n v="1"/>
    <n v="1"/>
    <n v="1"/>
    <n v="701"/>
    <s v="INR"/>
    <n v="15355"/>
    <n v="128"/>
    <d v="2022-03-20T00:00:00"/>
    <n v="0"/>
    <n v="0"/>
    <s v="N"/>
    <m/>
    <n v="3"/>
    <s v="N"/>
    <s v="00/00/0000"/>
    <s v="N"/>
    <n v="0"/>
    <s v="00/00/0000"/>
    <s v="SMA0"/>
    <d v="2022-03-20T00:00:00"/>
    <n v="701"/>
    <s v="STD"/>
  </r>
  <r>
    <n v="34877841603"/>
    <x v="26"/>
    <n v="85012150100"/>
    <s v="Miss. NISHTHA HARISHKUMAR SHAR"/>
    <n v="37000"/>
    <n v="7.55"/>
    <n v="15686"/>
    <n v="16008"/>
    <n v="322"/>
    <d v="2015-04-20T00:00:00"/>
    <n v="19"/>
    <n v="18"/>
    <n v="1"/>
    <n v="1"/>
    <n v="1"/>
    <n v="701"/>
    <s v="INR"/>
    <n v="15355"/>
    <n v="322"/>
    <d v="2022-03-17T00:00:00"/>
    <n v="0"/>
    <n v="0"/>
    <s v="N"/>
    <m/>
    <n v="3"/>
    <s v="N"/>
    <s v="00/00/0000"/>
    <s v="N"/>
    <n v="0"/>
    <s v="00/00/0000"/>
    <s v="SMA0"/>
    <d v="2022-03-17T00:00:00"/>
    <n v="701"/>
    <s v="STD"/>
  </r>
  <r>
    <n v="34895050164"/>
    <x v="26"/>
    <n v="80358834364"/>
    <s v="Mrs. HARSHADA GOVINDLAL DALWAD"/>
    <n v="121000"/>
    <n v="7.55"/>
    <n v="106498"/>
    <n v="107678"/>
    <n v="1180"/>
    <d v="2015-04-28T00:00:00"/>
    <n v="19"/>
    <n v="18"/>
    <n v="1"/>
    <n v="1"/>
    <n v="1"/>
    <n v="701"/>
    <s v="INR"/>
    <n v="15355"/>
    <n v="1180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34948748253"/>
    <x v="26"/>
    <n v="85017772705"/>
    <s v="Mrs. GAURIBEN MANUBHAI DANTANI"/>
    <n v="84000"/>
    <n v="7.55"/>
    <n v="26376"/>
    <n v="27273"/>
    <n v="897"/>
    <d v="2015-05-23T00:00:00"/>
    <n v="19"/>
    <n v="18"/>
    <n v="1"/>
    <n v="1"/>
    <n v="1"/>
    <n v="701"/>
    <s v="INR"/>
    <n v="15355"/>
    <n v="897"/>
    <d v="2022-03-22T00:00:00"/>
    <n v="0"/>
    <n v="0"/>
    <s v="N"/>
    <m/>
    <n v="3"/>
    <s v="N"/>
    <s v="00/00/0000"/>
    <s v="N"/>
    <n v="0"/>
    <s v="00/00/0000"/>
    <s v="SMA0"/>
    <d v="2022-03-22T00:00:00"/>
    <n v="701"/>
    <s v="STD"/>
  </r>
  <r>
    <n v="35012140311"/>
    <x v="26"/>
    <n v="85503007638"/>
    <s v="Mr. GHANSHYAMSINH  ZALA"/>
    <n v="27000"/>
    <n v="7.6"/>
    <n v="14548"/>
    <n v="14780"/>
    <n v="232"/>
    <d v="2015-06-23T00:00:00"/>
    <n v="19"/>
    <n v="18"/>
    <n v="1"/>
    <n v="1"/>
    <n v="1"/>
    <n v="701"/>
    <s v="INR"/>
    <n v="15355"/>
    <n v="232"/>
    <d v="2022-03-18T00:00:00"/>
    <n v="0"/>
    <n v="0"/>
    <s v="N"/>
    <m/>
    <n v="3"/>
    <s v="N"/>
    <s v="00/00/0000"/>
    <s v="N"/>
    <n v="0"/>
    <s v="00/00/0000"/>
    <s v="SMA0"/>
    <d v="2022-03-18T00:00:00"/>
    <n v="701"/>
    <s v="STD"/>
  </r>
  <r>
    <n v="35164089074"/>
    <x v="26"/>
    <n v="88641361623"/>
    <s v="Mr. ISHWARBHAI CHUNILAL PATNI"/>
    <n v="66000"/>
    <n v="9.6"/>
    <n v="26198"/>
    <n v="26954"/>
    <n v="756"/>
    <d v="2015-08-19T00:00:00"/>
    <n v="19"/>
    <n v="18"/>
    <n v="1"/>
    <n v="1"/>
    <n v="1"/>
    <n v="701"/>
    <s v="INR"/>
    <n v="15355"/>
    <n v="756"/>
    <d v="2022-03-18T00:00:00"/>
    <n v="0"/>
    <n v="0"/>
    <s v="N"/>
    <m/>
    <n v="3"/>
    <s v="N"/>
    <s v="00/00/0000"/>
    <s v="N"/>
    <n v="0"/>
    <s v="00/00/0000"/>
    <s v="SMA0"/>
    <d v="2022-03-18T00:00:00"/>
    <n v="701"/>
    <s v="STD"/>
  </r>
  <r>
    <n v="35355993721"/>
    <x v="26"/>
    <n v="80381255482"/>
    <s v="Mrs. NEELAM MAHESH GAMBHIR"/>
    <n v="9000"/>
    <n v="7.75"/>
    <n v="2937"/>
    <n v="3031"/>
    <n v="94"/>
    <d v="2015-11-23T00:00:00"/>
    <n v="19"/>
    <n v="18"/>
    <n v="1"/>
    <n v="1"/>
    <n v="1"/>
    <n v="701"/>
    <s v="INR"/>
    <n v="15355"/>
    <n v="94"/>
    <d v="2022-03-21T00:00:00"/>
    <n v="0"/>
    <n v="0"/>
    <s v="N"/>
    <m/>
    <n v="3"/>
    <s v="N"/>
    <s v="00/00/0000"/>
    <s v="N"/>
    <n v="0"/>
    <s v="00/00/0000"/>
    <s v="SMA0"/>
    <d v="2022-03-21T00:00:00"/>
    <n v="701"/>
    <s v="STD"/>
  </r>
  <r>
    <n v="35522188999"/>
    <x v="26"/>
    <n v="88761933695"/>
    <s v="Mr. MOHD RAFIK SAFIMOHD SAIYED"/>
    <n v="52000"/>
    <n v="7.8"/>
    <n v="30370"/>
    <n v="30639"/>
    <n v="269"/>
    <d v="2016-01-22T00:00:00"/>
    <n v="6"/>
    <n v="5"/>
    <n v="1"/>
    <n v="1"/>
    <n v="1"/>
    <n v="701"/>
    <s v="INR"/>
    <n v="15355"/>
    <n v="269"/>
    <d v="2022-03-22T00:00:00"/>
    <n v="0"/>
    <n v="0"/>
    <s v="N"/>
    <m/>
    <n v="3"/>
    <s v="N"/>
    <s v="00/00/0000"/>
    <s v="N"/>
    <n v="0"/>
    <s v="00/00/0000"/>
    <s v="SMA0"/>
    <d v="2022-03-22T00:00:00"/>
    <n v="701"/>
    <s v="STD"/>
  </r>
  <r>
    <n v="35658676334"/>
    <x v="26"/>
    <n v="85614107446"/>
    <s v="Mr. MUKESH RANCHHODBHAI PATEL"/>
    <n v="31600"/>
    <n v="7.8"/>
    <n v="16009"/>
    <n v="16326"/>
    <n v="317"/>
    <d v="2016-03-28T00:00:00"/>
    <n v="19"/>
    <n v="18"/>
    <n v="1"/>
    <n v="1"/>
    <n v="1"/>
    <n v="701"/>
    <s v="INR"/>
    <n v="15355"/>
    <n v="317"/>
    <d v="2022-03-27T00:00:00"/>
    <n v="0"/>
    <n v="0"/>
    <s v="N"/>
    <m/>
    <n v="3"/>
    <s v="N"/>
    <s v="00/00/0000"/>
    <s v="N"/>
    <n v="0"/>
    <s v="00/00/0000"/>
    <s v="SMA0"/>
    <d v="2022-03-27T00:00:00"/>
    <n v="701"/>
    <s v="STD"/>
  </r>
  <r>
    <n v="34710277724"/>
    <x v="26"/>
    <n v="86382960487"/>
    <s v="Mr. MANUBHAI GANDAJI THAKOR"/>
    <n v="32000"/>
    <n v="7.7"/>
    <n v="14324"/>
    <n v="15010"/>
    <n v="686"/>
    <d v="2015-02-17T00:00:00"/>
    <n v="19"/>
    <n v="17"/>
    <n v="2"/>
    <n v="2"/>
    <n v="2"/>
    <n v="702"/>
    <s v="INR"/>
    <n v="15355"/>
    <n v="343"/>
    <d v="2022-02-16T00:00:00"/>
    <n v="0"/>
    <n v="0"/>
    <s v="N"/>
    <m/>
    <n v="1"/>
    <s v="N"/>
    <s v="00/00/0000"/>
    <s v="N"/>
    <n v="0"/>
    <s v="00/00/0000"/>
    <s v="SMA1"/>
    <d v="2022-03-18T00:00:00"/>
    <n v="702"/>
    <s v="STD"/>
  </r>
  <r>
    <n v="30385587948"/>
    <x v="27"/>
    <n v="85237271628"/>
    <s v="Mr. HIREN MAHENDRABHAI SHAH"/>
    <n v="1811000"/>
    <n v="8.3000000000000007"/>
    <n v="446473"/>
    <n v="266017"/>
    <n v="0"/>
    <d v="2008-05-16T00:00:00"/>
    <n v="19"/>
    <n v="19"/>
    <n v="0"/>
    <n v="0"/>
    <n v="0"/>
    <n v="0"/>
    <s v="INR"/>
    <n v="15355"/>
    <n v="19987"/>
    <s v="00/00/0000"/>
    <n v="0"/>
    <n v="0"/>
    <s v="N"/>
    <m/>
    <n v="9"/>
    <s v="N"/>
    <s v="00/00/0000"/>
    <s v="N"/>
    <n v="0"/>
    <s v="00/00/0000"/>
    <m/>
    <m/>
    <m/>
    <s v="STD"/>
  </r>
  <r>
    <n v="35582638586"/>
    <x v="28"/>
    <n v="86520882300"/>
    <s v="Mr. CHIRAG SUBHASHCHANDRA MODI"/>
    <n v="35000"/>
    <n v="8.5500000000000007"/>
    <n v="22834"/>
    <n v="20896.13"/>
    <n v="0"/>
    <d v="2016-02-18T00:00:00"/>
    <n v="19"/>
    <n v="19"/>
    <n v="0"/>
    <n v="0"/>
    <n v="0"/>
    <n v="0"/>
    <s v="INR"/>
    <n v="15355"/>
    <n v="369"/>
    <s v="00/00/0000"/>
    <n v="0"/>
    <n v="0"/>
    <s v="N"/>
    <m/>
    <n v="9"/>
    <s v="N"/>
    <s v="00/00/0000"/>
    <s v="N"/>
    <n v="0"/>
    <s v="00/00/0000"/>
    <s v="STD"/>
    <d v="2021-05-10T00:00:00"/>
    <n v="999"/>
    <s v="STD"/>
  </r>
  <r>
    <n v="30228371178"/>
    <x v="29"/>
    <n v="85765594820"/>
    <s v="Wing Commander NIRAJ ANIL JANI"/>
    <n v="940000"/>
    <n v="7.8"/>
    <n v="61725"/>
    <n v="10019.02"/>
    <n v="0"/>
    <d v="2007-08-21T00:00:00"/>
    <n v="19"/>
    <n v="19"/>
    <n v="0"/>
    <n v="0"/>
    <n v="0"/>
    <n v="0"/>
    <s v="INR"/>
    <n v="15355"/>
    <n v="10155"/>
    <s v="00/00/0000"/>
    <n v="0"/>
    <n v="0"/>
    <s v="N"/>
    <m/>
    <n v="9"/>
    <s v="N"/>
    <s v="00/00/0000"/>
    <s v="N"/>
    <n v="0"/>
    <s v="00/00/0000"/>
    <m/>
    <m/>
    <m/>
    <s v="STD"/>
  </r>
  <r>
    <n v="30489396478"/>
    <x v="29"/>
    <n v="80075156669"/>
    <s v="Mr. ALOKKUMAR BALAKRAM THAKUR"/>
    <n v="924000"/>
    <n v="7.8"/>
    <n v="166126"/>
    <n v="40801.11"/>
    <n v="0"/>
    <d v="2008-09-12T00:00:00"/>
    <n v="19"/>
    <n v="19"/>
    <n v="0"/>
    <n v="0"/>
    <n v="0"/>
    <n v="0"/>
    <s v="INR"/>
    <n v="15355"/>
    <n v="9984"/>
    <s v="00/00/0000"/>
    <n v="0"/>
    <n v="0"/>
    <s v="N"/>
    <m/>
    <n v="9"/>
    <s v="N"/>
    <s v="00/00/0000"/>
    <s v="N"/>
    <n v="0"/>
    <s v="00/00/0000"/>
    <m/>
    <m/>
    <m/>
    <s v="STD"/>
  </r>
  <r>
    <n v="30489413189"/>
    <x v="29"/>
    <n v="85272899479"/>
    <s v="Mr. RAMESHBHAI GANPATBHAI DATA"/>
    <n v="799000"/>
    <n v="7.8"/>
    <n v="173820"/>
    <n v="117093.52"/>
    <n v="0"/>
    <d v="2008-09-12T00:00:00"/>
    <n v="19"/>
    <n v="19"/>
    <n v="0"/>
    <n v="0"/>
    <n v="0"/>
    <n v="0"/>
    <s v="INR"/>
    <n v="15355"/>
    <n v="9025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0691638533"/>
    <x v="29"/>
    <n v="85460321472"/>
    <s v="Mr. KISHORBHAI BACHUBHAI SHAHE"/>
    <n v="600000"/>
    <n v="7.8"/>
    <n v="333852.64"/>
    <n v="252255.78"/>
    <n v="0"/>
    <d v="2009-02-25T00:00:00"/>
    <n v="19"/>
    <n v="19"/>
    <n v="0"/>
    <n v="0"/>
    <n v="0"/>
    <n v="0"/>
    <s v="INR"/>
    <n v="15355"/>
    <n v="6077"/>
    <s v="00/00/0000"/>
    <n v="0"/>
    <n v="0"/>
    <s v="N"/>
    <m/>
    <n v="9"/>
    <s v="N"/>
    <s v="00/00/0000"/>
    <s v="N"/>
    <n v="0"/>
    <s v="00/00/0000"/>
    <m/>
    <m/>
    <m/>
    <s v="STD"/>
  </r>
  <r>
    <n v="30895939231"/>
    <x v="29"/>
    <n v="80822486748"/>
    <s v="Mrs. SUNITA C JAIN"/>
    <n v="2500000"/>
    <n v="7.8"/>
    <n v="910588"/>
    <n v="137667.34"/>
    <n v="0"/>
    <d v="2009-09-17T00:00:00"/>
    <n v="19"/>
    <n v="19"/>
    <n v="0"/>
    <n v="0"/>
    <n v="0"/>
    <n v="0"/>
    <s v="INR"/>
    <n v="15355"/>
    <n v="24480"/>
    <s v="00/00/0000"/>
    <n v="0"/>
    <n v="0"/>
    <s v="N"/>
    <m/>
    <n v="9"/>
    <s v="N"/>
    <s v="00/00/0000"/>
    <s v="N"/>
    <n v="0"/>
    <s v="00/00/0000"/>
    <m/>
    <m/>
    <m/>
    <s v="STD"/>
  </r>
  <r>
    <n v="30915063447"/>
    <x v="29"/>
    <n v="78688058903"/>
    <s v="Mr. MAHENDRAKUMAR VISHNUBHAI P"/>
    <n v="1672000"/>
    <n v="7.8"/>
    <n v="118120.96000000001"/>
    <n v="6961.22"/>
    <n v="0"/>
    <d v="2009-10-07T00:00:00"/>
    <n v="19"/>
    <n v="19"/>
    <n v="0"/>
    <n v="0"/>
    <n v="0"/>
    <n v="0"/>
    <s v="INR"/>
    <n v="15355"/>
    <n v="1976"/>
    <s v="00/00/0000"/>
    <n v="0"/>
    <n v="0"/>
    <s v="N"/>
    <m/>
    <n v="9"/>
    <s v="N"/>
    <s v="00/00/0000"/>
    <s v="N"/>
    <n v="0"/>
    <s v="00/00/0000"/>
    <m/>
    <m/>
    <m/>
    <s v="STD"/>
  </r>
  <r>
    <n v="31080952013"/>
    <x v="29"/>
    <n v="80105451563"/>
    <s v="Mr. RAHUL MAHENDRABHAI BHATT"/>
    <n v="720000"/>
    <n v="7.8"/>
    <n v="236375"/>
    <n v="182846.58"/>
    <n v="0"/>
    <d v="2010-03-05T00:00:00"/>
    <n v="19"/>
    <n v="19"/>
    <n v="0"/>
    <n v="0"/>
    <n v="0"/>
    <n v="0"/>
    <s v="INR"/>
    <n v="15355"/>
    <n v="7436"/>
    <s v="00/00/0000"/>
    <n v="0"/>
    <n v="0"/>
    <s v="N"/>
    <m/>
    <n v="9"/>
    <s v="N"/>
    <s v="00/00/0000"/>
    <s v="N"/>
    <n v="0"/>
    <s v="00/00/0000"/>
    <m/>
    <m/>
    <m/>
    <s v="STD"/>
  </r>
  <r>
    <n v="31091351225"/>
    <x v="29"/>
    <n v="85168086848"/>
    <s v="Mrs. MEENABEN BHARATKUMAR PATE"/>
    <n v="1400000"/>
    <n v="7.8"/>
    <n v="499477"/>
    <n v="390052.82"/>
    <n v="0"/>
    <d v="2010-03-12T00:00:00"/>
    <n v="19"/>
    <n v="19"/>
    <n v="0"/>
    <n v="0"/>
    <n v="0"/>
    <n v="0"/>
    <s v="INR"/>
    <n v="15355"/>
    <n v="14738"/>
    <s v="00/00/0000"/>
    <n v="0"/>
    <n v="0"/>
    <s v="N"/>
    <m/>
    <n v="9"/>
    <s v="N"/>
    <s v="00/00/0000"/>
    <s v="N"/>
    <n v="0"/>
    <s v="00/00/0000"/>
    <m/>
    <m/>
    <m/>
    <s v="STD"/>
  </r>
  <r>
    <n v="31223695657"/>
    <x v="29"/>
    <n v="80147574700"/>
    <s v="Mrs. ANJALI SUNILKUMAR MALL"/>
    <n v="2624000"/>
    <n v="7.8"/>
    <n v="1155709"/>
    <n v="488736.53"/>
    <n v="0"/>
    <d v="2010-06-22T00:00:00"/>
    <n v="19"/>
    <n v="19"/>
    <n v="0"/>
    <n v="0"/>
    <n v="0"/>
    <n v="0"/>
    <s v="INR"/>
    <n v="15355"/>
    <n v="23037"/>
    <s v="00/00/0000"/>
    <n v="0"/>
    <n v="0"/>
    <s v="N"/>
    <m/>
    <n v="9"/>
    <s v="N"/>
    <s v="00/00/0000"/>
    <s v="N"/>
    <n v="0"/>
    <s v="00/00/0000"/>
    <m/>
    <m/>
    <m/>
    <s v="STD"/>
  </r>
  <r>
    <n v="31282878925"/>
    <x v="29"/>
    <n v="80668784115"/>
    <s v="Mr. SURESHBHAI ISHWARLAL PATEL"/>
    <n v="1219000"/>
    <n v="7.8"/>
    <n v="580954"/>
    <n v="288468.12"/>
    <n v="0"/>
    <d v="2010-07-24T00:00:00"/>
    <n v="19"/>
    <n v="19"/>
    <n v="0"/>
    <n v="0"/>
    <n v="0"/>
    <n v="0"/>
    <s v="INR"/>
    <n v="15355"/>
    <n v="11239"/>
    <s v="00/00/0000"/>
    <n v="0"/>
    <n v="0"/>
    <s v="N"/>
    <m/>
    <n v="9"/>
    <s v="N"/>
    <s v="00/00/0000"/>
    <s v="N"/>
    <n v="0"/>
    <s v="00/00/0000"/>
    <m/>
    <m/>
    <m/>
    <s v="STD"/>
  </r>
  <r>
    <n v="31628939334"/>
    <x v="29"/>
    <n v="85976082120"/>
    <s v="Mrs. BHAVNABEN JAYANTILAL PATE"/>
    <n v="1290000"/>
    <n v="7.8"/>
    <n v="849706"/>
    <n v="450195.23"/>
    <n v="0"/>
    <d v="2011-02-14T00:00:00"/>
    <n v="19"/>
    <n v="19"/>
    <n v="0"/>
    <n v="0"/>
    <n v="0"/>
    <n v="0"/>
    <s v="INR"/>
    <n v="15355"/>
    <n v="12814"/>
    <s v="00/00/0000"/>
    <n v="0"/>
    <n v="0"/>
    <s v="N"/>
    <m/>
    <n v="9"/>
    <s v="N"/>
    <s v="00/00/0000"/>
    <s v="N"/>
    <n v="0"/>
    <s v="00/00/0000"/>
    <m/>
    <m/>
    <m/>
    <s v="STD"/>
  </r>
  <r>
    <n v="32717257264"/>
    <x v="30"/>
    <n v="86409779549"/>
    <s v="Mrs. SONAl  BHARAT PATEL"/>
    <n v="1399000"/>
    <n v="7.8"/>
    <n v="896280"/>
    <n v="620038.82999999996"/>
    <n v="0"/>
    <d v="2012-12-18T00:00:00"/>
    <n v="19"/>
    <n v="19"/>
    <n v="0"/>
    <n v="0"/>
    <n v="0"/>
    <n v="0"/>
    <s v="INR"/>
    <n v="61132"/>
    <n v="13501"/>
    <s v="00/00/0000"/>
    <n v="0"/>
    <n v="0"/>
    <s v="N"/>
    <m/>
    <n v="9"/>
    <s v="N"/>
    <s v="00/00/0000"/>
    <s v="N"/>
    <n v="0"/>
    <s v="00/00/0000"/>
    <m/>
    <m/>
    <m/>
    <s v="STD"/>
  </r>
  <r>
    <n v="33496547634"/>
    <x v="31"/>
    <n v="87079708131"/>
    <s v="Mrs. PRATIBHA SUNNY PANDYA"/>
    <n v="27300000"/>
    <n v="8.0500000000000007"/>
    <n v="27051553.239999998"/>
    <n v="26741252.239999998"/>
    <n v="0"/>
    <d v="2013-12-03T00:00:00"/>
    <n v="3"/>
    <n v="3"/>
    <n v="0"/>
    <n v="0"/>
    <n v="0"/>
    <n v="0"/>
    <s v="INR"/>
    <n v="15355"/>
    <n v="283233"/>
    <s v="00/00/0000"/>
    <n v="0"/>
    <n v="0"/>
    <s v="N"/>
    <m/>
    <n v="9"/>
    <s v="N"/>
    <s v="00/00/0000"/>
    <s v="N"/>
    <n v="0"/>
    <s v="00/00/0000"/>
    <s v="STD"/>
    <d v="2021-12-07T00:00:00"/>
    <n v="0"/>
    <s v="STD"/>
  </r>
  <r>
    <n v="31144937889"/>
    <x v="32"/>
    <n v="80105398880"/>
    <s v="Mr. DHARMENDRA RATILAL JANASAR"/>
    <n v="776000"/>
    <n v="7.85"/>
    <n v="494211"/>
    <n v="418218.12"/>
    <n v="0"/>
    <d v="2010-04-24T00:00:00"/>
    <n v="19"/>
    <n v="19"/>
    <n v="0"/>
    <n v="0"/>
    <n v="0"/>
    <n v="0"/>
    <s v="INR"/>
    <n v="15355"/>
    <n v="7570"/>
    <s v="00/00/0000"/>
    <n v="0"/>
    <n v="0"/>
    <s v="N"/>
    <m/>
    <n v="9"/>
    <s v="N"/>
    <s v="00/00/0000"/>
    <s v="N"/>
    <n v="0"/>
    <s v="00/00/0000"/>
    <m/>
    <m/>
    <m/>
    <s v="STD"/>
  </r>
  <r>
    <n v="30039311725"/>
    <x v="33"/>
    <n v="85010587298"/>
    <s v="Mr. SAMIR HASMUKHBHAI SHAH"/>
    <n v="250000"/>
    <n v="7.7"/>
    <n v="66660"/>
    <n v="10018.370000000001"/>
    <n v="0"/>
    <d v="2006-03-01T00:00:00"/>
    <n v="19"/>
    <n v="19"/>
    <n v="0"/>
    <n v="0"/>
    <n v="0"/>
    <n v="0"/>
    <s v="INR"/>
    <n v="61132"/>
    <n v="2058"/>
    <s v="00/00/0000"/>
    <n v="0"/>
    <n v="0"/>
    <s v="N"/>
    <m/>
    <n v="9"/>
    <s v="N"/>
    <s v="00/00/0000"/>
    <s v="N"/>
    <n v="0"/>
    <s v="00/00/0000"/>
    <m/>
    <m/>
    <m/>
    <s v="STD"/>
  </r>
  <r>
    <n v="30364048366"/>
    <x v="33"/>
    <n v="80090580612"/>
    <s v="Mrs. JANKIDEVI ARVINDKUMAR KHA"/>
    <n v="1100000"/>
    <n v="7.7"/>
    <n v="621580"/>
    <n v="546063.5"/>
    <n v="0"/>
    <d v="2008-04-11T00:00:00"/>
    <n v="19"/>
    <n v="19"/>
    <n v="0"/>
    <n v="0"/>
    <n v="0"/>
    <n v="0"/>
    <s v="INR"/>
    <n v="15355"/>
    <n v="10951"/>
    <s v="00/00/0000"/>
    <n v="0"/>
    <n v="0"/>
    <s v="N"/>
    <m/>
    <n v="9"/>
    <s v="N"/>
    <s v="00/00/0000"/>
    <s v="N"/>
    <n v="0"/>
    <s v="00/00/0000"/>
    <m/>
    <m/>
    <m/>
    <s v="STD"/>
  </r>
  <r>
    <n v="30828239161"/>
    <x v="33"/>
    <n v="85571649134"/>
    <s v="Dr. JIGNESH BALDEVBHAI PATEL"/>
    <n v="1340000"/>
    <n v="7.7"/>
    <n v="663965.32999999996"/>
    <n v="368700.3"/>
    <n v="0"/>
    <d v="2009-07-17T00:00:00"/>
    <n v="19"/>
    <n v="19"/>
    <n v="0"/>
    <n v="0"/>
    <n v="0"/>
    <n v="0"/>
    <s v="INR"/>
    <n v="15355"/>
    <n v="13897"/>
    <s v="00/00/0000"/>
    <n v="0"/>
    <n v="0"/>
    <s v="N"/>
    <m/>
    <n v="9"/>
    <s v="N"/>
    <s v="00/00/0000"/>
    <s v="N"/>
    <n v="0"/>
    <s v="00/00/0000"/>
    <m/>
    <m/>
    <m/>
    <s v="STD"/>
  </r>
  <r>
    <n v="30829662449"/>
    <x v="33"/>
    <n v="87266492844"/>
    <s v="Dr. KARTIKEYA GANPATLAL PARMAR"/>
    <n v="2117000"/>
    <n v="7.7"/>
    <n v="1015435"/>
    <n v="793827.19"/>
    <n v="0"/>
    <d v="2009-07-20T00:00:00"/>
    <n v="19"/>
    <n v="19"/>
    <n v="0"/>
    <n v="0"/>
    <n v="0"/>
    <n v="0"/>
    <s v="INR"/>
    <n v="15355"/>
    <n v="18166"/>
    <s v="00/00/0000"/>
    <n v="0"/>
    <n v="0"/>
    <s v="N"/>
    <m/>
    <n v="9"/>
    <s v="N"/>
    <s v="00/00/0000"/>
    <s v="N"/>
    <n v="0"/>
    <s v="00/00/0000"/>
    <m/>
    <m/>
    <m/>
    <s v="STD"/>
  </r>
  <r>
    <n v="31068508834"/>
    <x v="33"/>
    <n v="80084133016"/>
    <s v="Mr. GANGARAM MAHADEVBHAI  VERM"/>
    <n v="661000"/>
    <n v="7.7"/>
    <n v="346583"/>
    <n v="174910.06"/>
    <n v="0"/>
    <d v="2010-02-23T00:00:00"/>
    <n v="19"/>
    <n v="19"/>
    <n v="0"/>
    <n v="0"/>
    <n v="0"/>
    <n v="0"/>
    <s v="INR"/>
    <n v="15355"/>
    <n v="6472"/>
    <s v="00/00/0000"/>
    <n v="0"/>
    <n v="0"/>
    <s v="N"/>
    <m/>
    <n v="9"/>
    <s v="N"/>
    <s v="00/00/0000"/>
    <s v="N"/>
    <n v="0"/>
    <s v="00/00/0000"/>
    <m/>
    <m/>
    <m/>
    <s v="STD"/>
  </r>
  <r>
    <n v="31102390175"/>
    <x v="33"/>
    <n v="85614116417"/>
    <s v="Dr. DHARMENDRA DINESHCHANDRA"/>
    <n v="4112000"/>
    <n v="7.7"/>
    <n v="2406645"/>
    <n v="1222060.6100000001"/>
    <n v="0"/>
    <d v="2010-03-21T00:00:00"/>
    <n v="19"/>
    <n v="19"/>
    <n v="0"/>
    <n v="0"/>
    <n v="0"/>
    <n v="0"/>
    <s v="INR"/>
    <n v="15355"/>
    <n v="41538"/>
    <s v="00/00/0000"/>
    <n v="0"/>
    <n v="0"/>
    <s v="N"/>
    <m/>
    <n v="9"/>
    <s v="N"/>
    <s v="00/00/0000"/>
    <s v="N"/>
    <n v="0"/>
    <s v="00/00/0000"/>
    <m/>
    <m/>
    <m/>
    <s v="STD"/>
  </r>
  <r>
    <n v="31184792685"/>
    <x v="33"/>
    <n v="85702958703"/>
    <s v="Mr. PRAVINKUMAR BABULAL PANCHA"/>
    <n v="553000"/>
    <n v="7.7"/>
    <n v="344662"/>
    <n v="318844.17"/>
    <n v="0"/>
    <d v="2010-05-26T00:00:00"/>
    <n v="19"/>
    <n v="19"/>
    <n v="0"/>
    <n v="0"/>
    <n v="0"/>
    <n v="0"/>
    <s v="INR"/>
    <n v="15355"/>
    <n v="5293"/>
    <s v="00/00/0000"/>
    <n v="0"/>
    <n v="0"/>
    <s v="N"/>
    <m/>
    <n v="9"/>
    <s v="N"/>
    <s v="00/00/0000"/>
    <s v="N"/>
    <n v="0"/>
    <s v="00/00/0000"/>
    <s v="STD"/>
    <d v="2020-04-28T00:00:00"/>
    <n v="0"/>
    <s v="STD"/>
  </r>
  <r>
    <n v="31677826232"/>
    <x v="33"/>
    <n v="85513219927"/>
    <s v="Dr. BHAGWAN DAS KISHANMAL AGGA"/>
    <n v="1813000"/>
    <n v="7.7"/>
    <n v="1062075"/>
    <n v="257267.98"/>
    <n v="0"/>
    <d v="2011-03-19T00:00:00"/>
    <n v="19"/>
    <n v="19"/>
    <n v="0"/>
    <n v="0"/>
    <n v="0"/>
    <n v="0"/>
    <s v="INR"/>
    <n v="15355"/>
    <n v="16254"/>
    <s v="00/00/0000"/>
    <n v="0"/>
    <n v="0"/>
    <s v="N"/>
    <m/>
    <n v="9"/>
    <s v="N"/>
    <s v="00/00/0000"/>
    <s v="N"/>
    <n v="0"/>
    <s v="00/00/0000"/>
    <m/>
    <m/>
    <m/>
    <s v="STD"/>
  </r>
  <r>
    <n v="33637517396"/>
    <x v="33"/>
    <n v="86310709458"/>
    <s v="Mr. MANISHBHAI  SAKARVADIYA"/>
    <n v="1100000"/>
    <n v="7.7"/>
    <n v="895214"/>
    <n v="879414.6"/>
    <n v="0"/>
    <d v="2014-02-04T00:00:00"/>
    <n v="19"/>
    <n v="19"/>
    <n v="0"/>
    <n v="0"/>
    <n v="0"/>
    <n v="0"/>
    <s v="INR"/>
    <n v="15355"/>
    <n v="9530"/>
    <s v="00/00/0000"/>
    <n v="0"/>
    <n v="0"/>
    <s v="N"/>
    <m/>
    <n v="9"/>
    <s v="N"/>
    <s v="00/00/0000"/>
    <s v="N"/>
    <n v="0"/>
    <s v="00/00/0000"/>
    <s v="STD"/>
    <d v="2021-10-06T00:00:00"/>
    <n v="0"/>
    <s v="STD"/>
  </r>
  <r>
    <n v="30985059289"/>
    <x v="34"/>
    <n v="85614112990"/>
    <s v="Mrs. MAMTABEN  PATEL"/>
    <n v="3087000"/>
    <n v="7.65"/>
    <n v="1963566"/>
    <n v="1465051.67"/>
    <n v="0"/>
    <d v="2009-12-09T00:00:00"/>
    <n v="19"/>
    <n v="19"/>
    <n v="0"/>
    <n v="0"/>
    <n v="0"/>
    <n v="0"/>
    <s v="INR"/>
    <n v="15355"/>
    <n v="25051"/>
    <s v="00/00/0000"/>
    <n v="0"/>
    <n v="0"/>
    <s v="N"/>
    <m/>
    <n v="9"/>
    <s v="N"/>
    <s v="00/00/0000"/>
    <s v="N"/>
    <n v="0"/>
    <s v="00/00/0000"/>
    <m/>
    <m/>
    <m/>
    <s v="STD"/>
  </r>
  <r>
    <n v="34105279129"/>
    <x v="35"/>
    <n v="85575424036"/>
    <s v="Mr. Jayasankar  Purushothaman"/>
    <n v="2200000"/>
    <n v="7.7"/>
    <n v="1418487"/>
    <n v="1256650.1299999999"/>
    <n v="0"/>
    <d v="2014-09-01T00:00:00"/>
    <n v="19"/>
    <n v="19"/>
    <n v="0"/>
    <n v="0"/>
    <n v="0"/>
    <n v="0"/>
    <s v="INR"/>
    <n v="15355"/>
    <n v="23803"/>
    <s v="00/00/0000"/>
    <n v="0"/>
    <n v="0"/>
    <s v="N"/>
    <m/>
    <n v="9"/>
    <s v="N"/>
    <s v="00/00/0000"/>
    <s v="N"/>
    <n v="0"/>
    <s v="00/00/0000"/>
    <m/>
    <m/>
    <m/>
    <s v="STD"/>
  </r>
  <r>
    <n v="34534921841"/>
    <x v="35"/>
    <n v="85533247757"/>
    <s v="Mr. mishra  manudev"/>
    <n v="640000"/>
    <n v="7.7"/>
    <n v="710830"/>
    <n v="353326.38"/>
    <n v="0"/>
    <d v="2014-12-27T00:00:00"/>
    <n v="19"/>
    <n v="19"/>
    <n v="0"/>
    <n v="0"/>
    <n v="0"/>
    <n v="0"/>
    <s v="INR"/>
    <n v="15355"/>
    <n v="7898"/>
    <s v="00/00/0000"/>
    <n v="0"/>
    <n v="0"/>
    <s v="N"/>
    <m/>
    <n v="9"/>
    <s v="N"/>
    <s v="00/00/0000"/>
    <s v="N"/>
    <n v="0"/>
    <s v="00/00/0000"/>
    <m/>
    <m/>
    <m/>
    <s v="STD"/>
  </r>
  <r>
    <n v="34588875754"/>
    <x v="35"/>
    <n v="85002948019"/>
    <s v="Mr. ROHITKUMAR RAMESHBHAI PANC"/>
    <n v="504000"/>
    <n v="7.7"/>
    <n v="465065"/>
    <n v="242731.95"/>
    <n v="0"/>
    <d v="2015-01-10T00:00:00"/>
    <n v="19"/>
    <n v="19"/>
    <n v="0"/>
    <n v="0"/>
    <n v="0"/>
    <n v="0"/>
    <s v="INR"/>
    <n v="15355"/>
    <n v="4371"/>
    <s v="00/00/0000"/>
    <n v="0"/>
    <n v="0"/>
    <s v="N"/>
    <m/>
    <n v="9"/>
    <s v="N"/>
    <s v="00/00/0000"/>
    <s v="N"/>
    <n v="0"/>
    <s v="00/00/0000"/>
    <m/>
    <m/>
    <m/>
    <s v="STD"/>
  </r>
  <r>
    <n v="34689782741"/>
    <x v="35"/>
    <n v="88212579796"/>
    <s v="Mr. KAPIL UPENDRASINGH RAJPUT"/>
    <n v="840000"/>
    <n v="7.7"/>
    <n v="721916"/>
    <n v="718811.72"/>
    <n v="0"/>
    <d v="2015-02-11T00:00:00"/>
    <n v="19"/>
    <n v="19"/>
    <n v="0"/>
    <n v="0"/>
    <n v="0"/>
    <n v="0"/>
    <s v="INR"/>
    <n v="15355"/>
    <n v="7499"/>
    <s v="00/00/0000"/>
    <n v="0"/>
    <n v="0"/>
    <s v="N"/>
    <m/>
    <n v="9"/>
    <s v="N"/>
    <s v="00/00/0000"/>
    <s v="N"/>
    <n v="0"/>
    <s v="00/00/0000"/>
    <s v="STD"/>
    <d v="2022-03-30T00:00:00"/>
    <n v="0"/>
    <s v="STD"/>
  </r>
  <r>
    <n v="34710274213"/>
    <x v="35"/>
    <n v="88198960991"/>
    <s v="Mr. NAGINBHAI CHUNILAL PATNI"/>
    <n v="756000"/>
    <n v="9.6999999999999993"/>
    <n v="517225"/>
    <n v="275520"/>
    <n v="0"/>
    <d v="2015-02-17T00:00:00"/>
    <n v="19"/>
    <n v="19"/>
    <n v="0"/>
    <n v="0"/>
    <n v="0"/>
    <n v="0"/>
    <s v="INR"/>
    <n v="15355"/>
    <n v="16539"/>
    <s v="00/00/0000"/>
    <n v="0"/>
    <n v="0"/>
    <s v="N"/>
    <m/>
    <n v="9"/>
    <s v="N"/>
    <s v="00/00/0000"/>
    <s v="N"/>
    <n v="0"/>
    <s v="00/00/0000"/>
    <m/>
    <m/>
    <m/>
    <s v="STD"/>
  </r>
  <r>
    <n v="34710277644"/>
    <x v="35"/>
    <n v="86382960487"/>
    <s v="Mr. MANUBHAI GANDAJI THAKOR"/>
    <n v="571000"/>
    <n v="7.7"/>
    <n v="585443"/>
    <n v="324029.33"/>
    <n v="0"/>
    <d v="2015-02-17T00:00:00"/>
    <n v="19"/>
    <n v="19"/>
    <n v="0"/>
    <n v="0"/>
    <n v="0"/>
    <n v="0"/>
    <s v="INR"/>
    <n v="61132"/>
    <n v="7885"/>
    <s v="00/00/0000"/>
    <n v="0"/>
    <n v="0"/>
    <s v="N"/>
    <m/>
    <n v="9"/>
    <s v="N"/>
    <s v="00/00/0000"/>
    <s v="N"/>
    <n v="0"/>
    <s v="00/00/0000"/>
    <m/>
    <m/>
    <m/>
    <s v="STD"/>
  </r>
  <r>
    <n v="34712036550"/>
    <x v="35"/>
    <n v="85948248411"/>
    <s v="Mr. JITENDRA HARIKISAN BHARGAV"/>
    <n v="756000"/>
    <n v="7.7"/>
    <n v="627828.17000000004"/>
    <n v="616431.17000000004"/>
    <n v="0"/>
    <d v="2015-02-18T00:00:00"/>
    <n v="7"/>
    <n v="7"/>
    <n v="0"/>
    <n v="0"/>
    <n v="0"/>
    <n v="0"/>
    <s v="INR"/>
    <n v="15355"/>
    <n v="4851"/>
    <s v="00/00/0000"/>
    <n v="0"/>
    <n v="0"/>
    <s v="N"/>
    <m/>
    <n v="9"/>
    <s v="N"/>
    <s v="00/00/0000"/>
    <s v="N"/>
    <n v="0"/>
    <s v="00/00/0000"/>
    <s v="STD"/>
    <d v="2021-10-01T00:00:00"/>
    <n v="0"/>
    <s v="STD"/>
  </r>
  <r>
    <n v="34712426029"/>
    <x v="35"/>
    <n v="86688369384"/>
    <s v="Mr. SACHIN GOVINDBHAI KOSHTI"/>
    <n v="578000"/>
    <n v="7.7"/>
    <n v="485652"/>
    <n v="450456.46"/>
    <n v="0"/>
    <d v="2015-02-18T00:00:00"/>
    <n v="19"/>
    <n v="19"/>
    <n v="0"/>
    <n v="0"/>
    <n v="0"/>
    <n v="0"/>
    <s v="INR"/>
    <n v="15355"/>
    <n v="5158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4716735952"/>
    <x v="35"/>
    <n v="86163534062"/>
    <s v="Mr. ANKITKUMAR RAMABHAI PATEL"/>
    <n v="400000"/>
    <n v="7.7"/>
    <n v="318745"/>
    <n v="244576.17"/>
    <n v="0"/>
    <d v="2015-02-19T00:00:00"/>
    <n v="19"/>
    <n v="19"/>
    <n v="0"/>
    <n v="0"/>
    <n v="0"/>
    <n v="0"/>
    <s v="INR"/>
    <n v="15355"/>
    <n v="3569"/>
    <s v="00/00/0000"/>
    <n v="0"/>
    <n v="0"/>
    <s v="N"/>
    <m/>
    <n v="9"/>
    <s v="N"/>
    <s v="00/00/0000"/>
    <s v="N"/>
    <n v="0"/>
    <s v="00/00/0000"/>
    <m/>
    <m/>
    <m/>
    <s v="STD"/>
  </r>
  <r>
    <n v="34795799901"/>
    <x v="35"/>
    <n v="85906711083"/>
    <s v="Mr. VALJIBHAI GALABHAI MAKWANA"/>
    <n v="360000"/>
    <n v="7.7"/>
    <n v="265645"/>
    <n v="141890.76999999999"/>
    <n v="0"/>
    <d v="2015-03-18T00:00:00"/>
    <n v="19"/>
    <n v="19"/>
    <n v="0"/>
    <n v="0"/>
    <n v="0"/>
    <n v="0"/>
    <s v="INR"/>
    <n v="15355"/>
    <n v="3208"/>
    <s v="00/00/0000"/>
    <n v="0"/>
    <n v="0"/>
    <s v="N"/>
    <m/>
    <n v="9"/>
    <s v="N"/>
    <s v="00/00/0000"/>
    <s v="N"/>
    <n v="0"/>
    <s v="00/00/0000"/>
    <m/>
    <m/>
    <m/>
    <s v="STD"/>
  </r>
  <r>
    <n v="34796891984"/>
    <x v="35"/>
    <n v="85796291647"/>
    <s v="Mr. VINOD SAVAJIBHAI PANSURIYA"/>
    <n v="756000"/>
    <n v="7.7"/>
    <n v="581583"/>
    <n v="534070.39"/>
    <n v="0"/>
    <d v="2015-03-18T00:00:00"/>
    <n v="19"/>
    <n v="19"/>
    <n v="0"/>
    <n v="0"/>
    <n v="0"/>
    <n v="0"/>
    <s v="INR"/>
    <n v="15355"/>
    <n v="7213"/>
    <s v="00/00/0000"/>
    <n v="0"/>
    <n v="0"/>
    <s v="N"/>
    <m/>
    <n v="9"/>
    <s v="N"/>
    <s v="00/00/0000"/>
    <s v="N"/>
    <n v="0"/>
    <s v="00/00/0000"/>
    <m/>
    <m/>
    <m/>
    <s v="STD"/>
  </r>
  <r>
    <n v="34805747161"/>
    <x v="35"/>
    <n v="86684719787"/>
    <s v="Mr. SHAYAM SHANKAR  RAJPUT"/>
    <n v="769000"/>
    <n v="7.7"/>
    <n v="662087"/>
    <n v="613000.71"/>
    <n v="0"/>
    <d v="2015-03-20T00:00:00"/>
    <n v="19"/>
    <n v="19"/>
    <n v="0"/>
    <n v="0"/>
    <n v="0"/>
    <n v="0"/>
    <s v="INR"/>
    <n v="15355"/>
    <n v="7011"/>
    <s v="00/00/0000"/>
    <n v="0"/>
    <n v="0"/>
    <s v="N"/>
    <m/>
    <n v="9"/>
    <s v="N"/>
    <s v="00/00/0000"/>
    <s v="N"/>
    <n v="0"/>
    <s v="00/00/0000"/>
    <m/>
    <m/>
    <m/>
    <s v="STD"/>
  </r>
  <r>
    <n v="34811233272"/>
    <x v="35"/>
    <n v="78642410407"/>
    <s v="Mr. VITTHALBHAI SAVJIBHAI PARM"/>
    <n v="240000"/>
    <n v="9.6999999999999993"/>
    <n v="185267"/>
    <n v="168518.22"/>
    <n v="0"/>
    <d v="2015-03-23T00:00:00"/>
    <n v="19"/>
    <n v="19"/>
    <n v="0"/>
    <n v="0"/>
    <n v="0"/>
    <n v="0"/>
    <s v="INR"/>
    <n v="15355"/>
    <n v="2362"/>
    <s v="00/00/0000"/>
    <n v="0"/>
    <n v="0"/>
    <s v="N"/>
    <m/>
    <n v="9"/>
    <s v="N"/>
    <s v="00/00/0000"/>
    <s v="N"/>
    <n v="0"/>
    <s v="00/00/0000"/>
    <m/>
    <m/>
    <m/>
    <s v="STD"/>
  </r>
  <r>
    <n v="34816669360"/>
    <x v="35"/>
    <n v="87545388531"/>
    <s v="Mr. SUNIL KUMAR MEVALAL MISHRA"/>
    <n v="212000"/>
    <n v="7.7"/>
    <n v="218861.5"/>
    <n v="200553.17"/>
    <n v="0"/>
    <d v="2015-03-24T00:00:00"/>
    <n v="19"/>
    <n v="19"/>
    <n v="0"/>
    <n v="0"/>
    <n v="0"/>
    <n v="0"/>
    <s v="INR"/>
    <n v="15355"/>
    <n v="1736"/>
    <s v="00/00/0000"/>
    <n v="0"/>
    <n v="0"/>
    <s v="N"/>
    <m/>
    <n v="9"/>
    <s v="N"/>
    <s v="00/00/0000"/>
    <s v="N"/>
    <n v="0"/>
    <s v="00/00/0000"/>
    <s v="STD"/>
    <d v="2021-09-27T00:00:00"/>
    <n v="0"/>
    <s v="STD"/>
  </r>
  <r>
    <n v="34848756890"/>
    <x v="35"/>
    <n v="78664267165"/>
    <s v="Mr. SANJAY UTTAMBHAI RAWAL"/>
    <n v="2500000"/>
    <n v="7.6"/>
    <n v="1360643"/>
    <n v="983096.72"/>
    <n v="0"/>
    <d v="2015-04-06T00:00:00"/>
    <n v="19"/>
    <n v="19"/>
    <n v="0"/>
    <n v="0"/>
    <n v="0"/>
    <n v="0"/>
    <s v="INR"/>
    <n v="15355"/>
    <n v="28918"/>
    <s v="00/00/0000"/>
    <n v="0"/>
    <n v="0"/>
    <s v="N"/>
    <m/>
    <n v="9"/>
    <s v="N"/>
    <s v="00/00/0000"/>
    <s v="N"/>
    <n v="0"/>
    <s v="00/00/0000"/>
    <m/>
    <m/>
    <m/>
    <s v="STD"/>
  </r>
  <r>
    <n v="34848928782"/>
    <x v="35"/>
    <n v="80086477839"/>
    <s v="Mr. VIJAY BALUBHAI RATHOD"/>
    <n v="945000"/>
    <n v="7.7"/>
    <n v="699361"/>
    <n v="574512.9"/>
    <n v="0"/>
    <d v="2015-04-08T00:00:00"/>
    <n v="19"/>
    <n v="19"/>
    <n v="0"/>
    <n v="0"/>
    <n v="0"/>
    <n v="0"/>
    <s v="INR"/>
    <n v="15355"/>
    <n v="9550"/>
    <s v="00/00/0000"/>
    <n v="0"/>
    <n v="0"/>
    <s v="N"/>
    <m/>
    <n v="9"/>
    <s v="N"/>
    <s v="00/00/0000"/>
    <s v="N"/>
    <n v="0"/>
    <s v="00/00/0000"/>
    <m/>
    <m/>
    <m/>
    <s v="STD"/>
  </r>
  <r>
    <n v="34622124280"/>
    <x v="36"/>
    <n v="88062678311"/>
    <s v="Mrs. BHARTIBEN VIKRAMBHAI PATN"/>
    <n v="500000"/>
    <n v="7.65"/>
    <n v="416337"/>
    <n v="243914.06"/>
    <n v="0"/>
    <d v="2015-01-22T00:00:00"/>
    <n v="19"/>
    <n v="19"/>
    <n v="0"/>
    <n v="0"/>
    <n v="0"/>
    <n v="0"/>
    <s v="INR"/>
    <n v="15355"/>
    <n v="4450"/>
    <s v="00/00/0000"/>
    <n v="0"/>
    <n v="0"/>
    <s v="N"/>
    <m/>
    <n v="9"/>
    <s v="N"/>
    <s v="00/00/0000"/>
    <s v="N"/>
    <n v="0"/>
    <s v="00/00/0000"/>
    <m/>
    <m/>
    <m/>
    <s v="STD"/>
  </r>
  <r>
    <n v="34683234643"/>
    <x v="36"/>
    <n v="80086342154"/>
    <s v="VASANTBEN KALIDAS PADHIYAR"/>
    <n v="545000"/>
    <n v="7.65"/>
    <n v="192109"/>
    <n v="133263.67000000001"/>
    <n v="0"/>
    <d v="2015-02-09T00:00:00"/>
    <n v="19"/>
    <n v="19"/>
    <n v="0"/>
    <n v="0"/>
    <n v="0"/>
    <n v="0"/>
    <s v="INR"/>
    <n v="15355"/>
    <n v="6772"/>
    <s v="00/00/0000"/>
    <n v="0"/>
    <n v="0"/>
    <s v="N"/>
    <m/>
    <n v="9"/>
    <s v="N"/>
    <s v="00/00/0000"/>
    <s v="N"/>
    <n v="0"/>
    <s v="00/00/0000"/>
    <m/>
    <m/>
    <m/>
    <s v="STD"/>
  </r>
  <r>
    <n v="30648537604"/>
    <x v="37"/>
    <n v="85426376401"/>
    <s v="Mr. JAYANTILAL MOTILAL PARMAR"/>
    <n v="300000"/>
    <n v="7.6"/>
    <n v="169135"/>
    <n v="136312.16"/>
    <n v="0"/>
    <d v="2009-01-17T00:00:00"/>
    <n v="19"/>
    <n v="19"/>
    <n v="0"/>
    <n v="0"/>
    <n v="0"/>
    <n v="0"/>
    <s v="INR"/>
    <n v="15355"/>
    <n v="2751"/>
    <s v="00/00/0000"/>
    <n v="0"/>
    <n v="0"/>
    <s v="N"/>
    <m/>
    <n v="9"/>
    <s v="N"/>
    <s v="00/00/0000"/>
    <s v="N"/>
    <n v="0"/>
    <s v="00/00/0000"/>
    <m/>
    <m/>
    <m/>
    <s v="STD"/>
  </r>
  <r>
    <n v="31181605974"/>
    <x v="37"/>
    <n v="85793065075"/>
    <s v="Mr. DAULARAM KEWALRAM PATEL[FI"/>
    <n v="1200000"/>
    <n v="7.6"/>
    <n v="827595"/>
    <n v="795643.21"/>
    <n v="0"/>
    <d v="2010-05-24T00:00:00"/>
    <n v="19"/>
    <n v="19"/>
    <n v="0"/>
    <n v="0"/>
    <n v="0"/>
    <n v="0"/>
    <s v="INR"/>
    <n v="15355"/>
    <n v="12477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4908847080"/>
    <x v="37"/>
    <n v="80083930023"/>
    <s v="Mr. CHANDRAKANT TULSIDAS YADAV"/>
    <n v="500000"/>
    <n v="7.6"/>
    <n v="370176"/>
    <n v="117431.38"/>
    <n v="0"/>
    <d v="2015-05-04T00:00:00"/>
    <n v="19"/>
    <n v="19"/>
    <n v="0"/>
    <n v="0"/>
    <n v="0"/>
    <n v="0"/>
    <s v="INR"/>
    <n v="15355"/>
    <n v="4594"/>
    <s v="00/00/0000"/>
    <n v="0"/>
    <n v="0"/>
    <s v="N"/>
    <m/>
    <n v="9"/>
    <s v="N"/>
    <s v="00/00/0000"/>
    <s v="N"/>
    <n v="0"/>
    <s v="00/00/0000"/>
    <m/>
    <m/>
    <m/>
    <s v="STD"/>
  </r>
  <r>
    <n v="34925074822"/>
    <x v="37"/>
    <n v="85073341182"/>
    <s v="Mr. SINGH SHATRUNJAY DINANATH"/>
    <n v="840000"/>
    <n v="7.6"/>
    <n v="569422"/>
    <n v="503086.29"/>
    <n v="0"/>
    <d v="2015-05-12T00:00:00"/>
    <n v="19"/>
    <n v="19"/>
    <n v="0"/>
    <n v="0"/>
    <n v="0"/>
    <n v="0"/>
    <s v="INR"/>
    <n v="15355"/>
    <n v="9320"/>
    <s v="00/00/0000"/>
    <n v="0"/>
    <n v="0"/>
    <s v="N"/>
    <m/>
    <n v="9"/>
    <s v="N"/>
    <s v="00/00/0000"/>
    <s v="N"/>
    <n v="0"/>
    <s v="00/00/0000"/>
    <m/>
    <m/>
    <m/>
    <s v="STD"/>
  </r>
  <r>
    <n v="34942866851"/>
    <x v="37"/>
    <n v="87417036697"/>
    <s v="Mr. LAXMILAL KISHANLAL CHAOBIS"/>
    <n v="715000"/>
    <n v="7.6"/>
    <n v="528161"/>
    <n v="450921.96"/>
    <n v="0"/>
    <d v="2015-05-22T00:00:00"/>
    <n v="19"/>
    <n v="19"/>
    <n v="0"/>
    <n v="0"/>
    <n v="0"/>
    <n v="0"/>
    <s v="INR"/>
    <n v="15355"/>
    <n v="8022"/>
    <s v="00/00/0000"/>
    <n v="0"/>
    <n v="0"/>
    <s v="N"/>
    <m/>
    <n v="9"/>
    <s v="N"/>
    <s v="00/00/0000"/>
    <s v="N"/>
    <n v="0"/>
    <s v="00/00/0000"/>
    <m/>
    <m/>
    <m/>
    <s v="STD"/>
  </r>
  <r>
    <n v="34971477453"/>
    <x v="37"/>
    <n v="88486898244"/>
    <s v="Mr. DALAPTBHAI BABABHAI VAGHEL"/>
    <n v="240000"/>
    <n v="7.6"/>
    <n v="198912"/>
    <n v="184589.23"/>
    <n v="0"/>
    <d v="2015-06-03T00:00:00"/>
    <n v="19"/>
    <n v="19"/>
    <n v="0"/>
    <n v="0"/>
    <n v="0"/>
    <n v="0"/>
    <s v="INR"/>
    <n v="15355"/>
    <n v="2409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4978800796"/>
    <x v="37"/>
    <n v="80141512558"/>
    <s v="Mr. JAYESHKUMAR AMRUTLAL PATEL"/>
    <n v="756000"/>
    <n v="7.6"/>
    <n v="678742"/>
    <n v="621530.84"/>
    <n v="0"/>
    <d v="2015-06-08T00:00:00"/>
    <n v="19"/>
    <n v="19"/>
    <n v="0"/>
    <n v="0"/>
    <n v="0"/>
    <n v="0"/>
    <s v="INR"/>
    <n v="15355"/>
    <n v="6505"/>
    <s v="00/00/0000"/>
    <n v="0"/>
    <n v="0"/>
    <s v="N"/>
    <m/>
    <n v="9"/>
    <s v="N"/>
    <s v="00/00/0000"/>
    <s v="N"/>
    <n v="0"/>
    <s v="00/00/0000"/>
    <m/>
    <m/>
    <m/>
    <s v="STD"/>
  </r>
  <r>
    <n v="35012140004"/>
    <x v="37"/>
    <n v="85503007638"/>
    <s v="Mr. GHANSHYAMSINH  ZALA"/>
    <n v="533000"/>
    <n v="7.6"/>
    <n v="453234"/>
    <n v="336139.05"/>
    <n v="0"/>
    <d v="2015-06-23T00:00:00"/>
    <n v="19"/>
    <n v="19"/>
    <n v="0"/>
    <n v="0"/>
    <n v="0"/>
    <n v="0"/>
    <s v="INR"/>
    <n v="15355"/>
    <n v="4582"/>
    <s v="00/00/0000"/>
    <n v="0"/>
    <n v="0"/>
    <s v="N"/>
    <m/>
    <n v="9"/>
    <s v="N"/>
    <s v="00/00/0000"/>
    <s v="N"/>
    <n v="0"/>
    <s v="00/00/0000"/>
    <m/>
    <m/>
    <m/>
    <s v="STD"/>
  </r>
  <r>
    <n v="35164088377"/>
    <x v="37"/>
    <n v="88641361623"/>
    <s v="Mr. ISHWARBHAI CHUNILAL PATNI"/>
    <n v="840000"/>
    <n v="9.6"/>
    <n v="571000"/>
    <n v="483873.05"/>
    <n v="0"/>
    <d v="2015-08-19T00:00:00"/>
    <n v="19"/>
    <n v="19"/>
    <n v="0"/>
    <n v="0"/>
    <n v="0"/>
    <n v="0"/>
    <s v="INR"/>
    <n v="15355"/>
    <n v="9621"/>
    <s v="00/00/0000"/>
    <n v="0"/>
    <n v="0"/>
    <s v="N"/>
    <m/>
    <n v="9"/>
    <s v="N"/>
    <s v="00/00/0000"/>
    <s v="N"/>
    <n v="0"/>
    <s v="00/00/0000"/>
    <m/>
    <m/>
    <m/>
    <s v="STD"/>
  </r>
  <r>
    <n v="35238591005"/>
    <x v="37"/>
    <n v="78677262231"/>
    <s v="Mr. MAHESH JERAMBHAI VADHVANIY"/>
    <n v="2400000"/>
    <n v="7.6"/>
    <n v="1976392"/>
    <n v="1801052.83"/>
    <n v="0"/>
    <d v="2015-09-21T00:00:00"/>
    <n v="19"/>
    <n v="19"/>
    <n v="0"/>
    <n v="0"/>
    <n v="0"/>
    <n v="0"/>
    <s v="INR"/>
    <n v="15355"/>
    <n v="23933"/>
    <s v="00/00/0000"/>
    <n v="0"/>
    <n v="0"/>
    <s v="N"/>
    <m/>
    <n v="9"/>
    <s v="N"/>
    <s v="00/00/0000"/>
    <s v="N"/>
    <n v="0"/>
    <s v="00/00/0000"/>
    <m/>
    <m/>
    <m/>
    <s v="STD"/>
  </r>
  <r>
    <n v="34872084339"/>
    <x v="38"/>
    <n v="80232447969"/>
    <s v="Mrs. RAMIBEN KANTILAL PATEL"/>
    <n v="900000"/>
    <n v="7.55"/>
    <n v="430060"/>
    <n v="329993.09000000003"/>
    <n v="0"/>
    <d v="2015-04-21T00:00:00"/>
    <n v="19"/>
    <n v="19"/>
    <n v="0"/>
    <n v="0"/>
    <n v="0"/>
    <n v="0"/>
    <s v="INR"/>
    <n v="15355"/>
    <n v="11337"/>
    <s v="00/00/0000"/>
    <n v="0"/>
    <n v="0"/>
    <s v="N"/>
    <m/>
    <n v="9"/>
    <s v="N"/>
    <s v="00/00/0000"/>
    <s v="N"/>
    <n v="0"/>
    <s v="00/00/0000"/>
    <m/>
    <m/>
    <m/>
    <s v="STD"/>
  </r>
  <r>
    <n v="34877841273"/>
    <x v="38"/>
    <n v="85012150100"/>
    <s v="Miss. NISHTHA HARISHKUMAR SHAR"/>
    <n v="800000"/>
    <n v="7.55"/>
    <n v="624308"/>
    <n v="275454.53999999998"/>
    <n v="0"/>
    <d v="2015-04-20T00:00:00"/>
    <n v="19"/>
    <n v="19"/>
    <n v="0"/>
    <n v="0"/>
    <n v="0"/>
    <n v="0"/>
    <s v="INR"/>
    <n v="15355"/>
    <n v="695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4895049568"/>
    <x v="38"/>
    <n v="80358834364"/>
    <s v="Mrs. HARSHADA GOVINDLAL DALWAD"/>
    <n v="3128000"/>
    <n v="7.55"/>
    <n v="2757968"/>
    <n v="2709579.11"/>
    <n v="0"/>
    <d v="2015-04-28T00:00:00"/>
    <n v="19"/>
    <n v="19"/>
    <n v="0"/>
    <n v="0"/>
    <n v="0"/>
    <n v="0"/>
    <s v="INR"/>
    <n v="15355"/>
    <n v="29167"/>
    <s v="00/00/0000"/>
    <n v="0"/>
    <n v="0"/>
    <s v="N"/>
    <m/>
    <n v="9"/>
    <s v="N"/>
    <s v="00/00/0000"/>
    <s v="N"/>
    <n v="0"/>
    <s v="00/00/0000"/>
    <s v="STD"/>
    <d v="2020-04-05T00:00:00"/>
    <n v="999"/>
    <s v="STD"/>
  </r>
  <r>
    <n v="34948747974"/>
    <x v="38"/>
    <n v="85017772705"/>
    <s v="Mrs. GAURIBEN MANUBHAI DANTANI"/>
    <n v="840000"/>
    <n v="7.55"/>
    <n v="616325"/>
    <n v="540229.81000000006"/>
    <n v="0"/>
    <d v="2015-05-23T00:00:00"/>
    <n v="19"/>
    <n v="19"/>
    <n v="0"/>
    <n v="0"/>
    <n v="0"/>
    <n v="0"/>
    <s v="INR"/>
    <n v="15355"/>
    <n v="8964"/>
    <s v="00/00/0000"/>
    <n v="0"/>
    <n v="0"/>
    <s v="N"/>
    <m/>
    <n v="9"/>
    <s v="N"/>
    <s v="00/00/0000"/>
    <s v="N"/>
    <n v="0"/>
    <s v="00/00/0000"/>
    <m/>
    <m/>
    <m/>
    <s v="STD"/>
  </r>
  <r>
    <n v="35073941319"/>
    <x v="38"/>
    <n v="85194820870"/>
    <s v="Mrs. ALKABEN BHAVARSINH RAJPUT"/>
    <n v="840000"/>
    <n v="7.55"/>
    <n v="625669"/>
    <n v="563406.53"/>
    <n v="0"/>
    <d v="2015-07-15T00:00:00"/>
    <n v="19"/>
    <n v="19"/>
    <n v="0"/>
    <n v="0"/>
    <n v="0"/>
    <n v="0"/>
    <s v="INR"/>
    <n v="15355"/>
    <n v="8889"/>
    <s v="00/00/0000"/>
    <n v="0"/>
    <n v="0"/>
    <s v="N"/>
    <m/>
    <n v="9"/>
    <s v="N"/>
    <s v="00/00/0000"/>
    <s v="N"/>
    <n v="0"/>
    <s v="00/00/0000"/>
    <m/>
    <m/>
    <m/>
    <s v="STD"/>
  </r>
  <r>
    <n v="35072227939"/>
    <x v="39"/>
    <n v="80018532098"/>
    <s v="Mr. KAMLESH MANILAL PATEL"/>
    <n v="760000"/>
    <n v="7.6"/>
    <n v="636542"/>
    <n v="558504.4"/>
    <n v="0"/>
    <d v="2015-07-14T00:00:00"/>
    <n v="19"/>
    <n v="19"/>
    <n v="0"/>
    <n v="0"/>
    <n v="0"/>
    <n v="0"/>
    <s v="INR"/>
    <n v="15355"/>
    <n v="6991"/>
    <s v="00/00/0000"/>
    <n v="0"/>
    <n v="0"/>
    <s v="N"/>
    <m/>
    <n v="9"/>
    <s v="N"/>
    <s v="00/00/0000"/>
    <s v="N"/>
    <n v="0"/>
    <s v="00/00/0000"/>
    <m/>
    <m/>
    <m/>
    <s v="STD"/>
  </r>
  <r>
    <n v="31000614114"/>
    <x v="40"/>
    <n v="85614113267"/>
    <s v="Mr. RAJANI HARIHANSBHAI  ."/>
    <n v="2264000"/>
    <n v="7.8"/>
    <n v="1189929"/>
    <n v="969563.16"/>
    <n v="0"/>
    <d v="2009-12-23T00:00:00"/>
    <n v="19"/>
    <n v="19"/>
    <n v="0"/>
    <n v="0"/>
    <n v="0"/>
    <n v="0"/>
    <s v="INR"/>
    <n v="15355"/>
    <n v="18212"/>
    <s v="00/00/0000"/>
    <n v="0"/>
    <n v="0"/>
    <s v="N"/>
    <m/>
    <n v="9"/>
    <s v="N"/>
    <s v="00/00/0000"/>
    <s v="N"/>
    <n v="0"/>
    <s v="00/00/0000"/>
    <m/>
    <m/>
    <m/>
    <s v="STD"/>
  </r>
  <r>
    <n v="35522099586"/>
    <x v="40"/>
    <n v="88761933695"/>
    <s v="Mr. MOHD RAFIK SAFIMOHD SAIYED"/>
    <n v="588000"/>
    <n v="7.8"/>
    <n v="524184"/>
    <n v="212579.05"/>
    <n v="0"/>
    <d v="2016-01-22T00:00:00"/>
    <n v="19"/>
    <n v="19"/>
    <n v="0"/>
    <n v="0"/>
    <n v="0"/>
    <n v="0"/>
    <s v="INR"/>
    <n v="15355"/>
    <n v="5379"/>
    <s v="00/00/0000"/>
    <n v="0"/>
    <n v="0"/>
    <s v="N"/>
    <m/>
    <n v="9"/>
    <s v="N"/>
    <s v="00/00/0000"/>
    <s v="N"/>
    <n v="0"/>
    <s v="00/00/0000"/>
    <m/>
    <m/>
    <m/>
    <s v="STD"/>
  </r>
  <r>
    <n v="35627600496"/>
    <x v="40"/>
    <n v="76005673987"/>
    <s v="Mr. NARAYANLAL  SUTHAR"/>
    <n v="800000"/>
    <n v="7.8"/>
    <n v="690264"/>
    <n v="641608.73"/>
    <n v="0"/>
    <d v="2016-03-10T00:00:00"/>
    <n v="19"/>
    <n v="19"/>
    <n v="0"/>
    <n v="0"/>
    <n v="0"/>
    <n v="0"/>
    <s v="INR"/>
    <n v="15355"/>
    <n v="7669"/>
    <s v="00/00/0000"/>
    <n v="0"/>
    <n v="0"/>
    <s v="N"/>
    <m/>
    <n v="9"/>
    <s v="N"/>
    <s v="00/00/0000"/>
    <s v="N"/>
    <n v="0"/>
    <s v="00/00/0000"/>
    <m/>
    <m/>
    <m/>
    <s v="STD"/>
  </r>
  <r>
    <n v="35656431374"/>
    <x v="40"/>
    <n v="80084108965"/>
    <s v="Mr. PRAKASHKUMAR GANDALAL PATE"/>
    <n v="1627000"/>
    <n v="7.8"/>
    <n v="1740969.96"/>
    <n v="1740969.96"/>
    <n v="0"/>
    <d v="2016-03-25T00:00:00"/>
    <n v="1"/>
    <n v="1"/>
    <n v="0"/>
    <n v="0"/>
    <n v="0"/>
    <n v="0"/>
    <s v="INR"/>
    <n v="15355"/>
    <n v="17971"/>
    <s v="00/00/0000"/>
    <n v="0"/>
    <n v="0"/>
    <s v="N"/>
    <m/>
    <n v="9"/>
    <s v="N"/>
    <s v="00/00/0000"/>
    <s v="N"/>
    <n v="0"/>
    <s v="00/00/0000"/>
    <s v="STD"/>
    <d v="2021-06-18T00:00:00"/>
    <n v="0"/>
    <s v="STD"/>
  </r>
  <r>
    <n v="35657798398"/>
    <x v="40"/>
    <n v="85614107446"/>
    <s v="Mr. MUKESH RANCHHODBHAI PATEL"/>
    <n v="816000"/>
    <n v="7.8"/>
    <n v="709175"/>
    <n v="534279.93000000005"/>
    <n v="0"/>
    <d v="2016-03-28T00:00:00"/>
    <n v="19"/>
    <n v="19"/>
    <n v="0"/>
    <n v="0"/>
    <n v="0"/>
    <n v="0"/>
    <s v="INR"/>
    <n v="61132"/>
    <n v="7688"/>
    <s v="00/00/0000"/>
    <n v="0"/>
    <n v="0"/>
    <s v="N"/>
    <m/>
    <n v="9"/>
    <s v="N"/>
    <s v="00/00/0000"/>
    <s v="N"/>
    <n v="0"/>
    <s v="00/00/0000"/>
    <m/>
    <m/>
    <m/>
    <s v="STD"/>
  </r>
  <r>
    <n v="35662357845"/>
    <x v="40"/>
    <n v="88967056438"/>
    <s v="Mr. SYAMVIRSINGH UDALSINGH RAJ"/>
    <n v="1098000"/>
    <n v="7.8"/>
    <n v="941997"/>
    <n v="881647.81"/>
    <n v="0"/>
    <d v="2016-03-29T00:00:00"/>
    <n v="19"/>
    <n v="19"/>
    <n v="0"/>
    <n v="0"/>
    <n v="0"/>
    <n v="0"/>
    <s v="INR"/>
    <n v="15355"/>
    <n v="10271"/>
    <s v="00/00/0000"/>
    <n v="0"/>
    <n v="0"/>
    <s v="N"/>
    <m/>
    <n v="9"/>
    <s v="N"/>
    <s v="00/00/0000"/>
    <s v="N"/>
    <n v="0"/>
    <s v="00/00/0000"/>
    <m/>
    <m/>
    <m/>
    <s v="STD"/>
  </r>
  <r>
    <n v="30894513409"/>
    <x v="41"/>
    <n v="85622584678"/>
    <s v="Mr. CHANDA DILIP JAIN ( FILE#3"/>
    <n v="2044000"/>
    <n v="7.75"/>
    <n v="704554.06"/>
    <n v="618303.68999999994"/>
    <n v="0"/>
    <d v="2009-09-16T00:00:00"/>
    <n v="19"/>
    <n v="19"/>
    <n v="0"/>
    <n v="0"/>
    <n v="0"/>
    <n v="0"/>
    <s v="INR"/>
    <n v="15355"/>
    <n v="12375"/>
    <s v="00/00/0000"/>
    <n v="0"/>
    <n v="0"/>
    <s v="N"/>
    <m/>
    <n v="9"/>
    <s v="N"/>
    <s v="00/00/0000"/>
    <s v="N"/>
    <n v="0"/>
    <s v="00/00/0000"/>
    <m/>
    <m/>
    <m/>
    <s v="STD"/>
  </r>
  <r>
    <n v="35355993539"/>
    <x v="41"/>
    <n v="80381255482"/>
    <s v="Mrs. NEELAM MAHESH GAMBHIR"/>
    <n v="168000"/>
    <n v="7.75"/>
    <n v="90572"/>
    <n v="8441.08"/>
    <n v="0"/>
    <d v="2015-11-23T00:00:00"/>
    <n v="19"/>
    <n v="19"/>
    <n v="0"/>
    <n v="0"/>
    <n v="0"/>
    <n v="0"/>
    <s v="INR"/>
    <n v="15355"/>
    <n v="1739"/>
    <s v="00/00/0000"/>
    <n v="0"/>
    <n v="0"/>
    <s v="N"/>
    <m/>
    <n v="9"/>
    <s v="N"/>
    <s v="00/00/0000"/>
    <s v="N"/>
    <n v="0"/>
    <s v="00/00/0000"/>
    <m/>
    <m/>
    <m/>
    <s v="STD"/>
  </r>
  <r>
    <n v="35583261447"/>
    <x v="41"/>
    <n v="85285445170"/>
    <s v="Mrs. SHIMLAVATI RAMJEET YADAV"/>
    <n v="7200000"/>
    <n v="7.75"/>
    <n v="6420154"/>
    <n v="4319389.0999999996"/>
    <n v="0"/>
    <d v="2016-02-19T00:00:00"/>
    <n v="19"/>
    <n v="19"/>
    <n v="0"/>
    <n v="0"/>
    <n v="0"/>
    <n v="0"/>
    <s v="INR"/>
    <n v="15355"/>
    <n v="60542"/>
    <s v="00/00/0000"/>
    <n v="0"/>
    <n v="0"/>
    <s v="N"/>
    <m/>
    <n v="9"/>
    <s v="N"/>
    <s v="00/00/0000"/>
    <s v="N"/>
    <n v="0"/>
    <s v="00/00/0000"/>
    <m/>
    <m/>
    <m/>
    <s v="STD"/>
  </r>
  <r>
    <n v="35646314899"/>
    <x v="41"/>
    <n v="80415156677"/>
    <s v="Mr. SANJAY HIRALAL MISHRA"/>
    <n v="1750000"/>
    <n v="7.75"/>
    <n v="1566471"/>
    <n v="1461687.31"/>
    <n v="0"/>
    <d v="2016-03-19T00:00:00"/>
    <n v="19"/>
    <n v="19"/>
    <n v="0"/>
    <n v="0"/>
    <n v="0"/>
    <n v="0"/>
    <s v="INR"/>
    <n v="15355"/>
    <n v="16674"/>
    <s v="00/00/0000"/>
    <n v="0"/>
    <n v="0"/>
    <s v="N"/>
    <m/>
    <n v="9"/>
    <s v="N"/>
    <s v="00/00/0000"/>
    <s v="N"/>
    <n v="0"/>
    <s v="00/00/0000"/>
    <m/>
    <m/>
    <m/>
    <s v="STD"/>
  </r>
  <r>
    <n v="35119334044"/>
    <x v="20"/>
    <n v="85906293440"/>
    <s v="Mr. ANIMESH RAMESHCHANDRA SHUK"/>
    <n v="290000"/>
    <n v="8.15"/>
    <n v="39065"/>
    <n v="6338.24"/>
    <n v="0"/>
    <d v="2015-08-01T00:00:00"/>
    <n v="19"/>
    <n v="19"/>
    <n v="0"/>
    <n v="0"/>
    <n v="0"/>
    <n v="0"/>
    <s v="INR"/>
    <n v="61132"/>
    <n v="4860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5442943523"/>
    <x v="20"/>
    <n v="80084154004"/>
    <s v="Mr. BHAGVANDAS VITHALDAS PURAB"/>
    <n v="450000"/>
    <n v="8.1"/>
    <n v="98319"/>
    <n v="45709.95"/>
    <n v="0"/>
    <d v="2016-01-04T00:00:00"/>
    <n v="19"/>
    <n v="19"/>
    <n v="0"/>
    <n v="0"/>
    <n v="0"/>
    <n v="0"/>
    <s v="INR"/>
    <n v="61132"/>
    <n v="7499"/>
    <s v="00/00/0000"/>
    <n v="0"/>
    <n v="0"/>
    <s v="N"/>
    <m/>
    <n v="9"/>
    <s v="N"/>
    <s v="00/00/0000"/>
    <s v="N"/>
    <n v="0"/>
    <s v="00/00/0000"/>
    <m/>
    <m/>
    <m/>
    <s v="STD"/>
  </r>
  <r>
    <n v="35569673617"/>
    <x v="20"/>
    <n v="80083981046"/>
    <s v="Mr. BENNY KENNY MOSES"/>
    <n v="565000"/>
    <n v="8.1"/>
    <n v="135556"/>
    <n v="70554.929999999993"/>
    <n v="0"/>
    <d v="2016-02-12T00:00:00"/>
    <n v="19"/>
    <n v="19"/>
    <n v="0"/>
    <n v="0"/>
    <n v="0"/>
    <n v="0"/>
    <s v="INR"/>
    <n v="61132"/>
    <n v="9336"/>
    <s v="00/00/0000"/>
    <n v="0"/>
    <n v="0"/>
    <s v="N"/>
    <m/>
    <n v="9"/>
    <s v="N"/>
    <s v="00/00/0000"/>
    <s v="N"/>
    <n v="0"/>
    <s v="00/00/0000"/>
    <m/>
    <m/>
    <m/>
    <s v="STD"/>
  </r>
  <r>
    <n v="35340073346"/>
    <x v="42"/>
    <n v="80083988097"/>
    <s v="Mrs. VARSHA AMAR SHAH"/>
    <n v="1000000"/>
    <n v="8.0500000000000007"/>
    <n v="193155"/>
    <n v="91450.46"/>
    <n v="0"/>
    <d v="2015-11-13T00:00:00"/>
    <n v="19"/>
    <n v="19"/>
    <n v="0"/>
    <n v="0"/>
    <n v="0"/>
    <n v="0"/>
    <s v="INR"/>
    <n v="61132"/>
    <n v="16884"/>
    <s v="00/00/0000"/>
    <n v="0"/>
    <n v="0"/>
    <s v="N"/>
    <m/>
    <n v="9"/>
    <s v="N"/>
    <s v="00/00/0000"/>
    <s v="N"/>
    <n v="0"/>
    <s v="00/00/0000"/>
    <m/>
    <m/>
    <m/>
    <s v="STD"/>
  </r>
  <r>
    <n v="32099562821"/>
    <x v="43"/>
    <n v="86220686179"/>
    <s v="Mr. SURAJKUMAR DIPAKBHAI SOLAN"/>
    <n v="300000"/>
    <n v="11.3"/>
    <n v="87384"/>
    <n v="68837.38"/>
    <n v="0"/>
    <d v="2011-12-22T00:00:00"/>
    <n v="19"/>
    <n v="19"/>
    <n v="0"/>
    <n v="0"/>
    <n v="0"/>
    <n v="0"/>
    <s v="INR"/>
    <n v="15355"/>
    <n v="5452"/>
    <s v="00/00/0000"/>
    <n v="0"/>
    <n v="0"/>
    <s v="N"/>
    <m/>
    <n v="9"/>
    <s v="N"/>
    <s v="00/00/0000"/>
    <s v="N"/>
    <n v="0"/>
    <s v="00/00/0000"/>
    <m/>
    <m/>
    <m/>
    <s v="STD"/>
  </r>
  <r>
    <n v="34237704461"/>
    <x v="44"/>
    <n v="86149933868"/>
    <s v="Mr. ANILKUMAR RAMKUMAR PRAJAPA"/>
    <n v="400000"/>
    <n v="11.05"/>
    <n v="310591"/>
    <n v="122737.23"/>
    <n v="0"/>
    <d v="2014-09-25T00:00:00"/>
    <n v="19"/>
    <n v="19"/>
    <n v="0"/>
    <n v="0"/>
    <n v="0"/>
    <n v="0"/>
    <s v="INR"/>
    <n v="15355"/>
    <n v="7295"/>
    <s v="00/00/0000"/>
    <n v="0"/>
    <n v="0"/>
    <s v="N"/>
    <m/>
    <n v="9"/>
    <s v="N"/>
    <s v="00/00/0000"/>
    <s v="N"/>
    <n v="0"/>
    <s v="00/00/0000"/>
    <m/>
    <m/>
    <m/>
    <s v="STD"/>
  </r>
  <r>
    <n v="10107200563"/>
    <x v="45"/>
    <n v="80084099867"/>
    <s v="Mr. DALPATBHAI JETHABHAI SOLAN"/>
    <n v="200000"/>
    <n v="11.05"/>
    <n v="66240.22"/>
    <n v="56202.55"/>
    <n v="0"/>
    <d v="2003-09-01T00:00:00"/>
    <n v="19"/>
    <n v="19"/>
    <n v="0"/>
    <n v="0"/>
    <n v="0"/>
    <n v="0"/>
    <s v="INR"/>
    <n v="15355"/>
    <n v="2100"/>
    <s v="00/00/0000"/>
    <n v="0"/>
    <n v="0"/>
    <s v="N"/>
    <m/>
    <n v="9"/>
    <s v="N"/>
    <s v="00/00/0000"/>
    <s v="N"/>
    <n v="0"/>
    <s v="00/00/0000"/>
    <s v="STD"/>
    <d v="2019-12-26T00:00:00"/>
    <n v="0"/>
    <s v="STD"/>
  </r>
  <r>
    <n v="37844983338"/>
    <x v="4"/>
    <n v="80075343478"/>
    <s v="Mr. DINESH MADHUSUDAN PANDYA"/>
    <n v="3725000"/>
    <n v="5.5"/>
    <n v="3213533"/>
    <n v="3213533"/>
    <n v="0"/>
    <d v="2018-07-31T00:00:00"/>
    <n v="44"/>
    <n v="44"/>
    <n v="0"/>
    <n v="0"/>
    <n v="0"/>
    <n v="0"/>
    <s v="INR"/>
    <n v="15355"/>
    <n v="27390"/>
    <s v="00/00/0000"/>
    <n v="0"/>
    <n v="0"/>
    <s v="N"/>
    <m/>
    <n v="9"/>
    <s v="N"/>
    <s v="00/00/0000"/>
    <s v="N"/>
    <n v="0"/>
    <s v="00/00/0000"/>
    <s v="STD"/>
    <d v="2022-01-31T00:00:00"/>
    <n v="0"/>
    <s v="STD"/>
  </r>
  <r>
    <n v="39761732269"/>
    <x v="4"/>
    <n v="85218330178"/>
    <s v="Mr. VYOMESHCHANDRA JETHALAL SO"/>
    <n v="3300000"/>
    <n v="5.5"/>
    <n v="3316875"/>
    <n v="3311640"/>
    <n v="0"/>
    <d v="2020-10-28T00:00:00"/>
    <n v="16"/>
    <n v="16"/>
    <n v="0"/>
    <n v="0"/>
    <n v="0"/>
    <n v="0"/>
    <s v="INR"/>
    <n v="15355"/>
    <n v="13692"/>
    <s v="00/00/0000"/>
    <n v="0"/>
    <n v="0"/>
    <s v="N"/>
    <m/>
    <n v="9"/>
    <s v="N"/>
    <s v="00/00/0000"/>
    <s v="N"/>
    <n v="0"/>
    <s v="00/00/0000"/>
    <s v="STD"/>
    <d v="2022-03-25T00:00:00"/>
    <n v="0"/>
    <s v="STD"/>
  </r>
  <r>
    <n v="39785785430"/>
    <x v="4"/>
    <n v="85268915091"/>
    <s v="Mr. SANJAYKUMAR JETHABHAI SEHG"/>
    <n v="2542000"/>
    <n v="5.5"/>
    <n v="2562286"/>
    <n v="2562158"/>
    <n v="0"/>
    <d v="2020-11-06T00:00:00"/>
    <n v="16"/>
    <n v="16"/>
    <n v="0"/>
    <n v="0"/>
    <n v="0"/>
    <n v="0"/>
    <s v="INR"/>
    <n v="15355"/>
    <n v="10592"/>
    <s v="00/00/0000"/>
    <n v="0"/>
    <n v="0"/>
    <m/>
    <m/>
    <m/>
    <s v="N"/>
    <s v="00/00/0000"/>
    <s v="N"/>
    <n v="0"/>
    <s v="00/00/0000"/>
    <s v="STD"/>
    <d v="2022-03-25T00:00:00"/>
    <n v="0"/>
    <s v="STD"/>
  </r>
  <r>
    <n v="40521863569"/>
    <x v="4"/>
    <n v="85393635485"/>
    <s v="Mr. MILAPKUMAR DAHYABHAI PARMA"/>
    <n v="3960000"/>
    <n v="5.5"/>
    <n v="2989908"/>
    <n v="2989808"/>
    <n v="0"/>
    <d v="2021-10-21T00:00:00"/>
    <n v="5"/>
    <n v="5"/>
    <n v="0"/>
    <n v="0"/>
    <n v="0"/>
    <n v="0"/>
    <s v="INR"/>
    <n v="15355"/>
    <n v="16500"/>
    <s v="00/00/0000"/>
    <n v="0"/>
    <n v="0"/>
    <s v="N"/>
    <m/>
    <n v="9"/>
    <s v="N"/>
    <s v="00/00/0000"/>
    <s v="N"/>
    <n v="0"/>
    <s v="00/00/0000"/>
    <s v="STD"/>
    <d v="2022-03-25T00:00:00"/>
    <n v="0"/>
    <s v="STD"/>
  </r>
  <r>
    <n v="40540514536"/>
    <x v="4"/>
    <n v="85760411264"/>
    <s v="Mr. NILESHKUMAR DAHYABHAI PARM"/>
    <n v="3960000"/>
    <n v="5.5"/>
    <n v="2474686"/>
    <n v="2474586"/>
    <n v="0"/>
    <d v="2021-10-29T00:00:00"/>
    <n v="5"/>
    <n v="5"/>
    <n v="0"/>
    <n v="0"/>
    <n v="0"/>
    <n v="0"/>
    <s v="INR"/>
    <n v="15355"/>
    <n v="16500"/>
    <s v="00/00/0000"/>
    <n v="0"/>
    <n v="0"/>
    <s v="N"/>
    <m/>
    <n v="9"/>
    <s v="N"/>
    <s v="00/00/0000"/>
    <s v="N"/>
    <n v="0"/>
    <s v="00/00/0000"/>
    <m/>
    <m/>
    <m/>
    <s v="STD"/>
  </r>
  <r>
    <n v="40248963176"/>
    <x v="8"/>
    <n v="90230393600"/>
    <s v="Mr. SWARAJRAM  S"/>
    <n v="1060000"/>
    <n v="5.5"/>
    <n v="1030438"/>
    <n v="1013757"/>
    <n v="0"/>
    <d v="2021-06-25T00:00:00"/>
    <n v="9"/>
    <n v="9"/>
    <n v="0"/>
    <n v="0"/>
    <n v="0"/>
    <n v="0"/>
    <s v="INR"/>
    <n v="0"/>
    <n v="8031"/>
    <s v="00/00/0000"/>
    <n v="0"/>
    <n v="0"/>
    <s v="N"/>
    <m/>
    <n v="9"/>
    <s v="N"/>
    <s v="00/00/0000"/>
    <s v="N"/>
    <n v="0"/>
    <s v="00/00/0000"/>
    <m/>
    <m/>
    <m/>
    <s v="STD"/>
  </r>
  <r>
    <n v="38173503391"/>
    <x v="46"/>
    <n v="80083999359"/>
    <s v="Mr. VIJAYKUMAR JAIKRISHNA PAND"/>
    <n v="100000"/>
    <n v="7.8"/>
    <n v="0"/>
    <n v="123639.96"/>
    <n v="123639.96"/>
    <d v="2019-01-07T00:00:00"/>
    <n v="3"/>
    <n v="2"/>
    <n v="1"/>
    <n v="0"/>
    <n v="0"/>
    <n v="0"/>
    <s v="INR"/>
    <n v="0"/>
    <n v="123272"/>
    <d v="2021-12-31T00:00:00"/>
    <n v="0"/>
    <n v="0"/>
    <s v="N"/>
    <m/>
    <n v="9"/>
    <s v="N"/>
    <s v="00/00/0000"/>
    <s v="N"/>
    <n v="0"/>
    <s v="00/00/0000"/>
    <m/>
    <m/>
    <m/>
    <s v="STD"/>
  </r>
  <r>
    <n v="38194465167"/>
    <x v="46"/>
    <n v="86781096362"/>
    <s v="Mr. VAGHELA  BHUPATSINH"/>
    <n v="1550000"/>
    <n v="7.85"/>
    <n v="0"/>
    <n v="1827306.28"/>
    <n v="1827306.28"/>
    <d v="2019-01-17T00:00:00"/>
    <n v="3"/>
    <n v="2"/>
    <n v="1"/>
    <n v="0"/>
    <n v="0"/>
    <n v="0"/>
    <s v="INR"/>
    <n v="0"/>
    <n v="1909692"/>
    <d v="2021-12-31T00:00:00"/>
    <n v="0"/>
    <n v="0"/>
    <s v="N"/>
    <m/>
    <n v="9"/>
    <s v="N"/>
    <s v="00/00/0000"/>
    <s v="N"/>
    <n v="0"/>
    <s v="00/00/0000"/>
    <m/>
    <m/>
    <m/>
    <s v="STD"/>
  </r>
  <r>
    <n v="38404776303"/>
    <x v="46"/>
    <n v="80084055172"/>
    <s v="Mr. RAMJIBHAI PASABHAI VAGHELA"/>
    <n v="90000"/>
    <n v="6.5"/>
    <n v="0"/>
    <n v="94103.55"/>
    <n v="94103.55"/>
    <d v="2019-04-20T00:00:00"/>
    <n v="0"/>
    <n v="0"/>
    <n v="0"/>
    <n v="0"/>
    <n v="0"/>
    <n v="0"/>
    <s v="INR"/>
    <n v="0"/>
    <n v="112022"/>
    <d v="2022-03-31T00:00:00"/>
    <n v="0"/>
    <n v="0"/>
    <m/>
    <m/>
    <m/>
    <s v="N"/>
    <s v="00/00/0000"/>
    <s v="N"/>
    <n v="0"/>
    <s v="00/00/0000"/>
    <s v="STD"/>
    <d v="2021-04-19T00:00:00"/>
    <n v="0"/>
    <s v="STD"/>
  </r>
  <r>
    <n v="38517586972"/>
    <x v="46"/>
    <n v="89892718728"/>
    <s v="Miss. KOKILABEN KADIDAS  PARMA"/>
    <n v="50000"/>
    <n v="6"/>
    <n v="60396"/>
    <n v="60369.919999999998"/>
    <n v="0"/>
    <d v="2019-06-11T00:00:00"/>
    <n v="0"/>
    <n v="0"/>
    <n v="0"/>
    <n v="0"/>
    <n v="0"/>
    <n v="0"/>
    <s v="INR"/>
    <n v="0"/>
    <n v="61891"/>
    <s v="00/00/0000"/>
    <n v="0"/>
    <n v="0"/>
    <m/>
    <m/>
    <m/>
    <s v="N"/>
    <s v="00/00/0000"/>
    <s v="N"/>
    <n v="0"/>
    <s v="00/00/0000"/>
    <m/>
    <m/>
    <m/>
    <s v="STD"/>
  </r>
  <r>
    <n v="38916261666"/>
    <x v="46"/>
    <n v="85024237191"/>
    <s v="Mr. TRIVEDI  RONAK"/>
    <n v="500000"/>
    <n v="7.6"/>
    <n v="598941"/>
    <n v="598625.16"/>
    <n v="0"/>
    <d v="2019-11-12T00:00:00"/>
    <n v="0"/>
    <n v="0"/>
    <n v="0"/>
    <n v="0"/>
    <n v="0"/>
    <n v="0"/>
    <s v="INR"/>
    <n v="0"/>
    <n v="612855"/>
    <s v="00/00/0000"/>
    <n v="0"/>
    <n v="0"/>
    <s v="N"/>
    <m/>
    <n v="9"/>
    <s v="N"/>
    <s v="00/00/0000"/>
    <s v="N"/>
    <n v="0"/>
    <s v="00/00/0000"/>
    <m/>
    <m/>
    <m/>
    <s v="STD"/>
  </r>
  <r>
    <n v="39040613830"/>
    <x v="46"/>
    <n v="85034855218"/>
    <s v="Mr. UMAKANT IKIRITKUMAR PARMAR"/>
    <n v="900000"/>
    <n v="7.25"/>
    <n v="1044525"/>
    <n v="849423.68"/>
    <n v="0"/>
    <d v="2020-01-02T00:00:00"/>
    <n v="0"/>
    <n v="0"/>
    <n v="0"/>
    <n v="0"/>
    <n v="0"/>
    <n v="0"/>
    <s v="INR"/>
    <n v="0"/>
    <n v="1095572"/>
    <s v="00/00/0000"/>
    <n v="0"/>
    <n v="0"/>
    <s v="N"/>
    <m/>
    <n v="9"/>
    <s v="N"/>
    <s v="00/00/0000"/>
    <s v="N"/>
    <n v="0"/>
    <s v="00/00/0000"/>
    <m/>
    <m/>
    <m/>
    <s v="STD"/>
  </r>
  <r>
    <n v="39187612116"/>
    <x v="46"/>
    <n v="85004004929"/>
    <s v="Mr. DINESHSINH SAHDEV RAJPUT"/>
    <n v="150000"/>
    <n v="7.75"/>
    <n v="176141"/>
    <n v="176141"/>
    <n v="0"/>
    <d v="2020-03-03T00:00:00"/>
    <n v="1"/>
    <n v="1"/>
    <n v="0"/>
    <n v="0"/>
    <n v="0"/>
    <n v="0"/>
    <s v="INR"/>
    <n v="0"/>
    <n v="184780"/>
    <s v="00/00/0000"/>
    <n v="0"/>
    <n v="0"/>
    <s v="N"/>
    <m/>
    <n v="9"/>
    <s v="N"/>
    <s v="00/00/0000"/>
    <s v="N"/>
    <n v="0"/>
    <s v="00/00/0000"/>
    <m/>
    <m/>
    <m/>
    <s v="STD"/>
  </r>
  <r>
    <n v="39228312118"/>
    <x v="46"/>
    <n v="85688749170"/>
    <s v="Mr. SURESHKUMAR JAGDISHBHAI SH"/>
    <n v="180000"/>
    <n v="8.35"/>
    <n v="207076"/>
    <n v="147076"/>
    <n v="0"/>
    <d v="2020-03-20T00:00:00"/>
    <n v="1"/>
    <n v="1"/>
    <n v="0"/>
    <n v="0"/>
    <n v="0"/>
    <n v="0"/>
    <s v="INR"/>
    <n v="0"/>
    <n v="224267"/>
    <s v="00/00/0000"/>
    <n v="0"/>
    <n v="0"/>
    <m/>
    <m/>
    <m/>
    <s v="N"/>
    <s v="00/00/0000"/>
    <s v="N"/>
    <n v="0"/>
    <s v="00/00/0000"/>
    <m/>
    <m/>
    <m/>
    <s v="STD"/>
  </r>
  <r>
    <n v="39420677157"/>
    <x v="46"/>
    <n v="80083904366"/>
    <s v="Mr. PARMAR  ISWARLAL"/>
    <n v="360000"/>
    <n v="6.5"/>
    <n v="405036"/>
    <n v="405036"/>
    <n v="0"/>
    <d v="2020-06-19T00:00:00"/>
    <n v="1"/>
    <n v="1"/>
    <n v="0"/>
    <n v="0"/>
    <n v="0"/>
    <n v="0"/>
    <s v="INR"/>
    <n v="0"/>
    <n v="419691"/>
    <s v="00/00/0000"/>
    <n v="0"/>
    <n v="0"/>
    <s v="N"/>
    <m/>
    <n v="9"/>
    <s v="N"/>
    <s v="00/00/0000"/>
    <s v="N"/>
    <n v="0"/>
    <s v="00/00/0000"/>
    <m/>
    <m/>
    <m/>
    <s v="STD"/>
  </r>
  <r>
    <n v="39487400074"/>
    <x v="46"/>
    <n v="85129985354"/>
    <s v="Mr. VINODKUMAR R. PANDYA"/>
    <n v="410000"/>
    <n v="6.5"/>
    <n v="456601"/>
    <n v="409883"/>
    <n v="0"/>
    <d v="2020-07-10T00:00:00"/>
    <n v="1"/>
    <n v="1"/>
    <n v="0"/>
    <n v="0"/>
    <n v="0"/>
    <n v="0"/>
    <s v="INR"/>
    <n v="0"/>
    <n v="490513"/>
    <s v="00/00/0000"/>
    <n v="0"/>
    <n v="0"/>
    <s v="N"/>
    <m/>
    <n v="9"/>
    <s v="N"/>
    <s v="00/00/0000"/>
    <s v="N"/>
    <n v="0"/>
    <s v="00/00/0000"/>
    <m/>
    <m/>
    <m/>
    <s v="STD"/>
  </r>
  <r>
    <n v="39553077894"/>
    <x v="46"/>
    <n v="89894475408"/>
    <s v="Mr. LILABEN GOVINDBHAI  PATNI"/>
    <n v="75000"/>
    <n v="6.5"/>
    <n v="83843"/>
    <n v="83843"/>
    <n v="0"/>
    <d v="2020-08-05T00:00:00"/>
    <n v="1"/>
    <n v="1"/>
    <n v="0"/>
    <n v="0"/>
    <n v="0"/>
    <n v="0"/>
    <s v="INR"/>
    <n v="0"/>
    <n v="86562"/>
    <s v="00/00/0000"/>
    <n v="0"/>
    <n v="0"/>
    <s v="N"/>
    <m/>
    <n v="9"/>
    <s v="N"/>
    <s v="00/00/0000"/>
    <s v="N"/>
    <n v="0"/>
    <s v="00/00/0000"/>
    <m/>
    <m/>
    <m/>
    <s v="STD"/>
  </r>
  <r>
    <n v="39589858709"/>
    <x v="46"/>
    <n v="85086868124"/>
    <s v="Mr. PRADIP GANGARAM PARMAR"/>
    <n v="100000"/>
    <n v="7.75"/>
    <n v="110162"/>
    <n v="77162"/>
    <n v="0"/>
    <d v="2020-08-20T00:00:00"/>
    <n v="1"/>
    <n v="1"/>
    <n v="0"/>
    <n v="0"/>
    <n v="0"/>
    <n v="0"/>
    <s v="INR"/>
    <n v="0"/>
    <n v="122847"/>
    <s v="00/00/0000"/>
    <n v="0"/>
    <n v="0"/>
    <s v="N"/>
    <m/>
    <n v="9"/>
    <s v="N"/>
    <s v="00/00/0000"/>
    <s v="N"/>
    <n v="0"/>
    <s v="00/00/0000"/>
    <m/>
    <m/>
    <m/>
    <s v="STD"/>
  </r>
  <r>
    <n v="39853023291"/>
    <x v="46"/>
    <n v="89664521132"/>
    <s v="Mrs. SANGITABEN NAVNITKUMAR GA"/>
    <n v="114000"/>
    <n v="6"/>
    <n v="123268"/>
    <n v="113468"/>
    <n v="0"/>
    <d v="2020-12-07T00:00:00"/>
    <n v="1"/>
    <n v="1"/>
    <n v="0"/>
    <n v="0"/>
    <n v="0"/>
    <n v="0"/>
    <s v="INR"/>
    <n v="0"/>
    <n v="136789"/>
    <s v="00/00/0000"/>
    <n v="0"/>
    <n v="0"/>
    <s v="N"/>
    <m/>
    <n v="9"/>
    <s v="N"/>
    <s v="00/00/0000"/>
    <s v="N"/>
    <n v="0"/>
    <s v="00/00/0000"/>
    <m/>
    <m/>
    <m/>
    <s v="STD"/>
  </r>
  <r>
    <n v="39986376315"/>
    <x v="46"/>
    <n v="85095188625"/>
    <s v="Mrs. RAMILABEN BHANUBHAI YADAV"/>
    <n v="87000"/>
    <n v="7.7"/>
    <n v="94895"/>
    <n v="89895"/>
    <n v="0"/>
    <d v="2021-02-04T00:00:00"/>
    <n v="1"/>
    <n v="1"/>
    <n v="0"/>
    <n v="0"/>
    <n v="0"/>
    <n v="0"/>
    <s v="INR"/>
    <n v="0"/>
    <n v="107042"/>
    <s v="00/00/0000"/>
    <n v="0"/>
    <n v="0"/>
    <m/>
    <m/>
    <m/>
    <s v="N"/>
    <s v="00/00/0000"/>
    <s v="N"/>
    <n v="0"/>
    <s v="00/00/0000"/>
    <m/>
    <m/>
    <m/>
    <s v="STD"/>
  </r>
  <r>
    <n v="40031566969"/>
    <x v="46"/>
    <n v="80083988767"/>
    <s v="Mr. CHAMPA ARJUNBHAI VAGHELA"/>
    <n v="500000"/>
    <n v="6.6"/>
    <n v="534118"/>
    <n v="379118"/>
    <n v="0"/>
    <d v="2021-02-24T00:00:00"/>
    <n v="1"/>
    <n v="1"/>
    <n v="0"/>
    <n v="0"/>
    <n v="0"/>
    <n v="0"/>
    <s v="INR"/>
    <n v="0"/>
    <n v="621885"/>
    <s v="00/00/0000"/>
    <n v="0"/>
    <n v="0"/>
    <m/>
    <m/>
    <m/>
    <s v="N"/>
    <s v="00/00/0000"/>
    <s v="N"/>
    <n v="0"/>
    <s v="00/00/0000"/>
    <m/>
    <m/>
    <m/>
    <s v="STD"/>
  </r>
  <r>
    <n v="40049770588"/>
    <x v="46"/>
    <n v="88241757369"/>
    <s v="Mrs. BHIL  MINAXIBEN"/>
    <n v="300000"/>
    <n v="6"/>
    <n v="319506"/>
    <n v="309506"/>
    <n v="0"/>
    <d v="2021-03-03T00:00:00"/>
    <n v="1"/>
    <n v="1"/>
    <n v="0"/>
    <n v="0"/>
    <n v="0"/>
    <n v="0"/>
    <s v="INR"/>
    <n v="0"/>
    <n v="353052"/>
    <s v="00/00/0000"/>
    <n v="0"/>
    <n v="0"/>
    <s v="N"/>
    <m/>
    <n v="9"/>
    <s v="N"/>
    <s v="00/00/0000"/>
    <s v="N"/>
    <n v="0"/>
    <s v="00/00/0000"/>
    <m/>
    <m/>
    <m/>
    <s v="STD"/>
  </r>
  <r>
    <n v="40071139667"/>
    <x v="46"/>
    <n v="88036150756"/>
    <s v="Mr. KASTURBHAI SAKARABHAI PATA"/>
    <n v="25000"/>
    <n v="6.1"/>
    <n v="26140"/>
    <n v="6140"/>
    <n v="0"/>
    <d v="2021-03-12T00:00:00"/>
    <n v="1"/>
    <n v="1"/>
    <n v="0"/>
    <n v="0"/>
    <n v="0"/>
    <n v="0"/>
    <s v="INR"/>
    <n v="0"/>
    <n v="30797"/>
    <s v="00/00/0000"/>
    <n v="0"/>
    <n v="0"/>
    <s v="N"/>
    <m/>
    <n v="9"/>
    <s v="N"/>
    <s v="00/00/0000"/>
    <s v="N"/>
    <n v="0"/>
    <s v="00/00/0000"/>
    <m/>
    <m/>
    <m/>
    <s v="STD"/>
  </r>
  <r>
    <n v="40122566413"/>
    <x v="46"/>
    <n v="88249349908"/>
    <s v="Mr. PATANI FULAJIBHAI BABABHAI"/>
    <n v="400000"/>
    <n v="6.5"/>
    <n v="420425"/>
    <n v="20425"/>
    <n v="0"/>
    <d v="2021-04-08T00:00:00"/>
    <n v="1"/>
    <n v="1"/>
    <n v="0"/>
    <n v="0"/>
    <n v="0"/>
    <n v="0"/>
    <s v="INR"/>
    <n v="0"/>
    <n v="478767"/>
    <s v="00/00/0000"/>
    <n v="0"/>
    <n v="0"/>
    <s v="N"/>
    <m/>
    <n v="9"/>
    <s v="N"/>
    <s v="00/00/0000"/>
    <s v="N"/>
    <n v="0"/>
    <s v="00/00/0000"/>
    <m/>
    <m/>
    <m/>
    <s v="STD"/>
  </r>
  <r>
    <n v="40304491723"/>
    <x v="46"/>
    <n v="80084049420"/>
    <s v="Mrs. SARLABEN JASHWANTBHAI PAR"/>
    <n v="430000"/>
    <n v="6.1"/>
    <n v="448424"/>
    <n v="448424"/>
    <n v="0"/>
    <d v="2021-07-20T00:00:00"/>
    <n v="1"/>
    <n v="1"/>
    <n v="0"/>
    <n v="0"/>
    <n v="0"/>
    <n v="0"/>
    <s v="INR"/>
    <n v="0"/>
    <n v="506128"/>
    <s v="00/00/0000"/>
    <n v="0"/>
    <n v="0"/>
    <s v="N"/>
    <m/>
    <n v="9"/>
    <s v="N"/>
    <s v="00/00/0000"/>
    <s v="N"/>
    <n v="0"/>
    <s v="00/00/0000"/>
    <m/>
    <m/>
    <m/>
    <s v="STD"/>
  </r>
  <r>
    <n v="40749312761"/>
    <x v="46"/>
    <n v="85086868124"/>
    <s v="Mr. PRADIP GANGARAM PARMAR"/>
    <n v="418000"/>
    <n v="6.4"/>
    <n v="396818"/>
    <n v="409613"/>
    <n v="12795"/>
    <d v="2022-01-31T00:00:00"/>
    <n v="2"/>
    <n v="1"/>
    <n v="1"/>
    <n v="0"/>
    <n v="0"/>
    <n v="0"/>
    <s v="INR"/>
    <n v="0"/>
    <n v="12795"/>
    <d v="2022-03-31T00:00:00"/>
    <n v="0"/>
    <n v="0"/>
    <s v="N"/>
    <m/>
    <n v="9"/>
    <s v="N"/>
    <s v="00/00/0000"/>
    <s v="N"/>
    <n v="0"/>
    <s v="00/00/0000"/>
    <m/>
    <m/>
    <m/>
    <s v="STD"/>
  </r>
  <r>
    <n v="40810798180"/>
    <x v="46"/>
    <n v="80083942788"/>
    <s v="Mr. PANKAJ RATILAL SHAH"/>
    <n v="2646000"/>
    <n v="7.5"/>
    <n v="2663402"/>
    <n v="2663402"/>
    <n v="0"/>
    <d v="2022-02-28T00:00:00"/>
    <n v="1"/>
    <n v="1"/>
    <n v="0"/>
    <n v="0"/>
    <n v="0"/>
    <n v="0"/>
    <s v="INR"/>
    <n v="0"/>
    <n v="3240263"/>
    <s v="00/00/0000"/>
    <n v="0"/>
    <n v="0"/>
    <s v="N"/>
    <m/>
    <n v="9"/>
    <s v="N"/>
    <s v="00/00/0000"/>
    <s v="N"/>
    <n v="0"/>
    <s v="00/00/0000"/>
    <m/>
    <m/>
    <m/>
    <s v="STD"/>
  </r>
  <r>
    <n v="39669567947"/>
    <x v="10"/>
    <n v="86613403381"/>
    <s v="Ms. LAJJA AJAYKUMAR SONDAGER"/>
    <n v="72000"/>
    <n v="5.5"/>
    <n v="58797"/>
    <n v="58650"/>
    <n v="0"/>
    <d v="2020-09-19T00:00:00"/>
    <n v="18"/>
    <n v="18"/>
    <n v="0"/>
    <n v="0"/>
    <n v="0"/>
    <n v="0"/>
    <s v="INR"/>
    <n v="0"/>
    <n v="1029"/>
    <s v="00/00/0000"/>
    <n v="0"/>
    <n v="0"/>
    <s v="N"/>
    <m/>
    <n v="9"/>
    <s v="N"/>
    <s v="00/00/0000"/>
    <s v="N"/>
    <n v="0"/>
    <s v="00/00/0000"/>
    <m/>
    <m/>
    <m/>
    <s v="STD"/>
  </r>
  <r>
    <n v="10107199294"/>
    <x v="47"/>
    <n v="80083927770"/>
    <s v="Mr. KANUBHAI CHANDULAL PRAJAPA"/>
    <n v="600000"/>
    <n v="6.8"/>
    <n v="256586.15"/>
    <n v="226138.19"/>
    <n v="0"/>
    <d v="2003-07-30T00:00:00"/>
    <n v="19"/>
    <n v="19"/>
    <n v="0"/>
    <n v="0"/>
    <n v="0"/>
    <n v="0"/>
    <s v="INR"/>
    <n v="15355"/>
    <n v="5626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4328078565"/>
    <x v="47"/>
    <n v="85180606056"/>
    <s v="Mrs. SEJAL DHYANESH DESAI"/>
    <n v="5000000"/>
    <n v="7"/>
    <n v="4482223"/>
    <n v="1271643.99"/>
    <n v="0"/>
    <d v="2014-10-21T00:00:00"/>
    <n v="19"/>
    <n v="19"/>
    <n v="0"/>
    <n v="0"/>
    <n v="0"/>
    <n v="0"/>
    <s v="INR"/>
    <n v="15355"/>
    <n v="39170"/>
    <s v="00/00/0000"/>
    <n v="0"/>
    <n v="0"/>
    <s v="N"/>
    <m/>
    <n v="9"/>
    <s v="N"/>
    <s v="00/00/0000"/>
    <s v="N"/>
    <n v="0"/>
    <s v="00/00/0000"/>
    <m/>
    <m/>
    <m/>
    <s v="STD"/>
  </r>
  <r>
    <n v="38824806922"/>
    <x v="47"/>
    <n v="85094475075"/>
    <s v="Mr. PALKESH RAMANLAL TRIVEDI"/>
    <n v="2700000"/>
    <n v="6.8"/>
    <n v="2498916"/>
    <n v="2022854.1"/>
    <n v="0"/>
    <d v="2019-10-05T00:00:00"/>
    <n v="19"/>
    <n v="19"/>
    <n v="0"/>
    <n v="0"/>
    <n v="0"/>
    <n v="0"/>
    <s v="INR"/>
    <n v="15355"/>
    <n v="26190"/>
    <s v="00/00/0000"/>
    <n v="0"/>
    <n v="0"/>
    <m/>
    <m/>
    <m/>
    <s v="N"/>
    <s v="00/00/0000"/>
    <s v="N"/>
    <n v="0"/>
    <s v="00/00/0000"/>
    <s v="STD"/>
    <d v="2020-03-10T00:00:00"/>
    <n v="999"/>
    <s v="STD"/>
  </r>
  <r>
    <n v="38825646762"/>
    <x v="47"/>
    <n v="86310702260"/>
    <s v="Mr. HIMATKUMAR RAMANLAL RATHOD"/>
    <n v="2930000"/>
    <n v="6.8"/>
    <n v="2903093"/>
    <n v="2757953.98"/>
    <n v="0"/>
    <d v="2019-10-07T00:00:00"/>
    <n v="19"/>
    <n v="19"/>
    <n v="0"/>
    <n v="0"/>
    <n v="0"/>
    <n v="0"/>
    <s v="INR"/>
    <n v="15355"/>
    <n v="23028"/>
    <s v="00/00/0000"/>
    <n v="0"/>
    <n v="0"/>
    <s v="N"/>
    <m/>
    <n v="9"/>
    <s v="N"/>
    <s v="00/00/0000"/>
    <s v="N"/>
    <n v="0"/>
    <s v="00/00/0000"/>
    <s v="STD"/>
    <d v="2020-04-22T00:00:00"/>
    <n v="999"/>
    <s v="STD"/>
  </r>
  <r>
    <n v="38825697795"/>
    <x v="47"/>
    <n v="85008822294"/>
    <s v="Mr. Patel  Gautamkumar Jashubh"/>
    <n v="2847000"/>
    <n v="6.8"/>
    <n v="2309621"/>
    <n v="671082.18999999994"/>
    <n v="0"/>
    <d v="2019-10-07T00:00:00"/>
    <n v="19"/>
    <n v="19"/>
    <n v="0"/>
    <n v="0"/>
    <n v="0"/>
    <n v="0"/>
    <s v="INR"/>
    <n v="15355"/>
    <n v="35033"/>
    <s v="00/00/0000"/>
    <n v="0"/>
    <n v="0"/>
    <s v="N"/>
    <m/>
    <n v="9"/>
    <s v="N"/>
    <s v="00/00/0000"/>
    <s v="N"/>
    <n v="0"/>
    <s v="00/00/0000"/>
    <m/>
    <m/>
    <m/>
    <s v="STD"/>
  </r>
  <r>
    <n v="38828407980"/>
    <x v="47"/>
    <n v="85175838451"/>
    <s v="Miss. VAISHALI PREMJIBHAI VEGD"/>
    <n v="3000000"/>
    <n v="6.75"/>
    <n v="2820809"/>
    <n v="2591941.17"/>
    <n v="0"/>
    <d v="2019-10-07T00:00:00"/>
    <n v="19"/>
    <n v="19"/>
    <n v="0"/>
    <n v="0"/>
    <n v="0"/>
    <n v="0"/>
    <s v="INR"/>
    <n v="15355"/>
    <n v="28927"/>
    <s v="00/00/0000"/>
    <n v="0"/>
    <n v="0"/>
    <s v="N"/>
    <m/>
    <n v="9"/>
    <s v="N"/>
    <s v="00/00/0000"/>
    <s v="N"/>
    <n v="0"/>
    <s v="00/00/0000"/>
    <m/>
    <m/>
    <m/>
    <s v="STD"/>
  </r>
  <r>
    <n v="38848206291"/>
    <x v="47"/>
    <n v="86253262378"/>
    <s v="Mr. DHEERAJ GOVINDBHAI PRAJAPA"/>
    <n v="2220000"/>
    <n v="7"/>
    <n v="2192631"/>
    <n v="1785778.09"/>
    <n v="0"/>
    <d v="2019-10-16T00:00:00"/>
    <n v="19"/>
    <n v="19"/>
    <n v="0"/>
    <n v="0"/>
    <n v="0"/>
    <n v="0"/>
    <s v="INR"/>
    <n v="15355"/>
    <n v="16913"/>
    <s v="00/00/0000"/>
    <n v="0"/>
    <n v="0"/>
    <s v="N"/>
    <m/>
    <n v="9"/>
    <s v="N"/>
    <s v="00/00/0000"/>
    <s v="N"/>
    <n v="0"/>
    <s v="00/00/0000"/>
    <m/>
    <m/>
    <m/>
    <s v="STD"/>
  </r>
  <r>
    <n v="38850223029"/>
    <x v="47"/>
    <n v="86264953588"/>
    <s v="Mr. ANKITKUMARSINGH SANGRAMSIN"/>
    <n v="3000000"/>
    <n v="6.9"/>
    <n v="2869258"/>
    <n v="2685035.98"/>
    <n v="0"/>
    <d v="2019-10-17T00:00:00"/>
    <n v="19"/>
    <n v="19"/>
    <n v="0"/>
    <n v="0"/>
    <n v="0"/>
    <n v="0"/>
    <s v="INR"/>
    <n v="15355"/>
    <n v="27487"/>
    <s v="00/00/0000"/>
    <n v="0"/>
    <n v="0"/>
    <s v="N"/>
    <m/>
    <n v="9"/>
    <s v="N"/>
    <s v="00/00/0000"/>
    <s v="N"/>
    <n v="0"/>
    <s v="00/00/0000"/>
    <m/>
    <m/>
    <m/>
    <s v="STD"/>
  </r>
  <r>
    <n v="38853197629"/>
    <x v="47"/>
    <n v="80381193987"/>
    <s v="Mr. ROHITKUMAR SOMALAL BRAHMBH"/>
    <n v="1700000"/>
    <n v="7.05"/>
    <n v="1628280"/>
    <n v="1532965.8"/>
    <n v="0"/>
    <d v="2019-10-18T00:00:00"/>
    <n v="19"/>
    <n v="19"/>
    <n v="0"/>
    <n v="0"/>
    <n v="0"/>
    <n v="0"/>
    <s v="INR"/>
    <n v="15355"/>
    <n v="15836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8853271515"/>
    <x v="47"/>
    <n v="85102836403"/>
    <s v="Mr. Tarunkumar Rugnathbhai Pra"/>
    <n v="1770000"/>
    <n v="6.95"/>
    <n v="1746896"/>
    <n v="1654691.74"/>
    <n v="0"/>
    <d v="2019-10-19T00:00:00"/>
    <n v="19"/>
    <n v="19"/>
    <n v="0"/>
    <n v="0"/>
    <n v="0"/>
    <n v="0"/>
    <s v="INR"/>
    <n v="15355"/>
    <n v="14005"/>
    <s v="00/00/0000"/>
    <n v="0"/>
    <n v="0"/>
    <s v="N"/>
    <m/>
    <n v="9"/>
    <s v="N"/>
    <s v="00/00/0000"/>
    <s v="N"/>
    <n v="0"/>
    <s v="00/00/0000"/>
    <m/>
    <m/>
    <m/>
    <s v="STD"/>
  </r>
  <r>
    <n v="38853274640"/>
    <x v="47"/>
    <n v="80230040466"/>
    <s v="Mr. RAKESHKUMAR  VORA"/>
    <n v="2341000"/>
    <n v="6.9"/>
    <n v="2265947"/>
    <n v="2141920.0499999998"/>
    <n v="0"/>
    <d v="2019-10-18T00:00:00"/>
    <n v="19"/>
    <n v="19"/>
    <n v="0"/>
    <n v="0"/>
    <n v="0"/>
    <n v="0"/>
    <s v="INR"/>
    <n v="15355"/>
    <n v="20021"/>
    <s v="00/00/0000"/>
    <n v="0"/>
    <n v="0"/>
    <s v="N"/>
    <m/>
    <n v="9"/>
    <s v="N"/>
    <s v="00/00/0000"/>
    <s v="N"/>
    <n v="0"/>
    <s v="00/00/0000"/>
    <m/>
    <m/>
    <m/>
    <s v="STD"/>
  </r>
  <r>
    <n v="38880075936"/>
    <x v="47"/>
    <n v="85774454906"/>
    <s v="Mr. VITTHALBHAI BHAVANJI ODE"/>
    <n v="1680000"/>
    <n v="6.8"/>
    <n v="1575861"/>
    <n v="1471249.88"/>
    <n v="0"/>
    <d v="2019-10-30T00:00:00"/>
    <n v="19"/>
    <n v="19"/>
    <n v="0"/>
    <n v="0"/>
    <n v="0"/>
    <n v="0"/>
    <s v="INR"/>
    <n v="15355"/>
    <n v="16296"/>
    <s v="00/00/0000"/>
    <n v="0"/>
    <n v="0"/>
    <s v="N"/>
    <m/>
    <n v="9"/>
    <s v="N"/>
    <s v="00/00/0000"/>
    <s v="N"/>
    <n v="0"/>
    <s v="00/00/0000"/>
    <s v="STD"/>
    <d v="2020-04-16T00:00:00"/>
    <n v="999"/>
    <s v="STD"/>
  </r>
  <r>
    <n v="38885154510"/>
    <x v="47"/>
    <n v="80084072175"/>
    <s v="Mr. JAYSUKH BACHUBHAI VALANGAR"/>
    <n v="1720000"/>
    <n v="6.8"/>
    <n v="1629935"/>
    <n v="1528223.56"/>
    <n v="0"/>
    <d v="2019-11-05T00:00:00"/>
    <n v="19"/>
    <n v="19"/>
    <n v="0"/>
    <n v="0"/>
    <n v="0"/>
    <n v="0"/>
    <s v="INR"/>
    <n v="15355"/>
    <n v="16684"/>
    <s v="00/00/0000"/>
    <n v="0"/>
    <n v="0"/>
    <m/>
    <m/>
    <m/>
    <s v="N"/>
    <s v="00/00/0000"/>
    <s v="N"/>
    <n v="0"/>
    <s v="00/00/0000"/>
    <s v="STD"/>
    <d v="2020-01-11T00:00:00"/>
    <n v="999"/>
    <s v="STD"/>
  </r>
  <r>
    <n v="38898947093"/>
    <x v="47"/>
    <n v="80710310351"/>
    <s v="Mr. BABUBHAI PUNJABHAI VANKAR"/>
    <n v="774000"/>
    <n v="6.85"/>
    <n v="728451"/>
    <n v="695545.59"/>
    <n v="0"/>
    <d v="2019-11-06T00:00:00"/>
    <n v="19"/>
    <n v="19"/>
    <n v="0"/>
    <n v="0"/>
    <n v="0"/>
    <n v="0"/>
    <s v="INR"/>
    <n v="15355"/>
    <n v="7100"/>
    <s v="00/00/0000"/>
    <n v="0"/>
    <n v="0"/>
    <s v="N"/>
    <m/>
    <n v="9"/>
    <s v="N"/>
    <s v="00/00/0000"/>
    <s v="N"/>
    <n v="0"/>
    <s v="00/00/0000"/>
    <m/>
    <m/>
    <m/>
    <s v="STD"/>
  </r>
  <r>
    <n v="38960963933"/>
    <x v="47"/>
    <n v="87232906093"/>
    <s v="Mrs. BALWANI KAVITA  RAJU"/>
    <n v="3000000"/>
    <n v="6.75"/>
    <n v="2118687"/>
    <n v="1857025.02"/>
    <n v="0"/>
    <d v="2019-11-30T00:00:00"/>
    <n v="4"/>
    <n v="4"/>
    <n v="0"/>
    <n v="0"/>
    <n v="0"/>
    <n v="0"/>
    <s v="INR"/>
    <n v="15355"/>
    <n v="20774"/>
    <s v="00/00/0000"/>
    <n v="0"/>
    <n v="0"/>
    <m/>
    <m/>
    <m/>
    <s v="N"/>
    <s v="00/00/0000"/>
    <s v="N"/>
    <n v="0"/>
    <s v="00/00/0000"/>
    <m/>
    <m/>
    <m/>
    <s v="STD"/>
  </r>
  <r>
    <n v="38975749925"/>
    <x v="47"/>
    <n v="85884304613"/>
    <s v="Mr. ASHOK GOVINDPRASAD BHARGAV"/>
    <n v="2690000"/>
    <n v="6.9"/>
    <n v="2633184"/>
    <n v="2471298.5499999998"/>
    <n v="0"/>
    <d v="2019-12-05T00:00:00"/>
    <n v="19"/>
    <n v="19"/>
    <n v="0"/>
    <n v="0"/>
    <n v="0"/>
    <n v="0"/>
    <s v="INR"/>
    <n v="15355"/>
    <n v="23043"/>
    <s v="00/00/0000"/>
    <n v="0"/>
    <n v="0"/>
    <m/>
    <m/>
    <m/>
    <s v="N"/>
    <s v="00/00/0000"/>
    <s v="N"/>
    <n v="0"/>
    <s v="00/00/0000"/>
    <m/>
    <m/>
    <m/>
    <s v="STD"/>
  </r>
  <r>
    <n v="38987918415"/>
    <x v="47"/>
    <n v="80274321312"/>
    <s v="Mr. REKHA HARIBHAI KATARIA"/>
    <n v="1000000"/>
    <n v="6.75"/>
    <n v="925404"/>
    <n v="705599.28"/>
    <n v="0"/>
    <d v="2019-12-10T00:00:00"/>
    <n v="19"/>
    <n v="19"/>
    <n v="0"/>
    <n v="0"/>
    <n v="0"/>
    <n v="0"/>
    <s v="INR"/>
    <n v="15355"/>
    <n v="9560"/>
    <s v="00/00/0000"/>
    <n v="0"/>
    <n v="0"/>
    <s v="N"/>
    <m/>
    <n v="9"/>
    <s v="N"/>
    <s v="00/00/0000"/>
    <s v="N"/>
    <n v="0"/>
    <s v="00/00/0000"/>
    <m/>
    <m/>
    <m/>
    <s v="STD"/>
  </r>
  <r>
    <n v="39018599754"/>
    <x v="47"/>
    <n v="86373580587"/>
    <s v="Mr. MUKESHKUMAR CHANDRABHAN SI"/>
    <n v="4768000"/>
    <n v="6.8"/>
    <n v="4624169"/>
    <n v="3890973.33"/>
    <n v="0"/>
    <d v="2019-12-23T00:00:00"/>
    <n v="19"/>
    <n v="19"/>
    <n v="0"/>
    <n v="0"/>
    <n v="0"/>
    <n v="0"/>
    <s v="INR"/>
    <n v="15355"/>
    <n v="40477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9089867007"/>
    <x v="47"/>
    <n v="89664358131"/>
    <s v="Mrs. CHANDRIKABEN RAJESHKUMAR"/>
    <n v="3160000"/>
    <n v="6.85"/>
    <n v="3068074"/>
    <n v="2785987.62"/>
    <n v="0"/>
    <d v="2020-01-23T00:00:00"/>
    <n v="10"/>
    <n v="10"/>
    <n v="0"/>
    <n v="0"/>
    <n v="0"/>
    <n v="0"/>
    <s v="INR"/>
    <n v="15355"/>
    <n v="28658"/>
    <s v="00/00/0000"/>
    <n v="0"/>
    <n v="0"/>
    <s v="N"/>
    <m/>
    <n v="9"/>
    <s v="N"/>
    <s v="00/00/0000"/>
    <s v="N"/>
    <n v="0"/>
    <s v="00/00/0000"/>
    <s v="STD"/>
    <d v="2020-03-09T00:00:00"/>
    <n v="999"/>
    <s v="STD"/>
  </r>
  <r>
    <n v="39096281661"/>
    <x v="47"/>
    <n v="80084154059"/>
    <s v="Mr. VINODKUMAR D PARMAR"/>
    <n v="1800000"/>
    <n v="6.75"/>
    <n v="1375526.65"/>
    <n v="1343172.65"/>
    <n v="0"/>
    <d v="2020-01-25T00:00:00"/>
    <n v="7"/>
    <n v="7"/>
    <n v="0"/>
    <n v="0"/>
    <n v="0"/>
    <n v="0"/>
    <s v="INR"/>
    <n v="15355"/>
    <n v="19378"/>
    <s v="00/00/0000"/>
    <n v="0"/>
    <n v="0"/>
    <s v="N"/>
    <m/>
    <n v="9"/>
    <s v="N"/>
    <s v="00/00/0000"/>
    <s v="N"/>
    <n v="0"/>
    <s v="00/00/0000"/>
    <m/>
    <m/>
    <m/>
    <s v="STD"/>
  </r>
  <r>
    <n v="39166863925"/>
    <x v="47"/>
    <n v="90509250828"/>
    <s v="Mr. GIRDHARBHAI  PARMAR"/>
    <n v="2200000"/>
    <n v="6.75"/>
    <n v="2237472"/>
    <n v="1783282.19"/>
    <n v="0"/>
    <d v="2020-02-25T00:00:00"/>
    <n v="6"/>
    <n v="6"/>
    <n v="0"/>
    <n v="0"/>
    <n v="0"/>
    <n v="0"/>
    <s v="INR"/>
    <n v="15355"/>
    <n v="26507"/>
    <s v="00/00/0000"/>
    <n v="0"/>
    <n v="0"/>
    <s v="N"/>
    <m/>
    <n v="9"/>
    <s v="N"/>
    <s v="00/00/0000"/>
    <s v="N"/>
    <n v="0"/>
    <s v="00/00/0000"/>
    <m/>
    <m/>
    <m/>
    <s v="STD"/>
  </r>
  <r>
    <n v="39175456895"/>
    <x v="47"/>
    <n v="85324909914"/>
    <s v="Mr. VIPULKUMAR CHANDULAL MODI"/>
    <n v="2340000"/>
    <n v="6.75"/>
    <n v="2440345"/>
    <n v="2147613.04"/>
    <n v="0"/>
    <d v="2020-02-28T00:00:00"/>
    <n v="4"/>
    <n v="4"/>
    <n v="0"/>
    <n v="0"/>
    <n v="0"/>
    <n v="0"/>
    <s v="INR"/>
    <n v="15355"/>
    <n v="20271"/>
    <s v="00/00/0000"/>
    <n v="0"/>
    <n v="0"/>
    <s v="N"/>
    <m/>
    <n v="9"/>
    <s v="N"/>
    <s v="00/00/0000"/>
    <s v="N"/>
    <n v="0"/>
    <s v="00/00/0000"/>
    <m/>
    <m/>
    <m/>
    <s v="STD"/>
  </r>
  <r>
    <n v="39178315884"/>
    <x v="47"/>
    <n v="80083916349"/>
    <s v="Mr. BHAVIN MAHENDRA ACHARYA"/>
    <n v="3550000"/>
    <n v="6.9"/>
    <n v="3518727"/>
    <n v="3313359.47"/>
    <n v="0"/>
    <d v="2020-02-29T00:00:00"/>
    <n v="19"/>
    <n v="19"/>
    <n v="0"/>
    <n v="0"/>
    <n v="0"/>
    <n v="0"/>
    <s v="INR"/>
    <n v="15355"/>
    <n v="27872"/>
    <s v="00/00/0000"/>
    <n v="0"/>
    <n v="0"/>
    <s v="N"/>
    <m/>
    <n v="9"/>
    <s v="N"/>
    <s v="00/00/0000"/>
    <s v="N"/>
    <n v="0"/>
    <s v="00/00/0000"/>
    <m/>
    <m/>
    <m/>
    <s v="STD"/>
  </r>
  <r>
    <n v="39178930069"/>
    <x v="47"/>
    <n v="90517033291"/>
    <s v="Mr. JASHIBEN  PATEL"/>
    <n v="1980000"/>
    <n v="6.85"/>
    <n v="1887535"/>
    <n v="1720976.22"/>
    <n v="0"/>
    <d v="2020-02-29T00:00:00"/>
    <n v="19"/>
    <n v="19"/>
    <n v="0"/>
    <n v="0"/>
    <n v="0"/>
    <n v="0"/>
    <s v="INR"/>
    <n v="15355"/>
    <n v="16500"/>
    <s v="00/00/0000"/>
    <n v="0"/>
    <n v="0"/>
    <m/>
    <m/>
    <m/>
    <s v="N"/>
    <s v="00/00/0000"/>
    <s v="N"/>
    <n v="0"/>
    <s v="00/00/0000"/>
    <m/>
    <m/>
    <m/>
    <s v="STD"/>
  </r>
  <r>
    <n v="38853276353"/>
    <x v="48"/>
    <n v="86949121994"/>
    <s v="Mr. AKASHKUMAR ASHOKBHAI RATHO"/>
    <n v="1964000"/>
    <n v="6.95"/>
    <n v="1870303"/>
    <n v="868302.39"/>
    <n v="0"/>
    <d v="2019-10-18T00:00:00"/>
    <n v="19"/>
    <n v="19"/>
    <n v="0"/>
    <n v="0"/>
    <n v="0"/>
    <n v="0"/>
    <s v="INR"/>
    <n v="15355"/>
    <n v="15617"/>
    <s v="00/00/0000"/>
    <n v="0"/>
    <n v="0"/>
    <s v="N"/>
    <m/>
    <n v="9"/>
    <s v="N"/>
    <s v="00/00/0000"/>
    <s v="N"/>
    <n v="0"/>
    <s v="00/00/0000"/>
    <m/>
    <m/>
    <m/>
    <s v="STD"/>
  </r>
  <r>
    <n v="38862507542"/>
    <x v="48"/>
    <n v="90421440319"/>
    <s v="Mr. AMITKUMAR  JAIN"/>
    <n v="1770000"/>
    <n v="7"/>
    <n v="1587797"/>
    <n v="1582066.25"/>
    <n v="0"/>
    <d v="2019-10-23T00:00:00"/>
    <n v="19"/>
    <n v="19"/>
    <n v="0"/>
    <n v="0"/>
    <n v="0"/>
    <n v="0"/>
    <s v="INR"/>
    <n v="15355"/>
    <n v="14391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882115052"/>
    <x v="48"/>
    <n v="85491945042"/>
    <s v="Mr. SANJAY BABUBHAI PRAJAPATI"/>
    <n v="1468000"/>
    <n v="6.8"/>
    <n v="1391985"/>
    <n v="973530.62"/>
    <n v="0"/>
    <d v="2019-10-30T00:00:00"/>
    <n v="17"/>
    <n v="17"/>
    <n v="0"/>
    <n v="0"/>
    <n v="0"/>
    <n v="0"/>
    <s v="INR"/>
    <n v="15355"/>
    <n v="13818"/>
    <s v="00/00/0000"/>
    <n v="0"/>
    <n v="0"/>
    <s v="N"/>
    <m/>
    <n v="9"/>
    <s v="N"/>
    <s v="00/00/0000"/>
    <s v="N"/>
    <n v="0"/>
    <s v="00/00/0000"/>
    <m/>
    <m/>
    <m/>
    <s v="STD"/>
  </r>
  <r>
    <n v="38895156446"/>
    <x v="48"/>
    <n v="85685389129"/>
    <s v="Mr. DINESH REVACHAND ELANI"/>
    <n v="1000000"/>
    <n v="6.9"/>
    <n v="871529"/>
    <n v="609704.16"/>
    <n v="0"/>
    <d v="2019-11-05T00:00:00"/>
    <n v="19"/>
    <n v="19"/>
    <n v="0"/>
    <n v="0"/>
    <n v="0"/>
    <n v="0"/>
    <s v="INR"/>
    <n v="15355"/>
    <n v="8918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914843679"/>
    <x v="48"/>
    <n v="85188985671"/>
    <s v="Mr. RAJESHBHAI NANJIBHAI PATAN"/>
    <n v="1600000"/>
    <n v="6.85"/>
    <n v="1557525"/>
    <n v="1228701.8700000001"/>
    <n v="0"/>
    <d v="2019-11-13T00:00:00"/>
    <n v="19"/>
    <n v="19"/>
    <n v="0"/>
    <n v="0"/>
    <n v="0"/>
    <n v="0"/>
    <s v="INR"/>
    <n v="15355"/>
    <n v="12616"/>
    <s v="00/00/0000"/>
    <n v="0"/>
    <n v="0"/>
    <m/>
    <m/>
    <m/>
    <s v="N"/>
    <s v="00/00/0000"/>
    <s v="N"/>
    <n v="0"/>
    <s v="00/00/0000"/>
    <s v="STD"/>
    <d v="2020-04-26T00:00:00"/>
    <n v="999"/>
    <s v="STD"/>
  </r>
  <r>
    <n v="39052110505"/>
    <x v="48"/>
    <n v="78684645758"/>
    <s v="Mr. MUKESHBHAI  MANUBHAI  BORA"/>
    <n v="1000000"/>
    <n v="6.8"/>
    <n v="943257"/>
    <n v="459474.74"/>
    <n v="0"/>
    <d v="2020-01-06T00:00:00"/>
    <n v="19"/>
    <n v="19"/>
    <n v="0"/>
    <n v="0"/>
    <n v="0"/>
    <n v="0"/>
    <s v="INR"/>
    <n v="15355"/>
    <n v="8348"/>
    <s v="00/00/0000"/>
    <n v="0"/>
    <n v="0"/>
    <s v="N"/>
    <m/>
    <n v="9"/>
    <s v="N"/>
    <s v="00/00/0000"/>
    <s v="N"/>
    <n v="0"/>
    <s v="00/00/0000"/>
    <m/>
    <m/>
    <m/>
    <s v="STD"/>
  </r>
  <r>
    <n v="39101082540"/>
    <x v="48"/>
    <n v="86366655475"/>
    <s v="Mr. SAUMIL PANKAJKUMAR SHAH"/>
    <n v="2000000"/>
    <n v="6.8"/>
    <n v="2041216"/>
    <n v="1503446.06"/>
    <n v="0"/>
    <d v="2020-01-28T00:00:00"/>
    <n v="7"/>
    <n v="7"/>
    <n v="0"/>
    <n v="0"/>
    <n v="0"/>
    <n v="0"/>
    <s v="INR"/>
    <n v="15355"/>
    <n v="19456"/>
    <s v="00/00/0000"/>
    <n v="0"/>
    <n v="0"/>
    <m/>
    <m/>
    <m/>
    <s v="N"/>
    <s v="00/00/0000"/>
    <s v="N"/>
    <n v="0"/>
    <s v="00/00/0000"/>
    <m/>
    <m/>
    <m/>
    <s v="STD"/>
  </r>
  <r>
    <n v="39123513460"/>
    <x v="48"/>
    <n v="87002367325"/>
    <s v="Sepoy PAVAN KUMAR RAMVEER SING"/>
    <n v="1932000"/>
    <n v="6.75"/>
    <n v="1579016"/>
    <n v="1495722.06"/>
    <n v="0"/>
    <d v="2020-02-06T00:00:00"/>
    <n v="19"/>
    <n v="19"/>
    <n v="0"/>
    <n v="0"/>
    <n v="0"/>
    <n v="0"/>
    <s v="INR"/>
    <n v="15355"/>
    <n v="12737"/>
    <s v="00/00/0000"/>
    <n v="0"/>
    <n v="0"/>
    <s v="N"/>
    <m/>
    <n v="9"/>
    <s v="N"/>
    <s v="00/00/0000"/>
    <s v="N"/>
    <n v="0"/>
    <s v="00/00/0000"/>
    <m/>
    <m/>
    <m/>
    <s v="STD"/>
  </r>
  <r>
    <n v="39200002660"/>
    <x v="48"/>
    <n v="80045349985"/>
    <s v="Mr. Sanjivkumar  Chaudhari"/>
    <n v="1444000"/>
    <n v="7"/>
    <n v="1127913"/>
    <n v="1127528"/>
    <n v="0"/>
    <d v="2020-03-07T00:00:00"/>
    <n v="7"/>
    <n v="7"/>
    <n v="0"/>
    <n v="0"/>
    <n v="0"/>
    <n v="0"/>
    <s v="INR"/>
    <n v="15355"/>
    <n v="9145"/>
    <s v="00/00/0000"/>
    <n v="0"/>
    <n v="0"/>
    <s v="N"/>
    <m/>
    <n v="9"/>
    <s v="N"/>
    <s v="00/00/0000"/>
    <s v="N"/>
    <n v="0"/>
    <s v="00/00/0000"/>
    <s v="STD"/>
    <d v="2021-08-24T00:00:00"/>
    <n v="0"/>
    <s v="STD"/>
  </r>
  <r>
    <n v="38856095192"/>
    <x v="49"/>
    <n v="86264951547"/>
    <s v="Mr. DIVYANG JAYESHBHAI UPADHYA"/>
    <n v="1000000"/>
    <n v="6.75"/>
    <n v="919260"/>
    <n v="66606.53"/>
    <n v="0"/>
    <d v="2019-10-19T00:00:00"/>
    <n v="19"/>
    <n v="19"/>
    <n v="0"/>
    <n v="0"/>
    <n v="0"/>
    <n v="0"/>
    <s v="INR"/>
    <n v="15355"/>
    <n v="8370"/>
    <s v="00/00/0000"/>
    <n v="0"/>
    <n v="0"/>
    <s v="N"/>
    <m/>
    <n v="9"/>
    <s v="N"/>
    <s v="00/00/0000"/>
    <s v="N"/>
    <n v="0"/>
    <s v="00/00/0000"/>
    <m/>
    <m/>
    <m/>
    <s v="STD"/>
  </r>
  <r>
    <n v="39104357900"/>
    <x v="49"/>
    <n v="76002184650"/>
    <s v="Mr. DHARMENDRA GANPATBHAI CHUH"/>
    <n v="1566000"/>
    <n v="6.8"/>
    <n v="1481046"/>
    <n v="1153989.8999999999"/>
    <n v="0"/>
    <d v="2020-01-29T00:00:00"/>
    <n v="17"/>
    <n v="17"/>
    <n v="0"/>
    <n v="0"/>
    <n v="0"/>
    <n v="0"/>
    <s v="INR"/>
    <n v="15355"/>
    <n v="13987"/>
    <s v="00/00/0000"/>
    <n v="0"/>
    <n v="0"/>
    <s v="N"/>
    <m/>
    <n v="9"/>
    <s v="N"/>
    <s v="00/00/0000"/>
    <s v="N"/>
    <n v="0"/>
    <s v="00/00/0000"/>
    <m/>
    <m/>
    <m/>
    <s v="STD"/>
  </r>
  <r>
    <n v="39124606070"/>
    <x v="49"/>
    <n v="85018949195"/>
    <s v="Mr. JAGDISH BHIKHABHAI RABARI"/>
    <n v="3000000"/>
    <n v="6.75"/>
    <n v="1264898"/>
    <n v="742294.96"/>
    <n v="0"/>
    <d v="2020-02-10T00:00:00"/>
    <n v="6"/>
    <n v="6"/>
    <n v="0"/>
    <n v="0"/>
    <n v="0"/>
    <n v="0"/>
    <s v="INR"/>
    <n v="15355"/>
    <n v="34354"/>
    <s v="00/00/0000"/>
    <n v="0"/>
    <n v="0"/>
    <s v="N"/>
    <m/>
    <n v="9"/>
    <s v="N"/>
    <s v="00/00/0000"/>
    <s v="N"/>
    <n v="0"/>
    <s v="00/00/0000"/>
    <m/>
    <m/>
    <m/>
    <s v="STD"/>
  </r>
  <r>
    <n v="39155421128"/>
    <x v="49"/>
    <n v="86014363685"/>
    <s v="Mr. SHASHIKANT GANPATBHAI MESA"/>
    <n v="3000000"/>
    <n v="6.85"/>
    <n v="3099028"/>
    <n v="2678467.06"/>
    <n v="0"/>
    <d v="2020-02-19T00:00:00"/>
    <n v="4"/>
    <n v="4"/>
    <n v="0"/>
    <n v="0"/>
    <n v="0"/>
    <n v="0"/>
    <s v="INR"/>
    <n v="15355"/>
    <n v="22440"/>
    <s v="00/00/0000"/>
    <n v="0"/>
    <n v="0"/>
    <s v="N"/>
    <m/>
    <n v="9"/>
    <s v="N"/>
    <s v="00/00/0000"/>
    <s v="N"/>
    <n v="0"/>
    <s v="00/00/0000"/>
    <m/>
    <m/>
    <m/>
    <s v="STD"/>
  </r>
  <r>
    <n v="38850257898"/>
    <x v="50"/>
    <n v="85028086292"/>
    <s v="Mr. JAGDISHBHAI MANGALBHAI SOL"/>
    <n v="1440000"/>
    <n v="6.85"/>
    <n v="1338471"/>
    <n v="1027249.62"/>
    <n v="0"/>
    <d v="2019-10-17T00:00:00"/>
    <n v="19"/>
    <n v="19"/>
    <n v="0"/>
    <n v="0"/>
    <n v="0"/>
    <n v="0"/>
    <s v="INR"/>
    <n v="15355"/>
    <n v="12290"/>
    <s v="00/00/0000"/>
    <n v="0"/>
    <n v="0"/>
    <m/>
    <m/>
    <m/>
    <s v="N"/>
    <s v="00/00/0000"/>
    <s v="N"/>
    <n v="0"/>
    <s v="00/00/0000"/>
    <m/>
    <m/>
    <m/>
    <s v="STD"/>
  </r>
  <r>
    <n v="30784080322"/>
    <x v="51"/>
    <n v="78622898622"/>
    <s v="Mr. VISHAL  GUPTA"/>
    <n v="1650000"/>
    <n v="7.1"/>
    <n v="1031354.04"/>
    <n v="997208.04"/>
    <n v="0"/>
    <d v="2009-06-05T00:00:00"/>
    <n v="7"/>
    <n v="7"/>
    <n v="0"/>
    <n v="0"/>
    <n v="0"/>
    <n v="0"/>
    <s v="INR"/>
    <n v="15355"/>
    <n v="15122"/>
    <s v="00/00/0000"/>
    <n v="0"/>
    <n v="0"/>
    <s v="N"/>
    <m/>
    <n v="9"/>
    <s v="N"/>
    <s v="00/00/0000"/>
    <s v="N"/>
    <n v="0"/>
    <s v="00/00/0000"/>
    <s v="STD"/>
    <d v="2021-12-09T00:00:00"/>
    <n v="0"/>
    <s v="STD"/>
  </r>
  <r>
    <n v="33784927710"/>
    <x v="51"/>
    <n v="86273219839"/>
    <s v="Mr. MAHARSHI K HARKHANI"/>
    <n v="1957000"/>
    <n v="7.1"/>
    <n v="1693445"/>
    <n v="1430753.46"/>
    <n v="0"/>
    <d v="2014-04-15T00:00:00"/>
    <n v="19"/>
    <n v="19"/>
    <n v="0"/>
    <n v="0"/>
    <n v="0"/>
    <n v="0"/>
    <s v="INR"/>
    <n v="15355"/>
    <n v="15682"/>
    <s v="00/00/0000"/>
    <n v="0"/>
    <n v="0"/>
    <s v="N"/>
    <m/>
    <n v="9"/>
    <s v="N"/>
    <s v="00/00/0000"/>
    <s v="N"/>
    <n v="0"/>
    <s v="00/00/0000"/>
    <m/>
    <m/>
    <m/>
    <s v="STD"/>
  </r>
  <r>
    <n v="34902510186"/>
    <x v="51"/>
    <n v="85116275463"/>
    <s v="Shri VAIBHAV JITENDRABHAI PARM"/>
    <n v="2000000"/>
    <n v="7.1"/>
    <n v="1600513"/>
    <n v="1149185.3400000001"/>
    <n v="0"/>
    <d v="2015-04-30T00:00:00"/>
    <n v="19"/>
    <n v="19"/>
    <n v="0"/>
    <n v="0"/>
    <n v="0"/>
    <n v="0"/>
    <s v="INR"/>
    <n v="15355"/>
    <n v="17072"/>
    <s v="00/00/0000"/>
    <n v="0"/>
    <n v="0"/>
    <s v="N"/>
    <m/>
    <n v="9"/>
    <s v="N"/>
    <s v="00/00/0000"/>
    <s v="N"/>
    <n v="0"/>
    <s v="00/00/0000"/>
    <m/>
    <m/>
    <m/>
    <s v="STD"/>
  </r>
  <r>
    <n v="35040645578"/>
    <x v="51"/>
    <n v="88529813514"/>
    <s v="Mrs. PARULBEN SANJAYKUMAR  SUT"/>
    <n v="1887000"/>
    <n v="7.15"/>
    <n v="1152075"/>
    <n v="560736.05000000005"/>
    <n v="0"/>
    <d v="2015-07-03T00:00:00"/>
    <n v="19"/>
    <n v="19"/>
    <n v="0"/>
    <n v="0"/>
    <n v="0"/>
    <n v="0"/>
    <s v="INR"/>
    <n v="15355"/>
    <n v="11748"/>
    <s v="00/00/0000"/>
    <n v="0"/>
    <n v="0"/>
    <s v="N"/>
    <m/>
    <n v="9"/>
    <s v="N"/>
    <s v="00/00/0000"/>
    <s v="N"/>
    <n v="0"/>
    <s v="00/00/0000"/>
    <m/>
    <m/>
    <m/>
    <s v="STD"/>
  </r>
  <r>
    <n v="35183854680"/>
    <x v="51"/>
    <n v="76003096137"/>
    <s v="Mr. KIRAN KUMAR RAMESHBHAI JOS"/>
    <n v="2000000"/>
    <n v="7.15"/>
    <n v="1615660"/>
    <n v="1223835.3899999999"/>
    <n v="0"/>
    <d v="2015-08-27T00:00:00"/>
    <n v="19"/>
    <n v="19"/>
    <n v="0"/>
    <n v="0"/>
    <n v="0"/>
    <n v="0"/>
    <s v="INR"/>
    <n v="15355"/>
    <n v="18971"/>
    <s v="00/00/0000"/>
    <n v="0"/>
    <n v="0"/>
    <s v="N"/>
    <m/>
    <n v="9"/>
    <s v="N"/>
    <s v="00/00/0000"/>
    <s v="N"/>
    <n v="0"/>
    <s v="00/00/0000"/>
    <m/>
    <m/>
    <m/>
    <s v="STD"/>
  </r>
  <r>
    <n v="35521866478"/>
    <x v="51"/>
    <n v="85022556120"/>
    <s v="Miss. AFSANABANU UMARBHAI MAKW"/>
    <n v="1200000"/>
    <n v="6.95"/>
    <n v="1021503"/>
    <n v="958072.03"/>
    <n v="0"/>
    <d v="2016-01-22T00:00:00"/>
    <n v="19"/>
    <n v="19"/>
    <n v="0"/>
    <n v="0"/>
    <n v="0"/>
    <n v="0"/>
    <s v="INR"/>
    <n v="15355"/>
    <n v="1118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5578246415"/>
    <x v="51"/>
    <n v="85841733314"/>
    <s v="Mr. JAIMINKUMAR RASIKBHAI MIST"/>
    <n v="1800000"/>
    <n v="7"/>
    <n v="1440618"/>
    <n v="1314500.82"/>
    <n v="0"/>
    <d v="2016-02-17T00:00:00"/>
    <n v="19"/>
    <n v="19"/>
    <n v="0"/>
    <n v="0"/>
    <n v="0"/>
    <n v="0"/>
    <s v="INR"/>
    <n v="15355"/>
    <n v="12657"/>
    <s v="00/00/0000"/>
    <n v="0"/>
    <n v="0"/>
    <s v="N"/>
    <m/>
    <n v="9"/>
    <s v="N"/>
    <s v="00/00/0000"/>
    <s v="N"/>
    <n v="0"/>
    <s v="00/00/0000"/>
    <m/>
    <m/>
    <m/>
    <s v="STD"/>
  </r>
  <r>
    <n v="38809623493"/>
    <x v="51"/>
    <n v="76002543496"/>
    <s v="Mr. PARAGBHAI JAGDISH JOSHI"/>
    <n v="2500000"/>
    <n v="6.95"/>
    <n v="2378514"/>
    <n v="2297499.73"/>
    <n v="0"/>
    <d v="2019-09-30T00:00:00"/>
    <n v="19"/>
    <n v="19"/>
    <n v="0"/>
    <n v="0"/>
    <n v="0"/>
    <n v="0"/>
    <s v="INR"/>
    <n v="15355"/>
    <n v="18465"/>
    <s v="00/00/0000"/>
    <n v="0"/>
    <n v="0"/>
    <s v="N"/>
    <m/>
    <n v="9"/>
    <s v="N"/>
    <s v="00/00/0000"/>
    <s v="N"/>
    <n v="0"/>
    <s v="00/00/0000"/>
    <s v="STD"/>
    <d v="2020-04-15T00:00:00"/>
    <n v="999"/>
    <s v="STD"/>
  </r>
  <r>
    <n v="39471434750"/>
    <x v="51"/>
    <n v="85080460325"/>
    <s v="Mr. MINESH MADHUBHAI RATHOD"/>
    <n v="1380000"/>
    <n v="7"/>
    <n v="1328365"/>
    <n v="1290105"/>
    <n v="0"/>
    <d v="2020-07-06T00:00:00"/>
    <n v="20"/>
    <n v="20"/>
    <n v="0"/>
    <n v="0"/>
    <n v="0"/>
    <n v="0"/>
    <s v="INR"/>
    <n v="15355"/>
    <n v="9182"/>
    <s v="00/00/0000"/>
    <n v="0"/>
    <n v="0"/>
    <s v="N"/>
    <m/>
    <n v="9"/>
    <s v="N"/>
    <s v="00/00/0000"/>
    <s v="N"/>
    <n v="0"/>
    <s v="00/00/0000"/>
    <s v="STD"/>
    <d v="2020-10-12T00:00:00"/>
    <n v="999"/>
    <s v="STD"/>
  </r>
  <r>
    <n v="39477190034"/>
    <x v="51"/>
    <n v="87583709287"/>
    <s v="Mr. SENDHABHAI BALDEVBHAI SENM"/>
    <n v="1215000"/>
    <n v="7.1"/>
    <n v="1171349"/>
    <n v="1159794"/>
    <n v="0"/>
    <d v="2020-07-07T00:00:00"/>
    <n v="20"/>
    <n v="20"/>
    <n v="0"/>
    <n v="0"/>
    <n v="0"/>
    <n v="0"/>
    <s v="INR"/>
    <n v="15355"/>
    <n v="9493"/>
    <s v="00/00/0000"/>
    <n v="0"/>
    <n v="0"/>
    <s v="N"/>
    <m/>
    <n v="9"/>
    <s v="N"/>
    <s v="00/00/0000"/>
    <s v="N"/>
    <n v="0"/>
    <s v="00/00/0000"/>
    <s v="STD"/>
    <d v="2021-12-13T00:00:00"/>
    <n v="0"/>
    <s v="STD"/>
  </r>
  <r>
    <n v="39556990405"/>
    <x v="51"/>
    <n v="86268650080"/>
    <s v="Mr. VALMIKBHAI RAMANLAL PURANI"/>
    <n v="2875000"/>
    <n v="7.1"/>
    <n v="2696431"/>
    <n v="2696336"/>
    <n v="0"/>
    <d v="2020-08-06T00:00:00"/>
    <n v="19"/>
    <n v="19"/>
    <n v="0"/>
    <n v="0"/>
    <n v="0"/>
    <n v="0"/>
    <s v="INR"/>
    <n v="15355"/>
    <n v="26595"/>
    <s v="00/00/0000"/>
    <n v="0"/>
    <n v="0"/>
    <s v="N"/>
    <m/>
    <n v="9"/>
    <s v="N"/>
    <s v="00/00/0000"/>
    <s v="N"/>
    <n v="0"/>
    <s v="00/00/0000"/>
    <m/>
    <m/>
    <m/>
    <s v="STD"/>
  </r>
  <r>
    <n v="39675545303"/>
    <x v="51"/>
    <n v="85661743963"/>
    <s v="Mr. KALPESH KANAIYALAL YOGI"/>
    <n v="1777000"/>
    <n v="6.95"/>
    <n v="1656913"/>
    <n v="1646527"/>
    <n v="0"/>
    <d v="2020-09-22T00:00:00"/>
    <n v="18"/>
    <n v="18"/>
    <n v="0"/>
    <n v="0"/>
    <n v="0"/>
    <n v="0"/>
    <s v="INR"/>
    <n v="15355"/>
    <n v="15923"/>
    <s v="00/00/0000"/>
    <n v="0"/>
    <n v="0"/>
    <s v="N"/>
    <m/>
    <n v="9"/>
    <s v="N"/>
    <s v="00/00/0000"/>
    <s v="N"/>
    <n v="0"/>
    <s v="00/00/0000"/>
    <m/>
    <m/>
    <m/>
    <s v="STD"/>
  </r>
  <r>
    <n v="39675556960"/>
    <x v="51"/>
    <n v="85039165456"/>
    <s v="Mr. MAHENDRAKUMAR MANGABHAI RA"/>
    <n v="655000"/>
    <n v="6.95"/>
    <n v="622561"/>
    <n v="533716"/>
    <n v="0"/>
    <d v="2020-09-23T00:00:00"/>
    <n v="18"/>
    <n v="18"/>
    <n v="0"/>
    <n v="0"/>
    <n v="0"/>
    <n v="0"/>
    <s v="INR"/>
    <n v="15355"/>
    <n v="5059"/>
    <s v="00/00/0000"/>
    <n v="0"/>
    <n v="0"/>
    <s v="N"/>
    <m/>
    <n v="9"/>
    <s v="N"/>
    <s v="00/00/0000"/>
    <s v="N"/>
    <n v="0"/>
    <s v="00/00/0000"/>
    <s v="STD"/>
    <d v="2020-12-11T00:00:00"/>
    <n v="999"/>
    <s v="STD"/>
  </r>
  <r>
    <n v="39677455676"/>
    <x v="51"/>
    <n v="90637984398"/>
    <s v="Mr. MINAXI RAJIV TAILOR"/>
    <n v="2850000"/>
    <n v="6.95"/>
    <n v="2573713"/>
    <n v="2537113"/>
    <n v="0"/>
    <d v="2020-09-22T00:00:00"/>
    <n v="18"/>
    <n v="18"/>
    <n v="0"/>
    <n v="0"/>
    <n v="0"/>
    <n v="0"/>
    <s v="INR"/>
    <n v="15355"/>
    <n v="22011"/>
    <s v="00/00/0000"/>
    <n v="0"/>
    <n v="0"/>
    <s v="N"/>
    <m/>
    <n v="9"/>
    <s v="N"/>
    <s v="00/00/0000"/>
    <s v="N"/>
    <n v="0"/>
    <s v="00/00/0000"/>
    <m/>
    <m/>
    <m/>
    <s v="STD"/>
  </r>
  <r>
    <n v="39693619863"/>
    <x v="51"/>
    <n v="88761934032"/>
    <s v="Mr. NISHA PANKAJKUMAR JOSHI"/>
    <n v="1220000"/>
    <n v="6.95"/>
    <n v="1159613"/>
    <n v="1148065"/>
    <n v="0"/>
    <d v="2020-09-29T00:00:00"/>
    <n v="18"/>
    <n v="18"/>
    <n v="0"/>
    <n v="0"/>
    <n v="0"/>
    <n v="0"/>
    <s v="INR"/>
    <n v="15355"/>
    <n v="9914"/>
    <s v="00/00/0000"/>
    <n v="0"/>
    <n v="0"/>
    <s v="N"/>
    <m/>
    <n v="9"/>
    <s v="N"/>
    <s v="00/00/0000"/>
    <s v="N"/>
    <n v="0"/>
    <s v="00/00/0000"/>
    <m/>
    <m/>
    <m/>
    <s v="STD"/>
  </r>
  <r>
    <n v="39816368107"/>
    <x v="51"/>
    <n v="90634458777"/>
    <s v="Mr. Nayi  Mitesh"/>
    <n v="1180000"/>
    <n v="7.15"/>
    <n v="1155524"/>
    <n v="1155272"/>
    <n v="0"/>
    <d v="2020-11-20T00:00:00"/>
    <n v="7"/>
    <n v="7"/>
    <n v="0"/>
    <n v="0"/>
    <n v="0"/>
    <n v="0"/>
    <s v="INR"/>
    <n v="15355"/>
    <n v="7964"/>
    <s v="00/00/0000"/>
    <n v="0"/>
    <n v="0"/>
    <s v="N"/>
    <m/>
    <n v="9"/>
    <s v="N"/>
    <s v="00/00/0000"/>
    <s v="N"/>
    <n v="0"/>
    <s v="00/00/0000"/>
    <s v="STD"/>
    <d v="2021-09-04T00:00:00"/>
    <n v="0"/>
    <s v="STD"/>
  </r>
  <r>
    <n v="39853992074"/>
    <x v="51"/>
    <n v="86475606272"/>
    <s v="Mr. AMIT KUMAR DUTTA"/>
    <n v="1955000"/>
    <n v="6.95"/>
    <n v="1875919"/>
    <n v="1825342"/>
    <n v="0"/>
    <d v="2020-12-08T00:00:00"/>
    <n v="15"/>
    <n v="15"/>
    <n v="0"/>
    <n v="0"/>
    <n v="0"/>
    <n v="0"/>
    <s v="INR"/>
    <n v="15355"/>
    <n v="15158"/>
    <s v="00/00/0000"/>
    <n v="0"/>
    <n v="0"/>
    <s v="N"/>
    <m/>
    <n v="9"/>
    <s v="N"/>
    <s v="00/00/0000"/>
    <s v="N"/>
    <n v="0"/>
    <s v="00/00/0000"/>
    <s v="STD"/>
    <d v="2021-04-05T00:00:00"/>
    <n v="999"/>
    <s v="STD"/>
  </r>
  <r>
    <n v="39951783853"/>
    <x v="51"/>
    <n v="80527171074"/>
    <s v="Mr. PURSHOTAMBHAI KANTILAL PAR"/>
    <n v="3000000"/>
    <n v="7.1"/>
    <n v="3101137"/>
    <n v="2840058"/>
    <n v="0"/>
    <d v="2021-01-20T00:00:00"/>
    <n v="4"/>
    <n v="4"/>
    <n v="0"/>
    <n v="0"/>
    <n v="0"/>
    <n v="0"/>
    <s v="INR"/>
    <n v="15355"/>
    <n v="29794"/>
    <s v="00/00/0000"/>
    <n v="0"/>
    <n v="0"/>
    <s v="N"/>
    <m/>
    <n v="9"/>
    <s v="N"/>
    <s v="00/00/0000"/>
    <s v="N"/>
    <n v="0"/>
    <s v="00/00/0000"/>
    <m/>
    <m/>
    <m/>
    <s v="STD"/>
  </r>
  <r>
    <n v="39954766765"/>
    <x v="51"/>
    <n v="90176328521"/>
    <s v="Mrs. ANANDIBEN  RATHOD"/>
    <n v="1700000"/>
    <n v="7.05"/>
    <n v="1599463"/>
    <n v="1582632"/>
    <n v="0"/>
    <d v="2021-01-21T00:00:00"/>
    <n v="3"/>
    <n v="3"/>
    <n v="0"/>
    <n v="0"/>
    <n v="0"/>
    <n v="0"/>
    <s v="INR"/>
    <n v="15355"/>
    <n v="16561"/>
    <s v="00/00/0000"/>
    <n v="0"/>
    <n v="0"/>
    <s v="N"/>
    <m/>
    <n v="9"/>
    <s v="N"/>
    <s v="00/00/0000"/>
    <s v="N"/>
    <n v="0"/>
    <s v="00/00/0000"/>
    <s v="STD"/>
    <d v="2021-12-26T00:00:00"/>
    <n v="0"/>
    <s v="STD"/>
  </r>
  <r>
    <n v="39962899118"/>
    <x v="51"/>
    <n v="85240059989"/>
    <s v="Mrs. NIKKY  GOTHWAL"/>
    <n v="2500000"/>
    <n v="7.15"/>
    <n v="2414011"/>
    <n v="2412693"/>
    <n v="0"/>
    <d v="2021-01-27T00:00:00"/>
    <n v="6"/>
    <n v="6"/>
    <n v="0"/>
    <n v="0"/>
    <n v="0"/>
    <n v="0"/>
    <s v="INR"/>
    <n v="15355"/>
    <n v="19516"/>
    <s v="00/00/0000"/>
    <n v="0"/>
    <n v="0"/>
    <s v="N"/>
    <m/>
    <n v="9"/>
    <s v="N"/>
    <s v="00/00/0000"/>
    <s v="N"/>
    <n v="0"/>
    <s v="00/00/0000"/>
    <s v="STD"/>
    <d v="2021-04-27T00:00:00"/>
    <n v="999"/>
    <s v="STD"/>
  </r>
  <r>
    <n v="39963937381"/>
    <x v="51"/>
    <n v="80002846636"/>
    <s v="Mr. BHIKHABHAI PARSHOTAM PATEL"/>
    <n v="2625000"/>
    <n v="6.85"/>
    <n v="2455407"/>
    <n v="2454477"/>
    <n v="0"/>
    <d v="2021-01-27T00:00:00"/>
    <n v="3"/>
    <n v="3"/>
    <n v="0"/>
    <n v="0"/>
    <n v="0"/>
    <n v="0"/>
    <s v="INR"/>
    <n v="15355"/>
    <n v="25990"/>
    <s v="00/00/0000"/>
    <n v="0"/>
    <n v="0"/>
    <s v="N"/>
    <m/>
    <n v="9"/>
    <s v="N"/>
    <s v="00/00/0000"/>
    <s v="N"/>
    <n v="0"/>
    <s v="00/00/0000"/>
    <s v="STD"/>
    <d v="2021-12-25T00:00:00"/>
    <n v="0"/>
    <s v="STD"/>
  </r>
  <r>
    <n v="39972986214"/>
    <x v="51"/>
    <n v="87760825179"/>
    <s v="Mrs. ARUNABEN VIJAYBHAI BADGUJ"/>
    <n v="2125000"/>
    <n v="7.2"/>
    <n v="2095150"/>
    <n v="2004506"/>
    <n v="0"/>
    <d v="2021-01-31T00:00:00"/>
    <n v="12"/>
    <n v="12"/>
    <n v="0"/>
    <n v="0"/>
    <n v="0"/>
    <n v="0"/>
    <s v="INR"/>
    <n v="15355"/>
    <n v="14488"/>
    <s v="00/00/0000"/>
    <n v="0"/>
    <n v="0"/>
    <m/>
    <m/>
    <m/>
    <s v="N"/>
    <s v="00/00/0000"/>
    <s v="N"/>
    <n v="0"/>
    <s v="00/00/0000"/>
    <s v="STD"/>
    <d v="2021-04-08T00:00:00"/>
    <n v="0"/>
    <s v="STD"/>
  </r>
  <r>
    <n v="40017142621"/>
    <x v="51"/>
    <n v="80123833266"/>
    <s v="Mr. RANGILAL  RAMLAKHAN"/>
    <n v="780000"/>
    <n v="6.95"/>
    <n v="754161"/>
    <n v="748091"/>
    <n v="0"/>
    <d v="2021-02-20T00:00:00"/>
    <n v="13"/>
    <n v="13"/>
    <n v="0"/>
    <n v="0"/>
    <n v="0"/>
    <n v="0"/>
    <s v="INR"/>
    <n v="15355"/>
    <n v="6024"/>
    <s v="00/00/0000"/>
    <n v="0"/>
    <n v="0"/>
    <s v="N"/>
    <m/>
    <n v="9"/>
    <s v="N"/>
    <s v="00/00/0000"/>
    <s v="N"/>
    <n v="0"/>
    <s v="00/00/0000"/>
    <s v="STD"/>
    <d v="2022-03-05T00:00:00"/>
    <n v="0"/>
    <s v="STD"/>
  </r>
  <r>
    <n v="40019795612"/>
    <x v="51"/>
    <n v="85082592088"/>
    <s v="Mr. TEEKAM CHAND AGRAWAL"/>
    <n v="2800000"/>
    <n v="6.85"/>
    <n v="2592360"/>
    <n v="2573201"/>
    <n v="0"/>
    <d v="2021-02-20T00:00:00"/>
    <n v="7"/>
    <n v="7"/>
    <n v="0"/>
    <n v="0"/>
    <n v="0"/>
    <n v="0"/>
    <s v="INR"/>
    <n v="15355"/>
    <n v="32263"/>
    <s v="00/00/0000"/>
    <n v="0"/>
    <n v="0"/>
    <s v="N"/>
    <m/>
    <n v="9"/>
    <s v="N"/>
    <s v="00/00/0000"/>
    <s v="N"/>
    <n v="0"/>
    <s v="00/00/0000"/>
    <s v="STD"/>
    <d v="2021-08-31T00:00:00"/>
    <n v="0"/>
    <s v="STD"/>
  </r>
  <r>
    <n v="40028579779"/>
    <x v="51"/>
    <n v="86502924570"/>
    <s v="Mr. UPENDRA KUMAR CHHAGANBHAI"/>
    <n v="6000000"/>
    <n v="7.25"/>
    <n v="4664172"/>
    <n v="4546984"/>
    <n v="0"/>
    <d v="2021-02-26T00:00:00"/>
    <n v="7"/>
    <n v="7"/>
    <n v="0"/>
    <n v="0"/>
    <n v="0"/>
    <n v="0"/>
    <s v="INR"/>
    <n v="15355"/>
    <n v="34216"/>
    <s v="00/00/0000"/>
    <n v="0"/>
    <n v="0"/>
    <s v="N"/>
    <m/>
    <n v="9"/>
    <s v="N"/>
    <s v="00/00/0000"/>
    <s v="N"/>
    <n v="0"/>
    <s v="00/00/0000"/>
    <s v="STD"/>
    <d v="2021-05-06T00:00:00"/>
    <n v="0"/>
    <s v="STD"/>
  </r>
  <r>
    <n v="40036457402"/>
    <x v="51"/>
    <n v="86291092499"/>
    <s v="Mr. RAVIKANT JOHNBHAI CHAUHAN"/>
    <n v="2250000"/>
    <n v="6.9"/>
    <n v="2190071"/>
    <n v="2171966"/>
    <n v="0"/>
    <d v="2021-02-27T00:00:00"/>
    <n v="1"/>
    <n v="1"/>
    <n v="0"/>
    <n v="0"/>
    <n v="0"/>
    <n v="0"/>
    <s v="INR"/>
    <n v="15355"/>
    <n v="17245"/>
    <s v="00/00/0000"/>
    <n v="0"/>
    <n v="0"/>
    <s v="N"/>
    <m/>
    <n v="9"/>
    <s v="N"/>
    <s v="00/00/0000"/>
    <s v="N"/>
    <n v="0"/>
    <s v="00/00/0000"/>
    <s v="STD"/>
    <d v="2022-03-23T00:00:00"/>
    <n v="0"/>
    <s v="STD"/>
  </r>
  <r>
    <n v="40036500210"/>
    <x v="51"/>
    <n v="86608346666"/>
    <s v="Miss. ALKA ASHWINKUMAR PANCHAL"/>
    <n v="5300000"/>
    <n v="7.05"/>
    <n v="5220139"/>
    <n v="4971225"/>
    <n v="0"/>
    <d v="2021-02-27T00:00:00"/>
    <n v="13"/>
    <n v="13"/>
    <n v="0"/>
    <n v="0"/>
    <n v="0"/>
    <n v="0"/>
    <s v="INR"/>
    <n v="15355"/>
    <n v="36336"/>
    <s v="00/00/0000"/>
    <n v="0"/>
    <n v="0"/>
    <s v="N"/>
    <m/>
    <n v="9"/>
    <s v="N"/>
    <s v="00/00/0000"/>
    <s v="N"/>
    <n v="0"/>
    <s v="00/00/0000"/>
    <s v="STD"/>
    <d v="2021-07-31T00:00:00"/>
    <n v="0"/>
    <s v="STD"/>
  </r>
  <r>
    <n v="40038501926"/>
    <x v="51"/>
    <n v="90725679340"/>
    <s v="Mr. PATEL DILIPKUMAR  BAHECHAR"/>
    <n v="1500000"/>
    <n v="6.9"/>
    <n v="1345656"/>
    <n v="430769"/>
    <n v="0"/>
    <d v="2021-02-27T00:00:00"/>
    <n v="13"/>
    <n v="13"/>
    <n v="0"/>
    <n v="0"/>
    <n v="0"/>
    <n v="0"/>
    <s v="INR"/>
    <n v="15355"/>
    <n v="15415"/>
    <s v="00/00/0000"/>
    <n v="0"/>
    <n v="0"/>
    <s v="N"/>
    <m/>
    <n v="9"/>
    <s v="N"/>
    <s v="00/00/0000"/>
    <s v="N"/>
    <n v="0"/>
    <s v="00/00/0000"/>
    <s v="STD"/>
    <d v="2021-05-19T00:00:00"/>
    <n v="999"/>
    <s v="STD"/>
  </r>
  <r>
    <n v="40039766018"/>
    <x v="51"/>
    <n v="87760838111"/>
    <s v="Mr. MANOJ PRAHLADBHAI PATEL"/>
    <n v="1510000"/>
    <n v="6.85"/>
    <n v="1477399"/>
    <n v="1465111"/>
    <n v="0"/>
    <d v="2021-02-28T00:00:00"/>
    <n v="8"/>
    <n v="8"/>
    <n v="0"/>
    <n v="0"/>
    <n v="0"/>
    <n v="0"/>
    <s v="INR"/>
    <n v="15355"/>
    <n v="11614"/>
    <s v="00/00/0000"/>
    <n v="0"/>
    <n v="0"/>
    <s v="N"/>
    <m/>
    <n v="9"/>
    <s v="N"/>
    <s v="00/00/0000"/>
    <s v="N"/>
    <n v="0"/>
    <s v="00/00/0000"/>
    <s v="STD"/>
    <d v="2021-07-02T00:00:00"/>
    <n v="0"/>
    <s v="STD"/>
  </r>
  <r>
    <n v="40039866091"/>
    <x v="51"/>
    <n v="80631407241"/>
    <s v="Mr. Kantilal Ravajibhai Hingar"/>
    <n v="2790000"/>
    <n v="7.05"/>
    <n v="2620491"/>
    <n v="2619839"/>
    <n v="0"/>
    <d v="2021-02-28T00:00:00"/>
    <n v="3"/>
    <n v="3"/>
    <n v="0"/>
    <n v="0"/>
    <n v="0"/>
    <n v="0"/>
    <s v="INR"/>
    <n v="15355"/>
    <n v="28716"/>
    <s v="00/00/0000"/>
    <n v="0"/>
    <n v="0"/>
    <s v="N"/>
    <m/>
    <n v="9"/>
    <s v="N"/>
    <s v="00/00/0000"/>
    <s v="N"/>
    <n v="0"/>
    <s v="00/00/0000"/>
    <s v="STD"/>
    <d v="2021-12-10T00:00:00"/>
    <n v="0"/>
    <s v="STD"/>
  </r>
  <r>
    <n v="40077855245"/>
    <x v="51"/>
    <n v="85640067384"/>
    <s v="Sepoy RAJPUT VIRENDER SINGH S"/>
    <n v="2275000"/>
    <n v="7.2"/>
    <n v="2231930"/>
    <n v="2120113"/>
    <n v="0"/>
    <d v="2021-03-18T00:00:00"/>
    <n v="12"/>
    <n v="12"/>
    <n v="0"/>
    <n v="0"/>
    <n v="0"/>
    <n v="0"/>
    <s v="INR"/>
    <n v="15355"/>
    <n v="17980"/>
    <s v="00/00/0000"/>
    <n v="0"/>
    <n v="0"/>
    <s v="N"/>
    <m/>
    <n v="9"/>
    <s v="N"/>
    <s v="00/00/0000"/>
    <s v="N"/>
    <n v="0"/>
    <s v="00/00/0000"/>
    <s v="STD"/>
    <d v="2022-01-07T00:00:00"/>
    <n v="0"/>
    <s v="STD"/>
  </r>
  <r>
    <n v="40097900737"/>
    <x v="51"/>
    <n v="87098476207"/>
    <s v="Mr. Rameshbhai  Solanki"/>
    <n v="2970000"/>
    <n v="7.05"/>
    <n v="2911544"/>
    <n v="2908974"/>
    <n v="0"/>
    <d v="2021-03-25T00:00:00"/>
    <n v="3"/>
    <n v="3"/>
    <n v="0"/>
    <n v="0"/>
    <n v="0"/>
    <n v="0"/>
    <s v="INR"/>
    <n v="15355"/>
    <n v="24710"/>
    <s v="00/00/0000"/>
    <n v="0"/>
    <n v="0"/>
    <s v="N"/>
    <m/>
    <n v="9"/>
    <s v="N"/>
    <s v="00/00/0000"/>
    <s v="N"/>
    <n v="0"/>
    <s v="00/00/0000"/>
    <s v="STD"/>
    <d v="2021-12-25T00:00:00"/>
    <n v="0"/>
    <s v="STD"/>
  </r>
  <r>
    <n v="40098674682"/>
    <x v="51"/>
    <n v="80588842464"/>
    <s v="Mr. Trivedi  Hirenkumar"/>
    <n v="2880000"/>
    <n v="6.9"/>
    <n v="2819252"/>
    <n v="2815392"/>
    <n v="0"/>
    <d v="2021-03-26T00:00:00"/>
    <n v="12"/>
    <n v="12"/>
    <n v="0"/>
    <n v="0"/>
    <n v="0"/>
    <n v="0"/>
    <s v="INR"/>
    <n v="15355"/>
    <n v="21670"/>
    <s v="00/00/0000"/>
    <n v="0"/>
    <n v="0"/>
    <s v="N"/>
    <m/>
    <n v="9"/>
    <s v="N"/>
    <s v="00/00/0000"/>
    <s v="N"/>
    <n v="0"/>
    <s v="00/00/0000"/>
    <m/>
    <m/>
    <m/>
    <s v="STD"/>
  </r>
  <r>
    <n v="40098679181"/>
    <x v="51"/>
    <n v="89423718770"/>
    <s v="Mr. SURESH KISANRAO SHEGOKAR"/>
    <n v="1980000"/>
    <n v="7"/>
    <n v="1932679"/>
    <n v="1889829"/>
    <n v="0"/>
    <d v="2021-03-25T00:00:00"/>
    <n v="12"/>
    <n v="12"/>
    <n v="0"/>
    <n v="0"/>
    <n v="0"/>
    <n v="0"/>
    <s v="INR"/>
    <n v="15355"/>
    <n v="15411"/>
    <s v="00/00/0000"/>
    <n v="0"/>
    <n v="0"/>
    <m/>
    <m/>
    <m/>
    <s v="N"/>
    <s v="00/00/0000"/>
    <s v="N"/>
    <n v="0"/>
    <s v="00/00/0000"/>
    <s v="STD"/>
    <d v="2021-08-12T00:00:00"/>
    <n v="0"/>
    <s v="STD"/>
  </r>
  <r>
    <n v="40140413431"/>
    <x v="51"/>
    <n v="80075299653"/>
    <s v="Mr. Ashok Laxman Bagawe"/>
    <n v="3500000"/>
    <n v="6.75"/>
    <n v="1100112"/>
    <n v="1099522"/>
    <n v="0"/>
    <d v="2021-04-22T00:00:00"/>
    <n v="11"/>
    <n v="11"/>
    <n v="0"/>
    <n v="0"/>
    <n v="0"/>
    <n v="0"/>
    <s v="INR"/>
    <n v="15355"/>
    <n v="27241"/>
    <s v="00/00/0000"/>
    <n v="0"/>
    <n v="0"/>
    <s v="N"/>
    <m/>
    <n v="9"/>
    <s v="N"/>
    <s v="00/00/0000"/>
    <s v="N"/>
    <n v="0"/>
    <s v="00/00/0000"/>
    <s v="STD"/>
    <d v="2022-03-05T00:00:00"/>
    <n v="0"/>
    <s v="STD"/>
  </r>
  <r>
    <n v="39617640852"/>
    <x v="51"/>
    <n v="87209416348"/>
    <s v="Mr. MAYURKUMAR PRAFULCHANDRA P"/>
    <n v="2045000"/>
    <n v="6.95"/>
    <n v="1990076"/>
    <n v="1998483"/>
    <n v="8407"/>
    <d v="2020-08-31T00:00:00"/>
    <n v="19"/>
    <n v="18"/>
    <n v="1"/>
    <n v="1"/>
    <n v="1"/>
    <n v="701"/>
    <s v="INR"/>
    <n v="15355"/>
    <n v="14389"/>
    <d v="2022-03-29T00:00:00"/>
    <n v="0"/>
    <n v="0"/>
    <m/>
    <m/>
    <m/>
    <s v="N"/>
    <s v="00/00/0000"/>
    <s v="N"/>
    <n v="0"/>
    <s v="00/00/0000"/>
    <s v="SMA0"/>
    <d v="2022-03-29T00:00:00"/>
    <n v="701"/>
    <s v="STD"/>
  </r>
  <r>
    <n v="38210857056"/>
    <x v="52"/>
    <n v="86707010767"/>
    <s v="Mr. Panchal  Hitesh"/>
    <n v="6480000"/>
    <n v="7.25"/>
    <n v="6022098"/>
    <n v="5775604.1100000003"/>
    <n v="0"/>
    <d v="2019-01-24T00:00:00"/>
    <n v="38"/>
    <n v="38"/>
    <n v="0"/>
    <n v="0"/>
    <n v="0"/>
    <n v="0"/>
    <s v="INR"/>
    <n v="15355"/>
    <n v="53055"/>
    <s v="00/00/0000"/>
    <n v="0"/>
    <n v="0"/>
    <s v="N"/>
    <m/>
    <n v="9"/>
    <s v="N"/>
    <s v="00/00/0000"/>
    <s v="N"/>
    <n v="0"/>
    <s v="00/00/0000"/>
    <m/>
    <m/>
    <m/>
    <s v="STD"/>
  </r>
  <r>
    <n v="39440537035"/>
    <x v="53"/>
    <n v="90132900035"/>
    <s v="Mr. Parmar Himanshu Baldevbhai"/>
    <n v="6400000"/>
    <n v="7.35"/>
    <n v="6283009"/>
    <n v="6258355"/>
    <n v="0"/>
    <d v="2020-06-25T00:00:00"/>
    <n v="14"/>
    <n v="14"/>
    <n v="0"/>
    <n v="0"/>
    <n v="0"/>
    <n v="0"/>
    <s v="INR"/>
    <n v="15355"/>
    <n v="44122"/>
    <s v="00/00/0000"/>
    <n v="0"/>
    <n v="0"/>
    <s v="N"/>
    <m/>
    <n v="9"/>
    <s v="N"/>
    <s v="00/00/0000"/>
    <s v="N"/>
    <n v="0"/>
    <s v="00/00/0000"/>
    <s v="STD"/>
    <d v="2021-02-17T00:00:00"/>
    <n v="999"/>
    <s v="STD"/>
  </r>
  <r>
    <n v="39632251539"/>
    <x v="53"/>
    <n v="86799718499"/>
    <s v="Mr. RAJENDRA RAMRAO PALKHADE"/>
    <n v="3990000"/>
    <n v="7.2"/>
    <n v="3853415"/>
    <n v="3832355"/>
    <n v="0"/>
    <d v="2020-09-05T00:00:00"/>
    <n v="18"/>
    <n v="18"/>
    <n v="0"/>
    <n v="0"/>
    <n v="0"/>
    <n v="0"/>
    <s v="INR"/>
    <n v="15355"/>
    <n v="32080"/>
    <s v="00/00/0000"/>
    <n v="0"/>
    <n v="0"/>
    <m/>
    <m/>
    <m/>
    <s v="N"/>
    <s v="00/00/0000"/>
    <s v="N"/>
    <n v="0"/>
    <s v="00/00/0000"/>
    <m/>
    <m/>
    <m/>
    <s v="STD"/>
  </r>
  <r>
    <n v="39761658386"/>
    <x v="54"/>
    <n v="85218330178"/>
    <s v="Mr. VYOMESHCHANDRA JETHALAL SO"/>
    <n v="3000000"/>
    <n v="6.8"/>
    <n v="1468319"/>
    <n v="1467934"/>
    <n v="0"/>
    <d v="2020-10-28T00:00:00"/>
    <n v="5"/>
    <n v="5"/>
    <n v="0"/>
    <n v="0"/>
    <n v="0"/>
    <n v="0"/>
    <s v="INR"/>
    <n v="15355"/>
    <n v="9723"/>
    <s v="00/00/0000"/>
    <n v="0"/>
    <n v="0"/>
    <s v="N"/>
    <m/>
    <n v="9"/>
    <s v="N"/>
    <s v="00/00/0000"/>
    <s v="N"/>
    <n v="0"/>
    <s v="00/00/0000"/>
    <s v="STD"/>
    <d v="2021-11-08T00:00:00"/>
    <n v="0"/>
    <s v="STD"/>
  </r>
  <r>
    <n v="40007730500"/>
    <x v="55"/>
    <n v="85526079540"/>
    <s v="Mr. Patel  Vipulkumar"/>
    <n v="2500000"/>
    <n v="7.15"/>
    <n v="1853426"/>
    <n v="1574416"/>
    <n v="0"/>
    <d v="2021-02-15T00:00:00"/>
    <n v="13"/>
    <n v="13"/>
    <n v="0"/>
    <n v="0"/>
    <n v="0"/>
    <n v="0"/>
    <s v="INR"/>
    <n v="15355"/>
    <n v="17910"/>
    <s v="00/00/0000"/>
    <n v="0"/>
    <n v="0"/>
    <m/>
    <m/>
    <m/>
    <s v="N"/>
    <s v="00/00/0000"/>
    <s v="N"/>
    <n v="0"/>
    <s v="00/00/0000"/>
    <s v="STD"/>
    <d v="2021-06-15T00:00:00"/>
    <n v="999"/>
    <s v="STD"/>
  </r>
  <r>
    <n v="40029284902"/>
    <x v="55"/>
    <n v="86930472794"/>
    <s v="Mr. Patni  Sanjaykumar"/>
    <n v="1831000"/>
    <n v="6.85"/>
    <n v="1534135"/>
    <n v="1507481"/>
    <n v="0"/>
    <d v="2021-03-04T00:00:00"/>
    <n v="6"/>
    <n v="6"/>
    <n v="0"/>
    <n v="0"/>
    <n v="0"/>
    <n v="0"/>
    <s v="INR"/>
    <n v="15355"/>
    <n v="10841"/>
    <s v="00/00/0000"/>
    <n v="0"/>
    <n v="0"/>
    <m/>
    <m/>
    <m/>
    <s v="N"/>
    <s v="00/00/0000"/>
    <s v="N"/>
    <n v="0"/>
    <s v="00/00/0000"/>
    <m/>
    <m/>
    <m/>
    <s v="STD"/>
  </r>
  <r>
    <n v="40031619459"/>
    <x v="55"/>
    <n v="90706237097"/>
    <s v="Mr. Ronil Yogeshbhai Shah"/>
    <n v="1800000"/>
    <n v="6.95"/>
    <n v="1719417"/>
    <n v="482854"/>
    <n v="0"/>
    <d v="2021-02-26T00:00:00"/>
    <n v="13"/>
    <n v="13"/>
    <n v="0"/>
    <n v="0"/>
    <n v="0"/>
    <n v="0"/>
    <s v="INR"/>
    <n v="15355"/>
    <n v="12665"/>
    <s v="00/00/0000"/>
    <n v="0"/>
    <n v="0"/>
    <m/>
    <m/>
    <m/>
    <s v="N"/>
    <s v="00/00/0000"/>
    <s v="N"/>
    <n v="0"/>
    <s v="00/00/0000"/>
    <s v="STD"/>
    <d v="2021-03-31T00:00:00"/>
    <n v="999"/>
    <s v="STD"/>
  </r>
  <r>
    <n v="40033203641"/>
    <x v="55"/>
    <n v="85267738101"/>
    <s v="Mr. Vipul  Patel"/>
    <n v="2900000"/>
    <n v="6.95"/>
    <n v="2549306"/>
    <n v="2512458"/>
    <n v="0"/>
    <d v="2021-03-05T00:00:00"/>
    <n v="4"/>
    <n v="4"/>
    <n v="0"/>
    <n v="0"/>
    <n v="0"/>
    <n v="0"/>
    <s v="INR"/>
    <n v="15355"/>
    <n v="20163"/>
    <s v="00/00/0000"/>
    <n v="0"/>
    <n v="0"/>
    <s v="N"/>
    <m/>
    <n v="9"/>
    <s v="N"/>
    <s v="00/00/0000"/>
    <s v="N"/>
    <n v="0"/>
    <s v="00/00/0000"/>
    <m/>
    <m/>
    <m/>
    <s v="STD"/>
  </r>
  <r>
    <n v="40038443838"/>
    <x v="55"/>
    <n v="86388260898"/>
    <s v="Mr. Patel Priteshkumar Manabha"/>
    <n v="1915000"/>
    <n v="7.05"/>
    <n v="1909624"/>
    <n v="1544827"/>
    <n v="0"/>
    <d v="2021-02-27T00:00:00"/>
    <n v="6"/>
    <n v="6"/>
    <n v="0"/>
    <n v="0"/>
    <n v="0"/>
    <n v="0"/>
    <s v="INR"/>
    <n v="15355"/>
    <n v="15568"/>
    <s v="00/00/0000"/>
    <n v="0"/>
    <n v="0"/>
    <s v="N"/>
    <m/>
    <n v="9"/>
    <s v="N"/>
    <s v="00/00/0000"/>
    <s v="N"/>
    <n v="0"/>
    <s v="00/00/0000"/>
    <m/>
    <m/>
    <m/>
    <s v="STD"/>
  </r>
  <r>
    <n v="40038499508"/>
    <x v="55"/>
    <n v="90728623407"/>
    <s v="Mr. PATEL  ARUNKUMAR"/>
    <n v="1915000"/>
    <n v="6.95"/>
    <n v="1927221"/>
    <n v="1827718"/>
    <n v="0"/>
    <d v="2021-02-27T00:00:00"/>
    <n v="6"/>
    <n v="6"/>
    <n v="0"/>
    <n v="0"/>
    <n v="0"/>
    <n v="0"/>
    <s v="INR"/>
    <n v="15355"/>
    <n v="15624"/>
    <s v="00/00/0000"/>
    <n v="0"/>
    <n v="0"/>
    <s v="N"/>
    <m/>
    <n v="9"/>
    <s v="N"/>
    <s v="00/00/0000"/>
    <s v="N"/>
    <n v="0"/>
    <s v="00/00/0000"/>
    <m/>
    <m/>
    <m/>
    <s v="STD"/>
  </r>
  <r>
    <n v="40102623910"/>
    <x v="55"/>
    <n v="85859892127"/>
    <s v="Mr. SHARMA BALRAJ HARICHAND"/>
    <n v="1500000"/>
    <n v="7.05"/>
    <n v="1455346"/>
    <n v="1200106"/>
    <n v="0"/>
    <d v="2021-03-28T00:00:00"/>
    <n v="12"/>
    <n v="12"/>
    <n v="0"/>
    <n v="0"/>
    <n v="0"/>
    <n v="0"/>
    <s v="INR"/>
    <n v="15355"/>
    <n v="11720"/>
    <s v="00/00/0000"/>
    <n v="0"/>
    <n v="0"/>
    <s v="N"/>
    <m/>
    <n v="9"/>
    <s v="N"/>
    <s v="00/00/0000"/>
    <s v="N"/>
    <n v="0"/>
    <s v="00/00/0000"/>
    <s v="STD"/>
    <d v="2021-09-21T00:00:00"/>
    <n v="0"/>
    <s v="STD"/>
  </r>
  <r>
    <n v="40106285976"/>
    <x v="55"/>
    <n v="86755823506"/>
    <s v="Miss. Patel Nimishaben Vijayku"/>
    <n v="1980000"/>
    <n v="7.15"/>
    <n v="1913824"/>
    <n v="1644504"/>
    <n v="0"/>
    <d v="2021-03-30T00:00:00"/>
    <n v="12"/>
    <n v="12"/>
    <n v="0"/>
    <n v="0"/>
    <n v="0"/>
    <n v="0"/>
    <s v="INR"/>
    <n v="15355"/>
    <n v="15530"/>
    <s v="00/00/0000"/>
    <n v="0"/>
    <n v="0"/>
    <s v="N"/>
    <m/>
    <n v="9"/>
    <s v="N"/>
    <s v="00/00/0000"/>
    <s v="N"/>
    <n v="0"/>
    <s v="00/00/0000"/>
    <m/>
    <m/>
    <m/>
    <s v="STD"/>
  </r>
  <r>
    <n v="40108513311"/>
    <x v="55"/>
    <n v="80731969579"/>
    <s v="Mr. Bharvad Jayshree Visabhai"/>
    <n v="1750000"/>
    <n v="7.05"/>
    <n v="1703811"/>
    <n v="1638093"/>
    <n v="0"/>
    <d v="2021-03-31T00:00:00"/>
    <n v="4"/>
    <n v="4"/>
    <n v="0"/>
    <n v="0"/>
    <n v="0"/>
    <n v="0"/>
    <s v="INR"/>
    <n v="15355"/>
    <n v="18520"/>
    <s v="00/00/0000"/>
    <n v="0"/>
    <n v="0"/>
    <m/>
    <m/>
    <m/>
    <s v="N"/>
    <s v="00/00/0000"/>
    <s v="N"/>
    <n v="0"/>
    <s v="00/00/0000"/>
    <m/>
    <m/>
    <m/>
    <s v="STD"/>
  </r>
  <r>
    <n v="40108600328"/>
    <x v="55"/>
    <n v="85953287157"/>
    <s v="Mr. Patel Pintukumar Vitthalbh"/>
    <n v="1710000"/>
    <n v="7.05"/>
    <n v="1259820"/>
    <n v="887789"/>
    <n v="0"/>
    <d v="2021-03-31T00:00:00"/>
    <n v="1"/>
    <n v="1"/>
    <n v="0"/>
    <n v="0"/>
    <n v="0"/>
    <n v="0"/>
    <s v="INR"/>
    <n v="15355"/>
    <n v="15474"/>
    <s v="00/00/0000"/>
    <n v="0"/>
    <n v="0"/>
    <s v="N"/>
    <m/>
    <n v="9"/>
    <s v="N"/>
    <s v="00/00/0000"/>
    <s v="N"/>
    <n v="0"/>
    <s v="00/00/0000"/>
    <m/>
    <m/>
    <m/>
    <s v="STD"/>
  </r>
  <r>
    <n v="40136827631"/>
    <x v="55"/>
    <n v="85379119082"/>
    <s v="Mr. Chirag  Patel"/>
    <n v="2880000"/>
    <n v="6.95"/>
    <n v="2828899"/>
    <n v="2573998"/>
    <n v="0"/>
    <d v="2021-04-16T00:00:00"/>
    <n v="11"/>
    <n v="11"/>
    <n v="0"/>
    <n v="0"/>
    <n v="0"/>
    <n v="0"/>
    <s v="INR"/>
    <n v="15355"/>
    <n v="20289"/>
    <s v="00/00/0000"/>
    <n v="0"/>
    <n v="0"/>
    <s v="N"/>
    <m/>
    <n v="9"/>
    <s v="N"/>
    <s v="00/00/0000"/>
    <s v="N"/>
    <n v="0"/>
    <s v="00/00/0000"/>
    <s v="STD"/>
    <d v="2021-07-05T00:00:00"/>
    <n v="0"/>
    <s v="STD"/>
  </r>
  <r>
    <n v="39960983250"/>
    <x v="56"/>
    <n v="88805157498"/>
    <s v="Mr. HITESHKUMAR NATVARLAL BARO"/>
    <n v="2600000"/>
    <n v="7.05"/>
    <n v="2548235"/>
    <n v="2172475"/>
    <n v="0"/>
    <d v="2021-01-25T00:00:00"/>
    <n v="14"/>
    <n v="14"/>
    <n v="0"/>
    <n v="0"/>
    <n v="0"/>
    <n v="0"/>
    <s v="INR"/>
    <n v="15355"/>
    <n v="17443"/>
    <s v="00/00/0000"/>
    <n v="0"/>
    <n v="0"/>
    <s v="N"/>
    <m/>
    <n v="9"/>
    <s v="N"/>
    <s v="00/00/0000"/>
    <s v="N"/>
    <n v="0"/>
    <s v="00/00/0000"/>
    <s v="STD"/>
    <d v="2021-02-15T00:00:00"/>
    <n v="0"/>
    <s v="STD"/>
  </r>
  <r>
    <n v="39768905792"/>
    <x v="57"/>
    <n v="86645054578"/>
    <s v="Mr. Vyas  Chintan"/>
    <n v="6000000"/>
    <n v="7.2"/>
    <n v="5810216"/>
    <n v="5328800"/>
    <n v="0"/>
    <d v="2020-10-31T00:00:00"/>
    <n v="16"/>
    <n v="16"/>
    <n v="0"/>
    <n v="0"/>
    <n v="0"/>
    <n v="0"/>
    <s v="INR"/>
    <n v="15355"/>
    <n v="47340"/>
    <s v="00/00/0000"/>
    <n v="0"/>
    <n v="0"/>
    <s v="N"/>
    <m/>
    <n v="9"/>
    <s v="N"/>
    <s v="00/00/0000"/>
    <s v="N"/>
    <n v="0"/>
    <s v="00/00/0000"/>
    <s v="STD"/>
    <d v="2020-11-06T00:00:00"/>
    <n v="0"/>
    <s v="STD"/>
  </r>
  <r>
    <n v="39452334940"/>
    <x v="58"/>
    <n v="90484294317"/>
    <s v="Mrs. TANUBEN  SOLANKI"/>
    <n v="673000"/>
    <n v="6.95"/>
    <n v="577109"/>
    <n v="296472"/>
    <n v="0"/>
    <d v="2020-06-30T00:00:00"/>
    <n v="19"/>
    <n v="19"/>
    <n v="0"/>
    <n v="0"/>
    <n v="0"/>
    <n v="0"/>
    <s v="INR"/>
    <n v="15355"/>
    <n v="4297"/>
    <s v="00/00/0000"/>
    <n v="0"/>
    <n v="0"/>
    <s v="N"/>
    <m/>
    <n v="9"/>
    <s v="N"/>
    <s v="00/00/0000"/>
    <s v="N"/>
    <n v="0"/>
    <s v="00/00/0000"/>
    <s v="STD"/>
    <d v="2020-07-31T00:00:00"/>
    <n v="0"/>
    <s v="STD"/>
  </r>
  <r>
    <n v="39974227346"/>
    <x v="59"/>
    <n v="85089708406"/>
    <s v="Mr. Gajjar  Hardik"/>
    <n v="1817000"/>
    <n v="6.95"/>
    <n v="1753112"/>
    <n v="1499593"/>
    <n v="0"/>
    <d v="2021-01-31T00:00:00"/>
    <n v="14"/>
    <n v="14"/>
    <n v="0"/>
    <n v="0"/>
    <n v="0"/>
    <n v="0"/>
    <s v="INR"/>
    <n v="15355"/>
    <n v="12849"/>
    <s v="00/00/0000"/>
    <n v="0"/>
    <n v="0"/>
    <m/>
    <m/>
    <m/>
    <s v="N"/>
    <s v="00/00/0000"/>
    <s v="N"/>
    <n v="0"/>
    <s v="00/00/0000"/>
    <s v="STD"/>
    <d v="2021-03-31T00:00:00"/>
    <n v="999"/>
    <s v="STD"/>
  </r>
  <r>
    <n v="40004803278"/>
    <x v="59"/>
    <n v="85685771798"/>
    <s v="Mr. RAJENDRAKUMAR KANTILAL TRI"/>
    <n v="2110000"/>
    <n v="6.85"/>
    <n v="1791096"/>
    <n v="1790983"/>
    <n v="0"/>
    <d v="2021-02-11T00:00:00"/>
    <n v="1"/>
    <n v="1"/>
    <n v="0"/>
    <n v="0"/>
    <n v="0"/>
    <n v="0"/>
    <s v="INR"/>
    <n v="15355"/>
    <n v="15387"/>
    <s v="00/00/0000"/>
    <n v="0"/>
    <n v="0"/>
    <s v="N"/>
    <m/>
    <n v="9"/>
    <s v="N"/>
    <s v="00/00/0000"/>
    <s v="N"/>
    <n v="0"/>
    <s v="00/00/0000"/>
    <s v="STD"/>
    <d v="2022-02-10T00:00:00"/>
    <n v="0"/>
    <s v="STD"/>
  </r>
  <r>
    <n v="40093091515"/>
    <x v="59"/>
    <n v="80252321963"/>
    <s v="Mr. SHARMA RAMCHARAN CHIRANJIL"/>
    <n v="1850000"/>
    <n v="7"/>
    <n v="1768065"/>
    <n v="1532655"/>
    <n v="0"/>
    <d v="2021-03-24T00:00:00"/>
    <n v="12"/>
    <n v="12"/>
    <n v="0"/>
    <n v="0"/>
    <n v="0"/>
    <n v="0"/>
    <s v="INR"/>
    <n v="15355"/>
    <n v="16044"/>
    <s v="00/00/0000"/>
    <n v="0"/>
    <n v="0"/>
    <s v="N"/>
    <m/>
    <n v="9"/>
    <s v="N"/>
    <s v="00/00/0000"/>
    <s v="N"/>
    <n v="0"/>
    <s v="00/00/0000"/>
    <s v="STD"/>
    <d v="2021-06-20T00:00:00"/>
    <n v="999"/>
    <s v="STD"/>
  </r>
  <r>
    <n v="40460553882"/>
    <x v="60"/>
    <n v="89118014534"/>
    <s v="Mr. GIRIRAJ SHATISINH JADEJA"/>
    <n v="2500000"/>
    <n v="6.8"/>
    <n v="2477685"/>
    <n v="2472547"/>
    <n v="0"/>
    <d v="2021-09-22T00:00:00"/>
    <n v="6"/>
    <n v="6"/>
    <n v="0"/>
    <n v="0"/>
    <n v="0"/>
    <n v="0"/>
    <s v="INR"/>
    <n v="15355"/>
    <n v="18402"/>
    <s v="00/00/0000"/>
    <n v="0"/>
    <n v="0"/>
    <s v="N"/>
    <m/>
    <n v="9"/>
    <s v="N"/>
    <s v="00/00/0000"/>
    <s v="N"/>
    <n v="0"/>
    <s v="00/00/0000"/>
    <m/>
    <m/>
    <m/>
    <s v="STD"/>
  </r>
  <r>
    <n v="40812329944"/>
    <x v="60"/>
    <n v="85518558342"/>
    <s v="Mr. Dipakkumar Kalubhai Patel"/>
    <n v="2500000"/>
    <n v="7"/>
    <n v="1498494"/>
    <n v="1223952"/>
    <n v="0"/>
    <d v="2022-02-27T00:00:00"/>
    <n v="1"/>
    <n v="1"/>
    <n v="0"/>
    <n v="0"/>
    <n v="0"/>
    <n v="0"/>
    <s v="INR"/>
    <n v="15355"/>
    <n v="10738"/>
    <s v="00/00/0000"/>
    <n v="0"/>
    <n v="0"/>
    <m/>
    <m/>
    <m/>
    <s v="N"/>
    <s v="00/00/0000"/>
    <s v="N"/>
    <n v="0"/>
    <s v="00/00/0000"/>
    <m/>
    <m/>
    <m/>
    <s v="STD"/>
  </r>
  <r>
    <n v="40844355922"/>
    <x v="60"/>
    <n v="90913792307"/>
    <s v="Mr. SURENDRASINH  GOHIL"/>
    <n v="18000"/>
    <n v="6.65"/>
    <n v="18058"/>
    <n v="17858"/>
    <n v="0"/>
    <d v="2022-03-10T00:00:00"/>
    <n v="1"/>
    <n v="1"/>
    <n v="0"/>
    <n v="0"/>
    <n v="0"/>
    <n v="0"/>
    <s v="INR"/>
    <n v="15355"/>
    <n v="139"/>
    <s v="00/00/0000"/>
    <n v="0"/>
    <n v="0"/>
    <s v="N"/>
    <m/>
    <n v="9"/>
    <s v="N"/>
    <s v="00/00/0000"/>
    <s v="N"/>
    <n v="0"/>
    <s v="00/00/0000"/>
    <m/>
    <m/>
    <m/>
    <s v="STD"/>
  </r>
  <r>
    <n v="40866285299"/>
    <x v="60"/>
    <n v="87012129822"/>
    <s v="Mr. ISHWARBHAI JETHABHAI PATEL"/>
    <n v="10000000"/>
    <n v="6.8"/>
    <n v="10020493"/>
    <n v="10020493"/>
    <n v="0"/>
    <d v="2022-03-21T00:00:00"/>
    <n v="1"/>
    <n v="1"/>
    <n v="0"/>
    <n v="0"/>
    <n v="0"/>
    <n v="0"/>
    <s v="INR"/>
    <n v="15355"/>
    <n v="87932"/>
    <s v="00/00/0000"/>
    <n v="0"/>
    <n v="0"/>
    <s v="N"/>
    <m/>
    <n v="9"/>
    <s v="N"/>
    <s v="00/00/0000"/>
    <s v="N"/>
    <n v="0"/>
    <s v="00/00/0000"/>
    <m/>
    <m/>
    <m/>
    <s v="STD"/>
  </r>
  <r>
    <n v="40874157969"/>
    <x v="60"/>
    <n v="85582089620"/>
    <s v="Mr. RAKESH  B"/>
    <n v="7224000"/>
    <n v="6.7"/>
    <n v="6489516"/>
    <n v="6489516"/>
    <n v="0"/>
    <d v="2022-03-24T00:00:00"/>
    <n v="1"/>
    <n v="1"/>
    <n v="0"/>
    <n v="0"/>
    <n v="0"/>
    <n v="0"/>
    <s v="INR"/>
    <n v="15355"/>
    <n v="49080"/>
    <s v="00/00/0000"/>
    <n v="0"/>
    <n v="0"/>
    <s v="N"/>
    <m/>
    <n v="9"/>
    <s v="N"/>
    <s v="00/00/0000"/>
    <s v="N"/>
    <n v="0"/>
    <s v="00/00/0000"/>
    <m/>
    <m/>
    <m/>
    <s v="STD"/>
  </r>
  <r>
    <n v="40878804787"/>
    <x v="60"/>
    <n v="85183525517"/>
    <s v="Mrs. Jashiben Veljibhai Vaghel"/>
    <n v="1300000"/>
    <n v="6.85"/>
    <n v="1300976"/>
    <n v="1300976"/>
    <n v="0"/>
    <d v="2022-03-27T00:00:00"/>
    <n v="1"/>
    <n v="1"/>
    <n v="0"/>
    <n v="0"/>
    <n v="0"/>
    <n v="0"/>
    <s v="INR"/>
    <n v="0"/>
    <n v="11969"/>
    <s v="00/00/0000"/>
    <n v="0"/>
    <n v="0"/>
    <s v="N"/>
    <m/>
    <n v="9"/>
    <s v="N"/>
    <s v="00/00/0000"/>
    <s v="N"/>
    <n v="0"/>
    <s v="00/00/0000"/>
    <m/>
    <m/>
    <m/>
    <s v="STD"/>
  </r>
  <r>
    <n v="40882102920"/>
    <x v="60"/>
    <n v="80084081124"/>
    <s v="Mr. PRANAY  PATEL"/>
    <n v="3500000"/>
    <n v="6.7"/>
    <n v="3501927"/>
    <n v="3501927"/>
    <n v="0"/>
    <d v="2022-03-29T00:00:00"/>
    <n v="1"/>
    <n v="1"/>
    <n v="0"/>
    <n v="0"/>
    <n v="0"/>
    <n v="0"/>
    <s v="INR"/>
    <n v="15355"/>
    <n v="29674"/>
    <s v="00/00/0000"/>
    <n v="0"/>
    <n v="0"/>
    <s v="N"/>
    <m/>
    <n v="9"/>
    <s v="N"/>
    <s v="00/00/0000"/>
    <s v="N"/>
    <n v="0"/>
    <s v="00/00/0000"/>
    <m/>
    <m/>
    <m/>
    <s v="STD"/>
  </r>
  <r>
    <n v="40882618333"/>
    <x v="60"/>
    <n v="86735621059"/>
    <s v="Mr. Pragnesh Ganpatlal Patel"/>
    <n v="1500000"/>
    <n v="6.7"/>
    <n v="1500826"/>
    <n v="1500826"/>
    <n v="0"/>
    <d v="2022-03-29T00:00:00"/>
    <n v="1"/>
    <n v="1"/>
    <n v="0"/>
    <n v="0"/>
    <n v="0"/>
    <n v="0"/>
    <s v="INR"/>
    <n v="15355"/>
    <n v="11361"/>
    <s v="00/00/0000"/>
    <n v="0"/>
    <n v="0"/>
    <s v="N"/>
    <m/>
    <n v="9"/>
    <s v="N"/>
    <s v="00/00/0000"/>
    <s v="N"/>
    <n v="0"/>
    <s v="00/00/0000"/>
    <m/>
    <m/>
    <m/>
    <s v="STD"/>
  </r>
  <r>
    <n v="40883187802"/>
    <x v="60"/>
    <n v="85951484805"/>
    <s v="Mr. NITIN BABUBHAI VACHHETA"/>
    <n v="4750000"/>
    <n v="6.7"/>
    <n v="4752616"/>
    <n v="4752616"/>
    <n v="0"/>
    <d v="2022-03-29T00:00:00"/>
    <n v="1"/>
    <n v="1"/>
    <n v="0"/>
    <n v="0"/>
    <n v="0"/>
    <n v="0"/>
    <s v="INR"/>
    <n v="15355"/>
    <n v="35977"/>
    <s v="00/00/0000"/>
    <n v="0"/>
    <n v="0"/>
    <s v="N"/>
    <m/>
    <n v="9"/>
    <s v="N"/>
    <s v="00/00/0000"/>
    <s v="N"/>
    <n v="0"/>
    <s v="00/00/0000"/>
    <m/>
    <m/>
    <m/>
    <s v="STD"/>
  </r>
  <r>
    <n v="40884955682"/>
    <x v="60"/>
    <n v="86070472824"/>
    <s v="Mr. JAVAL SHAILESHBHAI JADEJA"/>
    <n v="1500000"/>
    <n v="7.05"/>
    <n v="1300502"/>
    <n v="1300502"/>
    <n v="0"/>
    <d v="2022-03-30T00:00:00"/>
    <n v="1"/>
    <n v="1"/>
    <n v="0"/>
    <n v="0"/>
    <n v="0"/>
    <n v="0"/>
    <s v="INR"/>
    <n v="15355"/>
    <n v="15128"/>
    <s v="00/00/0000"/>
    <n v="0"/>
    <n v="0"/>
    <s v="N"/>
    <m/>
    <n v="9"/>
    <s v="N"/>
    <s v="00/00/0000"/>
    <s v="N"/>
    <n v="0"/>
    <s v="00/00/0000"/>
    <m/>
    <m/>
    <m/>
    <s v="STD"/>
  </r>
  <r>
    <n v="40888128079"/>
    <x v="60"/>
    <n v="86878508460"/>
    <s v="Mr. Patani  Rinkukumar"/>
    <n v="2354000"/>
    <n v="6.65"/>
    <n v="1980361"/>
    <n v="1980361"/>
    <n v="0"/>
    <d v="2022-03-31T00:00:00"/>
    <n v="1"/>
    <n v="1"/>
    <n v="0"/>
    <n v="0"/>
    <n v="0"/>
    <n v="0"/>
    <s v="INR"/>
    <n v="15355"/>
    <n v="15190"/>
    <s v="00/00/0000"/>
    <n v="0"/>
    <n v="0"/>
    <s v="N"/>
    <m/>
    <n v="9"/>
    <s v="N"/>
    <s v="00/00/0000"/>
    <s v="N"/>
    <n v="0"/>
    <s v="00/00/0000"/>
    <m/>
    <m/>
    <m/>
    <s v="STD"/>
  </r>
  <r>
    <n v="38730212050"/>
    <x v="61"/>
    <n v="80086435038"/>
    <s v="Mr. RATHOD  SANJAYBHAI"/>
    <n v="1500000"/>
    <n v="7"/>
    <n v="1067588.42"/>
    <n v="1067097.42"/>
    <n v="0"/>
    <d v="2019-08-31T00:00:00"/>
    <n v="1"/>
    <n v="1"/>
    <n v="0"/>
    <n v="0"/>
    <n v="0"/>
    <n v="0"/>
    <s v="INR"/>
    <n v="15355"/>
    <n v="9009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279713562"/>
    <x v="61"/>
    <n v="90748142912"/>
    <s v="Mr. ANKITKUMAR  SHAH"/>
    <n v="2000000"/>
    <n v="6.95"/>
    <n v="1694585"/>
    <n v="1687185"/>
    <n v="0"/>
    <d v="2021-07-08T00:00:00"/>
    <n v="1"/>
    <n v="1"/>
    <n v="0"/>
    <n v="0"/>
    <n v="0"/>
    <n v="0"/>
    <s v="INR"/>
    <n v="15355"/>
    <n v="13219"/>
    <s v="00/00/0000"/>
    <n v="0"/>
    <n v="0"/>
    <s v="N"/>
    <m/>
    <n v="9"/>
    <s v="N"/>
    <s v="00/00/0000"/>
    <s v="N"/>
    <n v="0"/>
    <s v="00/00/0000"/>
    <s v="STD"/>
    <d v="2022-03-23T00:00:00"/>
    <n v="0"/>
    <s v="STD"/>
  </r>
  <r>
    <n v="40538335063"/>
    <x v="61"/>
    <n v="87068657268"/>
    <s v="Mr. Chavda  Rameshbhai"/>
    <n v="800000"/>
    <n v="6.75"/>
    <n v="794707"/>
    <n v="528096"/>
    <n v="0"/>
    <d v="2021-10-28T00:00:00"/>
    <n v="3"/>
    <n v="3"/>
    <n v="0"/>
    <n v="0"/>
    <n v="0"/>
    <n v="0"/>
    <s v="INR"/>
    <n v="15355"/>
    <n v="5381"/>
    <s v="00/00/0000"/>
    <n v="0"/>
    <n v="0"/>
    <s v="N"/>
    <m/>
    <n v="9"/>
    <s v="N"/>
    <s v="00/00/0000"/>
    <s v="N"/>
    <n v="0"/>
    <s v="00/00/0000"/>
    <s v="STD"/>
    <d v="2021-12-31T00:00:00"/>
    <n v="0"/>
    <s v="STD"/>
  </r>
  <r>
    <n v="40594535190"/>
    <x v="61"/>
    <n v="88796674832"/>
    <s v="Mrs. Patani  Alpa"/>
    <n v="1620000"/>
    <n v="6.85"/>
    <n v="1612767"/>
    <n v="1343871"/>
    <n v="0"/>
    <d v="2021-11-23T00:00:00"/>
    <n v="4"/>
    <n v="4"/>
    <n v="0"/>
    <n v="0"/>
    <n v="0"/>
    <n v="0"/>
    <s v="INR"/>
    <n v="15355"/>
    <n v="11296"/>
    <s v="00/00/0000"/>
    <n v="0"/>
    <n v="0"/>
    <s v="N"/>
    <m/>
    <n v="9"/>
    <s v="N"/>
    <s v="00/00/0000"/>
    <s v="N"/>
    <n v="0"/>
    <s v="00/00/0000"/>
    <m/>
    <m/>
    <m/>
    <s v="STD"/>
  </r>
  <r>
    <n v="40610543504"/>
    <x v="61"/>
    <n v="85048278390"/>
    <s v="Mr. Anshuman  Tiwari"/>
    <n v="2700000"/>
    <n v="6.95"/>
    <n v="1611143"/>
    <n v="1333209"/>
    <n v="0"/>
    <d v="2021-11-30T00:00:00"/>
    <n v="4"/>
    <n v="4"/>
    <n v="0"/>
    <n v="0"/>
    <n v="0"/>
    <n v="0"/>
    <s v="INR"/>
    <n v="15355"/>
    <n v="11057"/>
    <s v="00/00/0000"/>
    <n v="0"/>
    <n v="0"/>
    <s v="N"/>
    <m/>
    <n v="9"/>
    <s v="N"/>
    <s v="00/00/0000"/>
    <s v="N"/>
    <n v="0"/>
    <s v="00/00/0000"/>
    <m/>
    <m/>
    <m/>
    <s v="STD"/>
  </r>
  <r>
    <n v="40865888389"/>
    <x v="61"/>
    <n v="86926991137"/>
    <s v="Mr. Parmar  Virendrasinh"/>
    <n v="2000000"/>
    <n v="6.7"/>
    <n v="1202203"/>
    <n v="1202203"/>
    <n v="0"/>
    <d v="2022-03-21T00:00:00"/>
    <n v="1"/>
    <n v="1"/>
    <n v="0"/>
    <n v="0"/>
    <n v="0"/>
    <n v="0"/>
    <s v="INR"/>
    <n v="15355"/>
    <n v="4039"/>
    <s v="00/00/0000"/>
    <n v="0"/>
    <n v="0"/>
    <s v="N"/>
    <m/>
    <n v="9"/>
    <s v="N"/>
    <s v="00/00/0000"/>
    <s v="N"/>
    <n v="0"/>
    <s v="00/00/0000"/>
    <m/>
    <m/>
    <m/>
    <s v="STD"/>
  </r>
  <r>
    <n v="40884277376"/>
    <x v="61"/>
    <n v="86281317676"/>
    <s v="Mr. Alpesh V Chaudhari"/>
    <n v="1338000"/>
    <n v="6.8"/>
    <n v="900335"/>
    <n v="900335"/>
    <n v="0"/>
    <d v="2022-03-30T00:00:00"/>
    <n v="1"/>
    <n v="1"/>
    <n v="0"/>
    <n v="0"/>
    <n v="0"/>
    <n v="0"/>
    <s v="INR"/>
    <n v="15355"/>
    <n v="6871"/>
    <s v="00/00/0000"/>
    <n v="0"/>
    <n v="0"/>
    <s v="N"/>
    <m/>
    <n v="9"/>
    <s v="N"/>
    <s v="00/00/0000"/>
    <s v="N"/>
    <n v="0"/>
    <s v="00/00/0000"/>
    <m/>
    <m/>
    <m/>
    <s v="STD"/>
  </r>
  <r>
    <n v="40477096712"/>
    <x v="61"/>
    <n v="90105964886"/>
    <s v="Mrs. Shekh Suhana Banu"/>
    <n v="2400000"/>
    <n v="6.95"/>
    <n v="1917426"/>
    <n v="1950982"/>
    <n v="33556"/>
    <d v="2021-09-30T00:00:00"/>
    <n v="1"/>
    <n v="0"/>
    <n v="1"/>
    <n v="3"/>
    <n v="3"/>
    <n v="703"/>
    <s v="INR"/>
    <n v="15355"/>
    <n v="18068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31113476471"/>
    <x v="62"/>
    <n v="85702958419"/>
    <s v="Mrs. REKHA PRADEEP JAIN"/>
    <n v="1554000"/>
    <n v="6.9"/>
    <n v="472708"/>
    <n v="355452.87"/>
    <n v="0"/>
    <d v="2010-03-29T00:00:00"/>
    <n v="19"/>
    <n v="19"/>
    <n v="0"/>
    <n v="0"/>
    <n v="0"/>
    <n v="0"/>
    <s v="INR"/>
    <n v="15355"/>
    <n v="7232"/>
    <s v="00/00/0000"/>
    <n v="0"/>
    <n v="0"/>
    <s v="N"/>
    <m/>
    <n v="9"/>
    <s v="N"/>
    <s v="00/00/0000"/>
    <s v="N"/>
    <n v="0"/>
    <s v="00/00/0000"/>
    <m/>
    <m/>
    <m/>
    <s v="STD"/>
  </r>
  <r>
    <n v="31520667212"/>
    <x v="62"/>
    <n v="85921999717"/>
    <s v="Mr. PRONOYKUMAR PULAKCHANDRA T"/>
    <n v="1025000"/>
    <n v="6.9"/>
    <n v="816653.22"/>
    <n v="804783.84"/>
    <n v="0"/>
    <d v="2010-12-01T00:00:00"/>
    <n v="19"/>
    <n v="19"/>
    <n v="0"/>
    <n v="0"/>
    <n v="0"/>
    <n v="0"/>
    <s v="INR"/>
    <n v="15355"/>
    <n v="11628"/>
    <s v="00/00/0000"/>
    <n v="0"/>
    <n v="0"/>
    <s v="N"/>
    <m/>
    <n v="9"/>
    <s v="N"/>
    <s v="00/00/0000"/>
    <s v="N"/>
    <n v="0"/>
    <s v="00/00/0000"/>
    <s v="STD"/>
    <d v="2022-03-29T00:00:00"/>
    <n v="0"/>
    <s v="STD"/>
  </r>
  <r>
    <n v="32865086227"/>
    <x v="62"/>
    <n v="85085309472"/>
    <s v="Mr. Patel Mukeshbhai Narayanbh"/>
    <n v="2500000"/>
    <n v="7"/>
    <n v="1752411.33"/>
    <n v="1724349.33"/>
    <n v="0"/>
    <d v="2013-03-06T00:00:00"/>
    <n v="6"/>
    <n v="6"/>
    <n v="0"/>
    <n v="0"/>
    <n v="0"/>
    <n v="0"/>
    <s v="INR"/>
    <n v="15355"/>
    <n v="18973"/>
    <s v="00/00/0000"/>
    <n v="0"/>
    <n v="0"/>
    <s v="N"/>
    <m/>
    <n v="9"/>
    <s v="N"/>
    <s v="00/00/0000"/>
    <s v="N"/>
    <n v="0"/>
    <s v="00/00/0000"/>
    <m/>
    <m/>
    <m/>
    <s v="STD"/>
  </r>
  <r>
    <n v="34506296150"/>
    <x v="62"/>
    <n v="85214456403"/>
    <s v="Mrs. SONAL RAJESHKUMAR RAVAL"/>
    <n v="1720000"/>
    <n v="6.75"/>
    <n v="1599489"/>
    <n v="1450698.24"/>
    <n v="0"/>
    <d v="2014-12-18T00:00:00"/>
    <n v="19"/>
    <n v="19"/>
    <n v="0"/>
    <n v="0"/>
    <n v="0"/>
    <n v="0"/>
    <s v="INR"/>
    <n v="15355"/>
    <n v="14092"/>
    <s v="00/00/0000"/>
    <n v="0"/>
    <n v="0"/>
    <s v="N"/>
    <m/>
    <n v="9"/>
    <s v="N"/>
    <s v="00/00/0000"/>
    <s v="N"/>
    <n v="0"/>
    <s v="00/00/0000"/>
    <m/>
    <m/>
    <m/>
    <s v="STD"/>
  </r>
  <r>
    <n v="34835913781"/>
    <x v="62"/>
    <n v="88372343531"/>
    <s v="Mr. PRATIK KAMLESHBHAI OZA"/>
    <n v="5760000"/>
    <n v="7.05"/>
    <n v="4771708"/>
    <n v="4449373.57"/>
    <n v="0"/>
    <d v="2015-03-30T00:00:00"/>
    <n v="19"/>
    <n v="19"/>
    <n v="0"/>
    <n v="0"/>
    <n v="0"/>
    <n v="0"/>
    <s v="INR"/>
    <n v="15355"/>
    <n v="53191"/>
    <s v="00/00/0000"/>
    <n v="0"/>
    <n v="0"/>
    <s v="N"/>
    <m/>
    <n v="9"/>
    <s v="N"/>
    <s v="00/00/0000"/>
    <s v="N"/>
    <n v="0"/>
    <s v="00/00/0000"/>
    <s v="STD"/>
    <d v="2020-04-28T00:00:00"/>
    <n v="0"/>
    <s v="STD"/>
  </r>
  <r>
    <n v="34904425153"/>
    <x v="62"/>
    <n v="80018537416"/>
    <s v="Mr. ATULKUMAR MANILAL RAVAT"/>
    <n v="588000"/>
    <n v="6.9"/>
    <n v="392367"/>
    <n v="232782.43"/>
    <n v="0"/>
    <d v="2015-05-04T00:00:00"/>
    <n v="19"/>
    <n v="19"/>
    <n v="0"/>
    <n v="0"/>
    <n v="0"/>
    <n v="0"/>
    <s v="INR"/>
    <n v="15355"/>
    <n v="6698"/>
    <s v="00/00/0000"/>
    <n v="0"/>
    <n v="0"/>
    <s v="N"/>
    <m/>
    <n v="9"/>
    <s v="N"/>
    <s v="00/00/0000"/>
    <s v="N"/>
    <n v="0"/>
    <s v="00/00/0000"/>
    <m/>
    <m/>
    <m/>
    <s v="STD"/>
  </r>
  <r>
    <n v="35529214935"/>
    <x v="62"/>
    <n v="85030886147"/>
    <s v="Miss. PRIYANKA HARISHBHAI PATE"/>
    <n v="1440000"/>
    <n v="6.95"/>
    <n v="965270"/>
    <n v="522920.28"/>
    <n v="0"/>
    <d v="2016-01-27T00:00:00"/>
    <n v="19"/>
    <n v="19"/>
    <n v="0"/>
    <n v="0"/>
    <n v="0"/>
    <n v="0"/>
    <s v="INR"/>
    <n v="15355"/>
    <n v="10420"/>
    <s v="00/00/0000"/>
    <n v="0"/>
    <n v="0"/>
    <s v="N"/>
    <m/>
    <n v="9"/>
    <s v="N"/>
    <s v="00/00/0000"/>
    <s v="N"/>
    <n v="0"/>
    <s v="00/00/0000"/>
    <m/>
    <m/>
    <m/>
    <s v="STD"/>
  </r>
  <r>
    <n v="35760576137"/>
    <x v="62"/>
    <n v="80617448481"/>
    <s v="Mr. CHANDRASINH LAXMANSINH SOL"/>
    <n v="2000000"/>
    <n v="6.8"/>
    <n v="1568907"/>
    <n v="1041319.52"/>
    <n v="0"/>
    <d v="2016-05-10T00:00:00"/>
    <n v="19"/>
    <n v="19"/>
    <n v="0"/>
    <n v="0"/>
    <n v="0"/>
    <n v="0"/>
    <s v="INR"/>
    <n v="15355"/>
    <n v="18513"/>
    <s v="00/00/0000"/>
    <n v="0"/>
    <n v="0"/>
    <s v="N"/>
    <m/>
    <n v="9"/>
    <s v="N"/>
    <s v="00/00/0000"/>
    <s v="N"/>
    <n v="0"/>
    <s v="00/00/0000"/>
    <m/>
    <m/>
    <m/>
    <s v="STD"/>
  </r>
  <r>
    <n v="35914127341"/>
    <x v="62"/>
    <n v="85786878284"/>
    <s v="Mr. JESAL BABUBHAI SHAH"/>
    <n v="1600000"/>
    <n v="6.85"/>
    <n v="1345359"/>
    <n v="1080606.8700000001"/>
    <n v="0"/>
    <d v="2016-07-14T00:00:00"/>
    <n v="19"/>
    <n v="19"/>
    <n v="0"/>
    <n v="0"/>
    <n v="0"/>
    <n v="0"/>
    <s v="INR"/>
    <n v="15355"/>
    <n v="15384"/>
    <s v="00/00/0000"/>
    <n v="0"/>
    <n v="0"/>
    <s v="N"/>
    <m/>
    <n v="9"/>
    <s v="N"/>
    <s v="00/00/0000"/>
    <s v="N"/>
    <n v="0"/>
    <s v="00/00/0000"/>
    <m/>
    <m/>
    <m/>
    <s v="STD"/>
  </r>
  <r>
    <n v="36002389032"/>
    <x v="62"/>
    <n v="89201326900"/>
    <s v="Mr. DINESH  VAGHELA"/>
    <n v="2159000"/>
    <n v="6.95"/>
    <n v="1878252"/>
    <n v="1468332.38"/>
    <n v="0"/>
    <d v="2016-08-12T00:00:00"/>
    <n v="19"/>
    <n v="19"/>
    <n v="0"/>
    <n v="0"/>
    <n v="0"/>
    <n v="0"/>
    <s v="INR"/>
    <n v="15355"/>
    <n v="19144"/>
    <s v="00/00/0000"/>
    <n v="0"/>
    <n v="0"/>
    <s v="N"/>
    <m/>
    <n v="9"/>
    <s v="N"/>
    <s v="00/00/0000"/>
    <s v="N"/>
    <n v="0"/>
    <s v="00/00/0000"/>
    <m/>
    <m/>
    <m/>
    <s v="STD"/>
  </r>
  <r>
    <n v="38392084528"/>
    <x v="62"/>
    <n v="80083918518"/>
    <s v="Mr. KIRITKUMAR RATILAL PUJARA"/>
    <n v="5000000"/>
    <n v="7"/>
    <n v="4337360"/>
    <n v="3932342.91"/>
    <n v="0"/>
    <d v="2019-04-12T00:00:00"/>
    <n v="19"/>
    <n v="19"/>
    <n v="0"/>
    <n v="0"/>
    <n v="0"/>
    <n v="0"/>
    <s v="INR"/>
    <n v="15355"/>
    <n v="58102"/>
    <s v="00/00/0000"/>
    <n v="0"/>
    <n v="0"/>
    <s v="N"/>
    <m/>
    <n v="9"/>
    <s v="N"/>
    <s v="00/00/0000"/>
    <s v="N"/>
    <n v="0"/>
    <s v="00/00/0000"/>
    <m/>
    <m/>
    <m/>
    <s v="STD"/>
  </r>
  <r>
    <n v="40198134188"/>
    <x v="62"/>
    <n v="86494471513"/>
    <s v="Mr. Taviyad  Maheshbhai"/>
    <n v="1440000"/>
    <n v="7.05"/>
    <n v="1398576"/>
    <n v="1130686"/>
    <n v="0"/>
    <d v="2021-05-29T00:00:00"/>
    <n v="10"/>
    <n v="10"/>
    <n v="0"/>
    <n v="0"/>
    <n v="0"/>
    <n v="0"/>
    <s v="INR"/>
    <n v="15355"/>
    <n v="11229"/>
    <s v="00/00/0000"/>
    <n v="0"/>
    <n v="0"/>
    <s v="N"/>
    <m/>
    <n v="9"/>
    <s v="N"/>
    <s v="00/00/0000"/>
    <s v="N"/>
    <n v="0"/>
    <s v="00/00/0000"/>
    <m/>
    <m/>
    <m/>
    <s v="STD"/>
  </r>
  <r>
    <n v="40223735434"/>
    <x v="62"/>
    <n v="86284793324"/>
    <s v="Mr. Patel  Pankajkumar"/>
    <n v="2430000"/>
    <n v="7.15"/>
    <n v="2410265"/>
    <n v="2141152"/>
    <n v="0"/>
    <d v="2021-06-11T00:00:00"/>
    <n v="9"/>
    <n v="9"/>
    <n v="0"/>
    <n v="0"/>
    <n v="0"/>
    <n v="0"/>
    <s v="INR"/>
    <n v="15355"/>
    <n v="16413"/>
    <s v="00/00/0000"/>
    <n v="0"/>
    <n v="0"/>
    <m/>
    <m/>
    <m/>
    <s v="N"/>
    <s v="00/00/0000"/>
    <s v="N"/>
    <n v="0"/>
    <s v="00/00/0000"/>
    <m/>
    <m/>
    <m/>
    <s v="STD"/>
  </r>
  <r>
    <n v="40264565575"/>
    <x v="62"/>
    <n v="85006714687"/>
    <s v="Mr. RAMESHBHAI PARSHOTTAMBHAI"/>
    <n v="550000"/>
    <n v="6.9"/>
    <n v="399811"/>
    <n v="386713"/>
    <n v="0"/>
    <d v="2021-07-02T00:00:00"/>
    <n v="7"/>
    <n v="7"/>
    <n v="0"/>
    <n v="0"/>
    <n v="0"/>
    <n v="0"/>
    <s v="INR"/>
    <n v="15355"/>
    <n v="5125"/>
    <s v="00/00/0000"/>
    <n v="0"/>
    <n v="0"/>
    <m/>
    <m/>
    <m/>
    <s v="N"/>
    <s v="00/00/0000"/>
    <s v="N"/>
    <n v="0"/>
    <s v="00/00/0000"/>
    <s v="STD"/>
    <d v="2021-09-04T00:00:00"/>
    <n v="0"/>
    <s v="STD"/>
  </r>
  <r>
    <n v="40472437251"/>
    <x v="62"/>
    <n v="85619109947"/>
    <s v="Mr. GAJENDRASINH AJITSINH JODD"/>
    <n v="1500000"/>
    <n v="6.8"/>
    <n v="1492523"/>
    <n v="1482297"/>
    <n v="0"/>
    <d v="2021-09-28T00:00:00"/>
    <n v="6"/>
    <n v="6"/>
    <n v="0"/>
    <n v="0"/>
    <n v="0"/>
    <n v="0"/>
    <s v="INR"/>
    <n v="15355"/>
    <n v="9779"/>
    <s v="00/00/0000"/>
    <n v="0"/>
    <n v="0"/>
    <s v="N"/>
    <m/>
    <n v="9"/>
    <s v="N"/>
    <s v="00/00/0000"/>
    <s v="N"/>
    <n v="0"/>
    <s v="00/00/0000"/>
    <m/>
    <m/>
    <m/>
    <s v="STD"/>
  </r>
  <r>
    <n v="40514926803"/>
    <x v="62"/>
    <n v="88805198989"/>
    <s v="Mr. DHARMENDRASINH BALDEVSINH"/>
    <n v="5075000"/>
    <n v="6.7"/>
    <n v="1759376"/>
    <n v="1759100"/>
    <n v="0"/>
    <d v="2021-10-16T00:00:00"/>
    <n v="1"/>
    <n v="1"/>
    <n v="0"/>
    <n v="0"/>
    <n v="0"/>
    <n v="0"/>
    <s v="INR"/>
    <n v="15355"/>
    <n v="8300"/>
    <s v="00/00/0000"/>
    <n v="0"/>
    <n v="0"/>
    <s v="N"/>
    <m/>
    <n v="9"/>
    <s v="N"/>
    <s v="00/00/0000"/>
    <s v="N"/>
    <n v="0"/>
    <s v="00/00/0000"/>
    <s v="STD"/>
    <d v="2021-12-24T00:00:00"/>
    <n v="0"/>
    <s v="STD"/>
  </r>
  <r>
    <n v="40515877376"/>
    <x v="62"/>
    <n v="80425977919"/>
    <s v="Mr. ARVINDKUMAR BACHUBHAI PATE"/>
    <n v="3025000"/>
    <n v="6.9"/>
    <n v="3004663"/>
    <n v="3000823"/>
    <n v="0"/>
    <d v="2021-10-17T00:00:00"/>
    <n v="4"/>
    <n v="4"/>
    <n v="0"/>
    <n v="0"/>
    <n v="0"/>
    <n v="0"/>
    <s v="INR"/>
    <n v="15355"/>
    <n v="22855"/>
    <s v="00/00/0000"/>
    <n v="0"/>
    <n v="0"/>
    <s v="N"/>
    <m/>
    <n v="9"/>
    <s v="N"/>
    <s v="00/00/0000"/>
    <s v="N"/>
    <n v="0"/>
    <s v="00/00/0000"/>
    <m/>
    <m/>
    <m/>
    <s v="STD"/>
  </r>
  <r>
    <n v="40535571762"/>
    <x v="62"/>
    <n v="88862448016"/>
    <s v="Mr. Parmar  Vijaysinh"/>
    <n v="1350000"/>
    <n v="6.8"/>
    <n v="1349392"/>
    <n v="1081434"/>
    <n v="0"/>
    <d v="2021-10-27T00:00:00"/>
    <n v="1"/>
    <n v="1"/>
    <n v="0"/>
    <n v="0"/>
    <n v="0"/>
    <n v="0"/>
    <s v="INR"/>
    <n v="15355"/>
    <n v="8822"/>
    <s v="00/00/0000"/>
    <n v="0"/>
    <n v="0"/>
    <s v="N"/>
    <m/>
    <n v="9"/>
    <s v="N"/>
    <s v="00/00/0000"/>
    <s v="N"/>
    <n v="0"/>
    <s v="00/00/0000"/>
    <s v="STD"/>
    <d v="2022-02-28T00:00:00"/>
    <n v="0"/>
    <s v="STD"/>
  </r>
  <r>
    <n v="40541609393"/>
    <x v="62"/>
    <n v="90845005532"/>
    <s v="Mrs. ROSHNI KAPIL  CHRISTIAN"/>
    <n v="2019000"/>
    <n v="6.75"/>
    <n v="2010775"/>
    <n v="2010255"/>
    <n v="0"/>
    <d v="2021-10-29T00:00:00"/>
    <n v="5"/>
    <n v="5"/>
    <n v="0"/>
    <n v="0"/>
    <n v="0"/>
    <n v="0"/>
    <s v="INR"/>
    <n v="15355"/>
    <n v="13096"/>
    <s v="00/00/0000"/>
    <n v="0"/>
    <n v="0"/>
    <s v="N"/>
    <m/>
    <n v="9"/>
    <s v="N"/>
    <s v="00/00/0000"/>
    <s v="N"/>
    <n v="0"/>
    <s v="00/00/0000"/>
    <m/>
    <m/>
    <m/>
    <s v="STD"/>
  </r>
  <r>
    <n v="40569827978"/>
    <x v="62"/>
    <n v="87068655895"/>
    <s v="Mr. Mahendra  Gohel"/>
    <n v="735000"/>
    <n v="6.8"/>
    <n v="514277"/>
    <n v="502069"/>
    <n v="0"/>
    <d v="2021-11-10T00:00:00"/>
    <n v="1"/>
    <n v="1"/>
    <n v="0"/>
    <n v="0"/>
    <n v="0"/>
    <n v="0"/>
    <s v="INR"/>
    <n v="15355"/>
    <n v="3586"/>
    <s v="00/00/0000"/>
    <n v="0"/>
    <n v="0"/>
    <s v="N"/>
    <m/>
    <n v="9"/>
    <s v="N"/>
    <s v="00/00/0000"/>
    <s v="N"/>
    <n v="0"/>
    <s v="00/00/0000"/>
    <s v="STD"/>
    <d v="2021-12-12T00:00:00"/>
    <n v="0"/>
    <s v="STD"/>
  </r>
  <r>
    <n v="40595137007"/>
    <x v="62"/>
    <n v="90715788828"/>
    <s v="Mrs. NUSRAT a SUPEDIWALA"/>
    <n v="4200000"/>
    <n v="7.05"/>
    <n v="4203710"/>
    <n v="4170686"/>
    <n v="0"/>
    <d v="2021-11-23T00:00:00"/>
    <n v="2"/>
    <n v="2"/>
    <n v="0"/>
    <n v="0"/>
    <n v="0"/>
    <n v="0"/>
    <s v="INR"/>
    <n v="15355"/>
    <n v="32988"/>
    <s v="00/00/0000"/>
    <n v="0"/>
    <n v="0"/>
    <s v="N"/>
    <m/>
    <n v="9"/>
    <s v="N"/>
    <s v="00/00/0000"/>
    <s v="N"/>
    <n v="0"/>
    <s v="00/00/0000"/>
    <s v="STD"/>
    <d v="2022-02-11T00:00:00"/>
    <n v="0"/>
    <s v="STD"/>
  </r>
  <r>
    <n v="40608905504"/>
    <x v="62"/>
    <n v="88959701682"/>
    <s v="Mrs. Rathod Payalbahen Dixitku"/>
    <n v="2300000"/>
    <n v="6.95"/>
    <n v="1940099"/>
    <n v="1927807"/>
    <n v="0"/>
    <d v="2021-11-30T00:00:00"/>
    <n v="4"/>
    <n v="4"/>
    <n v="0"/>
    <n v="0"/>
    <n v="0"/>
    <n v="0"/>
    <s v="INR"/>
    <n v="15355"/>
    <n v="14927"/>
    <s v="00/00/0000"/>
    <n v="0"/>
    <n v="0"/>
    <s v="N"/>
    <m/>
    <n v="9"/>
    <s v="N"/>
    <s v="00/00/0000"/>
    <s v="N"/>
    <n v="0"/>
    <s v="00/00/0000"/>
    <m/>
    <m/>
    <m/>
    <s v="STD"/>
  </r>
  <r>
    <n v="40610797162"/>
    <x v="62"/>
    <n v="90861430546"/>
    <s v="Mr. Patel  Vasudev"/>
    <n v="2300000"/>
    <n v="6.85"/>
    <n v="2292107"/>
    <n v="2281619"/>
    <n v="0"/>
    <d v="2021-11-30T00:00:00"/>
    <n v="4"/>
    <n v="4"/>
    <n v="0"/>
    <n v="0"/>
    <n v="0"/>
    <n v="0"/>
    <s v="INR"/>
    <n v="15355"/>
    <n v="14998"/>
    <s v="00/00/0000"/>
    <n v="0"/>
    <n v="0"/>
    <s v="N"/>
    <m/>
    <n v="9"/>
    <s v="N"/>
    <s v="00/00/0000"/>
    <s v="N"/>
    <n v="0"/>
    <s v="00/00/0000"/>
    <m/>
    <m/>
    <m/>
    <s v="STD"/>
  </r>
  <r>
    <n v="40654605696"/>
    <x v="62"/>
    <n v="86161214089"/>
    <s v="Mrs. MANJULABEN JASHWANTBHAI S"/>
    <n v="1322000"/>
    <n v="6.8"/>
    <n v="1310475"/>
    <n v="1306638"/>
    <n v="0"/>
    <d v="2021-12-19T00:00:00"/>
    <n v="3"/>
    <n v="3"/>
    <n v="0"/>
    <n v="0"/>
    <n v="0"/>
    <n v="0"/>
    <s v="INR"/>
    <n v="15355"/>
    <n v="12221"/>
    <s v="00/00/0000"/>
    <n v="0"/>
    <n v="0"/>
    <s v="N"/>
    <m/>
    <n v="9"/>
    <s v="N"/>
    <s v="00/00/0000"/>
    <s v="N"/>
    <n v="0"/>
    <s v="00/00/0000"/>
    <m/>
    <m/>
    <m/>
    <s v="STD"/>
  </r>
  <r>
    <n v="40667183623"/>
    <x v="62"/>
    <n v="80547595498"/>
    <s v="Miss. NILAM  CHRISTIAN"/>
    <n v="2694000"/>
    <n v="6.8"/>
    <n v="994071"/>
    <n v="952563"/>
    <n v="0"/>
    <d v="2021-12-24T00:00:00"/>
    <n v="3"/>
    <n v="3"/>
    <n v="0"/>
    <n v="0"/>
    <n v="0"/>
    <n v="0"/>
    <s v="INR"/>
    <n v="15355"/>
    <n v="7664"/>
    <s v="00/00/0000"/>
    <n v="0"/>
    <n v="0"/>
    <s v="N"/>
    <m/>
    <n v="9"/>
    <s v="N"/>
    <s v="00/00/0000"/>
    <s v="N"/>
    <n v="0"/>
    <s v="00/00/0000"/>
    <m/>
    <m/>
    <m/>
    <s v="STD"/>
  </r>
  <r>
    <n v="40676090077"/>
    <x v="62"/>
    <n v="85063292601"/>
    <s v="Mr. NILESHBHAI MANSUKHBHAI BHU"/>
    <n v="650000"/>
    <n v="6.8"/>
    <n v="646817"/>
    <n v="646582"/>
    <n v="0"/>
    <d v="2021-12-29T00:00:00"/>
    <n v="1"/>
    <n v="1"/>
    <n v="0"/>
    <n v="0"/>
    <n v="0"/>
    <n v="0"/>
    <s v="INR"/>
    <n v="15355"/>
    <n v="4761"/>
    <s v="00/00/0000"/>
    <n v="0"/>
    <n v="0"/>
    <s v="N"/>
    <m/>
    <n v="9"/>
    <s v="N"/>
    <s v="00/00/0000"/>
    <s v="N"/>
    <n v="0"/>
    <s v="00/00/0000"/>
    <m/>
    <m/>
    <m/>
    <s v="STD"/>
  </r>
  <r>
    <n v="40229068972"/>
    <x v="62"/>
    <n v="86188299277"/>
    <s v="Mr. JIGARKUMAR AMRISHKUMAR THA"/>
    <n v="2100000"/>
    <n v="6.95"/>
    <n v="301801"/>
    <n v="303392"/>
    <n v="1591"/>
    <d v="2021-06-17T00:00:00"/>
    <n v="1"/>
    <n v="0"/>
    <n v="1"/>
    <n v="1"/>
    <n v="1"/>
    <n v="701"/>
    <s v="INR"/>
    <n v="15355"/>
    <n v="1776"/>
    <d v="2022-03-15T00:00:00"/>
    <n v="0"/>
    <n v="0"/>
    <s v="N"/>
    <m/>
    <n v="3"/>
    <s v="N"/>
    <s v="00/00/0000"/>
    <s v="N"/>
    <n v="0"/>
    <s v="00/00/0000"/>
    <s v="SMA0"/>
    <d v="2022-03-15T00:00:00"/>
    <n v="701"/>
    <s v="STD"/>
  </r>
  <r>
    <n v="40626738007"/>
    <x v="62"/>
    <n v="86896916909"/>
    <s v="Mr. KETUL BHIKHABHAI PRAJAPATI"/>
    <n v="3255000"/>
    <n v="6.8"/>
    <n v="3237371"/>
    <n v="3249271"/>
    <n v="11900"/>
    <d v="2021-12-06T00:00:00"/>
    <n v="3"/>
    <n v="2"/>
    <n v="1"/>
    <n v="1"/>
    <n v="1"/>
    <n v="701"/>
    <s v="INR"/>
    <n v="15355"/>
    <n v="22454"/>
    <d v="2022-03-28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40668950308"/>
    <x v="62"/>
    <n v="85513439613"/>
    <s v="Sepoy Rathore  Sanjeev Kumar"/>
    <n v="990000"/>
    <n v="6.8"/>
    <n v="988241"/>
    <n v="993772"/>
    <n v="5531"/>
    <d v="2021-12-26T00:00:00"/>
    <n v="3"/>
    <n v="2"/>
    <n v="1"/>
    <n v="1"/>
    <n v="1"/>
    <n v="701"/>
    <s v="INR"/>
    <n v="15355"/>
    <n v="6471"/>
    <d v="2022-03-26T00:00:00"/>
    <n v="0"/>
    <n v="0"/>
    <s v="N"/>
    <m/>
    <n v="3"/>
    <s v="N"/>
    <s v="00/00/0000"/>
    <s v="N"/>
    <n v="0"/>
    <s v="00/00/0000"/>
    <s v="SMA0"/>
    <d v="2022-03-26T00:00:00"/>
    <n v="701"/>
    <s v="STD"/>
  </r>
  <r>
    <n v="37829850465"/>
    <x v="63"/>
    <n v="89167349085"/>
    <s v="Mrs. SANGITA NARANBHAI PARIKH"/>
    <n v="6661000"/>
    <n v="7"/>
    <n v="6519601"/>
    <n v="6374769.3899999997"/>
    <n v="0"/>
    <d v="2018-07-23T00:00:00"/>
    <n v="19"/>
    <n v="19"/>
    <n v="0"/>
    <n v="0"/>
    <n v="0"/>
    <n v="0"/>
    <s v="INR"/>
    <n v="61132"/>
    <n v="5246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40654530571"/>
    <x v="63"/>
    <n v="80083905676"/>
    <s v="Mr. RAKESH S JOSHI"/>
    <n v="9999000"/>
    <n v="6.7"/>
    <n v="2492766"/>
    <n v="2334552"/>
    <n v="0"/>
    <d v="2021-12-22T00:00:00"/>
    <n v="3"/>
    <n v="3"/>
    <n v="0"/>
    <n v="0"/>
    <n v="0"/>
    <n v="0"/>
    <s v="INR"/>
    <n v="15355"/>
    <n v="17262"/>
    <s v="00/00/0000"/>
    <n v="0"/>
    <n v="0"/>
    <s v="N"/>
    <m/>
    <n v="9"/>
    <s v="N"/>
    <s v="00/00/0000"/>
    <s v="N"/>
    <n v="0"/>
    <s v="00/00/0000"/>
    <s v="STD"/>
    <d v="2022-02-01T00:00:00"/>
    <n v="0"/>
    <s v="STD"/>
  </r>
  <r>
    <n v="40545554949"/>
    <x v="64"/>
    <n v="85518255949"/>
    <s v="Sepoy BHANUPRATAP RAJESHSINGH"/>
    <n v="1309000"/>
    <n v="6.8"/>
    <n v="1302947"/>
    <n v="1300847"/>
    <n v="0"/>
    <d v="2021-10-31T00:00:00"/>
    <n v="5"/>
    <n v="5"/>
    <n v="0"/>
    <n v="0"/>
    <n v="0"/>
    <n v="0"/>
    <s v="INR"/>
    <n v="15355"/>
    <n v="8580"/>
    <s v="00/00/0000"/>
    <n v="0"/>
    <n v="0"/>
    <s v="N"/>
    <m/>
    <n v="9"/>
    <s v="N"/>
    <s v="00/00/0000"/>
    <s v="N"/>
    <n v="0"/>
    <s v="00/00/0000"/>
    <m/>
    <m/>
    <m/>
    <s v="STD"/>
  </r>
  <r>
    <n v="40680908892"/>
    <x v="65"/>
    <n v="85034468820"/>
    <s v="Mr. PATNI  VIKRAMBHAI"/>
    <n v="4000000"/>
    <n v="6.9"/>
    <n v="3998888"/>
    <n v="3998140"/>
    <n v="0"/>
    <d v="2021-12-31T00:00:00"/>
    <n v="2"/>
    <n v="2"/>
    <n v="0"/>
    <n v="0"/>
    <n v="0"/>
    <n v="0"/>
    <s v="INR"/>
    <n v="15355"/>
    <n v="28126"/>
    <s v="00/00/0000"/>
    <n v="0"/>
    <n v="0"/>
    <s v="N"/>
    <m/>
    <n v="9"/>
    <s v="N"/>
    <s v="00/00/0000"/>
    <s v="N"/>
    <n v="0"/>
    <s v="00/00/0000"/>
    <s v="STD"/>
    <d v="2022-02-16T00:00:00"/>
    <n v="0"/>
    <s v="STD"/>
  </r>
  <r>
    <n v="38896516160"/>
    <x v="11"/>
    <n v="86264204607"/>
    <s v="Mr. VISHAL ALKESHBHAII SHAH"/>
    <n v="1100000"/>
    <n v="7.2"/>
    <n v="1045606"/>
    <n v="977181.93"/>
    <n v="0"/>
    <d v="2019-11-05T00:00:00"/>
    <n v="19"/>
    <n v="19"/>
    <n v="0"/>
    <n v="0"/>
    <n v="0"/>
    <n v="0"/>
    <s v="INR"/>
    <n v="15355"/>
    <n v="10927"/>
    <s v="00/00/0000"/>
    <n v="0"/>
    <n v="0"/>
    <s v="N"/>
    <m/>
    <n v="9"/>
    <s v="N"/>
    <s v="00/00/0000"/>
    <s v="N"/>
    <n v="0"/>
    <s v="00/00/0000"/>
    <m/>
    <m/>
    <m/>
    <s v="STD"/>
  </r>
  <r>
    <n v="38933520291"/>
    <x v="11"/>
    <n v="89167349085"/>
    <s v="Mrs. SANGITA NARANBHAI PARIKH"/>
    <n v="1695000"/>
    <n v="7.2"/>
    <n v="1692592"/>
    <n v="1605443.52"/>
    <n v="0"/>
    <d v="2019-11-19T00:00:00"/>
    <n v="19"/>
    <n v="19"/>
    <n v="0"/>
    <n v="0"/>
    <n v="0"/>
    <n v="0"/>
    <s v="INR"/>
    <n v="15355"/>
    <n v="13278"/>
    <s v="00/00/0000"/>
    <n v="0"/>
    <n v="0"/>
    <s v="N"/>
    <m/>
    <n v="9"/>
    <s v="N"/>
    <s v="00/00/0000"/>
    <s v="N"/>
    <n v="0"/>
    <s v="00/00/0000"/>
    <m/>
    <m/>
    <m/>
    <s v="STD"/>
  </r>
  <r>
    <n v="39033076858"/>
    <x v="11"/>
    <n v="85063747571"/>
    <s v="Mr. VASAVA  RANJIT"/>
    <n v="700000"/>
    <n v="7.2"/>
    <n v="701029"/>
    <n v="663744.16"/>
    <n v="0"/>
    <d v="2020-01-03T00:00:00"/>
    <n v="19"/>
    <n v="19"/>
    <n v="0"/>
    <n v="0"/>
    <n v="0"/>
    <n v="0"/>
    <s v="INR"/>
    <n v="15355"/>
    <n v="5572"/>
    <s v="00/00/0000"/>
    <n v="0"/>
    <n v="0"/>
    <s v="N"/>
    <m/>
    <n v="9"/>
    <s v="N"/>
    <s v="00/00/0000"/>
    <s v="N"/>
    <n v="0"/>
    <s v="00/00/0000"/>
    <m/>
    <m/>
    <m/>
    <s v="STD"/>
  </r>
  <r>
    <n v="39178321036"/>
    <x v="11"/>
    <n v="80083916349"/>
    <s v="Mr. BHAVIN MAHENDRA ACHARYA"/>
    <n v="500000"/>
    <n v="7.2"/>
    <n v="492056"/>
    <n v="472043.02"/>
    <n v="0"/>
    <d v="2020-02-29T00:00:00"/>
    <n v="19"/>
    <n v="19"/>
    <n v="0"/>
    <n v="0"/>
    <n v="0"/>
    <n v="0"/>
    <s v="INR"/>
    <n v="15355"/>
    <n v="3996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9217754535"/>
    <x v="11"/>
    <n v="85373928612"/>
    <s v="Mrs. KAMUBEN MANJIBHAI PARMAR"/>
    <n v="1395000"/>
    <n v="7.3"/>
    <n v="1289951"/>
    <n v="1258269"/>
    <n v="0"/>
    <d v="2020-03-16T00:00:00"/>
    <n v="21"/>
    <n v="21"/>
    <n v="0"/>
    <n v="0"/>
    <n v="0"/>
    <n v="0"/>
    <s v="INR"/>
    <n v="15355"/>
    <n v="13158"/>
    <s v="00/00/0000"/>
    <n v="0"/>
    <n v="0"/>
    <s v="N"/>
    <m/>
    <n v="9"/>
    <s v="N"/>
    <s v="00/00/0000"/>
    <s v="N"/>
    <n v="0"/>
    <s v="00/00/0000"/>
    <s v="STD"/>
    <d v="2020-06-19T00:00:00"/>
    <n v="999"/>
    <s v="STD"/>
  </r>
  <r>
    <n v="38850254808"/>
    <x v="66"/>
    <n v="80381210767"/>
    <s v="Mr. SANGRAM SINGH BHADORIYA"/>
    <n v="1660000"/>
    <n v="8.5"/>
    <n v="1579463"/>
    <n v="1459911.03"/>
    <n v="0"/>
    <d v="2019-10-17T00:00:00"/>
    <n v="19"/>
    <n v="19"/>
    <n v="0"/>
    <n v="0"/>
    <n v="0"/>
    <n v="0"/>
    <s v="INR"/>
    <n v="15355"/>
    <n v="17738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5183855356"/>
    <x v="67"/>
    <n v="76003096137"/>
    <s v="Mr. KIRAN KUMAR RAMESHBHAI JOS"/>
    <n v="35000"/>
    <n v="6.65"/>
    <n v="19545"/>
    <n v="18939"/>
    <n v="0"/>
    <d v="2015-08-27T00:00:00"/>
    <n v="19"/>
    <n v="19"/>
    <n v="0"/>
    <n v="0"/>
    <n v="0"/>
    <n v="0"/>
    <s v="INR"/>
    <n v="15355"/>
    <n v="332"/>
    <s v="00/00/0000"/>
    <n v="0"/>
    <n v="0"/>
    <s v="N"/>
    <m/>
    <n v="9"/>
    <s v="N"/>
    <s v="00/00/0000"/>
    <s v="N"/>
    <n v="0"/>
    <s v="00/00/0000"/>
    <s v="STD"/>
    <d v="2021-01-08T00:00:00"/>
    <n v="0"/>
    <s v="STD"/>
  </r>
  <r>
    <n v="38754496010"/>
    <x v="67"/>
    <n v="80086435038"/>
    <s v="Mr. RATHOD  SANJAYBHAI"/>
    <n v="27116"/>
    <n v="7"/>
    <n v="23984"/>
    <n v="22273.5"/>
    <n v="0"/>
    <d v="2019-09-11T00:00:00"/>
    <n v="19"/>
    <n v="19"/>
    <n v="0"/>
    <n v="0"/>
    <n v="0"/>
    <n v="0"/>
    <s v="INR"/>
    <n v="15355"/>
    <n v="338"/>
    <s v="00/00/0000"/>
    <n v="0"/>
    <n v="0"/>
    <s v="N"/>
    <m/>
    <n v="9"/>
    <s v="N"/>
    <s v="00/00/0000"/>
    <s v="N"/>
    <n v="0"/>
    <s v="00/00/0000"/>
    <m/>
    <m/>
    <m/>
    <s v="STD"/>
  </r>
  <r>
    <n v="38820600414"/>
    <x v="67"/>
    <n v="76002543496"/>
    <s v="Mr. PARAGBHAI JAGDISH JOSHI"/>
    <n v="63337"/>
    <n v="6.65"/>
    <n v="0"/>
    <n v="0"/>
    <n v="0"/>
    <d v="2019-10-04T00:00:00"/>
    <n v="0"/>
    <n v="0"/>
    <n v="0"/>
    <n v="0"/>
    <n v="0"/>
    <n v="0"/>
    <s v="INR"/>
    <n v="15355"/>
    <n v="533"/>
    <s v="00/00/0000"/>
    <n v="0"/>
    <n v="3.72"/>
    <s v="N"/>
    <m/>
    <n v="9"/>
    <s v="N"/>
    <s v="00/00/0000"/>
    <s v="N"/>
    <n v="0"/>
    <s v="00/00/0000"/>
    <s v="STD"/>
    <d v="2022-03-31T00:00:00"/>
    <n v="0"/>
    <s v="STD"/>
  </r>
  <r>
    <n v="38855806696"/>
    <x v="67"/>
    <n v="80381193987"/>
    <s v="Mr. ROHITKUMAR SOMALAL BRAHMBH"/>
    <n v="156228"/>
    <n v="6.65"/>
    <n v="58250"/>
    <n v="58217.14"/>
    <n v="0"/>
    <d v="2019-10-19T00:00:00"/>
    <n v="19"/>
    <n v="19"/>
    <n v="0"/>
    <n v="0"/>
    <n v="0"/>
    <n v="0"/>
    <s v="INR"/>
    <n v="15355"/>
    <n v="1418"/>
    <s v="00/00/0000"/>
    <n v="0"/>
    <n v="0"/>
    <s v="N"/>
    <m/>
    <n v="9"/>
    <s v="N"/>
    <s v="00/00/0000"/>
    <s v="N"/>
    <n v="0"/>
    <s v="00/00/0000"/>
    <s v="STD"/>
    <d v="2020-11-26T00:00:00"/>
    <n v="0"/>
    <s v="STD"/>
  </r>
  <r>
    <n v="38857720057"/>
    <x v="67"/>
    <n v="85028086292"/>
    <s v="Mr. JAGDISHBHAI MANGALBHAI SOL"/>
    <n v="120593"/>
    <n v="6.65"/>
    <n v="98205"/>
    <n v="911"/>
    <n v="0"/>
    <d v="2019-10-19T00:00:00"/>
    <n v="19"/>
    <n v="19"/>
    <n v="0"/>
    <n v="0"/>
    <n v="0"/>
    <n v="0"/>
    <s v="INR"/>
    <n v="15355"/>
    <n v="1013"/>
    <s v="00/00/0000"/>
    <n v="0"/>
    <n v="0"/>
    <m/>
    <m/>
    <m/>
    <s v="N"/>
    <s v="00/00/0000"/>
    <s v="N"/>
    <n v="0"/>
    <s v="00/00/0000"/>
    <m/>
    <m/>
    <m/>
    <s v="STD"/>
  </r>
  <r>
    <n v="38858043606"/>
    <x v="67"/>
    <n v="86949121994"/>
    <s v="Mr. AKASHKUMAR ASHOKBHAI RATHO"/>
    <n v="36247"/>
    <n v="6.65"/>
    <n v="33167"/>
    <n v="30945.919999999998"/>
    <n v="0"/>
    <d v="2019-10-19T00:00:00"/>
    <n v="19"/>
    <n v="19"/>
    <n v="0"/>
    <n v="0"/>
    <n v="0"/>
    <n v="0"/>
    <s v="INR"/>
    <n v="15355"/>
    <n v="281"/>
    <s v="00/00/0000"/>
    <n v="0"/>
    <n v="0"/>
    <s v="N"/>
    <m/>
    <n v="9"/>
    <s v="N"/>
    <s v="00/00/0000"/>
    <s v="N"/>
    <n v="0"/>
    <s v="00/00/0000"/>
    <s v="STD"/>
    <d v="2020-01-01T00:00:00"/>
    <n v="0"/>
    <s v="STD"/>
  </r>
  <r>
    <n v="38861724761"/>
    <x v="67"/>
    <n v="85102836403"/>
    <s v="Mr. Tarunkumar Rugnathbhai Pra"/>
    <n v="81350"/>
    <n v="6.65"/>
    <n v="80149"/>
    <n v="75759.240000000005"/>
    <n v="0"/>
    <d v="2019-10-22T00:00:00"/>
    <n v="19"/>
    <n v="19"/>
    <n v="0"/>
    <n v="0"/>
    <n v="0"/>
    <n v="0"/>
    <s v="INR"/>
    <n v="15355"/>
    <n v="631"/>
    <s v="00/00/0000"/>
    <n v="0"/>
    <n v="0"/>
    <s v="N"/>
    <m/>
    <n v="9"/>
    <s v="N"/>
    <s v="00/00/0000"/>
    <s v="N"/>
    <n v="0"/>
    <s v="00/00/0000"/>
    <s v="STD"/>
    <d v="2019-12-20T00:00:00"/>
    <n v="0"/>
    <s v="STD"/>
  </r>
  <r>
    <n v="38862317132"/>
    <x v="67"/>
    <n v="86264951547"/>
    <s v="Mr. DIVYANG JAYESHBHAI UPADHYA"/>
    <n v="15646"/>
    <n v="6.65"/>
    <n v="12927"/>
    <n v="35"/>
    <n v="0"/>
    <d v="2019-11-07T00:00:00"/>
    <n v="19"/>
    <n v="19"/>
    <n v="0"/>
    <n v="0"/>
    <n v="0"/>
    <n v="0"/>
    <s v="INR"/>
    <n v="15355"/>
    <n v="132"/>
    <s v="00/00/0000"/>
    <n v="0"/>
    <n v="0"/>
    <s v="N"/>
    <m/>
    <n v="9"/>
    <s v="N"/>
    <s v="00/00/0000"/>
    <s v="N"/>
    <n v="0"/>
    <s v="00/00/0000"/>
    <s v="STD"/>
    <d v="2019-12-30T00:00:00"/>
    <n v="0"/>
    <s v="STD"/>
  </r>
  <r>
    <n v="38863789636"/>
    <x v="67"/>
    <n v="80230040466"/>
    <s v="Mr. RAKESHKUMAR  VORA"/>
    <n v="106880"/>
    <n v="6.65"/>
    <n v="94732"/>
    <n v="88351.88"/>
    <n v="0"/>
    <d v="2019-10-22T00:00:00"/>
    <n v="19"/>
    <n v="19"/>
    <n v="0"/>
    <n v="0"/>
    <n v="0"/>
    <n v="0"/>
    <s v="INR"/>
    <n v="15355"/>
    <n v="898"/>
    <s v="00/00/0000"/>
    <n v="0"/>
    <n v="0"/>
    <s v="N"/>
    <m/>
    <n v="9"/>
    <s v="N"/>
    <s v="00/00/0000"/>
    <s v="N"/>
    <n v="0"/>
    <s v="00/00/0000"/>
    <m/>
    <m/>
    <m/>
    <s v="STD"/>
  </r>
  <r>
    <n v="38884859077"/>
    <x v="67"/>
    <n v="85491945042"/>
    <s v="Mr. SANJAY BABUBHAI PRAJAPATI"/>
    <n v="74089"/>
    <n v="6.65"/>
    <n v="72011"/>
    <n v="65391.8"/>
    <n v="0"/>
    <d v="2019-11-01T00:00:00"/>
    <n v="19"/>
    <n v="19"/>
    <n v="0"/>
    <n v="0"/>
    <n v="0"/>
    <n v="0"/>
    <s v="INR"/>
    <n v="15355"/>
    <n v="624"/>
    <s v="00/00/0000"/>
    <n v="0"/>
    <n v="0"/>
    <s v="N"/>
    <m/>
    <n v="9"/>
    <s v="N"/>
    <s v="00/00/0000"/>
    <s v="N"/>
    <n v="0"/>
    <s v="00/00/0000"/>
    <m/>
    <m/>
    <m/>
    <s v="STD"/>
  </r>
  <r>
    <n v="38915527017"/>
    <x v="67"/>
    <n v="85774454906"/>
    <s v="Mr. VITTHALBHAI BHAVANJI ODE"/>
    <n v="55560"/>
    <n v="6.8"/>
    <n v="52539"/>
    <n v="48961.62"/>
    <n v="0"/>
    <d v="2019-11-12T00:00:00"/>
    <n v="19"/>
    <n v="19"/>
    <n v="0"/>
    <n v="0"/>
    <n v="0"/>
    <n v="0"/>
    <s v="INR"/>
    <n v="15355"/>
    <n v="538"/>
    <s v="00/00/0000"/>
    <n v="0"/>
    <n v="0"/>
    <m/>
    <m/>
    <m/>
    <s v="N"/>
    <s v="00/00/0000"/>
    <s v="N"/>
    <n v="0"/>
    <s v="00/00/0000"/>
    <s v="STD"/>
    <d v="2020-04-15T00:00:00"/>
    <n v="999"/>
    <s v="STD"/>
  </r>
  <r>
    <n v="38915707146"/>
    <x v="67"/>
    <n v="80084072175"/>
    <s v="Mr. JAYSUKH BACHUBHAI VALANGAR"/>
    <n v="47900"/>
    <n v="6.8"/>
    <n v="45242"/>
    <n v="41489.79"/>
    <n v="0"/>
    <d v="2019-11-12T00:00:00"/>
    <n v="19"/>
    <n v="19"/>
    <n v="0"/>
    <n v="0"/>
    <n v="0"/>
    <n v="0"/>
    <s v="INR"/>
    <n v="15355"/>
    <n v="464"/>
    <s v="00/00/0000"/>
    <n v="0"/>
    <n v="0"/>
    <m/>
    <m/>
    <m/>
    <s v="N"/>
    <s v="00/00/0000"/>
    <s v="N"/>
    <n v="0"/>
    <s v="00/00/0000"/>
    <s v="STD"/>
    <d v="2020-01-23T00:00:00"/>
    <n v="0"/>
    <s v="STD"/>
  </r>
  <r>
    <n v="38918686847"/>
    <x v="67"/>
    <n v="85188985671"/>
    <s v="Mr. RAJESHBHAI NANJIBHAI PATAN"/>
    <n v="56112"/>
    <n v="6.85"/>
    <n v="55477"/>
    <n v="52584.63"/>
    <n v="0"/>
    <d v="2019-11-13T00:00:00"/>
    <n v="19"/>
    <n v="19"/>
    <n v="0"/>
    <n v="0"/>
    <n v="0"/>
    <n v="0"/>
    <s v="INR"/>
    <n v="15355"/>
    <n v="443"/>
    <s v="00/00/0000"/>
    <n v="0"/>
    <n v="0"/>
    <s v="N"/>
    <m/>
    <n v="9"/>
    <s v="N"/>
    <s v="00/00/0000"/>
    <s v="N"/>
    <n v="0"/>
    <s v="00/00/0000"/>
    <m/>
    <m/>
    <m/>
    <s v="STD"/>
  </r>
  <r>
    <n v="39090016584"/>
    <x v="67"/>
    <n v="89664358131"/>
    <s v="Mrs. CHANDRIKABEN RAJESHKUMAR"/>
    <n v="275600"/>
    <n v="6.65"/>
    <n v="95796"/>
    <n v="1965"/>
    <n v="0"/>
    <d v="2020-01-23T00:00:00"/>
    <n v="19"/>
    <n v="19"/>
    <n v="0"/>
    <n v="0"/>
    <n v="0"/>
    <n v="0"/>
    <s v="INR"/>
    <n v="15355"/>
    <n v="1030"/>
    <s v="00/00/0000"/>
    <n v="0"/>
    <n v="0"/>
    <m/>
    <m/>
    <m/>
    <s v="N"/>
    <s v="00/00/0000"/>
    <s v="N"/>
    <n v="0"/>
    <s v="00/00/0000"/>
    <s v="STD"/>
    <d v="2020-04-15T00:00:00"/>
    <n v="0"/>
    <s v="STD"/>
  </r>
  <r>
    <n v="39095542183"/>
    <x v="67"/>
    <n v="80084154059"/>
    <s v="Mr. VINODKUMAR D PARMAR"/>
    <n v="149000"/>
    <n v="6.75"/>
    <n v="110998"/>
    <n v="478"/>
    <n v="0"/>
    <d v="2020-01-28T00:00:00"/>
    <n v="19"/>
    <n v="19"/>
    <n v="0"/>
    <n v="0"/>
    <n v="0"/>
    <n v="0"/>
    <s v="INR"/>
    <n v="61132"/>
    <n v="1831"/>
    <s v="00/00/0000"/>
    <n v="0"/>
    <n v="0"/>
    <s v="N"/>
    <m/>
    <n v="9"/>
    <s v="N"/>
    <s v="00/00/0000"/>
    <s v="N"/>
    <n v="0"/>
    <s v="00/00/0000"/>
    <m/>
    <m/>
    <m/>
    <s v="STD"/>
  </r>
  <r>
    <n v="39112979909"/>
    <x v="67"/>
    <n v="76002184650"/>
    <s v="Mr. DHARMENDRA GANPATBHAI CHUH"/>
    <n v="71000"/>
    <n v="6.65"/>
    <n v="62753"/>
    <n v="49492.31"/>
    <n v="0"/>
    <d v="2020-02-03T00:00:00"/>
    <n v="19"/>
    <n v="19"/>
    <n v="0"/>
    <n v="0"/>
    <n v="0"/>
    <n v="0"/>
    <s v="INR"/>
    <n v="15355"/>
    <n v="542"/>
    <s v="00/00/0000"/>
    <n v="0"/>
    <n v="0"/>
    <s v="N"/>
    <m/>
    <n v="9"/>
    <s v="N"/>
    <s v="00/00/0000"/>
    <s v="N"/>
    <n v="0"/>
    <s v="00/00/0000"/>
    <m/>
    <m/>
    <m/>
    <s v="STD"/>
  </r>
  <r>
    <n v="39130360240"/>
    <x v="67"/>
    <n v="86366655475"/>
    <s v="Mr. SAUMIL PANKAJKUMAR SHAH"/>
    <n v="33800"/>
    <n v="6.65"/>
    <n v="33246"/>
    <n v="32243.95"/>
    <n v="0"/>
    <d v="2020-02-09T00:00:00"/>
    <n v="19"/>
    <n v="19"/>
    <n v="0"/>
    <n v="0"/>
    <n v="0"/>
    <n v="0"/>
    <s v="INR"/>
    <n v="15355"/>
    <n v="280"/>
    <s v="00/00/0000"/>
    <n v="0"/>
    <n v="0"/>
    <m/>
    <m/>
    <m/>
    <s v="N"/>
    <s v="00/00/0000"/>
    <s v="N"/>
    <n v="0"/>
    <s v="00/00/0000"/>
    <s v="STD"/>
    <d v="2020-04-27T00:00:00"/>
    <n v="999"/>
    <s v="STD"/>
  </r>
  <r>
    <n v="39132673671"/>
    <x v="67"/>
    <n v="85018949195"/>
    <s v="Mr. JAGDISH BHIKHABHAI RABARI"/>
    <n v="41000"/>
    <n v="6.65"/>
    <n v="38326"/>
    <n v="34288.74"/>
    <n v="0"/>
    <d v="2020-02-10T00:00:00"/>
    <n v="19"/>
    <n v="19"/>
    <n v="0"/>
    <n v="0"/>
    <n v="0"/>
    <n v="0"/>
    <s v="INR"/>
    <n v="15355"/>
    <n v="381"/>
    <s v="00/00/0000"/>
    <n v="0"/>
    <n v="0"/>
    <s v="N"/>
    <m/>
    <n v="9"/>
    <s v="N"/>
    <s v="00/00/0000"/>
    <s v="N"/>
    <n v="0"/>
    <s v="00/00/0000"/>
    <m/>
    <m/>
    <m/>
    <s v="STD"/>
  </r>
  <r>
    <n v="39146989395"/>
    <x v="67"/>
    <n v="85215164282"/>
    <s v="Mr. CHANDRA  PARKASH"/>
    <n v="46000"/>
    <n v="6.65"/>
    <n v="44377"/>
    <n v="41453.47"/>
    <n v="0"/>
    <d v="2020-02-15T00:00:00"/>
    <n v="19"/>
    <n v="19"/>
    <n v="0"/>
    <n v="0"/>
    <n v="0"/>
    <n v="0"/>
    <s v="INR"/>
    <n v="15355"/>
    <n v="374"/>
    <s v="00/00/0000"/>
    <n v="0"/>
    <n v="0"/>
    <s v="N"/>
    <m/>
    <n v="9"/>
    <s v="N"/>
    <s v="00/00/0000"/>
    <s v="N"/>
    <n v="0"/>
    <s v="00/00/0000"/>
    <s v="STD"/>
    <d v="2020-04-25T00:00:00"/>
    <n v="999"/>
    <s v="STD"/>
  </r>
  <r>
    <n v="39167507670"/>
    <x v="67"/>
    <n v="90509250828"/>
    <s v="Mr. GIRDHARBHAI  PARMAR"/>
    <n v="114000"/>
    <n v="6.65"/>
    <n v="104948"/>
    <n v="93584.960000000006"/>
    <n v="0"/>
    <d v="2020-02-25T00:00:00"/>
    <n v="19"/>
    <n v="19"/>
    <n v="0"/>
    <n v="0"/>
    <n v="0"/>
    <n v="0"/>
    <s v="INR"/>
    <n v="15355"/>
    <n v="1234"/>
    <s v="00/00/0000"/>
    <n v="0"/>
    <n v="0"/>
    <s v="N"/>
    <m/>
    <n v="9"/>
    <s v="N"/>
    <s v="00/00/0000"/>
    <s v="N"/>
    <n v="0"/>
    <s v="00/00/0000"/>
    <s v="STD"/>
    <d v="2020-04-20T00:00:00"/>
    <n v="999"/>
    <s v="STD"/>
  </r>
  <r>
    <n v="39177270896"/>
    <x v="67"/>
    <n v="85833775796"/>
    <s v="Mr. NAIMESH RAMESHCHANDRA MAHE"/>
    <n v="103400"/>
    <n v="6.65"/>
    <n v="101523"/>
    <n v="98808.13"/>
    <n v="0"/>
    <d v="2020-02-29T00:00:00"/>
    <n v="19"/>
    <n v="19"/>
    <n v="0"/>
    <n v="0"/>
    <n v="0"/>
    <n v="0"/>
    <s v="INR"/>
    <n v="15355"/>
    <n v="853"/>
    <s v="00/00/0000"/>
    <n v="0"/>
    <n v="0"/>
    <s v="N"/>
    <m/>
    <n v="9"/>
    <s v="N"/>
    <s v="00/00/0000"/>
    <s v="N"/>
    <n v="0"/>
    <s v="00/00/0000"/>
    <s v="STD"/>
    <d v="2020-04-17T00:00:00"/>
    <n v="0"/>
    <s v="STD"/>
  </r>
  <r>
    <n v="39179034629"/>
    <x v="67"/>
    <n v="80083916349"/>
    <s v="Mr. BHAVIN MAHENDRA ACHARYA"/>
    <n v="228000"/>
    <n v="6.65"/>
    <n v="225511"/>
    <n v="213232.99"/>
    <n v="0"/>
    <d v="2020-02-29T00:00:00"/>
    <n v="19"/>
    <n v="19"/>
    <n v="0"/>
    <n v="0"/>
    <n v="0"/>
    <n v="0"/>
    <s v="INR"/>
    <n v="15355"/>
    <n v="1730"/>
    <s v="00/00/0000"/>
    <n v="0"/>
    <n v="0"/>
    <s v="N"/>
    <m/>
    <n v="9"/>
    <s v="N"/>
    <s v="00/00/0000"/>
    <s v="N"/>
    <n v="0"/>
    <s v="00/00/0000"/>
    <m/>
    <m/>
    <m/>
    <s v="STD"/>
  </r>
  <r>
    <n v="39190777591"/>
    <x v="67"/>
    <n v="90517033291"/>
    <s v="Mr. JASHIBEN  PATEL"/>
    <n v="82100"/>
    <n v="6.65"/>
    <n v="76677"/>
    <n v="73725"/>
    <n v="0"/>
    <d v="2020-03-04T00:00:00"/>
    <n v="24"/>
    <n v="24"/>
    <n v="0"/>
    <n v="0"/>
    <n v="0"/>
    <n v="0"/>
    <s v="INR"/>
    <n v="15355"/>
    <n v="677"/>
    <s v="00/00/0000"/>
    <n v="0"/>
    <n v="0"/>
    <s v="N"/>
    <m/>
    <n v="9"/>
    <s v="N"/>
    <s v="00/00/0000"/>
    <s v="N"/>
    <n v="0"/>
    <s v="00/00/0000"/>
    <s v="STD"/>
    <d v="2020-09-12T00:00:00"/>
    <n v="999"/>
    <s v="STD"/>
  </r>
  <r>
    <n v="39238589949"/>
    <x v="67"/>
    <n v="80045349985"/>
    <s v="Mr. Sanjivkumar  Chaudhari"/>
    <n v="121500"/>
    <n v="6.65"/>
    <n v="119107"/>
    <n v="119051"/>
    <n v="0"/>
    <d v="2020-03-27T00:00:00"/>
    <n v="7"/>
    <n v="7"/>
    <n v="0"/>
    <n v="0"/>
    <n v="0"/>
    <n v="0"/>
    <s v="INR"/>
    <n v="15355"/>
    <n v="942"/>
    <s v="00/00/0000"/>
    <n v="0"/>
    <n v="0"/>
    <s v="N"/>
    <m/>
    <n v="9"/>
    <s v="N"/>
    <s v="00/00/0000"/>
    <s v="N"/>
    <n v="0"/>
    <s v="00/00/0000"/>
    <s v="STD"/>
    <d v="2021-08-24T00:00:00"/>
    <n v="0"/>
    <s v="STD"/>
  </r>
  <r>
    <n v="39442593157"/>
    <x v="67"/>
    <n v="90132900035"/>
    <s v="Mr. Parmar Himanshu Baldevbhai"/>
    <n v="256500"/>
    <n v="6.65"/>
    <n v="252509"/>
    <n v="251655"/>
    <n v="0"/>
    <d v="2020-06-26T00:00:00"/>
    <n v="14"/>
    <n v="14"/>
    <n v="0"/>
    <n v="0"/>
    <n v="0"/>
    <n v="0"/>
    <s v="INR"/>
    <n v="15355"/>
    <n v="1655"/>
    <s v="00/00/0000"/>
    <n v="0"/>
    <n v="0"/>
    <s v="N"/>
    <m/>
    <n v="9"/>
    <s v="N"/>
    <s v="00/00/0000"/>
    <s v="N"/>
    <n v="0"/>
    <s v="00/00/0000"/>
    <s v="STD"/>
    <d v="2021-05-29T00:00:00"/>
    <n v="999"/>
    <s v="STD"/>
  </r>
  <r>
    <n v="39471341275"/>
    <x v="67"/>
    <n v="90484294317"/>
    <s v="Mrs. TANUBEN  SOLANKI"/>
    <n v="52800"/>
    <n v="6.65"/>
    <n v="51395"/>
    <n v="49655"/>
    <n v="0"/>
    <d v="2020-07-04T00:00:00"/>
    <n v="20"/>
    <n v="20"/>
    <n v="0"/>
    <n v="0"/>
    <n v="0"/>
    <n v="0"/>
    <s v="INR"/>
    <n v="15355"/>
    <n v="363"/>
    <s v="00/00/0000"/>
    <n v="0"/>
    <n v="0"/>
    <m/>
    <m/>
    <m/>
    <s v="N"/>
    <s v="00/00/0000"/>
    <s v="N"/>
    <n v="0"/>
    <s v="00/00/0000"/>
    <s v="STD"/>
    <d v="2021-04-07T00:00:00"/>
    <n v="999"/>
    <s v="STD"/>
  </r>
  <r>
    <n v="39478759806"/>
    <x v="67"/>
    <n v="87583709287"/>
    <s v="Mr. SENDHABHAI BALDEVBHAI SENM"/>
    <n v="28000"/>
    <n v="6.65"/>
    <n v="26485"/>
    <n v="25931"/>
    <n v="0"/>
    <d v="2020-07-07T00:00:00"/>
    <n v="20"/>
    <n v="20"/>
    <n v="0"/>
    <n v="0"/>
    <n v="0"/>
    <n v="0"/>
    <s v="INR"/>
    <n v="15355"/>
    <n v="212"/>
    <s v="00/00/0000"/>
    <n v="0"/>
    <n v="0"/>
    <s v="N"/>
    <m/>
    <n v="9"/>
    <s v="N"/>
    <s v="00/00/0000"/>
    <s v="N"/>
    <n v="0"/>
    <s v="00/00/0000"/>
    <s v="STD"/>
    <d v="2021-07-14T00:00:00"/>
    <n v="0"/>
    <s v="STD"/>
  </r>
  <r>
    <n v="39493971277"/>
    <x v="67"/>
    <n v="85080460325"/>
    <s v="Mr. MINESH MADHUBHAI RATHOD"/>
    <n v="109000"/>
    <n v="6.65"/>
    <n v="107129"/>
    <n v="104329"/>
    <n v="0"/>
    <d v="2020-07-13T00:00:00"/>
    <n v="20"/>
    <n v="20"/>
    <n v="0"/>
    <n v="0"/>
    <n v="0"/>
    <n v="0"/>
    <s v="INR"/>
    <n v="15355"/>
    <n v="700"/>
    <s v="00/00/0000"/>
    <n v="0"/>
    <n v="0"/>
    <s v="N"/>
    <m/>
    <n v="9"/>
    <s v="N"/>
    <s v="00/00/0000"/>
    <s v="N"/>
    <n v="0"/>
    <s v="00/00/0000"/>
    <m/>
    <m/>
    <m/>
    <s v="STD"/>
  </r>
  <r>
    <n v="39635488011"/>
    <x v="67"/>
    <n v="85884304613"/>
    <s v="Mr. ASHOK GOVINDPRASAD BHARGAV"/>
    <n v="98000"/>
    <n v="6.65"/>
    <n v="94509"/>
    <n v="92989"/>
    <n v="0"/>
    <d v="2020-09-05T00:00:00"/>
    <n v="18"/>
    <n v="18"/>
    <n v="0"/>
    <n v="0"/>
    <n v="0"/>
    <n v="0"/>
    <s v="INR"/>
    <n v="15355"/>
    <n v="740"/>
    <s v="00/00/0000"/>
    <n v="0"/>
    <n v="0"/>
    <s v="N"/>
    <m/>
    <n v="9"/>
    <s v="N"/>
    <s v="00/00/0000"/>
    <s v="N"/>
    <n v="0"/>
    <s v="00/00/0000"/>
    <s v="STD"/>
    <d v="2022-02-10T00:00:00"/>
    <n v="0"/>
    <s v="STD"/>
  </r>
  <r>
    <n v="39654243395"/>
    <x v="67"/>
    <n v="87209416348"/>
    <s v="Mr. MAYURKUMAR PRAFULCHANDRA P"/>
    <n v="39000"/>
    <n v="6.65"/>
    <n v="37814"/>
    <n v="36476"/>
    <n v="0"/>
    <d v="2020-09-12T00:00:00"/>
    <n v="18"/>
    <n v="18"/>
    <n v="0"/>
    <n v="0"/>
    <n v="0"/>
    <n v="0"/>
    <s v="INR"/>
    <n v="15355"/>
    <n v="267"/>
    <s v="00/00/0000"/>
    <n v="0"/>
    <n v="0"/>
    <s v="N"/>
    <m/>
    <n v="9"/>
    <s v="N"/>
    <s v="00/00/0000"/>
    <s v="N"/>
    <n v="0"/>
    <s v="00/00/0000"/>
    <s v="STD"/>
    <d v="2020-11-26T00:00:00"/>
    <n v="0"/>
    <s v="STD"/>
  </r>
  <r>
    <n v="39654248509"/>
    <x v="67"/>
    <n v="86799718499"/>
    <s v="Mr. RAJENDRA RAMRAO PALKHADE"/>
    <n v="198000"/>
    <n v="6.65"/>
    <n v="190729"/>
    <n v="186864.27"/>
    <n v="0"/>
    <d v="2020-09-12T00:00:00"/>
    <n v="18"/>
    <n v="18"/>
    <n v="0"/>
    <n v="0"/>
    <n v="0"/>
    <n v="0"/>
    <s v="INR"/>
    <n v="15355"/>
    <n v="1494"/>
    <s v="00/00/0000"/>
    <n v="0"/>
    <n v="0"/>
    <s v="N"/>
    <m/>
    <n v="9"/>
    <s v="N"/>
    <s v="00/00/0000"/>
    <s v="N"/>
    <n v="0"/>
    <s v="00/00/0000"/>
    <s v="STD"/>
    <d v="2021-03-15T00:00:00"/>
    <n v="999"/>
    <s v="STD"/>
  </r>
  <r>
    <n v="39676637838"/>
    <x v="67"/>
    <n v="85661743963"/>
    <s v="Mr. KALPESH KANAIYALAL YOGI"/>
    <n v="58000"/>
    <n v="6.65"/>
    <n v="54607"/>
    <n v="53944"/>
    <n v="0"/>
    <d v="2020-10-24T00:00:00"/>
    <n v="17"/>
    <n v="17"/>
    <n v="0"/>
    <n v="0"/>
    <n v="0"/>
    <n v="0"/>
    <s v="INR"/>
    <n v="15355"/>
    <n v="511"/>
    <s v="00/00/0000"/>
    <n v="0"/>
    <n v="0"/>
    <s v="N"/>
    <m/>
    <n v="9"/>
    <s v="N"/>
    <s v="00/00/0000"/>
    <s v="N"/>
    <n v="0"/>
    <s v="00/00/0000"/>
    <m/>
    <m/>
    <m/>
    <s v="STD"/>
  </r>
  <r>
    <n v="39678259568"/>
    <x v="67"/>
    <n v="90637984398"/>
    <s v="Mr. MINAXI RAJIV TAILOR"/>
    <n v="57000"/>
    <n v="6.65"/>
    <n v="54243"/>
    <n v="53920"/>
    <n v="0"/>
    <d v="2020-10-01T00:00:00"/>
    <n v="17"/>
    <n v="17"/>
    <n v="0"/>
    <n v="0"/>
    <n v="0"/>
    <n v="0"/>
    <s v="INR"/>
    <n v="15355"/>
    <n v="431"/>
    <s v="00/00/0000"/>
    <n v="0"/>
    <n v="0"/>
    <s v="N"/>
    <m/>
    <n v="9"/>
    <s v="N"/>
    <s v="00/00/0000"/>
    <s v="N"/>
    <n v="0"/>
    <s v="00/00/0000"/>
    <m/>
    <m/>
    <m/>
    <s v="STD"/>
  </r>
  <r>
    <n v="39679348083"/>
    <x v="67"/>
    <n v="85039165456"/>
    <s v="Mr. MAHENDRAKUMAR MANGABHAI RA"/>
    <n v="21000"/>
    <n v="6.65"/>
    <n v="20102"/>
    <n v="19446"/>
    <n v="0"/>
    <d v="2020-09-23T00:00:00"/>
    <n v="18"/>
    <n v="18"/>
    <n v="0"/>
    <n v="0"/>
    <n v="0"/>
    <n v="0"/>
    <s v="INR"/>
    <n v="15355"/>
    <n v="159"/>
    <s v="00/00/0000"/>
    <n v="0"/>
    <n v="0"/>
    <s v="N"/>
    <m/>
    <n v="9"/>
    <s v="N"/>
    <s v="00/00/0000"/>
    <s v="N"/>
    <n v="0"/>
    <s v="00/00/0000"/>
    <s v="STD"/>
    <d v="2020-11-26T00:00:00"/>
    <n v="0"/>
    <s v="STD"/>
  </r>
  <r>
    <n v="39694034349"/>
    <x v="67"/>
    <n v="88761934032"/>
    <s v="Mr. NISHA PANKAJKUMAR JOSHI"/>
    <n v="43000"/>
    <n v="6.65"/>
    <n v="37620"/>
    <n v="36651"/>
    <n v="0"/>
    <d v="2020-10-21T00:00:00"/>
    <n v="17"/>
    <n v="17"/>
    <n v="0"/>
    <n v="0"/>
    <n v="0"/>
    <n v="0"/>
    <s v="INR"/>
    <n v="15355"/>
    <n v="343"/>
    <s v="00/00/0000"/>
    <n v="0"/>
    <n v="0"/>
    <s v="N"/>
    <m/>
    <n v="9"/>
    <s v="N"/>
    <s v="00/00/0000"/>
    <s v="N"/>
    <n v="0"/>
    <s v="00/00/0000"/>
    <m/>
    <m/>
    <m/>
    <s v="STD"/>
  </r>
  <r>
    <n v="39833868915"/>
    <x v="67"/>
    <n v="90634458777"/>
    <s v="Mr. Nayi  Mitesh"/>
    <n v="41000"/>
    <n v="6.65"/>
    <n v="40131"/>
    <n v="39923"/>
    <n v="0"/>
    <d v="2020-11-29T00:00:00"/>
    <n v="16"/>
    <n v="16"/>
    <n v="0"/>
    <n v="0"/>
    <n v="0"/>
    <n v="0"/>
    <s v="INR"/>
    <n v="15355"/>
    <n v="264"/>
    <s v="00/00/0000"/>
    <n v="0"/>
    <n v="0"/>
    <s v="N"/>
    <m/>
    <n v="9"/>
    <s v="N"/>
    <s v="00/00/0000"/>
    <s v="N"/>
    <n v="0"/>
    <s v="00/00/0000"/>
    <s v="STD"/>
    <d v="2021-12-12T00:00:00"/>
    <n v="0"/>
    <s v="STD"/>
  </r>
  <r>
    <n v="39855521636"/>
    <x v="67"/>
    <n v="86475606272"/>
    <s v="Mr. AMIT KUMAR DUTTA"/>
    <n v="89000"/>
    <n v="6.65"/>
    <n v="85756"/>
    <n v="82336"/>
    <n v="0"/>
    <d v="2020-12-08T00:00:00"/>
    <n v="15"/>
    <n v="15"/>
    <n v="0"/>
    <n v="0"/>
    <n v="0"/>
    <n v="0"/>
    <s v="INR"/>
    <n v="15355"/>
    <n v="672"/>
    <s v="00/00/0000"/>
    <n v="0"/>
    <n v="0"/>
    <s v="N"/>
    <m/>
    <n v="9"/>
    <s v="N"/>
    <s v="00/00/0000"/>
    <s v="N"/>
    <n v="0"/>
    <s v="00/00/0000"/>
    <m/>
    <m/>
    <m/>
    <s v="STD"/>
  </r>
  <r>
    <n v="39952144736"/>
    <x v="67"/>
    <n v="80527171074"/>
    <s v="Mr. PURSHOTAMBHAI KANTILAL PAR"/>
    <n v="215000"/>
    <n v="6.65"/>
    <n v="204704"/>
    <n v="201778"/>
    <n v="0"/>
    <d v="2021-01-20T00:00:00"/>
    <n v="14"/>
    <n v="14"/>
    <n v="0"/>
    <n v="0"/>
    <n v="0"/>
    <n v="0"/>
    <s v="INR"/>
    <n v="15355"/>
    <n v="1891"/>
    <s v="00/00/0000"/>
    <n v="0"/>
    <n v="0"/>
    <s v="N"/>
    <m/>
    <n v="9"/>
    <s v="N"/>
    <s v="00/00/0000"/>
    <s v="N"/>
    <n v="0"/>
    <s v="00/00/0000"/>
    <m/>
    <m/>
    <m/>
    <s v="STD"/>
  </r>
  <r>
    <n v="39954894618"/>
    <x v="67"/>
    <n v="90176328521"/>
    <s v="Mrs. ANANDIBEN  RATHOD"/>
    <n v="138000"/>
    <n v="6.65"/>
    <n v="120185"/>
    <n v="10"/>
    <n v="0"/>
    <d v="2021-01-21T00:00:00"/>
    <n v="14"/>
    <n v="14"/>
    <n v="0"/>
    <n v="0"/>
    <n v="0"/>
    <n v="0"/>
    <s v="INR"/>
    <n v="15355"/>
    <n v="1324"/>
    <s v="00/00/0000"/>
    <n v="0"/>
    <n v="0"/>
    <s v="N"/>
    <m/>
    <n v="9"/>
    <s v="N"/>
    <s v="00/00/0000"/>
    <s v="N"/>
    <n v="0"/>
    <s v="00/00/0000"/>
    <s v="STD"/>
    <d v="2021-03-12T00:00:00"/>
    <n v="999"/>
    <s v="STD"/>
  </r>
  <r>
    <n v="39961223787"/>
    <x v="67"/>
    <n v="88805157498"/>
    <s v="Mr. HITESHKUMAR NATVARLAL BARO"/>
    <n v="52000"/>
    <n v="6.65"/>
    <n v="50335"/>
    <n v="49411"/>
    <n v="0"/>
    <d v="2021-01-25T00:00:00"/>
    <n v="14"/>
    <n v="14"/>
    <n v="0"/>
    <n v="0"/>
    <n v="0"/>
    <n v="0"/>
    <s v="INR"/>
    <n v="15355"/>
    <n v="334"/>
    <s v="00/00/0000"/>
    <n v="0"/>
    <n v="0"/>
    <m/>
    <m/>
    <m/>
    <s v="N"/>
    <s v="00/00/0000"/>
    <s v="N"/>
    <n v="0"/>
    <s v="00/00/0000"/>
    <m/>
    <m/>
    <m/>
    <s v="STD"/>
  </r>
  <r>
    <n v="39963695330"/>
    <x v="67"/>
    <n v="85240059989"/>
    <s v="Mrs. NIKKY  GOTHWAL"/>
    <n v="162000"/>
    <n v="6.65"/>
    <n v="156992"/>
    <n v="155914"/>
    <n v="0"/>
    <d v="2021-01-27T00:00:00"/>
    <n v="14"/>
    <n v="14"/>
    <n v="0"/>
    <n v="0"/>
    <n v="0"/>
    <n v="0"/>
    <s v="INR"/>
    <n v="15355"/>
    <n v="1223"/>
    <s v="00/00/0000"/>
    <n v="0"/>
    <n v="0"/>
    <s v="N"/>
    <m/>
    <n v="9"/>
    <s v="N"/>
    <s v="00/00/0000"/>
    <s v="N"/>
    <n v="0"/>
    <s v="00/00/0000"/>
    <m/>
    <m/>
    <m/>
    <s v="STD"/>
  </r>
  <r>
    <n v="39964146446"/>
    <x v="67"/>
    <n v="80002846636"/>
    <s v="Mr. BHIKHABHAI PARSHOTAM PATEL"/>
    <n v="34000"/>
    <n v="6.65"/>
    <n v="27962"/>
    <n v="26756"/>
    <n v="0"/>
    <d v="2021-02-02T00:00:00"/>
    <n v="13"/>
    <n v="13"/>
    <n v="0"/>
    <n v="0"/>
    <n v="0"/>
    <n v="0"/>
    <s v="INR"/>
    <n v="15355"/>
    <n v="338"/>
    <s v="00/00/0000"/>
    <n v="0"/>
    <n v="0"/>
    <s v="N"/>
    <m/>
    <n v="9"/>
    <s v="N"/>
    <s v="00/00/0000"/>
    <s v="N"/>
    <n v="0"/>
    <s v="00/00/0000"/>
    <m/>
    <m/>
    <m/>
    <s v="STD"/>
  </r>
  <r>
    <n v="40001892478"/>
    <x v="67"/>
    <n v="85089708406"/>
    <s v="Mr. Gajjar  Hardik"/>
    <n v="39000"/>
    <n v="6.65"/>
    <n v="37722"/>
    <n v="36658"/>
    <n v="0"/>
    <d v="2021-02-11T00:00:00"/>
    <n v="13"/>
    <n v="13"/>
    <n v="0"/>
    <n v="0"/>
    <n v="0"/>
    <n v="0"/>
    <s v="INR"/>
    <n v="15355"/>
    <n v="267"/>
    <s v="00/00/0000"/>
    <n v="0"/>
    <n v="0"/>
    <s v="N"/>
    <m/>
    <n v="9"/>
    <s v="N"/>
    <s v="00/00/0000"/>
    <s v="N"/>
    <n v="0"/>
    <s v="00/00/0000"/>
    <s v="STD"/>
    <d v="2021-06-15T00:00:00"/>
    <n v="999"/>
    <s v="STD"/>
  </r>
  <r>
    <n v="40004937382"/>
    <x v="67"/>
    <n v="85685771798"/>
    <s v="Mr. RAJENDRAKUMAR KANTILAL TRI"/>
    <n v="132000"/>
    <n v="6.65"/>
    <n v="120395"/>
    <n v="942"/>
    <n v="0"/>
    <d v="2021-02-11T00:00:00"/>
    <n v="13"/>
    <n v="13"/>
    <n v="0"/>
    <n v="0"/>
    <n v="0"/>
    <n v="0"/>
    <s v="INR"/>
    <n v="15355"/>
    <n v="1082"/>
    <s v="00/00/0000"/>
    <n v="0"/>
    <n v="0"/>
    <s v="N"/>
    <m/>
    <n v="9"/>
    <s v="N"/>
    <s v="00/00/0000"/>
    <s v="N"/>
    <n v="0"/>
    <s v="00/00/0000"/>
    <s v="STD"/>
    <d v="2021-05-20T00:00:00"/>
    <n v="999"/>
    <s v="STD"/>
  </r>
  <r>
    <n v="40011135824"/>
    <x v="67"/>
    <n v="85526079540"/>
    <s v="Mr. Patel  Vipulkumar"/>
    <n v="113000"/>
    <n v="6.65"/>
    <n v="16430"/>
    <n v="14596"/>
    <n v="0"/>
    <d v="2021-03-17T00:00:00"/>
    <n v="12"/>
    <n v="12"/>
    <n v="0"/>
    <n v="0"/>
    <n v="0"/>
    <n v="0"/>
    <s v="INR"/>
    <n v="15355"/>
    <n v="774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40035489923"/>
    <x v="67"/>
    <n v="86502924570"/>
    <s v="Mr. UPENDRA KUMAR CHHAGANBHAI"/>
    <n v="44000"/>
    <n v="6.65"/>
    <n v="43029"/>
    <n v="41940"/>
    <n v="0"/>
    <d v="2021-02-28T00:00:00"/>
    <n v="11"/>
    <n v="11"/>
    <n v="0"/>
    <n v="0"/>
    <n v="0"/>
    <n v="0"/>
    <s v="INR"/>
    <n v="15355"/>
    <n v="301"/>
    <s v="00/00/0000"/>
    <n v="0"/>
    <n v="0"/>
    <s v="N"/>
    <m/>
    <n v="9"/>
    <s v="N"/>
    <s v="00/00/0000"/>
    <s v="N"/>
    <n v="0"/>
    <s v="00/00/0000"/>
    <s v="STD"/>
    <d v="2021-08-29T00:00:00"/>
    <n v="0"/>
    <s v="STD"/>
  </r>
  <r>
    <n v="40035680431"/>
    <x v="67"/>
    <n v="85267738101"/>
    <s v="Mr. Vipul  Patel"/>
    <n v="56000"/>
    <n v="6.65"/>
    <n v="53953"/>
    <n v="53541"/>
    <n v="0"/>
    <d v="2021-03-14T00:00:00"/>
    <n v="12"/>
    <n v="12"/>
    <n v="0"/>
    <n v="0"/>
    <n v="0"/>
    <n v="0"/>
    <s v="INR"/>
    <n v="15355"/>
    <n v="424"/>
    <s v="00/00/0000"/>
    <n v="0"/>
    <n v="0"/>
    <s v="N"/>
    <m/>
    <n v="9"/>
    <s v="N"/>
    <s v="00/00/0000"/>
    <s v="N"/>
    <n v="0"/>
    <s v="00/00/0000"/>
    <s v="STD"/>
    <d v="2021-10-15T00:00:00"/>
    <n v="0"/>
    <s v="STD"/>
  </r>
  <r>
    <n v="40035986287"/>
    <x v="67"/>
    <n v="90706237097"/>
    <s v="Mr. Ronil Yogeshbhai Shah"/>
    <n v="30000"/>
    <n v="6.65"/>
    <n v="28712"/>
    <n v="27884"/>
    <n v="0"/>
    <d v="2021-03-14T00:00:00"/>
    <n v="12"/>
    <n v="12"/>
    <n v="0"/>
    <n v="0"/>
    <n v="0"/>
    <n v="0"/>
    <s v="INR"/>
    <n v="15355"/>
    <n v="206"/>
    <s v="00/00/0000"/>
    <n v="0"/>
    <n v="0"/>
    <s v="N"/>
    <m/>
    <n v="9"/>
    <s v="N"/>
    <s v="00/00/0000"/>
    <s v="N"/>
    <n v="0"/>
    <s v="00/00/0000"/>
    <s v="STD"/>
    <d v="2021-07-15T00:00:00"/>
    <n v="0"/>
    <s v="STD"/>
  </r>
  <r>
    <n v="40036552408"/>
    <x v="67"/>
    <n v="86291092499"/>
    <s v="Mr. RAVIKANT JOHNBHAI CHAUHAN"/>
    <n v="173000"/>
    <n v="6.65"/>
    <n v="168292"/>
    <n v="167720"/>
    <n v="0"/>
    <d v="2021-02-27T00:00:00"/>
    <n v="13"/>
    <n v="13"/>
    <n v="0"/>
    <n v="0"/>
    <n v="0"/>
    <n v="0"/>
    <s v="INR"/>
    <n v="15355"/>
    <n v="1306"/>
    <s v="00/00/0000"/>
    <n v="0"/>
    <n v="0"/>
    <s v="N"/>
    <m/>
    <n v="9"/>
    <s v="N"/>
    <s v="00/00/0000"/>
    <s v="N"/>
    <n v="0"/>
    <s v="00/00/0000"/>
    <m/>
    <m/>
    <m/>
    <s v="STD"/>
  </r>
  <r>
    <n v="40039749989"/>
    <x v="67"/>
    <n v="90728623407"/>
    <s v="Mr. PATEL  ARUNKUMAR"/>
    <n v="39000"/>
    <n v="6.65"/>
    <n v="36701"/>
    <n v="32736"/>
    <n v="0"/>
    <d v="2021-02-28T00:00:00"/>
    <n v="13"/>
    <n v="13"/>
    <n v="0"/>
    <n v="0"/>
    <n v="0"/>
    <n v="0"/>
    <s v="INR"/>
    <n v="15355"/>
    <n v="295"/>
    <s v="00/00/0000"/>
    <n v="0"/>
    <n v="0"/>
    <s v="N"/>
    <m/>
    <n v="9"/>
    <s v="N"/>
    <s v="00/00/0000"/>
    <s v="N"/>
    <n v="0"/>
    <s v="00/00/0000"/>
    <m/>
    <m/>
    <m/>
    <s v="STD"/>
  </r>
  <r>
    <n v="40039881361"/>
    <x v="67"/>
    <n v="80631407241"/>
    <s v="Mr. Kantilal Ravajibhai Hingar"/>
    <n v="27000"/>
    <n v="6.65"/>
    <n v="25222"/>
    <n v="24871"/>
    <n v="0"/>
    <d v="2021-02-28T00:00:00"/>
    <n v="13"/>
    <n v="13"/>
    <n v="0"/>
    <n v="0"/>
    <n v="0"/>
    <n v="0"/>
    <s v="INR"/>
    <n v="15355"/>
    <n v="273"/>
    <s v="00/00/0000"/>
    <n v="0"/>
    <n v="0"/>
    <s v="N"/>
    <m/>
    <n v="9"/>
    <s v="N"/>
    <s v="00/00/0000"/>
    <s v="N"/>
    <n v="0"/>
    <s v="00/00/0000"/>
    <m/>
    <m/>
    <m/>
    <s v="STD"/>
  </r>
  <r>
    <n v="40093478887"/>
    <x v="67"/>
    <n v="80252321963"/>
    <s v="Mr. SHARMA RAMCHARAN CHIRANJIL"/>
    <n v="96000"/>
    <n v="6.65"/>
    <n v="70514"/>
    <n v="2817"/>
    <n v="0"/>
    <d v="2021-03-24T00:00:00"/>
    <n v="12"/>
    <n v="12"/>
    <n v="0"/>
    <n v="0"/>
    <n v="0"/>
    <n v="0"/>
    <s v="INR"/>
    <n v="15355"/>
    <n v="814"/>
    <s v="00/00/0000"/>
    <n v="0"/>
    <n v="0"/>
    <s v="N"/>
    <m/>
    <n v="9"/>
    <s v="N"/>
    <s v="00/00/0000"/>
    <s v="N"/>
    <n v="0"/>
    <s v="00/00/0000"/>
    <s v="STD"/>
    <d v="2021-05-20T00:00:00"/>
    <n v="999"/>
    <s v="STD"/>
  </r>
  <r>
    <n v="40098800266"/>
    <x v="67"/>
    <n v="89423718770"/>
    <s v="Mr. SURESH KISANRAO SHEGOKAR"/>
    <n v="76000"/>
    <n v="6.65"/>
    <n v="74055"/>
    <n v="70380"/>
    <n v="0"/>
    <d v="2021-04-16T00:00:00"/>
    <n v="11"/>
    <n v="11"/>
    <n v="0"/>
    <n v="0"/>
    <n v="0"/>
    <n v="0"/>
    <s v="INR"/>
    <n v="15355"/>
    <n v="575"/>
    <s v="00/00/0000"/>
    <n v="0"/>
    <n v="0"/>
    <s v="N"/>
    <m/>
    <n v="9"/>
    <s v="N"/>
    <s v="00/00/0000"/>
    <s v="N"/>
    <n v="0"/>
    <s v="00/00/0000"/>
    <s v="STD"/>
    <d v="2021-07-22T00:00:00"/>
    <n v="0"/>
    <s v="STD"/>
  </r>
  <r>
    <n v="40106519803"/>
    <x v="67"/>
    <n v="86755823506"/>
    <s v="Miss. Patel Nimishaben Vijayku"/>
    <n v="31000"/>
    <n v="6.65"/>
    <n v="30348"/>
    <n v="29933"/>
    <n v="0"/>
    <d v="2021-04-16T00:00:00"/>
    <n v="11"/>
    <n v="11"/>
    <n v="0"/>
    <n v="0"/>
    <n v="0"/>
    <n v="0"/>
    <s v="INR"/>
    <n v="15355"/>
    <n v="235"/>
    <s v="00/00/0000"/>
    <n v="0"/>
    <n v="0"/>
    <m/>
    <m/>
    <m/>
    <s v="N"/>
    <s v="00/00/0000"/>
    <s v="N"/>
    <n v="0"/>
    <s v="00/00/0000"/>
    <s v="STD"/>
    <d v="2021-09-20T00:00:00"/>
    <n v="0"/>
    <s v="STD"/>
  </r>
  <r>
    <n v="40108704281"/>
    <x v="67"/>
    <n v="85953287157"/>
    <s v="Mr. Patel Pintukumar Vitthalbh"/>
    <n v="29000"/>
    <n v="6.65"/>
    <n v="28250"/>
    <n v="27251"/>
    <n v="0"/>
    <d v="2021-04-07T00:00:00"/>
    <n v="11"/>
    <n v="11"/>
    <n v="0"/>
    <n v="0"/>
    <n v="0"/>
    <n v="0"/>
    <s v="INR"/>
    <n v="15355"/>
    <n v="220"/>
    <s v="00/00/0000"/>
    <n v="0"/>
    <n v="0"/>
    <s v="N"/>
    <m/>
    <n v="9"/>
    <s v="N"/>
    <s v="00/00/0000"/>
    <s v="N"/>
    <n v="0"/>
    <s v="00/00/0000"/>
    <s v="STD"/>
    <d v="2021-08-17T00:00:00"/>
    <n v="0"/>
    <s v="STD"/>
  </r>
  <r>
    <n v="40117336431"/>
    <x v="67"/>
    <n v="80731969579"/>
    <s v="Mr. Bharvad Jayshree Visabhai"/>
    <n v="56700"/>
    <n v="6.65"/>
    <n v="53928"/>
    <n v="53881"/>
    <n v="0"/>
    <d v="2021-04-08T00:00:00"/>
    <n v="11"/>
    <n v="11"/>
    <n v="0"/>
    <n v="0"/>
    <n v="0"/>
    <n v="0"/>
    <s v="INR"/>
    <n v="15355"/>
    <n v="573"/>
    <s v="00/00/0000"/>
    <n v="0"/>
    <n v="0"/>
    <s v="N"/>
    <m/>
    <n v="9"/>
    <s v="N"/>
    <s v="00/00/0000"/>
    <s v="N"/>
    <n v="0"/>
    <s v="00/00/0000"/>
    <s v="STD"/>
    <d v="2022-02-07T00:00:00"/>
    <n v="0"/>
    <s v="STD"/>
  </r>
  <r>
    <n v="40139420849"/>
    <x v="67"/>
    <n v="85279517428"/>
    <s v="Mr. ASHISH GHANSHYAMBHAI MALAN"/>
    <n v="28900"/>
    <n v="6.65"/>
    <n v="26376"/>
    <n v="296"/>
    <n v="0"/>
    <d v="2021-04-16T00:00:00"/>
    <n v="11"/>
    <n v="11"/>
    <n v="0"/>
    <n v="0"/>
    <n v="0"/>
    <n v="0"/>
    <s v="INR"/>
    <n v="15355"/>
    <n v="255"/>
    <s v="00/00/0000"/>
    <n v="0"/>
    <n v="0"/>
    <s v="N"/>
    <m/>
    <n v="9"/>
    <s v="N"/>
    <s v="00/00/0000"/>
    <s v="N"/>
    <n v="0"/>
    <s v="00/00/0000"/>
    <m/>
    <m/>
    <m/>
    <s v="STD"/>
  </r>
  <r>
    <n v="40145862143"/>
    <x v="67"/>
    <n v="86930472794"/>
    <s v="Mr. Patni  Sanjaykumar"/>
    <n v="34000"/>
    <n v="6.65"/>
    <n v="33345"/>
    <n v="32675"/>
    <n v="0"/>
    <d v="2021-04-20T00:00:00"/>
    <n v="11"/>
    <n v="11"/>
    <n v="0"/>
    <n v="0"/>
    <n v="0"/>
    <n v="0"/>
    <s v="INR"/>
    <n v="15355"/>
    <n v="233"/>
    <s v="00/00/0000"/>
    <n v="0"/>
    <n v="0"/>
    <s v="N"/>
    <m/>
    <n v="9"/>
    <s v="N"/>
    <s v="00/00/0000"/>
    <s v="N"/>
    <n v="0"/>
    <s v="00/00/0000"/>
    <m/>
    <m/>
    <m/>
    <s v="STD"/>
  </r>
  <r>
    <n v="40149222744"/>
    <x v="67"/>
    <n v="80075299653"/>
    <s v="Mr. Ashok Laxman Bagawe"/>
    <n v="80700"/>
    <n v="6.65"/>
    <n v="79045"/>
    <n v="78155"/>
    <n v="0"/>
    <d v="2021-05-20T00:00:00"/>
    <n v="10"/>
    <n v="10"/>
    <n v="0"/>
    <n v="0"/>
    <n v="0"/>
    <n v="0"/>
    <s v="INR"/>
    <n v="15355"/>
    <n v="611"/>
    <s v="00/00/0000"/>
    <n v="0"/>
    <n v="0"/>
    <s v="N"/>
    <m/>
    <n v="9"/>
    <s v="N"/>
    <s v="00/00/0000"/>
    <s v="N"/>
    <n v="0"/>
    <s v="00/00/0000"/>
    <m/>
    <m/>
    <m/>
    <s v="STD"/>
  </r>
  <r>
    <n v="40178568176"/>
    <x v="67"/>
    <n v="85379119082"/>
    <s v="Mr. Chirag  Patel"/>
    <n v="79700"/>
    <n v="6.65"/>
    <n v="78813"/>
    <n v="78273"/>
    <n v="0"/>
    <d v="2021-05-12T00:00:00"/>
    <n v="10"/>
    <n v="10"/>
    <n v="0"/>
    <n v="0"/>
    <n v="0"/>
    <n v="0"/>
    <s v="INR"/>
    <n v="15355"/>
    <n v="546"/>
    <s v="00/00/0000"/>
    <n v="0"/>
    <n v="0"/>
    <m/>
    <m/>
    <m/>
    <s v="N"/>
    <s v="00/00/0000"/>
    <s v="N"/>
    <n v="0"/>
    <s v="00/00/0000"/>
    <m/>
    <m/>
    <m/>
    <s v="STD"/>
  </r>
  <r>
    <n v="40198325424"/>
    <x v="67"/>
    <n v="86494471513"/>
    <s v="Mr. Taviyad  Maheshbhai"/>
    <n v="35500"/>
    <n v="6.65"/>
    <n v="34722"/>
    <n v="34402"/>
    <n v="0"/>
    <d v="2021-05-29T00:00:00"/>
    <n v="10"/>
    <n v="10"/>
    <n v="0"/>
    <n v="0"/>
    <n v="0"/>
    <n v="0"/>
    <s v="INR"/>
    <n v="15355"/>
    <n v="268"/>
    <s v="00/00/0000"/>
    <n v="0"/>
    <n v="0"/>
    <s v="N"/>
    <m/>
    <n v="9"/>
    <s v="N"/>
    <s v="00/00/0000"/>
    <s v="N"/>
    <n v="0"/>
    <s v="00/00/0000"/>
    <m/>
    <m/>
    <m/>
    <s v="STD"/>
  </r>
  <r>
    <n v="40223772396"/>
    <x v="67"/>
    <n v="86284793324"/>
    <s v="Mr. Patel  Pankajkumar"/>
    <n v="43000"/>
    <n v="6.65"/>
    <n v="41866"/>
    <n v="41509"/>
    <n v="0"/>
    <d v="2021-06-24T00:00:00"/>
    <n v="9"/>
    <n v="9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s v="STD"/>
    <d v="2022-01-17T00:00:00"/>
    <n v="0"/>
    <s v="STD"/>
  </r>
  <r>
    <n v="40252080638"/>
    <x v="67"/>
    <n v="86188299277"/>
    <s v="Mr. JIGARKUMAR AMRISHKUMAR THA"/>
    <n v="2100000"/>
    <n v="6.65"/>
    <n v="35775"/>
    <n v="34311"/>
    <n v="0"/>
    <d v="2021-06-29T00:00:00"/>
    <n v="6"/>
    <n v="6"/>
    <n v="0"/>
    <n v="0"/>
    <n v="0"/>
    <n v="0"/>
    <s v="INR"/>
    <n v="15355"/>
    <n v="231"/>
    <s v="00/00/0000"/>
    <n v="0"/>
    <n v="0"/>
    <s v="N"/>
    <m/>
    <n v="9"/>
    <s v="N"/>
    <s v="00/00/0000"/>
    <s v="N"/>
    <n v="0"/>
    <s v="00/00/0000"/>
    <s v="STD"/>
    <d v="2021-09-29T00:00:00"/>
    <n v="0"/>
    <s v="STD"/>
  </r>
  <r>
    <n v="40279735213"/>
    <x v="67"/>
    <n v="90748142912"/>
    <s v="Mr. ANKITKUMAR  SHAH"/>
    <n v="37000"/>
    <n v="6.65"/>
    <n v="36225"/>
    <n v="35733"/>
    <n v="0"/>
    <d v="2021-07-08T00:00:00"/>
    <n v="4"/>
    <n v="4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s v="STD"/>
    <d v="2021-11-08T00:00:00"/>
    <n v="0"/>
    <s v="STD"/>
  </r>
  <r>
    <n v="40316552275"/>
    <x v="67"/>
    <n v="80542834284"/>
    <s v="Mr. JAYANTIBHAI LALDAS PATEL"/>
    <n v="14600"/>
    <n v="6.65"/>
    <n v="14211"/>
    <n v="14195"/>
    <n v="0"/>
    <d v="2021-07-28T00:00:00"/>
    <n v="8"/>
    <n v="8"/>
    <n v="0"/>
    <n v="0"/>
    <n v="0"/>
    <n v="0"/>
    <s v="INR"/>
    <n v="15355"/>
    <n v="121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40319048558"/>
    <x v="67"/>
    <n v="85490108467"/>
    <s v="Mr. Rajivkumar  Baranda"/>
    <n v="20057"/>
    <n v="6.65"/>
    <n v="18661"/>
    <n v="18227"/>
    <n v="0"/>
    <d v="2021-08-24T00:00:00"/>
    <n v="7"/>
    <n v="7"/>
    <n v="0"/>
    <n v="0"/>
    <n v="0"/>
    <n v="0"/>
    <s v="INR"/>
    <n v="15355"/>
    <n v="138"/>
    <s v="00/00/0000"/>
    <n v="0"/>
    <n v="0"/>
    <s v="N"/>
    <m/>
    <n v="9"/>
    <s v="N"/>
    <s v="00/00/0000"/>
    <s v="N"/>
    <n v="0"/>
    <s v="00/00/0000"/>
    <m/>
    <m/>
    <m/>
    <s v="STD"/>
  </r>
  <r>
    <n v="40472563047"/>
    <x v="67"/>
    <n v="85619109947"/>
    <s v="Mr. GAJENDRASINH AJITSINH JODD"/>
    <n v="72000"/>
    <n v="6.8"/>
    <n v="71254"/>
    <n v="71069"/>
    <n v="0"/>
    <d v="2021-10-05T00:00:00"/>
    <n v="5"/>
    <n v="5"/>
    <n v="0"/>
    <n v="0"/>
    <n v="0"/>
    <n v="0"/>
    <s v="INR"/>
    <n v="15355"/>
    <n v="463"/>
    <s v="00/00/0000"/>
    <n v="0"/>
    <n v="0"/>
    <s v="N"/>
    <m/>
    <n v="9"/>
    <s v="N"/>
    <s v="00/00/0000"/>
    <s v="N"/>
    <n v="0"/>
    <s v="00/00/0000"/>
    <m/>
    <m/>
    <m/>
    <s v="STD"/>
  </r>
  <r>
    <n v="40477047006"/>
    <x v="67"/>
    <n v="90105964886"/>
    <s v="Mrs. Shekh Suhana Banu"/>
    <n v="35000"/>
    <n v="6.95"/>
    <n v="34668"/>
    <n v="34473"/>
    <n v="0"/>
    <d v="2021-10-05T00:00:00"/>
    <n v="5"/>
    <n v="5"/>
    <n v="0"/>
    <n v="0"/>
    <n v="0"/>
    <n v="0"/>
    <s v="INR"/>
    <n v="15355"/>
    <n v="261"/>
    <s v="00/00/0000"/>
    <n v="0"/>
    <n v="0"/>
    <s v="N"/>
    <m/>
    <n v="9"/>
    <s v="N"/>
    <s v="00/00/0000"/>
    <s v="N"/>
    <n v="0"/>
    <s v="00/00/0000"/>
    <m/>
    <m/>
    <m/>
    <s v="STD"/>
  </r>
  <r>
    <n v="40514949082"/>
    <x v="67"/>
    <n v="88805198989"/>
    <s v="Mr. DHARMENDRASINH BALDEVSINH"/>
    <n v="231000"/>
    <n v="6.65"/>
    <n v="229245"/>
    <n v="224828"/>
    <n v="0"/>
    <d v="2021-10-16T00:00:00"/>
    <n v="5"/>
    <n v="5"/>
    <n v="0"/>
    <n v="0"/>
    <n v="0"/>
    <n v="0"/>
    <s v="INR"/>
    <n v="15355"/>
    <n v="1666"/>
    <s v="00/00/0000"/>
    <n v="0"/>
    <n v="0"/>
    <m/>
    <m/>
    <m/>
    <s v="N"/>
    <s v="00/00/0000"/>
    <s v="N"/>
    <n v="0"/>
    <s v="00/00/0000"/>
    <m/>
    <m/>
    <m/>
    <s v="STD"/>
  </r>
  <r>
    <n v="40515920005"/>
    <x v="67"/>
    <n v="80425977919"/>
    <s v="Mr. ARVINDKUMAR BACHUBHAI PATE"/>
    <n v="101000"/>
    <n v="6.65"/>
    <n v="100139"/>
    <n v="99889"/>
    <n v="0"/>
    <d v="2021-10-17T00:00:00"/>
    <n v="5"/>
    <n v="5"/>
    <n v="0"/>
    <n v="0"/>
    <n v="0"/>
    <n v="0"/>
    <s v="INR"/>
    <n v="15355"/>
    <n v="750"/>
    <s v="00/00/0000"/>
    <n v="0"/>
    <n v="0"/>
    <s v="N"/>
    <m/>
    <n v="9"/>
    <s v="N"/>
    <s v="00/00/0000"/>
    <s v="N"/>
    <n v="0"/>
    <s v="00/00/0000"/>
    <m/>
    <m/>
    <m/>
    <s v="STD"/>
  </r>
  <r>
    <n v="40521904993"/>
    <x v="67"/>
    <n v="89118014534"/>
    <s v="Mr. GIRIRAJ SHATISINH JADEJA"/>
    <n v="123500"/>
    <n v="6.65"/>
    <n v="123157"/>
    <n v="122953"/>
    <n v="0"/>
    <d v="2021-10-23T00:00:00"/>
    <n v="4"/>
    <n v="4"/>
    <n v="0"/>
    <n v="0"/>
    <n v="0"/>
    <n v="0"/>
    <s v="INR"/>
    <n v="15355"/>
    <n v="899"/>
    <s v="00/00/0000"/>
    <n v="0"/>
    <n v="0"/>
    <s v="N"/>
    <m/>
    <n v="9"/>
    <s v="N"/>
    <s v="00/00/0000"/>
    <s v="N"/>
    <n v="0"/>
    <s v="00/00/0000"/>
    <s v="STD"/>
    <d v="2021-11-29T00:00:00"/>
    <n v="0"/>
    <s v="STD"/>
  </r>
  <r>
    <n v="40535601494"/>
    <x v="67"/>
    <n v="88862448016"/>
    <s v="Mr. Parmar  Vijaysinh"/>
    <n v="35492"/>
    <n v="6.65"/>
    <n v="35325"/>
    <n v="35252"/>
    <n v="0"/>
    <d v="2021-10-29T00:00:00"/>
    <n v="1"/>
    <n v="1"/>
    <n v="0"/>
    <n v="0"/>
    <n v="0"/>
    <n v="0"/>
    <s v="INR"/>
    <n v="15355"/>
    <n v="227"/>
    <s v="00/00/0000"/>
    <n v="0"/>
    <n v="0"/>
    <s v="N"/>
    <m/>
    <n v="9"/>
    <s v="N"/>
    <s v="00/00/0000"/>
    <s v="N"/>
    <n v="0"/>
    <s v="00/00/0000"/>
    <s v="STD"/>
    <d v="2022-02-28T00:00:00"/>
    <n v="0"/>
    <s v="STD"/>
  </r>
  <r>
    <n v="40538418316"/>
    <x v="67"/>
    <n v="87068657268"/>
    <s v="Mr. Chavda  Rameshbhai"/>
    <n v="52000"/>
    <n v="6.65"/>
    <n v="51035"/>
    <n v="50377"/>
    <n v="0"/>
    <d v="2021-11-26T00:00:00"/>
    <n v="4"/>
    <n v="4"/>
    <n v="0"/>
    <n v="0"/>
    <n v="0"/>
    <n v="0"/>
    <s v="INR"/>
    <n v="15355"/>
    <n v="342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40543602001"/>
    <x v="67"/>
    <n v="87683755221"/>
    <s v="Mr. Harishkumar Prahaladbhai K"/>
    <n v="275800"/>
    <n v="6.65"/>
    <n v="268364"/>
    <n v="3766.8"/>
    <n v="0"/>
    <d v="2021-11-08T00:00:00"/>
    <n v="4"/>
    <n v="4"/>
    <n v="0"/>
    <n v="0"/>
    <n v="0"/>
    <n v="0"/>
    <s v="INR"/>
    <n v="15355"/>
    <n v="2266"/>
    <s v="00/00/0000"/>
    <n v="0"/>
    <n v="0"/>
    <s v="N"/>
    <m/>
    <n v="9"/>
    <s v="N"/>
    <s v="00/00/0000"/>
    <s v="N"/>
    <n v="0"/>
    <s v="00/00/0000"/>
    <m/>
    <m/>
    <m/>
    <s v="STD"/>
  </r>
  <r>
    <n v="40545496861"/>
    <x v="67"/>
    <n v="85518255949"/>
    <s v="Sepoy BHANUPRATAP RAJESHSINGH"/>
    <n v="58000"/>
    <n v="6.65"/>
    <n v="57235"/>
    <n v="56727"/>
    <n v="0"/>
    <d v="2021-11-16T00:00:00"/>
    <n v="4"/>
    <n v="4"/>
    <n v="0"/>
    <n v="0"/>
    <n v="0"/>
    <n v="0"/>
    <s v="INR"/>
    <n v="15355"/>
    <n v="373"/>
    <s v="00/00/0000"/>
    <n v="0"/>
    <n v="0"/>
    <s v="N"/>
    <m/>
    <n v="9"/>
    <s v="N"/>
    <s v="00/00/0000"/>
    <s v="N"/>
    <n v="0"/>
    <s v="00/00/0000"/>
    <m/>
    <m/>
    <m/>
    <s v="STD"/>
  </r>
  <r>
    <n v="40569891977"/>
    <x v="67"/>
    <n v="87068655895"/>
    <s v="Mr. Mahendra  Gohel"/>
    <n v="39861"/>
    <n v="6.65"/>
    <n v="39729"/>
    <n v="39621"/>
    <n v="0"/>
    <d v="2021-11-19T00:00:00"/>
    <n v="4"/>
    <n v="4"/>
    <n v="0"/>
    <n v="0"/>
    <n v="0"/>
    <n v="0"/>
    <s v="INR"/>
    <n v="15355"/>
    <n v="273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598326636"/>
    <x v="67"/>
    <n v="88796674832"/>
    <s v="Mrs. Patani  Alpa"/>
    <n v="30000"/>
    <n v="6.65"/>
    <n v="29191"/>
    <n v="28795"/>
    <n v="0"/>
    <d v="2021-11-24T00:00:00"/>
    <n v="4"/>
    <n v="4"/>
    <n v="0"/>
    <n v="0"/>
    <n v="0"/>
    <n v="0"/>
    <s v="INR"/>
    <n v="15355"/>
    <n v="201"/>
    <s v="00/00/0000"/>
    <n v="0"/>
    <n v="0"/>
    <s v="N"/>
    <m/>
    <n v="9"/>
    <s v="N"/>
    <s v="00/00/0000"/>
    <s v="N"/>
    <n v="0"/>
    <s v="00/00/0000"/>
    <m/>
    <m/>
    <m/>
    <s v="STD"/>
  </r>
  <r>
    <n v="40608874132"/>
    <x v="67"/>
    <n v="88959701682"/>
    <s v="Mrs. Rathod Payalbahen Dixitku"/>
    <n v="34000"/>
    <n v="6.65"/>
    <n v="32798"/>
    <n v="32598"/>
    <n v="0"/>
    <d v="2021-11-30T00:00:00"/>
    <n v="4"/>
    <n v="4"/>
    <n v="0"/>
    <n v="0"/>
    <n v="0"/>
    <n v="0"/>
    <s v="INR"/>
    <n v="15355"/>
    <n v="250"/>
    <s v="00/00/0000"/>
    <n v="0"/>
    <n v="0"/>
    <m/>
    <m/>
    <m/>
    <s v="N"/>
    <s v="00/00/0000"/>
    <s v="N"/>
    <n v="0"/>
    <s v="00/00/0000"/>
    <m/>
    <m/>
    <m/>
    <s v="STD"/>
  </r>
  <r>
    <n v="40610612616"/>
    <x v="67"/>
    <n v="85048278390"/>
    <s v="Mr. Anshuman  Tiwari"/>
    <n v="214000"/>
    <n v="6.65"/>
    <n v="208811"/>
    <n v="5856.35"/>
    <n v="0"/>
    <d v="2021-11-30T00:00:00"/>
    <n v="4"/>
    <n v="4"/>
    <n v="0"/>
    <n v="0"/>
    <n v="0"/>
    <n v="0"/>
    <s v="INR"/>
    <n v="15355"/>
    <n v="1436"/>
    <s v="00/00/0000"/>
    <n v="0"/>
    <n v="0"/>
    <s v="N"/>
    <m/>
    <n v="9"/>
    <s v="N"/>
    <s v="00/00/0000"/>
    <s v="N"/>
    <n v="0"/>
    <s v="00/00/0000"/>
    <m/>
    <m/>
    <m/>
    <s v="STD"/>
  </r>
  <r>
    <n v="40610732580"/>
    <x v="67"/>
    <n v="90861430546"/>
    <s v="Mr. Patel  Vasudev"/>
    <n v="87000"/>
    <n v="6.65"/>
    <n v="86231"/>
    <n v="86184"/>
    <n v="0"/>
    <d v="2021-11-30T00:00:00"/>
    <n v="1"/>
    <n v="1"/>
    <n v="0"/>
    <n v="0"/>
    <n v="0"/>
    <n v="0"/>
    <s v="INR"/>
    <n v="15355"/>
    <n v="553"/>
    <s v="00/00/0000"/>
    <n v="0"/>
    <n v="0"/>
    <m/>
    <m/>
    <m/>
    <s v="N"/>
    <s v="00/00/0000"/>
    <s v="N"/>
    <n v="0"/>
    <s v="00/00/0000"/>
    <s v="STD"/>
    <d v="2022-02-27T00:00:00"/>
    <n v="0"/>
    <s v="STD"/>
  </r>
  <r>
    <n v="40626744511"/>
    <x v="67"/>
    <n v="86896916909"/>
    <s v="Mr. KETUL BHIKHABHAI PRAJAPATI"/>
    <n v="135000"/>
    <n v="6.65"/>
    <n v="128614"/>
    <n v="128557"/>
    <n v="0"/>
    <d v="2021-12-08T00:00:00"/>
    <n v="3"/>
    <n v="3"/>
    <n v="0"/>
    <n v="0"/>
    <n v="0"/>
    <n v="0"/>
    <s v="INR"/>
    <n v="15355"/>
    <n v="881"/>
    <s v="00/00/0000"/>
    <n v="0"/>
    <n v="0"/>
    <s v="N"/>
    <m/>
    <n v="9"/>
    <s v="N"/>
    <s v="00/00/0000"/>
    <s v="N"/>
    <n v="0"/>
    <s v="00/00/0000"/>
    <m/>
    <m/>
    <m/>
    <s v="STD"/>
  </r>
  <r>
    <n v="40654638203"/>
    <x v="67"/>
    <n v="86161214089"/>
    <s v="Mrs. MANJULABEN JASHWANTBHAI S"/>
    <n v="110000"/>
    <n v="6.65"/>
    <n v="108030"/>
    <n v="108030"/>
    <n v="0"/>
    <d v="2021-12-25T00:00:00"/>
    <n v="3"/>
    <n v="3"/>
    <n v="0"/>
    <n v="0"/>
    <n v="0"/>
    <n v="0"/>
    <s v="INR"/>
    <n v="15355"/>
    <n v="1000"/>
    <s v="00/00/0000"/>
    <n v="0"/>
    <n v="0"/>
    <s v="N"/>
    <m/>
    <n v="9"/>
    <s v="N"/>
    <s v="00/00/0000"/>
    <s v="N"/>
    <n v="0"/>
    <s v="00/00/0000"/>
    <m/>
    <m/>
    <m/>
    <s v="STD"/>
  </r>
  <r>
    <n v="40667187243"/>
    <x v="67"/>
    <n v="80547595498"/>
    <s v="Miss. NILAM  CHRISTIAN"/>
    <n v="63000"/>
    <n v="6.65"/>
    <n v="61657"/>
    <n v="61564"/>
    <n v="0"/>
    <d v="2021-12-31T00:00:00"/>
    <n v="3"/>
    <n v="3"/>
    <n v="0"/>
    <n v="0"/>
    <n v="0"/>
    <n v="0"/>
    <s v="INR"/>
    <n v="15355"/>
    <n v="469"/>
    <s v="00/00/0000"/>
    <n v="0"/>
    <n v="0"/>
    <s v="N"/>
    <m/>
    <n v="9"/>
    <s v="N"/>
    <s v="00/00/0000"/>
    <s v="N"/>
    <n v="0"/>
    <s v="00/00/0000"/>
    <m/>
    <m/>
    <m/>
    <s v="STD"/>
  </r>
  <r>
    <n v="40676394145"/>
    <x v="67"/>
    <n v="85063292601"/>
    <s v="Mr. NILESHBHAI MANSUKHBHAI BHU"/>
    <n v="83000"/>
    <n v="6.65"/>
    <n v="57192"/>
    <n v="56040"/>
    <n v="0"/>
    <d v="2021-12-31T00:00:00"/>
    <n v="3"/>
    <n v="3"/>
    <n v="0"/>
    <n v="0"/>
    <n v="0"/>
    <n v="0"/>
    <s v="INR"/>
    <n v="15355"/>
    <n v="416"/>
    <s v="00/00/0000"/>
    <n v="0"/>
    <n v="0"/>
    <s v="N"/>
    <m/>
    <n v="9"/>
    <s v="N"/>
    <s v="00/00/0000"/>
    <s v="N"/>
    <n v="0"/>
    <s v="00/00/0000"/>
    <m/>
    <m/>
    <m/>
    <s v="STD"/>
  </r>
  <r>
    <n v="40812329977"/>
    <x v="67"/>
    <n v="85518558342"/>
    <s v="Mr. Dipakkumar Kalubhai Patel"/>
    <n v="57000"/>
    <n v="6.65"/>
    <n v="57225"/>
    <n v="56813"/>
    <n v="0"/>
    <d v="2022-03-04T00:00:00"/>
    <n v="1"/>
    <n v="1"/>
    <n v="0"/>
    <n v="0"/>
    <n v="0"/>
    <n v="0"/>
    <s v="INR"/>
    <n v="15355"/>
    <n v="396"/>
    <s v="00/00/0000"/>
    <n v="0"/>
    <n v="0"/>
    <m/>
    <m/>
    <m/>
    <s v="N"/>
    <s v="00/00/0000"/>
    <s v="N"/>
    <n v="0"/>
    <s v="00/00/0000"/>
    <m/>
    <m/>
    <m/>
    <s v="STD"/>
  </r>
  <r>
    <n v="40866064879"/>
    <x v="67"/>
    <n v="86926991137"/>
    <s v="Mr. Parmar  Virendrasinh"/>
    <n v="43000"/>
    <n v="6.7"/>
    <n v="42322"/>
    <n v="42322"/>
    <n v="0"/>
    <d v="2022-03-21T00:00:00"/>
    <n v="1"/>
    <n v="1"/>
    <n v="0"/>
    <n v="0"/>
    <n v="0"/>
    <n v="0"/>
    <s v="INR"/>
    <n v="15355"/>
    <n v="321"/>
    <s v="00/00/0000"/>
    <n v="0"/>
    <n v="0"/>
    <s v="N"/>
    <m/>
    <n v="9"/>
    <s v="N"/>
    <s v="00/00/0000"/>
    <s v="N"/>
    <n v="0"/>
    <s v="00/00/0000"/>
    <m/>
    <m/>
    <m/>
    <s v="STD"/>
  </r>
  <r>
    <n v="40878859545"/>
    <x v="67"/>
    <n v="85183525517"/>
    <s v="Mrs. Jashiben Veljibhai Vaghel"/>
    <n v="118000"/>
    <n v="6.85"/>
    <n v="0"/>
    <n v="0"/>
    <n v="0"/>
    <d v="2022-03-27T00:00:00"/>
    <n v="0"/>
    <n v="0"/>
    <n v="0"/>
    <n v="0"/>
    <n v="0"/>
    <n v="0"/>
    <s v="INR"/>
    <n v="0"/>
    <n v="1087"/>
    <s v="00/00/0000"/>
    <n v="0"/>
    <n v="0"/>
    <s v="N"/>
    <m/>
    <n v="9"/>
    <s v="N"/>
    <s v="00/00/0000"/>
    <s v="N"/>
    <n v="0"/>
    <s v="00/00/0000"/>
    <m/>
    <m/>
    <m/>
    <s v="STD"/>
  </r>
  <r>
    <n v="40882618377"/>
    <x v="67"/>
    <n v="86735621059"/>
    <s v="Mr. Pragnesh Ganpatlal Patel"/>
    <n v="63000"/>
    <n v="6.7"/>
    <n v="0"/>
    <n v="0"/>
    <n v="0"/>
    <d v="2022-03-29T00:00:00"/>
    <n v="0"/>
    <n v="0"/>
    <n v="0"/>
    <n v="0"/>
    <n v="0"/>
    <n v="0"/>
    <s v="INR"/>
    <n v="15355"/>
    <n v="476"/>
    <s v="00/00/0000"/>
    <n v="0"/>
    <n v="0"/>
    <s v="N"/>
    <m/>
    <n v="9"/>
    <s v="N"/>
    <s v="00/00/0000"/>
    <s v="N"/>
    <n v="0"/>
    <s v="00/00/0000"/>
    <m/>
    <m/>
    <m/>
    <s v="STD"/>
  </r>
  <r>
    <n v="40883164679"/>
    <x v="67"/>
    <n v="85951484805"/>
    <s v="Mr. NITIN BABUBHAI VACHHETA"/>
    <n v="153000"/>
    <n v="6.7"/>
    <n v="150717"/>
    <n v="150717"/>
    <n v="0"/>
    <d v="2022-03-29T00:00:00"/>
    <n v="1"/>
    <n v="1"/>
    <n v="0"/>
    <n v="0"/>
    <n v="0"/>
    <n v="0"/>
    <s v="INR"/>
    <n v="15355"/>
    <n v="1142"/>
    <s v="00/00/0000"/>
    <n v="0"/>
    <n v="0"/>
    <s v="N"/>
    <m/>
    <n v="9"/>
    <s v="N"/>
    <s v="00/00/0000"/>
    <s v="N"/>
    <n v="0"/>
    <s v="00/00/0000"/>
    <m/>
    <m/>
    <m/>
    <s v="STD"/>
  </r>
  <r>
    <n v="40883215683"/>
    <x v="67"/>
    <n v="80084081124"/>
    <s v="Mr. PRANAY  PATEL"/>
    <n v="114500"/>
    <n v="6.65"/>
    <n v="114339"/>
    <n v="114339"/>
    <n v="0"/>
    <d v="2022-03-29T00:00:00"/>
    <n v="1"/>
    <n v="1"/>
    <n v="0"/>
    <n v="0"/>
    <n v="0"/>
    <n v="0"/>
    <s v="INR"/>
    <n v="15355"/>
    <n v="966"/>
    <s v="00/00/0000"/>
    <n v="0"/>
    <n v="0"/>
    <m/>
    <m/>
    <m/>
    <s v="N"/>
    <s v="00/00/0000"/>
    <s v="N"/>
    <n v="0"/>
    <s v="00/00/0000"/>
    <m/>
    <m/>
    <m/>
    <s v="STD"/>
  </r>
  <r>
    <n v="40884342790"/>
    <x v="67"/>
    <n v="86281317676"/>
    <s v="Mr. Alpesh V Chaudhari"/>
    <n v="38000"/>
    <n v="6.65"/>
    <n v="0"/>
    <n v="0"/>
    <n v="0"/>
    <d v="2022-03-30T00:00:00"/>
    <n v="0"/>
    <n v="0"/>
    <n v="0"/>
    <n v="0"/>
    <n v="0"/>
    <n v="0"/>
    <s v="INR"/>
    <n v="15355"/>
    <n v="287"/>
    <s v="00/00/0000"/>
    <n v="0"/>
    <n v="0"/>
    <s v="N"/>
    <m/>
    <n v="9"/>
    <s v="N"/>
    <s v="00/00/0000"/>
    <s v="N"/>
    <n v="0"/>
    <s v="00/00/0000"/>
    <m/>
    <m/>
    <m/>
    <s v="STD"/>
  </r>
  <r>
    <n v="36002896520"/>
    <x v="67"/>
    <n v="89201326900"/>
    <s v="Mr. DINESH  VAGHELA"/>
    <n v="51000"/>
    <n v="6.95"/>
    <n v="35556"/>
    <n v="35986.160000000003"/>
    <n v="430.16"/>
    <d v="2016-08-12T00:00:00"/>
    <n v="19"/>
    <n v="18"/>
    <n v="1"/>
    <n v="1"/>
    <n v="1"/>
    <n v="701"/>
    <s v="INR"/>
    <n v="15355"/>
    <n v="450"/>
    <d v="2022-03-12T00:00:00"/>
    <n v="0"/>
    <n v="0"/>
    <s v="N"/>
    <m/>
    <n v="3"/>
    <s v="N"/>
    <s v="00/00/0000"/>
    <s v="N"/>
    <n v="0"/>
    <s v="00/00/0000"/>
    <s v="SMA0"/>
    <d v="2022-03-12T00:00:00"/>
    <n v="701"/>
    <s v="STD"/>
  </r>
  <r>
    <n v="40545492175"/>
    <x v="67"/>
    <n v="90845005532"/>
    <s v="Mrs. ROSHNI KAPIL  CHRISTIAN"/>
    <n v="161000"/>
    <n v="6.65"/>
    <n v="161109"/>
    <n v="161143"/>
    <n v="34"/>
    <d v="2021-11-09T00:00:00"/>
    <n v="1"/>
    <n v="1"/>
    <n v="0"/>
    <n v="1"/>
    <n v="1"/>
    <n v="701"/>
    <s v="INR"/>
    <n v="15355"/>
    <n v="1034"/>
    <d v="2022-03-20T00:00:00"/>
    <n v="0"/>
    <n v="0"/>
    <s v="N"/>
    <m/>
    <n v="3"/>
    <s v="N"/>
    <s v="00/00/0000"/>
    <s v="N"/>
    <n v="0"/>
    <s v="00/00/0000"/>
    <s v="SMA0"/>
    <d v="2022-03-20T00:00:00"/>
    <n v="701"/>
    <s v="STD"/>
  </r>
  <r>
    <n v="40595114353"/>
    <x v="67"/>
    <n v="90715788828"/>
    <s v="Mrs. NUSRAT a SUPEDIWALA"/>
    <n v="73000"/>
    <n v="6.65"/>
    <n v="72416"/>
    <n v="72820"/>
    <n v="404"/>
    <d v="2021-11-26T00:00:00"/>
    <n v="4"/>
    <n v="3"/>
    <n v="1"/>
    <n v="1"/>
    <n v="1"/>
    <n v="701"/>
    <s v="INR"/>
    <n v="15355"/>
    <n v="551"/>
    <d v="2022-03-23T00:00:00"/>
    <n v="0"/>
    <n v="0"/>
    <s v="N"/>
    <m/>
    <n v="3"/>
    <s v="N"/>
    <s v="00/00/0000"/>
    <s v="N"/>
    <n v="0"/>
    <s v="00/00/0000"/>
    <s v="SMA0"/>
    <d v="2022-03-23T00:00:00"/>
    <n v="701"/>
    <s v="STD"/>
  </r>
  <r>
    <n v="39633150981"/>
    <x v="12"/>
    <n v="86799718499"/>
    <s v="Mr. RAJENDRA RAMRAO PALKHADE"/>
    <n v="399000"/>
    <n v="7.5"/>
    <n v="383514"/>
    <n v="357824"/>
    <n v="0"/>
    <d v="2020-09-18T00:00:00"/>
    <n v="18"/>
    <n v="18"/>
    <n v="0"/>
    <n v="0"/>
    <n v="0"/>
    <n v="0"/>
    <s v="INR"/>
    <n v="15355"/>
    <n v="3295"/>
    <s v="00/00/0000"/>
    <n v="0"/>
    <n v="0"/>
    <s v="N"/>
    <m/>
    <n v="9"/>
    <s v="N"/>
    <s v="00/00/0000"/>
    <s v="N"/>
    <n v="0"/>
    <s v="00/00/0000"/>
    <s v="STD"/>
    <d v="2020-12-15T00:00:00"/>
    <n v="999"/>
    <s v="STD"/>
  </r>
  <r>
    <n v="39816371969"/>
    <x v="12"/>
    <n v="90634458777"/>
    <s v="Mr. Nayi  Mitesh"/>
    <n v="1000000"/>
    <n v="7.65"/>
    <n v="991802"/>
    <n v="991536"/>
    <n v="0"/>
    <d v="2021-01-16T00:00:00"/>
    <n v="7"/>
    <n v="7"/>
    <n v="0"/>
    <n v="0"/>
    <n v="0"/>
    <n v="0"/>
    <s v="INR"/>
    <n v="15355"/>
    <n v="7162"/>
    <s v="00/00/0000"/>
    <n v="0"/>
    <n v="0"/>
    <m/>
    <m/>
    <m/>
    <s v="N"/>
    <s v="00/00/0000"/>
    <s v="N"/>
    <n v="0"/>
    <s v="00/00/0000"/>
    <s v="STD"/>
    <d v="2021-09-04T00:00:00"/>
    <n v="0"/>
    <s v="STD"/>
  </r>
  <r>
    <n v="39816463920"/>
    <x v="12"/>
    <n v="86171993730"/>
    <s v="Mr. JAYANTIBHAI MAFAT LAL PRAJ"/>
    <n v="1800000"/>
    <n v="7.6"/>
    <n v="1713221"/>
    <n v="1712969"/>
    <n v="0"/>
    <d v="2020-11-20T00:00:00"/>
    <n v="9"/>
    <n v="9"/>
    <n v="0"/>
    <n v="0"/>
    <n v="0"/>
    <n v="0"/>
    <s v="INR"/>
    <n v="15355"/>
    <n v="16772"/>
    <s v="00/00/0000"/>
    <n v="0"/>
    <n v="0"/>
    <m/>
    <m/>
    <m/>
    <s v="N"/>
    <s v="00/00/0000"/>
    <s v="N"/>
    <n v="0"/>
    <s v="00/00/0000"/>
    <s v="STD"/>
    <d v="2021-12-26T00:00:00"/>
    <n v="0"/>
    <s v="STD"/>
  </r>
  <r>
    <n v="39963945348"/>
    <x v="12"/>
    <n v="80002846636"/>
    <s v="Mr. BHIKHABHAI PARSHOTAM PATEL"/>
    <n v="500000"/>
    <n v="7.5"/>
    <n v="471985"/>
    <n v="465087"/>
    <n v="0"/>
    <d v="2021-02-27T00:00:00"/>
    <n v="13"/>
    <n v="13"/>
    <n v="0"/>
    <n v="0"/>
    <n v="0"/>
    <n v="0"/>
    <s v="INR"/>
    <n v="15355"/>
    <n v="5168"/>
    <s v="00/00/0000"/>
    <n v="0"/>
    <n v="0"/>
    <s v="N"/>
    <m/>
    <n v="9"/>
    <s v="N"/>
    <s v="00/00/0000"/>
    <s v="N"/>
    <n v="0"/>
    <s v="00/00/0000"/>
    <s v="STD"/>
    <d v="2021-04-08T00:00:00"/>
    <n v="0"/>
    <s v="STD"/>
  </r>
  <r>
    <n v="40266566214"/>
    <x v="12"/>
    <n v="85006714687"/>
    <s v="Mr. RAMESHBHAI PARSHOTTAMBHAI"/>
    <n v="2520000"/>
    <n v="7.85"/>
    <n v="2395148"/>
    <n v="2319114"/>
    <n v="0"/>
    <d v="2021-07-03T00:00:00"/>
    <n v="7"/>
    <n v="7"/>
    <n v="0"/>
    <n v="0"/>
    <n v="0"/>
    <n v="0"/>
    <s v="INR"/>
    <n v="15355"/>
    <n v="32138"/>
    <s v="00/00/0000"/>
    <n v="0"/>
    <n v="0"/>
    <s v="N"/>
    <m/>
    <n v="9"/>
    <s v="N"/>
    <s v="00/00/0000"/>
    <s v="N"/>
    <n v="0"/>
    <s v="00/00/0000"/>
    <s v="STD"/>
    <d v="2021-09-04T00:00:00"/>
    <n v="0"/>
    <s v="STD"/>
  </r>
  <r>
    <n v="40302095460"/>
    <x v="12"/>
    <n v="85786878284"/>
    <s v="Mr. JESAL BABUBHAI SHAH"/>
    <n v="800000"/>
    <n v="7.5"/>
    <n v="781975"/>
    <n v="777311"/>
    <n v="0"/>
    <d v="2021-07-19T00:00:00"/>
    <n v="8"/>
    <n v="8"/>
    <n v="0"/>
    <n v="0"/>
    <n v="0"/>
    <n v="0"/>
    <s v="INR"/>
    <n v="15355"/>
    <n v="7417"/>
    <s v="00/00/0000"/>
    <n v="0"/>
    <n v="0"/>
    <s v="N"/>
    <m/>
    <n v="9"/>
    <s v="N"/>
    <s v="00/00/0000"/>
    <s v="N"/>
    <n v="0"/>
    <s v="00/00/0000"/>
    <m/>
    <m/>
    <m/>
    <s v="STD"/>
  </r>
  <r>
    <n v="40335976096"/>
    <x v="12"/>
    <n v="85170857853"/>
    <s v="Mr. JAGDISHBHAI BHANJIBHAI RAT"/>
    <n v="300000"/>
    <n v="7.5"/>
    <n v="294440"/>
    <n v="285114"/>
    <n v="0"/>
    <d v="2021-08-11T00:00:00"/>
    <n v="7"/>
    <n v="7"/>
    <n v="0"/>
    <n v="0"/>
    <n v="0"/>
    <n v="0"/>
    <s v="INR"/>
    <n v="15355"/>
    <n v="2782"/>
    <s v="00/00/0000"/>
    <n v="0"/>
    <n v="0"/>
    <s v="N"/>
    <m/>
    <n v="9"/>
    <s v="N"/>
    <s v="00/00/0000"/>
    <s v="N"/>
    <n v="0"/>
    <s v="00/00/0000"/>
    <m/>
    <m/>
    <m/>
    <s v="STD"/>
  </r>
  <r>
    <n v="40426230455"/>
    <x v="12"/>
    <n v="80141348417"/>
    <s v="Mr. YOGESH HIMATBHAI GAJJAR"/>
    <n v="1400000"/>
    <n v="7.65"/>
    <n v="1365900"/>
    <n v="1362264"/>
    <n v="0"/>
    <d v="2021-11-18T00:00:00"/>
    <n v="4"/>
    <n v="4"/>
    <n v="0"/>
    <n v="0"/>
    <n v="0"/>
    <n v="0"/>
    <s v="INR"/>
    <n v="15355"/>
    <n v="18091"/>
    <s v="00/00/0000"/>
    <n v="0"/>
    <n v="0"/>
    <s v="N"/>
    <m/>
    <n v="9"/>
    <s v="N"/>
    <s v="00/00/0000"/>
    <s v="N"/>
    <n v="0"/>
    <s v="00/00/0000"/>
    <m/>
    <m/>
    <m/>
    <s v="STD"/>
  </r>
  <r>
    <n v="40455363399"/>
    <x v="12"/>
    <n v="89238650899"/>
    <s v="Miss. SUMITRA BHARATBHAI MISTR"/>
    <n v="300000"/>
    <n v="7.5"/>
    <n v="298432"/>
    <n v="297994"/>
    <n v="0"/>
    <d v="2021-09-21T00:00:00"/>
    <n v="6"/>
    <n v="6"/>
    <n v="0"/>
    <n v="0"/>
    <n v="0"/>
    <n v="0"/>
    <s v="INR"/>
    <n v="15355"/>
    <n v="2220"/>
    <s v="00/00/0000"/>
    <n v="0"/>
    <n v="0"/>
    <s v="N"/>
    <m/>
    <n v="9"/>
    <s v="N"/>
    <s v="00/00/0000"/>
    <s v="N"/>
    <n v="0"/>
    <s v="00/00/0000"/>
    <s v="STD"/>
    <d v="2022-01-03T00:00:00"/>
    <n v="0"/>
    <s v="STD"/>
  </r>
  <r>
    <n v="40560742887"/>
    <x v="12"/>
    <n v="85518255949"/>
    <s v="Sepoy BHANUPRATAP RAJESHSINGH"/>
    <n v="500000"/>
    <n v="7.25"/>
    <n v="498855"/>
    <n v="497727"/>
    <n v="0"/>
    <d v="2021-11-06T00:00:00"/>
    <n v="2"/>
    <n v="2"/>
    <n v="0"/>
    <n v="0"/>
    <n v="0"/>
    <n v="0"/>
    <s v="INR"/>
    <n v="15355"/>
    <n v="3436"/>
    <s v="00/00/0000"/>
    <n v="0"/>
    <n v="0"/>
    <m/>
    <m/>
    <m/>
    <s v="N"/>
    <s v="00/00/0000"/>
    <s v="N"/>
    <n v="0"/>
    <s v="00/00/0000"/>
    <s v="STD"/>
    <d v="2022-03-15T00:00:00"/>
    <n v="0"/>
    <s v="STD"/>
  </r>
  <r>
    <n v="40579259582"/>
    <x v="12"/>
    <n v="85012150100"/>
    <s v="Miss. NISHTHA HARISHKUMAR SHAR"/>
    <n v="500000"/>
    <n v="7.25"/>
    <n v="494915"/>
    <n v="492875"/>
    <n v="0"/>
    <d v="2021-11-18T00:00:00"/>
    <n v="4"/>
    <n v="4"/>
    <n v="0"/>
    <n v="0"/>
    <n v="0"/>
    <n v="0"/>
    <s v="INR"/>
    <n v="15355"/>
    <n v="4565"/>
    <s v="00/00/0000"/>
    <n v="0"/>
    <n v="0"/>
    <s v="N"/>
    <m/>
    <n v="9"/>
    <s v="N"/>
    <s v="00/00/0000"/>
    <s v="N"/>
    <n v="0"/>
    <s v="00/00/0000"/>
    <m/>
    <m/>
    <m/>
    <s v="STD"/>
  </r>
  <r>
    <n v="40586883400"/>
    <x v="12"/>
    <n v="80105397955"/>
    <s v="Mr. HONOURABLE REGISTAR ASIMKU"/>
    <n v="2500000"/>
    <n v="7.45"/>
    <n v="2478222"/>
    <n v="2478084"/>
    <n v="0"/>
    <d v="2021-11-18T00:00:00"/>
    <n v="1"/>
    <n v="1"/>
    <n v="0"/>
    <n v="0"/>
    <n v="0"/>
    <n v="0"/>
    <s v="INR"/>
    <n v="15355"/>
    <n v="29862"/>
    <s v="00/00/0000"/>
    <n v="0"/>
    <n v="0"/>
    <s v="N"/>
    <m/>
    <n v="9"/>
    <s v="N"/>
    <s v="00/00/0000"/>
    <s v="N"/>
    <n v="0"/>
    <s v="00/00/0000"/>
    <s v="STD"/>
    <d v="2022-02-22T00:00:00"/>
    <n v="0"/>
    <s v="STD"/>
  </r>
  <r>
    <n v="40589641945"/>
    <x v="12"/>
    <n v="76002184650"/>
    <s v="Mr. DHARMENDRA GANPATBHAI CHUH"/>
    <n v="800000"/>
    <n v="7.25"/>
    <n v="781539"/>
    <n v="779115"/>
    <n v="0"/>
    <d v="2021-11-30T00:00:00"/>
    <n v="4"/>
    <n v="4"/>
    <n v="0"/>
    <n v="0"/>
    <n v="0"/>
    <n v="0"/>
    <s v="INR"/>
    <n v="15355"/>
    <n v="9394"/>
    <s v="00/00/0000"/>
    <n v="0"/>
    <n v="0"/>
    <s v="N"/>
    <m/>
    <n v="9"/>
    <s v="N"/>
    <s v="00/00/0000"/>
    <s v="N"/>
    <n v="0"/>
    <s v="00/00/0000"/>
    <m/>
    <m/>
    <m/>
    <s v="STD"/>
  </r>
  <r>
    <n v="40616489812"/>
    <x v="12"/>
    <n v="88862448016"/>
    <s v="Mr. Parmar  Vijaysinh"/>
    <n v="200000"/>
    <n v="7.25"/>
    <n v="200204"/>
    <n v="199820"/>
    <n v="0"/>
    <d v="2021-12-02T00:00:00"/>
    <n v="3"/>
    <n v="3"/>
    <n v="0"/>
    <n v="0"/>
    <n v="0"/>
    <n v="0"/>
    <s v="INR"/>
    <n v="15355"/>
    <n v="1372"/>
    <s v="00/00/0000"/>
    <n v="0"/>
    <n v="0"/>
    <s v="N"/>
    <m/>
    <n v="9"/>
    <s v="N"/>
    <s v="00/00/0000"/>
    <s v="N"/>
    <n v="0"/>
    <s v="00/00/0000"/>
    <s v="STD"/>
    <d v="2022-03-10T00:00:00"/>
    <n v="0"/>
    <s v="STD"/>
  </r>
  <r>
    <n v="40644243273"/>
    <x v="12"/>
    <n v="89201326900"/>
    <s v="Mr. DINESH  VAGHELA"/>
    <n v="1296000"/>
    <n v="7.25"/>
    <n v="1286682"/>
    <n v="1262175"/>
    <n v="0"/>
    <d v="2021-12-18T00:00:00"/>
    <n v="3"/>
    <n v="3"/>
    <n v="0"/>
    <n v="0"/>
    <n v="0"/>
    <n v="0"/>
    <s v="INR"/>
    <n v="15355"/>
    <n v="11831"/>
    <s v="00/00/0000"/>
    <n v="0"/>
    <n v="0"/>
    <s v="N"/>
    <m/>
    <n v="9"/>
    <s v="N"/>
    <s v="00/00/0000"/>
    <s v="N"/>
    <n v="0"/>
    <s v="00/00/0000"/>
    <s v="STD"/>
    <d v="2022-02-16T00:00:00"/>
    <n v="0"/>
    <s v="STD"/>
  </r>
  <r>
    <n v="40676082250"/>
    <x v="12"/>
    <n v="86161214089"/>
    <s v="Mrs. MANJULABEN JASHWANTBHAI S"/>
    <n v="1495000"/>
    <n v="7.25"/>
    <n v="1483272"/>
    <n v="1483152"/>
    <n v="0"/>
    <d v="2021-12-30T00:00:00"/>
    <n v="2"/>
    <n v="2"/>
    <n v="0"/>
    <n v="0"/>
    <n v="0"/>
    <n v="0"/>
    <s v="INR"/>
    <n v="15355"/>
    <n v="14240"/>
    <s v="00/00/0000"/>
    <n v="0"/>
    <n v="0"/>
    <s v="N"/>
    <m/>
    <n v="9"/>
    <s v="N"/>
    <s v="00/00/0000"/>
    <s v="N"/>
    <n v="0"/>
    <s v="00/00/0000"/>
    <m/>
    <m/>
    <m/>
    <s v="STD"/>
  </r>
  <r>
    <n v="40676133239"/>
    <x v="12"/>
    <n v="85063292601"/>
    <s v="Mr. NILESHBHAI MANSUKHBHAI BHU"/>
    <n v="2050000"/>
    <n v="7.45"/>
    <n v="2057158"/>
    <n v="2057158"/>
    <n v="0"/>
    <d v="2022-03-15T00:00:00"/>
    <n v="1"/>
    <n v="1"/>
    <n v="0"/>
    <n v="0"/>
    <n v="0"/>
    <n v="0"/>
    <s v="INR"/>
    <n v="15355"/>
    <n v="15950"/>
    <s v="00/00/0000"/>
    <n v="0"/>
    <n v="0"/>
    <s v="N"/>
    <m/>
    <n v="9"/>
    <s v="N"/>
    <s v="00/00/0000"/>
    <s v="N"/>
    <n v="0"/>
    <s v="00/00/0000"/>
    <m/>
    <m/>
    <m/>
    <s v="STD"/>
  </r>
  <r>
    <n v="40797132816"/>
    <x v="12"/>
    <n v="86930472794"/>
    <s v="Mr. Patni  Sanjaykumar"/>
    <n v="313000"/>
    <n v="7.1"/>
    <n v="313213"/>
    <n v="311483"/>
    <n v="0"/>
    <d v="2022-02-19T00:00:00"/>
    <n v="1"/>
    <n v="1"/>
    <n v="0"/>
    <n v="0"/>
    <n v="0"/>
    <n v="0"/>
    <s v="INR"/>
    <n v="15355"/>
    <n v="2270"/>
    <s v="00/00/0000"/>
    <n v="0"/>
    <n v="0"/>
    <s v="N"/>
    <m/>
    <n v="9"/>
    <s v="N"/>
    <s v="00/00/0000"/>
    <s v="N"/>
    <n v="0"/>
    <s v="00/00/0000"/>
    <m/>
    <m/>
    <m/>
    <s v="STD"/>
  </r>
  <r>
    <n v="40813247914"/>
    <x v="12"/>
    <n v="88646300574"/>
    <s v="Mr. RONAK NARESHBHAI SHAH"/>
    <n v="1800000"/>
    <n v="7.1"/>
    <n v="0"/>
    <n v="0"/>
    <n v="0"/>
    <d v="2022-02-28T00:00:00"/>
    <n v="0"/>
    <n v="0"/>
    <n v="0"/>
    <n v="0"/>
    <n v="0"/>
    <n v="0"/>
    <s v="INR"/>
    <n v="15355"/>
    <n v="13820"/>
    <s v="00/00/0000"/>
    <n v="0"/>
    <n v="0"/>
    <s v="N"/>
    <m/>
    <n v="9"/>
    <s v="N"/>
    <s v="00/00/0000"/>
    <s v="N"/>
    <n v="0"/>
    <s v="00/00/0000"/>
    <m/>
    <m/>
    <m/>
    <s v="STD"/>
  </r>
  <r>
    <n v="40844378440"/>
    <x v="12"/>
    <n v="90913792307"/>
    <s v="Mr. SURENDRASINH  GOHIL"/>
    <n v="1478000"/>
    <n v="7.1"/>
    <n v="1478575"/>
    <n v="1478575"/>
    <n v="0"/>
    <d v="2022-03-11T00:00:00"/>
    <n v="1"/>
    <n v="1"/>
    <n v="0"/>
    <n v="0"/>
    <n v="0"/>
    <n v="0"/>
    <s v="INR"/>
    <n v="15355"/>
    <n v="11802"/>
    <s v="00/00/0000"/>
    <n v="0"/>
    <n v="0"/>
    <s v="N"/>
    <m/>
    <n v="9"/>
    <s v="N"/>
    <s v="00/00/0000"/>
    <s v="N"/>
    <n v="0"/>
    <s v="00/00/0000"/>
    <m/>
    <m/>
    <m/>
    <s v="STD"/>
  </r>
  <r>
    <n v="40883198858"/>
    <x v="12"/>
    <n v="85951484805"/>
    <s v="Mr. NITIN BABUBHAI VACHHETA"/>
    <n v="1281000"/>
    <n v="7.1"/>
    <n v="1281498"/>
    <n v="1281498"/>
    <n v="0"/>
    <d v="2022-03-29T00:00:00"/>
    <n v="1"/>
    <n v="1"/>
    <n v="0"/>
    <n v="0"/>
    <n v="0"/>
    <n v="0"/>
    <s v="INR"/>
    <n v="15355"/>
    <n v="10009"/>
    <s v="00/00/0000"/>
    <n v="0"/>
    <n v="0"/>
    <s v="N"/>
    <m/>
    <n v="9"/>
    <s v="N"/>
    <s v="00/00/0000"/>
    <s v="N"/>
    <n v="0"/>
    <s v="00/00/0000"/>
    <m/>
    <m/>
    <m/>
    <s v="STD"/>
  </r>
  <r>
    <n v="40542503226"/>
    <x v="12"/>
    <n v="90845005532"/>
    <s v="Mrs. ROSHNI KAPIL  CHRISTIAN"/>
    <n v="700000"/>
    <n v="7.25"/>
    <n v="693557"/>
    <n v="698252"/>
    <n v="4695"/>
    <d v="2021-10-30T00:00:00"/>
    <n v="5"/>
    <n v="4"/>
    <n v="1"/>
    <n v="1"/>
    <n v="1"/>
    <n v="701"/>
    <s v="INR"/>
    <n v="15355"/>
    <n v="4779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521260617"/>
    <x v="12"/>
    <n v="80425977919"/>
    <s v="Mr. ARVINDKUMAR BACHUBHAI PATE"/>
    <n v="412000"/>
    <n v="7.5"/>
    <n v="409681"/>
    <n v="415821"/>
    <n v="6140"/>
    <d v="2021-10-26T00:00:00"/>
    <n v="4"/>
    <n v="2"/>
    <n v="2"/>
    <n v="2"/>
    <n v="2"/>
    <n v="702"/>
    <s v="INR"/>
    <n v="15355"/>
    <n v="3285"/>
    <d v="2022-02-20T00:00:00"/>
    <n v="0"/>
    <n v="0"/>
    <s v="N"/>
    <m/>
    <n v="1"/>
    <s v="N"/>
    <s v="00/00/0000"/>
    <s v="N"/>
    <n v="0"/>
    <s v="00/00/0000"/>
    <s v="SMA1"/>
    <d v="2022-03-22T00:00:00"/>
    <n v="702"/>
    <s v="STD"/>
  </r>
  <r>
    <n v="40747010830"/>
    <x v="68"/>
    <n v="80088535132"/>
    <s v="Mr. DHAVAL RAMESHBHAI KOTIA"/>
    <n v="9990000"/>
    <n v="8.8000000000000007"/>
    <n v="9933221"/>
    <n v="9933151"/>
    <n v="0"/>
    <d v="2022-01-30T00:00:00"/>
    <n v="2"/>
    <n v="2"/>
    <n v="0"/>
    <n v="0"/>
    <n v="0"/>
    <n v="0"/>
    <s v="INR"/>
    <n v="15355"/>
    <n v="100165"/>
    <s v="00/00/0000"/>
    <n v="0"/>
    <n v="0"/>
    <s v="N"/>
    <m/>
    <n v="9"/>
    <s v="N"/>
    <s v="00/00/0000"/>
    <s v="N"/>
    <n v="0"/>
    <s v="00/00/0000"/>
    <m/>
    <m/>
    <m/>
    <s v="STD"/>
  </r>
  <r>
    <n v="40605090773"/>
    <x v="69"/>
    <n v="85481530844"/>
    <s v="Mrs. JASHODABEN BHARATKUMAR PA"/>
    <n v="29600000"/>
    <n v="8.5"/>
    <n v="29285911"/>
    <n v="29278597"/>
    <n v="0"/>
    <d v="2021-11-27T00:00:00"/>
    <n v="3"/>
    <n v="3"/>
    <n v="0"/>
    <n v="0"/>
    <n v="0"/>
    <n v="0"/>
    <s v="INR"/>
    <n v="15355"/>
    <n v="289562"/>
    <s v="00/00/0000"/>
    <n v="0"/>
    <n v="0"/>
    <s v="N"/>
    <m/>
    <n v="9"/>
    <s v="N"/>
    <s v="00/00/0000"/>
    <s v="N"/>
    <n v="0"/>
    <s v="00/00/0000"/>
    <s v="STD"/>
    <d v="2021-12-30T00:00:00"/>
    <n v="0"/>
    <s v="STD"/>
  </r>
  <r>
    <n v="40358507968"/>
    <x v="70"/>
    <n v="90786371287"/>
    <s v="Mr. DIPESHKUMAR  SISODIYA"/>
    <n v="3599500"/>
    <n v="8.15"/>
    <n v="1089853"/>
    <n v="1089853"/>
    <n v="0"/>
    <d v="2021-08-31T00:00:00"/>
    <n v="1"/>
    <n v="1"/>
    <n v="0"/>
    <n v="0"/>
    <n v="0"/>
    <n v="0"/>
    <s v="INR"/>
    <n v="15355"/>
    <n v="57116"/>
    <s v="00/00/0000"/>
    <n v="0"/>
    <n v="0"/>
    <s v="N"/>
    <m/>
    <n v="9"/>
    <s v="N"/>
    <s v="00/00/0000"/>
    <s v="N"/>
    <n v="0"/>
    <s v="00/00/0000"/>
    <m/>
    <m/>
    <m/>
    <s v="STD"/>
  </r>
  <r>
    <n v="40844621985"/>
    <x v="70"/>
    <n v="90325884275"/>
    <s v="Mr. SHREYAS BHARATBHAI PATEL"/>
    <n v="3455000"/>
    <n v="8.15"/>
    <n v="0"/>
    <n v="0"/>
    <n v="0"/>
    <d v="2022-03-23T00:00:00"/>
    <n v="0"/>
    <n v="0"/>
    <n v="0"/>
    <n v="0"/>
    <n v="0"/>
    <n v="0"/>
    <s v="INR"/>
    <n v="15355"/>
    <n v="45616"/>
    <s v="00/00/0000"/>
    <n v="0"/>
    <n v="0"/>
    <s v="N"/>
    <m/>
    <n v="9"/>
    <s v="N"/>
    <s v="00/00/0000"/>
    <s v="N"/>
    <n v="0"/>
    <s v="00/00/0000"/>
    <m/>
    <m/>
    <m/>
    <s v="STD"/>
  </r>
  <r>
    <n v="40345681603"/>
    <x v="71"/>
    <n v="89379099304"/>
    <s v="Ms. MANISHABEN KALUBHAI MALIVA"/>
    <n v="158000"/>
    <n v="8.15"/>
    <n v="163938"/>
    <n v="63938"/>
    <n v="0"/>
    <d v="2021-08-10T00:00:00"/>
    <n v="1"/>
    <n v="1"/>
    <n v="0"/>
    <n v="0"/>
    <n v="0"/>
    <n v="0"/>
    <s v="INR"/>
    <n v="15355"/>
    <n v="2333"/>
    <s v="00/00/0000"/>
    <n v="0"/>
    <n v="0"/>
    <s v="N"/>
    <m/>
    <n v="9"/>
    <s v="N"/>
    <s v="00/00/0000"/>
    <s v="N"/>
    <n v="0"/>
    <s v="00/00/0000"/>
    <m/>
    <m/>
    <m/>
    <s v="STD"/>
  </r>
  <r>
    <n v="40463196677"/>
    <x v="71"/>
    <n v="90720875316"/>
    <s v="Mr. BHAVIKA SANJAKUMAR KALE"/>
    <n v="180000"/>
    <n v="8.15"/>
    <n v="60975"/>
    <n v="10975"/>
    <n v="0"/>
    <d v="2021-09-23T00:00:00"/>
    <n v="1"/>
    <n v="1"/>
    <n v="0"/>
    <n v="0"/>
    <n v="0"/>
    <n v="0"/>
    <s v="INR"/>
    <n v="15355"/>
    <n v="2801"/>
    <s v="00/00/0000"/>
    <n v="0"/>
    <n v="0"/>
    <m/>
    <m/>
    <m/>
    <s v="N"/>
    <s v="00/00/0000"/>
    <s v="N"/>
    <n v="0"/>
    <s v="00/00/0000"/>
    <m/>
    <m/>
    <m/>
    <s v="STD"/>
  </r>
  <r>
    <n v="40835083457"/>
    <x v="72"/>
    <n v="90681718639"/>
    <s v="Mrs. CHRISTIAN SHWENI SHASHIKA"/>
    <n v="750000"/>
    <n v="8.15"/>
    <n v="412106"/>
    <n v="412106"/>
    <n v="0"/>
    <d v="2022-03-09T00:00:00"/>
    <n v="1"/>
    <n v="1"/>
    <n v="0"/>
    <n v="0"/>
    <n v="0"/>
    <n v="0"/>
    <s v="INR"/>
    <n v="15355"/>
    <n v="8729"/>
    <s v="00/00/0000"/>
    <n v="0"/>
    <n v="0"/>
    <s v="N"/>
    <m/>
    <n v="9"/>
    <s v="N"/>
    <s v="00/00/0000"/>
    <s v="N"/>
    <n v="0"/>
    <s v="00/00/0000"/>
    <m/>
    <m/>
    <m/>
    <s v="STD"/>
  </r>
  <r>
    <n v="40292386740"/>
    <x v="73"/>
    <n v="90035416475"/>
    <s v="Miss. RUTU NARESHKUMAR PATEL"/>
    <n v="3000000"/>
    <n v="7.65"/>
    <n v="823475"/>
    <n v="823475"/>
    <n v="0"/>
    <d v="2021-07-15T00:00:00"/>
    <n v="1"/>
    <n v="1"/>
    <n v="0"/>
    <n v="0"/>
    <n v="0"/>
    <n v="0"/>
    <s v="INR"/>
    <n v="15355"/>
    <n v="41361"/>
    <s v="00/00/0000"/>
    <n v="0"/>
    <n v="0"/>
    <s v="N"/>
    <m/>
    <n v="9"/>
    <s v="N"/>
    <s v="00/00/0000"/>
    <s v="N"/>
    <n v="0"/>
    <s v="00/00/0000"/>
    <m/>
    <m/>
    <m/>
    <s v="STD"/>
  </r>
  <r>
    <n v="35705154724"/>
    <x v="74"/>
    <n v="85110611627"/>
    <s v="Mr. PRIYADARSHI BRIJESH RANJIT"/>
    <n v="1500000"/>
    <n v="7.25"/>
    <n v="904038"/>
    <n v="759600.67"/>
    <n v="0"/>
    <d v="2016-04-08T00:00:00"/>
    <n v="19"/>
    <n v="19"/>
    <n v="0"/>
    <n v="0"/>
    <n v="0"/>
    <n v="0"/>
    <s v="INR"/>
    <n v="15355"/>
    <n v="17453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5771968565"/>
    <x v="74"/>
    <n v="85256894458"/>
    <s v="Mr. JAYESHBHAI BHUPATBHAI RATH"/>
    <n v="1700000"/>
    <n v="7.25"/>
    <n v="1474814"/>
    <n v="987712.98"/>
    <n v="0"/>
    <d v="2016-05-16T00:00:00"/>
    <n v="19"/>
    <n v="19"/>
    <n v="0"/>
    <n v="0"/>
    <n v="0"/>
    <n v="0"/>
    <s v="INR"/>
    <n v="15355"/>
    <n v="14171"/>
    <s v="00/00/0000"/>
    <n v="0"/>
    <n v="0"/>
    <s v="N"/>
    <m/>
    <n v="9"/>
    <s v="N"/>
    <s v="00/00/0000"/>
    <s v="N"/>
    <n v="0"/>
    <s v="00/00/0000"/>
    <m/>
    <m/>
    <m/>
    <s v="STD"/>
  </r>
  <r>
    <n v="35781955587"/>
    <x v="74"/>
    <n v="76000561325"/>
    <s v="Mr. HARDIKKUMAR CHANDRAKANTBHA"/>
    <n v="1800000"/>
    <n v="7.25"/>
    <n v="1502292"/>
    <n v="1314546.1499999999"/>
    <n v="0"/>
    <d v="2016-05-20T00:00:00"/>
    <n v="19"/>
    <n v="19"/>
    <n v="0"/>
    <n v="0"/>
    <n v="0"/>
    <n v="0"/>
    <s v="INR"/>
    <n v="61132"/>
    <n v="16661"/>
    <s v="00/00/0000"/>
    <n v="0"/>
    <n v="0"/>
    <s v="N"/>
    <m/>
    <n v="9"/>
    <s v="N"/>
    <s v="00/00/0000"/>
    <s v="N"/>
    <n v="0"/>
    <s v="00/00/0000"/>
    <m/>
    <m/>
    <m/>
    <s v="STD"/>
  </r>
  <r>
    <n v="35791798495"/>
    <x v="74"/>
    <n v="85978178081"/>
    <s v="Mr. MUKESH SITARAM PANDEY"/>
    <n v="2000000"/>
    <n v="7.25"/>
    <n v="1728039"/>
    <n v="1480959.89"/>
    <n v="0"/>
    <d v="2016-05-26T00:00:00"/>
    <n v="19"/>
    <n v="19"/>
    <n v="0"/>
    <n v="0"/>
    <n v="0"/>
    <n v="0"/>
    <s v="INR"/>
    <n v="15355"/>
    <n v="18146"/>
    <s v="00/00/0000"/>
    <n v="0"/>
    <n v="0"/>
    <s v="N"/>
    <m/>
    <n v="9"/>
    <s v="N"/>
    <s v="00/00/0000"/>
    <s v="N"/>
    <n v="0"/>
    <s v="00/00/0000"/>
    <m/>
    <m/>
    <m/>
    <s v="STD"/>
  </r>
  <r>
    <n v="35792212822"/>
    <x v="74"/>
    <n v="85329084679"/>
    <s v="Mr. YOGESHKUMAR NATAVARLAL  MI"/>
    <n v="2000000"/>
    <n v="7.25"/>
    <n v="1539649"/>
    <n v="1358220.74"/>
    <n v="0"/>
    <d v="2016-05-26T00:00:00"/>
    <n v="19"/>
    <n v="19"/>
    <n v="0"/>
    <n v="0"/>
    <n v="0"/>
    <n v="0"/>
    <s v="INR"/>
    <n v="15355"/>
    <n v="20345"/>
    <s v="00/00/0000"/>
    <n v="0"/>
    <n v="0"/>
    <s v="N"/>
    <m/>
    <n v="9"/>
    <s v="N"/>
    <s v="00/00/0000"/>
    <s v="N"/>
    <n v="0"/>
    <s v="00/00/0000"/>
    <m/>
    <m/>
    <m/>
    <s v="STD"/>
  </r>
  <r>
    <n v="35794115565"/>
    <x v="74"/>
    <n v="85031236427"/>
    <s v="Mr. ALPESHBHAI VIJAYBHAI MISTR"/>
    <n v="1870000"/>
    <n v="7.25"/>
    <n v="1604297"/>
    <n v="1492418.26"/>
    <n v="0"/>
    <d v="2016-05-27T00:00:00"/>
    <n v="19"/>
    <n v="19"/>
    <n v="0"/>
    <n v="0"/>
    <n v="0"/>
    <n v="0"/>
    <s v="INR"/>
    <n v="15355"/>
    <n v="16659"/>
    <s v="00/00/0000"/>
    <n v="0"/>
    <n v="0"/>
    <s v="N"/>
    <m/>
    <n v="9"/>
    <s v="N"/>
    <s v="00/00/0000"/>
    <s v="N"/>
    <n v="0"/>
    <s v="00/00/0000"/>
    <s v="STD"/>
    <d v="2020-04-28T00:00:00"/>
    <n v="999"/>
    <s v="STD"/>
  </r>
  <r>
    <n v="35819397429"/>
    <x v="74"/>
    <n v="85643220864"/>
    <s v="Dr. DINESH SISPAL SHARDA"/>
    <n v="3001600"/>
    <n v="7.25"/>
    <n v="2738527"/>
    <n v="2642729.54"/>
    <n v="0"/>
    <d v="2016-06-07T00:00:00"/>
    <n v="19"/>
    <n v="19"/>
    <n v="0"/>
    <n v="0"/>
    <n v="0"/>
    <n v="0"/>
    <s v="INR"/>
    <n v="15355"/>
    <n v="26017"/>
    <s v="00/00/0000"/>
    <n v="0"/>
    <n v="0"/>
    <s v="N"/>
    <m/>
    <n v="9"/>
    <s v="N"/>
    <s v="00/00/0000"/>
    <s v="N"/>
    <n v="0"/>
    <s v="00/00/0000"/>
    <m/>
    <m/>
    <m/>
    <s v="STD"/>
  </r>
  <r>
    <n v="35831135218"/>
    <x v="74"/>
    <n v="89075537526"/>
    <s v="Mr. KAILASH  SUTHAR"/>
    <n v="1630000"/>
    <n v="7.25"/>
    <n v="1401983"/>
    <n v="1387428.35"/>
    <n v="0"/>
    <d v="2016-06-13T00:00:00"/>
    <n v="19"/>
    <n v="19"/>
    <n v="0"/>
    <n v="0"/>
    <n v="0"/>
    <n v="0"/>
    <s v="INR"/>
    <n v="15355"/>
    <n v="15088"/>
    <s v="00/00/0000"/>
    <n v="0"/>
    <n v="0"/>
    <s v="N"/>
    <m/>
    <n v="9"/>
    <s v="N"/>
    <s v="00/00/0000"/>
    <s v="N"/>
    <n v="0"/>
    <s v="00/00/0000"/>
    <s v="STD"/>
    <d v="2021-01-08T00:00:00"/>
    <n v="999"/>
    <s v="STD"/>
  </r>
  <r>
    <n v="35831925502"/>
    <x v="74"/>
    <n v="80123827990"/>
    <s v="Mr. GAUTAMKUMAR KARSANDAS SOLA"/>
    <n v="1270000"/>
    <n v="7.25"/>
    <n v="1029505"/>
    <n v="953927.33"/>
    <n v="0"/>
    <d v="2016-06-13T00:00:00"/>
    <n v="19"/>
    <n v="19"/>
    <n v="0"/>
    <n v="0"/>
    <n v="0"/>
    <n v="0"/>
    <s v="INR"/>
    <n v="15355"/>
    <n v="12492"/>
    <s v="00/00/0000"/>
    <n v="0"/>
    <n v="0"/>
    <s v="N"/>
    <m/>
    <n v="9"/>
    <s v="N"/>
    <s v="00/00/0000"/>
    <s v="N"/>
    <n v="0"/>
    <s v="00/00/0000"/>
    <m/>
    <m/>
    <m/>
    <s v="STD"/>
  </r>
  <r>
    <n v="35862605224"/>
    <x v="74"/>
    <n v="89097076088"/>
    <s v="Mr. BIPINCHANDRA JITENDRAKUMAR"/>
    <n v="1800000"/>
    <n v="7.25"/>
    <n v="1564745"/>
    <n v="1318097.77"/>
    <n v="0"/>
    <d v="2016-06-25T00:00:00"/>
    <n v="19"/>
    <n v="19"/>
    <n v="0"/>
    <n v="0"/>
    <n v="0"/>
    <n v="0"/>
    <s v="INR"/>
    <n v="15355"/>
    <n v="17482"/>
    <s v="00/00/0000"/>
    <n v="0"/>
    <n v="0"/>
    <s v="N"/>
    <m/>
    <n v="9"/>
    <s v="N"/>
    <s v="00/00/0000"/>
    <s v="N"/>
    <n v="0"/>
    <s v="00/00/0000"/>
    <s v="STD"/>
    <d v="2020-04-28T00:00:00"/>
    <n v="999"/>
    <s v="STD"/>
  </r>
  <r>
    <n v="35876987170"/>
    <x v="74"/>
    <n v="85702958362"/>
    <s v="Mr. RAJESHKUMAR BAJARANGLAL PR"/>
    <n v="1495000"/>
    <n v="7.25"/>
    <n v="1291643"/>
    <n v="1145484.45"/>
    <n v="0"/>
    <d v="2016-06-30T00:00:00"/>
    <n v="19"/>
    <n v="19"/>
    <n v="0"/>
    <n v="0"/>
    <n v="0"/>
    <n v="0"/>
    <s v="INR"/>
    <n v="15355"/>
    <n v="12998"/>
    <s v="00/00/0000"/>
    <n v="0"/>
    <n v="0"/>
    <s v="N"/>
    <m/>
    <n v="9"/>
    <s v="N"/>
    <s v="00/00/0000"/>
    <s v="N"/>
    <n v="0"/>
    <s v="00/00/0000"/>
    <m/>
    <m/>
    <m/>
    <s v="STD"/>
  </r>
  <r>
    <n v="35919727412"/>
    <x v="74"/>
    <n v="85164343109"/>
    <s v="Mr. LALUBHAI SURAJLAL SAINI"/>
    <n v="1880000"/>
    <n v="7.25"/>
    <n v="1844283.85"/>
    <n v="1844283.85"/>
    <n v="0"/>
    <d v="2016-07-15T00:00:00"/>
    <n v="1"/>
    <n v="1"/>
    <n v="0"/>
    <n v="0"/>
    <n v="0"/>
    <n v="0"/>
    <s v="INR"/>
    <n v="15355"/>
    <n v="16309"/>
    <s v="00/00/0000"/>
    <n v="0"/>
    <n v="0"/>
    <s v="N"/>
    <m/>
    <n v="9"/>
    <s v="N"/>
    <s v="00/00/0000"/>
    <s v="N"/>
    <n v="0"/>
    <s v="00/00/0000"/>
    <s v="STD"/>
    <d v="2021-09-27T00:00:00"/>
    <n v="0"/>
    <s v="STD"/>
  </r>
  <r>
    <n v="35952419688"/>
    <x v="74"/>
    <n v="85451938348"/>
    <s v="Mr. RAGHAVRAM RAMLAKAHAN VERMA"/>
    <n v="800000"/>
    <n v="7.25"/>
    <n v="664826"/>
    <n v="501538.45"/>
    <n v="0"/>
    <d v="2016-07-27T00:00:00"/>
    <n v="19"/>
    <n v="19"/>
    <n v="0"/>
    <n v="0"/>
    <n v="0"/>
    <n v="0"/>
    <s v="INR"/>
    <n v="15355"/>
    <n v="7695"/>
    <s v="00/00/0000"/>
    <n v="0"/>
    <n v="0"/>
    <s v="N"/>
    <m/>
    <n v="9"/>
    <s v="N"/>
    <s v="00/00/0000"/>
    <s v="N"/>
    <n v="0"/>
    <s v="00/00/0000"/>
    <m/>
    <m/>
    <m/>
    <s v="STD"/>
  </r>
  <r>
    <n v="36005450992"/>
    <x v="74"/>
    <n v="89081556891"/>
    <s v="Mr. MAYURKUMAR BASANTLAL MEHTA"/>
    <n v="2100000"/>
    <n v="7.25"/>
    <n v="1746261.44"/>
    <n v="1716971.44"/>
    <n v="0"/>
    <d v="2016-08-16T00:00:00"/>
    <n v="5"/>
    <n v="5"/>
    <n v="0"/>
    <n v="0"/>
    <n v="0"/>
    <n v="0"/>
    <s v="INR"/>
    <n v="15355"/>
    <n v="12655"/>
    <s v="00/00/0000"/>
    <n v="0"/>
    <n v="0"/>
    <s v="N"/>
    <m/>
    <n v="9"/>
    <s v="N"/>
    <s v="00/00/0000"/>
    <s v="N"/>
    <n v="0"/>
    <s v="00/00/0000"/>
    <s v="STD"/>
    <d v="2022-01-20T00:00:00"/>
    <n v="0"/>
    <s v="STD"/>
  </r>
  <r>
    <n v="36094258568"/>
    <x v="74"/>
    <n v="89231139132"/>
    <s v="Mr. BHANWARLAL DEVJIBHAI MISTR"/>
    <n v="1000000"/>
    <n v="7.25"/>
    <n v="868066"/>
    <n v="800836.27"/>
    <n v="0"/>
    <d v="2016-09-15T00:00:00"/>
    <n v="19"/>
    <n v="19"/>
    <n v="0"/>
    <n v="0"/>
    <n v="0"/>
    <n v="0"/>
    <s v="INR"/>
    <n v="15355"/>
    <n v="9224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6212796083"/>
    <x v="74"/>
    <n v="86686842914"/>
    <s v="Mr. RANBIR SINGH  JAMWAL"/>
    <n v="3285000"/>
    <n v="7.25"/>
    <n v="2574626"/>
    <n v="2390093.5"/>
    <n v="0"/>
    <d v="2016-10-28T00:00:00"/>
    <n v="19"/>
    <n v="19"/>
    <n v="0"/>
    <n v="0"/>
    <n v="0"/>
    <n v="0"/>
    <s v="INR"/>
    <n v="15355"/>
    <n v="35017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5715675021"/>
    <x v="74"/>
    <n v="88990747925"/>
    <s v="Mr. RAJENDRAKUMAR GOGE CHAUHAN"/>
    <n v="1000000"/>
    <n v="7.25"/>
    <n v="844670"/>
    <n v="851943.45"/>
    <n v="7273.45"/>
    <d v="2016-04-16T00:00:00"/>
    <n v="19"/>
    <n v="18"/>
    <n v="1"/>
    <n v="1"/>
    <n v="1"/>
    <n v="701"/>
    <s v="INR"/>
    <n v="15355"/>
    <n v="9370"/>
    <d v="2022-03-13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35941883383"/>
    <x v="74"/>
    <n v="85830446902"/>
    <s v="Mr. ANKIT SURESHBHAI SHAH"/>
    <n v="1900000"/>
    <n v="7.25"/>
    <n v="1396686"/>
    <n v="1434718.26"/>
    <n v="38032.26"/>
    <d v="2016-07-23T00:00:00"/>
    <n v="19"/>
    <n v="16"/>
    <n v="3"/>
    <n v="3"/>
    <n v="3"/>
    <n v="703"/>
    <s v="INR"/>
    <n v="15355"/>
    <n v="15031"/>
    <d v="2022-01-22T00:00:00"/>
    <n v="0"/>
    <n v="0"/>
    <s v="N"/>
    <m/>
    <n v="2"/>
    <s v="N"/>
    <s v="00/00/0000"/>
    <s v="N"/>
    <n v="0"/>
    <s v="00/00/0000"/>
    <s v="SMA2"/>
    <d v="2022-03-23T00:00:00"/>
    <n v="703"/>
    <s v="STD"/>
  </r>
  <r>
    <n v="31659726590"/>
    <x v="75"/>
    <n v="80083838405"/>
    <s v="Dr.(Mrs.) BHAVNA CHIRAG PATEL"/>
    <n v="3273000"/>
    <n v="7.2"/>
    <n v="1996236"/>
    <n v="1354886.61"/>
    <n v="0"/>
    <d v="2011-03-07T00:00:00"/>
    <n v="19"/>
    <n v="19"/>
    <n v="0"/>
    <n v="0"/>
    <n v="0"/>
    <n v="0"/>
    <s v="INR"/>
    <n v="15355"/>
    <n v="27987"/>
    <s v="00/00/0000"/>
    <n v="0"/>
    <n v="0"/>
    <s v="N"/>
    <m/>
    <n v="9"/>
    <s v="N"/>
    <s v="00/00/0000"/>
    <s v="N"/>
    <n v="0"/>
    <s v="00/00/0000"/>
    <m/>
    <m/>
    <m/>
    <s v="STD"/>
  </r>
  <r>
    <n v="35725371428"/>
    <x v="75"/>
    <n v="85056927641"/>
    <s v="Mr. JAGDISH KHEMAJI SOLANKI"/>
    <n v="2255000"/>
    <n v="7.55"/>
    <n v="2642148"/>
    <n v="2640324.09"/>
    <n v="0"/>
    <d v="2016-04-22T00:00:00"/>
    <n v="1"/>
    <n v="1"/>
    <n v="0"/>
    <n v="0"/>
    <n v="0"/>
    <n v="0"/>
    <s v="INR"/>
    <n v="15355"/>
    <n v="22626"/>
    <s v="00/00/0000"/>
    <n v="0"/>
    <n v="0"/>
    <s v="N"/>
    <m/>
    <n v="9"/>
    <s v="N"/>
    <s v="00/00/0000"/>
    <s v="N"/>
    <n v="0"/>
    <s v="00/00/0000"/>
    <s v="STD"/>
    <d v="2020-10-22T00:00:00"/>
    <n v="999"/>
    <s v="STD"/>
  </r>
  <r>
    <n v="35738998635"/>
    <x v="75"/>
    <n v="85848857027"/>
    <s v="Mr. PRANAV SHAILESHKUMAR PAREK"/>
    <n v="2088000"/>
    <n v="7.2"/>
    <n v="1671040"/>
    <n v="1650794.87"/>
    <n v="0"/>
    <d v="2016-04-30T00:00:00"/>
    <n v="19"/>
    <n v="19"/>
    <n v="0"/>
    <n v="0"/>
    <n v="0"/>
    <n v="0"/>
    <s v="INR"/>
    <n v="61132"/>
    <n v="12693"/>
    <s v="00/00/0000"/>
    <n v="0"/>
    <n v="0"/>
    <s v="N"/>
    <m/>
    <n v="9"/>
    <s v="N"/>
    <s v="00/00/0000"/>
    <s v="N"/>
    <n v="0"/>
    <s v="00/00/0000"/>
    <m/>
    <m/>
    <m/>
    <s v="STD"/>
  </r>
  <r>
    <n v="35801531862"/>
    <x v="75"/>
    <n v="89034879295"/>
    <s v="Mr. ASHOKBHAI KANTILAL  PRAJAP"/>
    <n v="1000000"/>
    <n v="7.2"/>
    <n v="781348"/>
    <n v="544999.53"/>
    <n v="0"/>
    <d v="2016-05-31T00:00:00"/>
    <n v="19"/>
    <n v="19"/>
    <n v="0"/>
    <n v="0"/>
    <n v="0"/>
    <n v="0"/>
    <s v="INR"/>
    <n v="15355"/>
    <n v="9664"/>
    <s v="00/00/0000"/>
    <n v="0"/>
    <n v="0"/>
    <s v="N"/>
    <m/>
    <n v="9"/>
    <s v="N"/>
    <s v="00/00/0000"/>
    <s v="N"/>
    <n v="0"/>
    <s v="00/00/0000"/>
    <m/>
    <m/>
    <m/>
    <s v="STD"/>
  </r>
  <r>
    <n v="35879461043"/>
    <x v="75"/>
    <n v="80155860178"/>
    <s v="Mr. KETAN BHARATKUMAR CHAUHAN"/>
    <n v="2150000"/>
    <n v="7.2"/>
    <n v="1611283"/>
    <n v="1343361.39"/>
    <n v="0"/>
    <d v="2016-06-30T00:00:00"/>
    <n v="19"/>
    <n v="19"/>
    <n v="0"/>
    <n v="0"/>
    <n v="0"/>
    <n v="0"/>
    <s v="INR"/>
    <n v="15355"/>
    <n v="13024"/>
    <s v="00/00/0000"/>
    <n v="0"/>
    <n v="0"/>
    <s v="N"/>
    <m/>
    <n v="9"/>
    <s v="N"/>
    <s v="00/00/0000"/>
    <s v="N"/>
    <n v="0"/>
    <s v="00/00/0000"/>
    <m/>
    <m/>
    <m/>
    <s v="STD"/>
  </r>
  <r>
    <n v="35916978458"/>
    <x v="75"/>
    <n v="85855106354"/>
    <s v="Mrs. MILI  JHA"/>
    <n v="2673000"/>
    <n v="7.2"/>
    <n v="2667810"/>
    <n v="2381656.94"/>
    <n v="0"/>
    <d v="2016-07-14T00:00:00"/>
    <n v="19"/>
    <n v="19"/>
    <n v="0"/>
    <n v="0"/>
    <n v="0"/>
    <n v="0"/>
    <s v="INR"/>
    <n v="15355"/>
    <n v="21959"/>
    <s v="00/00/0000"/>
    <n v="0"/>
    <n v="0"/>
    <s v="N"/>
    <m/>
    <n v="9"/>
    <s v="N"/>
    <s v="00/00/0000"/>
    <s v="N"/>
    <n v="0"/>
    <s v="00/00/0000"/>
    <m/>
    <m/>
    <m/>
    <s v="STD"/>
  </r>
  <r>
    <n v="35924543201"/>
    <x v="75"/>
    <n v="86785359738"/>
    <s v="Mr. JITENDRAKUMAR KHODABHAI PR"/>
    <n v="2000000"/>
    <n v="7.2"/>
    <n v="1807508"/>
    <n v="1785862.83"/>
    <n v="0"/>
    <d v="2016-07-16T00:00:00"/>
    <n v="19"/>
    <n v="19"/>
    <n v="0"/>
    <n v="0"/>
    <n v="0"/>
    <n v="0"/>
    <s v="INR"/>
    <n v="15355"/>
    <n v="17230"/>
    <s v="00/00/0000"/>
    <n v="0"/>
    <n v="0"/>
    <s v="N"/>
    <m/>
    <n v="9"/>
    <s v="N"/>
    <s v="00/00/0000"/>
    <s v="N"/>
    <n v="0"/>
    <s v="00/00/0000"/>
    <m/>
    <m/>
    <m/>
    <s v="STD"/>
  </r>
  <r>
    <n v="35956323016"/>
    <x v="75"/>
    <n v="85270365539"/>
    <s v="Mr. JIMIT PARSOTAMBHAI PATEL"/>
    <n v="1100000"/>
    <n v="7.2"/>
    <n v="786579"/>
    <n v="631799.24"/>
    <n v="0"/>
    <d v="2016-07-28T00:00:00"/>
    <n v="19"/>
    <n v="19"/>
    <n v="0"/>
    <n v="0"/>
    <n v="0"/>
    <n v="0"/>
    <s v="INR"/>
    <n v="15355"/>
    <n v="6513"/>
    <s v="00/00/0000"/>
    <n v="0"/>
    <n v="0"/>
    <s v="N"/>
    <m/>
    <n v="9"/>
    <s v="N"/>
    <s v="00/00/0000"/>
    <s v="N"/>
    <n v="0"/>
    <s v="00/00/0000"/>
    <m/>
    <m/>
    <m/>
    <s v="STD"/>
  </r>
  <r>
    <n v="35961188514"/>
    <x v="75"/>
    <n v="80084123019"/>
    <s v="Dr. PRANAV GOVINDLAL PATEL"/>
    <n v="2900000"/>
    <n v="7.2"/>
    <n v="2459956"/>
    <n v="2341155.4700000002"/>
    <n v="0"/>
    <d v="2016-07-30T00:00:00"/>
    <n v="19"/>
    <n v="19"/>
    <n v="0"/>
    <n v="0"/>
    <n v="0"/>
    <n v="0"/>
    <s v="INR"/>
    <n v="15355"/>
    <n v="30479"/>
    <s v="00/00/0000"/>
    <n v="0"/>
    <n v="0"/>
    <s v="N"/>
    <m/>
    <n v="9"/>
    <s v="N"/>
    <s v="00/00/0000"/>
    <s v="N"/>
    <n v="0"/>
    <s v="00/00/0000"/>
    <m/>
    <m/>
    <m/>
    <s v="STD"/>
  </r>
  <r>
    <n v="36031712926"/>
    <x v="75"/>
    <n v="89215953721"/>
    <s v="Mr. AMIT MANUBHAI BHAVSAR"/>
    <n v="1790000"/>
    <n v="7.2"/>
    <n v="1423359"/>
    <n v="813515.79"/>
    <n v="0"/>
    <d v="2016-08-24T00:00:00"/>
    <n v="19"/>
    <n v="19"/>
    <n v="0"/>
    <n v="0"/>
    <n v="0"/>
    <n v="0"/>
    <s v="INR"/>
    <n v="15355"/>
    <n v="16919"/>
    <s v="00/00/0000"/>
    <n v="0"/>
    <n v="0"/>
    <s v="N"/>
    <m/>
    <n v="9"/>
    <s v="N"/>
    <s v="00/00/0000"/>
    <s v="N"/>
    <n v="0"/>
    <s v="00/00/0000"/>
    <m/>
    <m/>
    <m/>
    <s v="STD"/>
  </r>
  <r>
    <n v="36040651335"/>
    <x v="75"/>
    <n v="89238650899"/>
    <s v="Miss. SUMITRA BHARATBHAI MISTR"/>
    <n v="1890000"/>
    <n v="7.2"/>
    <n v="1712325"/>
    <n v="1516500.67"/>
    <n v="0"/>
    <d v="2016-08-27T00:00:00"/>
    <n v="19"/>
    <n v="19"/>
    <n v="0"/>
    <n v="0"/>
    <n v="0"/>
    <n v="0"/>
    <s v="INR"/>
    <n v="15355"/>
    <n v="15898"/>
    <s v="00/00/0000"/>
    <n v="0"/>
    <n v="0"/>
    <s v="N"/>
    <m/>
    <n v="9"/>
    <s v="N"/>
    <s v="00/00/0000"/>
    <s v="N"/>
    <n v="0"/>
    <s v="00/00/0000"/>
    <m/>
    <m/>
    <m/>
    <s v="STD"/>
  </r>
  <r>
    <n v="35950648224"/>
    <x v="75"/>
    <n v="89156694103"/>
    <s v="Mr. RITESH  H PATEL"/>
    <n v="1900000"/>
    <n v="7.2"/>
    <n v="1837084"/>
    <n v="1848572.47"/>
    <n v="11488.47"/>
    <d v="2016-07-27T00:00:00"/>
    <n v="19"/>
    <n v="18"/>
    <n v="1"/>
    <n v="1"/>
    <n v="1"/>
    <n v="701"/>
    <s v="INR"/>
    <n v="15355"/>
    <n v="15511"/>
    <d v="2022-03-26T00:00:00"/>
    <n v="0"/>
    <n v="0"/>
    <s v="N"/>
    <m/>
    <n v="3"/>
    <s v="N"/>
    <s v="00/00/0000"/>
    <s v="N"/>
    <n v="0"/>
    <s v="00/00/0000"/>
    <s v="SMA0"/>
    <d v="2022-03-26T00:00:00"/>
    <n v="701"/>
    <s v="STD"/>
  </r>
  <r>
    <n v="35738455779"/>
    <x v="76"/>
    <n v="89003044002"/>
    <s v="Mrs. SUNITA SHRENIK GELDA"/>
    <n v="8600000"/>
    <n v="7.2"/>
    <n v="8027526"/>
    <n v="7575059.3099999996"/>
    <n v="0"/>
    <d v="2016-04-30T00:00:00"/>
    <n v="19"/>
    <n v="19"/>
    <n v="0"/>
    <n v="0"/>
    <n v="0"/>
    <n v="0"/>
    <s v="INR"/>
    <n v="15355"/>
    <n v="66772"/>
    <s v="00/00/0000"/>
    <n v="0"/>
    <n v="0"/>
    <s v="N"/>
    <m/>
    <n v="9"/>
    <s v="N"/>
    <s v="00/00/0000"/>
    <s v="N"/>
    <n v="0"/>
    <s v="00/00/0000"/>
    <m/>
    <m/>
    <m/>
    <s v="STD"/>
  </r>
  <r>
    <n v="35828440680"/>
    <x v="77"/>
    <n v="85643220864"/>
    <s v="Dr. DINESH SISPAL SHARDA"/>
    <n v="296000"/>
    <n v="7.35"/>
    <n v="268510"/>
    <n v="256777.65"/>
    <n v="0"/>
    <d v="2016-06-10T00:00:00"/>
    <n v="19"/>
    <n v="19"/>
    <n v="0"/>
    <n v="0"/>
    <n v="0"/>
    <n v="0"/>
    <s v="INR"/>
    <n v="15355"/>
    <n v="2587"/>
    <s v="00/00/0000"/>
    <n v="0"/>
    <n v="0"/>
    <s v="N"/>
    <m/>
    <n v="9"/>
    <s v="N"/>
    <s v="00/00/0000"/>
    <s v="N"/>
    <n v="0"/>
    <s v="00/00/0000"/>
    <m/>
    <m/>
    <m/>
    <s v="STD"/>
  </r>
  <r>
    <n v="36112307780"/>
    <x v="77"/>
    <n v="80083927770"/>
    <s v="Mr. KANUBHAI CHANDULAL PRAJAPA"/>
    <n v="1000000"/>
    <n v="7.35"/>
    <n v="763201"/>
    <n v="761861.17"/>
    <n v="0"/>
    <d v="2016-09-21T00:00:00"/>
    <n v="19"/>
    <n v="19"/>
    <n v="0"/>
    <n v="0"/>
    <n v="0"/>
    <n v="0"/>
    <s v="INR"/>
    <n v="15355"/>
    <n v="10732"/>
    <s v="00/00/0000"/>
    <n v="0"/>
    <n v="0"/>
    <s v="N"/>
    <m/>
    <n v="9"/>
    <s v="N"/>
    <s v="00/00/0000"/>
    <s v="N"/>
    <n v="0"/>
    <s v="00/00/0000"/>
    <s v="STD"/>
    <d v="2021-10-18T00:00:00"/>
    <n v="0"/>
    <s v="STD"/>
  </r>
  <r>
    <n v="36202532746"/>
    <x v="77"/>
    <n v="80395199983"/>
    <s v="Mrs. HEMA ASHOKKUMAR JODHANI"/>
    <n v="1750000"/>
    <n v="7.35"/>
    <n v="1003004"/>
    <n v="413530.07"/>
    <n v="0"/>
    <d v="2016-10-25T00:00:00"/>
    <n v="19"/>
    <n v="19"/>
    <n v="0"/>
    <n v="0"/>
    <n v="0"/>
    <n v="0"/>
    <s v="INR"/>
    <n v="15355"/>
    <n v="22549"/>
    <s v="00/00/0000"/>
    <n v="0"/>
    <n v="0"/>
    <s v="N"/>
    <m/>
    <n v="9"/>
    <s v="N"/>
    <s v="00/00/0000"/>
    <s v="N"/>
    <n v="0"/>
    <s v="00/00/0000"/>
    <s v="STD"/>
    <d v="2018-12-03T00:00:00"/>
    <n v="0"/>
    <s v="STD"/>
  </r>
  <r>
    <n v="37848332643"/>
    <x v="78"/>
    <n v="85178356644"/>
    <s v="Mr. RAVI JITENDRABHAI GHATAR"/>
    <n v="71587"/>
    <n v="7.35"/>
    <n v="69710"/>
    <n v="67756.92"/>
    <n v="0"/>
    <d v="2018-08-01T00:00:00"/>
    <n v="19"/>
    <n v="19"/>
    <n v="0"/>
    <n v="0"/>
    <n v="0"/>
    <n v="0"/>
    <s v="INR"/>
    <n v="15355"/>
    <n v="553"/>
    <s v="00/00/0000"/>
    <n v="0"/>
    <n v="0"/>
    <s v="N"/>
    <m/>
    <n v="9"/>
    <s v="N"/>
    <s v="00/00/0000"/>
    <s v="N"/>
    <n v="0"/>
    <s v="00/00/0000"/>
    <m/>
    <m/>
    <m/>
    <s v="STD"/>
  </r>
  <r>
    <n v="38203210519"/>
    <x v="78"/>
    <n v="85919738748"/>
    <s v="Mr. RAVI GIRISHBHAI SHRIDHAR"/>
    <n v="15846"/>
    <n v="7.35"/>
    <n v="12640"/>
    <n v="8282.66"/>
    <n v="0"/>
    <d v="2019-01-21T00:00:00"/>
    <n v="19"/>
    <n v="19"/>
    <n v="0"/>
    <n v="0"/>
    <n v="0"/>
    <n v="0"/>
    <s v="INR"/>
    <n v="15355"/>
    <n v="161"/>
    <s v="00/00/0000"/>
    <n v="0"/>
    <n v="0"/>
    <s v="N"/>
    <m/>
    <n v="9"/>
    <s v="N"/>
    <s v="00/00/0000"/>
    <s v="N"/>
    <n v="0"/>
    <s v="00/00/0000"/>
    <m/>
    <m/>
    <m/>
    <s v="STD"/>
  </r>
  <r>
    <n v="38271647015"/>
    <x v="78"/>
    <n v="71125773970"/>
    <s v="Mr. UTTAM CHAND JAIN"/>
    <n v="206529"/>
    <n v="7.35"/>
    <n v="201736"/>
    <n v="201671.43"/>
    <n v="0"/>
    <d v="2019-02-19T00:00:00"/>
    <n v="19"/>
    <n v="19"/>
    <n v="0"/>
    <n v="0"/>
    <n v="0"/>
    <n v="0"/>
    <s v="INR"/>
    <n v="15355"/>
    <n v="1848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8334045838"/>
    <x v="78"/>
    <n v="85159791180"/>
    <s v="Mr. ASHWINKUMAR PARESWAR SINGH"/>
    <n v="49205"/>
    <n v="7.35"/>
    <n v="48626"/>
    <n v="45294.78"/>
    <n v="0"/>
    <d v="2019-03-18T00:00:00"/>
    <n v="19"/>
    <n v="19"/>
    <n v="0"/>
    <n v="0"/>
    <n v="0"/>
    <n v="0"/>
    <s v="INR"/>
    <n v="61132"/>
    <n v="410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503737429"/>
    <x v="78"/>
    <n v="85947069963"/>
    <s v="Mr. MANOJBHAI JETHABHAI PARMAR"/>
    <n v="180199"/>
    <n v="7.35"/>
    <n v="175960"/>
    <n v="165329.73000000001"/>
    <n v="0"/>
    <d v="2019-06-04T00:00:00"/>
    <n v="19"/>
    <n v="19"/>
    <n v="0"/>
    <n v="0"/>
    <n v="0"/>
    <n v="0"/>
    <s v="INR"/>
    <n v="15355"/>
    <n v="1604"/>
    <s v="00/00/0000"/>
    <n v="0"/>
    <n v="0"/>
    <s v="N"/>
    <m/>
    <n v="9"/>
    <s v="N"/>
    <s v="00/00/0000"/>
    <s v="N"/>
    <n v="0"/>
    <s v="00/00/0000"/>
    <s v="STD"/>
    <d v="2020-04-15T00:00:00"/>
    <n v="999"/>
    <s v="STD"/>
  </r>
  <r>
    <n v="38690376532"/>
    <x v="78"/>
    <n v="87143564593"/>
    <s v="Mr. PRAVIN VADILAL NAGAR"/>
    <n v="131000"/>
    <n v="7.35"/>
    <n v="123956"/>
    <n v="114590.19"/>
    <n v="0"/>
    <d v="2019-08-20T00:00:00"/>
    <n v="19"/>
    <n v="19"/>
    <n v="0"/>
    <n v="0"/>
    <n v="0"/>
    <n v="0"/>
    <s v="INR"/>
    <n v="15355"/>
    <n v="1302"/>
    <s v="00/00/0000"/>
    <n v="0"/>
    <n v="0"/>
    <s v="N"/>
    <m/>
    <n v="9"/>
    <s v="N"/>
    <s v="00/00/0000"/>
    <s v="N"/>
    <n v="0"/>
    <s v="00/00/0000"/>
    <s v="STD"/>
    <d v="2021-02-15T00:00:00"/>
    <n v="999"/>
    <s v="STD"/>
  </r>
  <r>
    <n v="38706655047"/>
    <x v="78"/>
    <n v="80381236810"/>
    <s v="Mr. BIPINCHANDRA NATVARLAL PAR"/>
    <n v="196357"/>
    <n v="7.35"/>
    <n v="181290"/>
    <n v="168302.55"/>
    <n v="0"/>
    <d v="2019-08-22T00:00:00"/>
    <n v="19"/>
    <n v="19"/>
    <n v="0"/>
    <n v="0"/>
    <n v="0"/>
    <n v="0"/>
    <s v="INR"/>
    <n v="15355"/>
    <n v="2103"/>
    <s v="00/00/0000"/>
    <n v="0"/>
    <n v="0"/>
    <s v="N"/>
    <m/>
    <n v="9"/>
    <s v="N"/>
    <s v="00/00/0000"/>
    <s v="N"/>
    <n v="0"/>
    <s v="00/00/0000"/>
    <s v="STD"/>
    <d v="2019-10-01T00:00:00"/>
    <n v="0"/>
    <s v="STD"/>
  </r>
  <r>
    <n v="38709323277"/>
    <x v="78"/>
    <n v="90350649024"/>
    <s v="Mr. BHANUPRATAP SINGH RAJPUT"/>
    <n v="42126"/>
    <n v="7.35"/>
    <n v="41176"/>
    <n v="38897.919999999998"/>
    <n v="0"/>
    <d v="2019-08-23T00:00:00"/>
    <n v="19"/>
    <n v="19"/>
    <n v="0"/>
    <n v="0"/>
    <n v="0"/>
    <n v="0"/>
    <s v="INR"/>
    <n v="15355"/>
    <n v="369"/>
    <s v="00/00/0000"/>
    <n v="0"/>
    <n v="0"/>
    <s v="N"/>
    <m/>
    <n v="9"/>
    <s v="N"/>
    <s v="00/00/0000"/>
    <s v="N"/>
    <n v="0"/>
    <s v="00/00/0000"/>
    <s v="STD"/>
    <d v="2019-10-11T00:00:00"/>
    <n v="0"/>
    <s v="STD"/>
  </r>
  <r>
    <n v="38728903992"/>
    <x v="78"/>
    <n v="76002792329"/>
    <s v="Mr. HARSHAD VISHNUBHAI MODI"/>
    <n v="37101"/>
    <n v="7.35"/>
    <n v="36744"/>
    <n v="36742.239999999998"/>
    <n v="0"/>
    <d v="2019-09-26T00:00:00"/>
    <n v="19"/>
    <n v="19"/>
    <n v="0"/>
    <n v="0"/>
    <n v="0"/>
    <n v="0"/>
    <s v="INR"/>
    <n v="15355"/>
    <n v="323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8730751331"/>
    <x v="78"/>
    <n v="90389906691"/>
    <s v="Mr. CHRISTIAN  CHRISTAIN"/>
    <n v="21560"/>
    <n v="7.35"/>
    <n v="21409"/>
    <n v="20542.96"/>
    <n v="0"/>
    <d v="2019-08-31T00:00:00"/>
    <n v="19"/>
    <n v="19"/>
    <n v="0"/>
    <n v="0"/>
    <n v="0"/>
    <n v="0"/>
    <s v="INR"/>
    <n v="15355"/>
    <n v="176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8737709586"/>
    <x v="78"/>
    <n v="85203300478"/>
    <s v="Mr. RAJKUMAR DAYARAM BHOLIYAN"/>
    <n v="277210"/>
    <n v="7.35"/>
    <n v="274858"/>
    <n v="260328.55"/>
    <n v="0"/>
    <d v="2019-09-03T00:00:00"/>
    <n v="19"/>
    <n v="19"/>
    <n v="0"/>
    <n v="0"/>
    <n v="0"/>
    <n v="0"/>
    <s v="INR"/>
    <n v="15355"/>
    <n v="2384"/>
    <s v="00/00/0000"/>
    <n v="0"/>
    <n v="0"/>
    <s v="N"/>
    <m/>
    <n v="9"/>
    <s v="N"/>
    <s v="00/00/0000"/>
    <s v="N"/>
    <n v="0"/>
    <s v="00/00/0000"/>
    <m/>
    <m/>
    <m/>
    <s v="STD"/>
  </r>
  <r>
    <n v="38803110169"/>
    <x v="78"/>
    <n v="80083971785"/>
    <s v="Mrs. CHANCHALBEN BHIKHUBHAI VA"/>
    <n v="71454"/>
    <n v="7.35"/>
    <n v="69184"/>
    <n v="64453.97"/>
    <n v="0"/>
    <d v="2019-10-24T00:00:00"/>
    <n v="19"/>
    <n v="19"/>
    <n v="0"/>
    <n v="0"/>
    <n v="0"/>
    <n v="0"/>
    <s v="INR"/>
    <n v="15355"/>
    <n v="661"/>
    <s v="00/00/0000"/>
    <n v="0"/>
    <n v="0"/>
    <s v="N"/>
    <m/>
    <n v="9"/>
    <s v="N"/>
    <s v="00/00/0000"/>
    <s v="N"/>
    <n v="0"/>
    <s v="00/00/0000"/>
    <m/>
    <m/>
    <m/>
    <s v="STD"/>
  </r>
  <r>
    <n v="38805651684"/>
    <x v="78"/>
    <n v="85001276635"/>
    <s v="Mr. SURENDRA NATAVARBHAI PATEL"/>
    <n v="10600"/>
    <n v="7.35"/>
    <n v="8789"/>
    <n v="8058.27"/>
    <n v="0"/>
    <d v="2019-09-29T00:00:00"/>
    <n v="19"/>
    <n v="19"/>
    <n v="0"/>
    <n v="0"/>
    <n v="0"/>
    <n v="0"/>
    <s v="INR"/>
    <n v="15355"/>
    <n v="133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8709319828"/>
    <x v="78"/>
    <n v="90185601997"/>
    <s v="Mr. Mahendra Kuamr Pareek"/>
    <n v="27400"/>
    <n v="7.35"/>
    <n v="26990"/>
    <n v="27229.06"/>
    <n v="239.06"/>
    <d v="2019-08-23T00:00:00"/>
    <n v="19"/>
    <n v="18"/>
    <n v="1"/>
    <n v="1"/>
    <n v="1"/>
    <n v="701"/>
    <s v="INR"/>
    <n v="15355"/>
    <n v="240"/>
    <d v="2022-03-23T00:00:00"/>
    <n v="0"/>
    <n v="0"/>
    <m/>
    <m/>
    <m/>
    <s v="N"/>
    <s v="00/00/0000"/>
    <s v="N"/>
    <n v="0"/>
    <s v="00/00/0000"/>
    <s v="SMA0"/>
    <d v="2022-03-23T00:00:00"/>
    <n v="701"/>
    <s v="STD"/>
  </r>
  <r>
    <n v="32996423753"/>
    <x v="78"/>
    <n v="86160177736"/>
    <s v="Mrs. TARABEN VELJIBHAI DESAI"/>
    <n v="42000"/>
    <n v="7.2"/>
    <n v="13366"/>
    <n v="13366"/>
    <n v="0"/>
    <d v="2013-05-14T00:00:00"/>
    <n v="19"/>
    <n v="19"/>
    <n v="0"/>
    <n v="0"/>
    <n v="0"/>
    <n v="0"/>
    <s v="INR"/>
    <n v="15355"/>
    <n v="404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33549956434"/>
    <x v="78"/>
    <n v="85530476052"/>
    <s v="Mr. K SARVESH SINGH"/>
    <n v="48000"/>
    <n v="7.4"/>
    <n v="43946"/>
    <n v="43946"/>
    <n v="0"/>
    <d v="2013-12-31T00:00:00"/>
    <n v="19"/>
    <n v="19"/>
    <n v="0"/>
    <n v="0"/>
    <n v="0"/>
    <n v="0"/>
    <s v="INR"/>
    <n v="15355"/>
    <n v="394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4902510404"/>
    <x v="78"/>
    <n v="85116275463"/>
    <s v="Shri VAIBHAV JITENDRABHAI PARM"/>
    <n v="46000"/>
    <n v="7.2"/>
    <n v="22241.77"/>
    <n v="20786.77"/>
    <n v="0"/>
    <d v="2015-04-30T00:00:00"/>
    <n v="5"/>
    <n v="5"/>
    <n v="0"/>
    <n v="0"/>
    <n v="0"/>
    <n v="0"/>
    <s v="INR"/>
    <n v="15355"/>
    <n v="209"/>
    <s v="00/00/0000"/>
    <n v="0"/>
    <n v="0"/>
    <s v="N"/>
    <m/>
    <n v="9"/>
    <s v="N"/>
    <s v="00/00/0000"/>
    <s v="N"/>
    <n v="0"/>
    <s v="00/00/0000"/>
    <s v="STD"/>
    <d v="2021-10-30T00:00:00"/>
    <n v="0"/>
    <s v="STD"/>
  </r>
  <r>
    <n v="35040720759"/>
    <x v="78"/>
    <n v="88529813514"/>
    <s v="Mrs. PARULBEN SANJAYKUMAR  SUT"/>
    <n v="63000"/>
    <n v="7.2"/>
    <n v="36516"/>
    <n v="36467.82"/>
    <n v="0"/>
    <d v="2015-07-03T00:00:00"/>
    <n v="19"/>
    <n v="19"/>
    <n v="0"/>
    <n v="0"/>
    <n v="0"/>
    <n v="0"/>
    <s v="INR"/>
    <n v="15355"/>
    <n v="596"/>
    <s v="00/00/0000"/>
    <n v="0"/>
    <n v="0"/>
    <s v="N"/>
    <m/>
    <n v="9"/>
    <s v="N"/>
    <s v="00/00/0000"/>
    <s v="N"/>
    <n v="0"/>
    <s v="00/00/0000"/>
    <s v="STD"/>
    <d v="2022-02-07T00:00:00"/>
    <n v="0"/>
    <s v="STD"/>
  </r>
  <r>
    <n v="35220872948"/>
    <x v="78"/>
    <n v="85063747571"/>
    <s v="Mr. VASAVA  RANJIT"/>
    <n v="37000"/>
    <n v="7.4"/>
    <n v="42551"/>
    <n v="42017"/>
    <n v="0"/>
    <d v="2015-09-11T00:00:00"/>
    <n v="19"/>
    <n v="19"/>
    <n v="0"/>
    <n v="0"/>
    <n v="0"/>
    <n v="0"/>
    <s v="INR"/>
    <n v="15355"/>
    <n v="534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291451291"/>
    <x v="78"/>
    <n v="85333640010"/>
    <s v="Mr. GAURANGKUMAR KALABHAI PRAJ"/>
    <n v="13000"/>
    <n v="7.2"/>
    <n v="13549"/>
    <n v="13441"/>
    <n v="0"/>
    <d v="2015-10-16T00:00:00"/>
    <n v="18"/>
    <n v="18"/>
    <n v="0"/>
    <n v="0"/>
    <n v="0"/>
    <n v="0"/>
    <s v="INR"/>
    <n v="15355"/>
    <n v="108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293225645"/>
    <x v="78"/>
    <n v="85066637666"/>
    <s v="Mr. MAYANKKUMAR K PRAJAPATI"/>
    <n v="45000"/>
    <n v="7.2"/>
    <n v="56352"/>
    <n v="56352"/>
    <n v="0"/>
    <d v="2015-10-19T00:00:00"/>
    <n v="18"/>
    <n v="18"/>
    <n v="0"/>
    <n v="0"/>
    <n v="0"/>
    <n v="0"/>
    <s v="INR"/>
    <n v="15355"/>
    <n v="449"/>
    <s v="00/00/0000"/>
    <n v="0"/>
    <n v="0"/>
    <s v="N"/>
    <m/>
    <n v="9"/>
    <s v="N"/>
    <s v="00/00/0000"/>
    <s v="N"/>
    <n v="0"/>
    <s v="00/00/0000"/>
    <s v="STD"/>
    <d v="2022-03-20T00:00:00"/>
    <n v="0"/>
    <s v="STD"/>
  </r>
  <r>
    <n v="35560427819"/>
    <x v="78"/>
    <n v="86221710759"/>
    <s v="Mr. PRAKASHBHAI DAHYABHAI MAHE"/>
    <n v="23000"/>
    <n v="7.65"/>
    <n v="14245"/>
    <n v="14029"/>
    <n v="0"/>
    <d v="2016-03-14T00:00:00"/>
    <n v="19"/>
    <n v="19"/>
    <n v="0"/>
    <n v="0"/>
    <n v="0"/>
    <n v="0"/>
    <s v="INR"/>
    <n v="15355"/>
    <n v="216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5580127378"/>
    <x v="78"/>
    <n v="85841733314"/>
    <s v="Mr. JAIMINKUMAR RASIKBHAI MIST"/>
    <n v="29000"/>
    <n v="7.2"/>
    <n v="16641"/>
    <n v="16211.55"/>
    <n v="0"/>
    <d v="2016-02-17T00:00:00"/>
    <n v="19"/>
    <n v="19"/>
    <n v="0"/>
    <n v="0"/>
    <n v="0"/>
    <n v="0"/>
    <s v="INR"/>
    <n v="15355"/>
    <n v="308"/>
    <s v="00/00/0000"/>
    <n v="0"/>
    <n v="0"/>
    <s v="N"/>
    <m/>
    <n v="9"/>
    <s v="N"/>
    <s v="00/00/0000"/>
    <s v="N"/>
    <n v="0"/>
    <s v="00/00/0000"/>
    <s v="STD"/>
    <d v="2022-02-03T00:00:00"/>
    <n v="0"/>
    <s v="STD"/>
  </r>
  <r>
    <n v="35782343732"/>
    <x v="78"/>
    <n v="76000561325"/>
    <s v="Mr. HARDIKKUMAR CHANDRAKANTBHA"/>
    <n v="30000"/>
    <n v="7.25"/>
    <n v="8214"/>
    <n v="37.770000000000003"/>
    <n v="0"/>
    <d v="2016-05-20T00:00:00"/>
    <n v="19"/>
    <n v="19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m/>
    <m/>
    <m/>
    <s v="STD"/>
  </r>
  <r>
    <n v="35950896185"/>
    <x v="78"/>
    <n v="89156694103"/>
    <s v="Mr. RITESH  H PATEL"/>
    <n v="63000"/>
    <n v="7.2"/>
    <n v="44265"/>
    <n v="41897"/>
    <n v="0"/>
    <d v="2016-07-27T00:00:00"/>
    <n v="19"/>
    <n v="19"/>
    <n v="0"/>
    <n v="0"/>
    <n v="0"/>
    <n v="0"/>
    <s v="INR"/>
    <n v="15355"/>
    <n v="542"/>
    <s v="00/00/0000"/>
    <n v="0"/>
    <n v="0"/>
    <s v="N"/>
    <m/>
    <n v="9"/>
    <s v="N"/>
    <s v="00/00/0000"/>
    <s v="N"/>
    <n v="0"/>
    <s v="00/00/0000"/>
    <s v="STD"/>
    <d v="2020-01-01T00:00:00"/>
    <n v="0"/>
    <s v="STD"/>
  </r>
  <r>
    <n v="36008387346"/>
    <x v="78"/>
    <n v="89081556891"/>
    <s v="Mr. MAYURKUMAR BASANTLAL MEHTA"/>
    <n v="82000"/>
    <n v="7.25"/>
    <n v="30026"/>
    <n v="1"/>
    <n v="0"/>
    <d v="2016-08-16T00:00:00"/>
    <n v="19"/>
    <n v="19"/>
    <n v="0"/>
    <n v="0"/>
    <n v="0"/>
    <n v="0"/>
    <s v="INR"/>
    <n v="15355"/>
    <n v="681"/>
    <s v="00/00/0000"/>
    <n v="0"/>
    <n v="0"/>
    <s v="N"/>
    <m/>
    <n v="9"/>
    <s v="N"/>
    <s v="00/00/0000"/>
    <s v="N"/>
    <n v="0"/>
    <s v="00/00/0000"/>
    <m/>
    <m/>
    <m/>
    <s v="STD"/>
  </r>
  <r>
    <n v="36263705595"/>
    <x v="78"/>
    <n v="86686842914"/>
    <s v="Mr. RANBIR SINGH  JAMWAL"/>
    <n v="60000"/>
    <n v="7.25"/>
    <n v="31760"/>
    <n v="31755.88"/>
    <n v="0"/>
    <d v="2016-11-23T00:00:00"/>
    <n v="19"/>
    <n v="19"/>
    <n v="0"/>
    <n v="0"/>
    <n v="0"/>
    <n v="0"/>
    <s v="INR"/>
    <n v="15355"/>
    <n v="628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6285133336"/>
    <x v="78"/>
    <n v="85616817669"/>
    <s v="Sepoy KSHATRIYA ROHIT SINGH"/>
    <n v="51000"/>
    <n v="7.2"/>
    <n v="34239.879999999997"/>
    <n v="34239.879999999997"/>
    <n v="0"/>
    <d v="2016-12-07T00:00:00"/>
    <n v="19"/>
    <n v="19"/>
    <n v="0"/>
    <n v="0"/>
    <n v="0"/>
    <n v="0"/>
    <s v="INR"/>
    <n v="15355"/>
    <n v="431"/>
    <s v="00/00/0000"/>
    <n v="0"/>
    <n v="0"/>
    <s v="N"/>
    <m/>
    <n v="9"/>
    <s v="N"/>
    <s v="00/00/0000"/>
    <s v="N"/>
    <n v="0"/>
    <s v="00/00/0000"/>
    <s v="STD"/>
    <d v="2022-03-05T00:00:00"/>
    <n v="0"/>
    <s v="STD"/>
  </r>
  <r>
    <n v="36367880923"/>
    <x v="78"/>
    <n v="80252289054"/>
    <s v="Mr. RUPABHAI  KATARA"/>
    <n v="116000"/>
    <n v="7.2"/>
    <n v="78114"/>
    <n v="78114"/>
    <n v="0"/>
    <d v="2016-12-27T00:00:00"/>
    <n v="19"/>
    <n v="19"/>
    <n v="0"/>
    <n v="0"/>
    <n v="0"/>
    <n v="0"/>
    <s v="INR"/>
    <n v="15355"/>
    <n v="1053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6716333703"/>
    <x v="78"/>
    <n v="88730730838"/>
    <s v="Mr. RAJESHVELLARA  VISHWANATHA"/>
    <n v="103000"/>
    <n v="7.6"/>
    <n v="75070"/>
    <n v="72866"/>
    <n v="0"/>
    <d v="2017-03-25T00:00:00"/>
    <n v="4"/>
    <n v="4"/>
    <n v="0"/>
    <n v="0"/>
    <n v="0"/>
    <n v="0"/>
    <s v="INR"/>
    <n v="15355"/>
    <n v="699"/>
    <s v="00/00/0000"/>
    <n v="0"/>
    <n v="0"/>
    <s v="N"/>
    <m/>
    <n v="9"/>
    <s v="N"/>
    <s v="00/00/0000"/>
    <s v="N"/>
    <n v="0"/>
    <s v="00/00/0000"/>
    <s v="STD"/>
    <d v="2021-11-20T00:00:00"/>
    <n v="0"/>
    <s v="STD"/>
  </r>
  <r>
    <n v="36967520399"/>
    <x v="78"/>
    <n v="86517956379"/>
    <s v="Mr. SHASHANK SURESHCHANDRA TRI"/>
    <n v="68900"/>
    <n v="7.5"/>
    <n v="54337"/>
    <n v="54337"/>
    <n v="0"/>
    <d v="2017-06-24T00:00:00"/>
    <n v="19"/>
    <n v="19"/>
    <n v="0"/>
    <n v="0"/>
    <n v="0"/>
    <n v="0"/>
    <s v="INR"/>
    <n v="15355"/>
    <n v="629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36318613693"/>
    <x v="78"/>
    <n v="85451938348"/>
    <s v="Mr. RAGHAVRAM RAMLAKAHAN VERMA"/>
    <n v="24000"/>
    <n v="7.25"/>
    <n v="15158"/>
    <n v="15378"/>
    <n v="220"/>
    <d v="2016-12-16T00:00:00"/>
    <n v="19"/>
    <n v="18"/>
    <n v="1"/>
    <n v="1"/>
    <n v="1"/>
    <n v="701"/>
    <s v="INR"/>
    <n v="15355"/>
    <n v="220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36577226107"/>
    <x v="78"/>
    <n v="76005419239"/>
    <s v="Mr. DILIP KUMAR TRIPATHI"/>
    <n v="90000"/>
    <n v="7.65"/>
    <n v="64029"/>
    <n v="64079"/>
    <n v="50"/>
    <d v="2017-02-27T00:00:00"/>
    <n v="6"/>
    <n v="6"/>
    <n v="0"/>
    <n v="1"/>
    <n v="1"/>
    <n v="701"/>
    <s v="INR"/>
    <n v="15355"/>
    <n v="525"/>
    <d v="2022-03-28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36972944367"/>
    <x v="78"/>
    <n v="89800587086"/>
    <s v="Mr. ANURAG MAHENDRA PRASAD MIT"/>
    <n v="78900"/>
    <n v="7.5"/>
    <n v="18356"/>
    <n v="19027"/>
    <n v="671"/>
    <d v="2017-06-29T00:00:00"/>
    <n v="19"/>
    <n v="18"/>
    <n v="1"/>
    <n v="1"/>
    <n v="1"/>
    <n v="701"/>
    <s v="INR"/>
    <n v="15355"/>
    <n v="671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37448642764"/>
    <x v="78"/>
    <n v="80131293003"/>
    <s v="Mr. LOKESH  SHARMA"/>
    <n v="42490"/>
    <n v="7.4"/>
    <n v="32485"/>
    <n v="32778"/>
    <n v="293"/>
    <d v="2018-01-01T00:00:00"/>
    <n v="3"/>
    <n v="2"/>
    <n v="1"/>
    <n v="1"/>
    <n v="1"/>
    <n v="701"/>
    <s v="INR"/>
    <n v="15355"/>
    <n v="293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36318638903"/>
    <x v="78"/>
    <n v="85164343109"/>
    <s v="Mr. LALUBHAI SURAJLAL SAINI"/>
    <n v="85000"/>
    <n v="7.25"/>
    <n v="58071"/>
    <n v="59256"/>
    <n v="1185"/>
    <d v="2016-12-16T00:00:00"/>
    <n v="1"/>
    <n v="0"/>
    <n v="1"/>
    <n v="2"/>
    <n v="2"/>
    <n v="702"/>
    <s v="INR"/>
    <n v="15355"/>
    <n v="465"/>
    <d v="2022-02-16T00:00:00"/>
    <n v="0"/>
    <n v="0"/>
    <s v="N"/>
    <m/>
    <n v="1"/>
    <s v="N"/>
    <s v="00/00/0000"/>
    <s v="N"/>
    <n v="0"/>
    <s v="00/00/0000"/>
    <s v="SMA1"/>
    <d v="2022-03-18T00:00:00"/>
    <n v="702"/>
    <s v="STD"/>
  </r>
  <r>
    <n v="35715854941"/>
    <x v="78"/>
    <n v="88990747925"/>
    <s v="Mr. RAJENDRAKUMAR GOGE CHAUHAN"/>
    <n v="59000"/>
    <n v="7.25"/>
    <n v="44750.8"/>
    <n v="45770.8"/>
    <n v="1020"/>
    <d v="2016-04-16T00:00:00"/>
    <n v="7"/>
    <n v="4"/>
    <n v="3"/>
    <n v="3"/>
    <n v="3"/>
    <n v="703"/>
    <s v="INR"/>
    <n v="15355"/>
    <n v="360"/>
    <d v="2022-01-16T00:00:00"/>
    <n v="0"/>
    <n v="0"/>
    <s v="N"/>
    <m/>
    <n v="2"/>
    <s v="N"/>
    <s v="00/00/0000"/>
    <s v="N"/>
    <n v="0"/>
    <s v="00/00/0000"/>
    <s v="SMA2"/>
    <d v="2022-03-17T00:00:00"/>
    <n v="703"/>
    <s v="STD"/>
  </r>
  <r>
    <n v="36245326722"/>
    <x v="79"/>
    <n v="85460053807"/>
    <s v="Mr. SANKET KAUSHIK KUMAR PATEL"/>
    <n v="9500000"/>
    <n v="7.35"/>
    <n v="6688174"/>
    <n v="1918936.98"/>
    <n v="0"/>
    <d v="2016-11-15T00:00:00"/>
    <n v="19"/>
    <n v="19"/>
    <n v="0"/>
    <n v="0"/>
    <n v="0"/>
    <n v="0"/>
    <s v="INR"/>
    <n v="15355"/>
    <n v="97774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87865143"/>
    <x v="80"/>
    <n v="86031237661"/>
    <s v="Miss. TEJALKUMARI RAMSINGBHAI"/>
    <n v="400000"/>
    <n v="14.05"/>
    <n v="86774"/>
    <n v="8493.67"/>
    <n v="0"/>
    <d v="2017-08-16T00:00:00"/>
    <n v="19"/>
    <n v="19"/>
    <n v="0"/>
    <n v="0"/>
    <n v="0"/>
    <n v="0"/>
    <s v="INR"/>
    <n v="0"/>
    <n v="9412"/>
    <s v="00/00/0000"/>
    <n v="0"/>
    <n v="0"/>
    <s v="N"/>
    <m/>
    <n v="9"/>
    <s v="N"/>
    <s v="00/00/0000"/>
    <s v="N"/>
    <n v="0"/>
    <s v="00/00/0000"/>
    <m/>
    <m/>
    <m/>
    <s v="STD"/>
  </r>
  <r>
    <n v="37007228211"/>
    <x v="80"/>
    <n v="86013137760"/>
    <s v="Mr. HIMMATLAL  GHOGHARA"/>
    <n v="110000"/>
    <n v="14.5"/>
    <n v="0"/>
    <n v="29096.19"/>
    <n v="29096.19"/>
    <d v="2017-07-13T00:00:00"/>
    <n v="36"/>
    <n v="28"/>
    <n v="8"/>
    <n v="5"/>
    <n v="5"/>
    <n v="801"/>
    <s v="INR"/>
    <n v="0"/>
    <n v="3787"/>
    <d v="2019-11-05T00:00:00"/>
    <n v="0"/>
    <n v="20988.46"/>
    <s v="N"/>
    <m/>
    <n v="5"/>
    <s v="Y"/>
    <d v="2020-03-30T00:00:00"/>
    <s v="F"/>
    <n v="29096.19"/>
    <d v="2009-07-07T00:00:00"/>
    <s v="NPA"/>
    <d v="2019-08-05T00:00:00"/>
    <n v="506"/>
    <s v="NPA"/>
  </r>
  <r>
    <n v="37306461247"/>
    <x v="80"/>
    <n v="85011377213"/>
    <s v="Mrs. LALITABEN SHANKARBHAI VAG"/>
    <n v="200000"/>
    <n v="14.45"/>
    <n v="0"/>
    <n v="154530"/>
    <n v="154530"/>
    <d v="2017-11-17T00:00:00"/>
    <n v="52"/>
    <n v="19"/>
    <n v="33"/>
    <n v="5"/>
    <n v="5"/>
    <n v="801"/>
    <s v="INR"/>
    <n v="0"/>
    <n v="4701"/>
    <d v="2019-06-01T00:00:00"/>
    <n v="7211.99"/>
    <n v="83908.35"/>
    <s v="N"/>
    <m/>
    <n v="5"/>
    <s v="Y"/>
    <d v="2020-03-30T00:00:00"/>
    <s v="F"/>
    <n v="154530"/>
    <d v="2009-07-07T00:00:00"/>
    <s v="NPA"/>
    <d v="2019-08-01T00:00:00"/>
    <n v="506"/>
    <s v="NPA"/>
  </r>
  <r>
    <n v="36514527200"/>
    <x v="81"/>
    <n v="89609719853"/>
    <s v="Mr. SUMIT RAMKUMAR YADAV"/>
    <n v="202600"/>
    <n v="9"/>
    <n v="275870"/>
    <n v="261799"/>
    <n v="0"/>
    <d v="2017-02-04T00:00:00"/>
    <n v="7"/>
    <n v="7"/>
    <n v="0"/>
    <n v="0"/>
    <n v="0"/>
    <n v="0"/>
    <s v="INR"/>
    <n v="15355"/>
    <n v="601"/>
    <s v="00/00/0000"/>
    <n v="0"/>
    <n v="0"/>
    <s v="N"/>
    <m/>
    <n v="9"/>
    <s v="N"/>
    <s v="00/00/0000"/>
    <s v="N"/>
    <n v="0"/>
    <s v="00/00/0000"/>
    <m/>
    <m/>
    <m/>
    <s v="STD"/>
  </r>
  <r>
    <n v="36695759606"/>
    <x v="81"/>
    <n v="87136707292"/>
    <s v="Mr. YAGNESHKUMAR ANILKUMAR TRI"/>
    <n v="149672"/>
    <n v="9"/>
    <n v="186031"/>
    <n v="183655.5"/>
    <n v="0"/>
    <d v="2017-03-17T00:00:00"/>
    <n v="27"/>
    <n v="27"/>
    <n v="0"/>
    <n v="0"/>
    <n v="0"/>
    <n v="0"/>
    <s v="INR"/>
    <n v="15355"/>
    <n v="1279"/>
    <s v="00/00/0000"/>
    <n v="0"/>
    <n v="0"/>
    <s v="N"/>
    <m/>
    <n v="9"/>
    <s v="N"/>
    <s v="00/00/0000"/>
    <s v="N"/>
    <n v="0"/>
    <s v="00/00/0000"/>
    <m/>
    <m/>
    <m/>
    <s v="STD"/>
  </r>
  <r>
    <n v="37371407907"/>
    <x v="81"/>
    <n v="87678057256"/>
    <s v="Miss. SUPRIYA  KUMARI"/>
    <n v="134000"/>
    <n v="8.5"/>
    <n v="149785"/>
    <n v="102322.76"/>
    <n v="0"/>
    <d v="2017-12-20T00:00:00"/>
    <n v="15"/>
    <n v="15"/>
    <n v="0"/>
    <n v="0"/>
    <n v="0"/>
    <n v="0"/>
    <s v="INR"/>
    <n v="15355"/>
    <n v="1663"/>
    <s v="00/00/0000"/>
    <n v="0"/>
    <n v="0"/>
    <s v="N"/>
    <m/>
    <n v="9"/>
    <s v="N"/>
    <s v="00/00/0000"/>
    <s v="N"/>
    <n v="0"/>
    <s v="00/00/0000"/>
    <m/>
    <m/>
    <m/>
    <s v="STD"/>
  </r>
  <r>
    <n v="37451075060"/>
    <x v="81"/>
    <n v="90011973910"/>
    <s v="Ms. KINNARI  PANCHAL"/>
    <n v="223000"/>
    <n v="9"/>
    <n v="241304"/>
    <n v="228301.92"/>
    <n v="0"/>
    <d v="2018-01-02T00:00:00"/>
    <n v="19"/>
    <n v="19"/>
    <n v="0"/>
    <n v="0"/>
    <n v="0"/>
    <n v="0"/>
    <s v="INR"/>
    <n v="61132"/>
    <n v="2697"/>
    <s v="00/00/0000"/>
    <n v="0"/>
    <n v="0"/>
    <s v="N"/>
    <m/>
    <n v="9"/>
    <s v="N"/>
    <s v="00/00/0000"/>
    <s v="N"/>
    <n v="0"/>
    <s v="00/00/0000"/>
    <m/>
    <m/>
    <m/>
    <s v="STD"/>
  </r>
  <r>
    <n v="38183763416"/>
    <x v="81"/>
    <n v="89080325762"/>
    <s v="Mr. HARSH HASMUKHBHAI  RAJGOR"/>
    <n v="216000"/>
    <n v="9"/>
    <n v="253063"/>
    <n v="233450"/>
    <n v="0"/>
    <d v="2019-01-11T00:00:00"/>
    <n v="1"/>
    <n v="1"/>
    <n v="0"/>
    <n v="0"/>
    <n v="0"/>
    <n v="0"/>
    <s v="INR"/>
    <n v="15355"/>
    <n v="5210"/>
    <s v="00/00/0000"/>
    <n v="0"/>
    <n v="0"/>
    <s v="N"/>
    <m/>
    <n v="9"/>
    <s v="N"/>
    <s v="00/00/0000"/>
    <s v="N"/>
    <n v="0"/>
    <s v="00/00/0000"/>
    <m/>
    <m/>
    <m/>
    <s v="STD"/>
  </r>
  <r>
    <n v="38683456770"/>
    <x v="81"/>
    <n v="87807057987"/>
    <s v="Mr. VIKASH RAJENDRABABU YADAV"/>
    <n v="151200"/>
    <n v="9"/>
    <n v="140100"/>
    <n v="132532"/>
    <n v="0"/>
    <d v="2019-08-13T00:00:00"/>
    <n v="14"/>
    <n v="14"/>
    <n v="0"/>
    <n v="0"/>
    <n v="0"/>
    <n v="0"/>
    <s v="INR"/>
    <n v="61132"/>
    <n v="2888"/>
    <s v="00/00/0000"/>
    <n v="0"/>
    <n v="0"/>
    <s v="N"/>
    <m/>
    <n v="9"/>
    <s v="N"/>
    <s v="00/00/0000"/>
    <s v="N"/>
    <n v="0"/>
    <s v="00/00/0000"/>
    <m/>
    <m/>
    <m/>
    <s v="STD"/>
  </r>
  <r>
    <n v="37000504403"/>
    <x v="82"/>
    <n v="89829140593"/>
    <s v="Mr. SANDEEP  PADAIYACHI"/>
    <n v="750000"/>
    <n v="9"/>
    <n v="966140"/>
    <n v="754020.21"/>
    <n v="0"/>
    <d v="2017-07-12T00:00:00"/>
    <n v="1"/>
    <n v="1"/>
    <n v="0"/>
    <n v="0"/>
    <n v="0"/>
    <n v="0"/>
    <s v="INR"/>
    <n v="15355"/>
    <n v="3964"/>
    <s v="00/00/0000"/>
    <n v="0"/>
    <n v="0"/>
    <s v="N"/>
    <m/>
    <n v="9"/>
    <s v="N"/>
    <s v="00/00/0000"/>
    <s v="N"/>
    <n v="0"/>
    <s v="00/00/0000"/>
    <m/>
    <m/>
    <m/>
    <s v="STD"/>
  </r>
  <r>
    <n v="30667615345"/>
    <x v="83"/>
    <n v="85440966796"/>
    <s v="Mr. ARVINDBHAI SANKABHAI PATEL"/>
    <n v="700000"/>
    <n v="7.65"/>
    <n v="174803"/>
    <n v="95597.63"/>
    <n v="0"/>
    <d v="2009-02-04T00:00:00"/>
    <n v="19"/>
    <n v="19"/>
    <n v="0"/>
    <n v="0"/>
    <n v="0"/>
    <n v="0"/>
    <s v="INR"/>
    <n v="15355"/>
    <n v="6682"/>
    <s v="00/00/0000"/>
    <n v="0"/>
    <n v="0"/>
    <s v="N"/>
    <m/>
    <n v="9"/>
    <s v="N"/>
    <s v="00/00/0000"/>
    <s v="N"/>
    <n v="0"/>
    <s v="00/00/0000"/>
    <m/>
    <m/>
    <m/>
    <s v="STD"/>
  </r>
  <r>
    <n v="36564258248"/>
    <x v="83"/>
    <n v="76005419239"/>
    <s v="Mr. DILIP KUMAR TRIPATHI"/>
    <n v="2500000"/>
    <n v="7.65"/>
    <n v="2347220"/>
    <n v="1938289.5"/>
    <n v="0"/>
    <d v="2017-02-22T00:00:00"/>
    <n v="19"/>
    <n v="19"/>
    <n v="0"/>
    <n v="0"/>
    <n v="0"/>
    <n v="0"/>
    <s v="INR"/>
    <n v="61132"/>
    <n v="20385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1135848061"/>
    <x v="84"/>
    <n v="85702957211"/>
    <s v="Mrs. MANJUBEN NANDUBHAI JAISWA"/>
    <n v="1584000"/>
    <n v="8.15"/>
    <n v="1089596.27"/>
    <n v="1089596.27"/>
    <n v="0"/>
    <d v="2010-04-17T00:00:00"/>
    <n v="1"/>
    <n v="1"/>
    <n v="0"/>
    <n v="0"/>
    <n v="0"/>
    <n v="0"/>
    <s v="INR"/>
    <n v="15355"/>
    <n v="13953"/>
    <s v="00/00/0000"/>
    <n v="0"/>
    <n v="0"/>
    <s v="N"/>
    <m/>
    <n v="9"/>
    <s v="N"/>
    <s v="00/00/0000"/>
    <s v="N"/>
    <n v="0"/>
    <s v="00/00/0000"/>
    <m/>
    <m/>
    <m/>
    <s v="STD"/>
  </r>
  <r>
    <n v="35334529729"/>
    <x v="84"/>
    <n v="85273023149"/>
    <s v="Mrs. BHANUBEN GANESHBHAI GADHI"/>
    <n v="1500000"/>
    <n v="7.6"/>
    <n v="951025"/>
    <n v="363049.03"/>
    <n v="0"/>
    <d v="2015-11-09T00:00:00"/>
    <n v="19"/>
    <n v="19"/>
    <n v="0"/>
    <n v="0"/>
    <n v="0"/>
    <n v="0"/>
    <s v="INR"/>
    <n v="61132"/>
    <n v="14295"/>
    <s v="00/00/0000"/>
    <n v="0"/>
    <n v="0"/>
    <s v="N"/>
    <m/>
    <n v="9"/>
    <s v="N"/>
    <s v="00/00/0000"/>
    <s v="N"/>
    <n v="0"/>
    <s v="00/00/0000"/>
    <m/>
    <m/>
    <m/>
    <s v="STD"/>
  </r>
  <r>
    <n v="36710048393"/>
    <x v="84"/>
    <n v="88730730838"/>
    <s v="Mr. RAJESHVELLARA  VISHWANATHA"/>
    <n v="2700000"/>
    <n v="7.6"/>
    <n v="2749394.5"/>
    <n v="2749394.5"/>
    <n v="0"/>
    <d v="2017-03-23T00:00:00"/>
    <n v="1"/>
    <n v="1"/>
    <n v="0"/>
    <n v="0"/>
    <n v="0"/>
    <n v="0"/>
    <s v="INR"/>
    <n v="15355"/>
    <n v="24885"/>
    <s v="00/00/0000"/>
    <n v="0"/>
    <n v="0"/>
    <s v="N"/>
    <m/>
    <n v="9"/>
    <s v="N"/>
    <s v="00/00/0000"/>
    <s v="N"/>
    <n v="0"/>
    <s v="00/00/0000"/>
    <s v="STD"/>
    <d v="2021-09-16T00:00:00"/>
    <n v="0"/>
    <s v="STD"/>
  </r>
  <r>
    <n v="36513096567"/>
    <x v="85"/>
    <n v="80726381905"/>
    <s v="Mrs. BINABEN RAJENDRAKUMAR RAV"/>
    <n v="3000000"/>
    <n v="7.6"/>
    <n v="1107755"/>
    <n v="1077718.03"/>
    <n v="0"/>
    <d v="2017-02-06T00:00:00"/>
    <n v="19"/>
    <n v="19"/>
    <n v="0"/>
    <n v="0"/>
    <n v="0"/>
    <n v="0"/>
    <s v="INR"/>
    <n v="15355"/>
    <n v="11243"/>
    <s v="00/00/0000"/>
    <n v="0"/>
    <n v="0"/>
    <s v="N"/>
    <m/>
    <n v="9"/>
    <s v="N"/>
    <s v="00/00/0000"/>
    <s v="N"/>
    <n v="0"/>
    <s v="00/00/0000"/>
    <m/>
    <m/>
    <m/>
    <s v="STD"/>
  </r>
  <r>
    <n v="37904070047"/>
    <x v="86"/>
    <n v="80208280543"/>
    <s v="Mr. RAMESHBHAI K VAGHELA"/>
    <n v="1150000"/>
    <n v="12.75"/>
    <n v="726866.88"/>
    <n v="595160.34"/>
    <n v="0"/>
    <d v="2018-08-31T00:00:00"/>
    <n v="19"/>
    <n v="19"/>
    <n v="0"/>
    <n v="0"/>
    <n v="0"/>
    <n v="0"/>
    <s v="INR"/>
    <n v="0"/>
    <n v="23179"/>
    <s v="00/00/0000"/>
    <n v="0"/>
    <n v="0"/>
    <s v="N"/>
    <m/>
    <n v="9"/>
    <s v="N"/>
    <s v="00/00/0000"/>
    <s v="N"/>
    <n v="0"/>
    <s v="00/00/0000"/>
    <s v="STD"/>
    <d v="2020-04-29T00:00:00"/>
    <n v="999"/>
    <s v="STD"/>
  </r>
  <r>
    <n v="37935848955"/>
    <x v="86"/>
    <n v="85611952591"/>
    <s v="Sepoy PURI  ASHOK"/>
    <n v="840000"/>
    <n v="12.45"/>
    <n v="529568"/>
    <n v="427097.56"/>
    <n v="0"/>
    <d v="2018-09-11T00:00:00"/>
    <n v="19"/>
    <n v="19"/>
    <n v="0"/>
    <n v="0"/>
    <n v="0"/>
    <n v="0"/>
    <s v="INR"/>
    <n v="0"/>
    <n v="1655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957779925"/>
    <x v="86"/>
    <n v="86013139803"/>
    <s v="Mr. NAGINBHAI GOVINDBHAI SOLAN"/>
    <n v="250000"/>
    <n v="12.45"/>
    <n v="111671"/>
    <n v="85826.22"/>
    <n v="0"/>
    <d v="2018-09-26T00:00:00"/>
    <n v="19"/>
    <n v="19"/>
    <n v="0"/>
    <n v="0"/>
    <n v="0"/>
    <n v="0"/>
    <s v="INR"/>
    <n v="0"/>
    <n v="5941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8040479924"/>
    <x v="86"/>
    <n v="85089323765"/>
    <s v="Mr. BHIL  MAHESH"/>
    <n v="200000"/>
    <n v="14.5"/>
    <n v="103258"/>
    <n v="74678.929999999993"/>
    <n v="0"/>
    <d v="2018-10-31T00:00:00"/>
    <n v="19"/>
    <n v="19"/>
    <n v="0"/>
    <n v="0"/>
    <n v="0"/>
    <n v="0"/>
    <s v="INR"/>
    <n v="0"/>
    <n v="4758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8127651288"/>
    <x v="86"/>
    <n v="85116777701"/>
    <s v="Mr. VITHALBHAI BABABHAI PATANI"/>
    <n v="500000"/>
    <n v="13.55"/>
    <n v="281245"/>
    <n v="219725.81"/>
    <n v="0"/>
    <d v="2018-12-18T00:00:00"/>
    <n v="19"/>
    <n v="19"/>
    <n v="0"/>
    <n v="0"/>
    <n v="0"/>
    <n v="0"/>
    <s v="INR"/>
    <n v="0"/>
    <n v="11518"/>
    <s v="00/00/0000"/>
    <n v="0"/>
    <n v="0"/>
    <s v="N"/>
    <m/>
    <n v="9"/>
    <s v="N"/>
    <s v="00/00/0000"/>
    <s v="N"/>
    <n v="0"/>
    <s v="00/00/0000"/>
    <m/>
    <m/>
    <m/>
    <s v="STD"/>
  </r>
  <r>
    <n v="38127691673"/>
    <x v="86"/>
    <n v="80514927242"/>
    <s v="Mr. JIVANBHAI DAHYABHAI CHAUHA"/>
    <n v="500000"/>
    <n v="13.55"/>
    <n v="285004"/>
    <n v="223482.65"/>
    <n v="0"/>
    <d v="2018-12-15T00:00:00"/>
    <n v="19"/>
    <n v="19"/>
    <n v="0"/>
    <n v="0"/>
    <n v="0"/>
    <n v="0"/>
    <s v="INR"/>
    <n v="0"/>
    <n v="11518"/>
    <s v="00/00/0000"/>
    <n v="0"/>
    <n v="0"/>
    <s v="N"/>
    <m/>
    <n v="9"/>
    <s v="N"/>
    <s v="00/00/0000"/>
    <s v="N"/>
    <n v="0"/>
    <s v="00/00/0000"/>
    <s v="STD"/>
    <d v="2020-03-18T00:00:00"/>
    <n v="999"/>
    <s v="STD"/>
  </r>
  <r>
    <n v="38208238596"/>
    <x v="86"/>
    <n v="80083971219"/>
    <s v="Mr. PRADIPSINH KODARSINH RANAV"/>
    <n v="700000"/>
    <n v="12.05"/>
    <n v="462285"/>
    <n v="329891.71000000002"/>
    <n v="0"/>
    <d v="2019-01-24T00:00:00"/>
    <n v="19"/>
    <n v="19"/>
    <n v="0"/>
    <n v="0"/>
    <n v="0"/>
    <n v="0"/>
    <s v="INR"/>
    <n v="0"/>
    <n v="13704"/>
    <s v="00/00/0000"/>
    <n v="0"/>
    <n v="0"/>
    <m/>
    <m/>
    <m/>
    <s v="N"/>
    <s v="00/00/0000"/>
    <s v="N"/>
    <n v="0"/>
    <s v="00/00/0000"/>
    <m/>
    <m/>
    <m/>
    <s v="STD"/>
  </r>
  <r>
    <n v="38219400943"/>
    <x v="86"/>
    <n v="89560675383"/>
    <s v="Mr. DHARMENDRA SHRIRAM THAKUR"/>
    <n v="100000"/>
    <n v="14.55"/>
    <n v="52706"/>
    <n v="13926.9"/>
    <n v="0"/>
    <d v="2019-01-29T00:00:00"/>
    <n v="19"/>
    <n v="19"/>
    <n v="0"/>
    <n v="0"/>
    <n v="0"/>
    <n v="0"/>
    <s v="INR"/>
    <n v="0"/>
    <n v="2356"/>
    <s v="00/00/0000"/>
    <n v="0"/>
    <n v="0"/>
    <s v="N"/>
    <m/>
    <n v="9"/>
    <s v="N"/>
    <s v="00/00/0000"/>
    <s v="N"/>
    <n v="0"/>
    <s v="00/00/0000"/>
    <m/>
    <m/>
    <m/>
    <s v="STD"/>
  </r>
  <r>
    <n v="38224056913"/>
    <x v="86"/>
    <n v="85026873917"/>
    <s v="Mr. RAHUL BALDEVBHAI LEUVA"/>
    <n v="500000"/>
    <n v="13.05"/>
    <n v="309202"/>
    <n v="32062"/>
    <n v="0"/>
    <d v="2019-02-04T00:00:00"/>
    <n v="19"/>
    <n v="19"/>
    <n v="0"/>
    <n v="0"/>
    <n v="0"/>
    <n v="0"/>
    <s v="INR"/>
    <n v="0"/>
    <n v="10051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329454338"/>
    <x v="86"/>
    <n v="85028086780"/>
    <s v="Mr. RAMANBHAI K SOLANKI"/>
    <n v="380000"/>
    <n v="14.55"/>
    <n v="178184"/>
    <n v="114171.41"/>
    <n v="0"/>
    <d v="2019-03-20T00:00:00"/>
    <n v="19"/>
    <n v="19"/>
    <n v="0"/>
    <n v="0"/>
    <n v="0"/>
    <n v="0"/>
    <s v="INR"/>
    <n v="0"/>
    <n v="10490"/>
    <s v="00/00/0000"/>
    <n v="0"/>
    <n v="0"/>
    <s v="N"/>
    <m/>
    <n v="9"/>
    <s v="N"/>
    <s v="00/00/0000"/>
    <s v="N"/>
    <n v="0"/>
    <s v="00/00/0000"/>
    <m/>
    <m/>
    <m/>
    <s v="STD"/>
  </r>
  <r>
    <n v="38348539547"/>
    <x v="86"/>
    <n v="85662364791"/>
    <s v="Mr. VAIJANATH JANABA SHINDE"/>
    <n v="995000"/>
    <n v="12.05"/>
    <n v="694710"/>
    <n v="557706.99"/>
    <n v="0"/>
    <d v="2019-03-26T00:00:00"/>
    <n v="19"/>
    <n v="19"/>
    <n v="0"/>
    <n v="0"/>
    <n v="0"/>
    <n v="0"/>
    <s v="INR"/>
    <n v="0"/>
    <n v="19479"/>
    <s v="00/00/0000"/>
    <n v="0"/>
    <n v="0"/>
    <s v="N"/>
    <m/>
    <n v="9"/>
    <s v="N"/>
    <s v="00/00/0000"/>
    <s v="N"/>
    <n v="0"/>
    <s v="00/00/0000"/>
    <m/>
    <m/>
    <m/>
    <s v="STD"/>
  </r>
  <r>
    <n v="38376021590"/>
    <x v="86"/>
    <n v="80084110500"/>
    <s v="Mr. PARMAR MAYUR  NAROTTAMBHAI"/>
    <n v="300000"/>
    <n v="12.55"/>
    <n v="174982"/>
    <n v="47517.11"/>
    <n v="0"/>
    <d v="2019-04-07T00:00:00"/>
    <n v="19"/>
    <n v="19"/>
    <n v="0"/>
    <n v="0"/>
    <n v="0"/>
    <n v="0"/>
    <s v="INR"/>
    <n v="0"/>
    <n v="6758"/>
    <s v="00/00/0000"/>
    <n v="0"/>
    <n v="0"/>
    <s v="N"/>
    <m/>
    <n v="9"/>
    <s v="N"/>
    <s v="00/00/0000"/>
    <s v="N"/>
    <n v="0"/>
    <s v="00/00/0000"/>
    <m/>
    <m/>
    <m/>
    <s v="STD"/>
  </r>
  <r>
    <n v="38472049833"/>
    <x v="86"/>
    <n v="80084117539"/>
    <s v="Mrs. MADHUBEN ISHWARBHAI SOLAN"/>
    <n v="300000"/>
    <n v="14.45"/>
    <n v="193769"/>
    <n v="148092.73000000001"/>
    <n v="0"/>
    <d v="2019-05-22T00:00:00"/>
    <n v="19"/>
    <n v="19"/>
    <n v="0"/>
    <n v="0"/>
    <n v="0"/>
    <n v="0"/>
    <s v="INR"/>
    <n v="0"/>
    <n v="7133"/>
    <s v="00/00/0000"/>
    <n v="0"/>
    <n v="0"/>
    <s v="N"/>
    <m/>
    <n v="9"/>
    <s v="N"/>
    <s v="00/00/0000"/>
    <s v="N"/>
    <n v="0"/>
    <s v="00/00/0000"/>
    <m/>
    <m/>
    <m/>
    <s v="STD"/>
  </r>
  <r>
    <n v="38474737215"/>
    <x v="86"/>
    <n v="85594420742"/>
    <s v="Mr. JASVANTBHAI JIVANBHAI SOLA"/>
    <n v="200000"/>
    <n v="12.45"/>
    <n v="146649"/>
    <n v="121141.08"/>
    <n v="0"/>
    <d v="2019-05-23T00:00:00"/>
    <n v="19"/>
    <n v="19"/>
    <n v="0"/>
    <n v="0"/>
    <n v="0"/>
    <n v="0"/>
    <s v="INR"/>
    <n v="0"/>
    <n v="3957"/>
    <s v="00/00/0000"/>
    <n v="0"/>
    <n v="0"/>
    <s v="N"/>
    <m/>
    <n v="9"/>
    <s v="N"/>
    <s v="00/00/0000"/>
    <s v="N"/>
    <n v="0"/>
    <s v="00/00/0000"/>
    <m/>
    <m/>
    <m/>
    <s v="STD"/>
  </r>
  <r>
    <n v="38520419019"/>
    <x v="86"/>
    <n v="85009640440"/>
    <s v="Mr. BALVANTSINH BHAVASAG THAKO"/>
    <n v="400000"/>
    <n v="12.45"/>
    <n v="266791"/>
    <n v="230006.39999999999"/>
    <n v="0"/>
    <d v="2019-06-12T00:00:00"/>
    <n v="19"/>
    <n v="19"/>
    <n v="0"/>
    <n v="0"/>
    <n v="0"/>
    <n v="0"/>
    <s v="INR"/>
    <n v="0"/>
    <n v="8990"/>
    <s v="00/00/0000"/>
    <n v="0"/>
    <n v="0"/>
    <s v="N"/>
    <m/>
    <n v="9"/>
    <s v="N"/>
    <s v="00/00/0000"/>
    <s v="N"/>
    <n v="0"/>
    <s v="00/00/0000"/>
    <s v="STD"/>
    <d v="2020-03-18T00:00:00"/>
    <n v="999"/>
    <s v="STD"/>
  </r>
  <r>
    <n v="37843455876"/>
    <x v="86"/>
    <n v="89731580704"/>
    <s v="Mrs. GITABEN JAYANTIBHAI PATEL"/>
    <n v="560000"/>
    <n v="12.25"/>
    <n v="241246"/>
    <n v="358186.64"/>
    <n v="116940.64"/>
    <d v="2018-07-31T00:00:00"/>
    <n v="19"/>
    <n v="10"/>
    <n v="9"/>
    <n v="4"/>
    <n v="4"/>
    <n v="704"/>
    <s v="INR"/>
    <n v="0"/>
    <n v="13023"/>
    <d v="2021-07-25T00:00:00"/>
    <n v="18784"/>
    <n v="34327.11"/>
    <s v="N"/>
    <m/>
    <n v="4"/>
    <s v="N"/>
    <s v="00/00/0000"/>
    <s v="N"/>
    <n v="0"/>
    <s v="00/00/0000"/>
    <s v="NPA"/>
    <d v="2021-10-22T00:00:00"/>
    <n v="704"/>
    <s v="NPA"/>
  </r>
  <r>
    <n v="38549765556"/>
    <x v="87"/>
    <n v="85034991759"/>
    <s v="Mr. PINTU JIVANLAL PATEL"/>
    <n v="150000"/>
    <n v="13.95"/>
    <n v="114561"/>
    <n v="95318.66"/>
    <n v="0"/>
    <d v="2019-06-25T00:00:00"/>
    <n v="19"/>
    <n v="19"/>
    <n v="0"/>
    <n v="0"/>
    <n v="0"/>
    <n v="0"/>
    <s v="INR"/>
    <n v="0"/>
    <n v="3087"/>
    <s v="00/00/0000"/>
    <n v="0"/>
    <n v="0"/>
    <s v="N"/>
    <m/>
    <n v="9"/>
    <s v="N"/>
    <s v="00/00/0000"/>
    <s v="N"/>
    <n v="0"/>
    <s v="00/00/0000"/>
    <m/>
    <m/>
    <m/>
    <s v="STD"/>
  </r>
  <r>
    <n v="38577077816"/>
    <x v="87"/>
    <n v="85289862020"/>
    <s v="Mr. RATNADEEP S KELAPGAWADE"/>
    <n v="800000"/>
    <n v="11.95"/>
    <n v="611483"/>
    <n v="516609.23"/>
    <n v="0"/>
    <d v="2019-07-04T00:00:00"/>
    <n v="19"/>
    <n v="19"/>
    <n v="0"/>
    <n v="0"/>
    <n v="0"/>
    <n v="0"/>
    <s v="INR"/>
    <n v="0"/>
    <n v="15620"/>
    <s v="00/00/0000"/>
    <n v="0"/>
    <n v="0"/>
    <s v="N"/>
    <m/>
    <n v="9"/>
    <s v="N"/>
    <s v="00/00/0000"/>
    <s v="N"/>
    <n v="0"/>
    <s v="00/00/0000"/>
    <m/>
    <m/>
    <m/>
    <s v="STD"/>
  </r>
  <r>
    <n v="38591342642"/>
    <x v="87"/>
    <n v="85595274732"/>
    <s v="Mr. GAGAN  SINGH"/>
    <n v="840000"/>
    <n v="11.95"/>
    <n v="639796"/>
    <n v="453391.62"/>
    <n v="0"/>
    <d v="2019-07-09T00:00:00"/>
    <n v="19"/>
    <n v="19"/>
    <n v="0"/>
    <n v="0"/>
    <n v="0"/>
    <n v="0"/>
    <s v="INR"/>
    <n v="0"/>
    <n v="16401"/>
    <s v="00/00/0000"/>
    <n v="0"/>
    <n v="0"/>
    <s v="N"/>
    <m/>
    <n v="9"/>
    <s v="N"/>
    <s v="00/00/0000"/>
    <s v="N"/>
    <n v="0"/>
    <s v="00/00/0000"/>
    <m/>
    <m/>
    <m/>
    <s v="STD"/>
  </r>
  <r>
    <n v="38614289696"/>
    <x v="87"/>
    <n v="86308444202"/>
    <s v="Sepoy BAGHEL RAVIKUMAR LAKHANS"/>
    <n v="350000"/>
    <n v="11.9"/>
    <n v="265228"/>
    <n v="223780.26"/>
    <n v="0"/>
    <d v="2019-07-18T00:00:00"/>
    <n v="19"/>
    <n v="19"/>
    <n v="0"/>
    <n v="0"/>
    <n v="0"/>
    <n v="0"/>
    <s v="INR"/>
    <n v="0"/>
    <n v="6825"/>
    <s v="00/00/0000"/>
    <n v="0"/>
    <n v="0"/>
    <s v="N"/>
    <m/>
    <n v="9"/>
    <s v="N"/>
    <s v="00/00/0000"/>
    <s v="N"/>
    <n v="0"/>
    <s v="00/00/0000"/>
    <m/>
    <m/>
    <m/>
    <s v="STD"/>
  </r>
  <r>
    <n v="38631954630"/>
    <x v="87"/>
    <n v="85681348132"/>
    <s v="Mr. RAKESHKUMAR BHAVANISHANKAR"/>
    <n v="300000"/>
    <n v="12.4"/>
    <n v="228353"/>
    <n v="192321.88"/>
    <n v="0"/>
    <d v="2019-07-25T00:00:00"/>
    <n v="19"/>
    <n v="19"/>
    <n v="0"/>
    <n v="0"/>
    <n v="0"/>
    <n v="0"/>
    <s v="INR"/>
    <n v="0"/>
    <n v="5928"/>
    <s v="00/00/0000"/>
    <n v="0"/>
    <n v="0"/>
    <m/>
    <m/>
    <m/>
    <s v="N"/>
    <s v="00/00/0000"/>
    <s v="N"/>
    <n v="0"/>
    <s v="00/00/0000"/>
    <m/>
    <m/>
    <m/>
    <s v="STD"/>
  </r>
  <r>
    <n v="38632607040"/>
    <x v="87"/>
    <n v="90330713743"/>
    <s v="Mr. PARMAR  RATNABHAI"/>
    <n v="300000"/>
    <n v="12.4"/>
    <n v="196800"/>
    <n v="88182.88"/>
    <n v="0"/>
    <d v="2019-07-25T00:00:00"/>
    <n v="19"/>
    <n v="19"/>
    <n v="0"/>
    <n v="0"/>
    <n v="0"/>
    <n v="0"/>
    <s v="INR"/>
    <n v="0"/>
    <n v="6833"/>
    <s v="00/00/0000"/>
    <n v="0"/>
    <n v="0"/>
    <s v="N"/>
    <m/>
    <n v="9"/>
    <s v="N"/>
    <s v="00/00/0000"/>
    <s v="N"/>
    <n v="0"/>
    <s v="00/00/0000"/>
    <m/>
    <m/>
    <m/>
    <s v="STD"/>
  </r>
  <r>
    <n v="38700427810"/>
    <x v="87"/>
    <n v="86814678187"/>
    <s v="Mr. DINESHKUMAR GANGARAMBHAI R"/>
    <n v="210000"/>
    <n v="13.75"/>
    <n v="147903.26999999999"/>
    <n v="117105.52"/>
    <n v="0"/>
    <d v="2019-08-20T00:00:00"/>
    <n v="19"/>
    <n v="19"/>
    <n v="0"/>
    <n v="0"/>
    <n v="0"/>
    <n v="0"/>
    <s v="INR"/>
    <n v="0"/>
    <n v="4860"/>
    <s v="00/00/0000"/>
    <n v="0"/>
    <n v="0"/>
    <s v="N"/>
    <m/>
    <n v="9"/>
    <s v="N"/>
    <s v="00/00/0000"/>
    <s v="N"/>
    <n v="0"/>
    <s v="00/00/0000"/>
    <s v="STD"/>
    <d v="2020-04-14T00:00:00"/>
    <n v="999"/>
    <s v="STD"/>
  </r>
  <r>
    <n v="38709872591"/>
    <x v="87"/>
    <n v="89905651193"/>
    <s v="Mr. SANTOSHKUMAR  YADAV"/>
    <n v="300000"/>
    <n v="13.75"/>
    <n v="212699"/>
    <n v="175632.62"/>
    <n v="0"/>
    <d v="2019-08-28T00:00:00"/>
    <n v="19"/>
    <n v="19"/>
    <n v="0"/>
    <n v="0"/>
    <n v="0"/>
    <n v="0"/>
    <s v="INR"/>
    <n v="0"/>
    <n v="6942"/>
    <s v="00/00/0000"/>
    <n v="0"/>
    <n v="0"/>
    <s v="N"/>
    <m/>
    <n v="9"/>
    <s v="N"/>
    <s v="00/00/0000"/>
    <s v="N"/>
    <n v="0"/>
    <s v="00/00/0000"/>
    <m/>
    <m/>
    <m/>
    <s v="STD"/>
  </r>
  <r>
    <n v="38731015119"/>
    <x v="87"/>
    <n v="85132621528"/>
    <s v="Mr. JETHABHAI SHIVABHAI  THAKO"/>
    <n v="440000"/>
    <n v="12.75"/>
    <n v="341843.16"/>
    <n v="297870.56"/>
    <n v="0"/>
    <d v="2019-08-31T00:00:00"/>
    <n v="19"/>
    <n v="19"/>
    <n v="0"/>
    <n v="0"/>
    <n v="0"/>
    <n v="0"/>
    <s v="INR"/>
    <n v="0"/>
    <n v="8775"/>
    <s v="00/00/0000"/>
    <n v="0"/>
    <n v="0"/>
    <s v="N"/>
    <m/>
    <n v="9"/>
    <s v="N"/>
    <s v="00/00/0000"/>
    <s v="N"/>
    <n v="0"/>
    <s v="00/00/0000"/>
    <s v="STD"/>
    <d v="2020-04-29T00:00:00"/>
    <n v="999"/>
    <s v="STD"/>
  </r>
  <r>
    <n v="38741617225"/>
    <x v="87"/>
    <n v="85262987380"/>
    <s v="Mr. PANKAJ VALJIBHAI KUCHARA"/>
    <n v="150000"/>
    <n v="13.25"/>
    <n v="108433"/>
    <n v="87056.35"/>
    <n v="0"/>
    <d v="2019-09-04T00:00:00"/>
    <n v="19"/>
    <n v="19"/>
    <n v="0"/>
    <n v="0"/>
    <n v="0"/>
    <n v="0"/>
    <s v="INR"/>
    <n v="0"/>
    <n v="343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751253604"/>
    <x v="87"/>
    <n v="86032981452"/>
    <s v="Mr. SHIVRAJSINGH BABUSINGH CHA"/>
    <n v="495000"/>
    <n v="13.25"/>
    <n v="397271"/>
    <n v="336353.61"/>
    <n v="0"/>
    <d v="2019-09-07T00:00:00"/>
    <n v="19"/>
    <n v="19"/>
    <n v="0"/>
    <n v="0"/>
    <n v="0"/>
    <n v="0"/>
    <s v="INR"/>
    <n v="0"/>
    <n v="10003"/>
    <s v="00/00/0000"/>
    <n v="0"/>
    <n v="0"/>
    <s v="N"/>
    <m/>
    <n v="9"/>
    <s v="N"/>
    <s v="00/00/0000"/>
    <s v="N"/>
    <n v="0"/>
    <s v="00/00/0000"/>
    <m/>
    <m/>
    <m/>
    <s v="STD"/>
  </r>
  <r>
    <n v="38786902990"/>
    <x v="87"/>
    <n v="80084056696"/>
    <s v="Mrs. DOROTHY MAYURBHAI CHRISTI"/>
    <n v="600000"/>
    <n v="11.65"/>
    <n v="205633"/>
    <n v="100842.18"/>
    <n v="0"/>
    <d v="2019-09-21T00:00:00"/>
    <n v="19"/>
    <n v="19"/>
    <n v="0"/>
    <n v="0"/>
    <n v="0"/>
    <n v="0"/>
    <s v="INR"/>
    <n v="0"/>
    <n v="20805"/>
    <s v="00/00/0000"/>
    <n v="0"/>
    <n v="0"/>
    <s v="N"/>
    <m/>
    <n v="9"/>
    <s v="N"/>
    <s v="00/00/0000"/>
    <s v="N"/>
    <n v="0"/>
    <s v="00/00/0000"/>
    <m/>
    <m/>
    <m/>
    <s v="STD"/>
  </r>
  <r>
    <n v="38794209905"/>
    <x v="87"/>
    <n v="85768985301"/>
    <s v="Mr. RAM  NAGEENA"/>
    <n v="500000"/>
    <n v="11.65"/>
    <n v="349993"/>
    <n v="283104.81"/>
    <n v="0"/>
    <d v="2019-09-24T00:00:00"/>
    <n v="19"/>
    <n v="19"/>
    <n v="0"/>
    <n v="0"/>
    <n v="0"/>
    <n v="0"/>
    <s v="INR"/>
    <n v="0"/>
    <n v="11034"/>
    <s v="00/00/0000"/>
    <n v="0"/>
    <n v="0"/>
    <m/>
    <m/>
    <m/>
    <s v="N"/>
    <s v="00/00/0000"/>
    <s v="N"/>
    <n v="0"/>
    <s v="00/00/0000"/>
    <m/>
    <m/>
    <m/>
    <s v="STD"/>
  </r>
  <r>
    <n v="38834846249"/>
    <x v="87"/>
    <n v="85786887914"/>
    <s v="Ms. SANGEETABEN MANJIBHAI BODA"/>
    <n v="330000"/>
    <n v="13.15"/>
    <n v="243022"/>
    <n v="195315.51"/>
    <n v="0"/>
    <d v="2019-10-10T00:00:00"/>
    <n v="19"/>
    <n v="19"/>
    <n v="0"/>
    <n v="0"/>
    <n v="0"/>
    <n v="0"/>
    <s v="INR"/>
    <n v="0"/>
    <n v="7534"/>
    <s v="00/00/0000"/>
    <n v="0"/>
    <n v="0"/>
    <s v="N"/>
    <m/>
    <n v="9"/>
    <s v="N"/>
    <s v="00/00/0000"/>
    <s v="N"/>
    <n v="0"/>
    <s v="00/00/0000"/>
    <m/>
    <m/>
    <m/>
    <s v="STD"/>
  </r>
  <r>
    <n v="38850250166"/>
    <x v="87"/>
    <n v="85046767326"/>
    <s v="Mr. KAPIL RAMESHBHAI SOLANKI"/>
    <n v="400000"/>
    <n v="13.55"/>
    <n v="326027"/>
    <n v="300742.64"/>
    <n v="0"/>
    <d v="2019-10-16T00:00:00"/>
    <n v="19"/>
    <n v="19"/>
    <n v="0"/>
    <n v="0"/>
    <n v="0"/>
    <n v="0"/>
    <s v="INR"/>
    <n v="0"/>
    <n v="8147"/>
    <s v="00/00/0000"/>
    <n v="0"/>
    <n v="0"/>
    <s v="N"/>
    <m/>
    <n v="9"/>
    <s v="N"/>
    <s v="00/00/0000"/>
    <s v="N"/>
    <n v="0"/>
    <s v="00/00/0000"/>
    <m/>
    <m/>
    <m/>
    <s v="STD"/>
  </r>
  <r>
    <n v="38864229049"/>
    <x v="87"/>
    <n v="88231996615"/>
    <s v="Ms. RAMILABEN RAMESHBHAI VAGHE"/>
    <n v="190000"/>
    <n v="13.05"/>
    <n v="150979.21"/>
    <n v="123654.43"/>
    <n v="0"/>
    <d v="2019-10-22T00:00:00"/>
    <n v="19"/>
    <n v="19"/>
    <n v="0"/>
    <n v="0"/>
    <n v="0"/>
    <n v="0"/>
    <s v="INR"/>
    <n v="0"/>
    <n v="3870"/>
    <s v="00/00/0000"/>
    <n v="0"/>
    <n v="0"/>
    <s v="N"/>
    <m/>
    <n v="9"/>
    <s v="N"/>
    <s v="00/00/0000"/>
    <s v="N"/>
    <n v="0"/>
    <s v="00/00/0000"/>
    <s v="STD"/>
    <d v="2020-04-03T00:00:00"/>
    <n v="999"/>
    <s v="STD"/>
  </r>
  <r>
    <n v="38915749813"/>
    <x v="87"/>
    <n v="80084102872"/>
    <s v="Mr. HARIBHAI SOMABHAI PARMAR"/>
    <n v="150000"/>
    <n v="13.05"/>
    <n v="109917"/>
    <n v="72827.520000000004"/>
    <n v="0"/>
    <d v="2019-11-12T00:00:00"/>
    <n v="19"/>
    <n v="19"/>
    <n v="0"/>
    <n v="0"/>
    <n v="0"/>
    <n v="0"/>
    <s v="INR"/>
    <n v="0"/>
    <n v="3417"/>
    <s v="00/00/0000"/>
    <n v="0"/>
    <n v="0"/>
    <s v="N"/>
    <m/>
    <n v="9"/>
    <s v="N"/>
    <s v="00/00/0000"/>
    <s v="N"/>
    <n v="0"/>
    <s v="00/00/0000"/>
    <m/>
    <m/>
    <m/>
    <s v="STD"/>
  </r>
  <r>
    <n v="38933213010"/>
    <x v="87"/>
    <n v="88646321017"/>
    <s v="Constable-CT Parmar ASHABEN Na"/>
    <n v="600000"/>
    <n v="11.5"/>
    <n v="482805"/>
    <n v="412524.74"/>
    <n v="0"/>
    <d v="2019-11-19T00:00:00"/>
    <n v="19"/>
    <n v="19"/>
    <n v="0"/>
    <n v="0"/>
    <n v="0"/>
    <n v="0"/>
    <s v="INR"/>
    <n v="0"/>
    <n v="11575"/>
    <s v="00/00/0000"/>
    <n v="0"/>
    <n v="0"/>
    <s v="N"/>
    <m/>
    <n v="9"/>
    <s v="N"/>
    <s v="00/00/0000"/>
    <s v="N"/>
    <n v="0"/>
    <s v="00/00/0000"/>
    <m/>
    <m/>
    <m/>
    <s v="STD"/>
  </r>
  <r>
    <n v="38953843106"/>
    <x v="87"/>
    <n v="80084096210"/>
    <s v="Mrs. SHARDABEN YOGESH VAGHASIY"/>
    <n v="600000"/>
    <n v="12"/>
    <n v="389869"/>
    <n v="297135.23"/>
    <n v="0"/>
    <d v="2019-11-27T00:00:00"/>
    <n v="19"/>
    <n v="19"/>
    <n v="0"/>
    <n v="0"/>
    <n v="0"/>
    <n v="0"/>
    <s v="INR"/>
    <n v="0"/>
    <n v="15308"/>
    <s v="00/00/0000"/>
    <n v="0"/>
    <n v="0"/>
    <s v="N"/>
    <m/>
    <n v="9"/>
    <s v="N"/>
    <s v="00/00/0000"/>
    <s v="N"/>
    <n v="0"/>
    <s v="00/00/0000"/>
    <m/>
    <m/>
    <m/>
    <s v="STD"/>
  </r>
  <r>
    <n v="38961246699"/>
    <x v="87"/>
    <n v="85681735120"/>
    <s v="Mr. PITAMBERPRASAD JAMAIPRASAD"/>
    <n v="350000"/>
    <n v="13.5"/>
    <n v="171212.6"/>
    <n v="94425.63"/>
    <n v="0"/>
    <d v="2019-11-30T00:00:00"/>
    <n v="19"/>
    <n v="19"/>
    <n v="0"/>
    <n v="0"/>
    <n v="0"/>
    <n v="0"/>
    <s v="INR"/>
    <n v="0"/>
    <n v="11371"/>
    <s v="00/00/0000"/>
    <n v="0"/>
    <n v="0"/>
    <s v="N"/>
    <m/>
    <n v="9"/>
    <s v="N"/>
    <s v="00/00/0000"/>
    <s v="N"/>
    <n v="0"/>
    <s v="00/00/0000"/>
    <s v="STD"/>
    <d v="2020-03-18T00:00:00"/>
    <n v="999"/>
    <s v="STD"/>
  </r>
  <r>
    <n v="38983667702"/>
    <x v="87"/>
    <n v="85013926003"/>
    <s v="Mr. AMARJIT PARTIRAM SHARMA"/>
    <n v="195000"/>
    <n v="12.5"/>
    <n v="114725"/>
    <n v="79865.240000000005"/>
    <n v="0"/>
    <d v="2019-12-07T00:00:00"/>
    <n v="19"/>
    <n v="19"/>
    <n v="0"/>
    <n v="0"/>
    <n v="0"/>
    <n v="0"/>
    <s v="INR"/>
    <n v="0"/>
    <n v="5757"/>
    <s v="00/00/0000"/>
    <n v="0"/>
    <n v="0"/>
    <s v="N"/>
    <m/>
    <n v="9"/>
    <s v="N"/>
    <s v="00/00/0000"/>
    <s v="N"/>
    <n v="0"/>
    <s v="00/00/0000"/>
    <m/>
    <m/>
    <m/>
    <s v="STD"/>
  </r>
  <r>
    <n v="39015878094"/>
    <x v="87"/>
    <n v="85603589237"/>
    <s v="Mr. NARESHKUMAR NAGINBHAI HADI"/>
    <n v="400000"/>
    <n v="12"/>
    <n v="294692"/>
    <n v="92644.11"/>
    <n v="0"/>
    <d v="2019-12-21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m/>
    <m/>
    <m/>
    <s v="STD"/>
  </r>
  <r>
    <n v="39046518839"/>
    <x v="87"/>
    <n v="85956481026"/>
    <s v="Mr. PUNAMA  RAM"/>
    <n v="1100000"/>
    <n v="11"/>
    <n v="914608"/>
    <n v="787553.54"/>
    <n v="0"/>
    <d v="2020-01-04T00:00:00"/>
    <n v="19"/>
    <n v="19"/>
    <n v="0"/>
    <n v="0"/>
    <n v="0"/>
    <n v="0"/>
    <s v="INR"/>
    <n v="0"/>
    <n v="20938"/>
    <s v="00/00/0000"/>
    <n v="0"/>
    <n v="0"/>
    <s v="N"/>
    <m/>
    <n v="9"/>
    <s v="N"/>
    <s v="00/00/0000"/>
    <s v="N"/>
    <n v="0"/>
    <s v="00/00/0000"/>
    <m/>
    <m/>
    <m/>
    <s v="STD"/>
  </r>
  <r>
    <n v="39054637709"/>
    <x v="87"/>
    <n v="85681568066"/>
    <s v="Mrs. GANGABEN ISWARBHAI VAGHEL"/>
    <n v="350000"/>
    <n v="13.5"/>
    <n v="170905"/>
    <n v="95448.94"/>
    <n v="0"/>
    <d v="2020-01-07T00:00:00"/>
    <n v="19"/>
    <n v="19"/>
    <n v="0"/>
    <n v="0"/>
    <n v="0"/>
    <n v="0"/>
    <s v="INR"/>
    <n v="0"/>
    <n v="12446"/>
    <s v="00/00/0000"/>
    <n v="0"/>
    <n v="0"/>
    <s v="N"/>
    <m/>
    <n v="9"/>
    <s v="N"/>
    <s v="00/00/0000"/>
    <s v="N"/>
    <n v="0"/>
    <s v="00/00/0000"/>
    <m/>
    <m/>
    <m/>
    <s v="STD"/>
  </r>
  <r>
    <n v="39057668928"/>
    <x v="87"/>
    <n v="85095152031"/>
    <s v="Mr. C.  SOMASEKHAR"/>
    <n v="1500000"/>
    <n v="11.5"/>
    <n v="1256529"/>
    <n v="1145782.03"/>
    <n v="0"/>
    <d v="2020-01-09T00:00:00"/>
    <n v="19"/>
    <n v="19"/>
    <n v="0"/>
    <n v="0"/>
    <n v="0"/>
    <n v="0"/>
    <s v="INR"/>
    <n v="0"/>
    <n v="28937"/>
    <s v="00/00/0000"/>
    <n v="0"/>
    <n v="0"/>
    <s v="N"/>
    <m/>
    <n v="9"/>
    <s v="N"/>
    <s v="00/00/0000"/>
    <s v="N"/>
    <n v="0"/>
    <s v="00/00/0000"/>
    <m/>
    <m/>
    <m/>
    <s v="STD"/>
  </r>
  <r>
    <n v="39077900651"/>
    <x v="87"/>
    <n v="85664708200"/>
    <s v="Havaldar KRISHAN PAL SINGH  TO"/>
    <n v="1000000"/>
    <n v="11"/>
    <n v="739381"/>
    <n v="0.18"/>
    <n v="0"/>
    <d v="2020-01-17T00:00:00"/>
    <n v="19"/>
    <n v="19"/>
    <n v="0"/>
    <n v="0"/>
    <n v="0"/>
    <n v="0"/>
    <s v="INR"/>
    <n v="0"/>
    <n v="19035"/>
    <s v="00/00/0000"/>
    <n v="0"/>
    <n v="0"/>
    <s v="N"/>
    <m/>
    <n v="9"/>
    <s v="N"/>
    <s v="00/00/0000"/>
    <s v="N"/>
    <n v="0"/>
    <s v="00/00/0000"/>
    <s v="STD"/>
    <d v="2020-04-05T00:00:00"/>
    <n v="999"/>
    <s v="STD"/>
  </r>
  <r>
    <n v="39095436673"/>
    <x v="87"/>
    <n v="85856334131"/>
    <s v="Mr. JAGAN  ANGOTHU"/>
    <n v="1025000"/>
    <n v="11"/>
    <n v="844064"/>
    <n v="725682.91"/>
    <n v="0"/>
    <d v="2020-01-24T00:00:00"/>
    <n v="19"/>
    <n v="19"/>
    <n v="0"/>
    <n v="0"/>
    <n v="0"/>
    <n v="0"/>
    <s v="INR"/>
    <n v="0"/>
    <n v="19510"/>
    <s v="00/00/0000"/>
    <n v="0"/>
    <n v="0"/>
    <m/>
    <m/>
    <m/>
    <s v="N"/>
    <s v="00/00/0000"/>
    <s v="N"/>
    <n v="0"/>
    <s v="00/00/0000"/>
    <m/>
    <m/>
    <m/>
    <s v="STD"/>
  </r>
  <r>
    <n v="39098928436"/>
    <x v="87"/>
    <n v="86080699730"/>
    <s v="Mr. SHISHUPAL SINGH TOMAR"/>
    <n v="590000"/>
    <n v="12"/>
    <n v="490628"/>
    <n v="432047.47"/>
    <n v="0"/>
    <d v="2020-01-27T00:00:00"/>
    <n v="19"/>
    <n v="19"/>
    <n v="0"/>
    <n v="0"/>
    <n v="0"/>
    <n v="0"/>
    <s v="INR"/>
    <n v="0"/>
    <n v="11535"/>
    <s v="00/00/0000"/>
    <n v="0"/>
    <n v="0"/>
    <s v="N"/>
    <m/>
    <n v="9"/>
    <s v="N"/>
    <s v="00/00/0000"/>
    <s v="N"/>
    <n v="0"/>
    <s v="00/00/0000"/>
    <m/>
    <m/>
    <m/>
    <s v="STD"/>
  </r>
  <r>
    <n v="39150743194"/>
    <x v="87"/>
    <n v="80381306969"/>
    <s v="Mr. CHANDUBHAI ALABHAI PARMAR"/>
    <n v="200000"/>
    <n v="12.45"/>
    <n v="108669"/>
    <n v="67868.11"/>
    <n v="0"/>
    <d v="2020-02-17T00:00:00"/>
    <n v="19"/>
    <n v="19"/>
    <n v="0"/>
    <n v="0"/>
    <n v="0"/>
    <n v="0"/>
    <s v="INR"/>
    <n v="0"/>
    <n v="6686"/>
    <s v="00/00/0000"/>
    <n v="0"/>
    <n v="0"/>
    <s v="N"/>
    <m/>
    <n v="9"/>
    <s v="N"/>
    <s v="00/00/0000"/>
    <s v="N"/>
    <n v="0"/>
    <s v="00/00/0000"/>
    <m/>
    <m/>
    <m/>
    <s v="STD"/>
  </r>
  <r>
    <n v="39153472528"/>
    <x v="87"/>
    <n v="85973510728"/>
    <s v="Mr. JEETENDRA KUMAR SAHU"/>
    <n v="300000"/>
    <n v="13.45"/>
    <n v="242716"/>
    <n v="214489.06"/>
    <n v="0"/>
    <d v="2020-02-18T00:00:00"/>
    <n v="19"/>
    <n v="19"/>
    <n v="0"/>
    <n v="0"/>
    <n v="0"/>
    <n v="0"/>
    <s v="INR"/>
    <n v="0"/>
    <n v="6896"/>
    <s v="00/00/0000"/>
    <n v="0"/>
    <n v="0"/>
    <m/>
    <m/>
    <m/>
    <s v="N"/>
    <s v="00/00/0000"/>
    <s v="N"/>
    <n v="0"/>
    <s v="00/00/0000"/>
    <s v="STD"/>
    <d v="2020-04-26T00:00:00"/>
    <n v="999"/>
    <s v="STD"/>
  </r>
  <r>
    <n v="39156236871"/>
    <x v="87"/>
    <n v="89285695472"/>
    <s v="Mr. NIMISH RAMESHCHANDRA MAURY"/>
    <n v="100000"/>
    <n v="11.95"/>
    <n v="54127"/>
    <n v="34052.94"/>
    <n v="0"/>
    <d v="2020-02-19T00:00:00"/>
    <n v="19"/>
    <n v="19"/>
    <n v="0"/>
    <n v="0"/>
    <n v="0"/>
    <n v="0"/>
    <s v="INR"/>
    <n v="0"/>
    <n v="3320"/>
    <s v="00/00/0000"/>
    <n v="0"/>
    <n v="0"/>
    <s v="N"/>
    <m/>
    <n v="9"/>
    <s v="N"/>
    <s v="00/00/0000"/>
    <s v="N"/>
    <n v="0"/>
    <s v="00/00/0000"/>
    <m/>
    <m/>
    <m/>
    <s v="STD"/>
  </r>
  <r>
    <n v="39166993239"/>
    <x v="87"/>
    <n v="89388733626"/>
    <s v="Mr. KIRANBHAI  VAGHELA"/>
    <n v="420000"/>
    <n v="12.45"/>
    <n v="330746"/>
    <n v="273135.84999999998"/>
    <n v="0"/>
    <d v="2020-02-26T00:00:00"/>
    <n v="19"/>
    <n v="19"/>
    <n v="0"/>
    <n v="0"/>
    <n v="0"/>
    <n v="0"/>
    <s v="INR"/>
    <n v="0"/>
    <n v="9439"/>
    <s v="00/00/0000"/>
    <n v="0"/>
    <n v="0"/>
    <m/>
    <m/>
    <m/>
    <s v="N"/>
    <s v="00/00/0000"/>
    <s v="N"/>
    <n v="0"/>
    <s v="00/00/0000"/>
    <m/>
    <m/>
    <m/>
    <s v="STD"/>
  </r>
  <r>
    <n v="39169803826"/>
    <x v="87"/>
    <n v="80084135864"/>
    <s v="Mr. GOHIL BALVANTBHAI LAXMANBH"/>
    <n v="400000"/>
    <n v="11.95"/>
    <n v="239490"/>
    <n v="165162.17000000001"/>
    <n v="0"/>
    <d v="2020-02-26T00:00:00"/>
    <n v="19"/>
    <n v="19"/>
    <n v="0"/>
    <n v="0"/>
    <n v="0"/>
    <n v="0"/>
    <s v="INR"/>
    <n v="0"/>
    <n v="12173"/>
    <s v="00/00/0000"/>
    <n v="0"/>
    <n v="0"/>
    <s v="N"/>
    <m/>
    <n v="9"/>
    <s v="N"/>
    <s v="00/00/0000"/>
    <s v="N"/>
    <n v="0"/>
    <s v="00/00/0000"/>
    <m/>
    <m/>
    <m/>
    <s v="STD"/>
  </r>
  <r>
    <n v="39210134696"/>
    <x v="87"/>
    <n v="85476019597"/>
    <s v="Mr. CHIRAG ASHOKBHAI MAKWANA"/>
    <n v="530000"/>
    <n v="11.95"/>
    <n v="395788"/>
    <n v="395740"/>
    <n v="0"/>
    <d v="2020-03-12T00:00:00"/>
    <n v="24"/>
    <n v="24"/>
    <n v="0"/>
    <n v="0"/>
    <n v="0"/>
    <n v="0"/>
    <s v="INR"/>
    <n v="0"/>
    <n v="10348"/>
    <s v="00/00/0000"/>
    <n v="0"/>
    <n v="0"/>
    <s v="N"/>
    <m/>
    <n v="9"/>
    <s v="N"/>
    <s v="00/00/0000"/>
    <s v="N"/>
    <n v="0"/>
    <s v="00/00/0000"/>
    <m/>
    <m/>
    <m/>
    <s v="STD"/>
  </r>
  <r>
    <n v="39210466644"/>
    <x v="87"/>
    <n v="87148431477"/>
    <s v="Mrs. PADMABEN BHIKHABHAI SOLAN"/>
    <n v="130000"/>
    <n v="11.85"/>
    <n v="87343"/>
    <n v="86911"/>
    <n v="0"/>
    <d v="2020-03-12T00:00:00"/>
    <n v="24"/>
    <n v="24"/>
    <n v="0"/>
    <n v="0"/>
    <n v="0"/>
    <n v="0"/>
    <s v="INR"/>
    <n v="0"/>
    <n v="2882"/>
    <s v="00/00/0000"/>
    <n v="0"/>
    <n v="0"/>
    <m/>
    <m/>
    <m/>
    <s v="N"/>
    <s v="00/00/0000"/>
    <s v="N"/>
    <n v="0"/>
    <s v="00/00/0000"/>
    <s v="STD"/>
    <d v="2021-12-11T00:00:00"/>
    <n v="0"/>
    <s v="STD"/>
  </r>
  <r>
    <n v="39216602811"/>
    <x v="87"/>
    <n v="85204856344"/>
    <s v="Mr. BHAURAO SUDAM PAWAR"/>
    <n v="1200000"/>
    <n v="10.85"/>
    <n v="887640"/>
    <n v="887631"/>
    <n v="0"/>
    <d v="2020-03-16T00:00:00"/>
    <n v="24"/>
    <n v="24"/>
    <n v="0"/>
    <n v="0"/>
    <n v="0"/>
    <n v="0"/>
    <s v="INR"/>
    <n v="0"/>
    <n v="22749"/>
    <s v="00/00/0000"/>
    <n v="0"/>
    <n v="0"/>
    <s v="N"/>
    <m/>
    <n v="9"/>
    <s v="N"/>
    <s v="00/00/0000"/>
    <s v="N"/>
    <n v="0"/>
    <s v="00/00/0000"/>
    <s v="STD"/>
    <d v="2022-03-16T00:00:00"/>
    <n v="0"/>
    <s v="STD"/>
  </r>
  <r>
    <n v="39220562201"/>
    <x v="87"/>
    <n v="85205571797"/>
    <s v="Mr. YOGESHKUMAR PRAHLADBHAI MA"/>
    <n v="150000"/>
    <n v="11.85"/>
    <n v="55996"/>
    <n v="55324"/>
    <n v="0"/>
    <d v="2020-03-17T00:00:00"/>
    <n v="24"/>
    <n v="24"/>
    <n v="0"/>
    <n v="0"/>
    <n v="0"/>
    <n v="0"/>
    <s v="INR"/>
    <n v="0"/>
    <n v="4972"/>
    <s v="00/00/0000"/>
    <n v="0"/>
    <n v="0"/>
    <s v="N"/>
    <m/>
    <n v="9"/>
    <s v="N"/>
    <s v="00/00/0000"/>
    <s v="N"/>
    <n v="0"/>
    <s v="00/00/0000"/>
    <m/>
    <m/>
    <m/>
    <s v="STD"/>
  </r>
  <r>
    <n v="39263593739"/>
    <x v="87"/>
    <n v="85774452670"/>
    <s v="Mr. JITENDRAKUMAR KANTILAL CHA"/>
    <n v="360000"/>
    <n v="12.35"/>
    <n v="273039"/>
    <n v="273016"/>
    <n v="0"/>
    <d v="2020-04-15T00:00:00"/>
    <n v="23"/>
    <n v="23"/>
    <n v="0"/>
    <n v="0"/>
    <n v="0"/>
    <n v="0"/>
    <s v="INR"/>
    <n v="0"/>
    <n v="7104"/>
    <s v="00/00/0000"/>
    <n v="0"/>
    <n v="0"/>
    <s v="N"/>
    <m/>
    <n v="9"/>
    <s v="N"/>
    <s v="00/00/0000"/>
    <s v="N"/>
    <n v="0"/>
    <s v="00/00/0000"/>
    <s v="STD"/>
    <d v="2021-04-04T00:00:00"/>
    <n v="999"/>
    <s v="STD"/>
  </r>
  <r>
    <n v="39426011148"/>
    <x v="87"/>
    <n v="85108454305"/>
    <s v="Mr. RAJUBHAI PARSHOTAMBHAI CHA"/>
    <n v="450000"/>
    <n v="12.6"/>
    <n v="351843"/>
    <n v="351612"/>
    <n v="0"/>
    <d v="2020-06-20T00:00:00"/>
    <n v="21"/>
    <n v="21"/>
    <n v="0"/>
    <n v="0"/>
    <n v="0"/>
    <n v="0"/>
    <s v="INR"/>
    <n v="0"/>
    <n v="8939"/>
    <s v="00/00/0000"/>
    <n v="0"/>
    <n v="0"/>
    <s v="N"/>
    <m/>
    <n v="9"/>
    <s v="N"/>
    <s v="00/00/0000"/>
    <s v="N"/>
    <n v="0"/>
    <s v="00/00/0000"/>
    <m/>
    <m/>
    <m/>
    <s v="STD"/>
  </r>
  <r>
    <n v="39432636297"/>
    <x v="87"/>
    <n v="85409395492"/>
    <s v="Mr. DHARMENDRA CHATURBHAI PADH"/>
    <n v="350000"/>
    <n v="12.6"/>
    <n v="251852"/>
    <n v="251705"/>
    <n v="0"/>
    <d v="2020-06-23T00:00:00"/>
    <n v="21"/>
    <n v="21"/>
    <n v="0"/>
    <n v="0"/>
    <n v="0"/>
    <n v="0"/>
    <s v="INR"/>
    <n v="0"/>
    <n v="7893"/>
    <s v="00/00/0000"/>
    <n v="0"/>
    <n v="0"/>
    <s v="N"/>
    <m/>
    <n v="9"/>
    <s v="N"/>
    <s v="00/00/0000"/>
    <s v="N"/>
    <n v="0"/>
    <s v="00/00/0000"/>
    <s v="STD"/>
    <d v="2022-01-08T00:00:00"/>
    <n v="0"/>
    <s v="STD"/>
  </r>
  <r>
    <n v="39440702329"/>
    <x v="87"/>
    <n v="86764167008"/>
    <s v="Mr. ANKIT  MAKWANA"/>
    <n v="487000"/>
    <n v="10.6"/>
    <n v="374911"/>
    <n v="374302"/>
    <n v="0"/>
    <d v="2020-06-25T00:00:00"/>
    <n v="21"/>
    <n v="21"/>
    <n v="0"/>
    <n v="0"/>
    <n v="0"/>
    <n v="0"/>
    <s v="INR"/>
    <n v="0"/>
    <n v="9171"/>
    <s v="00/00/0000"/>
    <n v="0"/>
    <n v="0"/>
    <s v="N"/>
    <m/>
    <n v="9"/>
    <s v="N"/>
    <s v="00/00/0000"/>
    <s v="N"/>
    <n v="0"/>
    <s v="00/00/0000"/>
    <m/>
    <m/>
    <m/>
    <s v="STD"/>
  </r>
  <r>
    <n v="39443572919"/>
    <x v="87"/>
    <n v="80083832141"/>
    <s v="Mrs. INDIRA VIKRAMBHAI MENAT"/>
    <n v="1500000"/>
    <n v="11.6"/>
    <n v="1162495"/>
    <n v="1162495"/>
    <n v="0"/>
    <d v="2020-06-26T00:00:00"/>
    <n v="21"/>
    <n v="21"/>
    <n v="0"/>
    <n v="0"/>
    <n v="0"/>
    <n v="0"/>
    <s v="INR"/>
    <n v="0"/>
    <n v="29015"/>
    <s v="00/00/0000"/>
    <n v="0"/>
    <n v="0"/>
    <s v="N"/>
    <m/>
    <n v="9"/>
    <s v="N"/>
    <s v="00/00/0000"/>
    <s v="N"/>
    <n v="0"/>
    <s v="00/00/0000"/>
    <s v="STD"/>
    <d v="2021-09-13T00:00:00"/>
    <n v="0"/>
    <s v="STD"/>
  </r>
  <r>
    <n v="39463989305"/>
    <x v="87"/>
    <n v="86658635820"/>
    <s v="Mrs. PADMABEN YOGESHKUMAR SHRI"/>
    <n v="600000"/>
    <n v="11.1"/>
    <n v="475081"/>
    <n v="475081"/>
    <n v="0"/>
    <d v="2020-07-03T00:00:00"/>
    <n v="20"/>
    <n v="20"/>
    <n v="0"/>
    <n v="0"/>
    <n v="0"/>
    <n v="0"/>
    <s v="INR"/>
    <n v="0"/>
    <n v="11452"/>
    <s v="00/00/0000"/>
    <n v="0"/>
    <n v="0"/>
    <s v="N"/>
    <m/>
    <n v="9"/>
    <s v="N"/>
    <s v="00/00/0000"/>
    <s v="N"/>
    <n v="0"/>
    <s v="00/00/0000"/>
    <s v="STD"/>
    <d v="2022-03-02T00:00:00"/>
    <n v="0"/>
    <s v="STD"/>
  </r>
  <r>
    <n v="39470233713"/>
    <x v="87"/>
    <n v="87410067214"/>
    <s v="Mr. AMIT  SINGH"/>
    <n v="890000"/>
    <n v="10.6"/>
    <n v="701873"/>
    <n v="701853"/>
    <n v="0"/>
    <d v="2020-07-04T00:00:00"/>
    <n v="20"/>
    <n v="20"/>
    <n v="0"/>
    <n v="0"/>
    <n v="0"/>
    <n v="0"/>
    <s v="INR"/>
    <n v="0"/>
    <n v="16759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485730785"/>
    <x v="87"/>
    <n v="88548126903"/>
    <s v="Mr. PARDEEP  KUMAR"/>
    <n v="800000"/>
    <n v="10.6"/>
    <n v="581815"/>
    <n v="581815"/>
    <n v="0"/>
    <d v="2020-07-09T00:00:00"/>
    <n v="20"/>
    <n v="20"/>
    <n v="0"/>
    <n v="0"/>
    <n v="0"/>
    <n v="0"/>
    <s v="INR"/>
    <n v="0"/>
    <n v="17235"/>
    <s v="00/00/0000"/>
    <n v="0"/>
    <n v="0"/>
    <s v="N"/>
    <m/>
    <n v="9"/>
    <s v="N"/>
    <s v="00/00/0000"/>
    <s v="N"/>
    <n v="0"/>
    <s v="00/00/0000"/>
    <s v="STD"/>
    <d v="2021-02-05T00:00:00"/>
    <n v="0"/>
    <s v="STD"/>
  </r>
  <r>
    <n v="39489766082"/>
    <x v="87"/>
    <n v="85849681811"/>
    <s v="Mr. GHANE MACCHINDRA  PANDHARI"/>
    <n v="1190000"/>
    <n v="10.1"/>
    <n v="932726"/>
    <n v="932726"/>
    <n v="0"/>
    <d v="2020-07-10T00:00:00"/>
    <n v="20"/>
    <n v="20"/>
    <n v="0"/>
    <n v="0"/>
    <n v="0"/>
    <n v="0"/>
    <s v="INR"/>
    <n v="0"/>
    <n v="22106"/>
    <s v="00/00/0000"/>
    <n v="0"/>
    <n v="0"/>
    <s v="N"/>
    <m/>
    <n v="9"/>
    <s v="N"/>
    <s v="00/00/0000"/>
    <s v="N"/>
    <n v="0"/>
    <s v="00/00/0000"/>
    <m/>
    <m/>
    <m/>
    <s v="STD"/>
  </r>
  <r>
    <n v="39503790736"/>
    <x v="87"/>
    <n v="85074101319"/>
    <s v="Mr. CHANDUBHAI NANJIBHAI VAGHE"/>
    <n v="540000"/>
    <n v="11.1"/>
    <n v="425070"/>
    <n v="425010"/>
    <n v="0"/>
    <d v="2020-07-16T00:00:00"/>
    <n v="20"/>
    <n v="20"/>
    <n v="0"/>
    <n v="0"/>
    <n v="0"/>
    <n v="0"/>
    <s v="INR"/>
    <n v="0"/>
    <n v="10307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535193982"/>
    <x v="87"/>
    <n v="86498951528"/>
    <s v="Mr. CHIRAG KUMAR VAMDEVPRASAD"/>
    <n v="350000"/>
    <n v="10.6"/>
    <n v="273257"/>
    <n v="273077"/>
    <n v="0"/>
    <d v="2020-07-29T00:00:00"/>
    <n v="20"/>
    <n v="20"/>
    <n v="0"/>
    <n v="0"/>
    <n v="0"/>
    <n v="0"/>
    <s v="INR"/>
    <n v="0"/>
    <n v="6591"/>
    <s v="00/00/0000"/>
    <n v="0"/>
    <n v="0"/>
    <s v="N"/>
    <m/>
    <n v="9"/>
    <s v="N"/>
    <s v="00/00/0000"/>
    <s v="N"/>
    <n v="0"/>
    <s v="00/00/0000"/>
    <m/>
    <m/>
    <m/>
    <s v="STD"/>
  </r>
  <r>
    <n v="39536995645"/>
    <x v="87"/>
    <n v="85216839788"/>
    <s v="Mr. SONAR JAGDISH  L"/>
    <n v="1000000"/>
    <n v="10.1"/>
    <n v="791409"/>
    <n v="791390"/>
    <n v="0"/>
    <d v="2020-07-30T00:00:00"/>
    <n v="19"/>
    <n v="19"/>
    <n v="0"/>
    <n v="0"/>
    <n v="0"/>
    <n v="0"/>
    <s v="INR"/>
    <n v="0"/>
    <n v="18939"/>
    <s v="00/00/0000"/>
    <n v="0"/>
    <n v="0"/>
    <s v="N"/>
    <m/>
    <n v="9"/>
    <s v="N"/>
    <s v="00/00/0000"/>
    <s v="N"/>
    <n v="0"/>
    <s v="00/00/0000"/>
    <s v="STD"/>
    <d v="2021-04-04T00:00:00"/>
    <n v="999"/>
    <s v="STD"/>
  </r>
  <r>
    <n v="39568295502"/>
    <x v="87"/>
    <n v="88152359915"/>
    <s v="Mr. TOMAR RAJKUMAR  LAKHANSING"/>
    <n v="500000"/>
    <n v="10.6"/>
    <n v="370886"/>
    <n v="370354"/>
    <n v="0"/>
    <d v="2020-08-11T00:00:00"/>
    <n v="19"/>
    <n v="19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s v="STD"/>
  </r>
  <r>
    <n v="39591795163"/>
    <x v="87"/>
    <n v="85088136506"/>
    <s v="Mr. DIXITKUMAR JAYANTILAL KAPA"/>
    <n v="1000000"/>
    <n v="11.6"/>
    <n v="754296"/>
    <n v="241813"/>
    <n v="0"/>
    <d v="2020-08-21T00:00:00"/>
    <n v="19"/>
    <n v="19"/>
    <n v="0"/>
    <n v="0"/>
    <n v="0"/>
    <n v="0"/>
    <s v="INR"/>
    <n v="0"/>
    <n v="19343"/>
    <s v="00/00/0000"/>
    <n v="0"/>
    <n v="0"/>
    <s v="N"/>
    <m/>
    <n v="9"/>
    <s v="N"/>
    <s v="00/00/0000"/>
    <s v="N"/>
    <n v="0"/>
    <s v="00/00/0000"/>
    <m/>
    <m/>
    <m/>
    <s v="STD"/>
  </r>
  <r>
    <n v="39609454810"/>
    <x v="87"/>
    <n v="87500274115"/>
    <s v="Mrs. SITABEN DHANIBEN SOLANKI"/>
    <n v="430000"/>
    <n v="12.1"/>
    <n v="343912"/>
    <n v="343513"/>
    <n v="0"/>
    <d v="2020-08-27T00:00:00"/>
    <n v="19"/>
    <n v="19"/>
    <n v="0"/>
    <n v="0"/>
    <n v="0"/>
    <n v="0"/>
    <s v="INR"/>
    <n v="0"/>
    <n v="8429"/>
    <s v="00/00/0000"/>
    <n v="0"/>
    <n v="0"/>
    <s v="N"/>
    <m/>
    <n v="9"/>
    <s v="N"/>
    <s v="00/00/0000"/>
    <s v="N"/>
    <n v="0"/>
    <s v="00/00/0000"/>
    <m/>
    <m/>
    <m/>
    <s v="STD"/>
  </r>
  <r>
    <n v="39615035846"/>
    <x v="87"/>
    <n v="86583512120"/>
    <s v="Mrs. HINABEN BHANUPRASAD SHRIM"/>
    <n v="540000"/>
    <n v="10.6"/>
    <n v="435728"/>
    <n v="435728"/>
    <n v="0"/>
    <d v="2020-08-29T00:00:00"/>
    <n v="18"/>
    <n v="18"/>
    <n v="0"/>
    <n v="0"/>
    <n v="0"/>
    <n v="0"/>
    <s v="INR"/>
    <n v="0"/>
    <n v="10370"/>
    <s v="00/00/0000"/>
    <n v="0"/>
    <n v="0"/>
    <s v="N"/>
    <m/>
    <n v="9"/>
    <s v="N"/>
    <s v="00/00/0000"/>
    <s v="N"/>
    <n v="0"/>
    <s v="00/00/0000"/>
    <m/>
    <m/>
    <m/>
    <s v="STD"/>
  </r>
  <r>
    <n v="39615036306"/>
    <x v="87"/>
    <n v="80083995627"/>
    <s v="Mrs. CHANCHALBEN BABUBHAI PATE"/>
    <n v="550000"/>
    <n v="10.6"/>
    <n v="347963"/>
    <n v="347963"/>
    <n v="0"/>
    <d v="2020-08-29T00:00:00"/>
    <n v="19"/>
    <n v="19"/>
    <n v="0"/>
    <n v="0"/>
    <n v="0"/>
    <n v="0"/>
    <s v="INR"/>
    <n v="0"/>
    <n v="14602"/>
    <s v="00/00/0000"/>
    <n v="0"/>
    <n v="0"/>
    <s v="N"/>
    <m/>
    <n v="9"/>
    <s v="N"/>
    <s v="00/00/0000"/>
    <s v="N"/>
    <n v="0"/>
    <s v="00/00/0000"/>
    <m/>
    <m/>
    <m/>
    <s v="STD"/>
  </r>
  <r>
    <n v="39615036769"/>
    <x v="87"/>
    <n v="86058432934"/>
    <s v="Mr. PRAMOD  KUMAR"/>
    <n v="1100000"/>
    <n v="10.1"/>
    <n v="884759"/>
    <n v="884759"/>
    <n v="0"/>
    <d v="2020-08-29T00:00:00"/>
    <n v="18"/>
    <n v="18"/>
    <n v="0"/>
    <n v="0"/>
    <n v="0"/>
    <n v="0"/>
    <s v="INR"/>
    <n v="0"/>
    <n v="20833"/>
    <s v="00/00/0000"/>
    <n v="0"/>
    <n v="0"/>
    <s v="N"/>
    <m/>
    <n v="9"/>
    <s v="N"/>
    <s v="00/00/0000"/>
    <s v="N"/>
    <n v="0"/>
    <s v="00/00/0000"/>
    <s v="STD"/>
    <d v="2021-01-01T00:00:00"/>
    <n v="0"/>
    <s v="STD"/>
  </r>
  <r>
    <n v="39621831704"/>
    <x v="87"/>
    <n v="85560937848"/>
    <s v="Sepoy PUSHPENDRA SINGH INDRA S"/>
    <n v="500000"/>
    <n v="10.6"/>
    <n v="379810"/>
    <n v="379810"/>
    <n v="0"/>
    <d v="2020-09-01T00:00:00"/>
    <n v="18"/>
    <n v="18"/>
    <n v="0"/>
    <n v="0"/>
    <n v="0"/>
    <n v="0"/>
    <s v="INR"/>
    <n v="0"/>
    <n v="10772"/>
    <s v="00/00/0000"/>
    <n v="0"/>
    <n v="0"/>
    <m/>
    <m/>
    <m/>
    <s v="N"/>
    <s v="00/00/0000"/>
    <s v="N"/>
    <n v="0"/>
    <s v="00/00/0000"/>
    <m/>
    <m/>
    <m/>
    <s v="STD"/>
  </r>
  <r>
    <n v="39669355637"/>
    <x v="87"/>
    <n v="85011374733"/>
    <s v="Mr. HIMANSHU  RAYKA"/>
    <n v="800000"/>
    <n v="10.6"/>
    <n v="603460"/>
    <n v="603460"/>
    <n v="0"/>
    <d v="2020-09-18T00:00:00"/>
    <n v="18"/>
    <n v="18"/>
    <n v="0"/>
    <n v="0"/>
    <n v="0"/>
    <n v="0"/>
    <s v="INR"/>
    <n v="0"/>
    <n v="17235"/>
    <s v="00/00/0000"/>
    <n v="0"/>
    <n v="0"/>
    <s v="N"/>
    <m/>
    <n v="9"/>
    <s v="N"/>
    <s v="00/00/0000"/>
    <s v="N"/>
    <n v="0"/>
    <s v="00/00/0000"/>
    <s v="STD"/>
    <d v="2020-09-22T00:00:00"/>
    <n v="999"/>
    <s v="STD"/>
  </r>
  <r>
    <n v="39686748990"/>
    <x v="87"/>
    <n v="85681921819"/>
    <s v="Mrs. SHANTABEN BABAJI THAKOR"/>
    <n v="800000"/>
    <n v="10.6"/>
    <n v="531180"/>
    <n v="531180"/>
    <n v="0"/>
    <d v="2020-09-25T00:00:00"/>
    <n v="18"/>
    <n v="18"/>
    <n v="0"/>
    <n v="0"/>
    <n v="0"/>
    <n v="0"/>
    <s v="INR"/>
    <n v="0"/>
    <n v="20873"/>
    <s v="00/00/0000"/>
    <n v="0"/>
    <n v="0"/>
    <s v="N"/>
    <m/>
    <n v="9"/>
    <s v="N"/>
    <s v="00/00/0000"/>
    <s v="N"/>
    <n v="0"/>
    <s v="00/00/0000"/>
    <s v="STD"/>
    <d v="2022-01-12T00:00:00"/>
    <n v="0"/>
    <s v="STD"/>
  </r>
  <r>
    <n v="39709575240"/>
    <x v="87"/>
    <n v="85134470697"/>
    <s v="Mr. VINOD SHANKERBHAI JADALA"/>
    <n v="250000"/>
    <n v="11.6"/>
    <n v="172383"/>
    <n v="43555.5"/>
    <n v="0"/>
    <d v="2020-10-05T00:00:00"/>
    <n v="17"/>
    <n v="17"/>
    <n v="0"/>
    <n v="0"/>
    <n v="0"/>
    <n v="0"/>
    <s v="INR"/>
    <n v="0"/>
    <n v="5580"/>
    <s v="00/00/0000"/>
    <n v="0"/>
    <n v="0"/>
    <s v="N"/>
    <m/>
    <n v="9"/>
    <s v="N"/>
    <s v="00/00/0000"/>
    <s v="N"/>
    <n v="0"/>
    <s v="00/00/0000"/>
    <s v="STD"/>
    <d v="2020-11-24T00:00:00"/>
    <n v="999"/>
    <s v="STD"/>
  </r>
  <r>
    <n v="39713568578"/>
    <x v="87"/>
    <n v="88749523061"/>
    <s v="Mr. NILESH VITTHALBHAI PATNI"/>
    <n v="600000"/>
    <n v="11.6"/>
    <n v="497172"/>
    <n v="497172"/>
    <n v="0"/>
    <d v="2020-10-06T00:00:00"/>
    <n v="17"/>
    <n v="17"/>
    <n v="0"/>
    <n v="0"/>
    <n v="0"/>
    <n v="0"/>
    <s v="INR"/>
    <n v="0"/>
    <n v="11606"/>
    <s v="00/00/0000"/>
    <n v="0"/>
    <n v="0"/>
    <s v="N"/>
    <m/>
    <n v="9"/>
    <s v="N"/>
    <s v="00/00/0000"/>
    <s v="N"/>
    <n v="0"/>
    <s v="00/00/0000"/>
    <s v="STD"/>
    <d v="2022-02-06T00:00:00"/>
    <n v="0"/>
    <s v="STD"/>
  </r>
  <r>
    <n v="39718145671"/>
    <x v="87"/>
    <n v="85681461838"/>
    <s v="Mr. DHARMENDRABHAI SUKHDEVBHAI"/>
    <n v="600000"/>
    <n v="11.6"/>
    <n v="453686"/>
    <n v="453686"/>
    <n v="0"/>
    <d v="2020-10-08T00:00:00"/>
    <n v="17"/>
    <n v="17"/>
    <n v="0"/>
    <n v="0"/>
    <n v="0"/>
    <n v="0"/>
    <s v="INR"/>
    <n v="0"/>
    <n v="13926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722615177"/>
    <x v="87"/>
    <n v="85061701004"/>
    <s v="Mr. DEVENDRABHAI BABABHAI VAGH"/>
    <n v="600000"/>
    <n v="11.1"/>
    <n v="494697"/>
    <n v="494697"/>
    <n v="0"/>
    <d v="2020-10-09T00:00:00"/>
    <n v="17"/>
    <n v="17"/>
    <n v="0"/>
    <n v="0"/>
    <n v="0"/>
    <n v="0"/>
    <s v="INR"/>
    <n v="0"/>
    <n v="11452"/>
    <s v="00/00/0000"/>
    <n v="0"/>
    <n v="0"/>
    <m/>
    <m/>
    <m/>
    <s v="N"/>
    <s v="00/00/0000"/>
    <s v="N"/>
    <n v="0"/>
    <s v="00/00/0000"/>
    <s v="STD"/>
    <d v="2021-08-03T00:00:00"/>
    <n v="0"/>
    <s v="STD"/>
  </r>
  <r>
    <n v="39728391294"/>
    <x v="87"/>
    <n v="85453382526"/>
    <s v="Mr. HARISHBHAI RAMESHBHAI PARM"/>
    <n v="600000"/>
    <n v="10.6"/>
    <n v="469894"/>
    <n v="462632"/>
    <n v="0"/>
    <d v="2020-10-13T00:00:00"/>
    <n v="16"/>
    <n v="16"/>
    <n v="0"/>
    <n v="0"/>
    <n v="0"/>
    <n v="0"/>
    <s v="INR"/>
    <n v="0"/>
    <n v="13280"/>
    <s v="00/00/0000"/>
    <n v="0"/>
    <n v="0"/>
    <s v="N"/>
    <m/>
    <n v="9"/>
    <s v="N"/>
    <s v="00/00/0000"/>
    <s v="N"/>
    <n v="0"/>
    <s v="00/00/0000"/>
    <m/>
    <m/>
    <m/>
    <s v="STD"/>
  </r>
  <r>
    <n v="39729348623"/>
    <x v="87"/>
    <n v="85680656544"/>
    <s v="Mr. RAMNAVAL RAMKUMAR YADAV"/>
    <n v="900000"/>
    <n v="11.6"/>
    <n v="753624"/>
    <n v="743335"/>
    <n v="0"/>
    <d v="2020-10-13T00:00:00"/>
    <n v="16"/>
    <n v="16"/>
    <n v="0"/>
    <n v="0"/>
    <n v="0"/>
    <n v="0"/>
    <s v="INR"/>
    <n v="0"/>
    <n v="17854"/>
    <s v="00/00/0000"/>
    <n v="0"/>
    <n v="0"/>
    <s v="N"/>
    <m/>
    <n v="9"/>
    <s v="N"/>
    <s v="00/00/0000"/>
    <s v="N"/>
    <n v="0"/>
    <s v="00/00/0000"/>
    <m/>
    <m/>
    <m/>
    <s v="STD"/>
  </r>
  <r>
    <n v="39729437740"/>
    <x v="87"/>
    <n v="86020748623"/>
    <s v="Mr. CHIRAG RAMESHBHAI MAHERIYA"/>
    <n v="500000"/>
    <n v="11.6"/>
    <n v="419073"/>
    <n v="409154"/>
    <n v="0"/>
    <d v="2020-10-13T00:00:00"/>
    <n v="16"/>
    <n v="16"/>
    <n v="0"/>
    <n v="0"/>
    <n v="0"/>
    <n v="0"/>
    <s v="INR"/>
    <n v="0"/>
    <n v="9919"/>
    <s v="00/00/0000"/>
    <n v="0"/>
    <n v="0"/>
    <s v="N"/>
    <m/>
    <n v="9"/>
    <s v="N"/>
    <s v="00/00/0000"/>
    <s v="N"/>
    <n v="0"/>
    <s v="00/00/0000"/>
    <s v="STD"/>
    <d v="2021-02-13T00:00:00"/>
    <n v="999"/>
    <s v="STD"/>
  </r>
  <r>
    <n v="39744058264"/>
    <x v="87"/>
    <n v="90626971608"/>
    <s v="Mrs. Solanki  Jayaben"/>
    <n v="400000"/>
    <n v="11.1"/>
    <n v="328637"/>
    <n v="328637"/>
    <n v="0"/>
    <d v="2020-10-19T00:00:00"/>
    <n v="17"/>
    <n v="17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s v="STD"/>
    <d v="2022-03-01T00:00:00"/>
    <n v="0"/>
    <s v="STD"/>
  </r>
  <r>
    <n v="39748911131"/>
    <x v="87"/>
    <n v="80075197232"/>
    <s v="Mr. ANIL KUMAR  BADATHOKI"/>
    <n v="100000"/>
    <n v="10.6"/>
    <n v="5476"/>
    <n v="5476"/>
    <n v="0"/>
    <d v="2020-10-21T00:00:00"/>
    <n v="17"/>
    <n v="17"/>
    <n v="0"/>
    <n v="0"/>
    <n v="0"/>
    <n v="0"/>
    <s v="INR"/>
    <n v="0"/>
    <n v="6034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749493279"/>
    <x v="87"/>
    <n v="80084113283"/>
    <s v="Mr. NARESHBHAI JIVANBHAI AMIN"/>
    <n v="1231000"/>
    <n v="11.1"/>
    <n v="1010165"/>
    <n v="1010164.94"/>
    <n v="0"/>
    <d v="2020-10-21T00:00:00"/>
    <n v="17"/>
    <n v="17"/>
    <n v="0"/>
    <n v="0"/>
    <n v="0"/>
    <n v="0"/>
    <s v="INR"/>
    <n v="0"/>
    <n v="23495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759421031"/>
    <x v="87"/>
    <n v="85688265112"/>
    <s v="Mr. DINESHBHAI BAPALAL  DATANI"/>
    <n v="600000"/>
    <n v="11.1"/>
    <n v="491471"/>
    <n v="491471"/>
    <n v="0"/>
    <d v="2020-10-27T00:00:00"/>
    <n v="17"/>
    <n v="17"/>
    <n v="0"/>
    <n v="0"/>
    <n v="0"/>
    <n v="0"/>
    <s v="INR"/>
    <n v="0"/>
    <n v="11452"/>
    <s v="00/00/0000"/>
    <n v="0"/>
    <n v="0"/>
    <s v="N"/>
    <m/>
    <n v="9"/>
    <s v="N"/>
    <s v="00/00/0000"/>
    <s v="N"/>
    <n v="0"/>
    <s v="00/00/0000"/>
    <s v="STD"/>
    <d v="2022-03-09T00:00:00"/>
    <n v="0"/>
    <s v="STD"/>
  </r>
  <r>
    <n v="39780071869"/>
    <x v="87"/>
    <n v="85693949036"/>
    <s v="Sepoy SUNIL CHUDAMAN DEORE"/>
    <n v="800000"/>
    <n v="10.6"/>
    <n v="668013"/>
    <n v="667997"/>
    <n v="0"/>
    <d v="2020-11-04T00:00:00"/>
    <n v="16"/>
    <n v="16"/>
    <n v="0"/>
    <n v="0"/>
    <n v="0"/>
    <n v="0"/>
    <s v="INR"/>
    <n v="0"/>
    <n v="15064"/>
    <s v="00/00/0000"/>
    <n v="0"/>
    <n v="0"/>
    <s v="N"/>
    <m/>
    <n v="9"/>
    <s v="N"/>
    <s v="00/00/0000"/>
    <s v="N"/>
    <n v="0"/>
    <s v="00/00/0000"/>
    <m/>
    <m/>
    <m/>
    <s v="STD"/>
  </r>
  <r>
    <n v="39793101825"/>
    <x v="87"/>
    <n v="88954010146"/>
    <s v="Miss. DAKSHA  DARBAR"/>
    <n v="500000"/>
    <n v="11.6"/>
    <n v="402288"/>
    <n v="232288"/>
    <n v="0"/>
    <d v="2020-11-09T00:00:00"/>
    <n v="16"/>
    <n v="16"/>
    <n v="0"/>
    <n v="0"/>
    <n v="0"/>
    <n v="0"/>
    <s v="INR"/>
    <n v="0"/>
    <n v="9672"/>
    <s v="00/00/0000"/>
    <n v="0"/>
    <n v="0"/>
    <m/>
    <m/>
    <m/>
    <s v="N"/>
    <s v="00/00/0000"/>
    <s v="N"/>
    <n v="0"/>
    <s v="00/00/0000"/>
    <s v="STD"/>
    <d v="2021-01-12T00:00:00"/>
    <n v="999"/>
    <s v="STD"/>
  </r>
  <r>
    <n v="39795515879"/>
    <x v="87"/>
    <n v="85200348481"/>
    <s v="Mr. BHIKHABHAI MOHANBHAI SOLAN"/>
    <n v="746000"/>
    <n v="11.1"/>
    <n v="623351"/>
    <n v="623350.1"/>
    <n v="0"/>
    <d v="2020-11-10T00:00:00"/>
    <n v="16"/>
    <n v="16"/>
    <n v="0"/>
    <n v="0"/>
    <n v="0"/>
    <n v="0"/>
    <s v="INR"/>
    <n v="0"/>
    <n v="14238"/>
    <s v="00/00/0000"/>
    <n v="0"/>
    <n v="0"/>
    <m/>
    <m/>
    <m/>
    <s v="N"/>
    <s v="00/00/0000"/>
    <s v="N"/>
    <n v="0"/>
    <s v="00/00/0000"/>
    <s v="STD"/>
    <d v="2021-08-03T00:00:00"/>
    <n v="0"/>
    <s v="STD"/>
  </r>
  <r>
    <n v="39797098840"/>
    <x v="87"/>
    <n v="89638289280"/>
    <s v="Mr. BABUBHAI RAMJIBHAI PARMAR"/>
    <n v="100000"/>
    <n v="11.6"/>
    <n v="57202"/>
    <n v="57202"/>
    <n v="0"/>
    <d v="2020-11-11T00:00:00"/>
    <n v="16"/>
    <n v="16"/>
    <n v="0"/>
    <n v="0"/>
    <n v="0"/>
    <n v="0"/>
    <s v="INR"/>
    <n v="0"/>
    <n v="3466"/>
    <s v="00/00/0000"/>
    <n v="0"/>
    <n v="0"/>
    <m/>
    <m/>
    <m/>
    <s v="N"/>
    <s v="00/00/0000"/>
    <s v="N"/>
    <n v="0"/>
    <s v="00/00/0000"/>
    <m/>
    <m/>
    <m/>
    <s v="STD"/>
  </r>
  <r>
    <n v="39849547835"/>
    <x v="87"/>
    <n v="85007608282"/>
    <s v="Mr. SURESHKUMAR KALIDAS JADAV"/>
    <n v="600000"/>
    <n v="11.1"/>
    <n v="414985"/>
    <n v="414985"/>
    <n v="0"/>
    <d v="2020-12-05T00:00:00"/>
    <n v="15"/>
    <n v="15"/>
    <n v="0"/>
    <n v="0"/>
    <n v="0"/>
    <n v="0"/>
    <s v="INR"/>
    <n v="0"/>
    <n v="17306"/>
    <s v="00/00/0000"/>
    <n v="0"/>
    <n v="0"/>
    <s v="N"/>
    <m/>
    <n v="9"/>
    <s v="N"/>
    <s v="00/00/0000"/>
    <s v="N"/>
    <n v="0"/>
    <s v="00/00/0000"/>
    <m/>
    <m/>
    <m/>
    <s v="STD"/>
  </r>
  <r>
    <n v="39853725224"/>
    <x v="87"/>
    <n v="87198905315"/>
    <s v="Mr. SHRAVAN RAM  MEHRIA"/>
    <n v="1000000"/>
    <n v="10.1"/>
    <n v="843307"/>
    <n v="843307"/>
    <n v="0"/>
    <d v="2020-12-07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4-04T00:00:00"/>
    <n v="0"/>
    <s v="STD"/>
  </r>
  <r>
    <n v="39863152250"/>
    <x v="87"/>
    <n v="85980656677"/>
    <s v="Mr. RAVINDRA  KUMAR"/>
    <n v="1520700"/>
    <n v="10.1"/>
    <n v="1269279"/>
    <n v="6"/>
    <n v="0"/>
    <d v="2020-12-11T00:00:00"/>
    <n v="15"/>
    <n v="15"/>
    <n v="0"/>
    <n v="0"/>
    <n v="0"/>
    <n v="0"/>
    <s v="INR"/>
    <n v="0"/>
    <n v="28249"/>
    <s v="00/00/0000"/>
    <n v="0"/>
    <n v="0"/>
    <m/>
    <m/>
    <m/>
    <s v="N"/>
    <s v="00/00/0000"/>
    <s v="N"/>
    <n v="0"/>
    <s v="00/00/0000"/>
    <s v="STD"/>
    <d v="2021-04-04T00:00:00"/>
    <n v="0"/>
    <s v="STD"/>
  </r>
  <r>
    <n v="39869338613"/>
    <x v="87"/>
    <n v="87097111441"/>
    <s v="Miss. KOMALBEN BHARATBHAI HADI"/>
    <n v="500000"/>
    <n v="11.6"/>
    <n v="423911"/>
    <n v="423911"/>
    <n v="0"/>
    <d v="2020-12-15T00:00:00"/>
    <n v="15"/>
    <n v="15"/>
    <n v="0"/>
    <n v="0"/>
    <n v="0"/>
    <n v="0"/>
    <s v="INR"/>
    <n v="0"/>
    <n v="9672"/>
    <s v="00/00/0000"/>
    <n v="0"/>
    <n v="0"/>
    <s v="N"/>
    <m/>
    <n v="9"/>
    <s v="N"/>
    <s v="00/00/0000"/>
    <s v="N"/>
    <n v="0"/>
    <s v="00/00/0000"/>
    <m/>
    <m/>
    <m/>
    <s v="STD"/>
  </r>
  <r>
    <n v="39869369039"/>
    <x v="87"/>
    <n v="86019109588"/>
    <s v="Mr. PRAVINSINH MADANSINH SAKTA"/>
    <n v="1000000"/>
    <n v="10.1"/>
    <n v="841105"/>
    <n v="841105"/>
    <n v="0"/>
    <d v="2020-12-15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s v="STD"/>
  </r>
  <r>
    <n v="39870006183"/>
    <x v="87"/>
    <n v="86209310315"/>
    <s v="Naib Subedar CHAIN SINGH SHEKH"/>
    <n v="1000000"/>
    <n v="10.1"/>
    <n v="840794"/>
    <n v="840794"/>
    <n v="0"/>
    <d v="2020-12-15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4-03T00:00:00"/>
    <n v="0"/>
    <s v="STD"/>
  </r>
  <r>
    <n v="39875072255"/>
    <x v="87"/>
    <n v="80894615646"/>
    <s v="Sepoy AMOLAK  SINGH"/>
    <n v="1350000"/>
    <n v="10.1"/>
    <n v="1134202"/>
    <n v="1134202"/>
    <n v="0"/>
    <d v="2020-12-17T00:00:00"/>
    <n v="15"/>
    <n v="15"/>
    <n v="0"/>
    <n v="0"/>
    <n v="0"/>
    <n v="0"/>
    <s v="INR"/>
    <n v="0"/>
    <n v="25079"/>
    <s v="00/00/0000"/>
    <n v="0"/>
    <n v="0"/>
    <m/>
    <m/>
    <m/>
    <s v="N"/>
    <s v="00/00/0000"/>
    <s v="N"/>
    <n v="0"/>
    <s v="00/00/0000"/>
    <m/>
    <m/>
    <m/>
    <s v="STD"/>
  </r>
  <r>
    <n v="39907257029"/>
    <x v="87"/>
    <n v="86994510363"/>
    <s v="Mr. VIVEK JAYNARAYAN AGNIHOTRI"/>
    <n v="1390000"/>
    <n v="10.6"/>
    <n v="1193828"/>
    <n v="1193827.5"/>
    <n v="0"/>
    <d v="2021-01-01T00:00:00"/>
    <n v="14"/>
    <n v="14"/>
    <n v="0"/>
    <n v="0"/>
    <n v="0"/>
    <n v="0"/>
    <s v="INR"/>
    <n v="0"/>
    <n v="26174"/>
    <s v="00/00/0000"/>
    <n v="0"/>
    <n v="0"/>
    <s v="N"/>
    <m/>
    <n v="9"/>
    <s v="N"/>
    <s v="00/00/0000"/>
    <s v="N"/>
    <n v="0"/>
    <s v="00/00/0000"/>
    <s v="STD"/>
    <d v="2021-05-04T00:00:00"/>
    <n v="999"/>
    <s v="STD"/>
  </r>
  <r>
    <n v="39918203820"/>
    <x v="87"/>
    <n v="86790766881"/>
    <s v="Mr. L  MURUGAN"/>
    <n v="1374000"/>
    <n v="10.1"/>
    <n v="1175138"/>
    <n v="1175138"/>
    <n v="0"/>
    <d v="2021-01-05T00:00:00"/>
    <n v="14"/>
    <n v="14"/>
    <n v="0"/>
    <n v="0"/>
    <n v="0"/>
    <n v="0"/>
    <s v="INR"/>
    <n v="0"/>
    <n v="25524"/>
    <s v="00/00/0000"/>
    <n v="0"/>
    <n v="0"/>
    <s v="N"/>
    <m/>
    <n v="9"/>
    <s v="N"/>
    <s v="00/00/0000"/>
    <s v="N"/>
    <n v="0"/>
    <s v="00/00/0000"/>
    <m/>
    <m/>
    <m/>
    <s v="STD"/>
  </r>
  <r>
    <n v="39936327684"/>
    <x v="87"/>
    <n v="85061124762"/>
    <s v="Riflemen-Rfn BADAM  SINGH"/>
    <n v="500000"/>
    <n v="10.6"/>
    <n v="407163"/>
    <n v="407163"/>
    <n v="0"/>
    <d v="2021-01-13T00:00:00"/>
    <n v="14"/>
    <n v="14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s v="STD"/>
  </r>
  <r>
    <n v="39941775107"/>
    <x v="87"/>
    <n v="86491523088"/>
    <s v="Mrs. RESHMABEN ASHISHKUMAR VIN"/>
    <n v="400000"/>
    <n v="11.1"/>
    <n v="342533"/>
    <n v="342497"/>
    <n v="0"/>
    <d v="2021-01-16T00:00:00"/>
    <n v="14"/>
    <n v="14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s v="STD"/>
  </r>
  <r>
    <n v="39943231370"/>
    <x v="87"/>
    <n v="71184893120"/>
    <s v="Mrs. GITA BIPIN NARKER"/>
    <n v="360000"/>
    <n v="10.6"/>
    <n v="307419"/>
    <n v="307419"/>
    <n v="0"/>
    <d v="2021-01-16T00:00:00"/>
    <n v="14"/>
    <n v="14"/>
    <n v="0"/>
    <n v="0"/>
    <n v="0"/>
    <n v="0"/>
    <s v="INR"/>
    <n v="0"/>
    <n v="6779"/>
    <s v="00/00/0000"/>
    <n v="0"/>
    <n v="0"/>
    <s v="N"/>
    <m/>
    <n v="9"/>
    <s v="N"/>
    <s v="00/00/0000"/>
    <s v="N"/>
    <n v="0"/>
    <s v="00/00/0000"/>
    <m/>
    <m/>
    <m/>
    <s v="STD"/>
  </r>
  <r>
    <n v="39943234122"/>
    <x v="87"/>
    <n v="85368301087"/>
    <s v="Mr. SAMADHAN BHIKAN NIKUMBH"/>
    <n v="1000000"/>
    <n v="10.1"/>
    <n v="852145"/>
    <n v="852145"/>
    <n v="0"/>
    <d v="2021-01-16T00:00:00"/>
    <n v="14"/>
    <n v="14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2-08T00:00:00"/>
    <n v="999"/>
    <s v="STD"/>
  </r>
  <r>
    <n v="39953136019"/>
    <x v="87"/>
    <n v="90658378654"/>
    <s v="Mr. Vaghela Chhanabhai Melabha"/>
    <n v="600000"/>
    <n v="11.6"/>
    <n v="489437"/>
    <n v="489437"/>
    <n v="0"/>
    <d v="2021-01-21T00:00:00"/>
    <n v="14"/>
    <n v="14"/>
    <n v="0"/>
    <n v="0"/>
    <n v="0"/>
    <n v="0"/>
    <s v="INR"/>
    <n v="0"/>
    <n v="13226"/>
    <s v="00/00/0000"/>
    <n v="0"/>
    <n v="0"/>
    <s v="N"/>
    <m/>
    <n v="9"/>
    <s v="N"/>
    <s v="00/00/0000"/>
    <s v="N"/>
    <n v="0"/>
    <s v="00/00/0000"/>
    <s v="STD"/>
    <d v="2021-06-09T00:00:00"/>
    <n v="0"/>
    <s v="STD"/>
  </r>
  <r>
    <n v="39964362740"/>
    <x v="87"/>
    <n v="85473562516"/>
    <s v="Mr. OMAN  SINGH"/>
    <n v="300000"/>
    <n v="10.6"/>
    <n v="230238"/>
    <n v="565"/>
    <n v="0"/>
    <d v="2021-01-27T00:00:00"/>
    <n v="14"/>
    <n v="14"/>
    <n v="0"/>
    <n v="0"/>
    <n v="0"/>
    <n v="0"/>
    <s v="INR"/>
    <n v="0"/>
    <n v="6464"/>
    <s v="00/00/0000"/>
    <n v="0"/>
    <n v="0"/>
    <s v="N"/>
    <m/>
    <n v="9"/>
    <s v="N"/>
    <s v="00/00/0000"/>
    <s v="N"/>
    <n v="0"/>
    <s v="00/00/0000"/>
    <s v="STD"/>
    <d v="2021-02-11T00:00:00"/>
    <n v="999"/>
    <s v="STD"/>
  </r>
  <r>
    <n v="39966266997"/>
    <x v="87"/>
    <n v="85142226399"/>
    <s v="Mr. AJEETSINGH RAJVEER TOMAR"/>
    <n v="500000"/>
    <n v="10.6"/>
    <n v="406304"/>
    <n v="406304"/>
    <n v="0"/>
    <d v="2021-01-28T00:00:00"/>
    <n v="14"/>
    <n v="14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39989080891"/>
    <x v="87"/>
    <n v="86265703423"/>
    <s v="Mr. TEJVEER  BHAGCHAND"/>
    <n v="1217000"/>
    <n v="10.1"/>
    <n v="1054563"/>
    <n v="1054563"/>
    <n v="0"/>
    <d v="2021-02-05T00:00:00"/>
    <n v="13"/>
    <n v="13"/>
    <n v="0"/>
    <n v="0"/>
    <n v="0"/>
    <n v="0"/>
    <s v="INR"/>
    <n v="0"/>
    <n v="22608"/>
    <s v="00/00/0000"/>
    <n v="0"/>
    <n v="0"/>
    <s v="N"/>
    <m/>
    <n v="9"/>
    <s v="N"/>
    <s v="00/00/0000"/>
    <s v="N"/>
    <n v="0"/>
    <s v="00/00/0000"/>
    <m/>
    <m/>
    <m/>
    <s v="STD"/>
  </r>
  <r>
    <n v="39998669002"/>
    <x v="87"/>
    <n v="90649028746"/>
    <s v="Mr. KANAIYALAL C ZAPADIYA"/>
    <n v="860000"/>
    <n v="11.6"/>
    <n v="749596"/>
    <n v="749596"/>
    <n v="0"/>
    <d v="2021-02-09T00:00:00"/>
    <n v="13"/>
    <n v="13"/>
    <n v="0"/>
    <n v="0"/>
    <n v="0"/>
    <n v="0"/>
    <s v="INR"/>
    <n v="0"/>
    <n v="16635"/>
    <s v="00/00/0000"/>
    <n v="0"/>
    <n v="0"/>
    <s v="N"/>
    <m/>
    <n v="9"/>
    <s v="N"/>
    <s v="00/00/0000"/>
    <s v="N"/>
    <n v="0"/>
    <s v="00/00/0000"/>
    <s v="STD"/>
    <d v="2021-05-11T00:00:00"/>
    <n v="999"/>
    <s v="STD"/>
  </r>
  <r>
    <n v="40007831600"/>
    <x v="87"/>
    <n v="86071943238"/>
    <s v="Mr. NANUBHA MEGHARAJJI MOKARSH"/>
    <n v="750000"/>
    <n v="11.1"/>
    <n v="650522"/>
    <n v="643884"/>
    <n v="0"/>
    <d v="2021-02-12T00:00:00"/>
    <n v="13"/>
    <n v="13"/>
    <n v="0"/>
    <n v="0"/>
    <n v="0"/>
    <n v="0"/>
    <s v="INR"/>
    <n v="0"/>
    <n v="14315"/>
    <s v="00/00/0000"/>
    <n v="0"/>
    <n v="0"/>
    <s v="N"/>
    <m/>
    <n v="9"/>
    <s v="N"/>
    <s v="00/00/0000"/>
    <s v="N"/>
    <n v="0"/>
    <s v="00/00/0000"/>
    <m/>
    <m/>
    <m/>
    <s v="STD"/>
  </r>
  <r>
    <n v="40011104908"/>
    <x v="87"/>
    <n v="86081005200"/>
    <s v="Mrs. UJALI  NARUTTAM"/>
    <n v="735000"/>
    <n v="12.1"/>
    <n v="404756"/>
    <n v="398250.5"/>
    <n v="0"/>
    <d v="2021-02-15T00:00:00"/>
    <n v="13"/>
    <n v="13"/>
    <n v="0"/>
    <n v="0"/>
    <n v="0"/>
    <n v="0"/>
    <s v="INR"/>
    <n v="0"/>
    <n v="31232"/>
    <s v="00/00/0000"/>
    <n v="0"/>
    <n v="0"/>
    <s v="N"/>
    <m/>
    <n v="9"/>
    <s v="N"/>
    <s v="00/00/0000"/>
    <s v="N"/>
    <n v="0"/>
    <s v="00/00/0000"/>
    <s v="STD"/>
    <d v="2021-02-18T00:00:00"/>
    <n v="999"/>
    <s v="STD"/>
  </r>
  <r>
    <n v="40011507929"/>
    <x v="87"/>
    <n v="85024609445"/>
    <s v="Mr. MAHESHKUMAR CHHANABHAI PAR"/>
    <n v="411000"/>
    <n v="12.1"/>
    <n v="358428"/>
    <n v="358427.7"/>
    <n v="0"/>
    <d v="2021-02-15T00:00:00"/>
    <n v="13"/>
    <n v="13"/>
    <n v="0"/>
    <n v="0"/>
    <n v="0"/>
    <n v="0"/>
    <s v="INR"/>
    <n v="0"/>
    <n v="8057"/>
    <s v="00/00/0000"/>
    <n v="0"/>
    <n v="0"/>
    <s v="N"/>
    <m/>
    <n v="9"/>
    <s v="N"/>
    <s v="00/00/0000"/>
    <s v="N"/>
    <n v="0"/>
    <s v="00/00/0000"/>
    <m/>
    <m/>
    <m/>
    <s v="STD"/>
  </r>
  <r>
    <n v="40013315770"/>
    <x v="87"/>
    <n v="85662365547"/>
    <s v="Sepoy YOGESH SURESH JADHAV"/>
    <n v="705000"/>
    <n v="10.6"/>
    <n v="609882"/>
    <n v="609882"/>
    <n v="0"/>
    <d v="2021-02-16T00:00:00"/>
    <n v="13"/>
    <n v="13"/>
    <n v="0"/>
    <n v="0"/>
    <n v="0"/>
    <n v="0"/>
    <s v="INR"/>
    <n v="0"/>
    <n v="13276"/>
    <s v="00/00/0000"/>
    <n v="0"/>
    <n v="0"/>
    <s v="N"/>
    <m/>
    <n v="9"/>
    <s v="N"/>
    <s v="00/00/0000"/>
    <s v="N"/>
    <n v="0"/>
    <s v="00/00/0000"/>
    <m/>
    <m/>
    <m/>
    <s v="STD"/>
  </r>
  <r>
    <n v="40020232258"/>
    <x v="87"/>
    <n v="90281329997"/>
    <s v="Mrs. INDUBEN  SOLANKI"/>
    <n v="411000"/>
    <n v="10.6"/>
    <n v="352545"/>
    <n v="348907.7"/>
    <n v="0"/>
    <d v="2021-02-19T00:00:00"/>
    <n v="13"/>
    <n v="13"/>
    <n v="0"/>
    <n v="0"/>
    <n v="0"/>
    <n v="0"/>
    <s v="INR"/>
    <n v="0"/>
    <n v="7898"/>
    <s v="00/00/0000"/>
    <n v="0"/>
    <n v="0"/>
    <s v="N"/>
    <m/>
    <n v="9"/>
    <s v="N"/>
    <s v="00/00/0000"/>
    <s v="N"/>
    <n v="0"/>
    <s v="00/00/0000"/>
    <m/>
    <m/>
    <m/>
    <s v="STD"/>
  </r>
  <r>
    <n v="40020768163"/>
    <x v="87"/>
    <n v="88921126401"/>
    <s v="Ms. SANGEETA  YADAV"/>
    <n v="970000"/>
    <n v="10.6"/>
    <n v="824014"/>
    <n v="727"/>
    <n v="0"/>
    <d v="2021-02-19T00:00:00"/>
    <n v="13"/>
    <n v="13"/>
    <n v="0"/>
    <n v="0"/>
    <n v="0"/>
    <n v="0"/>
    <s v="INR"/>
    <n v="0"/>
    <n v="18265"/>
    <s v="00/00/0000"/>
    <n v="0"/>
    <n v="0"/>
    <s v="N"/>
    <m/>
    <n v="9"/>
    <s v="N"/>
    <s v="00/00/0000"/>
    <s v="N"/>
    <n v="0"/>
    <s v="00/00/0000"/>
    <s v="STD"/>
    <d v="2021-08-31T00:00:00"/>
    <n v="0"/>
    <s v="STD"/>
  </r>
  <r>
    <n v="40036562314"/>
    <x v="87"/>
    <n v="85005147403"/>
    <s v="Mr. PARSOTTAMBHAI DAYABHAI VAG"/>
    <n v="480000"/>
    <n v="11.6"/>
    <n v="415394"/>
    <n v="415394"/>
    <n v="0"/>
    <d v="2021-02-26T00:00:00"/>
    <n v="13"/>
    <n v="13"/>
    <n v="0"/>
    <n v="0"/>
    <n v="0"/>
    <n v="0"/>
    <s v="INR"/>
    <n v="0"/>
    <n v="9285"/>
    <s v="00/00/0000"/>
    <n v="0"/>
    <n v="0"/>
    <s v="N"/>
    <m/>
    <n v="9"/>
    <s v="N"/>
    <s v="00/00/0000"/>
    <s v="N"/>
    <n v="0"/>
    <s v="00/00/0000"/>
    <s v="STD"/>
    <d v="2021-04-27T00:00:00"/>
    <n v="0"/>
    <s v="STD"/>
  </r>
  <r>
    <n v="40046499268"/>
    <x v="87"/>
    <n v="87980889074"/>
    <s v="Mrs. PUJABEN NARSINHBHAI PRAJA"/>
    <n v="100000"/>
    <n v="10.6"/>
    <n v="83683"/>
    <n v="43683"/>
    <n v="0"/>
    <d v="2021-03-02T00:00:00"/>
    <n v="12"/>
    <n v="12"/>
    <n v="0"/>
    <n v="0"/>
    <n v="0"/>
    <n v="0"/>
    <s v="INR"/>
    <n v="0"/>
    <n v="2155"/>
    <s v="00/00/0000"/>
    <n v="0"/>
    <n v="0"/>
    <s v="N"/>
    <m/>
    <n v="9"/>
    <s v="N"/>
    <s v="00/00/0000"/>
    <s v="N"/>
    <n v="0"/>
    <s v="00/00/0000"/>
    <m/>
    <m/>
    <m/>
    <s v="STD"/>
  </r>
  <r>
    <n v="40051961251"/>
    <x v="87"/>
    <n v="86080988154"/>
    <s v="Mr. SUNDHARA RAGHU BAG"/>
    <n v="961000"/>
    <n v="12.1"/>
    <n v="746086"/>
    <n v="746085.7"/>
    <n v="0"/>
    <d v="2021-03-04T00:00:00"/>
    <n v="12"/>
    <n v="12"/>
    <n v="0"/>
    <n v="0"/>
    <n v="0"/>
    <n v="0"/>
    <s v="INR"/>
    <n v="0"/>
    <n v="27152"/>
    <s v="00/00/0000"/>
    <n v="0"/>
    <n v="0"/>
    <s v="N"/>
    <m/>
    <n v="9"/>
    <s v="N"/>
    <s v="00/00/0000"/>
    <s v="N"/>
    <n v="0"/>
    <s v="00/00/0000"/>
    <s v="STD"/>
    <d v="2021-03-08T00:00:00"/>
    <n v="999"/>
    <s v="STD"/>
  </r>
  <r>
    <n v="40055011238"/>
    <x v="87"/>
    <n v="86537146780"/>
    <s v="Mr. BALVANT  PRAJAPATI"/>
    <n v="1159000"/>
    <n v="10.1"/>
    <n v="1018315"/>
    <n v="1018315"/>
    <n v="0"/>
    <d v="2021-03-05T00:00:00"/>
    <n v="12"/>
    <n v="12"/>
    <n v="0"/>
    <n v="0"/>
    <n v="0"/>
    <n v="0"/>
    <s v="INR"/>
    <n v="0"/>
    <n v="21530"/>
    <s v="00/00/0000"/>
    <n v="0"/>
    <n v="0"/>
    <m/>
    <m/>
    <m/>
    <s v="N"/>
    <s v="00/00/0000"/>
    <s v="N"/>
    <n v="0"/>
    <s v="00/00/0000"/>
    <s v="STD"/>
    <d v="2021-04-03T00:00:00"/>
    <n v="0"/>
    <s v="STD"/>
  </r>
  <r>
    <n v="40059764324"/>
    <x v="87"/>
    <n v="90686728982"/>
    <s v="Mr. Vaghela  Nageen"/>
    <n v="340000"/>
    <n v="11.6"/>
    <n v="300759"/>
    <n v="300759"/>
    <n v="0"/>
    <d v="2021-03-06T00:00:00"/>
    <n v="12"/>
    <n v="12"/>
    <n v="0"/>
    <n v="0"/>
    <n v="0"/>
    <n v="0"/>
    <s v="INR"/>
    <n v="0"/>
    <n v="6577"/>
    <s v="00/00/0000"/>
    <n v="0"/>
    <n v="0"/>
    <s v="N"/>
    <m/>
    <n v="9"/>
    <s v="N"/>
    <s v="00/00/0000"/>
    <s v="N"/>
    <n v="0"/>
    <s v="00/00/0000"/>
    <s v="STD"/>
    <d v="2022-02-18T00:00:00"/>
    <n v="0"/>
    <s v="STD"/>
  </r>
  <r>
    <n v="40059766058"/>
    <x v="87"/>
    <n v="87002375074"/>
    <s v="Sepoy SANJIT KUMAR  YADAV"/>
    <n v="500000"/>
    <n v="10.6"/>
    <n v="384142"/>
    <n v="861"/>
    <n v="0"/>
    <d v="2021-03-06T00:00:00"/>
    <n v="12"/>
    <n v="12"/>
    <n v="0"/>
    <n v="0"/>
    <n v="0"/>
    <n v="0"/>
    <s v="INR"/>
    <n v="0"/>
    <n v="12826"/>
    <s v="00/00/0000"/>
    <n v="0"/>
    <n v="0"/>
    <s v="N"/>
    <m/>
    <n v="9"/>
    <s v="N"/>
    <s v="00/00/0000"/>
    <s v="N"/>
    <n v="0"/>
    <s v="00/00/0000"/>
    <m/>
    <m/>
    <m/>
    <s v="STD"/>
  </r>
  <r>
    <n v="40063412572"/>
    <x v="87"/>
    <n v="85212602606"/>
    <s v="Mrs. LAXMI NATVARBHAI VAGHELA"/>
    <n v="364000"/>
    <n v="11.1"/>
    <n v="320236"/>
    <n v="313287.8"/>
    <n v="0"/>
    <d v="2021-03-08T00:00:00"/>
    <n v="12"/>
    <n v="12"/>
    <n v="0"/>
    <n v="0"/>
    <n v="0"/>
    <n v="0"/>
    <s v="INR"/>
    <n v="0"/>
    <n v="6948"/>
    <s v="00/00/0000"/>
    <n v="0"/>
    <n v="0"/>
    <s v="N"/>
    <m/>
    <n v="9"/>
    <s v="N"/>
    <s v="00/00/0000"/>
    <s v="N"/>
    <n v="0"/>
    <s v="00/00/0000"/>
    <s v="STD"/>
    <d v="2021-03-09T00:00:00"/>
    <n v="999"/>
    <s v="STD"/>
  </r>
  <r>
    <n v="40066663044"/>
    <x v="87"/>
    <n v="86071943147"/>
    <s v="Mr. SODHA KARSANJI  PREMSINH"/>
    <n v="700000"/>
    <n v="11.1"/>
    <n v="615272"/>
    <n v="601912"/>
    <n v="0"/>
    <d v="2021-03-10T00:00:00"/>
    <n v="12"/>
    <n v="12"/>
    <n v="0"/>
    <n v="0"/>
    <n v="0"/>
    <n v="0"/>
    <s v="INR"/>
    <n v="0"/>
    <n v="13360"/>
    <s v="00/00/0000"/>
    <n v="0"/>
    <n v="0"/>
    <s v="N"/>
    <m/>
    <n v="9"/>
    <s v="N"/>
    <s v="00/00/0000"/>
    <s v="N"/>
    <n v="0"/>
    <s v="00/00/0000"/>
    <s v="STD"/>
    <d v="2021-03-12T00:00:00"/>
    <n v="999"/>
    <s v="STD"/>
  </r>
  <r>
    <n v="40067531719"/>
    <x v="87"/>
    <n v="85947068085"/>
    <s v="Mr. BADAL BHARAT MORE"/>
    <n v="500000"/>
    <n v="12.1"/>
    <n v="442645"/>
    <n v="442645"/>
    <n v="0"/>
    <d v="2021-03-10T00:00:00"/>
    <n v="12"/>
    <n v="12"/>
    <n v="0"/>
    <n v="0"/>
    <n v="0"/>
    <n v="0"/>
    <s v="INR"/>
    <n v="0"/>
    <n v="9802"/>
    <s v="00/00/0000"/>
    <n v="0"/>
    <n v="0"/>
    <s v="N"/>
    <m/>
    <n v="9"/>
    <s v="N"/>
    <s v="00/00/0000"/>
    <s v="N"/>
    <n v="0"/>
    <s v="00/00/0000"/>
    <s v="STD"/>
    <d v="2022-03-06T00:00:00"/>
    <n v="0"/>
    <s v="STD"/>
  </r>
  <r>
    <n v="40067539071"/>
    <x v="87"/>
    <n v="80083833199"/>
    <s v="Mrs. JYOTSNABEN VINODBHAI MAHI"/>
    <n v="675000"/>
    <n v="10.6"/>
    <n v="178230"/>
    <n v="178229.5"/>
    <n v="0"/>
    <d v="2021-03-10T00:00:00"/>
    <n v="12"/>
    <n v="12"/>
    <n v="0"/>
    <n v="0"/>
    <n v="0"/>
    <n v="0"/>
    <s v="INR"/>
    <n v="0"/>
    <n v="45425"/>
    <s v="00/00/0000"/>
    <n v="0"/>
    <n v="0"/>
    <s v="N"/>
    <m/>
    <n v="9"/>
    <s v="N"/>
    <s v="00/00/0000"/>
    <s v="N"/>
    <n v="0"/>
    <s v="00/00/0000"/>
    <s v="STD"/>
    <d v="2021-03-12T00:00:00"/>
    <n v="999"/>
    <s v="STD"/>
  </r>
  <r>
    <n v="40071196795"/>
    <x v="87"/>
    <n v="86013132296"/>
    <s v="Mr. SHAILESHGIRI KESHAVGIRI GO"/>
    <n v="820000"/>
    <n v="10.6"/>
    <n v="720825"/>
    <n v="720825"/>
    <n v="0"/>
    <d v="2021-03-12T00:00:00"/>
    <n v="12"/>
    <n v="12"/>
    <n v="0"/>
    <n v="0"/>
    <n v="0"/>
    <n v="0"/>
    <s v="INR"/>
    <n v="0"/>
    <n v="15441"/>
    <s v="00/00/0000"/>
    <n v="0"/>
    <n v="0"/>
    <s v="N"/>
    <m/>
    <n v="9"/>
    <s v="N"/>
    <s v="00/00/0000"/>
    <s v="N"/>
    <n v="0"/>
    <s v="00/00/0000"/>
    <s v="STD"/>
    <d v="2021-03-17T00:00:00"/>
    <n v="999"/>
    <s v="STD"/>
  </r>
  <r>
    <n v="40086133421"/>
    <x v="87"/>
    <n v="86164828788"/>
    <s v="Mr. RAVINDER  KUMAR"/>
    <n v="1425000"/>
    <n v="10.1"/>
    <n v="1242978"/>
    <n v="1193033"/>
    <n v="0"/>
    <d v="2021-03-20T00:00:00"/>
    <n v="12"/>
    <n v="12"/>
    <n v="0"/>
    <n v="0"/>
    <n v="0"/>
    <n v="0"/>
    <s v="INR"/>
    <n v="0"/>
    <n v="26472"/>
    <s v="00/00/0000"/>
    <n v="0"/>
    <n v="0"/>
    <s v="N"/>
    <m/>
    <n v="9"/>
    <s v="N"/>
    <s v="00/00/0000"/>
    <s v="N"/>
    <n v="0"/>
    <s v="00/00/0000"/>
    <m/>
    <m/>
    <m/>
    <s v="STD"/>
  </r>
  <r>
    <n v="40094632501"/>
    <x v="87"/>
    <n v="90723574826"/>
    <s v="Mr. MAHESH  VAGHELA"/>
    <n v="456000"/>
    <n v="11.1"/>
    <n v="399610"/>
    <n v="399609.2"/>
    <n v="0"/>
    <d v="2021-03-24T00:00:00"/>
    <n v="12"/>
    <n v="12"/>
    <n v="0"/>
    <n v="0"/>
    <n v="0"/>
    <n v="0"/>
    <s v="INR"/>
    <n v="0"/>
    <n v="8703"/>
    <s v="00/00/0000"/>
    <n v="0"/>
    <n v="0"/>
    <s v="N"/>
    <m/>
    <n v="9"/>
    <s v="N"/>
    <s v="00/00/0000"/>
    <s v="N"/>
    <n v="0"/>
    <s v="00/00/0000"/>
    <s v="STD"/>
    <d v="2021-03-31T00:00:00"/>
    <n v="999"/>
    <s v="STD"/>
  </r>
  <r>
    <n v="39471675989"/>
    <x v="87"/>
    <n v="86304389923"/>
    <s v="Mr. HITESH MANEKLAL VAGHELA"/>
    <n v="300000"/>
    <n v="10.6"/>
    <n v="218519"/>
    <n v="224299"/>
    <n v="5780"/>
    <d v="2020-07-06T00:00:00"/>
    <n v="20"/>
    <n v="19"/>
    <n v="1"/>
    <n v="1"/>
    <n v="1"/>
    <n v="701"/>
    <s v="INR"/>
    <n v="0"/>
    <n v="6464"/>
    <d v="2022-03-03T00:00:00"/>
    <n v="0"/>
    <n v="0"/>
    <s v="N"/>
    <m/>
    <n v="3"/>
    <s v="N"/>
    <s v="00/00/0000"/>
    <s v="N"/>
    <n v="0"/>
    <s v="00/00/0000"/>
    <s v="SMA0"/>
    <d v="2022-03-03T00:00:00"/>
    <n v="701"/>
    <s v="STD"/>
  </r>
  <r>
    <n v="39534631328"/>
    <x v="87"/>
    <n v="86970179607"/>
    <s v="Mr. CHITRA  ORAM"/>
    <n v="900000"/>
    <n v="10.6"/>
    <n v="703628"/>
    <n v="720575"/>
    <n v="16947"/>
    <d v="2020-07-29T00:00:00"/>
    <n v="20"/>
    <n v="19"/>
    <n v="1"/>
    <n v="1"/>
    <n v="1"/>
    <n v="701"/>
    <s v="INR"/>
    <n v="0"/>
    <n v="16947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39636210666"/>
    <x v="87"/>
    <n v="80425913706"/>
    <s v="Mr. KANAIYA DALSUKHBHAI CHAUHA"/>
    <n v="440000"/>
    <n v="10.6"/>
    <n v="357950"/>
    <n v="365998"/>
    <n v="8048"/>
    <d v="2020-09-05T00:00:00"/>
    <n v="18"/>
    <n v="17"/>
    <n v="1"/>
    <n v="1"/>
    <n v="1"/>
    <n v="701"/>
    <s v="INR"/>
    <n v="0"/>
    <n v="8286"/>
    <d v="2022-03-05T00:00:00"/>
    <n v="0"/>
    <n v="0"/>
    <m/>
    <m/>
    <m/>
    <s v="N"/>
    <s v="00/00/0000"/>
    <s v="N"/>
    <n v="0"/>
    <s v="00/00/0000"/>
    <s v="SMA0"/>
    <d v="2022-03-05T00:00:00"/>
    <n v="701"/>
    <s v="STD"/>
  </r>
  <r>
    <n v="39659532948"/>
    <x v="87"/>
    <n v="86195947786"/>
    <s v="Mr. KHODABHAI MOTIBHAI PARMAR"/>
    <n v="350000"/>
    <n v="11.6"/>
    <n v="266944.5"/>
    <n v="274134.5"/>
    <n v="7190"/>
    <d v="2020-09-15T00:00:00"/>
    <n v="15"/>
    <n v="14"/>
    <n v="1"/>
    <n v="1"/>
    <n v="1"/>
    <n v="701"/>
    <s v="INR"/>
    <n v="0"/>
    <n v="7680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39679344703"/>
    <x v="87"/>
    <n v="80105408120"/>
    <s v="Mr. KAMLESH ISHWARLAL BHIL"/>
    <n v="790000"/>
    <n v="11.6"/>
    <n v="641114"/>
    <n v="656175.5"/>
    <n v="15061.5"/>
    <d v="2020-09-23T00:00:00"/>
    <n v="18"/>
    <n v="17"/>
    <n v="1"/>
    <n v="1"/>
    <n v="1"/>
    <n v="701"/>
    <s v="INR"/>
    <n v="0"/>
    <n v="15281"/>
    <d v="2022-03-06T00:00:00"/>
    <n v="0"/>
    <n v="0"/>
    <s v="N"/>
    <m/>
    <n v="3"/>
    <s v="N"/>
    <s v="00/00/0000"/>
    <s v="N"/>
    <n v="0"/>
    <s v="00/00/0000"/>
    <s v="SMA0"/>
    <d v="2022-03-06T00:00:00"/>
    <n v="701"/>
    <s v="STD"/>
  </r>
  <r>
    <n v="39716883473"/>
    <x v="87"/>
    <n v="90561063109"/>
    <s v="Mrs. MAMTABEN  SOLANKI"/>
    <n v="500000"/>
    <n v="11.6"/>
    <n v="414144"/>
    <n v="417761"/>
    <n v="3617"/>
    <d v="2020-10-07T00:00:00"/>
    <n v="17"/>
    <n v="17"/>
    <n v="0"/>
    <n v="1"/>
    <n v="1"/>
    <n v="701"/>
    <s v="INR"/>
    <n v="0"/>
    <n v="9672"/>
    <d v="2022-03-05T00:00:00"/>
    <n v="0"/>
    <n v="0"/>
    <s v="N"/>
    <m/>
    <n v="3"/>
    <s v="N"/>
    <s v="00/00/0000"/>
    <s v="N"/>
    <n v="0"/>
    <s v="00/00/0000"/>
    <s v="SMA0"/>
    <d v="2022-03-05T00:00:00"/>
    <n v="701"/>
    <s v="STD"/>
  </r>
  <r>
    <n v="39829025471"/>
    <x v="87"/>
    <n v="86949045230"/>
    <s v="Mr. SANJAYKUMAR BACHUBHAI VAGH"/>
    <n v="830000"/>
    <n v="11.1"/>
    <n v="705703"/>
    <n v="721417.5"/>
    <n v="15714.5"/>
    <d v="2020-12-07T00:00:00"/>
    <n v="15"/>
    <n v="14"/>
    <n v="1"/>
    <n v="1"/>
    <n v="1"/>
    <n v="701"/>
    <s v="INR"/>
    <n v="0"/>
    <n v="15841"/>
    <d v="2022-03-0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39568392152"/>
    <x v="87"/>
    <n v="86251400355"/>
    <s v="Mr. HARSIDDHKUMAR BALDEVBHAI V"/>
    <n v="430000"/>
    <n v="11.6"/>
    <n v="346257"/>
    <n v="357299"/>
    <n v="11042"/>
    <d v="2020-08-13T00:00:00"/>
    <n v="19"/>
    <n v="18"/>
    <n v="1"/>
    <n v="2"/>
    <n v="2"/>
    <n v="702"/>
    <s v="INR"/>
    <n v="0"/>
    <n v="8318"/>
    <d v="2022-02-01T00:00:00"/>
    <n v="0"/>
    <n v="0"/>
    <s v="N"/>
    <m/>
    <n v="1"/>
    <s v="N"/>
    <s v="00/00/0000"/>
    <s v="N"/>
    <n v="0"/>
    <s v="00/00/0000"/>
    <s v="SMA1"/>
    <d v="2022-03-05T00:00:00"/>
    <n v="702"/>
    <s v="STD"/>
  </r>
  <r>
    <n v="39793587176"/>
    <x v="87"/>
    <n v="89413445022"/>
    <s v="Mr. MAHESHBHAI NATVARLAL PARMA"/>
    <n v="509000"/>
    <n v="10.6"/>
    <n v="425008"/>
    <n v="434593.24"/>
    <n v="9585.24"/>
    <d v="2020-11-09T00:00:00"/>
    <n v="16"/>
    <n v="15"/>
    <n v="1"/>
    <n v="2"/>
    <n v="2"/>
    <n v="702"/>
    <s v="INR"/>
    <n v="0"/>
    <n v="9585"/>
    <d v="2022-02-05T00:00:00"/>
    <n v="0"/>
    <n v="0"/>
    <s v="N"/>
    <m/>
    <n v="1"/>
    <s v="N"/>
    <s v="00/00/0000"/>
    <s v="N"/>
    <n v="0"/>
    <s v="00/00/0000"/>
    <s v="SMA1"/>
    <d v="2022-03-07T00:00:00"/>
    <n v="702"/>
    <s v="STD"/>
  </r>
  <r>
    <n v="39971419428"/>
    <x v="87"/>
    <n v="87280758692"/>
    <s v="Mr. PARMAR  HIMATSINH"/>
    <n v="550000"/>
    <n v="11.1"/>
    <n v="468889"/>
    <n v="482403.5"/>
    <n v="13514.5"/>
    <d v="2021-01-30T00:00:00"/>
    <n v="14"/>
    <n v="13"/>
    <n v="1"/>
    <n v="2"/>
    <n v="2"/>
    <n v="702"/>
    <s v="INR"/>
    <n v="0"/>
    <n v="10497"/>
    <d v="2022-02-01T00:00:00"/>
    <n v="0"/>
    <n v="0"/>
    <s v="N"/>
    <m/>
    <n v="1"/>
    <s v="N"/>
    <s v="00/00/0000"/>
    <s v="N"/>
    <n v="0"/>
    <s v="00/00/0000"/>
    <s v="SMA1"/>
    <d v="2022-03-03T00:00:00"/>
    <n v="702"/>
    <s v="STD"/>
  </r>
  <r>
    <n v="40010259704"/>
    <x v="87"/>
    <n v="90708131554"/>
    <s v="Mr. Purabiya Arvindbhai Maganb"/>
    <n v="440000"/>
    <n v="10.6"/>
    <n v="381477"/>
    <n v="394714"/>
    <n v="13237"/>
    <d v="2021-02-15T00:00:00"/>
    <n v="13"/>
    <n v="11"/>
    <n v="2"/>
    <n v="2"/>
    <n v="2"/>
    <n v="702"/>
    <s v="INR"/>
    <n v="0"/>
    <n v="8286"/>
    <d v="2022-02-10T00:00:00"/>
    <n v="0"/>
    <n v="0"/>
    <s v="N"/>
    <m/>
    <n v="1"/>
    <s v="N"/>
    <s v="00/00/0000"/>
    <s v="N"/>
    <n v="0"/>
    <s v="00/00/0000"/>
    <s v="SMA1"/>
    <d v="2022-03-12T00:00:00"/>
    <n v="702"/>
    <s v="STD"/>
  </r>
  <r>
    <n v="39982682497"/>
    <x v="87"/>
    <n v="90642307147"/>
    <s v="Mr. SOLANKI PRADIPBHAI BABUBHA"/>
    <n v="380000"/>
    <n v="11.6"/>
    <n v="332615"/>
    <n v="350719"/>
    <n v="18104"/>
    <d v="2021-02-03T00:00:00"/>
    <n v="13"/>
    <n v="11"/>
    <n v="2"/>
    <n v="3"/>
    <n v="3"/>
    <n v="703"/>
    <s v="INR"/>
    <n v="0"/>
    <n v="7351"/>
    <d v="2022-01-01T00:00:00"/>
    <n v="0"/>
    <n v="0"/>
    <s v="N"/>
    <m/>
    <n v="2"/>
    <s v="N"/>
    <s v="00/00/0000"/>
    <s v="N"/>
    <n v="0"/>
    <s v="00/00/0000"/>
    <s v="SMA2"/>
    <d v="2022-03-24T00:00:00"/>
    <n v="703"/>
    <s v="STD"/>
  </r>
  <r>
    <n v="40007665530"/>
    <x v="87"/>
    <n v="90663439613"/>
    <s v="Mr. CHAUHAN  VIJAY"/>
    <n v="362000"/>
    <n v="11.6"/>
    <n v="316765"/>
    <n v="335223.40000000002"/>
    <n v="18458.400000000001"/>
    <d v="2021-02-12T00:00:00"/>
    <n v="13"/>
    <n v="10"/>
    <n v="3"/>
    <n v="3"/>
    <n v="3"/>
    <n v="703"/>
    <s v="INR"/>
    <n v="0"/>
    <n v="7003"/>
    <d v="2022-01-10T00:00:00"/>
    <n v="0"/>
    <n v="0"/>
    <s v="N"/>
    <m/>
    <n v="2"/>
    <s v="N"/>
    <s v="00/00/0000"/>
    <s v="N"/>
    <n v="0"/>
    <s v="00/00/0000"/>
    <s v="SMA2"/>
    <d v="2022-03-11T00:00:00"/>
    <n v="703"/>
    <s v="STD"/>
  </r>
  <r>
    <n v="39466545345"/>
    <x v="87"/>
    <n v="85839364917"/>
    <s v="Mr. KESHAV BABUBHAI SOLANKI"/>
    <n v="425000"/>
    <n v="10.6"/>
    <n v="292194.2"/>
    <n v="341194.2"/>
    <n v="49000"/>
    <d v="2020-07-04T00:00:00"/>
    <n v="20"/>
    <n v="15"/>
    <n v="5"/>
    <n v="4"/>
    <n v="4"/>
    <n v="704"/>
    <s v="INR"/>
    <n v="0"/>
    <n v="9931"/>
    <d v="2021-11-02T00:00:00"/>
    <n v="0"/>
    <n v="3677.48"/>
    <s v="N"/>
    <m/>
    <n v="4"/>
    <s v="N"/>
    <s v="00/00/0000"/>
    <s v="N"/>
    <n v="0"/>
    <s v="00/00/0000"/>
    <s v="NPA"/>
    <d v="2021-09-29T00:00:00"/>
    <n v="704"/>
    <s v="NPA"/>
  </r>
  <r>
    <n v="39683688273"/>
    <x v="87"/>
    <n v="80090648313"/>
    <s v="Mr. MAHENDRABHAI JAGDISH VAGHE"/>
    <n v="552000"/>
    <n v="11.1"/>
    <n v="180154.8"/>
    <n v="404834"/>
    <n v="224679.2"/>
    <d v="2020-09-24T00:00:00"/>
    <n v="18"/>
    <n v="8"/>
    <n v="10"/>
    <n v="4"/>
    <n v="4"/>
    <n v="704"/>
    <s v="INR"/>
    <n v="0"/>
    <n v="22468"/>
    <d v="2021-06-05T00:00:00"/>
    <n v="19211.2"/>
    <n v="43229.31"/>
    <s v="N"/>
    <m/>
    <n v="4"/>
    <s v="N"/>
    <s v="00/00/0000"/>
    <s v="N"/>
    <n v="0"/>
    <s v="00/00/0000"/>
    <s v="NPA"/>
    <d v="2021-09-02T00:00:00"/>
    <n v="704"/>
    <s v="NPA"/>
  </r>
  <r>
    <n v="39761752128"/>
    <x v="87"/>
    <n v="88776595159"/>
    <s v="Mr. HITENDRA SHIVRAMBHAI CHAUH"/>
    <n v="541000"/>
    <n v="11.6"/>
    <n v="444602.21"/>
    <n v="490459.65"/>
    <n v="45857.440000000002"/>
    <d v="2020-10-28T00:00:00"/>
    <n v="17"/>
    <n v="13"/>
    <n v="4"/>
    <n v="4"/>
    <n v="4"/>
    <n v="704"/>
    <s v="INR"/>
    <n v="0"/>
    <n v="10465"/>
    <d v="2021-11-25T00:00:00"/>
    <n v="0"/>
    <n v="4267.3500000000004"/>
    <s v="N"/>
    <m/>
    <n v="4"/>
    <s v="N"/>
    <s v="00/00/0000"/>
    <s v="N"/>
    <n v="0"/>
    <s v="00/00/0000"/>
    <s v="NPA"/>
    <d v="2021-11-22T00:00:00"/>
    <n v="704"/>
    <s v="NPA"/>
  </r>
  <r>
    <n v="39793430066"/>
    <x v="87"/>
    <n v="86953895259"/>
    <s v="Mr. VIJAYKUMAR PRABHUBHAI SOLA"/>
    <n v="735000"/>
    <n v="11.6"/>
    <n v="583826.66"/>
    <n v="666048"/>
    <n v="82221.34"/>
    <d v="2020-11-09T00:00:00"/>
    <n v="16"/>
    <n v="10"/>
    <n v="6"/>
    <n v="4"/>
    <n v="4"/>
    <n v="704"/>
    <s v="INR"/>
    <n v="0"/>
    <n v="14356"/>
    <d v="2021-10-10T00:00:00"/>
    <n v="28685.57"/>
    <n v="34639.339999999997"/>
    <s v="N"/>
    <m/>
    <n v="4"/>
    <s v="N"/>
    <s v="00/00/0000"/>
    <s v="N"/>
    <n v="0"/>
    <s v="00/00/0000"/>
    <s v="NPA"/>
    <d v="2021-12-08T00:00:00"/>
    <n v="704"/>
    <s v="NPA"/>
  </r>
  <r>
    <n v="36292612627"/>
    <x v="88"/>
    <n v="89433495193"/>
    <s v="Mr. JAGRUTI RAKESH UPADHYAY"/>
    <n v="2880000"/>
    <n v="7.2"/>
    <n v="2449639"/>
    <n v="2112802.75"/>
    <n v="0"/>
    <d v="2016-12-07T00:00:00"/>
    <n v="19"/>
    <n v="19"/>
    <n v="0"/>
    <n v="0"/>
    <n v="0"/>
    <n v="0"/>
    <s v="INR"/>
    <n v="61132"/>
    <n v="29093"/>
    <s v="00/00/0000"/>
    <n v="0"/>
    <n v="0"/>
    <s v="N"/>
    <m/>
    <n v="9"/>
    <s v="N"/>
    <s v="00/00/0000"/>
    <s v="N"/>
    <n v="0"/>
    <s v="00/00/0000"/>
    <m/>
    <m/>
    <m/>
    <s v="STD"/>
  </r>
  <r>
    <n v="36283513285"/>
    <x v="89"/>
    <n v="85616817669"/>
    <s v="Sepoy KSHATRIYA ROHIT SINGH"/>
    <n v="1800000"/>
    <n v="7.2"/>
    <n v="1701264"/>
    <n v="1615801.98"/>
    <n v="0"/>
    <d v="2016-12-03T00:00:00"/>
    <n v="19"/>
    <n v="19"/>
    <n v="0"/>
    <n v="0"/>
    <n v="0"/>
    <n v="0"/>
    <s v="INR"/>
    <n v="15355"/>
    <n v="14952"/>
    <s v="00/00/0000"/>
    <n v="0"/>
    <n v="0"/>
    <s v="N"/>
    <m/>
    <n v="9"/>
    <s v="N"/>
    <s v="00/00/0000"/>
    <s v="N"/>
    <n v="0"/>
    <s v="00/00/0000"/>
    <s v="STD"/>
    <d v="2020-04-28T00:00:00"/>
    <n v="999"/>
    <s v="STD"/>
  </r>
  <r>
    <n v="36342557579"/>
    <x v="89"/>
    <n v="80252289054"/>
    <s v="Mr. RUPABHAI  KATARA"/>
    <n v="1170000"/>
    <n v="7.2"/>
    <n v="971711"/>
    <n v="663148.03"/>
    <n v="0"/>
    <d v="2016-12-26T00:00:00"/>
    <n v="19"/>
    <n v="19"/>
    <n v="0"/>
    <n v="0"/>
    <n v="0"/>
    <n v="0"/>
    <s v="INR"/>
    <n v="15355"/>
    <n v="10603"/>
    <s v="00/00/0000"/>
    <n v="0"/>
    <n v="0"/>
    <s v="N"/>
    <m/>
    <n v="9"/>
    <s v="N"/>
    <s v="00/00/0000"/>
    <s v="N"/>
    <n v="0"/>
    <s v="00/00/0000"/>
    <m/>
    <m/>
    <m/>
    <s v="STD"/>
  </r>
  <r>
    <n v="36700957490"/>
    <x v="90"/>
    <n v="88646300574"/>
    <s v="Mr. RONAK NARESHBHAI SHAH"/>
    <n v="3700000"/>
    <n v="7.6"/>
    <n v="3599254"/>
    <n v="3400776.86"/>
    <n v="0"/>
    <d v="2017-03-20T00:00:00"/>
    <n v="19"/>
    <n v="19"/>
    <n v="0"/>
    <n v="0"/>
    <n v="0"/>
    <n v="0"/>
    <s v="INR"/>
    <n v="15355"/>
    <n v="30044"/>
    <s v="00/00/0000"/>
    <n v="0"/>
    <n v="0"/>
    <s v="N"/>
    <m/>
    <n v="9"/>
    <s v="N"/>
    <s v="00/00/0000"/>
    <s v="N"/>
    <n v="0"/>
    <s v="00/00/0000"/>
    <m/>
    <m/>
    <m/>
    <s v="STD"/>
  </r>
  <r>
    <n v="36713270052"/>
    <x v="91"/>
    <n v="85533246185"/>
    <s v="Mrs. SANTOSHBEN KESHARIMAL JAI"/>
    <n v="2500000"/>
    <n v="7.7"/>
    <n v="1963362.9"/>
    <n v="1850199.68"/>
    <n v="0"/>
    <d v="2017-03-24T00:00:00"/>
    <n v="19"/>
    <n v="19"/>
    <n v="0"/>
    <n v="0"/>
    <n v="0"/>
    <n v="0"/>
    <s v="INR"/>
    <n v="15355"/>
    <n v="27497"/>
    <s v="00/00/0000"/>
    <n v="0"/>
    <n v="0"/>
    <s v="N"/>
    <m/>
    <n v="9"/>
    <s v="N"/>
    <s v="00/00/0000"/>
    <s v="N"/>
    <n v="0"/>
    <s v="00/00/0000"/>
    <s v="STD"/>
    <d v="2020-04-26T00:00:00"/>
    <n v="0"/>
    <s v="STD"/>
  </r>
  <r>
    <n v="36769381473"/>
    <x v="91"/>
    <n v="88646300574"/>
    <s v="Mr. RONAK NARESHBHAI SHAH"/>
    <n v="2500000"/>
    <n v="7.7"/>
    <n v="2141981.88"/>
    <n v="1990453.27"/>
    <n v="0"/>
    <d v="2017-04-18T00:00:00"/>
    <n v="19"/>
    <n v="19"/>
    <n v="0"/>
    <n v="0"/>
    <n v="0"/>
    <n v="0"/>
    <s v="INR"/>
    <n v="15355"/>
    <n v="24913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7052156181"/>
    <x v="92"/>
    <n v="85700142506"/>
    <s v="Miss. LOPA GIRISHBHAI NAMDAR[F"/>
    <n v="570000"/>
    <n v="8.1999999999999993"/>
    <n v="286877"/>
    <n v="226759.76"/>
    <n v="0"/>
    <d v="2017-07-31T00:00:00"/>
    <n v="19"/>
    <n v="19"/>
    <n v="0"/>
    <n v="0"/>
    <n v="0"/>
    <n v="0"/>
    <s v="INR"/>
    <n v="15355"/>
    <n v="922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6420249157"/>
    <x v="93"/>
    <n v="89522045302"/>
    <s v="Mr. HEMENDRAKUMAR ISHWARBHAI P"/>
    <n v="1000000"/>
    <n v="8.25"/>
    <n v="401143"/>
    <n v="216762.23999999999"/>
    <n v="0"/>
    <d v="2017-01-06T00:00:00"/>
    <n v="19"/>
    <n v="19"/>
    <n v="0"/>
    <n v="0"/>
    <n v="0"/>
    <n v="0"/>
    <s v="INR"/>
    <n v="61132"/>
    <n v="16217"/>
    <s v="00/00/0000"/>
    <n v="0"/>
    <n v="0"/>
    <s v="N"/>
    <m/>
    <n v="9"/>
    <s v="N"/>
    <s v="00/00/0000"/>
    <s v="N"/>
    <n v="0"/>
    <s v="00/00/0000"/>
    <m/>
    <m/>
    <m/>
    <s v="STD"/>
  </r>
  <r>
    <n v="36430280571"/>
    <x v="93"/>
    <n v="85505003278"/>
    <s v="Mr. ARUNKUMAR PREMCHAND PANDEY"/>
    <n v="640000"/>
    <n v="8.25"/>
    <n v="277194"/>
    <n v="223866.14"/>
    <n v="0"/>
    <d v="2017-01-09T00:00:00"/>
    <n v="19"/>
    <n v="19"/>
    <n v="0"/>
    <n v="0"/>
    <n v="0"/>
    <n v="0"/>
    <s v="INR"/>
    <n v="61132"/>
    <n v="10379"/>
    <s v="00/00/0000"/>
    <n v="0"/>
    <n v="0"/>
    <s v="N"/>
    <m/>
    <n v="9"/>
    <s v="N"/>
    <s v="00/00/0000"/>
    <s v="N"/>
    <n v="0"/>
    <s v="00/00/0000"/>
    <s v="STD"/>
    <d v="2020-08-03T00:00:00"/>
    <n v="999"/>
    <s v="STD"/>
  </r>
  <r>
    <n v="36465753277"/>
    <x v="93"/>
    <n v="85812539345"/>
    <s v="Mr. HIMMATSINH JAVANSINH PARMA"/>
    <n v="350000"/>
    <n v="8.25"/>
    <n v="156898"/>
    <n v="150620.69"/>
    <n v="0"/>
    <d v="2017-01-19T00:00:00"/>
    <n v="19"/>
    <n v="19"/>
    <n v="0"/>
    <n v="0"/>
    <n v="0"/>
    <n v="0"/>
    <s v="INR"/>
    <n v="15355"/>
    <n v="5676"/>
    <s v="00/00/0000"/>
    <n v="0"/>
    <n v="0"/>
    <s v="N"/>
    <m/>
    <n v="9"/>
    <s v="N"/>
    <s v="00/00/0000"/>
    <s v="N"/>
    <n v="0"/>
    <s v="00/00/0000"/>
    <s v="STD"/>
    <d v="2021-04-26T00:00:00"/>
    <n v="0"/>
    <s v="STD"/>
  </r>
  <r>
    <n v="36465754464"/>
    <x v="93"/>
    <n v="85883621689"/>
    <s v="Mr. Parag Prahladbhai Khatri"/>
    <n v="400000"/>
    <n v="8.25"/>
    <n v="164779"/>
    <n v="27129.59"/>
    <n v="0"/>
    <d v="2017-01-19T00:00:00"/>
    <n v="19"/>
    <n v="19"/>
    <n v="0"/>
    <n v="0"/>
    <n v="0"/>
    <n v="0"/>
    <s v="INR"/>
    <n v="15355"/>
    <n v="6487"/>
    <s v="00/00/0000"/>
    <n v="0"/>
    <n v="0"/>
    <s v="N"/>
    <m/>
    <n v="9"/>
    <s v="N"/>
    <s v="00/00/0000"/>
    <s v="N"/>
    <n v="0"/>
    <s v="00/00/0000"/>
    <m/>
    <m/>
    <m/>
    <s v="STD"/>
  </r>
  <r>
    <n v="36493947633"/>
    <x v="93"/>
    <n v="80018521020"/>
    <s v="Mr. PADHERIYA  PRATAPSINH"/>
    <n v="500000"/>
    <n v="8.25"/>
    <n v="208448"/>
    <n v="156741.13"/>
    <n v="0"/>
    <d v="2017-01-30T00:00:00"/>
    <n v="19"/>
    <n v="19"/>
    <n v="0"/>
    <n v="0"/>
    <n v="0"/>
    <n v="0"/>
    <s v="INR"/>
    <n v="61132"/>
    <n v="810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06608850"/>
    <x v="93"/>
    <n v="87423414483"/>
    <s v="Mr. NAYAN RAMESHBHAI MISTRY"/>
    <n v="450000"/>
    <n v="7.95"/>
    <n v="211432"/>
    <n v="128058.4"/>
    <n v="0"/>
    <d v="2017-07-12T00:00:00"/>
    <n v="19"/>
    <n v="19"/>
    <n v="0"/>
    <n v="0"/>
    <n v="0"/>
    <n v="0"/>
    <s v="INR"/>
    <n v="15355"/>
    <n v="7298"/>
    <s v="00/00/0000"/>
    <n v="0"/>
    <n v="0"/>
    <s v="N"/>
    <m/>
    <n v="9"/>
    <s v="N"/>
    <s v="00/00/0000"/>
    <s v="N"/>
    <n v="0"/>
    <s v="00/00/0000"/>
    <m/>
    <m/>
    <m/>
    <s v="STD"/>
  </r>
  <r>
    <n v="37049144182"/>
    <x v="93"/>
    <n v="85213593304"/>
    <s v="Mr. PRABHAKAR  KUMAR"/>
    <n v="560000"/>
    <n v="7.75"/>
    <n v="268471"/>
    <n v="221634.18"/>
    <n v="0"/>
    <d v="2017-07-31T00:00:00"/>
    <n v="19"/>
    <n v="19"/>
    <n v="0"/>
    <n v="0"/>
    <n v="0"/>
    <n v="0"/>
    <s v="INR"/>
    <n v="15355"/>
    <n v="908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49181180"/>
    <x v="93"/>
    <n v="86433845652"/>
    <s v="Mr. VRAJESH KIRANKUMAR  SUKHAD"/>
    <n v="270000"/>
    <n v="8.25"/>
    <n v="133854"/>
    <n v="106214.58"/>
    <n v="0"/>
    <d v="2017-07-31T00:00:00"/>
    <n v="19"/>
    <n v="19"/>
    <n v="0"/>
    <n v="0"/>
    <n v="0"/>
    <n v="0"/>
    <s v="INR"/>
    <n v="15355"/>
    <n v="4379"/>
    <s v="00/00/0000"/>
    <n v="0"/>
    <n v="0"/>
    <s v="N"/>
    <m/>
    <n v="9"/>
    <s v="N"/>
    <s v="00/00/0000"/>
    <s v="N"/>
    <n v="0"/>
    <s v="00/00/0000"/>
    <m/>
    <m/>
    <m/>
    <s v="STD"/>
  </r>
  <r>
    <n v="37049382092"/>
    <x v="93"/>
    <n v="89904665209"/>
    <s v="Mr. DINESH SONU DUSANE"/>
    <n v="410000"/>
    <n v="7.75"/>
    <n v="76280"/>
    <n v="28133.14"/>
    <n v="0"/>
    <d v="2017-07-31T00:00:00"/>
    <n v="19"/>
    <n v="19"/>
    <n v="0"/>
    <n v="0"/>
    <n v="0"/>
    <n v="0"/>
    <s v="INR"/>
    <n v="15355"/>
    <n v="8561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51812396"/>
    <x v="93"/>
    <n v="85860842322"/>
    <s v="Mr. APURVA NILESHKUMAR SHAH"/>
    <n v="365000"/>
    <n v="8.25"/>
    <n v="176992"/>
    <n v="130695.53"/>
    <n v="0"/>
    <d v="2017-07-31T00:00:00"/>
    <n v="19"/>
    <n v="19"/>
    <n v="0"/>
    <n v="0"/>
    <n v="0"/>
    <n v="0"/>
    <s v="INR"/>
    <n v="15355"/>
    <n v="5919"/>
    <s v="00/00/0000"/>
    <n v="0"/>
    <n v="0"/>
    <s v="N"/>
    <m/>
    <n v="9"/>
    <s v="N"/>
    <s v="00/00/0000"/>
    <s v="N"/>
    <n v="0"/>
    <s v="00/00/0000"/>
    <m/>
    <m/>
    <m/>
    <s v="STD"/>
  </r>
  <r>
    <n v="37051815091"/>
    <x v="93"/>
    <n v="80200101073"/>
    <s v="Mr. RAJKUMAR B CHIMNANI"/>
    <n v="445000"/>
    <n v="8.25"/>
    <n v="90320"/>
    <n v="39476.54"/>
    <n v="0"/>
    <d v="2017-07-31T00:00:00"/>
    <n v="19"/>
    <n v="19"/>
    <n v="0"/>
    <n v="0"/>
    <n v="0"/>
    <n v="0"/>
    <s v="INR"/>
    <n v="61132"/>
    <n v="929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52930894"/>
    <x v="93"/>
    <n v="85911887541"/>
    <s v="Mr. NILESHBHAI JAYSUKHBHAI GAD"/>
    <n v="500000"/>
    <n v="7.75"/>
    <n v="239801"/>
    <n v="205113.87"/>
    <n v="0"/>
    <d v="2017-07-31T00:00:00"/>
    <n v="19"/>
    <n v="19"/>
    <n v="0"/>
    <n v="0"/>
    <n v="0"/>
    <n v="0"/>
    <s v="INR"/>
    <n v="15355"/>
    <n v="810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79018196"/>
    <x v="93"/>
    <n v="89921532653"/>
    <s v="Mr. RAJENDRASINH GHANSHYAMSINH"/>
    <n v="500000"/>
    <n v="8.25"/>
    <n v="258926"/>
    <n v="206546.45"/>
    <n v="0"/>
    <d v="2017-08-09T00:00:00"/>
    <n v="19"/>
    <n v="19"/>
    <n v="0"/>
    <n v="0"/>
    <n v="0"/>
    <n v="0"/>
    <s v="INR"/>
    <n v="61132"/>
    <n v="8109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7083593181"/>
    <x v="93"/>
    <n v="89924179952"/>
    <s v="Mrs. REJOYCEALKA  SOLANKY"/>
    <n v="570000"/>
    <n v="7.75"/>
    <n v="118678"/>
    <n v="41959.75"/>
    <n v="0"/>
    <d v="2017-08-16T00:00:00"/>
    <n v="19"/>
    <n v="19"/>
    <n v="0"/>
    <n v="0"/>
    <n v="0"/>
    <n v="0"/>
    <s v="INR"/>
    <n v="15355"/>
    <n v="1190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87321191"/>
    <x v="93"/>
    <n v="80083953405"/>
    <s v="Mrs. BELA KIRAN  SHAH"/>
    <n v="446250"/>
    <n v="8.25"/>
    <n v="229867"/>
    <n v="187019.45"/>
    <n v="0"/>
    <d v="2017-08-14T00:00:00"/>
    <n v="19"/>
    <n v="19"/>
    <n v="0"/>
    <n v="0"/>
    <n v="0"/>
    <n v="0"/>
    <s v="INR"/>
    <n v="61132"/>
    <n v="7237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88416516"/>
    <x v="93"/>
    <n v="85491104246"/>
    <s v="Mr. CHAUHAN  ROHITSINGH"/>
    <n v="280000"/>
    <n v="8.25"/>
    <n v="143055"/>
    <n v="112370.88"/>
    <n v="0"/>
    <d v="2017-08-14T00:00:00"/>
    <n v="19"/>
    <n v="19"/>
    <n v="0"/>
    <n v="0"/>
    <n v="0"/>
    <n v="0"/>
    <s v="INR"/>
    <n v="15355"/>
    <n v="4541"/>
    <s v="00/00/0000"/>
    <n v="0"/>
    <n v="0"/>
    <s v="N"/>
    <m/>
    <n v="9"/>
    <s v="N"/>
    <s v="00/00/0000"/>
    <s v="N"/>
    <n v="0"/>
    <s v="00/00/0000"/>
    <m/>
    <m/>
    <m/>
    <s v="STD"/>
  </r>
  <r>
    <n v="37088584988"/>
    <x v="93"/>
    <n v="85062434401"/>
    <s v="Mr. SOMRAJ PURUSHOTHMAN NAIR"/>
    <n v="500000"/>
    <n v="7.75"/>
    <n v="108896"/>
    <n v="105353.84"/>
    <n v="0"/>
    <d v="2017-08-28T00:00:00"/>
    <n v="19"/>
    <n v="19"/>
    <n v="0"/>
    <n v="0"/>
    <n v="0"/>
    <n v="0"/>
    <s v="INR"/>
    <n v="15355"/>
    <n v="10440"/>
    <s v="00/00/0000"/>
    <n v="0"/>
    <n v="0"/>
    <s v="N"/>
    <m/>
    <n v="9"/>
    <s v="N"/>
    <s v="00/00/0000"/>
    <s v="N"/>
    <n v="0"/>
    <s v="00/00/0000"/>
    <s v="STD"/>
    <d v="2021-01-14T00:00:00"/>
    <n v="999"/>
    <s v="STD"/>
  </r>
  <r>
    <n v="37089482487"/>
    <x v="93"/>
    <n v="80018535135"/>
    <s v="Mr. SANJAY  YADAV"/>
    <n v="400000"/>
    <n v="7.75"/>
    <n v="83757"/>
    <n v="36312.49"/>
    <n v="0"/>
    <d v="2017-08-16T00:00:00"/>
    <n v="19"/>
    <n v="19"/>
    <n v="0"/>
    <n v="0"/>
    <n v="0"/>
    <n v="0"/>
    <s v="INR"/>
    <n v="15355"/>
    <n v="835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089981984"/>
    <x v="93"/>
    <n v="80083894153"/>
    <s v="Mrs. RANJANBEN RAJESHKUMAR SOL"/>
    <n v="700000"/>
    <n v="7.75"/>
    <n v="331910"/>
    <n v="232500.35"/>
    <n v="0"/>
    <d v="2017-08-16T00:00:00"/>
    <n v="19"/>
    <n v="19"/>
    <n v="0"/>
    <n v="0"/>
    <n v="0"/>
    <n v="0"/>
    <s v="INR"/>
    <n v="15355"/>
    <n v="11449"/>
    <s v="00/00/0000"/>
    <n v="0"/>
    <n v="0"/>
    <s v="N"/>
    <m/>
    <n v="9"/>
    <s v="N"/>
    <s v="00/00/0000"/>
    <s v="N"/>
    <n v="0"/>
    <s v="00/00/0000"/>
    <m/>
    <m/>
    <m/>
    <s v="STD"/>
  </r>
  <r>
    <n v="37089996730"/>
    <x v="93"/>
    <n v="85070610932"/>
    <s v="Mr. DINESHKUMAR BHAGABHAI RATH"/>
    <n v="300000"/>
    <n v="8.25"/>
    <n v="66105"/>
    <n v="26429.93"/>
    <n v="0"/>
    <d v="2017-08-16T00:00:00"/>
    <n v="19"/>
    <n v="19"/>
    <n v="0"/>
    <n v="0"/>
    <n v="0"/>
    <n v="0"/>
    <s v="INR"/>
    <n v="15355"/>
    <n v="6264"/>
    <s v="00/00/0000"/>
    <n v="0"/>
    <n v="0"/>
    <s v="N"/>
    <m/>
    <n v="9"/>
    <s v="N"/>
    <s v="00/00/0000"/>
    <s v="N"/>
    <n v="0"/>
    <s v="00/00/0000"/>
    <m/>
    <m/>
    <m/>
    <s v="STD"/>
  </r>
  <r>
    <n v="37104182558"/>
    <x v="93"/>
    <n v="80543460102"/>
    <s v="Mr. LAXMANBHAI BABABHAI SENAMA"/>
    <n v="500000"/>
    <n v="7.75"/>
    <n v="111156"/>
    <n v="80784.62"/>
    <n v="0"/>
    <d v="2017-08-24T00:00:00"/>
    <n v="19"/>
    <n v="19"/>
    <n v="0"/>
    <n v="0"/>
    <n v="0"/>
    <n v="0"/>
    <s v="INR"/>
    <n v="15355"/>
    <n v="10440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7104190863"/>
    <x v="93"/>
    <n v="89934973885"/>
    <s v="Mr. HITENDRA ASHOKDAN GADHAVI"/>
    <n v="550000"/>
    <n v="8.25"/>
    <n v="281614"/>
    <n v="223615.24"/>
    <n v="0"/>
    <d v="2017-08-24T00:00:00"/>
    <n v="19"/>
    <n v="19"/>
    <n v="0"/>
    <n v="0"/>
    <n v="0"/>
    <n v="0"/>
    <s v="INR"/>
    <n v="15355"/>
    <n v="8919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7109775632"/>
    <x v="93"/>
    <n v="85841279709"/>
    <s v="Mr. SANJAY MOJIRAM JAT"/>
    <n v="400000"/>
    <n v="7.75"/>
    <n v="188659"/>
    <n v="121293.1"/>
    <n v="0"/>
    <d v="2017-08-30T00:00:00"/>
    <n v="19"/>
    <n v="19"/>
    <n v="0"/>
    <n v="0"/>
    <n v="0"/>
    <n v="0"/>
    <s v="INR"/>
    <n v="15355"/>
    <n v="6487"/>
    <s v="00/00/0000"/>
    <n v="0"/>
    <n v="0"/>
    <s v="N"/>
    <m/>
    <n v="9"/>
    <s v="N"/>
    <s v="00/00/0000"/>
    <s v="N"/>
    <n v="0"/>
    <s v="00/00/0000"/>
    <m/>
    <m/>
    <m/>
    <s v="STD"/>
  </r>
  <r>
    <n v="37320684889"/>
    <x v="93"/>
    <n v="87034350766"/>
    <s v="Mrs. ANKITA RAHUL ROHIT"/>
    <n v="700000"/>
    <n v="7.75"/>
    <n v="358458"/>
    <n v="179382.76"/>
    <n v="0"/>
    <d v="2017-11-24T00:00:00"/>
    <n v="19"/>
    <n v="19"/>
    <n v="0"/>
    <n v="0"/>
    <n v="0"/>
    <n v="0"/>
    <s v="INR"/>
    <n v="15355"/>
    <n v="11541"/>
    <s v="00/00/0000"/>
    <n v="0"/>
    <n v="0"/>
    <s v="N"/>
    <m/>
    <n v="9"/>
    <s v="N"/>
    <s v="00/00/0000"/>
    <s v="N"/>
    <n v="0"/>
    <s v="00/00/0000"/>
    <m/>
    <m/>
    <m/>
    <s v="STD"/>
  </r>
  <r>
    <n v="37025549947"/>
    <x v="93"/>
    <n v="86886154805"/>
    <s v="Mrs. JYOTI ROSHANBHAI BAFNA"/>
    <n v="1100000"/>
    <n v="8.25"/>
    <n v="570157"/>
    <n v="615566.69999999995"/>
    <n v="45409.7"/>
    <d v="2017-07-18T00:00:00"/>
    <n v="19"/>
    <n v="16"/>
    <n v="3"/>
    <n v="3"/>
    <n v="3"/>
    <n v="703"/>
    <s v="INR"/>
    <n v="15355"/>
    <n v="17838"/>
    <d v="2022-01-18T00:00:00"/>
    <n v="0"/>
    <n v="0"/>
    <s v="N"/>
    <m/>
    <n v="2"/>
    <s v="N"/>
    <s v="00/00/0000"/>
    <s v="N"/>
    <n v="0"/>
    <s v="00/00/0000"/>
    <s v="SMA2"/>
    <d v="2022-03-19T00:00:00"/>
    <n v="703"/>
    <s v="STD"/>
  </r>
  <r>
    <n v="37104199979"/>
    <x v="93"/>
    <n v="85016176769"/>
    <s v="Mr. RAKESH KUMAR  PASWAN"/>
    <n v="346000"/>
    <n v="8.25"/>
    <n v="72259"/>
    <n v="137043.32"/>
    <n v="64784.32"/>
    <d v="2017-08-24T00:00:00"/>
    <n v="19"/>
    <n v="10"/>
    <n v="9"/>
    <n v="4"/>
    <n v="4"/>
    <n v="704"/>
    <s v="INR"/>
    <n v="15355"/>
    <n v="7225"/>
    <d v="2021-07-18T00:00:00"/>
    <n v="5821"/>
    <n v="9768.56"/>
    <s v="N"/>
    <m/>
    <n v="4"/>
    <s v="Y"/>
    <d v="2022-02-02T00:00:00"/>
    <s v="N"/>
    <n v="0"/>
    <s v="00/00/0000"/>
    <s v="NPA"/>
    <d v="2021-10-15T00:00:00"/>
    <n v="704"/>
    <s v="NPA"/>
  </r>
  <r>
    <n v="38134811619"/>
    <x v="94"/>
    <n v="80083931549"/>
    <s v="Mr. PARMAR  GOVINDBHAI"/>
    <n v="400000"/>
    <n v="12"/>
    <n v="218764"/>
    <n v="160893.4"/>
    <n v="0"/>
    <d v="2018-12-18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m/>
    <m/>
    <m/>
    <s v="STD"/>
  </r>
  <r>
    <n v="38323758853"/>
    <x v="94"/>
    <n v="85136030201"/>
    <s v="Mr. MAHENDRASINH PADAMSINH RAT"/>
    <n v="300000"/>
    <n v="12"/>
    <n v="179473"/>
    <n v="127298.16"/>
    <n v="0"/>
    <d v="2019-03-14T00:00:00"/>
    <n v="19"/>
    <n v="19"/>
    <n v="0"/>
    <n v="0"/>
    <n v="0"/>
    <n v="0"/>
    <s v="INR"/>
    <n v="0"/>
    <n v="6674"/>
    <s v="00/00/0000"/>
    <n v="0"/>
    <n v="0"/>
    <s v="N"/>
    <m/>
    <n v="9"/>
    <s v="N"/>
    <s v="00/00/0000"/>
    <s v="N"/>
    <n v="0"/>
    <s v="00/00/0000"/>
    <m/>
    <m/>
    <m/>
    <s v="STD"/>
  </r>
  <r>
    <n v="39794812443"/>
    <x v="94"/>
    <n v="86171993730"/>
    <s v="Mr. JAYANTIBHAI MAFAT LAL PRAJ"/>
    <n v="300000"/>
    <n v="9.75"/>
    <n v="234639"/>
    <n v="234639"/>
    <n v="0"/>
    <d v="2020-11-10T00:00:00"/>
    <n v="16"/>
    <n v="16"/>
    <n v="0"/>
    <n v="0"/>
    <n v="0"/>
    <n v="0"/>
    <s v="INR"/>
    <n v="0"/>
    <n v="6338"/>
    <s v="00/00/0000"/>
    <n v="0"/>
    <n v="0"/>
    <s v="N"/>
    <m/>
    <n v="9"/>
    <s v="N"/>
    <s v="00/00/0000"/>
    <s v="N"/>
    <n v="0"/>
    <s v="00/00/0000"/>
    <s v="STD"/>
    <d v="2021-04-03T00:00:00"/>
    <n v="0"/>
    <s v="STD"/>
  </r>
  <r>
    <n v="39837956965"/>
    <x v="94"/>
    <n v="85369563905"/>
    <s v="Mr. BHANWARBHAI DHANAJI BHIL"/>
    <n v="525000"/>
    <n v="9.75"/>
    <n v="442792"/>
    <n v="442792"/>
    <n v="0"/>
    <d v="2020-12-01T00:00:00"/>
    <n v="15"/>
    <n v="15"/>
    <n v="0"/>
    <n v="0"/>
    <n v="0"/>
    <n v="0"/>
    <s v="INR"/>
    <n v="0"/>
    <n v="9661"/>
    <s v="00/00/0000"/>
    <n v="0"/>
    <n v="0"/>
    <s v="N"/>
    <m/>
    <n v="9"/>
    <s v="N"/>
    <s v="00/00/0000"/>
    <s v="N"/>
    <n v="0"/>
    <s v="00/00/0000"/>
    <s v="STD"/>
    <d v="2021-04-03T00:00:00"/>
    <n v="0"/>
    <s v="STD"/>
  </r>
  <r>
    <n v="39936835279"/>
    <x v="94"/>
    <n v="85249432924"/>
    <s v="Mr. FATESING SHETUSING  RANA"/>
    <n v="250000"/>
    <n v="9.75"/>
    <n v="202666"/>
    <n v="202666"/>
    <n v="0"/>
    <d v="2021-01-13T00:00:00"/>
    <n v="14"/>
    <n v="14"/>
    <n v="0"/>
    <n v="0"/>
    <n v="0"/>
    <n v="0"/>
    <s v="INR"/>
    <n v="0"/>
    <n v="5282"/>
    <s v="00/00/0000"/>
    <n v="0"/>
    <n v="0"/>
    <s v="N"/>
    <m/>
    <n v="9"/>
    <s v="N"/>
    <s v="00/00/0000"/>
    <s v="N"/>
    <n v="0"/>
    <s v="00/00/0000"/>
    <s v="STD"/>
    <d v="2021-02-05T00:00:00"/>
    <n v="999"/>
    <s v="STD"/>
  </r>
  <r>
    <n v="39969165894"/>
    <x v="94"/>
    <n v="80381274506"/>
    <s v="Mr. RAJPUT  KISHORSINGH"/>
    <n v="400000"/>
    <n v="9.75"/>
    <n v="299069"/>
    <n v="69069"/>
    <n v="0"/>
    <d v="2021-01-29T00:00:00"/>
    <n v="14"/>
    <n v="14"/>
    <n v="0"/>
    <n v="0"/>
    <n v="0"/>
    <n v="0"/>
    <s v="INR"/>
    <n v="0"/>
    <n v="8450"/>
    <s v="00/00/0000"/>
    <n v="0"/>
    <n v="0"/>
    <s v="N"/>
    <m/>
    <n v="9"/>
    <s v="N"/>
    <s v="00/00/0000"/>
    <s v="N"/>
    <n v="0"/>
    <s v="00/00/0000"/>
    <m/>
    <m/>
    <m/>
    <s v="STD"/>
  </r>
  <r>
    <n v="40055952174"/>
    <x v="94"/>
    <n v="85011378251"/>
    <s v="Mr. TOMAR NARENDRA K  SINGH"/>
    <n v="504000"/>
    <n v="9.75"/>
    <n v="442074"/>
    <n v="442074"/>
    <n v="0"/>
    <d v="2021-03-05T00:00:00"/>
    <n v="12"/>
    <n v="12"/>
    <n v="0"/>
    <n v="0"/>
    <n v="0"/>
    <n v="0"/>
    <s v="INR"/>
    <n v="0"/>
    <n v="9274"/>
    <s v="00/00/0000"/>
    <n v="0"/>
    <n v="0"/>
    <m/>
    <m/>
    <m/>
    <s v="N"/>
    <s v="00/00/0000"/>
    <s v="N"/>
    <n v="0"/>
    <s v="00/00/0000"/>
    <m/>
    <m/>
    <m/>
    <s v="STD"/>
  </r>
  <r>
    <n v="38368118822"/>
    <x v="95"/>
    <n v="85725907321"/>
    <s v="Mr. AASHIT MANOJ AGRAWAL"/>
    <n v="1950000"/>
    <n v="7.5"/>
    <n v="1688785"/>
    <n v="1423340"/>
    <n v="0"/>
    <d v="2019-04-03T00:00:00"/>
    <n v="1"/>
    <n v="1"/>
    <n v="0"/>
    <n v="0"/>
    <n v="0"/>
    <n v="0"/>
    <s v="INR"/>
    <n v="0"/>
    <n v="14707"/>
    <s v="00/00/0000"/>
    <n v="0"/>
    <n v="0"/>
    <s v="N"/>
    <m/>
    <n v="9"/>
    <s v="N"/>
    <s v="00/00/0000"/>
    <s v="N"/>
    <n v="0"/>
    <s v="00/00/0000"/>
    <m/>
    <m/>
    <m/>
    <s v="STD"/>
  </r>
  <r>
    <n v="38205106016"/>
    <x v="96"/>
    <n v="86065983075"/>
    <s v="Miss. PARINDA DHARMENDRAKUMAR"/>
    <n v="2030398"/>
    <n v="8.25"/>
    <n v="1156741"/>
    <n v="1000165"/>
    <n v="0"/>
    <d v="2019-01-22T00:00:00"/>
    <n v="14"/>
    <n v="14"/>
    <n v="0"/>
    <n v="0"/>
    <n v="0"/>
    <n v="0"/>
    <s v="INR"/>
    <n v="61132"/>
    <n v="15424"/>
    <s v="00/00/0000"/>
    <n v="0"/>
    <n v="0"/>
    <s v="N"/>
    <m/>
    <n v="9"/>
    <s v="N"/>
    <s v="00/00/0000"/>
    <s v="N"/>
    <n v="0"/>
    <s v="00/00/0000"/>
    <m/>
    <m/>
    <m/>
    <s v="STD"/>
  </r>
  <r>
    <n v="38529132221"/>
    <x v="96"/>
    <n v="90326032896"/>
    <s v="Ms. NIRJA RAHULKUMAR BHATT"/>
    <n v="2628134"/>
    <n v="8.25"/>
    <n v="863272"/>
    <n v="768772"/>
    <n v="0"/>
    <d v="2019-06-15T00:00:00"/>
    <n v="1"/>
    <n v="1"/>
    <n v="0"/>
    <n v="0"/>
    <n v="0"/>
    <n v="0"/>
    <s v="INR"/>
    <n v="15355"/>
    <n v="9202"/>
    <s v="00/00/0000"/>
    <n v="0"/>
    <n v="0"/>
    <s v="N"/>
    <m/>
    <n v="9"/>
    <s v="N"/>
    <s v="00/00/0000"/>
    <s v="N"/>
    <n v="0"/>
    <s v="00/00/0000"/>
    <s v="STD"/>
    <d v="2021-02-15T00:00:00"/>
    <n v="999"/>
    <s v="STD"/>
  </r>
  <r>
    <n v="38579709540"/>
    <x v="96"/>
    <n v="90319521003"/>
    <s v="Mr. DEV JAYESH PATEL"/>
    <n v="9586092"/>
    <n v="8.75"/>
    <n v="3620541"/>
    <n v="470659"/>
    <n v="0"/>
    <d v="2019-07-18T00:00:00"/>
    <n v="1"/>
    <n v="1"/>
    <n v="0"/>
    <n v="0"/>
    <n v="0"/>
    <n v="0"/>
    <s v="INR"/>
    <n v="15355"/>
    <n v="151825"/>
    <s v="00/00/0000"/>
    <n v="0"/>
    <n v="0"/>
    <s v="N"/>
    <m/>
    <n v="9"/>
    <s v="N"/>
    <s v="00/00/0000"/>
    <s v="N"/>
    <n v="0"/>
    <s v="00/00/0000"/>
    <m/>
    <m/>
    <m/>
    <s v="STD"/>
  </r>
  <r>
    <n v="37092630588"/>
    <x v="97"/>
    <n v="85643220864"/>
    <s v="Dr. DINESH SISPAL SHARDA"/>
    <n v="1500000"/>
    <n v="7.6"/>
    <n v="1458609"/>
    <n v="1413324.43"/>
    <n v="0"/>
    <d v="2017-08-17T00:00:00"/>
    <n v="19"/>
    <n v="19"/>
    <n v="0"/>
    <n v="0"/>
    <n v="0"/>
    <n v="0"/>
    <s v="INR"/>
    <n v="15355"/>
    <n v="1236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6967462007"/>
    <x v="98"/>
    <n v="86517956379"/>
    <s v="Mr. SHASHANK SURESHCHANDRA TRI"/>
    <n v="3675000"/>
    <n v="7.5"/>
    <n v="3352745"/>
    <n v="2883367.4"/>
    <n v="0"/>
    <d v="2017-06-24T00:00:00"/>
    <n v="19"/>
    <n v="19"/>
    <n v="0"/>
    <n v="0"/>
    <n v="0"/>
    <n v="0"/>
    <s v="INR"/>
    <n v="15355"/>
    <n v="31499"/>
    <s v="00/00/0000"/>
    <n v="0"/>
    <n v="0"/>
    <s v="N"/>
    <m/>
    <n v="9"/>
    <s v="N"/>
    <s v="00/00/0000"/>
    <s v="N"/>
    <n v="0"/>
    <s v="00/00/0000"/>
    <m/>
    <m/>
    <m/>
    <s v="STD"/>
  </r>
  <r>
    <n v="36967464468"/>
    <x v="98"/>
    <n v="89800587086"/>
    <s v="Mr. ANURAG MAHENDRA PRASAD MIT"/>
    <n v="3675000"/>
    <n v="7.5"/>
    <n v="3107990"/>
    <n v="2763812.66"/>
    <n v="0"/>
    <d v="2017-06-24T00:00:00"/>
    <n v="19"/>
    <n v="19"/>
    <n v="0"/>
    <n v="0"/>
    <n v="0"/>
    <n v="0"/>
    <s v="INR"/>
    <n v="61132"/>
    <n v="29546"/>
    <s v="00/00/0000"/>
    <n v="0"/>
    <n v="0"/>
    <s v="N"/>
    <m/>
    <n v="9"/>
    <s v="N"/>
    <s v="00/00/0000"/>
    <s v="N"/>
    <n v="0"/>
    <s v="00/00/0000"/>
    <m/>
    <m/>
    <m/>
    <s v="STD"/>
  </r>
  <r>
    <n v="31149986934"/>
    <x v="99"/>
    <n v="85017299453"/>
    <s v="Mr. HARPALSINH HARISHCHANDRA P"/>
    <n v="1759000"/>
    <n v="7.65"/>
    <n v="1031478"/>
    <n v="656204.15"/>
    <n v="0"/>
    <d v="2010-04-28T00:00:00"/>
    <n v="19"/>
    <n v="19"/>
    <n v="0"/>
    <n v="0"/>
    <n v="0"/>
    <n v="0"/>
    <s v="INR"/>
    <n v="15355"/>
    <n v="14620"/>
    <s v="00/00/0000"/>
    <n v="0"/>
    <n v="0"/>
    <s v="N"/>
    <m/>
    <n v="9"/>
    <s v="N"/>
    <s v="00/00/0000"/>
    <s v="N"/>
    <n v="0"/>
    <s v="00/00/0000"/>
    <m/>
    <m/>
    <m/>
    <s v="STD"/>
  </r>
  <r>
    <n v="31476069084"/>
    <x v="99"/>
    <n v="80395280900"/>
    <s v="Mr. RAMESHBHAI BABABHAI PATANI"/>
    <n v="872000"/>
    <n v="7.65"/>
    <n v="359477"/>
    <n v="226757.98"/>
    <n v="0"/>
    <d v="2010-10-23T00:00:00"/>
    <n v="19"/>
    <n v="19"/>
    <n v="0"/>
    <n v="0"/>
    <n v="0"/>
    <n v="0"/>
    <s v="INR"/>
    <n v="15355"/>
    <n v="8654"/>
    <s v="00/00/0000"/>
    <n v="0"/>
    <n v="0"/>
    <s v="N"/>
    <m/>
    <n v="9"/>
    <s v="N"/>
    <s v="00/00/0000"/>
    <s v="N"/>
    <n v="0"/>
    <s v="00/00/0000"/>
    <m/>
    <m/>
    <m/>
    <s v="STD"/>
  </r>
  <r>
    <n v="35559750403"/>
    <x v="99"/>
    <n v="86221710759"/>
    <s v="Mr. PRAKASHBHAI DAHYABHAI MAHE"/>
    <n v="1000000"/>
    <n v="7.65"/>
    <n v="807317"/>
    <n v="28178.82"/>
    <n v="0"/>
    <d v="2016-02-08T00:00:00"/>
    <n v="19"/>
    <n v="19"/>
    <n v="0"/>
    <n v="0"/>
    <n v="0"/>
    <n v="0"/>
    <s v="INR"/>
    <n v="15355"/>
    <n v="874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140912366"/>
    <x v="100"/>
    <n v="80084128846"/>
    <s v="Mr. MAF KANWAR TANWAR"/>
    <n v="1245531"/>
    <n v="7.35"/>
    <n v="1134593"/>
    <n v="798308.92"/>
    <n v="0"/>
    <d v="2017-09-06T00:00:00"/>
    <n v="19"/>
    <n v="19"/>
    <n v="0"/>
    <n v="0"/>
    <n v="0"/>
    <n v="0"/>
    <s v="INR"/>
    <n v="15355"/>
    <n v="10167"/>
    <s v="00/00/0000"/>
    <n v="0"/>
    <n v="0"/>
    <s v="N"/>
    <m/>
    <n v="9"/>
    <s v="N"/>
    <s v="00/00/0000"/>
    <s v="N"/>
    <n v="0"/>
    <s v="00/00/0000"/>
    <m/>
    <m/>
    <m/>
    <s v="STD"/>
  </r>
  <r>
    <n v="35367184184"/>
    <x v="101"/>
    <n v="87588581341"/>
    <s v="Mr. MADHAVLAL SHANKARLAL PATEL"/>
    <n v="800000"/>
    <n v="7.75"/>
    <n v="437937"/>
    <n v="409877.05"/>
    <n v="0"/>
    <d v="2015-11-30T00:00:00"/>
    <n v="19"/>
    <n v="19"/>
    <n v="0"/>
    <n v="0"/>
    <n v="0"/>
    <n v="0"/>
    <s v="INR"/>
    <n v="15355"/>
    <n v="10009"/>
    <s v="00/00/0000"/>
    <n v="0"/>
    <n v="0"/>
    <s v="N"/>
    <m/>
    <n v="9"/>
    <s v="N"/>
    <s v="00/00/0000"/>
    <s v="N"/>
    <n v="0"/>
    <s v="00/00/0000"/>
    <s v="STD"/>
    <d v="2020-04-23T00:00:00"/>
    <n v="0"/>
    <s v="STD"/>
  </r>
  <r>
    <n v="35580806870"/>
    <x v="101"/>
    <n v="76003536624"/>
    <s v="Mr. INDERMAL MAGANLAL SUTHAR"/>
    <n v="1700000"/>
    <n v="7.75"/>
    <n v="1291736"/>
    <n v="833037.71"/>
    <n v="0"/>
    <d v="2016-02-18T00:00:00"/>
    <n v="19"/>
    <n v="19"/>
    <n v="0"/>
    <n v="0"/>
    <n v="0"/>
    <n v="0"/>
    <s v="INR"/>
    <n v="61132"/>
    <n v="12430"/>
    <s v="00/00/0000"/>
    <n v="0"/>
    <n v="0"/>
    <s v="N"/>
    <m/>
    <n v="9"/>
    <s v="N"/>
    <s v="00/00/0000"/>
    <s v="N"/>
    <n v="0"/>
    <s v="00/00/0000"/>
    <m/>
    <m/>
    <m/>
    <s v="STD"/>
  </r>
  <r>
    <n v="35663057318"/>
    <x v="102"/>
    <n v="88967355665"/>
    <s v="Mrs. BHAVNA SHAILESH DOLASIYA"/>
    <n v="1100000"/>
    <n v="7.7"/>
    <n v="631793"/>
    <n v="93317.440000000002"/>
    <n v="0"/>
    <d v="2016-03-30T00:00:00"/>
    <n v="19"/>
    <n v="19"/>
    <n v="0"/>
    <n v="0"/>
    <n v="0"/>
    <n v="0"/>
    <s v="INR"/>
    <n v="15355"/>
    <n v="7557"/>
    <s v="00/00/0000"/>
    <n v="0"/>
    <n v="0"/>
    <s v="N"/>
    <m/>
    <n v="9"/>
    <s v="N"/>
    <s v="00/00/0000"/>
    <s v="N"/>
    <n v="0"/>
    <s v="00/00/0000"/>
    <m/>
    <m/>
    <m/>
    <s v="STD"/>
  </r>
  <r>
    <n v="31133988135"/>
    <x v="103"/>
    <n v="80105397739"/>
    <s v="Mr. MUTHUVELAN  A"/>
    <n v="720000"/>
    <n v="7.4"/>
    <n v="429850"/>
    <n v="306920.77"/>
    <n v="0"/>
    <d v="2010-04-15T00:00:00"/>
    <n v="19"/>
    <n v="19"/>
    <n v="0"/>
    <n v="0"/>
    <n v="0"/>
    <n v="0"/>
    <s v="INR"/>
    <n v="15355"/>
    <n v="5849"/>
    <s v="00/00/0000"/>
    <n v="0"/>
    <n v="0"/>
    <s v="N"/>
    <m/>
    <n v="9"/>
    <s v="N"/>
    <s v="00/00/0000"/>
    <s v="N"/>
    <n v="0"/>
    <s v="00/00/0000"/>
    <m/>
    <m/>
    <m/>
    <s v="STD"/>
  </r>
  <r>
    <n v="31620414188"/>
    <x v="103"/>
    <n v="85970521776"/>
    <s v="Mr. JATIN RATILAL SHARMA[FILE4"/>
    <n v="1000000"/>
    <n v="7.4"/>
    <n v="688466"/>
    <n v="630193.44999999995"/>
    <n v="0"/>
    <d v="2011-02-08T00:00:00"/>
    <n v="19"/>
    <n v="19"/>
    <n v="0"/>
    <n v="0"/>
    <n v="0"/>
    <n v="0"/>
    <s v="INR"/>
    <n v="15355"/>
    <n v="10502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2308422133"/>
    <x v="103"/>
    <n v="86171993730"/>
    <s v="Mr. JAYANTIBHAI MAFAT LAL PRAJ"/>
    <n v="900000"/>
    <n v="7.4"/>
    <n v="573448"/>
    <n v="383996.87"/>
    <n v="0"/>
    <d v="2012-04-30T00:00:00"/>
    <n v="19"/>
    <n v="19"/>
    <n v="0"/>
    <n v="0"/>
    <n v="0"/>
    <n v="0"/>
    <s v="INR"/>
    <n v="15355"/>
    <n v="8640"/>
    <s v="00/00/0000"/>
    <n v="0"/>
    <n v="0"/>
    <s v="N"/>
    <m/>
    <n v="9"/>
    <s v="N"/>
    <s v="00/00/0000"/>
    <s v="N"/>
    <n v="0"/>
    <s v="00/00/0000"/>
    <m/>
    <m/>
    <m/>
    <s v="STD"/>
  </r>
  <r>
    <n v="33549956081"/>
    <x v="103"/>
    <n v="85530476052"/>
    <s v="Mr. K SARVESH SINGH"/>
    <n v="1200000"/>
    <n v="7.4"/>
    <n v="1211587"/>
    <n v="749474.53"/>
    <n v="0"/>
    <d v="2013-12-31T00:00:00"/>
    <n v="19"/>
    <n v="19"/>
    <n v="0"/>
    <n v="0"/>
    <n v="0"/>
    <n v="0"/>
    <s v="INR"/>
    <n v="15355"/>
    <n v="11532"/>
    <s v="00/00/0000"/>
    <n v="0"/>
    <n v="0"/>
    <s v="N"/>
    <m/>
    <n v="9"/>
    <s v="N"/>
    <s v="00/00/0000"/>
    <s v="N"/>
    <n v="0"/>
    <s v="00/00/0000"/>
    <m/>
    <m/>
    <m/>
    <s v="STD"/>
  </r>
  <r>
    <n v="34701873273"/>
    <x v="103"/>
    <n v="85069906842"/>
    <s v="Mr. DHARMESH ISHVARLAL VAGHELA"/>
    <n v="436000"/>
    <n v="7.4"/>
    <n v="424189"/>
    <n v="308618.5"/>
    <n v="0"/>
    <d v="2015-02-14T00:00:00"/>
    <n v="19"/>
    <n v="19"/>
    <n v="0"/>
    <n v="0"/>
    <n v="0"/>
    <n v="0"/>
    <s v="INR"/>
    <n v="15355"/>
    <n v="3481"/>
    <s v="00/00/0000"/>
    <n v="0"/>
    <n v="0"/>
    <s v="N"/>
    <m/>
    <n v="9"/>
    <s v="N"/>
    <s v="00/00/0000"/>
    <s v="N"/>
    <n v="0"/>
    <s v="00/00/0000"/>
    <m/>
    <m/>
    <m/>
    <s v="STD"/>
  </r>
  <r>
    <n v="34706358485"/>
    <x v="103"/>
    <n v="85059695344"/>
    <s v="Mr. RAMESH SATISHCHANDRA JHA"/>
    <n v="1800000"/>
    <n v="7.4"/>
    <n v="1198440"/>
    <n v="987729.85"/>
    <n v="0"/>
    <d v="2015-02-17T00:00:00"/>
    <n v="19"/>
    <n v="19"/>
    <n v="0"/>
    <n v="0"/>
    <n v="0"/>
    <n v="0"/>
    <s v="INR"/>
    <n v="15355"/>
    <n v="17377"/>
    <s v="00/00/0000"/>
    <n v="0"/>
    <n v="0"/>
    <s v="N"/>
    <m/>
    <n v="9"/>
    <s v="N"/>
    <s v="00/00/0000"/>
    <s v="N"/>
    <n v="0"/>
    <s v="00/00/0000"/>
    <m/>
    <m/>
    <m/>
    <s v="STD"/>
  </r>
  <r>
    <n v="34724490603"/>
    <x v="103"/>
    <n v="80381240191"/>
    <s v="Mr. DARSHANKUMAR MAHENDRA LIMB"/>
    <n v="620000"/>
    <n v="7.4"/>
    <n v="558728"/>
    <n v="525099.13"/>
    <n v="0"/>
    <d v="2015-02-23T00:00:00"/>
    <n v="19"/>
    <n v="19"/>
    <n v="0"/>
    <n v="0"/>
    <n v="0"/>
    <n v="0"/>
    <s v="INR"/>
    <n v="15355"/>
    <n v="4570"/>
    <s v="00/00/0000"/>
    <n v="0"/>
    <n v="0"/>
    <s v="N"/>
    <m/>
    <n v="9"/>
    <s v="N"/>
    <s v="00/00/0000"/>
    <s v="N"/>
    <n v="0"/>
    <s v="00/00/0000"/>
    <m/>
    <m/>
    <m/>
    <s v="STD"/>
  </r>
  <r>
    <n v="35220872868"/>
    <x v="103"/>
    <n v="85063747571"/>
    <s v="Mr. VASAVA  RANJIT"/>
    <n v="640000"/>
    <n v="7.4"/>
    <n v="575003"/>
    <n v="486952.43"/>
    <n v="0"/>
    <d v="2015-09-11T00:00:00"/>
    <n v="19"/>
    <n v="19"/>
    <n v="0"/>
    <n v="0"/>
    <n v="0"/>
    <n v="0"/>
    <s v="INR"/>
    <n v="15355"/>
    <n v="4579"/>
    <s v="00/00/0000"/>
    <n v="0"/>
    <n v="0"/>
    <s v="N"/>
    <m/>
    <n v="9"/>
    <s v="N"/>
    <s v="00/00/0000"/>
    <s v="N"/>
    <n v="0"/>
    <s v="00/00/0000"/>
    <m/>
    <m/>
    <m/>
    <s v="STD"/>
  </r>
  <r>
    <n v="37439356296"/>
    <x v="103"/>
    <n v="80131293003"/>
    <s v="Mr. LOKESH  SHARMA"/>
    <n v="2600000"/>
    <n v="7.4"/>
    <n v="2463778"/>
    <n v="2342634.9900000002"/>
    <n v="0"/>
    <d v="2017-12-27T00:00:00"/>
    <n v="19"/>
    <n v="19"/>
    <n v="0"/>
    <n v="0"/>
    <n v="0"/>
    <n v="0"/>
    <s v="INR"/>
    <n v="15355"/>
    <n v="22318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0057408953"/>
    <x v="104"/>
    <n v="80084077504"/>
    <s v="Mrs. RITABEN JAGDISHKUMAR SOLA"/>
    <n v="530000"/>
    <n v="7.35"/>
    <n v="57819"/>
    <n v="8484.9"/>
    <n v="0"/>
    <d v="2006-06-28T00:00:00"/>
    <n v="19"/>
    <n v="19"/>
    <n v="0"/>
    <n v="0"/>
    <n v="0"/>
    <n v="0"/>
    <s v="INR"/>
    <n v="15355"/>
    <n v="6628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348727936"/>
    <x v="105"/>
    <n v="85034468820"/>
    <s v="Mr. PATNI  VIKRAMBHAI"/>
    <n v="1350000"/>
    <n v="7.5"/>
    <n v="1191646"/>
    <n v="957910.37"/>
    <n v="0"/>
    <d v="2017-12-07T00:00:00"/>
    <n v="19"/>
    <n v="19"/>
    <n v="0"/>
    <n v="0"/>
    <n v="0"/>
    <n v="0"/>
    <s v="INR"/>
    <n v="15355"/>
    <n v="13255"/>
    <s v="00/00/0000"/>
    <n v="0"/>
    <n v="0"/>
    <s v="N"/>
    <m/>
    <n v="9"/>
    <s v="N"/>
    <s v="00/00/0000"/>
    <s v="N"/>
    <n v="0"/>
    <s v="00/00/0000"/>
    <s v="STD"/>
    <d v="2020-04-20T00:00:00"/>
    <n v="999"/>
    <s v="STD"/>
  </r>
  <r>
    <n v="30936221945"/>
    <x v="106"/>
    <n v="85067660593"/>
    <s v="Mrs. PRACHI GAURANG KADAM"/>
    <n v="5318000"/>
    <n v="7.5"/>
    <n v="3009338"/>
    <n v="272217.08"/>
    <n v="0"/>
    <d v="2009-10-27T00:00:00"/>
    <n v="19"/>
    <n v="19"/>
    <n v="0"/>
    <n v="0"/>
    <n v="0"/>
    <n v="0"/>
    <s v="INR"/>
    <n v="15355"/>
    <n v="34885"/>
    <s v="00/00/0000"/>
    <n v="0"/>
    <n v="0"/>
    <s v="N"/>
    <m/>
    <n v="9"/>
    <s v="N"/>
    <s v="00/00/0000"/>
    <s v="N"/>
    <n v="0"/>
    <s v="00/00/0000"/>
    <m/>
    <m/>
    <m/>
    <s v="STD"/>
  </r>
  <r>
    <n v="37632366952"/>
    <x v="107"/>
    <n v="80358834364"/>
    <s v="Mrs. HARSHADA GOVINDLAL DALWAD"/>
    <n v="1070000"/>
    <n v="7.4"/>
    <n v="963910"/>
    <n v="900238.53"/>
    <n v="0"/>
    <d v="2018-04-05T00:00:00"/>
    <n v="19"/>
    <n v="19"/>
    <n v="0"/>
    <n v="0"/>
    <n v="0"/>
    <n v="0"/>
    <s v="INR"/>
    <n v="15355"/>
    <n v="10598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666142399"/>
    <x v="107"/>
    <n v="80084123019"/>
    <s v="Dr. PRANAV GOVINDLAL PATEL"/>
    <n v="800000"/>
    <n v="7.45"/>
    <n v="726008"/>
    <n v="557053.43000000005"/>
    <n v="0"/>
    <d v="2018-04-24T00:00:00"/>
    <n v="19"/>
    <n v="19"/>
    <n v="0"/>
    <n v="0"/>
    <n v="0"/>
    <n v="0"/>
    <s v="INR"/>
    <n v="15355"/>
    <n v="7252"/>
    <s v="00/00/0000"/>
    <n v="0"/>
    <n v="0"/>
    <s v="N"/>
    <m/>
    <n v="9"/>
    <s v="N"/>
    <s v="00/00/0000"/>
    <s v="N"/>
    <n v="0"/>
    <s v="00/00/0000"/>
    <m/>
    <m/>
    <m/>
    <s v="STD"/>
  </r>
  <r>
    <n v="37365509633"/>
    <x v="108"/>
    <n v="80083927770"/>
    <s v="Mr. KANUBHAI CHANDULAL PRAJAPA"/>
    <n v="300000"/>
    <n v="7.5"/>
    <n v="251082.35"/>
    <n v="237942.09"/>
    <n v="0"/>
    <d v="2017-12-16T00:00:00"/>
    <n v="19"/>
    <n v="19"/>
    <n v="0"/>
    <n v="0"/>
    <n v="0"/>
    <n v="0"/>
    <s v="INR"/>
    <n v="15355"/>
    <n v="3234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2996423414"/>
    <x v="109"/>
    <n v="86160177736"/>
    <s v="Mrs. TARABEN VELJIBHAI DESAI"/>
    <n v="1100000"/>
    <n v="7.2"/>
    <n v="784981"/>
    <n v="570190.03"/>
    <n v="0"/>
    <d v="2013-05-14T00:00:00"/>
    <n v="19"/>
    <n v="19"/>
    <n v="0"/>
    <n v="0"/>
    <n v="0"/>
    <n v="0"/>
    <s v="INR"/>
    <n v="15355"/>
    <n v="10608"/>
    <s v="00/00/0000"/>
    <n v="0"/>
    <n v="0"/>
    <s v="N"/>
    <m/>
    <n v="9"/>
    <s v="N"/>
    <s v="00/00/0000"/>
    <s v="N"/>
    <n v="0"/>
    <s v="00/00/0000"/>
    <m/>
    <m/>
    <m/>
    <s v="STD"/>
  </r>
  <r>
    <n v="33739172998"/>
    <x v="109"/>
    <n v="87417037114"/>
    <s v="Mr. RAMESHCHANDRA GANGARAM KAD"/>
    <n v="1311000"/>
    <n v="7.2"/>
    <n v="816991"/>
    <n v="128335.03"/>
    <n v="0"/>
    <d v="2014-03-21T00:00:00"/>
    <n v="19"/>
    <n v="19"/>
    <n v="0"/>
    <n v="0"/>
    <n v="0"/>
    <n v="0"/>
    <s v="INR"/>
    <n v="15355"/>
    <n v="11809"/>
    <s v="00/00/0000"/>
    <n v="0"/>
    <n v="0"/>
    <s v="N"/>
    <m/>
    <n v="9"/>
    <s v="N"/>
    <s v="00/00/0000"/>
    <s v="N"/>
    <n v="0"/>
    <s v="00/00/0000"/>
    <m/>
    <m/>
    <m/>
    <s v="STD"/>
  </r>
  <r>
    <n v="35291450989"/>
    <x v="109"/>
    <n v="85333640010"/>
    <s v="Mr. GAURANGKUMAR KALABHAI PRAJ"/>
    <n v="623000"/>
    <n v="7.2"/>
    <n v="581654"/>
    <n v="493049.67"/>
    <n v="0"/>
    <d v="2015-10-16T00:00:00"/>
    <n v="19"/>
    <n v="19"/>
    <n v="0"/>
    <n v="0"/>
    <n v="0"/>
    <n v="0"/>
    <s v="INR"/>
    <n v="15355"/>
    <n v="526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5293225420"/>
    <x v="109"/>
    <n v="85066637666"/>
    <s v="Mr. MAYANKKUMAR K PRAJAPATI"/>
    <n v="864000"/>
    <n v="7.2"/>
    <n v="788739"/>
    <n v="576758.24"/>
    <n v="0"/>
    <d v="2015-10-19T00:00:00"/>
    <n v="19"/>
    <n v="19"/>
    <n v="0"/>
    <n v="0"/>
    <n v="0"/>
    <n v="0"/>
    <s v="INR"/>
    <n v="15355"/>
    <n v="7297"/>
    <s v="00/00/0000"/>
    <n v="0"/>
    <n v="0"/>
    <s v="N"/>
    <m/>
    <n v="9"/>
    <s v="N"/>
    <s v="00/00/0000"/>
    <s v="N"/>
    <n v="0"/>
    <s v="00/00/0000"/>
    <m/>
    <m/>
    <m/>
    <s v="STD"/>
  </r>
  <r>
    <n v="37803598640"/>
    <x v="109"/>
    <n v="80542834284"/>
    <s v="Mr. JAYANTIBHAI LALDAS PATEL"/>
    <n v="2000000"/>
    <n v="7.2"/>
    <n v="1792496"/>
    <n v="1265702.8400000001"/>
    <n v="0"/>
    <d v="2018-07-10T00:00:00"/>
    <n v="19"/>
    <n v="19"/>
    <n v="0"/>
    <n v="0"/>
    <n v="0"/>
    <n v="0"/>
    <s v="INR"/>
    <n v="15355"/>
    <n v="18673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847869032"/>
    <x v="109"/>
    <n v="85178356644"/>
    <s v="Mr. RAVI JITENDRABHAI GHATAR"/>
    <n v="1900000"/>
    <n v="7.2"/>
    <n v="1855399"/>
    <n v="1794673.4"/>
    <n v="0"/>
    <d v="2018-08-01T00:00:00"/>
    <n v="19"/>
    <n v="19"/>
    <n v="0"/>
    <n v="0"/>
    <n v="0"/>
    <n v="0"/>
    <s v="INR"/>
    <n v="61132"/>
    <n v="1475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980729919"/>
    <x v="109"/>
    <n v="80083894120"/>
    <s v="Mrs. DHANIBEN BABUBHAI SOLANKI"/>
    <n v="2560000"/>
    <n v="7.2"/>
    <n v="2331272"/>
    <n v="2225185.83"/>
    <n v="0"/>
    <d v="2018-09-30T00:00:00"/>
    <n v="19"/>
    <n v="19"/>
    <n v="0"/>
    <n v="0"/>
    <n v="0"/>
    <n v="0"/>
    <s v="INR"/>
    <n v="15355"/>
    <n v="25698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7997878748"/>
    <x v="109"/>
    <n v="80083997545"/>
    <s v="Mrs. KAMALA DHANJIBHAI VAGHELA"/>
    <n v="1000000"/>
    <n v="7.2"/>
    <n v="784435"/>
    <n v="704109.1"/>
    <n v="0"/>
    <d v="2018-10-06T00:00:00"/>
    <n v="19"/>
    <n v="19"/>
    <n v="0"/>
    <n v="0"/>
    <n v="0"/>
    <n v="0"/>
    <s v="INR"/>
    <n v="61132"/>
    <n v="13070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8191715644"/>
    <x v="109"/>
    <n v="85919738748"/>
    <s v="Mr. RAVI GIRISHBHAI SHRIDHAR"/>
    <n v="1200000"/>
    <n v="7.2"/>
    <n v="1100447"/>
    <n v="1008447.02"/>
    <n v="0"/>
    <d v="2019-01-16T00:00:00"/>
    <n v="19"/>
    <n v="19"/>
    <n v="0"/>
    <n v="0"/>
    <n v="0"/>
    <n v="0"/>
    <s v="INR"/>
    <n v="15355"/>
    <n v="11994"/>
    <s v="00/00/0000"/>
    <n v="0"/>
    <n v="0"/>
    <s v="N"/>
    <m/>
    <n v="9"/>
    <s v="N"/>
    <s v="00/00/0000"/>
    <s v="N"/>
    <n v="0"/>
    <s v="00/00/0000"/>
    <s v="STD"/>
    <d v="2020-04-15T00:00:00"/>
    <n v="999"/>
    <s v="STD"/>
  </r>
  <r>
    <n v="38086167811"/>
    <x v="110"/>
    <n v="86566456981"/>
    <s v="Mr. RAJENDRABHAI PREMJIBHAI PA"/>
    <n v="990000"/>
    <n v="7.35"/>
    <n v="863225"/>
    <n v="432130.17"/>
    <n v="0"/>
    <d v="2018-11-23T00:00:00"/>
    <n v="19"/>
    <n v="19"/>
    <n v="0"/>
    <n v="0"/>
    <n v="0"/>
    <n v="0"/>
    <s v="INR"/>
    <n v="61132"/>
    <n v="9658"/>
    <s v="00/00/0000"/>
    <n v="0"/>
    <n v="0"/>
    <s v="N"/>
    <m/>
    <n v="9"/>
    <s v="N"/>
    <s v="00/00/0000"/>
    <s v="N"/>
    <n v="0"/>
    <s v="00/00/0000"/>
    <m/>
    <m/>
    <m/>
    <s v="STD"/>
  </r>
  <r>
    <n v="31153182111"/>
    <x v="111"/>
    <n v="80547608136"/>
    <s v="Dr. Ragneshbhai Mafatbhai Desa"/>
    <n v="2642000"/>
    <n v="7.35"/>
    <n v="1548523"/>
    <n v="1403248.07"/>
    <n v="0"/>
    <d v="2010-04-30T00:00:00"/>
    <n v="19"/>
    <n v="19"/>
    <n v="0"/>
    <n v="0"/>
    <n v="0"/>
    <n v="0"/>
    <s v="INR"/>
    <n v="15355"/>
    <n v="22815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4683306381"/>
    <x v="111"/>
    <n v="88212431943"/>
    <s v="Mrs. SAROJ TARUNKUMAR JAIN"/>
    <n v="1800000"/>
    <n v="7.35"/>
    <n v="1472758"/>
    <n v="1362544.11"/>
    <n v="0"/>
    <d v="2015-02-09T00:00:00"/>
    <n v="19"/>
    <n v="19"/>
    <n v="0"/>
    <n v="0"/>
    <n v="0"/>
    <n v="0"/>
    <s v="INR"/>
    <n v="15355"/>
    <n v="17012"/>
    <s v="00/00/0000"/>
    <n v="0"/>
    <n v="0"/>
    <s v="N"/>
    <m/>
    <n v="9"/>
    <s v="N"/>
    <s v="00/00/0000"/>
    <s v="N"/>
    <n v="0"/>
    <s v="00/00/0000"/>
    <s v="STD"/>
    <d v="2020-04-17T00:00:00"/>
    <n v="999"/>
    <s v="STD"/>
  </r>
  <r>
    <n v="38786373294"/>
    <x v="112"/>
    <n v="90413710489"/>
    <s v="Mrs. CHANDANBEN  AKHANI"/>
    <n v="6000000"/>
    <n v="7.1"/>
    <n v="5687155"/>
    <n v="4864418.2"/>
    <n v="0"/>
    <d v="2019-09-21T00:00:00"/>
    <n v="19"/>
    <n v="19"/>
    <n v="0"/>
    <n v="0"/>
    <n v="0"/>
    <n v="0"/>
    <s v="INR"/>
    <n v="15355"/>
    <n v="56522"/>
    <s v="00/00/0000"/>
    <n v="0"/>
    <n v="0"/>
    <m/>
    <m/>
    <m/>
    <s v="N"/>
    <s v="00/00/0000"/>
    <s v="N"/>
    <n v="0"/>
    <s v="00/00/0000"/>
    <m/>
    <m/>
    <m/>
    <s v="STD"/>
  </r>
  <r>
    <n v="38731405392"/>
    <x v="113"/>
    <n v="85203300478"/>
    <s v="Mr. RAJKUMAR DAYARAM BHOLIYAN"/>
    <n v="12630000"/>
    <n v="7.6"/>
    <n v="12448932"/>
    <n v="11672805"/>
    <n v="0"/>
    <d v="2019-08-31T00:00:00"/>
    <n v="19"/>
    <n v="19"/>
    <n v="0"/>
    <n v="0"/>
    <n v="0"/>
    <n v="0"/>
    <s v="INR"/>
    <n v="15355"/>
    <n v="111475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117869376"/>
    <x v="114"/>
    <n v="80084077504"/>
    <s v="Mrs. RITABEN JAGDISHKUMAR SOLA"/>
    <n v="1900000"/>
    <n v="7.4"/>
    <n v="1745469"/>
    <n v="1656732.15"/>
    <n v="0"/>
    <d v="2018-12-10T00:00:00"/>
    <n v="19"/>
    <n v="19"/>
    <n v="0"/>
    <n v="0"/>
    <n v="0"/>
    <n v="0"/>
    <s v="INR"/>
    <n v="15355"/>
    <n v="19215"/>
    <s v="00/00/0000"/>
    <n v="0"/>
    <n v="0"/>
    <m/>
    <m/>
    <m/>
    <s v="N"/>
    <s v="00/00/0000"/>
    <s v="N"/>
    <n v="0"/>
    <s v="00/00/0000"/>
    <s v="STD"/>
    <d v="2019-01-14T00:00:00"/>
    <n v="0"/>
    <s v="STD"/>
  </r>
  <r>
    <n v="38704107013"/>
    <x v="114"/>
    <n v="90357429091"/>
    <s v="Mr. SHRINIVAS LAXMAN KONGARI"/>
    <n v="740000"/>
    <n v="7.45"/>
    <n v="724080"/>
    <n v="711275.28"/>
    <n v="0"/>
    <d v="2019-09-27T00:00:00"/>
    <n v="19"/>
    <n v="19"/>
    <n v="0"/>
    <n v="0"/>
    <n v="0"/>
    <n v="0"/>
    <s v="INR"/>
    <n v="15355"/>
    <n v="6599"/>
    <s v="00/00/0000"/>
    <n v="0"/>
    <n v="0"/>
    <s v="N"/>
    <m/>
    <n v="9"/>
    <s v="N"/>
    <s v="00/00/0000"/>
    <s v="N"/>
    <n v="0"/>
    <s v="00/00/0000"/>
    <m/>
    <m/>
    <m/>
    <s v="STD"/>
  </r>
  <r>
    <n v="38371467970"/>
    <x v="115"/>
    <n v="85013079928"/>
    <s v="Mr. KODARSINH BADANSINH RANAVA"/>
    <n v="500000"/>
    <n v="8"/>
    <n v="389298"/>
    <n v="84239.85"/>
    <n v="0"/>
    <d v="2019-04-04T00:00:00"/>
    <n v="19"/>
    <n v="19"/>
    <n v="0"/>
    <n v="0"/>
    <n v="0"/>
    <n v="0"/>
    <s v="INR"/>
    <n v="15355"/>
    <n v="6215"/>
    <s v="00/00/0000"/>
    <n v="0"/>
    <n v="0"/>
    <s v="N"/>
    <m/>
    <n v="9"/>
    <s v="N"/>
    <s v="00/00/0000"/>
    <s v="N"/>
    <n v="0"/>
    <s v="00/00/0000"/>
    <m/>
    <m/>
    <m/>
    <s v="STD"/>
  </r>
  <r>
    <n v="38270493856"/>
    <x v="116"/>
    <n v="71125773970"/>
    <s v="Mr. UTTAM CHAND JAIN"/>
    <n v="2500000"/>
    <n v="7.35"/>
    <n v="2419747"/>
    <n v="2322146.5"/>
    <n v="0"/>
    <d v="2019-02-19T00:00:00"/>
    <n v="19"/>
    <n v="19"/>
    <n v="0"/>
    <n v="0"/>
    <n v="0"/>
    <n v="0"/>
    <s v="INR"/>
    <n v="15355"/>
    <n v="22333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8330006551"/>
    <x v="117"/>
    <n v="85159791180"/>
    <s v="Mr. ASHWINKUMAR PARESWAR SINGH"/>
    <n v="2970000"/>
    <n v="7.1"/>
    <n v="2883587"/>
    <n v="2386513.44"/>
    <n v="0"/>
    <d v="2019-03-16T00:00:00"/>
    <n v="19"/>
    <n v="19"/>
    <n v="0"/>
    <n v="0"/>
    <n v="0"/>
    <n v="0"/>
    <s v="INR"/>
    <n v="15355"/>
    <n v="24217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362127253"/>
    <x v="118"/>
    <n v="85489953895"/>
    <s v="Mr. DIPAKKUMAR VINODBHAI PATEL"/>
    <n v="704000"/>
    <n v="7.2"/>
    <n v="678735"/>
    <n v="361291.39"/>
    <n v="0"/>
    <d v="2019-03-30T00:00:00"/>
    <n v="19"/>
    <n v="19"/>
    <n v="0"/>
    <n v="0"/>
    <n v="0"/>
    <n v="0"/>
    <s v="INR"/>
    <n v="15355"/>
    <n v="5539"/>
    <s v="00/00/0000"/>
    <n v="0"/>
    <n v="0"/>
    <s v="N"/>
    <m/>
    <n v="9"/>
    <s v="N"/>
    <s v="00/00/0000"/>
    <s v="N"/>
    <n v="0"/>
    <s v="00/00/0000"/>
    <s v="STD"/>
    <d v="2019-08-31T00:00:00"/>
    <n v="0"/>
    <s v="STD"/>
  </r>
  <r>
    <n v="30380686308"/>
    <x v="119"/>
    <n v="85373928612"/>
    <s v="Mrs. KAMUBEN MANJIBHAI PARMAR"/>
    <n v="623000"/>
    <n v="7.1"/>
    <n v="347993"/>
    <n v="296693.28000000003"/>
    <n v="0"/>
    <d v="2008-05-09T00:00:00"/>
    <n v="19"/>
    <n v="19"/>
    <n v="0"/>
    <n v="0"/>
    <n v="0"/>
    <n v="0"/>
    <s v="INR"/>
    <n v="15355"/>
    <n v="7284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0852262645"/>
    <x v="119"/>
    <n v="85533246185"/>
    <s v="Mrs. SANTOSHBEN KESHARIMAL JAI"/>
    <n v="1900000"/>
    <n v="7.2"/>
    <n v="937469"/>
    <n v="840834.87"/>
    <n v="0"/>
    <d v="2009-08-26T00:00:00"/>
    <n v="19"/>
    <n v="19"/>
    <n v="0"/>
    <n v="0"/>
    <n v="0"/>
    <n v="0"/>
    <s v="INR"/>
    <n v="15355"/>
    <n v="13484"/>
    <s v="00/00/0000"/>
    <n v="0"/>
    <n v="0"/>
    <s v="N"/>
    <m/>
    <n v="9"/>
    <s v="N"/>
    <s v="00/00/0000"/>
    <s v="N"/>
    <n v="0"/>
    <s v="00/00/0000"/>
    <m/>
    <m/>
    <m/>
    <s v="STD"/>
  </r>
  <r>
    <n v="31063308206"/>
    <x v="119"/>
    <n v="80083941751"/>
    <s v="Mrs. VARSHA SANJAYBHAI SHAH"/>
    <n v="1075000"/>
    <n v="7.1"/>
    <n v="438454"/>
    <n v="205546.99"/>
    <n v="0"/>
    <d v="2010-02-18T00:00:00"/>
    <n v="19"/>
    <n v="19"/>
    <n v="0"/>
    <n v="0"/>
    <n v="0"/>
    <n v="0"/>
    <s v="INR"/>
    <n v="15355"/>
    <n v="10274"/>
    <s v="00/00/0000"/>
    <n v="0"/>
    <n v="0"/>
    <s v="N"/>
    <m/>
    <n v="9"/>
    <s v="N"/>
    <s v="00/00/0000"/>
    <s v="N"/>
    <n v="0"/>
    <s v="00/00/0000"/>
    <m/>
    <m/>
    <m/>
    <s v="STD"/>
  </r>
  <r>
    <n v="33953147729"/>
    <x v="119"/>
    <n v="85830784044"/>
    <s v="Miss. KHUSBU DINESH KAPADIA"/>
    <n v="1290000"/>
    <n v="7.1"/>
    <n v="894570"/>
    <n v="799245.32"/>
    <n v="0"/>
    <d v="2014-07-09T00:00:00"/>
    <n v="19"/>
    <n v="19"/>
    <n v="0"/>
    <n v="0"/>
    <n v="0"/>
    <n v="0"/>
    <s v="INR"/>
    <n v="15355"/>
    <n v="1335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4074169389"/>
    <x v="119"/>
    <n v="80083936569"/>
    <s v="Mr. VIPUL KIRITBHAI BANKER"/>
    <n v="3000000"/>
    <n v="7.1"/>
    <n v="1461742"/>
    <n v="937994.44"/>
    <n v="0"/>
    <d v="2014-08-25T00:00:00"/>
    <n v="19"/>
    <n v="19"/>
    <n v="0"/>
    <n v="0"/>
    <n v="0"/>
    <n v="0"/>
    <s v="INR"/>
    <n v="15355"/>
    <n v="18905"/>
    <s v="00/00/0000"/>
    <n v="0"/>
    <n v="0"/>
    <s v="N"/>
    <m/>
    <n v="9"/>
    <s v="N"/>
    <s v="00/00/0000"/>
    <s v="N"/>
    <n v="0"/>
    <s v="00/00/0000"/>
    <m/>
    <m/>
    <m/>
    <s v="STD"/>
  </r>
  <r>
    <n v="35625576361"/>
    <x v="119"/>
    <n v="86160174611"/>
    <s v="Dr. NIBEDITA  NAHA"/>
    <n v="1980000"/>
    <n v="7.1"/>
    <n v="1367044"/>
    <n v="583923.11"/>
    <n v="0"/>
    <d v="2016-03-09T00:00:00"/>
    <n v="19"/>
    <n v="19"/>
    <n v="0"/>
    <n v="0"/>
    <n v="0"/>
    <n v="0"/>
    <s v="INR"/>
    <n v="15355"/>
    <n v="20676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8490649191"/>
    <x v="119"/>
    <n v="80083826068"/>
    <s v="Mrs. LALITA DHANJIBHAI VAGHELA"/>
    <n v="1220000"/>
    <n v="7.1"/>
    <n v="987545"/>
    <n v="703448.53"/>
    <n v="0"/>
    <d v="2019-05-30T00:00:00"/>
    <n v="19"/>
    <n v="19"/>
    <n v="0"/>
    <n v="0"/>
    <n v="0"/>
    <n v="0"/>
    <s v="INR"/>
    <n v="15355"/>
    <n v="14291"/>
    <s v="00/00/0000"/>
    <n v="0"/>
    <n v="0"/>
    <s v="N"/>
    <m/>
    <n v="9"/>
    <s v="N"/>
    <s v="00/00/0000"/>
    <s v="N"/>
    <n v="0"/>
    <s v="00/00/0000"/>
    <m/>
    <m/>
    <m/>
    <s v="STD"/>
  </r>
  <r>
    <n v="38493318054"/>
    <x v="119"/>
    <n v="76004407224"/>
    <s v="Dr. JAYESH MAFATLAL PATEL"/>
    <n v="1050000"/>
    <n v="7.1"/>
    <n v="938965"/>
    <n v="581567.26"/>
    <n v="0"/>
    <d v="2019-05-31T00:00:00"/>
    <n v="19"/>
    <n v="19"/>
    <n v="0"/>
    <n v="0"/>
    <n v="0"/>
    <n v="0"/>
    <s v="INR"/>
    <n v="15355"/>
    <n v="10371"/>
    <s v="00/00/0000"/>
    <n v="0"/>
    <n v="0"/>
    <s v="N"/>
    <m/>
    <n v="9"/>
    <s v="N"/>
    <s v="00/00/0000"/>
    <s v="N"/>
    <n v="0"/>
    <s v="00/00/0000"/>
    <m/>
    <m/>
    <m/>
    <s v="STD"/>
  </r>
  <r>
    <n v="38567930100"/>
    <x v="119"/>
    <n v="86308444202"/>
    <s v="Sepoy BAGHEL RAVIKUMAR LAKHANS"/>
    <n v="1250000"/>
    <n v="7.1"/>
    <n v="1198082"/>
    <n v="985235.9"/>
    <n v="0"/>
    <d v="2019-07-01T00:00:00"/>
    <n v="19"/>
    <n v="19"/>
    <n v="0"/>
    <n v="0"/>
    <n v="0"/>
    <n v="0"/>
    <s v="INR"/>
    <n v="15355"/>
    <n v="10888"/>
    <s v="00/00/0000"/>
    <n v="0"/>
    <n v="0"/>
    <s v="N"/>
    <m/>
    <n v="9"/>
    <s v="N"/>
    <s v="00/00/0000"/>
    <s v="N"/>
    <n v="0"/>
    <s v="00/00/0000"/>
    <m/>
    <m/>
    <m/>
    <s v="STD"/>
  </r>
  <r>
    <n v="38703783843"/>
    <x v="119"/>
    <n v="90357429091"/>
    <s v="Mr. SHRINIVAS LAXMAN KONGARI"/>
    <n v="2540000"/>
    <n v="7.1"/>
    <n v="2490233"/>
    <n v="2465406.5499999998"/>
    <n v="0"/>
    <d v="2019-08-21T00:00:00"/>
    <n v="19"/>
    <n v="19"/>
    <n v="0"/>
    <n v="0"/>
    <n v="0"/>
    <n v="0"/>
    <s v="INR"/>
    <n v="15355"/>
    <n v="22097"/>
    <s v="00/00/0000"/>
    <n v="0"/>
    <n v="0"/>
    <s v="N"/>
    <m/>
    <n v="9"/>
    <s v="N"/>
    <s v="00/00/0000"/>
    <s v="N"/>
    <n v="0"/>
    <s v="00/00/0000"/>
    <s v="STD"/>
    <d v="2022-02-19T00:00:00"/>
    <n v="0"/>
    <s v="STD"/>
  </r>
  <r>
    <n v="38726595300"/>
    <x v="119"/>
    <n v="76002792329"/>
    <s v="Mr. HARSHAD VISHNUBHAI MODI"/>
    <n v="2300000"/>
    <n v="7.1"/>
    <n v="1774102"/>
    <n v="1637607"/>
    <n v="0"/>
    <d v="2019-08-30T00:00:00"/>
    <n v="19"/>
    <n v="19"/>
    <n v="0"/>
    <n v="0"/>
    <n v="0"/>
    <n v="0"/>
    <s v="INR"/>
    <n v="15355"/>
    <n v="20623"/>
    <s v="00/00/0000"/>
    <n v="0"/>
    <n v="0"/>
    <s v="N"/>
    <m/>
    <n v="9"/>
    <s v="N"/>
    <s v="00/00/0000"/>
    <s v="N"/>
    <n v="0"/>
    <s v="00/00/0000"/>
    <m/>
    <m/>
    <m/>
    <s v="STD"/>
  </r>
  <r>
    <n v="38806102155"/>
    <x v="119"/>
    <n v="85001276635"/>
    <s v="Mr. SURENDRA NATAVARBHAI PATEL"/>
    <n v="620000"/>
    <n v="7.1"/>
    <n v="543425"/>
    <n v="504631.2"/>
    <n v="0"/>
    <d v="2019-09-29T00:00:00"/>
    <n v="19"/>
    <n v="19"/>
    <n v="0"/>
    <n v="0"/>
    <n v="0"/>
    <n v="0"/>
    <s v="INR"/>
    <n v="15355"/>
    <n v="7605"/>
    <s v="00/00/0000"/>
    <n v="0"/>
    <n v="0"/>
    <s v="N"/>
    <m/>
    <n v="9"/>
    <s v="N"/>
    <s v="00/00/0000"/>
    <s v="N"/>
    <n v="0"/>
    <s v="00/00/0000"/>
    <m/>
    <m/>
    <m/>
    <s v="STD"/>
  </r>
  <r>
    <n v="38793713700"/>
    <x v="120"/>
    <n v="80086645422"/>
    <s v="DIVYANG BHAILALBHAI SHAH"/>
    <n v="3000000"/>
    <n v="7.1"/>
    <n v="2836463"/>
    <n v="2663095.71"/>
    <n v="0"/>
    <d v="2019-09-27T00:00:00"/>
    <n v="19"/>
    <n v="19"/>
    <n v="0"/>
    <n v="0"/>
    <n v="0"/>
    <n v="0"/>
    <s v="INR"/>
    <n v="15355"/>
    <n v="29279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0976694813"/>
    <x v="121"/>
    <n v="85676984323"/>
    <s v="Mrs. MANISHA JITENDRA JAIN"/>
    <n v="2403000"/>
    <n v="7.25"/>
    <n v="1844170"/>
    <n v="1747132.12"/>
    <n v="0"/>
    <d v="2009-12-02T00:00:00"/>
    <n v="19"/>
    <n v="19"/>
    <n v="0"/>
    <n v="0"/>
    <n v="0"/>
    <n v="0"/>
    <s v="INR"/>
    <n v="15355"/>
    <n v="23887"/>
    <s v="00/00/0000"/>
    <n v="0"/>
    <n v="0"/>
    <s v="N"/>
    <m/>
    <n v="9"/>
    <s v="N"/>
    <s v="00/00/0000"/>
    <s v="N"/>
    <n v="0"/>
    <s v="00/00/0000"/>
    <s v="STD"/>
    <d v="2020-11-06T00:00:00"/>
    <n v="0"/>
    <s v="STD"/>
  </r>
  <r>
    <n v="38648922304"/>
    <x v="121"/>
    <n v="86494466911"/>
    <s v="Mr. ANAND M MUDALIAR"/>
    <n v="1735000"/>
    <n v="7.1"/>
    <n v="1647635"/>
    <n v="1317184.47"/>
    <n v="0"/>
    <d v="2019-07-31T00:00:00"/>
    <n v="19"/>
    <n v="19"/>
    <n v="0"/>
    <n v="0"/>
    <n v="0"/>
    <n v="0"/>
    <s v="INR"/>
    <n v="15355"/>
    <n v="15057"/>
    <s v="00/00/0000"/>
    <n v="0"/>
    <n v="0"/>
    <s v="N"/>
    <m/>
    <n v="9"/>
    <s v="N"/>
    <s v="00/00/0000"/>
    <s v="N"/>
    <n v="0"/>
    <s v="00/00/0000"/>
    <s v="STD"/>
    <d v="2020-03-31T00:00:00"/>
    <n v="0"/>
    <s v="STD"/>
  </r>
  <r>
    <n v="30910900492"/>
    <x v="122"/>
    <n v="85614581666"/>
    <s v="Mr. NATHULAL KESHAVLAL SONI"/>
    <n v="1925000"/>
    <n v="7.35"/>
    <n v="1270888"/>
    <n v="1270206.28"/>
    <n v="0"/>
    <d v="2009-10-04T00:00:00"/>
    <n v="19"/>
    <n v="19"/>
    <n v="0"/>
    <n v="0"/>
    <n v="0"/>
    <n v="0"/>
    <s v="INR"/>
    <n v="15355"/>
    <n v="20692"/>
    <s v="00/00/0000"/>
    <n v="0"/>
    <n v="0"/>
    <s v="N"/>
    <m/>
    <n v="9"/>
    <s v="N"/>
    <s v="00/00/0000"/>
    <s v="N"/>
    <n v="0"/>
    <s v="00/00/0000"/>
    <s v="STD"/>
    <d v="2022-03-29T00:00:00"/>
    <n v="0"/>
    <s v="STD"/>
  </r>
  <r>
    <n v="38780199593"/>
    <x v="122"/>
    <n v="87125272321"/>
    <s v="Mr. KANAIYALAL VADILAL NAGAR"/>
    <n v="2452000"/>
    <n v="7.45"/>
    <n v="2128656.5299999998"/>
    <n v="2116730.5299999998"/>
    <n v="0"/>
    <d v="2019-09-19T00:00:00"/>
    <n v="5"/>
    <n v="5"/>
    <n v="0"/>
    <n v="0"/>
    <n v="0"/>
    <n v="0"/>
    <s v="INR"/>
    <n v="15355"/>
    <n v="22362"/>
    <s v="00/00/0000"/>
    <n v="0"/>
    <n v="0"/>
    <s v="N"/>
    <m/>
    <n v="9"/>
    <s v="N"/>
    <s v="00/00/0000"/>
    <s v="N"/>
    <n v="0"/>
    <s v="00/00/0000"/>
    <s v="STD"/>
    <d v="2021-10-20T00:00:00"/>
    <n v="0"/>
    <s v="STD"/>
  </r>
  <r>
    <n v="38801913850"/>
    <x v="122"/>
    <n v="86398664334"/>
    <s v="Mr. CHANDANSINGH HARISINGH CHA"/>
    <n v="1000000"/>
    <n v="7.1"/>
    <n v="963804"/>
    <n v="907789.61"/>
    <n v="0"/>
    <d v="2019-09-27T00:00:00"/>
    <n v="19"/>
    <n v="19"/>
    <n v="0"/>
    <n v="0"/>
    <n v="0"/>
    <n v="0"/>
    <s v="INR"/>
    <n v="15355"/>
    <n v="8433"/>
    <s v="00/00/0000"/>
    <n v="0"/>
    <n v="0"/>
    <s v="N"/>
    <m/>
    <n v="9"/>
    <s v="N"/>
    <s v="00/00/0000"/>
    <s v="N"/>
    <n v="0"/>
    <s v="00/00/0000"/>
    <m/>
    <m/>
    <m/>
    <s v="STD"/>
  </r>
  <r>
    <n v="31112885599"/>
    <x v="123"/>
    <n v="85755120714"/>
    <s v="Mr. ASHISH JADAVBHAI DUNGRANI"/>
    <n v="1429000"/>
    <n v="7.25"/>
    <n v="865354"/>
    <n v="791543.47"/>
    <n v="0"/>
    <d v="2010-03-28T00:00:00"/>
    <n v="19"/>
    <n v="19"/>
    <n v="0"/>
    <n v="0"/>
    <n v="0"/>
    <n v="0"/>
    <s v="INR"/>
    <n v="15355"/>
    <n v="14100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1123728305"/>
    <x v="123"/>
    <n v="85655924550"/>
    <s v="Mrs. BHANUBEN KISHORSINH CHAUD"/>
    <n v="1699000"/>
    <n v="7.25"/>
    <n v="919041"/>
    <n v="676246.72"/>
    <n v="0"/>
    <d v="2010-04-06T00:00:00"/>
    <n v="19"/>
    <n v="19"/>
    <n v="0"/>
    <n v="0"/>
    <n v="0"/>
    <n v="0"/>
    <s v="INR"/>
    <n v="15355"/>
    <n v="16237"/>
    <s v="00/00/0000"/>
    <n v="0"/>
    <n v="0"/>
    <s v="N"/>
    <m/>
    <n v="9"/>
    <s v="N"/>
    <s v="00/00/0000"/>
    <s v="N"/>
    <n v="0"/>
    <s v="00/00/0000"/>
    <m/>
    <m/>
    <m/>
    <s v="STD"/>
  </r>
  <r>
    <n v="30929175939"/>
    <x v="124"/>
    <n v="85614113074"/>
    <s v="Mr. BHIKHABHAI GANDABHAI PATEL"/>
    <n v="2213000"/>
    <n v="7.35"/>
    <n v="1455813.11"/>
    <n v="395189.3"/>
    <n v="0"/>
    <d v="2009-10-21T00:00:00"/>
    <n v="19"/>
    <n v="19"/>
    <n v="0"/>
    <n v="0"/>
    <n v="0"/>
    <n v="0"/>
    <s v="INR"/>
    <n v="15355"/>
    <n v="21707"/>
    <s v="00/00/0000"/>
    <n v="0"/>
    <n v="0"/>
    <s v="N"/>
    <m/>
    <n v="9"/>
    <s v="N"/>
    <s v="00/00/0000"/>
    <s v="N"/>
    <n v="0"/>
    <s v="00/00/0000"/>
    <m/>
    <m/>
    <m/>
    <s v="STD"/>
  </r>
  <r>
    <n v="38642937236"/>
    <x v="125"/>
    <n v="80514924570"/>
    <s v="Mr. PRAJAPATI  JAYANTIBHAI"/>
    <n v="1660000"/>
    <n v="7.2"/>
    <n v="1588397"/>
    <n v="1217343.8600000001"/>
    <n v="0"/>
    <d v="2019-07-30T00:00:00"/>
    <n v="19"/>
    <n v="19"/>
    <n v="0"/>
    <n v="0"/>
    <n v="0"/>
    <n v="0"/>
    <s v="INR"/>
    <n v="15355"/>
    <n v="14512"/>
    <s v="00/00/0000"/>
    <n v="0"/>
    <n v="0"/>
    <m/>
    <m/>
    <m/>
    <s v="N"/>
    <s v="00/00/0000"/>
    <s v="N"/>
    <n v="0"/>
    <s v="00/00/0000"/>
    <s v="STD"/>
    <d v="2020-04-27T00:00:00"/>
    <n v="999"/>
    <s v="STD"/>
  </r>
  <r>
    <n v="38803126599"/>
    <x v="125"/>
    <n v="80083971785"/>
    <s v="Mrs. CHANCHALBEN BHIKHUBHAI VA"/>
    <n v="1800000"/>
    <n v="7.2"/>
    <n v="1681161"/>
    <n v="1096681.5900000001"/>
    <n v="0"/>
    <d v="2019-09-27T00:00:00"/>
    <n v="19"/>
    <n v="19"/>
    <n v="0"/>
    <n v="0"/>
    <n v="0"/>
    <n v="0"/>
    <s v="INR"/>
    <n v="15355"/>
    <n v="16547"/>
    <s v="00/00/0000"/>
    <n v="0"/>
    <n v="0"/>
    <s v="N"/>
    <m/>
    <n v="9"/>
    <s v="N"/>
    <s v="00/00/0000"/>
    <s v="N"/>
    <n v="0"/>
    <s v="00/00/0000"/>
    <m/>
    <m/>
    <m/>
    <s v="STD"/>
  </r>
  <r>
    <n v="38643954411"/>
    <x v="126"/>
    <n v="75075796733"/>
    <s v="Mr. AAKASH CHANDRAKANT KEWLANI"/>
    <n v="2400000"/>
    <n v="7.1"/>
    <n v="2321977"/>
    <n v="2063553.39"/>
    <n v="0"/>
    <d v="2019-07-30T00:00:00"/>
    <n v="19"/>
    <n v="19"/>
    <n v="0"/>
    <n v="0"/>
    <n v="0"/>
    <n v="0"/>
    <s v="INR"/>
    <n v="15355"/>
    <n v="18563"/>
    <s v="00/00/0000"/>
    <n v="0"/>
    <n v="0"/>
    <s v="N"/>
    <m/>
    <n v="9"/>
    <s v="N"/>
    <s v="00/00/0000"/>
    <s v="N"/>
    <n v="0"/>
    <s v="00/00/0000"/>
    <s v="STD"/>
    <d v="2020-06-19T00:00:00"/>
    <n v="0"/>
    <s v="STD"/>
  </r>
  <r>
    <n v="38730877229"/>
    <x v="126"/>
    <n v="90389906691"/>
    <s v="Mr. CHRISTIAN  CHRISTAIN"/>
    <n v="1600000"/>
    <n v="7.1"/>
    <n v="1556044"/>
    <n v="1211177.1100000001"/>
    <n v="0"/>
    <d v="2019-08-31T00:00:00"/>
    <n v="19"/>
    <n v="19"/>
    <n v="0"/>
    <n v="0"/>
    <n v="0"/>
    <n v="0"/>
    <s v="INR"/>
    <n v="15355"/>
    <n v="12723"/>
    <s v="00/00/0000"/>
    <n v="0"/>
    <n v="0"/>
    <m/>
    <m/>
    <m/>
    <s v="N"/>
    <s v="00/00/0000"/>
    <s v="N"/>
    <n v="0"/>
    <s v="00/00/0000"/>
    <s v="STD"/>
    <d v="2020-04-17T00:00:00"/>
    <n v="999"/>
    <s v="STD"/>
  </r>
  <r>
    <n v="38645921336"/>
    <x v="127"/>
    <n v="80381236810"/>
    <s v="Mr. BIPINCHANDRA NATVARLAL PAR"/>
    <n v="2300000"/>
    <n v="7.1"/>
    <n v="2066034"/>
    <n v="1738783.74"/>
    <n v="0"/>
    <d v="2019-07-31T00:00:00"/>
    <n v="19"/>
    <n v="19"/>
    <n v="0"/>
    <n v="0"/>
    <n v="0"/>
    <n v="0"/>
    <s v="INR"/>
    <n v="15355"/>
    <n v="24408"/>
    <s v="00/00/0000"/>
    <n v="0"/>
    <n v="0"/>
    <s v="N"/>
    <m/>
    <n v="9"/>
    <s v="N"/>
    <s v="00/00/0000"/>
    <s v="N"/>
    <n v="0"/>
    <s v="00/00/0000"/>
    <m/>
    <m/>
    <m/>
    <s v="STD"/>
  </r>
  <r>
    <n v="38648691308"/>
    <x v="127"/>
    <n v="90350649024"/>
    <s v="Mr. BHANUPRATAP SINGH RAJPUT"/>
    <n v="1485000"/>
    <n v="7.1"/>
    <n v="1399486"/>
    <n v="1081826.99"/>
    <n v="0"/>
    <d v="2019-07-31T00:00:00"/>
    <n v="19"/>
    <n v="19"/>
    <n v="0"/>
    <n v="0"/>
    <n v="0"/>
    <n v="0"/>
    <s v="INR"/>
    <n v="15355"/>
    <n v="12888"/>
    <s v="00/00/0000"/>
    <n v="0"/>
    <n v="0"/>
    <s v="N"/>
    <m/>
    <n v="9"/>
    <s v="N"/>
    <s v="00/00/0000"/>
    <s v="N"/>
    <n v="0"/>
    <s v="00/00/0000"/>
    <m/>
    <m/>
    <m/>
    <s v="STD"/>
  </r>
  <r>
    <n v="38482955041"/>
    <x v="128"/>
    <n v="85947069963"/>
    <s v="Mr. MANOJBHAI JETHABHAI PARMAR"/>
    <n v="1845000"/>
    <n v="7.35"/>
    <n v="1760923"/>
    <n v="1392135.86"/>
    <n v="0"/>
    <d v="2019-05-27T00:00:00"/>
    <n v="19"/>
    <n v="19"/>
    <n v="0"/>
    <n v="0"/>
    <n v="0"/>
    <n v="0"/>
    <s v="INR"/>
    <n v="15355"/>
    <n v="16414"/>
    <s v="00/00/0000"/>
    <n v="0"/>
    <n v="0"/>
    <s v="N"/>
    <m/>
    <n v="9"/>
    <s v="N"/>
    <s v="00/00/0000"/>
    <s v="N"/>
    <n v="0"/>
    <s v="00/00/0000"/>
    <s v="STD"/>
    <d v="2019-07-18T00:00:00"/>
    <n v="0"/>
    <s v="STD"/>
  </r>
  <r>
    <n v="38677352203"/>
    <x v="128"/>
    <n v="87143564593"/>
    <s v="Mr. PRAVIN VADILAL NAGAR"/>
    <n v="2621000"/>
    <n v="7.1"/>
    <n v="2340313"/>
    <n v="2000114.08"/>
    <n v="0"/>
    <d v="2019-08-09T00:00:00"/>
    <n v="19"/>
    <n v="19"/>
    <n v="0"/>
    <n v="0"/>
    <n v="0"/>
    <n v="0"/>
    <s v="INR"/>
    <n v="15355"/>
    <n v="25811"/>
    <s v="00/00/0000"/>
    <n v="0"/>
    <n v="0"/>
    <m/>
    <m/>
    <m/>
    <s v="N"/>
    <s v="00/00/0000"/>
    <s v="N"/>
    <n v="0"/>
    <s v="00/00/0000"/>
    <s v="STD"/>
    <d v="2020-04-28T00:00:00"/>
    <n v="0"/>
    <s v="STD"/>
  </r>
  <r>
    <n v="38703268834"/>
    <x v="128"/>
    <n v="90185601997"/>
    <s v="Mr. Mahendra Kuamr Pareek"/>
    <n v="1125000"/>
    <n v="7.35"/>
    <n v="1062069"/>
    <n v="821731.92"/>
    <n v="0"/>
    <d v="2019-08-21T00:00:00"/>
    <n v="19"/>
    <n v="19"/>
    <n v="0"/>
    <n v="0"/>
    <n v="0"/>
    <n v="0"/>
    <s v="INR"/>
    <n v="15355"/>
    <n v="9835"/>
    <s v="00/00/0000"/>
    <n v="0"/>
    <n v="0"/>
    <s v="N"/>
    <m/>
    <n v="9"/>
    <s v="N"/>
    <s v="00/00/0000"/>
    <s v="N"/>
    <n v="0"/>
    <s v="00/00/0000"/>
    <s v="STD"/>
    <d v="2020-04-24T00:00:00"/>
    <n v="999"/>
    <s v="STD"/>
  </r>
  <r>
    <n v="35768984627"/>
    <x v="129"/>
    <n v="80083958743"/>
    <s v="Mr. PANKAJBHAI AMBALAL PARMAR"/>
    <n v="500000"/>
    <n v="8.25"/>
    <n v="147780"/>
    <n v="96524.3"/>
    <n v="0"/>
    <d v="2016-05-13T00:00:00"/>
    <n v="19"/>
    <n v="19"/>
    <n v="0"/>
    <n v="0"/>
    <n v="0"/>
    <n v="0"/>
    <s v="INR"/>
    <n v="61132"/>
    <n v="8237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6081839557"/>
    <x v="129"/>
    <n v="89271644183"/>
    <s v="Mr. NAVNEETKUMAR  SHARMA"/>
    <n v="690000"/>
    <n v="8.25"/>
    <n v="230665"/>
    <n v="106994.05"/>
    <n v="0"/>
    <d v="2016-09-09T00:00:00"/>
    <n v="19"/>
    <n v="19"/>
    <n v="0"/>
    <n v="0"/>
    <n v="0"/>
    <n v="0"/>
    <s v="INR"/>
    <n v="61132"/>
    <n v="11349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6196421304"/>
    <x v="130"/>
    <n v="85523818849"/>
    <s v="Sepoy MAKWANA VALJIBHAI GALABH"/>
    <n v="510000"/>
    <n v="7.55"/>
    <n v="178776"/>
    <n v="101005.69"/>
    <n v="0"/>
    <d v="2016-10-21T00:00:00"/>
    <n v="19"/>
    <n v="19"/>
    <n v="0"/>
    <n v="0"/>
    <n v="0"/>
    <n v="0"/>
    <s v="INR"/>
    <n v="61132"/>
    <n v="8362"/>
    <s v="00/00/0000"/>
    <n v="0"/>
    <n v="0"/>
    <s v="N"/>
    <m/>
    <n v="9"/>
    <s v="N"/>
    <s v="00/00/0000"/>
    <s v="N"/>
    <n v="0"/>
    <s v="00/00/0000"/>
    <m/>
    <m/>
    <m/>
    <s v="STD"/>
  </r>
  <r>
    <n v="38018373201"/>
    <x v="131"/>
    <n v="80084134270"/>
    <s v="Mr. RADHESHYAM RAMPAL YADAV"/>
    <n v="700000"/>
    <n v="9.25"/>
    <n v="337078"/>
    <n v="239364.56"/>
    <n v="0"/>
    <d v="2018-10-17T00:00:00"/>
    <n v="19"/>
    <n v="19"/>
    <n v="0"/>
    <n v="0"/>
    <n v="0"/>
    <n v="0"/>
    <s v="INR"/>
    <n v="15355"/>
    <n v="14787"/>
    <s v="00/00/0000"/>
    <n v="0"/>
    <n v="0"/>
    <s v="N"/>
    <m/>
    <n v="9"/>
    <s v="N"/>
    <s v="00/00/0000"/>
    <s v="N"/>
    <n v="0"/>
    <s v="00/00/0000"/>
    <m/>
    <m/>
    <m/>
    <s v="STD"/>
  </r>
  <r>
    <n v="38028010314"/>
    <x v="131"/>
    <n v="87266492844"/>
    <s v="Dr. KARTIKEYA GANPATLAL PARMAR"/>
    <n v="600000"/>
    <n v="9.25"/>
    <n v="294524"/>
    <n v="216901.14"/>
    <n v="0"/>
    <d v="2018-10-23T00:00:00"/>
    <n v="19"/>
    <n v="19"/>
    <n v="0"/>
    <n v="0"/>
    <n v="0"/>
    <n v="0"/>
    <s v="INR"/>
    <n v="15355"/>
    <n v="12516"/>
    <s v="00/00/0000"/>
    <n v="0"/>
    <n v="0"/>
    <s v="N"/>
    <m/>
    <n v="9"/>
    <s v="N"/>
    <s v="00/00/0000"/>
    <s v="N"/>
    <n v="0"/>
    <s v="00/00/0000"/>
    <s v="STD"/>
    <d v="2020-03-18T00:00:00"/>
    <n v="999"/>
    <s v="STD"/>
  </r>
  <r>
    <n v="38146037647"/>
    <x v="131"/>
    <n v="80083823170"/>
    <s v="Mr. HEMANT KANJIMAL SHARMA"/>
    <n v="760000"/>
    <n v="9.3000000000000007"/>
    <n v="540334"/>
    <n v="465653.47"/>
    <n v="0"/>
    <d v="2018-12-27T00:00:00"/>
    <n v="19"/>
    <n v="19"/>
    <n v="0"/>
    <n v="0"/>
    <n v="0"/>
    <n v="0"/>
    <s v="INR"/>
    <n v="15355"/>
    <n v="12344"/>
    <s v="00/00/0000"/>
    <n v="0"/>
    <n v="0"/>
    <m/>
    <m/>
    <m/>
    <s v="N"/>
    <s v="00/00/0000"/>
    <s v="N"/>
    <n v="0"/>
    <s v="00/00/0000"/>
    <s v="STD"/>
    <d v="2019-02-18T00:00:00"/>
    <n v="0"/>
    <s v="STD"/>
  </r>
  <r>
    <n v="38731411168"/>
    <x v="131"/>
    <n v="71194588422"/>
    <s v="Mr. SURESHKUMAR RAVTARAM SUTHA"/>
    <n v="645000"/>
    <n v="9.35"/>
    <n v="523562"/>
    <n v="457988.05"/>
    <n v="0"/>
    <d v="2019-08-31T00:00:00"/>
    <n v="19"/>
    <n v="19"/>
    <n v="0"/>
    <n v="0"/>
    <n v="0"/>
    <n v="0"/>
    <s v="INR"/>
    <n v="15355"/>
    <n v="10667"/>
    <s v="00/00/0000"/>
    <n v="0"/>
    <n v="0"/>
    <m/>
    <m/>
    <m/>
    <s v="N"/>
    <s v="00/00/0000"/>
    <s v="N"/>
    <n v="0"/>
    <s v="00/00/0000"/>
    <s v="STD"/>
    <d v="2020-04-26T00:00:00"/>
    <n v="999"/>
    <s v="STD"/>
  </r>
  <r>
    <n v="40659306351"/>
    <x v="132"/>
    <n v="80084135241"/>
    <s v="Mrs. NAINA UPENDRA PATEL"/>
    <n v="885000"/>
    <n v="7.85"/>
    <n v="850205"/>
    <n v="850205"/>
    <n v="0"/>
    <d v="2021-12-21T00:00:00"/>
    <n v="3"/>
    <n v="3"/>
    <n v="0"/>
    <n v="0"/>
    <n v="0"/>
    <n v="0"/>
    <s v="INR"/>
    <n v="15355"/>
    <n v="17882"/>
    <s v="00/00/0000"/>
    <n v="0"/>
    <n v="0"/>
    <s v="N"/>
    <m/>
    <n v="9"/>
    <s v="N"/>
    <s v="00/00/0000"/>
    <s v="N"/>
    <n v="0"/>
    <s v="00/00/0000"/>
    <s v="STD"/>
    <d v="2022-02-05T00:00:00"/>
    <n v="0"/>
    <s v="STD"/>
  </r>
  <r>
    <n v="39218324501"/>
    <x v="133"/>
    <n v="90486841473"/>
    <s v="Miss. RIDDHI SANJAYBHAI PATEL"/>
    <n v="263500"/>
    <n v="9.3000000000000007"/>
    <n v="188758"/>
    <n v="188758"/>
    <n v="0"/>
    <d v="2020-03-16T00:00:00"/>
    <n v="1"/>
    <n v="1"/>
    <n v="0"/>
    <n v="0"/>
    <n v="0"/>
    <n v="0"/>
    <s v="INR"/>
    <n v="15355"/>
    <n v="4814"/>
    <s v="00/00/0000"/>
    <n v="0"/>
    <n v="0"/>
    <s v="N"/>
    <m/>
    <n v="9"/>
    <s v="N"/>
    <s v="00/00/0000"/>
    <s v="N"/>
    <n v="0"/>
    <s v="00/00/0000"/>
    <m/>
    <m/>
    <m/>
    <s v="STD"/>
  </r>
  <r>
    <n v="40078939543"/>
    <x v="133"/>
    <n v="90651533073"/>
    <s v="Mr. Hingu Premal  Arunkumar"/>
    <n v="388000"/>
    <n v="9.3000000000000007"/>
    <n v="204036.5"/>
    <n v="204036.5"/>
    <n v="0"/>
    <d v="2021-03-20T00:00:00"/>
    <n v="1"/>
    <n v="1"/>
    <n v="0"/>
    <n v="0"/>
    <n v="0"/>
    <n v="0"/>
    <s v="INR"/>
    <n v="15355"/>
    <n v="2352"/>
    <s v="00/00/0000"/>
    <n v="0"/>
    <n v="2.04"/>
    <s v="N"/>
    <m/>
    <n v="9"/>
    <s v="N"/>
    <s v="00/00/0000"/>
    <s v="N"/>
    <n v="0"/>
    <s v="00/00/0000"/>
    <s v="STD"/>
    <d v="2021-05-06T00:00:00"/>
    <n v="0"/>
    <s v="STD"/>
  </r>
  <r>
    <n v="38915473149"/>
    <x v="134"/>
    <n v="86989898453"/>
    <s v="Mr. KHUSH PANKAJBHAI MODI"/>
    <n v="750000"/>
    <n v="10.199999999999999"/>
    <n v="885322"/>
    <n v="764687"/>
    <n v="0"/>
    <d v="2019-11-13T00:00:00"/>
    <n v="3"/>
    <n v="3"/>
    <n v="0"/>
    <n v="0"/>
    <n v="0"/>
    <n v="0"/>
    <s v="INR"/>
    <n v="15355"/>
    <n v="8455"/>
    <s v="00/00/0000"/>
    <n v="0"/>
    <n v="0"/>
    <s v="N"/>
    <m/>
    <n v="9"/>
    <s v="N"/>
    <s v="00/00/0000"/>
    <s v="N"/>
    <n v="0"/>
    <s v="00/00/0000"/>
    <m/>
    <m/>
    <m/>
    <s v="STD"/>
  </r>
  <r>
    <n v="39150818469"/>
    <x v="134"/>
    <n v="88408978620"/>
    <s v="Miss. SUKHWANI SHRADDHA JAIPRA"/>
    <n v="749300"/>
    <n v="9.65"/>
    <n v="742319"/>
    <n v="737319"/>
    <n v="0"/>
    <d v="2020-02-18T00:00:00"/>
    <n v="1"/>
    <n v="1"/>
    <n v="0"/>
    <n v="0"/>
    <n v="0"/>
    <n v="0"/>
    <s v="INR"/>
    <n v="15355"/>
    <n v="6035"/>
    <s v="00/00/0000"/>
    <n v="0"/>
    <n v="0"/>
    <s v="N"/>
    <m/>
    <n v="9"/>
    <s v="N"/>
    <s v="00/00/0000"/>
    <s v="N"/>
    <n v="0"/>
    <s v="00/00/0000"/>
    <m/>
    <m/>
    <m/>
    <s v="STD"/>
  </r>
  <r>
    <n v="39949263237"/>
    <x v="134"/>
    <n v="90666299988"/>
    <s v="Mr. Sanjay  Menaria"/>
    <n v="475000"/>
    <n v="9.3000000000000007"/>
    <n v="514293"/>
    <n v="514293"/>
    <n v="0"/>
    <d v="2021-01-23T00:00:00"/>
    <n v="1"/>
    <n v="1"/>
    <n v="0"/>
    <n v="0"/>
    <n v="0"/>
    <n v="0"/>
    <s v="INR"/>
    <n v="15355"/>
    <n v="7524"/>
    <s v="00/00/0000"/>
    <n v="0"/>
    <n v="0"/>
    <s v="N"/>
    <m/>
    <n v="9"/>
    <s v="N"/>
    <s v="00/00/0000"/>
    <s v="N"/>
    <n v="0"/>
    <s v="00/00/0000"/>
    <m/>
    <m/>
    <m/>
    <s v="STD"/>
  </r>
  <r>
    <n v="39954060524"/>
    <x v="134"/>
    <n v="90637444987"/>
    <s v="Mr. KAJAL  PATEL"/>
    <n v="627000"/>
    <n v="8.8000000000000007"/>
    <n v="334285"/>
    <n v="334285"/>
    <n v="0"/>
    <d v="2021-01-23T00:00:00"/>
    <n v="1"/>
    <n v="1"/>
    <n v="0"/>
    <n v="0"/>
    <n v="0"/>
    <n v="0"/>
    <s v="INR"/>
    <n v="15355"/>
    <n v="11359"/>
    <s v="00/00/0000"/>
    <n v="0"/>
    <n v="0"/>
    <s v="N"/>
    <m/>
    <n v="9"/>
    <s v="N"/>
    <s v="00/00/0000"/>
    <s v="N"/>
    <n v="0"/>
    <s v="00/00/0000"/>
    <m/>
    <m/>
    <m/>
    <s v="STD"/>
  </r>
  <r>
    <n v="38880964302"/>
    <x v="135"/>
    <n v="90426329384"/>
    <s v="Mrs. SHAILI SURENDRAKUMAR PATE"/>
    <n v="2027250"/>
    <n v="9.1999999999999993"/>
    <n v="877235"/>
    <n v="787647"/>
    <n v="0"/>
    <d v="2019-11-08T00:00:00"/>
    <n v="1"/>
    <n v="1"/>
    <n v="0"/>
    <n v="0"/>
    <n v="0"/>
    <n v="0"/>
    <s v="INR"/>
    <n v="15355"/>
    <n v="31850"/>
    <s v="00/00/0000"/>
    <n v="0"/>
    <n v="0"/>
    <s v="N"/>
    <m/>
    <n v="9"/>
    <s v="N"/>
    <s v="00/00/0000"/>
    <s v="N"/>
    <n v="0"/>
    <s v="00/00/0000"/>
    <s v="STD"/>
    <d v="2020-12-23T00:00:00"/>
    <n v="999"/>
    <s v="STD"/>
  </r>
  <r>
    <n v="38988586328"/>
    <x v="136"/>
    <n v="86897680132"/>
    <s v="Mr. AJAY ASHOK KALE"/>
    <n v="1065848"/>
    <n v="8.25"/>
    <n v="1166789"/>
    <n v="962689"/>
    <n v="0"/>
    <d v="2019-12-11T00:00:00"/>
    <n v="1"/>
    <n v="1"/>
    <n v="0"/>
    <n v="0"/>
    <n v="0"/>
    <n v="0"/>
    <s v="INR"/>
    <n v="0"/>
    <n v="15346"/>
    <s v="00/00/0000"/>
    <n v="0"/>
    <n v="0"/>
    <s v="N"/>
    <m/>
    <n v="9"/>
    <s v="N"/>
    <s v="00/00/0000"/>
    <s v="N"/>
    <n v="0"/>
    <s v="00/00/0000"/>
    <m/>
    <m/>
    <m/>
    <s v="STD"/>
  </r>
  <r>
    <n v="38888415152"/>
    <x v="137"/>
    <n v="90396397822"/>
    <s v="Mr. YASH  CHAMRIA"/>
    <n v="2300000"/>
    <n v="9.75"/>
    <n v="1787722"/>
    <n v="1722673"/>
    <n v="0"/>
    <d v="2019-11-01T00:00:00"/>
    <n v="1"/>
    <n v="1"/>
    <n v="0"/>
    <n v="0"/>
    <n v="0"/>
    <n v="0"/>
    <s v="INR"/>
    <n v="15355"/>
    <n v="32671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9015414565"/>
    <x v="137"/>
    <n v="90450818057"/>
    <s v="Mr. PATEL MOHIL  KAMLESHKUMAR"/>
    <n v="2531400"/>
    <n v="9.6999999999999993"/>
    <n v="1873622"/>
    <n v="1873622"/>
    <n v="0"/>
    <d v="2019-12-21T00:00:00"/>
    <n v="1"/>
    <n v="1"/>
    <n v="0"/>
    <n v="0"/>
    <n v="0"/>
    <n v="0"/>
    <s v="INR"/>
    <n v="15355"/>
    <n v="33382"/>
    <s v="00/00/0000"/>
    <n v="0"/>
    <n v="0"/>
    <s v="N"/>
    <m/>
    <n v="9"/>
    <s v="N"/>
    <s v="00/00/0000"/>
    <s v="N"/>
    <n v="0"/>
    <s v="00/00/0000"/>
    <m/>
    <m/>
    <m/>
    <s v="STD"/>
  </r>
  <r>
    <n v="40166841378"/>
    <x v="133"/>
    <n v="90716419009"/>
    <s v="Mr. Priyadharsan  R"/>
    <n v="265000"/>
    <n v="9.3000000000000007"/>
    <n v="117775.33"/>
    <n v="130000"/>
    <n v="12224.67"/>
    <d v="2021-05-04T00:00:00"/>
    <n v="10"/>
    <n v="5"/>
    <n v="5"/>
    <n v="4"/>
    <n v="4"/>
    <n v="704"/>
    <s v="INR"/>
    <n v="62483"/>
    <n v="2440"/>
    <d v="2021-11-10T00:00:00"/>
    <n v="3401.67"/>
    <n v="4484.24"/>
    <s v="N"/>
    <m/>
    <n v="4"/>
    <s v="N"/>
    <s v="00/00/0000"/>
    <s v="N"/>
    <n v="0"/>
    <s v="00/00/0000"/>
    <s v="NPA"/>
    <d v="2022-02-08T00:00:00"/>
    <n v="704"/>
    <s v="NPA"/>
  </r>
  <r>
    <n v="40179506128"/>
    <x v="138"/>
    <n v="90712433221"/>
    <s v="Mrs. Anushka  Verma"/>
    <n v="1525000"/>
    <n v="8.8000000000000007"/>
    <n v="201061"/>
    <n v="201061"/>
    <n v="0"/>
    <d v="2022-03-09T00:00:00"/>
    <n v="1"/>
    <n v="1"/>
    <n v="0"/>
    <n v="0"/>
    <n v="0"/>
    <n v="0"/>
    <s v="INR"/>
    <n v="15355"/>
    <n v="13547"/>
    <s v="00/00/0000"/>
    <n v="0"/>
    <n v="0"/>
    <s v="N"/>
    <m/>
    <n v="9"/>
    <s v="N"/>
    <s v="00/00/0000"/>
    <s v="N"/>
    <n v="0"/>
    <s v="00/00/0000"/>
    <m/>
    <m/>
    <m/>
    <s v="STD"/>
  </r>
  <r>
    <n v="40214708309"/>
    <x v="138"/>
    <n v="90725651314"/>
    <s v="Mr. ZEELKUMAR AMISHKUMAR SHAH"/>
    <n v="1635000"/>
    <n v="9.3000000000000007"/>
    <n v="754150"/>
    <n v="738778"/>
    <n v="0"/>
    <d v="2021-06-17T00:00:00"/>
    <n v="1"/>
    <n v="1"/>
    <n v="0"/>
    <n v="0"/>
    <n v="0"/>
    <n v="0"/>
    <s v="INR"/>
    <n v="15355"/>
    <n v="34333"/>
    <s v="00/00/0000"/>
    <n v="0"/>
    <n v="0"/>
    <s v="N"/>
    <m/>
    <n v="9"/>
    <s v="N"/>
    <s v="00/00/0000"/>
    <s v="N"/>
    <n v="0"/>
    <s v="00/00/0000"/>
    <m/>
    <m/>
    <m/>
    <s v="STD"/>
  </r>
  <r>
    <n v="40232848108"/>
    <x v="139"/>
    <n v="86413715343"/>
    <s v="Mr. VIKRANT RAJEEV MISHRA"/>
    <n v="2128000"/>
    <n v="8.8000000000000007"/>
    <n v="831656"/>
    <n v="831656"/>
    <n v="0"/>
    <d v="2021-08-24T00:00:00"/>
    <n v="1"/>
    <n v="1"/>
    <n v="0"/>
    <n v="0"/>
    <n v="0"/>
    <n v="0"/>
    <s v="INR"/>
    <n v="15355"/>
    <n v="24406"/>
    <s v="00/00/0000"/>
    <n v="0"/>
    <n v="0"/>
    <s v="N"/>
    <m/>
    <n v="9"/>
    <s v="N"/>
    <s v="00/00/0000"/>
    <s v="N"/>
    <n v="0"/>
    <s v="00/00/0000"/>
    <m/>
    <m/>
    <m/>
    <s v="STD"/>
  </r>
  <r>
    <n v="35990737820"/>
    <x v="140"/>
    <n v="86359277089"/>
    <s v="Mr. RAVINDRA NARAYANLAL MALVIY"/>
    <n v="1517000"/>
    <n v="9.75"/>
    <n v="1541385.8"/>
    <n v="1531859.03"/>
    <n v="0"/>
    <d v="2016-08-10T00:00:00"/>
    <n v="19"/>
    <n v="19"/>
    <n v="0"/>
    <n v="0"/>
    <n v="0"/>
    <n v="0"/>
    <s v="INR"/>
    <n v="15355"/>
    <n v="24418"/>
    <s v="00/00/0000"/>
    <n v="0"/>
    <n v="0"/>
    <s v="N"/>
    <m/>
    <n v="9"/>
    <s v="N"/>
    <s v="00/00/0000"/>
    <s v="N"/>
    <n v="0"/>
    <s v="00/00/0000"/>
    <s v="STD"/>
    <d v="2022-02-12T00:00:00"/>
    <n v="0"/>
    <s v="STD"/>
  </r>
  <r>
    <n v="39443390757"/>
    <x v="141"/>
    <n v="90511233912"/>
    <s v="Mr. GAUTAM MANOJBHAI KESHWANI"/>
    <n v="2000000"/>
    <n v="7.7"/>
    <n v="2193316"/>
    <n v="2193316"/>
    <n v="0"/>
    <d v="2020-06-26T00:00:00"/>
    <n v="1"/>
    <n v="1"/>
    <n v="0"/>
    <n v="0"/>
    <n v="0"/>
    <n v="0"/>
    <s v="INR"/>
    <n v="0"/>
    <n v="26270"/>
    <s v="00/00/0000"/>
    <n v="0"/>
    <n v="0"/>
    <s v="N"/>
    <m/>
    <n v="9"/>
    <s v="N"/>
    <s v="00/00/0000"/>
    <s v="N"/>
    <n v="0"/>
    <s v="00/00/0000"/>
    <m/>
    <m/>
    <m/>
    <s v="STD"/>
  </r>
  <r>
    <n v="36118640385"/>
    <x v="142"/>
    <n v="85691462159"/>
    <s v="Mrs. LAXMIBEN DHULABHAI SOLANK"/>
    <n v="200000"/>
    <n v="12.5"/>
    <n v="0"/>
    <n v="37791.300000000003"/>
    <n v="37791.300000000003"/>
    <d v="2016-09-26T00:00:00"/>
    <n v="19"/>
    <n v="11"/>
    <n v="8"/>
    <n v="4"/>
    <n v="4"/>
    <n v="704"/>
    <s v="INR"/>
    <n v="0"/>
    <n v="4500"/>
    <d v="2021-06-22T00:00:00"/>
    <n v="1604"/>
    <n v="4123.6400000000003"/>
    <s v="N"/>
    <m/>
    <n v="4"/>
    <s v="N"/>
    <s v="00/00/0000"/>
    <s v="N"/>
    <n v="0"/>
    <s v="00/00/0000"/>
    <s v="NPA"/>
    <d v="2021-09-19T00:00:00"/>
    <n v="704"/>
    <s v="NPA"/>
  </r>
  <r>
    <n v="39019136080"/>
    <x v="143"/>
    <n v="86122483252"/>
    <s v="Mr. RAJKUMAR MAGANLAL PATNI"/>
    <n v="425000"/>
    <n v="13"/>
    <n v="354740"/>
    <n v="302787.19"/>
    <n v="0"/>
    <d v="2019-12-23T00:00:00"/>
    <n v="19"/>
    <n v="19"/>
    <n v="0"/>
    <n v="0"/>
    <n v="0"/>
    <n v="0"/>
    <s v="INR"/>
    <n v="0"/>
    <n v="8532"/>
    <s v="00/00/0000"/>
    <n v="0"/>
    <n v="0"/>
    <s v="N"/>
    <m/>
    <n v="9"/>
    <s v="N"/>
    <s v="00/00/0000"/>
    <s v="N"/>
    <n v="0"/>
    <s v="00/00/0000"/>
    <m/>
    <m/>
    <m/>
    <s v="STD"/>
  </r>
  <r>
    <n v="39997478086"/>
    <x v="144"/>
    <n v="85217508405"/>
    <s v="Mr. KANUBHAI PRABHATSINH SOLAN"/>
    <n v="442000"/>
    <n v="12.1"/>
    <n v="386293"/>
    <n v="386292.4"/>
    <n v="0"/>
    <d v="2021-02-09T00:00:00"/>
    <n v="13"/>
    <n v="13"/>
    <n v="0"/>
    <n v="0"/>
    <n v="0"/>
    <n v="0"/>
    <s v="INR"/>
    <n v="0"/>
    <n v="8665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39449677304"/>
    <x v="145"/>
    <n v="85028067881"/>
    <s v="Mr. AMRIT PAL SINGH"/>
    <n v="250000"/>
    <n v="10.55"/>
    <n v="191910"/>
    <n v="191910"/>
    <n v="0"/>
    <d v="2020-06-29T00:00:00"/>
    <n v="21"/>
    <n v="21"/>
    <n v="0"/>
    <n v="0"/>
    <n v="0"/>
    <n v="0"/>
    <s v="INR"/>
    <n v="0"/>
    <n v="4702"/>
    <s v="00/00/0000"/>
    <n v="0"/>
    <n v="0"/>
    <m/>
    <m/>
    <m/>
    <s v="N"/>
    <s v="00/00/0000"/>
    <s v="N"/>
    <n v="0"/>
    <s v="00/00/0000"/>
    <m/>
    <m/>
    <m/>
    <s v="STD"/>
  </r>
  <r>
    <n v="39642677825"/>
    <x v="145"/>
    <n v="85003444656"/>
    <s v="Mr. YOGESH YASHWANTRAO KULKARN"/>
    <n v="250000"/>
    <n v="9.75"/>
    <n v="134359"/>
    <n v="134359"/>
    <n v="0"/>
    <d v="2020-09-08T00:00:00"/>
    <n v="18"/>
    <n v="18"/>
    <n v="0"/>
    <n v="0"/>
    <n v="0"/>
    <n v="0"/>
    <s v="INR"/>
    <n v="0"/>
    <n v="8038"/>
    <s v="00/00/0000"/>
    <n v="0"/>
    <n v="0"/>
    <s v="N"/>
    <m/>
    <n v="9"/>
    <s v="N"/>
    <s v="00/00/0000"/>
    <s v="N"/>
    <n v="0"/>
    <s v="00/00/0000"/>
    <m/>
    <m/>
    <m/>
    <s v="STD"/>
  </r>
  <r>
    <n v="39611833180"/>
    <x v="145"/>
    <n v="80084132750"/>
    <s v="Mr. BRIJKISHOR BADLU VERMA-  1"/>
    <n v="250000"/>
    <n v="9.75"/>
    <n v="197613"/>
    <n v="202214"/>
    <n v="4601"/>
    <d v="2020-08-28T00:00:00"/>
    <n v="19"/>
    <n v="18"/>
    <n v="1"/>
    <n v="1"/>
    <n v="1"/>
    <n v="701"/>
    <s v="INR"/>
    <n v="0"/>
    <n v="4601"/>
    <d v="2022-03-28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38157631935"/>
    <x v="146"/>
    <n v="89447373337"/>
    <s v="Mrs. VANKAR KAJALBEN  CHETANBH"/>
    <n v="90000"/>
    <n v="13.05"/>
    <n v="63337.440000000002"/>
    <n v="54620"/>
    <n v="0"/>
    <d v="2019-01-01T00:00:00"/>
    <n v="19"/>
    <n v="19"/>
    <n v="0"/>
    <n v="0"/>
    <n v="0"/>
    <n v="0"/>
    <s v="INR"/>
    <n v="0"/>
    <n v="1826"/>
    <s v="00/00/0000"/>
    <n v="0"/>
    <n v="0"/>
    <s v="N"/>
    <m/>
    <n v="9"/>
    <s v="N"/>
    <s v="00/00/0000"/>
    <s v="N"/>
    <n v="0"/>
    <s v="00/00/0000"/>
    <s v="STD"/>
    <d v="2020-04-27T00:00:00"/>
    <n v="0"/>
    <s v="STD"/>
  </r>
  <r>
    <n v="38178081601"/>
    <x v="146"/>
    <n v="80083901398"/>
    <s v="Mr. KASHIRAM M VANZARA"/>
    <n v="115000"/>
    <n v="12.05"/>
    <n v="78879.509999999995"/>
    <n v="78722.53"/>
    <n v="0"/>
    <d v="2019-01-09T00:00:00"/>
    <n v="19"/>
    <n v="19"/>
    <n v="0"/>
    <n v="0"/>
    <n v="0"/>
    <n v="0"/>
    <s v="INR"/>
    <n v="0"/>
    <n v="2252"/>
    <s v="00/00/0000"/>
    <n v="0"/>
    <n v="0"/>
    <s v="N"/>
    <m/>
    <n v="9"/>
    <s v="N"/>
    <s v="00/00/0000"/>
    <s v="N"/>
    <n v="0"/>
    <s v="00/00/0000"/>
    <s v="STD"/>
    <d v="2019-02-27T00:00:00"/>
    <n v="0"/>
    <s v="STD"/>
  </r>
  <r>
    <n v="38196545541"/>
    <x v="146"/>
    <n v="85031605703"/>
    <s v="Mr. JAGDISHBHAI KUBERBHAI PARM"/>
    <n v="200000"/>
    <n v="12.05"/>
    <n v="136559.06"/>
    <n v="116729.96"/>
    <n v="0"/>
    <d v="2019-01-18T00:00:00"/>
    <n v="19"/>
    <n v="19"/>
    <n v="0"/>
    <n v="0"/>
    <n v="0"/>
    <n v="0"/>
    <s v="INR"/>
    <n v="0"/>
    <n v="3916"/>
    <s v="00/00/0000"/>
    <n v="0"/>
    <n v="0"/>
    <s v="N"/>
    <m/>
    <n v="9"/>
    <s v="N"/>
    <s v="00/00/0000"/>
    <s v="N"/>
    <n v="0"/>
    <s v="00/00/0000"/>
    <s v="STD"/>
    <d v="2020-04-26T00:00:00"/>
    <n v="0"/>
    <s v="STD"/>
  </r>
  <r>
    <n v="38197365114"/>
    <x v="146"/>
    <n v="89445020178"/>
    <s v="Mr. VASANTBHAI REVABHAI MAHERI"/>
    <n v="233000"/>
    <n v="12.55"/>
    <n v="159734"/>
    <n v="131651.10999999999"/>
    <n v="0"/>
    <d v="2019-01-18T00:00:00"/>
    <n v="19"/>
    <n v="19"/>
    <n v="0"/>
    <n v="0"/>
    <n v="0"/>
    <n v="0"/>
    <s v="INR"/>
    <n v="0"/>
    <n v="4623"/>
    <s v="00/00/0000"/>
    <n v="0"/>
    <n v="0"/>
    <s v="N"/>
    <m/>
    <n v="9"/>
    <s v="N"/>
    <s v="00/00/0000"/>
    <s v="N"/>
    <n v="0"/>
    <s v="00/00/0000"/>
    <s v="STD"/>
    <d v="2019-03-21T00:00:00"/>
    <n v="0"/>
    <s v="STD"/>
  </r>
  <r>
    <n v="38198650892"/>
    <x v="146"/>
    <n v="85042599444"/>
    <s v="Mr. NARENDRABHAI JIVANBHAI RAT"/>
    <n v="159000"/>
    <n v="12.55"/>
    <n v="108662"/>
    <n v="89496.88"/>
    <n v="0"/>
    <d v="2019-01-19T00:00:00"/>
    <n v="19"/>
    <n v="19"/>
    <n v="0"/>
    <n v="0"/>
    <n v="0"/>
    <n v="0"/>
    <s v="INR"/>
    <n v="0"/>
    <n v="3155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198699102"/>
    <x v="146"/>
    <n v="87282048477"/>
    <s v="Mr. RAVIKUMAR RAJESHBHAI VASIT"/>
    <n v="31000"/>
    <n v="12.55"/>
    <n v="21308.61"/>
    <n v="17572.66"/>
    <n v="0"/>
    <d v="2019-01-19T00:00:00"/>
    <n v="19"/>
    <n v="19"/>
    <n v="0"/>
    <n v="0"/>
    <n v="0"/>
    <n v="0"/>
    <s v="INR"/>
    <n v="0"/>
    <n v="615"/>
    <s v="00/00/0000"/>
    <n v="0"/>
    <n v="0"/>
    <m/>
    <m/>
    <m/>
    <s v="N"/>
    <s v="00/00/0000"/>
    <s v="N"/>
    <n v="0"/>
    <s v="00/00/0000"/>
    <s v="STD"/>
    <d v="2019-03-12T00:00:00"/>
    <n v="0"/>
    <s v="STD"/>
  </r>
  <r>
    <n v="38199124198"/>
    <x v="146"/>
    <n v="89445020214"/>
    <s v="Mr. JAYPRAKASH RAJNARAYAN TIWA"/>
    <n v="144000"/>
    <n v="13.55"/>
    <n v="100196"/>
    <n v="82348.240000000005"/>
    <n v="0"/>
    <d v="2019-01-19T00:00:00"/>
    <n v="19"/>
    <n v="19"/>
    <n v="0"/>
    <n v="0"/>
    <n v="0"/>
    <n v="0"/>
    <s v="INR"/>
    <n v="0"/>
    <n v="293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199632362"/>
    <x v="146"/>
    <n v="89855713564"/>
    <s v="Mrs. USHABEN VASANTBHAI SOLANK"/>
    <n v="66000"/>
    <n v="12.55"/>
    <n v="45312.94"/>
    <n v="37355.21"/>
    <n v="0"/>
    <d v="2019-01-19T00:00:00"/>
    <n v="19"/>
    <n v="19"/>
    <n v="0"/>
    <n v="0"/>
    <n v="0"/>
    <n v="0"/>
    <s v="INR"/>
    <n v="0"/>
    <n v="1310"/>
    <s v="00/00/0000"/>
    <n v="0"/>
    <n v="0"/>
    <m/>
    <m/>
    <m/>
    <s v="N"/>
    <s v="00/00/0000"/>
    <s v="N"/>
    <n v="0"/>
    <s v="00/00/0000"/>
    <s v="STD"/>
    <d v="2019-02-27T00:00:00"/>
    <n v="0"/>
    <s v="STD"/>
  </r>
  <r>
    <n v="38215842636"/>
    <x v="146"/>
    <n v="85004003266"/>
    <s v="Mr. MANGUJI  DALUJI (ASM)"/>
    <n v="194000"/>
    <n v="12.05"/>
    <n v="131079"/>
    <n v="108028.19"/>
    <n v="0"/>
    <d v="2019-01-28T00:00:00"/>
    <n v="19"/>
    <n v="19"/>
    <n v="0"/>
    <n v="0"/>
    <n v="0"/>
    <n v="0"/>
    <s v="INR"/>
    <n v="0"/>
    <n v="3798"/>
    <s v="00/00/0000"/>
    <n v="0"/>
    <n v="0"/>
    <s v="N"/>
    <m/>
    <n v="9"/>
    <s v="N"/>
    <s v="00/00/0000"/>
    <s v="N"/>
    <n v="0"/>
    <s v="00/00/0000"/>
    <m/>
    <m/>
    <m/>
    <s v="STD"/>
  </r>
  <r>
    <n v="38221170991"/>
    <x v="146"/>
    <n v="85171284427"/>
    <s v="Mr. RAMANBHAI GOVIDBHAI PARMAR"/>
    <n v="120000"/>
    <n v="12.55"/>
    <n v="83026"/>
    <n v="73299.61"/>
    <n v="0"/>
    <d v="2019-01-30T00:00:00"/>
    <n v="19"/>
    <n v="19"/>
    <n v="0"/>
    <n v="0"/>
    <n v="0"/>
    <n v="0"/>
    <s v="INR"/>
    <n v="0"/>
    <n v="2381"/>
    <s v="00/00/0000"/>
    <n v="0"/>
    <n v="0"/>
    <s v="N"/>
    <m/>
    <n v="9"/>
    <s v="N"/>
    <s v="00/00/0000"/>
    <s v="N"/>
    <n v="0"/>
    <s v="00/00/0000"/>
    <s v="STD"/>
    <d v="2020-04-25T00:00:00"/>
    <n v="999"/>
    <s v="STD"/>
  </r>
  <r>
    <n v="38250870216"/>
    <x v="146"/>
    <n v="85031613259"/>
    <s v="Mr. RAMSANGJI BHIKAJI THAKOR"/>
    <n v="46000"/>
    <n v="12.55"/>
    <n v="32229"/>
    <n v="26681.94"/>
    <n v="0"/>
    <d v="2019-02-11T00:00:00"/>
    <n v="19"/>
    <n v="19"/>
    <n v="0"/>
    <n v="0"/>
    <n v="0"/>
    <n v="0"/>
    <s v="INR"/>
    <n v="0"/>
    <n v="913"/>
    <s v="00/00/0000"/>
    <n v="0"/>
    <n v="0"/>
    <s v="N"/>
    <m/>
    <n v="9"/>
    <s v="N"/>
    <s v="00/00/0000"/>
    <s v="N"/>
    <n v="0"/>
    <s v="00/00/0000"/>
    <m/>
    <m/>
    <m/>
    <s v="STD"/>
  </r>
  <r>
    <n v="38251018238"/>
    <x v="146"/>
    <n v="85048504319"/>
    <s v="Mr. VYAS  DIPAKKUMAR"/>
    <n v="208000"/>
    <n v="12.55"/>
    <n v="145842"/>
    <n v="120767.66"/>
    <n v="0"/>
    <d v="2019-02-11T00:00:00"/>
    <n v="19"/>
    <n v="19"/>
    <n v="0"/>
    <n v="0"/>
    <n v="0"/>
    <n v="0"/>
    <s v="INR"/>
    <n v="0"/>
    <n v="4127"/>
    <s v="00/00/0000"/>
    <n v="0"/>
    <n v="0"/>
    <s v="N"/>
    <m/>
    <n v="9"/>
    <s v="N"/>
    <s v="00/00/0000"/>
    <s v="N"/>
    <n v="0"/>
    <s v="00/00/0000"/>
    <m/>
    <m/>
    <m/>
    <s v="STD"/>
  </r>
  <r>
    <n v="38351289841"/>
    <x v="146"/>
    <n v="88241758657"/>
    <s v="Mr. THAKOR JAYESH BIPINBHAI"/>
    <n v="30000"/>
    <n v="13.55"/>
    <n v="21507"/>
    <n v="17841"/>
    <n v="0"/>
    <d v="2019-03-27T00:00:00"/>
    <n v="19"/>
    <n v="19"/>
    <n v="0"/>
    <n v="0"/>
    <n v="0"/>
    <n v="0"/>
    <s v="INR"/>
    <n v="0"/>
    <n v="611"/>
    <s v="00/00/0000"/>
    <n v="0"/>
    <n v="0"/>
    <s v="N"/>
    <m/>
    <n v="9"/>
    <s v="N"/>
    <s v="00/00/0000"/>
    <s v="N"/>
    <n v="0"/>
    <s v="00/00/0000"/>
    <m/>
    <m/>
    <m/>
    <s v="STD"/>
  </r>
  <r>
    <n v="38354277504"/>
    <x v="146"/>
    <n v="85118620351"/>
    <s v="Mr. DILIP VELAJI MARWADI"/>
    <n v="250000"/>
    <n v="12.55"/>
    <n v="176991"/>
    <n v="146853.44"/>
    <n v="0"/>
    <d v="2019-03-28T00:00:00"/>
    <n v="19"/>
    <n v="19"/>
    <n v="0"/>
    <n v="0"/>
    <n v="0"/>
    <n v="0"/>
    <s v="INR"/>
    <n v="0"/>
    <n v="4960"/>
    <s v="00/00/0000"/>
    <n v="0"/>
    <n v="0"/>
    <s v="N"/>
    <m/>
    <n v="9"/>
    <s v="N"/>
    <s v="00/00/0000"/>
    <s v="N"/>
    <n v="0"/>
    <s v="00/00/0000"/>
    <m/>
    <m/>
    <m/>
    <s v="STD"/>
  </r>
  <r>
    <n v="38355645740"/>
    <x v="146"/>
    <n v="85323477156"/>
    <s v="Mr. RAJENDRAKUMAR BABAJI THAKO"/>
    <n v="300000"/>
    <n v="12.55"/>
    <n v="213102"/>
    <n v="176936.6"/>
    <n v="0"/>
    <d v="2019-03-28T00:00:00"/>
    <n v="19"/>
    <n v="19"/>
    <n v="0"/>
    <n v="0"/>
    <n v="0"/>
    <n v="0"/>
    <s v="INR"/>
    <n v="0"/>
    <n v="5952"/>
    <s v="00/00/0000"/>
    <n v="0"/>
    <n v="0"/>
    <s v="N"/>
    <m/>
    <n v="9"/>
    <s v="N"/>
    <s v="00/00/0000"/>
    <s v="N"/>
    <n v="0"/>
    <s v="00/00/0000"/>
    <m/>
    <m/>
    <m/>
    <s v="STD"/>
  </r>
  <r>
    <n v="38362167490"/>
    <x v="146"/>
    <n v="88761932830"/>
    <s v="Mr. PARMAR  PARMAR"/>
    <n v="123000"/>
    <n v="12.55"/>
    <n v="87553"/>
    <n v="75167.259999999995"/>
    <n v="0"/>
    <d v="2019-03-30T00:00:00"/>
    <n v="19"/>
    <n v="19"/>
    <n v="0"/>
    <n v="0"/>
    <n v="0"/>
    <n v="0"/>
    <s v="INR"/>
    <n v="0"/>
    <n v="2440"/>
    <s v="00/00/0000"/>
    <n v="0"/>
    <n v="0"/>
    <s v="N"/>
    <m/>
    <n v="9"/>
    <s v="N"/>
    <s v="00/00/0000"/>
    <s v="N"/>
    <n v="0"/>
    <s v="00/00/0000"/>
    <m/>
    <m/>
    <m/>
    <s v="STD"/>
  </r>
  <r>
    <n v="38370830299"/>
    <x v="146"/>
    <n v="85080839787"/>
    <s v="Mr. VASANTBHAI RAMJIBHAI PARMA"/>
    <n v="202000"/>
    <n v="12.55"/>
    <n v="147643"/>
    <n v="123283.47"/>
    <n v="0"/>
    <d v="2019-04-04T00:00:00"/>
    <n v="19"/>
    <n v="19"/>
    <n v="0"/>
    <n v="0"/>
    <n v="0"/>
    <n v="0"/>
    <s v="INR"/>
    <n v="0"/>
    <n v="4008"/>
    <s v="00/00/0000"/>
    <n v="0"/>
    <n v="0"/>
    <s v="N"/>
    <m/>
    <n v="9"/>
    <s v="N"/>
    <s v="00/00/0000"/>
    <s v="N"/>
    <n v="0"/>
    <s v="00/00/0000"/>
    <m/>
    <m/>
    <m/>
    <s v="STD"/>
  </r>
  <r>
    <n v="38381771068"/>
    <x v="146"/>
    <n v="85947070843"/>
    <s v="Mr. JITEN HASMUKHBHAI VORA"/>
    <n v="100000"/>
    <n v="13.55"/>
    <n v="73592"/>
    <n v="58230"/>
    <n v="0"/>
    <d v="2019-04-08T00:00:00"/>
    <n v="19"/>
    <n v="19"/>
    <n v="0"/>
    <n v="0"/>
    <n v="0"/>
    <n v="0"/>
    <s v="INR"/>
    <n v="0"/>
    <n v="2037"/>
    <s v="00/00/0000"/>
    <n v="0"/>
    <n v="0"/>
    <s v="N"/>
    <m/>
    <n v="9"/>
    <s v="N"/>
    <s v="00/00/0000"/>
    <s v="N"/>
    <n v="0"/>
    <s v="00/00/0000"/>
    <m/>
    <m/>
    <m/>
    <s v="STD"/>
  </r>
  <r>
    <n v="38385888381"/>
    <x v="146"/>
    <n v="85158809043"/>
    <s v="Mr. NATUBHAI LAXMANBHAI MAHIDA"/>
    <n v="241000"/>
    <n v="12.5"/>
    <n v="174746"/>
    <n v="140961.51999999999"/>
    <n v="0"/>
    <d v="2019-04-10T00:00:00"/>
    <n v="19"/>
    <n v="19"/>
    <n v="0"/>
    <n v="0"/>
    <n v="0"/>
    <n v="0"/>
    <s v="INR"/>
    <n v="0"/>
    <n v="4775"/>
    <s v="00/00/0000"/>
    <n v="0"/>
    <n v="0"/>
    <s v="N"/>
    <m/>
    <n v="9"/>
    <s v="N"/>
    <s v="00/00/0000"/>
    <s v="N"/>
    <n v="0"/>
    <s v="00/00/0000"/>
    <m/>
    <m/>
    <m/>
    <s v="STD"/>
  </r>
  <r>
    <n v="38387670291"/>
    <x v="146"/>
    <n v="86322970349"/>
    <s v="Mr. CHIRAG NARSINHBHAI PARMAR"/>
    <n v="86000"/>
    <n v="12.5"/>
    <n v="62655"/>
    <n v="52299.74"/>
    <n v="0"/>
    <d v="2019-04-10T00:00:00"/>
    <n v="19"/>
    <n v="19"/>
    <n v="0"/>
    <n v="0"/>
    <n v="0"/>
    <n v="0"/>
    <s v="INR"/>
    <n v="0"/>
    <n v="1704"/>
    <s v="00/00/0000"/>
    <n v="0"/>
    <n v="0"/>
    <s v="N"/>
    <m/>
    <n v="9"/>
    <s v="N"/>
    <s v="00/00/0000"/>
    <s v="N"/>
    <n v="0"/>
    <s v="00/00/0000"/>
    <m/>
    <m/>
    <m/>
    <s v="STD"/>
  </r>
  <r>
    <n v="38389195450"/>
    <x v="146"/>
    <n v="85872676381"/>
    <s v="Mr. ROHIT ARVINDKUMAR MANUBHAI"/>
    <n v="130000"/>
    <n v="12.5"/>
    <n v="94827"/>
    <n v="79172.63"/>
    <n v="0"/>
    <d v="2019-04-11T00:00:00"/>
    <n v="19"/>
    <n v="19"/>
    <n v="0"/>
    <n v="0"/>
    <n v="0"/>
    <n v="0"/>
    <s v="INR"/>
    <n v="0"/>
    <n v="2576"/>
    <s v="00/00/0000"/>
    <n v="0"/>
    <n v="0"/>
    <s v="N"/>
    <m/>
    <n v="9"/>
    <s v="N"/>
    <s v="00/00/0000"/>
    <s v="N"/>
    <n v="0"/>
    <s v="00/00/0000"/>
    <m/>
    <m/>
    <m/>
    <s v="STD"/>
  </r>
  <r>
    <n v="38432874580"/>
    <x v="146"/>
    <n v="85189032660"/>
    <s v="Mr. GOSWAMI MUKESHGIRI  BHOLIG"/>
    <n v="150000"/>
    <n v="14.5"/>
    <n v="115271"/>
    <n v="99295.62"/>
    <n v="0"/>
    <d v="2019-05-03T00:00:00"/>
    <n v="19"/>
    <n v="19"/>
    <n v="0"/>
    <n v="0"/>
    <n v="0"/>
    <n v="0"/>
    <s v="INR"/>
    <n v="0"/>
    <n v="3132"/>
    <s v="00/00/0000"/>
    <n v="0"/>
    <n v="0"/>
    <s v="N"/>
    <m/>
    <n v="9"/>
    <s v="N"/>
    <s v="00/00/0000"/>
    <s v="N"/>
    <n v="0"/>
    <s v="00/00/0000"/>
    <m/>
    <m/>
    <m/>
    <s v="STD"/>
  </r>
  <r>
    <n v="38467207639"/>
    <x v="146"/>
    <n v="85172780842"/>
    <s v="Mr. ALPESHKUMAR RANCHHODBHAI C"/>
    <n v="245000"/>
    <n v="12.95"/>
    <n v="180710"/>
    <n v="145930.09"/>
    <n v="0"/>
    <d v="2019-05-19T00:00:00"/>
    <n v="19"/>
    <n v="19"/>
    <n v="0"/>
    <n v="0"/>
    <n v="0"/>
    <n v="0"/>
    <s v="INR"/>
    <n v="0"/>
    <n v="4912"/>
    <s v="00/00/0000"/>
    <n v="0"/>
    <n v="0"/>
    <s v="N"/>
    <m/>
    <n v="9"/>
    <s v="N"/>
    <s v="00/00/0000"/>
    <s v="N"/>
    <n v="0"/>
    <s v="00/00/0000"/>
    <m/>
    <m/>
    <m/>
    <s v="STD"/>
  </r>
  <r>
    <n v="38617768574"/>
    <x v="146"/>
    <n v="85914040783"/>
    <s v="Mr. RAJENDRA RAMESHKUMAR PARMA"/>
    <n v="500000"/>
    <n v="12.9"/>
    <n v="383575"/>
    <n v="322670.46000000002"/>
    <n v="0"/>
    <d v="2019-07-19T00:00:00"/>
    <n v="19"/>
    <n v="19"/>
    <n v="0"/>
    <n v="0"/>
    <n v="0"/>
    <n v="0"/>
    <s v="INR"/>
    <n v="0"/>
    <n v="10011"/>
    <s v="00/00/0000"/>
    <n v="0"/>
    <n v="0"/>
    <s v="N"/>
    <m/>
    <n v="9"/>
    <s v="N"/>
    <s v="00/00/0000"/>
    <s v="N"/>
    <n v="0"/>
    <s v="00/00/0000"/>
    <m/>
    <m/>
    <m/>
    <s v="STD"/>
  </r>
  <r>
    <n v="38630894953"/>
    <x v="146"/>
    <n v="85681348132"/>
    <s v="Mr. RAKESHKUMAR BHAVANISHANKAR"/>
    <n v="500000"/>
    <n v="12.4"/>
    <n v="381514"/>
    <n v="323817.94"/>
    <n v="0"/>
    <d v="2019-07-25T00:00:00"/>
    <n v="19"/>
    <n v="19"/>
    <n v="0"/>
    <n v="0"/>
    <n v="0"/>
    <n v="0"/>
    <s v="INR"/>
    <n v="0"/>
    <n v="9880"/>
    <s v="00/00/0000"/>
    <n v="0"/>
    <n v="0"/>
    <s v="N"/>
    <m/>
    <n v="9"/>
    <s v="N"/>
    <s v="00/00/0000"/>
    <s v="N"/>
    <n v="0"/>
    <s v="00/00/0000"/>
    <s v="STD"/>
    <d v="2020-04-10T00:00:00"/>
    <n v="999"/>
    <s v="STD"/>
  </r>
  <r>
    <n v="38638239748"/>
    <x v="146"/>
    <n v="85141002255"/>
    <s v="Mr. MUKESHBHAI RAMANLAL CHAVDA"/>
    <n v="316000"/>
    <n v="12.4"/>
    <n v="240615"/>
    <n v="205019.68"/>
    <n v="0"/>
    <d v="2019-07-28T00:00:00"/>
    <n v="19"/>
    <n v="19"/>
    <n v="0"/>
    <n v="0"/>
    <n v="0"/>
    <n v="0"/>
    <s v="INR"/>
    <n v="0"/>
    <n v="6244"/>
    <s v="00/00/0000"/>
    <n v="0"/>
    <n v="0"/>
    <s v="N"/>
    <m/>
    <n v="9"/>
    <s v="N"/>
    <s v="00/00/0000"/>
    <s v="N"/>
    <n v="0"/>
    <s v="00/00/0000"/>
    <s v="STD"/>
    <d v="2020-04-05T00:00:00"/>
    <n v="999"/>
    <s v="STD"/>
  </r>
  <r>
    <n v="38695335354"/>
    <x v="146"/>
    <n v="85839368253"/>
    <s v="Mr. SWAROOP SINGH LAXMAN SINGH"/>
    <n v="451000"/>
    <n v="12.75"/>
    <n v="352590"/>
    <n v="297873.31"/>
    <n v="0"/>
    <d v="2019-08-19T00:00:00"/>
    <n v="19"/>
    <n v="19"/>
    <n v="0"/>
    <n v="0"/>
    <n v="0"/>
    <n v="0"/>
    <s v="INR"/>
    <n v="0"/>
    <n v="8995"/>
    <s v="00/00/0000"/>
    <n v="0"/>
    <n v="0"/>
    <s v="N"/>
    <m/>
    <n v="9"/>
    <s v="N"/>
    <s v="00/00/0000"/>
    <s v="N"/>
    <n v="0"/>
    <s v="00/00/0000"/>
    <m/>
    <m/>
    <m/>
    <s v="STD"/>
  </r>
  <r>
    <n v="38916355396"/>
    <x v="146"/>
    <n v="85118833381"/>
    <s v="Mr. MAHENDRA ATMARAM PARMAR"/>
    <n v="450000"/>
    <n v="12"/>
    <n v="366800"/>
    <n v="313331.40999999997"/>
    <n v="0"/>
    <d v="2019-11-12T00:00:00"/>
    <n v="19"/>
    <n v="19"/>
    <n v="0"/>
    <n v="0"/>
    <n v="0"/>
    <n v="0"/>
    <s v="INR"/>
    <n v="0"/>
    <n v="8798"/>
    <s v="00/00/0000"/>
    <n v="0"/>
    <n v="0"/>
    <s v="N"/>
    <m/>
    <n v="9"/>
    <s v="N"/>
    <s v="00/00/0000"/>
    <s v="N"/>
    <n v="0"/>
    <s v="00/00/0000"/>
    <m/>
    <m/>
    <m/>
    <s v="STD"/>
  </r>
  <r>
    <n v="38929981135"/>
    <x v="146"/>
    <n v="85702956546"/>
    <s v="Mr. JIGNESH MAHESHBHAI MOVADIA"/>
    <n v="365000"/>
    <n v="12.5"/>
    <n v="288776"/>
    <n v="166785.47"/>
    <n v="0"/>
    <d v="2019-11-18T00:00:00"/>
    <n v="19"/>
    <n v="19"/>
    <n v="0"/>
    <n v="0"/>
    <n v="0"/>
    <n v="0"/>
    <s v="INR"/>
    <n v="0"/>
    <n v="7232"/>
    <s v="00/00/0000"/>
    <n v="0"/>
    <n v="0"/>
    <s v="N"/>
    <m/>
    <n v="9"/>
    <s v="N"/>
    <s v="00/00/0000"/>
    <s v="N"/>
    <n v="0"/>
    <s v="00/00/0000"/>
    <m/>
    <m/>
    <m/>
    <s v="STD"/>
  </r>
  <r>
    <n v="39005151901"/>
    <x v="146"/>
    <n v="86524166687"/>
    <s v="Mr. DEEPENDRASINGH SUBHASH SIN"/>
    <n v="500000"/>
    <n v="11.5"/>
    <n v="409559"/>
    <n v="350982.39"/>
    <n v="0"/>
    <d v="2019-12-17T00:00:00"/>
    <n v="19"/>
    <n v="19"/>
    <n v="0"/>
    <n v="0"/>
    <n v="0"/>
    <n v="0"/>
    <s v="INR"/>
    <n v="0"/>
    <n v="9646"/>
    <s v="00/00/0000"/>
    <n v="0"/>
    <n v="0"/>
    <s v="N"/>
    <m/>
    <n v="9"/>
    <s v="N"/>
    <s v="00/00/0000"/>
    <s v="N"/>
    <n v="0"/>
    <s v="00/00/0000"/>
    <m/>
    <m/>
    <m/>
    <s v="STD"/>
  </r>
  <r>
    <n v="38182937522"/>
    <x v="146"/>
    <n v="89445020394"/>
    <s v="Mr. DINESHBHAI BHIKHABHAI CHAV"/>
    <n v="95000"/>
    <n v="12.55"/>
    <n v="61688.74"/>
    <n v="67220.92"/>
    <n v="5532.18"/>
    <d v="2019-01-11T00:00:00"/>
    <n v="19"/>
    <n v="16"/>
    <n v="3"/>
    <n v="4"/>
    <n v="4"/>
    <n v="704"/>
    <s v="INR"/>
    <n v="0"/>
    <n v="1885"/>
    <d v="2022-01-11T00:00:00"/>
    <n v="693"/>
    <n v="5055.08"/>
    <s v="N"/>
    <m/>
    <n v="4"/>
    <s v="N"/>
    <s v="00/00/0000"/>
    <s v="N"/>
    <n v="0"/>
    <s v="00/00/0000"/>
    <s v="NPA"/>
    <d v="2021-10-03T00:00:00"/>
    <n v="704"/>
    <s v="NPA"/>
  </r>
  <r>
    <n v="38279136250"/>
    <x v="146"/>
    <n v="85119402784"/>
    <s v="Mr. ARVINDKUMAR KANTILAL PARMA"/>
    <n v="50000"/>
    <n v="14.55"/>
    <n v="21031.21"/>
    <n v="36045.72"/>
    <n v="15014.51"/>
    <d v="2019-02-22T00:00:00"/>
    <n v="19"/>
    <n v="8"/>
    <n v="11"/>
    <n v="4"/>
    <n v="4"/>
    <n v="704"/>
    <s v="INR"/>
    <n v="0"/>
    <n v="1381"/>
    <d v="2021-05-22T00:00:00"/>
    <n v="2544.5100000000002"/>
    <n v="5429.83"/>
    <m/>
    <m/>
    <m/>
    <s v="N"/>
    <s v="00/00/0000"/>
    <s v="N"/>
    <n v="0"/>
    <s v="00/00/0000"/>
    <s v="NPA"/>
    <d v="2021-08-19T00:00:00"/>
    <n v="704"/>
    <s v="NPA"/>
  </r>
  <r>
    <n v="38429605691"/>
    <x v="146"/>
    <n v="89660761451"/>
    <s v="Mr. DINESHBHAI SHANTARAMBHAI G"/>
    <n v="150000"/>
    <n v="13"/>
    <n v="98007.9"/>
    <n v="137645"/>
    <n v="39637.1"/>
    <d v="2019-05-02T00:00:00"/>
    <n v="19"/>
    <n v="6"/>
    <n v="13"/>
    <n v="4"/>
    <n v="4"/>
    <n v="704"/>
    <s v="INR"/>
    <n v="0"/>
    <n v="3012"/>
    <d v="2021-02-02T00:00:00"/>
    <n v="6518.1"/>
    <n v="21212.86"/>
    <m/>
    <m/>
    <m/>
    <s v="N"/>
    <s v="00/00/0000"/>
    <s v="N"/>
    <n v="0"/>
    <s v="00/00/0000"/>
    <s v="NPA"/>
    <d v="2021-05-02T00:00:00"/>
    <n v="506"/>
    <s v="NPA"/>
  </r>
  <r>
    <n v="38151883140"/>
    <x v="146"/>
    <n v="89447372469"/>
    <s v="Mr. KAMLESH SHIVRAMBHAI SOLANK"/>
    <n v="58000"/>
    <n v="13.05"/>
    <n v="14620.65"/>
    <n v="57672.65"/>
    <n v="43052"/>
    <d v="2018-12-29T00:00:00"/>
    <n v="39"/>
    <n v="2"/>
    <n v="37"/>
    <n v="5"/>
    <n v="5"/>
    <n v="801"/>
    <s v="INR"/>
    <n v="0"/>
    <n v="1166"/>
    <d v="2019-04-29T00:00:00"/>
    <n v="1796.86"/>
    <n v="29483.86"/>
    <s v="N"/>
    <m/>
    <n v="5"/>
    <s v="Y"/>
    <d v="2020-03-30T00:00:00"/>
    <s v="F"/>
    <n v="57672.65"/>
    <d v="2009-07-07T00:00:00"/>
    <s v="NPA"/>
    <d v="2019-05-29T00:00:00"/>
    <n v="506"/>
    <s v="NPA"/>
  </r>
  <r>
    <n v="38822251530"/>
    <x v="147"/>
    <n v="80543824548"/>
    <s v="Miss. VASAIYA  NAIMISHABEN"/>
    <n v="550000"/>
    <n v="8.65"/>
    <n v="212731"/>
    <n v="104933.71"/>
    <n v="0"/>
    <d v="2019-10-05T00:00:00"/>
    <n v="19"/>
    <n v="19"/>
    <n v="0"/>
    <n v="0"/>
    <n v="0"/>
    <n v="0"/>
    <s v="INR"/>
    <n v="15355"/>
    <n v="17837"/>
    <s v="00/00/0000"/>
    <n v="0"/>
    <n v="0"/>
    <s v="N"/>
    <m/>
    <n v="9"/>
    <s v="N"/>
    <s v="00/00/0000"/>
    <s v="N"/>
    <n v="0"/>
    <s v="00/00/0000"/>
    <m/>
    <m/>
    <m/>
    <s v="STD"/>
  </r>
  <r>
    <n v="38827209901"/>
    <x v="147"/>
    <n v="78309692447"/>
    <s v="Mr. Patel Bharat Laljibhai"/>
    <n v="630000"/>
    <n v="8.75"/>
    <n v="517039"/>
    <n v="454948.74"/>
    <n v="0"/>
    <d v="2019-10-07T00:00:00"/>
    <n v="19"/>
    <n v="19"/>
    <n v="0"/>
    <n v="0"/>
    <n v="0"/>
    <n v="0"/>
    <s v="INR"/>
    <n v="15355"/>
    <n v="10057"/>
    <s v="00/00/0000"/>
    <n v="0"/>
    <n v="0"/>
    <s v="N"/>
    <m/>
    <n v="9"/>
    <s v="N"/>
    <s v="00/00/0000"/>
    <s v="N"/>
    <n v="0"/>
    <s v="00/00/0000"/>
    <m/>
    <m/>
    <m/>
    <s v="STD"/>
  </r>
  <r>
    <n v="39027717882"/>
    <x v="147"/>
    <n v="85491103967"/>
    <s v="Mr. PATEL  NARESHKUMAR"/>
    <n v="200000"/>
    <n v="8.4"/>
    <n v="144672"/>
    <n v="119815.81"/>
    <n v="0"/>
    <d v="2019-12-27T00:00:00"/>
    <n v="19"/>
    <n v="19"/>
    <n v="0"/>
    <n v="0"/>
    <n v="0"/>
    <n v="0"/>
    <s v="INR"/>
    <n v="15355"/>
    <n v="4094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9229124791"/>
    <x v="147"/>
    <n v="90387127040"/>
    <s v="Miss. POOJA  MUKESHKUMAR MISHR"/>
    <n v="1100000"/>
    <n v="8.6"/>
    <n v="852121"/>
    <n v="851545"/>
    <n v="0"/>
    <d v="2020-03-20T00:00:00"/>
    <n v="24"/>
    <n v="24"/>
    <n v="0"/>
    <n v="0"/>
    <n v="0"/>
    <n v="0"/>
    <s v="INR"/>
    <n v="15355"/>
    <n v="17476"/>
    <s v="00/00/0000"/>
    <n v="0"/>
    <n v="0"/>
    <s v="N"/>
    <m/>
    <n v="9"/>
    <s v="N"/>
    <s v="00/00/0000"/>
    <s v="N"/>
    <n v="0"/>
    <s v="00/00/0000"/>
    <m/>
    <m/>
    <m/>
    <s v="STD"/>
  </r>
  <r>
    <n v="39746784953"/>
    <x v="147"/>
    <n v="86780457128"/>
    <s v="Mr. SAGAR RITESH  RAMESHBHAI"/>
    <n v="690000"/>
    <n v="7.5"/>
    <n v="520186"/>
    <n v="518945"/>
    <n v="0"/>
    <d v="2020-10-20T00:00:00"/>
    <n v="17"/>
    <n v="17"/>
    <n v="0"/>
    <n v="0"/>
    <n v="0"/>
    <n v="0"/>
    <s v="INR"/>
    <n v="15355"/>
    <n v="13827"/>
    <s v="00/00/0000"/>
    <n v="0"/>
    <n v="0"/>
    <s v="N"/>
    <m/>
    <n v="9"/>
    <s v="N"/>
    <s v="00/00/0000"/>
    <s v="N"/>
    <n v="0"/>
    <s v="00/00/0000"/>
    <m/>
    <m/>
    <m/>
    <s v="STD"/>
  </r>
  <r>
    <n v="40026372541"/>
    <x v="147"/>
    <n v="89167349085"/>
    <s v="Mrs. SANGITA NARANBHAI PARIKH"/>
    <n v="667000"/>
    <n v="7.5"/>
    <n v="543083"/>
    <n v="543083"/>
    <n v="0"/>
    <d v="2021-02-24T00:00:00"/>
    <n v="13"/>
    <n v="13"/>
    <n v="0"/>
    <n v="0"/>
    <n v="0"/>
    <n v="0"/>
    <s v="INR"/>
    <n v="15355"/>
    <n v="13366"/>
    <s v="00/00/0000"/>
    <n v="0"/>
    <n v="0"/>
    <s v="N"/>
    <m/>
    <n v="9"/>
    <s v="N"/>
    <s v="00/00/0000"/>
    <s v="N"/>
    <n v="0"/>
    <s v="00/00/0000"/>
    <m/>
    <m/>
    <m/>
    <s v="STD"/>
  </r>
  <r>
    <n v="40304170094"/>
    <x v="147"/>
    <n v="85664708200"/>
    <s v="Havaldar KRISHAN PAL SINGH  TO"/>
    <n v="741357"/>
    <n v="7.5"/>
    <n v="658980"/>
    <n v="658980"/>
    <n v="0"/>
    <d v="2021-07-20T00:00:00"/>
    <n v="8"/>
    <n v="8"/>
    <n v="0"/>
    <n v="0"/>
    <n v="0"/>
    <n v="0"/>
    <s v="INR"/>
    <n v="15355"/>
    <n v="14856"/>
    <s v="00/00/0000"/>
    <n v="0"/>
    <n v="0"/>
    <s v="N"/>
    <m/>
    <n v="9"/>
    <s v="N"/>
    <s v="00/00/0000"/>
    <s v="N"/>
    <n v="0"/>
    <s v="00/00/0000"/>
    <s v="STD"/>
    <d v="2021-08-24T00:00:00"/>
    <n v="0"/>
    <s v="STD"/>
  </r>
  <r>
    <n v="40742185422"/>
    <x v="147"/>
    <n v="85702958419"/>
    <s v="Mrs. REKHA PRADEEP JAIN"/>
    <n v="500000"/>
    <n v="7.25"/>
    <n v="486283"/>
    <n v="486203"/>
    <n v="0"/>
    <d v="2022-01-28T00:00:00"/>
    <n v="2"/>
    <n v="2"/>
    <n v="0"/>
    <n v="0"/>
    <n v="0"/>
    <n v="0"/>
    <s v="INR"/>
    <n v="0"/>
    <n v="9960"/>
    <s v="00/00/0000"/>
    <n v="0"/>
    <n v="0"/>
    <s v="N"/>
    <m/>
    <n v="9"/>
    <s v="N"/>
    <s v="00/00/0000"/>
    <s v="N"/>
    <n v="0"/>
    <s v="00/00/0000"/>
    <m/>
    <m/>
    <m/>
    <s v="STD"/>
  </r>
  <r>
    <n v="40784587836"/>
    <x v="147"/>
    <n v="86663823534"/>
    <s v="Mrs. MANJU AMITBHAI PATEL"/>
    <n v="632000"/>
    <n v="7.6"/>
    <n v="628151"/>
    <n v="627877"/>
    <n v="0"/>
    <d v="2022-02-15T00:00:00"/>
    <n v="1"/>
    <n v="1"/>
    <n v="0"/>
    <n v="0"/>
    <n v="0"/>
    <n v="0"/>
    <s v="INR"/>
    <n v="0"/>
    <n v="9726"/>
    <s v="00/00/0000"/>
    <n v="0"/>
    <n v="0"/>
    <s v="N"/>
    <m/>
    <n v="9"/>
    <s v="N"/>
    <s v="00/00/0000"/>
    <s v="N"/>
    <n v="0"/>
    <s v="00/00/0000"/>
    <m/>
    <m/>
    <m/>
    <s v="STD"/>
  </r>
  <r>
    <n v="40814006908"/>
    <x v="147"/>
    <n v="80083996608"/>
    <s v="Mr. PRAMOD MADANLAL BANSAL"/>
    <n v="885000"/>
    <n v="7.5"/>
    <n v="873038"/>
    <n v="872776"/>
    <n v="0"/>
    <d v="2022-02-28T00:00:00"/>
    <n v="1"/>
    <n v="1"/>
    <n v="0"/>
    <n v="0"/>
    <n v="0"/>
    <n v="0"/>
    <s v="INR"/>
    <n v="0"/>
    <n v="17738"/>
    <s v="00/00/0000"/>
    <n v="0"/>
    <n v="0"/>
    <s v="N"/>
    <m/>
    <n v="9"/>
    <s v="N"/>
    <s v="00/00/0000"/>
    <s v="N"/>
    <n v="0"/>
    <s v="00/00/0000"/>
    <m/>
    <m/>
    <m/>
    <s v="STD"/>
  </r>
  <r>
    <n v="40874540465"/>
    <x v="147"/>
    <n v="90335780502"/>
    <s v="Mr. MANOJKUMAR  VERMA"/>
    <n v="450000"/>
    <n v="7.5"/>
    <n v="450647"/>
    <n v="450647"/>
    <n v="0"/>
    <d v="2022-03-25T00:00:00"/>
    <n v="1"/>
    <n v="1"/>
    <n v="0"/>
    <n v="0"/>
    <n v="0"/>
    <n v="0"/>
    <s v="INR"/>
    <n v="0"/>
    <n v="9018"/>
    <s v="00/00/0000"/>
    <n v="0"/>
    <n v="0"/>
    <m/>
    <m/>
    <m/>
    <s v="N"/>
    <s v="00/00/0000"/>
    <s v="N"/>
    <n v="0"/>
    <s v="00/00/0000"/>
    <m/>
    <m/>
    <m/>
    <s v="STD"/>
  </r>
  <r>
    <n v="39125663232"/>
    <x v="148"/>
    <n v="85202150126"/>
    <s v="Mr. SANDEEPSINGH RATAN SINGH C"/>
    <n v="500000"/>
    <n v="11.5"/>
    <n v="393781"/>
    <n v="327083.40000000002"/>
    <n v="0"/>
    <d v="2020-02-07T00:00:00"/>
    <n v="19"/>
    <n v="19"/>
    <n v="0"/>
    <n v="0"/>
    <n v="0"/>
    <n v="0"/>
    <s v="INR"/>
    <n v="0"/>
    <n v="10997"/>
    <s v="00/00/0000"/>
    <n v="0"/>
    <n v="0"/>
    <s v="N"/>
    <m/>
    <n v="9"/>
    <s v="N"/>
    <s v="00/00/0000"/>
    <s v="N"/>
    <n v="0"/>
    <s v="00/00/0000"/>
    <m/>
    <m/>
    <m/>
    <s v="STD"/>
  </r>
  <r>
    <n v="39611351855"/>
    <x v="149"/>
    <n v="85947074463"/>
    <s v="Mr. DIVYANG RAMESHCHANDRA KAIY"/>
    <n v="100000"/>
    <n v="10.6"/>
    <n v="21988"/>
    <n v="21988"/>
    <n v="0"/>
    <d v="2020-08-28T00:00:00"/>
    <n v="19"/>
    <n v="19"/>
    <n v="0"/>
    <n v="0"/>
    <n v="0"/>
    <n v="0"/>
    <s v="INR"/>
    <n v="0"/>
    <n v="4643"/>
    <s v="00/00/0000"/>
    <n v="0"/>
    <n v="0"/>
    <s v="N"/>
    <m/>
    <n v="9"/>
    <s v="N"/>
    <s v="00/00/0000"/>
    <s v="N"/>
    <n v="0"/>
    <s v="00/00/0000"/>
    <m/>
    <m/>
    <m/>
    <s v="STD"/>
  </r>
  <r>
    <n v="38519193809"/>
    <x v="150"/>
    <n v="80083897256"/>
    <s v="Mrs. NIRMALABEN G SHRIMALI"/>
    <n v="200000"/>
    <n v="12.4"/>
    <n v="129097"/>
    <n v="85034.71"/>
    <n v="0"/>
    <d v="2019-06-12T00:00:00"/>
    <n v="19"/>
    <n v="19"/>
    <n v="0"/>
    <n v="0"/>
    <n v="0"/>
    <n v="0"/>
    <s v="INR"/>
    <n v="0"/>
    <n v="4490"/>
    <s v="00/00/0000"/>
    <n v="0"/>
    <n v="0"/>
    <m/>
    <m/>
    <m/>
    <s v="N"/>
    <s v="00/00/0000"/>
    <s v="N"/>
    <n v="0"/>
    <s v="00/00/0000"/>
    <s v="STD"/>
    <d v="2020-01-11T00:00:00"/>
    <n v="999"/>
    <s v="STD"/>
  </r>
  <r>
    <n v="38530524361"/>
    <x v="150"/>
    <n v="85687514626"/>
    <s v="Mrs. SHARDABEN ISHWARBHAI VAGH"/>
    <n v="200000"/>
    <n v="12.4"/>
    <n v="128702"/>
    <n v="84640.17"/>
    <n v="0"/>
    <d v="2019-06-15T00:00:00"/>
    <n v="19"/>
    <n v="19"/>
    <n v="0"/>
    <n v="0"/>
    <n v="0"/>
    <n v="0"/>
    <s v="INR"/>
    <n v="0"/>
    <n v="4490"/>
    <s v="00/00/0000"/>
    <n v="0"/>
    <n v="0"/>
    <s v="N"/>
    <m/>
    <n v="9"/>
    <s v="N"/>
    <s v="00/00/0000"/>
    <s v="N"/>
    <n v="0"/>
    <s v="00/00/0000"/>
    <m/>
    <m/>
    <m/>
    <s v="STD"/>
  </r>
  <r>
    <n v="38536000613"/>
    <x v="150"/>
    <n v="80084062871"/>
    <s v="Mrs. SAROJBEN CHANDUBHAI BHIL"/>
    <n v="100000"/>
    <n v="12.4"/>
    <n v="64117"/>
    <n v="42086.39"/>
    <n v="0"/>
    <d v="2019-06-20T00:00:00"/>
    <n v="19"/>
    <n v="19"/>
    <n v="0"/>
    <n v="0"/>
    <n v="0"/>
    <n v="0"/>
    <s v="INR"/>
    <n v="0"/>
    <n v="2245"/>
    <s v="00/00/0000"/>
    <n v="0"/>
    <n v="0"/>
    <s v="N"/>
    <m/>
    <n v="9"/>
    <s v="N"/>
    <s v="00/00/0000"/>
    <s v="N"/>
    <n v="0"/>
    <s v="00/00/0000"/>
    <m/>
    <m/>
    <m/>
    <s v="STD"/>
  </r>
  <r>
    <n v="38551560951"/>
    <x v="150"/>
    <n v="80084132818"/>
    <s v="Mr. MAHESHBHAI RAMJIBHAI SOLAN"/>
    <n v="280000"/>
    <n v="12.4"/>
    <n v="166611"/>
    <n v="2370.58"/>
    <n v="0"/>
    <d v="2019-06-25T00:00:00"/>
    <n v="19"/>
    <n v="19"/>
    <n v="0"/>
    <n v="0"/>
    <n v="0"/>
    <n v="0"/>
    <s v="INR"/>
    <n v="0"/>
    <n v="6286"/>
    <s v="00/00/0000"/>
    <n v="0"/>
    <n v="0"/>
    <s v="N"/>
    <m/>
    <n v="9"/>
    <s v="N"/>
    <s v="00/00/0000"/>
    <s v="N"/>
    <n v="0"/>
    <s v="00/00/0000"/>
    <m/>
    <m/>
    <m/>
    <s v="STD"/>
  </r>
  <r>
    <n v="38676130701"/>
    <x v="150"/>
    <n v="80083946873"/>
    <s v="Mrs. KOKILABEN CHANDUBHAI SOLA"/>
    <n v="100000"/>
    <n v="12.35"/>
    <n v="69931"/>
    <n v="53942.71"/>
    <n v="0"/>
    <d v="2019-08-09T00:00:00"/>
    <n v="19"/>
    <n v="19"/>
    <n v="0"/>
    <n v="0"/>
    <n v="0"/>
    <n v="0"/>
    <s v="INR"/>
    <n v="0"/>
    <n v="2311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777611006"/>
    <x v="150"/>
    <n v="80084132251"/>
    <s v="Mrs. PARVATIBEN GIRDHARISINGH"/>
    <n v="100000"/>
    <n v="12.1"/>
    <n v="66664"/>
    <n v="30042.11"/>
    <n v="0"/>
    <d v="2019-09-18T00:00:00"/>
    <n v="19"/>
    <n v="19"/>
    <n v="0"/>
    <n v="0"/>
    <n v="0"/>
    <n v="0"/>
    <s v="INR"/>
    <n v="0"/>
    <n v="2230"/>
    <s v="00/00/0000"/>
    <n v="0"/>
    <n v="0"/>
    <m/>
    <m/>
    <m/>
    <s v="N"/>
    <s v="00/00/0000"/>
    <s v="N"/>
    <n v="0"/>
    <s v="00/00/0000"/>
    <s v="STD"/>
    <d v="2020-01-11T00:00:00"/>
    <n v="999"/>
    <s v="STD"/>
  </r>
  <r>
    <n v="38780935874"/>
    <x v="150"/>
    <n v="85022261386"/>
    <s v="Mrs. KAMLA CHAMNBHAI PATNI"/>
    <n v="120000"/>
    <n v="12.1"/>
    <n v="82981"/>
    <n v="57030"/>
    <n v="0"/>
    <d v="2019-09-19T00:00:00"/>
    <n v="19"/>
    <n v="19"/>
    <n v="0"/>
    <n v="0"/>
    <n v="0"/>
    <n v="0"/>
    <s v="INR"/>
    <n v="0"/>
    <n v="2676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834842154"/>
    <x v="150"/>
    <n v="80084052998"/>
    <s v="Mr. BAKROCHIYA PUNJABHAI RAMES"/>
    <n v="250000"/>
    <n v="12"/>
    <n v="181321"/>
    <n v="146477"/>
    <n v="0"/>
    <d v="2019-10-10T00:00:00"/>
    <n v="19"/>
    <n v="19"/>
    <n v="0"/>
    <n v="0"/>
    <n v="0"/>
    <n v="0"/>
    <s v="INR"/>
    <n v="0"/>
    <n v="5562"/>
    <s v="00/00/0000"/>
    <n v="0"/>
    <n v="0"/>
    <m/>
    <m/>
    <m/>
    <s v="N"/>
    <s v="00/00/0000"/>
    <s v="N"/>
    <n v="0"/>
    <s v="00/00/0000"/>
    <m/>
    <m/>
    <m/>
    <s v="STD"/>
  </r>
  <r>
    <n v="38853322743"/>
    <x v="150"/>
    <n v="85919598732"/>
    <s v="Mr. BABUBHAI KARSANBHAI MAKWAN"/>
    <n v="100000"/>
    <n v="12"/>
    <n v="59155.49"/>
    <n v="32594.720000000001"/>
    <n v="0"/>
    <d v="2019-10-19T00:00:00"/>
    <n v="19"/>
    <n v="19"/>
    <n v="0"/>
    <n v="0"/>
    <n v="0"/>
    <n v="0"/>
    <s v="INR"/>
    <n v="0"/>
    <n v="2634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909544744"/>
    <x v="150"/>
    <n v="87266152647"/>
    <s v="Mrs. SARDARE  KUSUMBEN"/>
    <n v="150000"/>
    <n v="12"/>
    <n v="110694"/>
    <n v="85883.55"/>
    <n v="0"/>
    <d v="2019-11-08T00:00:00"/>
    <n v="19"/>
    <n v="19"/>
    <n v="0"/>
    <n v="0"/>
    <n v="0"/>
    <n v="0"/>
    <s v="INR"/>
    <n v="0"/>
    <n v="3337"/>
    <s v="00/00/0000"/>
    <n v="0"/>
    <n v="0"/>
    <s v="N"/>
    <m/>
    <n v="9"/>
    <s v="N"/>
    <s v="00/00/0000"/>
    <s v="N"/>
    <n v="0"/>
    <s v="00/00/0000"/>
    <m/>
    <m/>
    <m/>
    <s v="STD"/>
  </r>
  <r>
    <n v="38921814796"/>
    <x v="150"/>
    <n v="88583108529"/>
    <s v="Mr. KALIDAS SOMABHAI GOHEL"/>
    <n v="200000"/>
    <n v="11.95"/>
    <n v="148296.24"/>
    <n v="119767.23"/>
    <n v="0"/>
    <d v="2019-11-14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3-17T00:00:00"/>
    <n v="999"/>
    <s v="STD"/>
  </r>
  <r>
    <n v="38947792022"/>
    <x v="150"/>
    <n v="80083987413"/>
    <s v="Mrs. SUMITRABEN SAMUEL CHRISTI"/>
    <n v="350000"/>
    <n v="11.95"/>
    <n v="226529"/>
    <n v="205416.14"/>
    <n v="0"/>
    <d v="2019-11-25T00:00:00"/>
    <n v="19"/>
    <n v="19"/>
    <n v="0"/>
    <n v="0"/>
    <n v="0"/>
    <n v="0"/>
    <s v="INR"/>
    <n v="0"/>
    <n v="9209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952405775"/>
    <x v="150"/>
    <n v="86160178707"/>
    <s v="Mr. MANUBHAI MOHANLAL PARMAR"/>
    <n v="170000"/>
    <n v="11.95"/>
    <n v="123870"/>
    <n v="94986"/>
    <n v="0"/>
    <d v="2019-11-27T00:00:00"/>
    <n v="19"/>
    <n v="19"/>
    <n v="0"/>
    <n v="0"/>
    <n v="0"/>
    <n v="0"/>
    <s v="INR"/>
    <n v="0"/>
    <n v="3778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952409305"/>
    <x v="150"/>
    <n v="80083834364"/>
    <s v="Mrs. LEENA RAVINDRA MACWAN"/>
    <n v="300000"/>
    <n v="11.95"/>
    <n v="218777"/>
    <n v="168986.87"/>
    <n v="0"/>
    <d v="2019-11-27T00:00:00"/>
    <n v="19"/>
    <n v="19"/>
    <n v="0"/>
    <n v="0"/>
    <n v="0"/>
    <n v="0"/>
    <s v="INR"/>
    <n v="0"/>
    <n v="6666"/>
    <s v="00/00/0000"/>
    <n v="0"/>
    <n v="0"/>
    <s v="N"/>
    <m/>
    <n v="9"/>
    <s v="N"/>
    <s v="00/00/0000"/>
    <s v="N"/>
    <n v="0"/>
    <s v="00/00/0000"/>
    <m/>
    <m/>
    <m/>
    <s v="STD"/>
  </r>
  <r>
    <n v="38962198824"/>
    <x v="150"/>
    <n v="80084109913"/>
    <s v="Mrs. SONABEN BABUBHAI SOLANKI"/>
    <n v="110000"/>
    <n v="11.95"/>
    <n v="80933.39"/>
    <n v="51764.74"/>
    <n v="0"/>
    <d v="2019-11-30T00:00:00"/>
    <n v="19"/>
    <n v="19"/>
    <n v="0"/>
    <n v="0"/>
    <n v="0"/>
    <n v="0"/>
    <s v="INR"/>
    <n v="0"/>
    <n v="2476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8980492120"/>
    <x v="150"/>
    <n v="85774452557"/>
    <s v="Mr. MADHABHAI HIRABHAI SOLANKI"/>
    <n v="200000"/>
    <n v="11.95"/>
    <n v="149727"/>
    <n v="111572.71"/>
    <n v="0"/>
    <d v="2019-12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3-03T00:00:00"/>
    <n v="999"/>
    <s v="STD"/>
  </r>
  <r>
    <n v="38997703144"/>
    <x v="150"/>
    <n v="85031028155"/>
    <s v="Mr. RAMCHANDRA RATNA PATNI"/>
    <n v="100000"/>
    <n v="11.95"/>
    <n v="65411"/>
    <n v="49476.11"/>
    <n v="0"/>
    <d v="2019-12-13T00:00:00"/>
    <n v="19"/>
    <n v="19"/>
    <n v="0"/>
    <n v="0"/>
    <n v="0"/>
    <n v="0"/>
    <s v="INR"/>
    <n v="0"/>
    <n v="2631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9010616859"/>
    <x v="150"/>
    <n v="80252230214"/>
    <s v="Mr. MANHAR MANGALDAS PATEL"/>
    <n v="200000"/>
    <n v="11.95"/>
    <n v="130147"/>
    <n v="97251.1"/>
    <n v="0"/>
    <d v="2019-12-19T00:00:00"/>
    <n v="19"/>
    <n v="19"/>
    <n v="0"/>
    <n v="0"/>
    <n v="0"/>
    <n v="0"/>
    <s v="INR"/>
    <n v="0"/>
    <n v="526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9040924222"/>
    <x v="150"/>
    <n v="85741714487"/>
    <s v="Mr. KANAIYALAL HARILAL BHANSHA"/>
    <n v="100000"/>
    <n v="11.95"/>
    <n v="66786"/>
    <n v="44254.16"/>
    <n v="0"/>
    <d v="2020-01-02T00:00:00"/>
    <n v="19"/>
    <n v="19"/>
    <n v="0"/>
    <n v="0"/>
    <n v="0"/>
    <n v="0"/>
    <s v="INR"/>
    <n v="0"/>
    <n v="2631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9124011083"/>
    <x v="150"/>
    <n v="80083945519"/>
    <s v="Mr. MOTIBHAI KALIDAS GURJAR"/>
    <n v="200000"/>
    <n v="11.95"/>
    <n v="158047"/>
    <n v="129673.57"/>
    <n v="0"/>
    <d v="2020-02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m/>
    <m/>
    <m/>
    <s v="STD"/>
  </r>
  <r>
    <n v="39166270516"/>
    <x v="150"/>
    <n v="85026206002"/>
    <s v="Mr. KUNWARBAHADUR SHIVDAS YADA"/>
    <n v="200000"/>
    <n v="11.9"/>
    <n v="156344"/>
    <n v="127880.07"/>
    <n v="0"/>
    <d v="2020-02-25T00:00:00"/>
    <n v="19"/>
    <n v="19"/>
    <n v="0"/>
    <n v="0"/>
    <n v="0"/>
    <n v="0"/>
    <s v="INR"/>
    <n v="0"/>
    <n v="4439"/>
    <s v="00/00/0000"/>
    <n v="0"/>
    <n v="0"/>
    <s v="N"/>
    <m/>
    <n v="9"/>
    <s v="N"/>
    <s v="00/00/0000"/>
    <s v="N"/>
    <n v="0"/>
    <s v="00/00/0000"/>
    <m/>
    <m/>
    <m/>
    <s v="STD"/>
  </r>
  <r>
    <n v="39176290133"/>
    <x v="150"/>
    <n v="80083907888"/>
    <s v="Mr. MOTIBHAI JETHABHAI PARMAR"/>
    <n v="150000"/>
    <n v="11.9"/>
    <n v="80119"/>
    <n v="49415.53"/>
    <n v="0"/>
    <d v="2020-02-28T00:00:00"/>
    <n v="19"/>
    <n v="19"/>
    <n v="0"/>
    <n v="0"/>
    <n v="0"/>
    <n v="0"/>
    <s v="INR"/>
    <n v="0"/>
    <n v="4975"/>
    <s v="00/00/0000"/>
    <n v="0"/>
    <n v="0"/>
    <s v="N"/>
    <m/>
    <n v="9"/>
    <s v="N"/>
    <s v="00/00/0000"/>
    <s v="N"/>
    <n v="0"/>
    <s v="00/00/0000"/>
    <m/>
    <m/>
    <m/>
    <s v="STD"/>
  </r>
  <r>
    <n v="39178148130"/>
    <x v="150"/>
    <n v="86208867446"/>
    <s v="Mr. HARISHBHAI KHENGARBHAI PAT"/>
    <n v="300000"/>
    <n v="11.9"/>
    <n v="234362"/>
    <n v="193926.21"/>
    <n v="0"/>
    <d v="2020-02-29T00:00:00"/>
    <n v="19"/>
    <n v="19"/>
    <n v="0"/>
    <n v="0"/>
    <n v="0"/>
    <n v="0"/>
    <s v="INR"/>
    <n v="0"/>
    <n v="6659"/>
    <s v="00/00/0000"/>
    <n v="0"/>
    <n v="0"/>
    <s v="N"/>
    <m/>
    <n v="9"/>
    <s v="N"/>
    <s v="00/00/0000"/>
    <s v="N"/>
    <n v="0"/>
    <s v="00/00/0000"/>
    <s v="STD"/>
    <d v="2020-04-04T00:00:00"/>
    <n v="999"/>
    <s v="STD"/>
  </r>
  <r>
    <n v="39196029244"/>
    <x v="150"/>
    <n v="88018575487"/>
    <s v="Mrs. PAVAR VIMALBEN  SURESHBHA"/>
    <n v="194000"/>
    <n v="11.9"/>
    <n v="130847"/>
    <n v="129786.6"/>
    <n v="0"/>
    <d v="2020-03-06T00:00:00"/>
    <n v="24"/>
    <n v="24"/>
    <n v="0"/>
    <n v="0"/>
    <n v="0"/>
    <n v="0"/>
    <s v="INR"/>
    <n v="0"/>
    <n v="430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197310087"/>
    <x v="150"/>
    <n v="86160179234"/>
    <s v="Mrs. DRAUPADIBEN BHERAJI RAMI"/>
    <n v="100000"/>
    <n v="11.9"/>
    <n v="66490"/>
    <n v="59770"/>
    <n v="0"/>
    <d v="2020-03-06T00:00:00"/>
    <n v="24"/>
    <n v="24"/>
    <n v="0"/>
    <n v="0"/>
    <n v="0"/>
    <n v="0"/>
    <s v="INR"/>
    <n v="0"/>
    <n v="2220"/>
    <s v="00/00/0000"/>
    <n v="0"/>
    <n v="0"/>
    <s v="N"/>
    <m/>
    <n v="9"/>
    <s v="N"/>
    <s v="00/00/0000"/>
    <s v="N"/>
    <n v="0"/>
    <s v="00/00/0000"/>
    <m/>
    <m/>
    <m/>
    <s v="STD"/>
  </r>
  <r>
    <n v="39216910916"/>
    <x v="150"/>
    <n v="85020839029"/>
    <s v="Mr. KANJIBHAI DHANJIBHAI GANGA"/>
    <n v="225000"/>
    <n v="11.8"/>
    <n v="83976"/>
    <n v="83301.820000000007"/>
    <n v="0"/>
    <d v="2020-03-16T00:00:00"/>
    <n v="24"/>
    <n v="24"/>
    <n v="0"/>
    <n v="0"/>
    <n v="0"/>
    <n v="0"/>
    <s v="INR"/>
    <n v="0"/>
    <n v="7452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39477748783"/>
    <x v="150"/>
    <n v="80083987355"/>
    <s v="Mr. BHAVANBHAI RAMJIBHAI SOLAN"/>
    <n v="150000"/>
    <n v="11.05"/>
    <n v="117442"/>
    <n v="106622"/>
    <n v="0"/>
    <d v="2020-07-07T00:00:00"/>
    <n v="20"/>
    <n v="20"/>
    <n v="0"/>
    <n v="0"/>
    <n v="0"/>
    <n v="0"/>
    <s v="INR"/>
    <n v="0"/>
    <n v="2859"/>
    <s v="00/00/0000"/>
    <n v="0"/>
    <n v="0"/>
    <m/>
    <m/>
    <m/>
    <s v="N"/>
    <s v="00/00/0000"/>
    <s v="N"/>
    <n v="0"/>
    <s v="00/00/0000"/>
    <s v="STD"/>
    <d v="2020-11-03T00:00:00"/>
    <n v="999"/>
    <s v="STD"/>
  </r>
  <r>
    <n v="39478786783"/>
    <x v="150"/>
    <n v="86328154553"/>
    <s v="Mr. DILIPBHAI MANILAL SOLANKI"/>
    <n v="100000"/>
    <n v="11.05"/>
    <n v="67276"/>
    <n v="10816"/>
    <n v="0"/>
    <d v="2020-07-07T00:00:00"/>
    <n v="20"/>
    <n v="20"/>
    <n v="0"/>
    <n v="0"/>
    <n v="0"/>
    <n v="0"/>
    <s v="INR"/>
    <n v="0"/>
    <n v="2177"/>
    <s v="00/00/0000"/>
    <n v="0"/>
    <n v="0"/>
    <s v="N"/>
    <m/>
    <n v="9"/>
    <s v="N"/>
    <s v="00/00/0000"/>
    <s v="N"/>
    <n v="0"/>
    <s v="00/00/0000"/>
    <s v="STD"/>
    <d v="2020-08-05T00:00:00"/>
    <n v="0"/>
    <s v="STD"/>
  </r>
  <r>
    <n v="39519561798"/>
    <x v="150"/>
    <n v="80252295455"/>
    <s v="Mrs. KALIBEN POPATLAL PATNI"/>
    <n v="150000"/>
    <n v="10.25"/>
    <n v="116285"/>
    <n v="108245"/>
    <n v="0"/>
    <d v="2020-07-22T00:00:00"/>
    <n v="20"/>
    <n v="20"/>
    <n v="0"/>
    <n v="0"/>
    <n v="0"/>
    <n v="0"/>
    <s v="INR"/>
    <n v="0"/>
    <n v="2798"/>
    <s v="00/00/0000"/>
    <n v="0"/>
    <n v="0"/>
    <m/>
    <m/>
    <m/>
    <s v="N"/>
    <s v="00/00/0000"/>
    <s v="N"/>
    <n v="0"/>
    <s v="00/00/0000"/>
    <m/>
    <m/>
    <m/>
    <s v="STD"/>
  </r>
  <r>
    <n v="39525421924"/>
    <x v="150"/>
    <n v="80084070495"/>
    <s v="Mrs. DINUBEN MANUBHAI SOLANKI"/>
    <n v="100000"/>
    <n v="10.25"/>
    <n v="70424"/>
    <n v="53184"/>
    <n v="0"/>
    <d v="2020-07-24T00:00:00"/>
    <n v="20"/>
    <n v="20"/>
    <n v="0"/>
    <n v="0"/>
    <n v="0"/>
    <n v="0"/>
    <s v="INR"/>
    <n v="0"/>
    <n v="2138"/>
    <s v="00/00/0000"/>
    <n v="0"/>
    <n v="0"/>
    <s v="N"/>
    <m/>
    <n v="9"/>
    <s v="N"/>
    <s v="00/00/0000"/>
    <s v="N"/>
    <n v="0"/>
    <s v="00/00/0000"/>
    <s v="STD"/>
    <d v="2020-08-05T00:00:00"/>
    <n v="0"/>
    <s v="STD"/>
  </r>
  <r>
    <n v="39535194363"/>
    <x v="150"/>
    <n v="85868157102"/>
    <s v="Mrs. DAHIBEN JIVANLAL  TAPODHA"/>
    <n v="100000"/>
    <n v="10.25"/>
    <n v="49216"/>
    <n v="48266"/>
    <n v="0"/>
    <d v="2020-07-29T00:00:00"/>
    <n v="19"/>
    <n v="19"/>
    <n v="0"/>
    <n v="0"/>
    <n v="0"/>
    <n v="0"/>
    <s v="INR"/>
    <n v="0"/>
    <n v="3350"/>
    <s v="00/00/0000"/>
    <n v="0"/>
    <n v="0"/>
    <s v="N"/>
    <m/>
    <n v="9"/>
    <s v="N"/>
    <s v="00/00/0000"/>
    <s v="N"/>
    <n v="0"/>
    <s v="00/00/0000"/>
    <s v="STD"/>
    <d v="2022-03-04T00:00:00"/>
    <n v="0"/>
    <s v="STD"/>
  </r>
  <r>
    <n v="39550629443"/>
    <x v="150"/>
    <n v="80083895907"/>
    <s v="Mr. ISHWARBHAI RAYMAL PATNI"/>
    <n v="100000"/>
    <n v="10.25"/>
    <n v="50937"/>
    <n v="45978"/>
    <n v="0"/>
    <d v="2020-08-04T00:00:00"/>
    <n v="19"/>
    <n v="19"/>
    <n v="0"/>
    <n v="0"/>
    <n v="0"/>
    <n v="0"/>
    <s v="INR"/>
    <n v="0"/>
    <n v="3239"/>
    <s v="00/00/0000"/>
    <n v="0"/>
    <n v="0"/>
    <s v="N"/>
    <m/>
    <n v="9"/>
    <s v="N"/>
    <s v="00/00/0000"/>
    <s v="N"/>
    <n v="0"/>
    <s v="00/00/0000"/>
    <s v="STD"/>
    <d v="2021-09-03T00:00:00"/>
    <n v="0"/>
    <s v="STD"/>
  </r>
  <r>
    <n v="39581376507"/>
    <x v="150"/>
    <n v="86645082380"/>
    <s v="Mr. SURESHBHAI VITHALBHAI  DAT"/>
    <n v="220000"/>
    <n v="10.25"/>
    <n v="162184"/>
    <n v="162184"/>
    <n v="0"/>
    <d v="2020-08-18T00:00:00"/>
    <n v="19"/>
    <n v="19"/>
    <n v="0"/>
    <n v="0"/>
    <n v="0"/>
    <n v="0"/>
    <s v="INR"/>
    <n v="0"/>
    <n v="4702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612072428"/>
    <x v="150"/>
    <n v="80083894073"/>
    <s v="Mrs. JASHUMATIBEN N DHANDHUKIY"/>
    <n v="220000"/>
    <n v="10.25"/>
    <n v="161453"/>
    <n v="161453"/>
    <n v="0"/>
    <d v="2020-08-28T00:00:00"/>
    <n v="19"/>
    <n v="19"/>
    <n v="0"/>
    <n v="0"/>
    <n v="0"/>
    <n v="0"/>
    <s v="INR"/>
    <n v="0"/>
    <n v="4702"/>
    <s v="00/00/0000"/>
    <n v="0"/>
    <n v="0"/>
    <s v="N"/>
    <m/>
    <n v="9"/>
    <s v="N"/>
    <s v="00/00/0000"/>
    <s v="N"/>
    <n v="0"/>
    <s v="00/00/0000"/>
    <s v="STD"/>
    <d v="2020-11-06T00:00:00"/>
    <n v="999"/>
    <s v="STD"/>
  </r>
  <r>
    <n v="39643807640"/>
    <x v="150"/>
    <n v="88154974291"/>
    <s v="Mrs. MANJULABEN DAHYABHAI VAGH"/>
    <n v="150000"/>
    <n v="10.25"/>
    <n v="112874"/>
    <n v="107582"/>
    <n v="0"/>
    <d v="2020-09-08T00:00:00"/>
    <n v="18"/>
    <n v="18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1-04-04T00:00:00"/>
    <n v="999"/>
    <s v="STD"/>
  </r>
  <r>
    <n v="39665450229"/>
    <x v="150"/>
    <n v="85112735266"/>
    <s v="Mrs. PENSURIA  JYOTSNABEN"/>
    <n v="500000"/>
    <n v="10.25"/>
    <n v="376457"/>
    <n v="376457"/>
    <n v="0"/>
    <d v="2020-09-17T00:00:00"/>
    <n v="18"/>
    <n v="18"/>
    <n v="0"/>
    <n v="0"/>
    <n v="0"/>
    <n v="0"/>
    <s v="INR"/>
    <n v="0"/>
    <n v="10686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666595854"/>
    <x v="150"/>
    <n v="85233835524"/>
    <s v="Mrs. LALITABEN TRIKAMLAL PRAJA"/>
    <n v="50000"/>
    <n v="10.25"/>
    <n v="13318"/>
    <n v="13318"/>
    <n v="0"/>
    <d v="2020-09-17T00:00:00"/>
    <n v="18"/>
    <n v="18"/>
    <n v="0"/>
    <n v="0"/>
    <n v="0"/>
    <n v="0"/>
    <s v="INR"/>
    <n v="0"/>
    <n v="2314"/>
    <s v="00/00/0000"/>
    <n v="0"/>
    <n v="0"/>
    <s v="N"/>
    <m/>
    <n v="9"/>
    <s v="N"/>
    <s v="00/00/0000"/>
    <s v="N"/>
    <n v="0"/>
    <s v="00/00/0000"/>
    <s v="STD"/>
    <d v="2020-11-06T00:00:00"/>
    <n v="999"/>
    <s v="STD"/>
  </r>
  <r>
    <n v="39671103163"/>
    <x v="150"/>
    <n v="80083824742"/>
    <s v="Mrs. HANSABEN PRATPRAI TRIVEDI"/>
    <n v="388000"/>
    <n v="10.25"/>
    <n v="208402"/>
    <n v="208401.2"/>
    <n v="0"/>
    <d v="2020-09-19T00:00:00"/>
    <n v="18"/>
    <n v="18"/>
    <n v="0"/>
    <n v="0"/>
    <n v="0"/>
    <n v="0"/>
    <s v="INR"/>
    <n v="0"/>
    <n v="1256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685492528"/>
    <x v="150"/>
    <n v="85510981820"/>
    <s v="Mr. CHHAPANBHAI OKHABHAI PATNI"/>
    <n v="235000"/>
    <n v="10.25"/>
    <n v="176230"/>
    <n v="176229.5"/>
    <n v="0"/>
    <d v="2020-09-25T00:00:00"/>
    <n v="18"/>
    <n v="18"/>
    <n v="0"/>
    <n v="0"/>
    <n v="0"/>
    <n v="0"/>
    <s v="INR"/>
    <n v="0"/>
    <n v="5023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690912921"/>
    <x v="150"/>
    <n v="80084136051"/>
    <s v="Mr. VINUBHAI FULJIBHAI DANTANI"/>
    <n v="200000"/>
    <n v="10.25"/>
    <n v="150019"/>
    <n v="150019"/>
    <n v="0"/>
    <d v="2020-09-28T00:00:00"/>
    <n v="18"/>
    <n v="18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s v="STD"/>
    <d v="2022-01-29T00:00:00"/>
    <n v="0"/>
    <s v="STD"/>
  </r>
  <r>
    <n v="39692975888"/>
    <x v="150"/>
    <n v="80358840072"/>
    <s v="Mr. AMRATBHAI KALUJI DHNAK"/>
    <n v="430000"/>
    <n v="10.25"/>
    <n v="344869"/>
    <n v="344869"/>
    <n v="0"/>
    <d v="2020-09-29T00:00:00"/>
    <n v="18"/>
    <n v="18"/>
    <n v="0"/>
    <n v="0"/>
    <n v="0"/>
    <n v="0"/>
    <s v="INR"/>
    <n v="0"/>
    <n v="8021"/>
    <s v="00/00/0000"/>
    <n v="0"/>
    <n v="0"/>
    <m/>
    <m/>
    <m/>
    <s v="N"/>
    <s v="00/00/0000"/>
    <s v="N"/>
    <n v="0"/>
    <s v="00/00/0000"/>
    <s v="STD"/>
    <d v="2020-11-10T00:00:00"/>
    <n v="999"/>
    <s v="STD"/>
  </r>
  <r>
    <n v="39699980176"/>
    <x v="150"/>
    <n v="85946779293"/>
    <s v="Mr. PREMSHANKAR BHOLIDAS SHRIM"/>
    <n v="240000"/>
    <n v="10.25"/>
    <n v="185402"/>
    <n v="184195"/>
    <n v="0"/>
    <d v="2020-10-01T00:00:00"/>
    <n v="17"/>
    <n v="17"/>
    <n v="0"/>
    <n v="0"/>
    <n v="0"/>
    <n v="0"/>
    <s v="INR"/>
    <n v="0"/>
    <n v="5129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699995138"/>
    <x v="150"/>
    <n v="85006698007"/>
    <s v="Mrs. MINAXIBEN ALEXANDER VIGHA"/>
    <n v="400000"/>
    <n v="10.25"/>
    <n v="278909"/>
    <n v="278807"/>
    <n v="0"/>
    <d v="2020-10-01T00:00:00"/>
    <n v="17"/>
    <n v="17"/>
    <n v="0"/>
    <n v="0"/>
    <n v="0"/>
    <n v="0"/>
    <s v="INR"/>
    <n v="0"/>
    <n v="10194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713133035"/>
    <x v="150"/>
    <n v="85807637837"/>
    <s v="Mrs. LILABEN CHHANABHAI VAGHEL"/>
    <n v="249000"/>
    <n v="10.25"/>
    <n v="192016"/>
    <n v="192015.1"/>
    <n v="0"/>
    <d v="2020-10-06T00:00:00"/>
    <n v="17"/>
    <n v="17"/>
    <n v="0"/>
    <n v="0"/>
    <n v="0"/>
    <n v="0"/>
    <s v="INR"/>
    <n v="0"/>
    <n v="5322"/>
    <s v="00/00/0000"/>
    <n v="0"/>
    <n v="0"/>
    <s v="N"/>
    <m/>
    <n v="9"/>
    <s v="N"/>
    <s v="00/00/0000"/>
    <s v="N"/>
    <n v="0"/>
    <s v="00/00/0000"/>
    <s v="STD"/>
    <d v="2022-02-02T00:00:00"/>
    <n v="0"/>
    <s v="STD"/>
  </r>
  <r>
    <n v="39738001702"/>
    <x v="150"/>
    <n v="88241757369"/>
    <s v="Mrs. BHIL  MINAXIBEN"/>
    <n v="499800"/>
    <n v="10.25"/>
    <n v="408572"/>
    <n v="393571.82"/>
    <n v="0"/>
    <d v="2020-10-16T00:00:00"/>
    <n v="17"/>
    <n v="17"/>
    <n v="0"/>
    <n v="0"/>
    <n v="0"/>
    <n v="0"/>
    <s v="INR"/>
    <n v="0"/>
    <n v="9323"/>
    <s v="00/00/0000"/>
    <n v="0"/>
    <n v="0"/>
    <s v="N"/>
    <m/>
    <n v="9"/>
    <s v="N"/>
    <s v="00/00/0000"/>
    <s v="N"/>
    <n v="0"/>
    <s v="00/00/0000"/>
    <s v="STD"/>
    <d v="2021-04-04T00:00:00"/>
    <n v="999"/>
    <s v="STD"/>
  </r>
  <r>
    <n v="39743998174"/>
    <x v="150"/>
    <n v="88241759231"/>
    <s v="Mrs. PARVATIBEN BABUBHAI TALAV"/>
    <n v="189000"/>
    <n v="10.25"/>
    <n v="154395"/>
    <n v="154339"/>
    <n v="0"/>
    <d v="2020-10-19T00:00:00"/>
    <n v="17"/>
    <n v="17"/>
    <n v="0"/>
    <n v="0"/>
    <n v="0"/>
    <n v="0"/>
    <s v="INR"/>
    <n v="0"/>
    <n v="3526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39793341030"/>
    <x v="150"/>
    <n v="80083996937"/>
    <s v="Mrs. HANSABEN DHIRAJLAL MACWAN"/>
    <n v="260000"/>
    <n v="10.25"/>
    <n v="216217"/>
    <n v="216201"/>
    <n v="0"/>
    <d v="2020-11-09T00:00:00"/>
    <n v="16"/>
    <n v="16"/>
    <n v="0"/>
    <n v="0"/>
    <n v="0"/>
    <n v="0"/>
    <s v="INR"/>
    <n v="0"/>
    <n v="4850"/>
    <s v="00/00/0000"/>
    <n v="0"/>
    <n v="0"/>
    <s v="N"/>
    <m/>
    <n v="9"/>
    <s v="N"/>
    <s v="00/00/0000"/>
    <s v="N"/>
    <n v="0"/>
    <s v="00/00/0000"/>
    <m/>
    <m/>
    <m/>
    <s v="STD"/>
  </r>
  <r>
    <n v="39794776263"/>
    <x v="150"/>
    <n v="80084007434"/>
    <s v="Mr. GANESHBHAI SHANKARBHAI PAR"/>
    <n v="317000"/>
    <n v="10.25"/>
    <n v="263529"/>
    <n v="263528.3"/>
    <n v="0"/>
    <d v="2020-11-10T00:00:00"/>
    <n v="16"/>
    <n v="16"/>
    <n v="0"/>
    <n v="0"/>
    <n v="0"/>
    <n v="0"/>
    <s v="INR"/>
    <n v="0"/>
    <n v="5913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39794921440"/>
    <x v="150"/>
    <n v="85691444356"/>
    <s v="Mr. JANAKBHAI THAKARSIBHAI PAR"/>
    <n v="263000"/>
    <n v="10.25"/>
    <n v="218587"/>
    <n v="218251.7"/>
    <n v="0"/>
    <d v="2020-11-10T00:00:00"/>
    <n v="16"/>
    <n v="16"/>
    <n v="0"/>
    <n v="0"/>
    <n v="0"/>
    <n v="0"/>
    <s v="INR"/>
    <n v="0"/>
    <n v="4906"/>
    <s v="00/00/0000"/>
    <n v="0"/>
    <n v="0"/>
    <s v="N"/>
    <m/>
    <n v="9"/>
    <s v="N"/>
    <s v="00/00/0000"/>
    <s v="N"/>
    <n v="0"/>
    <s v="00/00/0000"/>
    <s v="STD"/>
    <d v="2021-08-03T00:00:00"/>
    <n v="0"/>
    <s v="STD"/>
  </r>
  <r>
    <n v="39795600731"/>
    <x v="150"/>
    <n v="80083996937"/>
    <s v="Mrs. HANSABEN DHIRAJLAL MACWAN"/>
    <n v="180000"/>
    <n v="10.25"/>
    <n v="149627"/>
    <n v="149627"/>
    <n v="0"/>
    <d v="2020-11-10T00:00:00"/>
    <n v="16"/>
    <n v="1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s v="STD"/>
  </r>
  <r>
    <n v="39826603729"/>
    <x v="150"/>
    <n v="80083977426"/>
    <s v="Mrs. SAVITABEN KISHORE VAGHELA"/>
    <n v="180000"/>
    <n v="10.25"/>
    <n v="148768"/>
    <n v="148768"/>
    <n v="0"/>
    <d v="2020-11-25T00:00:00"/>
    <n v="16"/>
    <n v="1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s v="STD"/>
    <d v="2021-08-03T00:00:00"/>
    <n v="0"/>
    <s v="STD"/>
  </r>
  <r>
    <n v="39828881218"/>
    <x v="150"/>
    <n v="85009640144"/>
    <s v="Mrs. SHRIMALI  MANJUBEN"/>
    <n v="200000"/>
    <n v="10.25"/>
    <n v="165232"/>
    <n v="165232"/>
    <n v="0"/>
    <d v="2020-11-26T00:00:00"/>
    <n v="16"/>
    <n v="16"/>
    <n v="0"/>
    <n v="0"/>
    <n v="0"/>
    <n v="0"/>
    <s v="INR"/>
    <n v="0"/>
    <n v="3731"/>
    <s v="00/00/0000"/>
    <n v="0"/>
    <n v="0"/>
    <s v="N"/>
    <m/>
    <n v="9"/>
    <s v="N"/>
    <s v="00/00/0000"/>
    <s v="N"/>
    <n v="0"/>
    <s v="00/00/0000"/>
    <s v="STD"/>
    <d v="2021-08-03T00:00:00"/>
    <n v="0"/>
    <s v="STD"/>
  </r>
  <r>
    <n v="39841463805"/>
    <x v="150"/>
    <n v="80084135274"/>
    <s v="Mr. DHANSUKHLAL BHAILAL SUCHAK"/>
    <n v="100000"/>
    <n v="10.25"/>
    <n v="62592"/>
    <n v="62592"/>
    <n v="0"/>
    <d v="2020-12-02T00:00:00"/>
    <n v="15"/>
    <n v="15"/>
    <n v="0"/>
    <n v="0"/>
    <n v="0"/>
    <n v="0"/>
    <s v="INR"/>
    <n v="0"/>
    <n v="3239"/>
    <s v="00/00/0000"/>
    <n v="0"/>
    <n v="0"/>
    <s v="N"/>
    <m/>
    <n v="9"/>
    <s v="N"/>
    <s v="00/00/0000"/>
    <s v="N"/>
    <n v="0"/>
    <s v="00/00/0000"/>
    <s v="STD"/>
    <d v="2022-03-08T00:00:00"/>
    <n v="0"/>
    <s v="STD"/>
  </r>
  <r>
    <n v="39847447979"/>
    <x v="150"/>
    <n v="86542024639"/>
    <s v="Ms. MADHUBEN RAMEASHCHANDRA SH"/>
    <n v="275000"/>
    <n v="10.25"/>
    <n v="231990"/>
    <n v="226439.5"/>
    <n v="0"/>
    <d v="2020-12-04T00:00:00"/>
    <n v="15"/>
    <n v="15"/>
    <n v="0"/>
    <n v="0"/>
    <n v="0"/>
    <n v="0"/>
    <s v="INR"/>
    <n v="0"/>
    <n v="5130"/>
    <s v="00/00/0000"/>
    <n v="0"/>
    <n v="0"/>
    <s v="N"/>
    <m/>
    <n v="9"/>
    <s v="N"/>
    <s v="00/00/0000"/>
    <s v="N"/>
    <n v="0"/>
    <s v="00/00/0000"/>
    <s v="STD"/>
    <d v="2022-02-02T00:00:00"/>
    <n v="0"/>
    <s v="STD"/>
  </r>
  <r>
    <n v="39855586435"/>
    <x v="150"/>
    <n v="85511346980"/>
    <s v="Mrs. KALAVATIBEN NARENDRABHAI"/>
    <n v="150000"/>
    <n v="10.25"/>
    <n v="119155"/>
    <n v="107245"/>
    <n v="0"/>
    <d v="2020-12-08T00:00:00"/>
    <n v="15"/>
    <n v="15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1-04-03T00:00:00"/>
    <n v="999"/>
    <s v="STD"/>
  </r>
  <r>
    <n v="39933759742"/>
    <x v="150"/>
    <n v="80083921279"/>
    <s v="Mrs. SIRESIA  SHANTABEN"/>
    <n v="158700"/>
    <n v="10.25"/>
    <n v="101105"/>
    <n v="101105"/>
    <n v="0"/>
    <d v="2021-01-12T00:00:00"/>
    <n v="14"/>
    <n v="14"/>
    <n v="0"/>
    <n v="0"/>
    <n v="0"/>
    <n v="0"/>
    <s v="INR"/>
    <n v="0"/>
    <n v="5265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948406799"/>
    <x v="150"/>
    <n v="80004585568"/>
    <s v="Mr. PUNAMCHAND DANABHAI PATANI"/>
    <n v="415000"/>
    <n v="10.25"/>
    <n v="353405"/>
    <n v="353404.5"/>
    <n v="0"/>
    <d v="2021-01-19T00:00:00"/>
    <n v="14"/>
    <n v="14"/>
    <n v="0"/>
    <n v="0"/>
    <n v="0"/>
    <n v="0"/>
    <s v="INR"/>
    <n v="0"/>
    <n v="7741"/>
    <s v="00/00/0000"/>
    <n v="0"/>
    <n v="0"/>
    <s v="N"/>
    <m/>
    <n v="9"/>
    <s v="N"/>
    <s v="00/00/0000"/>
    <s v="N"/>
    <n v="0"/>
    <s v="00/00/0000"/>
    <s v="STD"/>
    <d v="2022-03-02T00:00:00"/>
    <n v="0"/>
    <s v="STD"/>
  </r>
  <r>
    <n v="39961195384"/>
    <x v="150"/>
    <n v="86801350503"/>
    <s v="Mr. KARSHANBHAI DAHYABHAI SOLA"/>
    <n v="388000"/>
    <n v="10.25"/>
    <n v="329642"/>
    <n v="329641.2"/>
    <n v="0"/>
    <d v="2021-01-25T00:00:00"/>
    <n v="14"/>
    <n v="14"/>
    <n v="0"/>
    <n v="0"/>
    <n v="0"/>
    <n v="0"/>
    <s v="INR"/>
    <n v="0"/>
    <n v="7238"/>
    <s v="00/00/0000"/>
    <n v="0"/>
    <n v="0"/>
    <s v="N"/>
    <m/>
    <n v="9"/>
    <s v="N"/>
    <s v="00/00/0000"/>
    <s v="N"/>
    <n v="0"/>
    <s v="00/00/0000"/>
    <m/>
    <m/>
    <m/>
    <s v="STD"/>
  </r>
  <r>
    <n v="40006152959"/>
    <x v="150"/>
    <n v="89980618713"/>
    <s v="Mr. MANUBHAI MOHANBHAI VAGHELA"/>
    <n v="220000"/>
    <n v="10.25"/>
    <n v="190229"/>
    <n v="188981"/>
    <n v="0"/>
    <d v="2021-02-12T00:00:00"/>
    <n v="13"/>
    <n v="13"/>
    <n v="0"/>
    <n v="0"/>
    <n v="0"/>
    <n v="0"/>
    <s v="INR"/>
    <n v="0"/>
    <n v="4104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007072345"/>
    <x v="150"/>
    <n v="80084135116"/>
    <s v="Mrs. MUMTAZ SHAHMOHMMED QURESH"/>
    <n v="650000"/>
    <n v="10.25"/>
    <n v="560072"/>
    <n v="522684"/>
    <n v="0"/>
    <d v="2021-02-12T00:00:00"/>
    <n v="13"/>
    <n v="13"/>
    <n v="0"/>
    <n v="0"/>
    <n v="0"/>
    <n v="0"/>
    <s v="INR"/>
    <n v="0"/>
    <n v="12124"/>
    <s v="00/00/0000"/>
    <n v="0"/>
    <n v="0"/>
    <s v="N"/>
    <m/>
    <n v="9"/>
    <s v="N"/>
    <s v="00/00/0000"/>
    <s v="N"/>
    <n v="0"/>
    <s v="00/00/0000"/>
    <s v="STD"/>
    <d v="2021-04-27T00:00:00"/>
    <n v="999"/>
    <s v="STD"/>
  </r>
  <r>
    <n v="40010213577"/>
    <x v="150"/>
    <n v="86201739090"/>
    <s v="Mrs. BHANU GANGA MAKWANA"/>
    <n v="330000"/>
    <n v="10.25"/>
    <n v="285121"/>
    <n v="285121"/>
    <n v="0"/>
    <d v="2021-02-15T00:00:00"/>
    <n v="13"/>
    <n v="13"/>
    <n v="0"/>
    <n v="0"/>
    <n v="0"/>
    <n v="0"/>
    <s v="INR"/>
    <n v="0"/>
    <n v="6156"/>
    <s v="00/00/0000"/>
    <n v="0"/>
    <n v="0"/>
    <m/>
    <m/>
    <m/>
    <s v="N"/>
    <s v="00/00/0000"/>
    <s v="N"/>
    <n v="0"/>
    <s v="00/00/0000"/>
    <m/>
    <m/>
    <m/>
    <s v="STD"/>
  </r>
  <r>
    <n v="40043166322"/>
    <x v="150"/>
    <n v="85109475914"/>
    <s v="Mrs. JASHIBEN LAXMANBHAI PARMA"/>
    <n v="210000"/>
    <n v="10.25"/>
    <n v="177371"/>
    <n v="172799"/>
    <n v="0"/>
    <d v="2021-03-01T00:00:00"/>
    <n v="12"/>
    <n v="12"/>
    <n v="0"/>
    <n v="0"/>
    <n v="0"/>
    <n v="0"/>
    <s v="INR"/>
    <n v="0"/>
    <n v="4488"/>
    <s v="00/00/0000"/>
    <n v="0"/>
    <n v="0"/>
    <s v="N"/>
    <m/>
    <n v="9"/>
    <s v="N"/>
    <s v="00/00/0000"/>
    <s v="N"/>
    <n v="0"/>
    <s v="00/00/0000"/>
    <s v="STD"/>
    <d v="2021-08-04T00:00:00"/>
    <n v="0"/>
    <s v="STD"/>
  </r>
  <r>
    <n v="40067621036"/>
    <x v="150"/>
    <n v="90281329997"/>
    <s v="Mrs. INDUBEN  SOLANKI"/>
    <n v="150000"/>
    <n v="10.25"/>
    <n v="126510"/>
    <n v="126510"/>
    <n v="0"/>
    <d v="2021-03-10T00:00:00"/>
    <n v="12"/>
    <n v="12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1-02T00:00:00"/>
    <n v="0"/>
    <s v="STD"/>
  </r>
  <r>
    <n v="40078617061"/>
    <x v="150"/>
    <n v="87816175366"/>
    <s v="Mrs. HANSABEN ISHVARBHAI KABIR"/>
    <n v="200000"/>
    <n v="10.25"/>
    <n v="168205"/>
    <n v="168205"/>
    <n v="0"/>
    <d v="2021-03-17T00:00:00"/>
    <n v="12"/>
    <n v="12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085689195"/>
    <x v="150"/>
    <n v="85593238015"/>
    <s v="Mrs. MAKUBEN TRIKAMBHAI SOLANK"/>
    <n v="150000"/>
    <n v="10.25"/>
    <n v="126047"/>
    <n v="126047"/>
    <n v="0"/>
    <d v="2021-03-20T00:00:00"/>
    <n v="12"/>
    <n v="12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090996877"/>
    <x v="150"/>
    <n v="80083986442"/>
    <s v="Mrs. CHAMPABEN AMBALAL VAGHELA"/>
    <n v="227000"/>
    <n v="10.25"/>
    <n v="190597"/>
    <n v="190596.6"/>
    <n v="0"/>
    <d v="2021-03-22T00:00:00"/>
    <n v="12"/>
    <n v="12"/>
    <n v="0"/>
    <n v="0"/>
    <n v="0"/>
    <n v="0"/>
    <s v="INR"/>
    <n v="0"/>
    <n v="4852"/>
    <s v="00/00/0000"/>
    <n v="0"/>
    <n v="0"/>
    <s v="N"/>
    <m/>
    <n v="9"/>
    <s v="N"/>
    <s v="00/00/0000"/>
    <s v="N"/>
    <n v="0"/>
    <s v="00/00/0000"/>
    <s v="STD"/>
    <d v="2021-12-02T00:00:00"/>
    <n v="0"/>
    <s v="STD"/>
  </r>
  <r>
    <n v="40091078904"/>
    <x v="150"/>
    <n v="85514227552"/>
    <s v="Mrs. NANDABEN SHAILESHBHAI DAT"/>
    <n v="190000"/>
    <n v="10.25"/>
    <n v="166184"/>
    <n v="166184"/>
    <n v="0"/>
    <d v="2021-03-22T00:00:00"/>
    <n v="12"/>
    <n v="12"/>
    <n v="0"/>
    <n v="0"/>
    <n v="0"/>
    <n v="0"/>
    <s v="INR"/>
    <n v="0"/>
    <n v="3544"/>
    <s v="00/00/0000"/>
    <n v="0"/>
    <n v="0"/>
    <s v="N"/>
    <m/>
    <n v="9"/>
    <s v="N"/>
    <s v="00/00/0000"/>
    <s v="N"/>
    <n v="0"/>
    <s v="00/00/0000"/>
    <s v="STD"/>
    <d v="2021-12-02T00:00:00"/>
    <n v="0"/>
    <s v="STD"/>
  </r>
  <r>
    <n v="40106438572"/>
    <x v="150"/>
    <n v="80083860134"/>
    <s v="Mr. MADANLAL RAMESHCHANDRA KHO"/>
    <n v="300000"/>
    <n v="10.25"/>
    <n v="261436"/>
    <n v="261436"/>
    <n v="0"/>
    <d v="2021-03-30T00:00:00"/>
    <n v="12"/>
    <n v="12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s v="STD"/>
    <d v="2022-02-02T00:00:00"/>
    <n v="0"/>
    <s v="STD"/>
  </r>
  <r>
    <n v="39217716282"/>
    <x v="150"/>
    <n v="85614113868"/>
    <s v="Mrs. DAHIBEN JAGDISHBHAI SHRIM"/>
    <n v="100000"/>
    <n v="11.8"/>
    <n v="36993"/>
    <n v="40953"/>
    <n v="3960"/>
    <d v="2020-03-17T00:00:00"/>
    <n v="24"/>
    <n v="23"/>
    <n v="1"/>
    <n v="2"/>
    <n v="2"/>
    <n v="702"/>
    <s v="INR"/>
    <n v="0"/>
    <n v="3312"/>
    <d v="2022-02-01T00:00:00"/>
    <n v="0"/>
    <n v="0"/>
    <m/>
    <m/>
    <m/>
    <s v="N"/>
    <s v="00/00/0000"/>
    <s v="N"/>
    <n v="0"/>
    <s v="00/00/0000"/>
    <s v="SMA1"/>
    <d v="2022-03-26T00:00:00"/>
    <n v="702"/>
    <s v="STD"/>
  </r>
  <r>
    <n v="38484328392"/>
    <x v="151"/>
    <n v="85004899782"/>
    <s v="Mr. KIRITKUMAR KALIDAS PARMAR"/>
    <n v="300000"/>
    <n v="11.9"/>
    <n v="79094"/>
    <n v="17602.330000000002"/>
    <n v="0"/>
    <d v="2019-05-28T00:00:00"/>
    <n v="19"/>
    <n v="19"/>
    <n v="0"/>
    <n v="0"/>
    <n v="0"/>
    <n v="0"/>
    <s v="INR"/>
    <n v="0"/>
    <n v="9950"/>
    <s v="00/00/0000"/>
    <n v="0"/>
    <n v="0"/>
    <s v="N"/>
    <m/>
    <n v="9"/>
    <s v="N"/>
    <s v="00/00/0000"/>
    <s v="N"/>
    <n v="0"/>
    <s v="00/00/0000"/>
    <m/>
    <m/>
    <m/>
    <s v="STD"/>
  </r>
  <r>
    <n v="38626182954"/>
    <x v="151"/>
    <n v="87817670700"/>
    <s v="Mr. MULJIBHAI TISABHAI PARMAR"/>
    <n v="250000"/>
    <n v="12.35"/>
    <n v="168366"/>
    <n v="131348.09"/>
    <n v="0"/>
    <d v="2019-07-23T00:00:00"/>
    <n v="19"/>
    <n v="19"/>
    <n v="0"/>
    <n v="0"/>
    <n v="0"/>
    <n v="0"/>
    <s v="INR"/>
    <n v="0"/>
    <n v="5606"/>
    <s v="00/00/0000"/>
    <n v="0"/>
    <n v="0"/>
    <s v="N"/>
    <m/>
    <n v="9"/>
    <s v="N"/>
    <s v="00/00/0000"/>
    <s v="N"/>
    <n v="0"/>
    <s v="00/00/0000"/>
    <m/>
    <m/>
    <m/>
    <s v="STD"/>
  </r>
  <r>
    <n v="39234461399"/>
    <x v="151"/>
    <n v="80084131155"/>
    <s v="Mr. MOHANBHAI SHANKARBHAI PATN"/>
    <n v="430000"/>
    <n v="11.8"/>
    <n v="286446"/>
    <n v="284574"/>
    <n v="0"/>
    <d v="2020-03-23T00:00:00"/>
    <n v="24"/>
    <n v="24"/>
    <n v="0"/>
    <n v="0"/>
    <n v="0"/>
    <n v="0"/>
    <s v="INR"/>
    <n v="0"/>
    <n v="9522"/>
    <s v="00/00/0000"/>
    <n v="0"/>
    <n v="0"/>
    <s v="N"/>
    <m/>
    <n v="9"/>
    <s v="N"/>
    <s v="00/00/0000"/>
    <s v="N"/>
    <n v="0"/>
    <s v="00/00/0000"/>
    <s v="STD"/>
    <d v="2021-04-03T00:00:00"/>
    <n v="999"/>
    <s v="STD"/>
  </r>
  <r>
    <n v="38824274533"/>
    <x v="152"/>
    <n v="90426168392"/>
    <s v="Mr. RAMESHBHAI  BHIL"/>
    <n v="100000"/>
    <n v="8.35"/>
    <n v="63579.43"/>
    <n v="88114.43"/>
    <n v="24535"/>
    <d v="2019-10-05T00:00:00"/>
    <n v="19"/>
    <n v="7"/>
    <n v="12"/>
    <n v="4"/>
    <n v="4"/>
    <n v="704"/>
    <s v="INR"/>
    <n v="0"/>
    <n v="2045"/>
    <d v="2021-04-01T00:00:00"/>
    <n v="2481"/>
    <n v="8573.86"/>
    <m/>
    <m/>
    <m/>
    <s v="N"/>
    <s v="00/00/0000"/>
    <s v="N"/>
    <n v="0"/>
    <s v="00/00/0000"/>
    <s v="NPA"/>
    <d v="2021-06-29T00:00:00"/>
    <n v="704"/>
    <s v="NPA"/>
  </r>
  <r>
    <n v="38864135570"/>
    <x v="153"/>
    <n v="85029904069"/>
    <s v="Mr. GIRISHBHAI AMRUTLAL MEVADA"/>
    <n v="100000"/>
    <n v="13.55"/>
    <n v="43443"/>
    <n v="34501"/>
    <n v="0"/>
    <d v="2019-10-22T00:00:00"/>
    <n v="22"/>
    <n v="22"/>
    <n v="0"/>
    <n v="0"/>
    <n v="0"/>
    <n v="0"/>
    <s v="INR"/>
    <n v="0"/>
    <n v="3063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9004938091"/>
    <x v="153"/>
    <n v="85149587621"/>
    <s v="Mr. GAJENDRASINH SATYENDRASINH"/>
    <n v="120000"/>
    <n v="14"/>
    <n v="59313"/>
    <n v="34457.800000000003"/>
    <n v="0"/>
    <d v="2019-12-17T00:00:00"/>
    <n v="19"/>
    <n v="19"/>
    <n v="0"/>
    <n v="0"/>
    <n v="0"/>
    <n v="0"/>
    <s v="INR"/>
    <n v="0"/>
    <n v="4102"/>
    <s v="00/00/0000"/>
    <n v="0"/>
    <n v="0"/>
    <s v="N"/>
    <m/>
    <n v="9"/>
    <s v="N"/>
    <s v="00/00/0000"/>
    <s v="N"/>
    <n v="0"/>
    <s v="00/00/0000"/>
    <m/>
    <m/>
    <m/>
    <s v="STD"/>
  </r>
  <r>
    <n v="39132658371"/>
    <x v="153"/>
    <n v="85867114884"/>
    <s v="Mr. DINESHBHAI AKHAMBHAI RAJAT"/>
    <n v="125000"/>
    <n v="14.45"/>
    <n v="70478"/>
    <n v="48691.92"/>
    <n v="0"/>
    <d v="2020-02-10T00:00:00"/>
    <n v="19"/>
    <n v="19"/>
    <n v="0"/>
    <n v="0"/>
    <n v="0"/>
    <n v="0"/>
    <s v="INR"/>
    <n v="0"/>
    <n v="4300"/>
    <s v="00/00/0000"/>
    <n v="0"/>
    <n v="0"/>
    <s v="N"/>
    <m/>
    <n v="9"/>
    <s v="N"/>
    <s v="00/00/0000"/>
    <s v="N"/>
    <n v="0"/>
    <s v="00/00/0000"/>
    <m/>
    <m/>
    <m/>
    <s v="STD"/>
  </r>
  <r>
    <n v="39153617419"/>
    <x v="153"/>
    <n v="86461929743"/>
    <s v="Mr. RAKESHBHAI KESHAVBHAI NINA"/>
    <n v="150000"/>
    <n v="13.95"/>
    <n v="83038"/>
    <n v="51328.07"/>
    <n v="0"/>
    <d v="2020-02-18T00:00:00"/>
    <n v="19"/>
    <n v="19"/>
    <n v="0"/>
    <n v="0"/>
    <n v="0"/>
    <n v="0"/>
    <s v="INR"/>
    <n v="0"/>
    <n v="5124"/>
    <s v="00/00/0000"/>
    <n v="0"/>
    <n v="0"/>
    <s v="N"/>
    <m/>
    <n v="9"/>
    <s v="N"/>
    <s v="00/00/0000"/>
    <s v="N"/>
    <n v="0"/>
    <s v="00/00/0000"/>
    <s v="STD"/>
    <d v="2020-03-15T00:00:00"/>
    <n v="0"/>
    <s v="STD"/>
  </r>
  <r>
    <n v="39212672373"/>
    <x v="153"/>
    <n v="80086439633"/>
    <s v="Mr. MORE  SANDESH"/>
    <n v="100000"/>
    <n v="13.85"/>
    <n v="38202"/>
    <n v="38202"/>
    <n v="0"/>
    <d v="2020-03-13T00:00:00"/>
    <n v="24"/>
    <n v="24"/>
    <n v="0"/>
    <n v="0"/>
    <n v="0"/>
    <n v="0"/>
    <s v="INR"/>
    <n v="0"/>
    <n v="3411"/>
    <s v="00/00/0000"/>
    <n v="0"/>
    <n v="0"/>
    <s v="N"/>
    <m/>
    <n v="9"/>
    <s v="N"/>
    <s v="00/00/0000"/>
    <s v="N"/>
    <n v="0"/>
    <s v="00/00/0000"/>
    <m/>
    <m/>
    <m/>
    <s v="STD"/>
  </r>
  <r>
    <n v="39653140606"/>
    <x v="153"/>
    <n v="86010001605"/>
    <s v="Mr. KAMLESHKUMAR KANTIBHAI BHO"/>
    <n v="90000"/>
    <n v="12.6"/>
    <n v="49370"/>
    <n v="49298"/>
    <n v="0"/>
    <d v="2020-09-11T00:00:00"/>
    <n v="18"/>
    <n v="18"/>
    <n v="0"/>
    <n v="0"/>
    <n v="0"/>
    <n v="0"/>
    <s v="INR"/>
    <n v="0"/>
    <n v="3016"/>
    <s v="00/00/0000"/>
    <n v="0"/>
    <n v="0"/>
    <s v="N"/>
    <m/>
    <n v="9"/>
    <s v="N"/>
    <s v="00/00/0000"/>
    <s v="N"/>
    <n v="0"/>
    <s v="00/00/0000"/>
    <s v="STD"/>
    <d v="2021-03-09T00:00:00"/>
    <n v="999"/>
    <s v="STD"/>
  </r>
  <r>
    <n v="39675641585"/>
    <x v="153"/>
    <n v="86102983246"/>
    <s v="Mr. DAHYABHAI AMBABHAI SOLANKI"/>
    <n v="120000"/>
    <n v="12.1"/>
    <n v="65343"/>
    <n v="65199"/>
    <n v="0"/>
    <d v="2020-09-22T00:00:00"/>
    <n v="18"/>
    <n v="18"/>
    <n v="0"/>
    <n v="0"/>
    <n v="0"/>
    <n v="0"/>
    <s v="INR"/>
    <n v="0"/>
    <n v="3992"/>
    <s v="00/00/0000"/>
    <n v="0"/>
    <n v="0"/>
    <m/>
    <m/>
    <m/>
    <s v="N"/>
    <s v="00/00/0000"/>
    <s v="N"/>
    <n v="0"/>
    <s v="00/00/0000"/>
    <s v="STD"/>
    <d v="2021-09-07T00:00:00"/>
    <n v="0"/>
    <s v="STD"/>
  </r>
  <r>
    <n v="39877954789"/>
    <x v="153"/>
    <n v="85183470305"/>
    <s v="Mr. BHARATBHAI AMBALAL LEUVA"/>
    <n v="120100"/>
    <n v="12.6"/>
    <n v="75553"/>
    <n v="75553"/>
    <n v="0"/>
    <d v="2020-12-18T00:00:00"/>
    <n v="15"/>
    <n v="15"/>
    <n v="0"/>
    <n v="0"/>
    <n v="0"/>
    <n v="0"/>
    <s v="INR"/>
    <n v="0"/>
    <n v="4024"/>
    <s v="00/00/0000"/>
    <n v="0"/>
    <n v="0"/>
    <s v="N"/>
    <m/>
    <n v="9"/>
    <s v="N"/>
    <s v="00/00/0000"/>
    <s v="N"/>
    <n v="0"/>
    <s v="00/00/0000"/>
    <s v="STD"/>
    <d v="2022-03-07T00:00:00"/>
    <n v="0"/>
    <s v="STD"/>
  </r>
  <r>
    <n v="39950570979"/>
    <x v="153"/>
    <n v="86435248473"/>
    <s v="Mr. SUNILKUMAR GOPALBHAI PARMA"/>
    <n v="133000"/>
    <n v="13.6"/>
    <n v="87630"/>
    <n v="87630"/>
    <n v="0"/>
    <d v="2021-01-20T00:00:00"/>
    <n v="14"/>
    <n v="14"/>
    <n v="0"/>
    <n v="0"/>
    <n v="0"/>
    <n v="0"/>
    <s v="INR"/>
    <n v="0"/>
    <n v="4520"/>
    <s v="00/00/0000"/>
    <n v="0"/>
    <n v="0"/>
    <s v="N"/>
    <m/>
    <n v="9"/>
    <s v="N"/>
    <s v="00/00/0000"/>
    <s v="N"/>
    <n v="0"/>
    <s v="00/00/0000"/>
    <m/>
    <m/>
    <m/>
    <s v="STD"/>
  </r>
  <r>
    <n v="39996631252"/>
    <x v="153"/>
    <n v="85045037538"/>
    <s v="Mr. KAVANBEN SOMABHAI PANDOR"/>
    <n v="110000"/>
    <n v="12.6"/>
    <n v="75420"/>
    <n v="75420"/>
    <n v="0"/>
    <d v="2021-02-08T00:00:00"/>
    <n v="13"/>
    <n v="13"/>
    <n v="0"/>
    <n v="0"/>
    <n v="0"/>
    <n v="0"/>
    <s v="INR"/>
    <n v="0"/>
    <n v="3686"/>
    <s v="00/00/0000"/>
    <n v="0"/>
    <n v="0"/>
    <s v="N"/>
    <m/>
    <n v="9"/>
    <s v="N"/>
    <s v="00/00/0000"/>
    <s v="N"/>
    <n v="0"/>
    <s v="00/00/0000"/>
    <m/>
    <m/>
    <m/>
    <s v="STD"/>
  </r>
  <r>
    <n v="40008644643"/>
    <x v="153"/>
    <n v="86917971439"/>
    <s v="Mr. DINESHBHAI  RANA"/>
    <n v="138000"/>
    <n v="13.6"/>
    <n v="94382"/>
    <n v="84970.6"/>
    <n v="0"/>
    <d v="2021-02-13T00:00:00"/>
    <n v="13"/>
    <n v="13"/>
    <n v="0"/>
    <n v="0"/>
    <n v="0"/>
    <n v="0"/>
    <s v="INR"/>
    <n v="0"/>
    <n v="4690"/>
    <s v="00/00/0000"/>
    <n v="0"/>
    <n v="0"/>
    <s v="N"/>
    <m/>
    <n v="9"/>
    <s v="N"/>
    <s v="00/00/0000"/>
    <s v="N"/>
    <n v="0"/>
    <s v="00/00/0000"/>
    <s v="STD"/>
    <d v="2021-06-18T00:00:00"/>
    <n v="999"/>
    <s v="STD"/>
  </r>
  <r>
    <n v="40011456768"/>
    <x v="153"/>
    <n v="85098220623"/>
    <s v="Mr. MANUBHAI M PARMAR"/>
    <n v="139500"/>
    <n v="12.6"/>
    <n v="95399"/>
    <n v="95398.74"/>
    <n v="0"/>
    <d v="2021-02-15T00:00:00"/>
    <n v="13"/>
    <n v="13"/>
    <n v="0"/>
    <n v="0"/>
    <n v="0"/>
    <n v="0"/>
    <s v="INR"/>
    <n v="0"/>
    <n v="4674"/>
    <s v="00/00/0000"/>
    <n v="0"/>
    <n v="0"/>
    <s v="N"/>
    <m/>
    <n v="9"/>
    <s v="N"/>
    <s v="00/00/0000"/>
    <s v="N"/>
    <n v="0"/>
    <s v="00/00/0000"/>
    <s v="STD"/>
    <d v="2022-03-18T00:00:00"/>
    <n v="0"/>
    <s v="STD"/>
  </r>
  <r>
    <n v="40063389798"/>
    <x v="153"/>
    <n v="86106917279"/>
    <s v="Mr. PRAKASHBHAI RAMESHBHAI SOL"/>
    <n v="100000"/>
    <n v="12.6"/>
    <n v="70357"/>
    <n v="70357"/>
    <n v="0"/>
    <d v="2021-03-08T00:00:00"/>
    <n v="12"/>
    <n v="12"/>
    <n v="0"/>
    <n v="0"/>
    <n v="0"/>
    <n v="0"/>
    <s v="INR"/>
    <n v="0"/>
    <n v="3430"/>
    <s v="00/00/0000"/>
    <n v="0"/>
    <n v="0"/>
    <s v="N"/>
    <m/>
    <n v="9"/>
    <s v="N"/>
    <s v="00/00/0000"/>
    <s v="N"/>
    <n v="0"/>
    <s v="00/00/0000"/>
    <s v="STD"/>
    <d v="2021-04-16T00:00:00"/>
    <n v="999"/>
    <s v="STD"/>
  </r>
  <r>
    <n v="39872423979"/>
    <x v="153"/>
    <n v="86401902539"/>
    <s v="Mr. RAKESH ARVINDBHAI PARMAR"/>
    <n v="150000"/>
    <n v="13.1"/>
    <n v="94903"/>
    <n v="99826.5"/>
    <n v="4923.5"/>
    <d v="2020-12-16T00:00:00"/>
    <n v="15"/>
    <n v="14"/>
    <n v="1"/>
    <n v="1"/>
    <n v="1"/>
    <n v="701"/>
    <s v="INR"/>
    <n v="0"/>
    <n v="5062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404973676"/>
    <x v="154"/>
    <n v="80084111402"/>
    <s v="Mr. PRADIPSINH RUGHANATHSINH S"/>
    <n v="300000"/>
    <n v="9.75"/>
    <n v="278272"/>
    <n v="271934"/>
    <n v="0"/>
    <d v="2021-09-01T00:00:00"/>
    <n v="6"/>
    <n v="6"/>
    <n v="0"/>
    <n v="0"/>
    <n v="0"/>
    <n v="0"/>
    <s v="INR"/>
    <n v="0"/>
    <n v="6338"/>
    <s v="00/00/0000"/>
    <n v="0"/>
    <n v="0"/>
    <s v="N"/>
    <m/>
    <n v="9"/>
    <s v="N"/>
    <s v="00/00/0000"/>
    <s v="N"/>
    <n v="0"/>
    <s v="00/00/0000"/>
    <m/>
    <m/>
    <m/>
    <s v="STD"/>
  </r>
  <r>
    <n v="40507762364"/>
    <x v="154"/>
    <n v="85498691361"/>
    <s v="Mr. SURYAVNSH ANIRUDDHKUMAR DE"/>
    <n v="150000"/>
    <n v="9.75"/>
    <n v="142840"/>
    <n v="142840"/>
    <n v="0"/>
    <d v="2021-10-12T00:00:00"/>
    <n v="5"/>
    <n v="5"/>
    <n v="0"/>
    <n v="0"/>
    <n v="0"/>
    <n v="0"/>
    <s v="INR"/>
    <n v="0"/>
    <n v="2761"/>
    <s v="00/00/0000"/>
    <n v="0"/>
    <n v="0"/>
    <s v="N"/>
    <m/>
    <n v="9"/>
    <s v="N"/>
    <s v="00/00/0000"/>
    <s v="N"/>
    <n v="0"/>
    <s v="00/00/0000"/>
    <m/>
    <m/>
    <m/>
    <s v="STD"/>
  </r>
  <r>
    <n v="40722912747"/>
    <x v="154"/>
    <n v="85007414901"/>
    <s v="Lance Naik RAJENDER KUMAR AHIR"/>
    <n v="350000"/>
    <n v="9.75"/>
    <n v="343830"/>
    <n v="343830"/>
    <n v="0"/>
    <d v="2022-01-18T00:00:00"/>
    <n v="2"/>
    <n v="2"/>
    <n v="0"/>
    <n v="0"/>
    <n v="0"/>
    <n v="0"/>
    <s v="INR"/>
    <n v="0"/>
    <n v="6441"/>
    <s v="00/00/0000"/>
    <n v="0"/>
    <n v="0"/>
    <s v="N"/>
    <m/>
    <n v="9"/>
    <s v="N"/>
    <s v="00/00/0000"/>
    <s v="N"/>
    <n v="0"/>
    <s v="00/00/0000"/>
    <m/>
    <m/>
    <m/>
    <s v="STD"/>
  </r>
  <r>
    <n v="40133718669"/>
    <x v="155"/>
    <n v="85718283492"/>
    <s v="Miss. PRIYANKA SOMABHAI PARMAR"/>
    <n v="350000"/>
    <n v="9.75"/>
    <n v="304668"/>
    <n v="294525"/>
    <n v="0"/>
    <d v="2021-04-13T00:00:00"/>
    <n v="11"/>
    <n v="11"/>
    <n v="0"/>
    <n v="0"/>
    <n v="0"/>
    <n v="0"/>
    <s v="INR"/>
    <n v="0"/>
    <n v="6873"/>
    <s v="00/00/0000"/>
    <n v="0"/>
    <n v="0"/>
    <s v="N"/>
    <m/>
    <n v="9"/>
    <s v="N"/>
    <s v="00/00/0000"/>
    <s v="N"/>
    <n v="0"/>
    <s v="00/00/0000"/>
    <s v="STD"/>
    <d v="2021-04-15T00:00:00"/>
    <n v="999"/>
    <s v="STD"/>
  </r>
  <r>
    <n v="40630519306"/>
    <x v="155"/>
    <n v="89962320617"/>
    <s v="Mr. KALABHAI SHIVRAMBHAI SUNAK"/>
    <n v="600000"/>
    <n v="9.75"/>
    <n v="584987"/>
    <n v="584987"/>
    <n v="0"/>
    <d v="2021-12-07T00:00:00"/>
    <n v="3"/>
    <n v="3"/>
    <n v="0"/>
    <n v="0"/>
    <n v="0"/>
    <n v="0"/>
    <s v="INR"/>
    <n v="0"/>
    <n v="11041"/>
    <s v="00/00/0000"/>
    <n v="0"/>
    <n v="0"/>
    <s v="N"/>
    <m/>
    <n v="9"/>
    <s v="N"/>
    <s v="00/00/0000"/>
    <s v="N"/>
    <n v="0"/>
    <s v="00/00/0000"/>
    <m/>
    <m/>
    <m/>
    <s v="STD"/>
  </r>
  <r>
    <n v="40740260876"/>
    <x v="155"/>
    <n v="85025156913"/>
    <s v="Mr. Vasta  Narayanbhai"/>
    <n v="225000"/>
    <n v="9.75"/>
    <n v="220486"/>
    <n v="220486"/>
    <n v="0"/>
    <d v="2022-01-27T00:00:00"/>
    <n v="2"/>
    <n v="2"/>
    <n v="0"/>
    <n v="0"/>
    <n v="0"/>
    <n v="0"/>
    <s v="INR"/>
    <n v="0"/>
    <n v="4141"/>
    <s v="00/00/0000"/>
    <n v="0"/>
    <n v="0"/>
    <s v="N"/>
    <m/>
    <n v="9"/>
    <s v="N"/>
    <s v="00/00/0000"/>
    <s v="N"/>
    <n v="0"/>
    <s v="00/00/0000"/>
    <m/>
    <m/>
    <m/>
    <s v="STD"/>
  </r>
  <r>
    <n v="40873112929"/>
    <x v="155"/>
    <n v="80084155687"/>
    <s v="Mr. MAHENDRA BHAGWANDAS CHAUHA"/>
    <n v="300000"/>
    <n v="9.75"/>
    <n v="300641"/>
    <n v="300641"/>
    <n v="0"/>
    <d v="2022-03-24T00:00:00"/>
    <n v="1"/>
    <n v="1"/>
    <n v="0"/>
    <n v="0"/>
    <n v="0"/>
    <n v="0"/>
    <s v="INR"/>
    <n v="0"/>
    <n v="5521"/>
    <s v="00/00/0000"/>
    <n v="0"/>
    <n v="0"/>
    <s v="N"/>
    <m/>
    <n v="9"/>
    <s v="N"/>
    <s v="00/00/0000"/>
    <s v="N"/>
    <n v="0"/>
    <s v="00/00/0000"/>
    <m/>
    <m/>
    <m/>
    <s v="STD"/>
  </r>
  <r>
    <n v="40122537277"/>
    <x v="150"/>
    <n v="80083970328"/>
    <s v="Mr. BABABHAI SOMABHAI VAGHELA"/>
    <n v="150000"/>
    <n v="10.25"/>
    <n v="121576"/>
    <n v="121576"/>
    <n v="0"/>
    <d v="2021-04-07T00:00:00"/>
    <n v="11"/>
    <n v="11"/>
    <n v="0"/>
    <n v="0"/>
    <n v="0"/>
    <n v="0"/>
    <s v="INR"/>
    <n v="0"/>
    <n v="3823"/>
    <s v="00/00/0000"/>
    <n v="0"/>
    <n v="0"/>
    <m/>
    <m/>
    <m/>
    <s v="N"/>
    <s v="00/00/0000"/>
    <s v="N"/>
    <n v="0"/>
    <s v="00/00/0000"/>
    <s v="STD"/>
    <d v="2021-04-08T00:00:00"/>
    <n v="999"/>
    <s v="STD"/>
  </r>
  <r>
    <n v="40137386398"/>
    <x v="150"/>
    <n v="85009707213"/>
    <s v="Mr. NATWARBHAI JIVABHAI PRAJAP"/>
    <n v="150000"/>
    <n v="10.25"/>
    <n v="128390"/>
    <n v="128389.11"/>
    <n v="0"/>
    <d v="2021-04-15T00:00:00"/>
    <n v="11"/>
    <n v="11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139508699"/>
    <x v="150"/>
    <n v="85029343400"/>
    <s v="Mr. MAHENDRABHAI  MEKWAN"/>
    <n v="230000"/>
    <n v="10.25"/>
    <n v="203981"/>
    <n v="203981"/>
    <n v="0"/>
    <d v="2021-04-16T00:00:00"/>
    <n v="11"/>
    <n v="11"/>
    <n v="0"/>
    <n v="0"/>
    <n v="0"/>
    <n v="0"/>
    <s v="INR"/>
    <n v="0"/>
    <n v="4290"/>
    <s v="00/00/0000"/>
    <n v="0"/>
    <n v="0"/>
    <m/>
    <m/>
    <m/>
    <s v="N"/>
    <s v="00/00/0000"/>
    <s v="N"/>
    <n v="0"/>
    <s v="00/00/0000"/>
    <s v="STD"/>
    <d v="2021-04-17T00:00:00"/>
    <n v="999"/>
    <s v="STD"/>
  </r>
  <r>
    <n v="40143659473"/>
    <x v="150"/>
    <n v="85002593450"/>
    <s v="Mrs. PUSHPABEN YAKUBBHAI MECWA"/>
    <n v="240000"/>
    <n v="10.25"/>
    <n v="212638"/>
    <n v="212637.94"/>
    <n v="0"/>
    <d v="2021-04-19T00:00:00"/>
    <n v="11"/>
    <n v="11"/>
    <n v="0"/>
    <n v="0"/>
    <n v="0"/>
    <n v="0"/>
    <s v="INR"/>
    <n v="0"/>
    <n v="4477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40149228076"/>
    <x v="150"/>
    <n v="80083986442"/>
    <s v="Mrs. CHAMPABEN AMBALAL VAGHELA"/>
    <n v="150000"/>
    <n v="10.25"/>
    <n v="118539"/>
    <n v="118539"/>
    <n v="0"/>
    <d v="2021-04-22T00:00:00"/>
    <n v="11"/>
    <n v="11"/>
    <n v="0"/>
    <n v="0"/>
    <n v="0"/>
    <n v="0"/>
    <s v="INR"/>
    <n v="0"/>
    <n v="4029"/>
    <s v="00/00/0000"/>
    <n v="0"/>
    <n v="0"/>
    <s v="N"/>
    <m/>
    <n v="9"/>
    <s v="N"/>
    <s v="00/00/0000"/>
    <s v="N"/>
    <n v="0"/>
    <s v="00/00/0000"/>
    <s v="STD"/>
    <d v="2022-01-20T00:00:00"/>
    <n v="0"/>
    <s v="STD"/>
  </r>
  <r>
    <n v="40166688410"/>
    <x v="150"/>
    <n v="90596645268"/>
    <s v="Mrs. ILABEN VINODBHAI VAGHELA"/>
    <n v="234000"/>
    <n v="10.25"/>
    <n v="211027"/>
    <n v="211026.2"/>
    <n v="0"/>
    <d v="2021-05-04T00:00:00"/>
    <n v="10"/>
    <n v="10"/>
    <n v="0"/>
    <n v="0"/>
    <n v="0"/>
    <n v="0"/>
    <s v="INR"/>
    <n v="0"/>
    <n v="4365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196537214"/>
    <x v="150"/>
    <n v="80083826013"/>
    <s v="Mrs. GANATRA  BHARTI"/>
    <n v="400000"/>
    <n v="10.25"/>
    <n v="357787"/>
    <n v="357787"/>
    <n v="0"/>
    <d v="2021-05-28T00:00:00"/>
    <n v="10"/>
    <n v="10"/>
    <n v="0"/>
    <n v="0"/>
    <n v="0"/>
    <n v="0"/>
    <s v="INR"/>
    <n v="0"/>
    <n v="7461"/>
    <s v="00/00/0000"/>
    <n v="0"/>
    <n v="0"/>
    <s v="N"/>
    <m/>
    <n v="9"/>
    <s v="N"/>
    <s v="00/00/0000"/>
    <s v="N"/>
    <n v="0"/>
    <s v="00/00/0000"/>
    <m/>
    <m/>
    <m/>
    <s v="STD"/>
  </r>
  <r>
    <n v="40196694904"/>
    <x v="150"/>
    <n v="86274255811"/>
    <s v="Mrs. MIYAVARA BHIKHIBEN  DINES"/>
    <n v="260000"/>
    <n v="10.25"/>
    <n v="225161"/>
    <n v="225161"/>
    <n v="0"/>
    <d v="2021-05-28T00:00:00"/>
    <n v="10"/>
    <n v="10"/>
    <n v="0"/>
    <n v="0"/>
    <n v="0"/>
    <n v="0"/>
    <s v="INR"/>
    <n v="0"/>
    <n v="5557"/>
    <s v="00/00/0000"/>
    <n v="0"/>
    <n v="3.65"/>
    <s v="N"/>
    <m/>
    <n v="9"/>
    <s v="N"/>
    <s v="00/00/0000"/>
    <s v="N"/>
    <n v="0"/>
    <s v="00/00/0000"/>
    <s v="STD"/>
    <d v="2022-03-03T00:00:00"/>
    <n v="0"/>
    <s v="STD"/>
  </r>
  <r>
    <n v="40199946008"/>
    <x v="150"/>
    <n v="85866357103"/>
    <s v="Mr. KISHORBHAI PITAMBERBHAI SH"/>
    <n v="230000"/>
    <n v="10.25"/>
    <n v="205517"/>
    <n v="205517"/>
    <n v="0"/>
    <d v="2021-05-31T00:00:00"/>
    <n v="10"/>
    <n v="10"/>
    <n v="0"/>
    <n v="0"/>
    <n v="0"/>
    <n v="0"/>
    <s v="INR"/>
    <n v="0"/>
    <n v="4290"/>
    <s v="00/00/0000"/>
    <n v="0"/>
    <n v="0"/>
    <s v="N"/>
    <m/>
    <n v="9"/>
    <s v="N"/>
    <s v="00/00/0000"/>
    <s v="N"/>
    <n v="0"/>
    <s v="00/00/0000"/>
    <m/>
    <m/>
    <m/>
    <s v="STD"/>
  </r>
  <r>
    <n v="40205342831"/>
    <x v="150"/>
    <n v="80083909954"/>
    <s v="Mr. NARAYAN VYANKATRAO KHODE"/>
    <n v="600000"/>
    <n v="10.25"/>
    <n v="532625"/>
    <n v="532625"/>
    <n v="0"/>
    <d v="2021-06-02T00:00:00"/>
    <n v="9"/>
    <n v="9"/>
    <n v="0"/>
    <n v="0"/>
    <n v="0"/>
    <n v="0"/>
    <s v="INR"/>
    <n v="0"/>
    <n v="12823"/>
    <s v="00/00/0000"/>
    <n v="0"/>
    <n v="0"/>
    <s v="N"/>
    <m/>
    <n v="9"/>
    <s v="N"/>
    <s v="00/00/0000"/>
    <s v="N"/>
    <n v="0"/>
    <s v="00/00/0000"/>
    <m/>
    <m/>
    <m/>
    <s v="STD"/>
  </r>
  <r>
    <n v="40209798323"/>
    <x v="150"/>
    <n v="88796672868"/>
    <s v="Mr. KANTIBHAI DINAJI KANDARA"/>
    <n v="173000"/>
    <n v="10.25"/>
    <n v="157896"/>
    <n v="157895.4"/>
    <n v="0"/>
    <d v="2021-06-04T00:00:00"/>
    <n v="9"/>
    <n v="9"/>
    <n v="0"/>
    <n v="0"/>
    <n v="0"/>
    <n v="0"/>
    <s v="INR"/>
    <n v="0"/>
    <n v="3227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223459189"/>
    <x v="150"/>
    <n v="85009639955"/>
    <s v="Mr. VITTHALBHAI GABHABHAI HARI"/>
    <n v="189000"/>
    <n v="10.25"/>
    <n v="172081"/>
    <n v="172080.2"/>
    <n v="0"/>
    <d v="2021-06-11T00:00:00"/>
    <n v="9"/>
    <n v="9"/>
    <n v="0"/>
    <n v="0"/>
    <n v="0"/>
    <n v="0"/>
    <s v="INR"/>
    <n v="0"/>
    <n v="3526"/>
    <s v="00/00/0000"/>
    <n v="0"/>
    <n v="0"/>
    <s v="N"/>
    <m/>
    <n v="9"/>
    <s v="N"/>
    <s v="00/00/0000"/>
    <s v="N"/>
    <n v="0"/>
    <s v="00/00/0000"/>
    <m/>
    <m/>
    <m/>
    <s v="STD"/>
  </r>
  <r>
    <n v="40228151089"/>
    <x v="150"/>
    <n v="85028079750"/>
    <s v="Mr. GIRISHBHAI HARISHANKAR SHA"/>
    <n v="177000"/>
    <n v="10.25"/>
    <n v="160945"/>
    <n v="160944.6"/>
    <n v="0"/>
    <d v="2021-06-15T00:00:00"/>
    <n v="9"/>
    <n v="9"/>
    <n v="0"/>
    <n v="0"/>
    <n v="0"/>
    <n v="0"/>
    <s v="INR"/>
    <n v="0"/>
    <n v="3302"/>
    <s v="00/00/0000"/>
    <n v="0"/>
    <n v="0"/>
    <s v="N"/>
    <m/>
    <n v="9"/>
    <s v="N"/>
    <s v="00/00/0000"/>
    <s v="N"/>
    <n v="0"/>
    <s v="00/00/0000"/>
    <m/>
    <m/>
    <m/>
    <s v="STD"/>
  </r>
  <r>
    <n v="40244407623"/>
    <x v="150"/>
    <n v="80084065781"/>
    <s v="Mr. NATWARLAL RAMLAL DABLA"/>
    <n v="225000"/>
    <n v="10.25"/>
    <n v="198299"/>
    <n v="198299"/>
    <n v="0"/>
    <d v="2021-06-23T00:00:00"/>
    <n v="9"/>
    <n v="9"/>
    <n v="0"/>
    <n v="0"/>
    <n v="0"/>
    <n v="0"/>
    <s v="INR"/>
    <n v="0"/>
    <n v="4809"/>
    <s v="00/00/0000"/>
    <n v="0"/>
    <n v="0"/>
    <s v="N"/>
    <m/>
    <n v="9"/>
    <s v="N"/>
    <s v="00/00/0000"/>
    <s v="N"/>
    <n v="0"/>
    <s v="00/00/0000"/>
    <m/>
    <m/>
    <m/>
    <s v="STD"/>
  </r>
  <r>
    <n v="40263701156"/>
    <x v="150"/>
    <n v="89113281313"/>
    <s v="Mrs. BABIBEN  CHAVDA"/>
    <n v="400000"/>
    <n v="10.25"/>
    <n v="347026"/>
    <n v="347026"/>
    <n v="0"/>
    <d v="2021-07-02T00:00:00"/>
    <n v="8"/>
    <n v="8"/>
    <n v="0"/>
    <n v="0"/>
    <n v="0"/>
    <n v="0"/>
    <s v="INR"/>
    <n v="0"/>
    <n v="10194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267921655"/>
    <x v="150"/>
    <n v="85441896807"/>
    <s v="Mrs. RAMILABEN PRAVINBHAI PATN"/>
    <n v="190000"/>
    <n v="10.25"/>
    <n v="175566"/>
    <n v="175566"/>
    <n v="0"/>
    <d v="2021-07-03T00:00:00"/>
    <n v="8"/>
    <n v="8"/>
    <n v="0"/>
    <n v="0"/>
    <n v="0"/>
    <n v="0"/>
    <s v="INR"/>
    <n v="0"/>
    <n v="3544"/>
    <s v="00/00/0000"/>
    <n v="0"/>
    <n v="0"/>
    <s v="N"/>
    <m/>
    <n v="9"/>
    <s v="N"/>
    <s v="00/00/0000"/>
    <s v="N"/>
    <n v="0"/>
    <s v="00/00/0000"/>
    <s v="STD"/>
    <d v="2021-07-13T00:00:00"/>
    <n v="0"/>
    <s v="STD"/>
  </r>
  <r>
    <n v="40281541553"/>
    <x v="150"/>
    <n v="85010078950"/>
    <s v="Mr. BHIKHBHAI BACHUBHAI CHUNAR"/>
    <n v="320000"/>
    <n v="10.25"/>
    <n v="287878"/>
    <n v="287878"/>
    <n v="0"/>
    <d v="2021-07-09T00:00:00"/>
    <n v="8"/>
    <n v="8"/>
    <n v="0"/>
    <n v="0"/>
    <n v="0"/>
    <n v="0"/>
    <s v="INR"/>
    <n v="0"/>
    <n v="6839"/>
    <s v="00/00/0000"/>
    <n v="0"/>
    <n v="0"/>
    <s v="N"/>
    <m/>
    <n v="9"/>
    <s v="N"/>
    <s v="00/00/0000"/>
    <s v="N"/>
    <n v="0"/>
    <s v="00/00/0000"/>
    <m/>
    <m/>
    <m/>
    <s v="STD"/>
  </r>
  <r>
    <n v="40294198030"/>
    <x v="150"/>
    <n v="85031121221"/>
    <s v="6 Mrs. INDIRA FATAJIBHAI DAMOR"/>
    <n v="538400"/>
    <n v="10.25"/>
    <n v="483384"/>
    <n v="483383.12"/>
    <n v="0"/>
    <d v="2021-07-15T00:00:00"/>
    <n v="8"/>
    <n v="8"/>
    <m/>
    <s v="0   0"/>
    <s v="0   00"/>
    <n v="0"/>
    <s v="INR"/>
    <n v="0"/>
    <n v="11506"/>
    <s v="00/00/0000"/>
    <n v="0"/>
    <n v="0"/>
    <s v="N"/>
    <m/>
    <n v="9"/>
    <s v="N"/>
    <s v="00/00/000"/>
    <s v="0      N"/>
    <n v="0"/>
    <s v="0  00/00/0000"/>
    <m/>
    <m/>
    <m/>
    <s v="STD"/>
  </r>
  <r>
    <n v="40299037112"/>
    <x v="150"/>
    <n v="80083821661"/>
    <s v="Mr. VAGHELA  KANTIBHAI"/>
    <n v="300000"/>
    <n v="10.25"/>
    <n v="275933"/>
    <n v="275933"/>
    <n v="0"/>
    <d v="2021-07-17T00:00:00"/>
    <n v="8"/>
    <n v="8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m/>
    <m/>
    <m/>
    <s v="STD"/>
  </r>
  <r>
    <n v="40302093687"/>
    <x v="150"/>
    <n v="88316709221"/>
    <s v="Mr. MANUBHAI PARSHOTTAMBHAI VA"/>
    <n v="200000"/>
    <n v="10.25"/>
    <n v="179321"/>
    <n v="179321"/>
    <n v="0"/>
    <d v="2021-07-19T00:00:00"/>
    <n v="8"/>
    <n v="8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m/>
    <m/>
    <m/>
    <s v="STD"/>
  </r>
  <r>
    <n v="40362735683"/>
    <x v="150"/>
    <n v="86507561371"/>
    <s v="Ms. BHARATIBEN KARSHANBHAI RAN"/>
    <n v="125000"/>
    <n v="10.25"/>
    <n v="110307"/>
    <n v="110307"/>
    <n v="0"/>
    <d v="2021-08-12T00:00:00"/>
    <n v="7"/>
    <n v="7"/>
    <n v="0"/>
    <n v="0"/>
    <n v="0"/>
    <n v="0"/>
    <s v="INR"/>
    <n v="0"/>
    <n v="3186"/>
    <s v="00/00/0000"/>
    <n v="0"/>
    <n v="0"/>
    <s v="N"/>
    <m/>
    <n v="9"/>
    <s v="N"/>
    <s v="00/00/0000"/>
    <s v="N"/>
    <n v="0"/>
    <s v="00/00/0000"/>
    <m/>
    <m/>
    <m/>
    <s v="STD"/>
  </r>
  <r>
    <n v="40372171906"/>
    <x v="150"/>
    <n v="85497069677"/>
    <s v="Mrs. KAMALABEN  CHAVDA"/>
    <n v="360000"/>
    <n v="10.25"/>
    <n v="335004"/>
    <n v="335004"/>
    <n v="0"/>
    <d v="2021-08-17T00:00:00"/>
    <n v="7"/>
    <n v="7"/>
    <n v="0"/>
    <n v="0"/>
    <n v="0"/>
    <n v="0"/>
    <s v="INR"/>
    <n v="0"/>
    <n v="6715"/>
    <s v="00/00/0000"/>
    <n v="0"/>
    <n v="0"/>
    <s v="N"/>
    <m/>
    <n v="9"/>
    <s v="N"/>
    <s v="00/00/0000"/>
    <s v="N"/>
    <n v="0"/>
    <s v="00/00/0000"/>
    <m/>
    <m/>
    <m/>
    <s v="STD"/>
  </r>
  <r>
    <n v="40378176169"/>
    <x v="150"/>
    <n v="80083824640"/>
    <s v="Mr. NARMADA HARJIVANDAS PARMAR"/>
    <n v="300000"/>
    <n v="10.25"/>
    <n v="264137"/>
    <n v="264137"/>
    <n v="0"/>
    <d v="2021-08-19T00:00:00"/>
    <n v="7"/>
    <n v="7"/>
    <n v="0"/>
    <n v="0"/>
    <n v="0"/>
    <n v="0"/>
    <s v="INR"/>
    <n v="0"/>
    <n v="7645"/>
    <s v="00/00/0000"/>
    <n v="0"/>
    <n v="0"/>
    <s v="N"/>
    <m/>
    <n v="9"/>
    <s v="N"/>
    <s v="00/00/0000"/>
    <s v="N"/>
    <n v="0"/>
    <s v="00/00/0000"/>
    <m/>
    <m/>
    <m/>
    <s v="STD"/>
  </r>
  <r>
    <n v="40385039258"/>
    <x v="150"/>
    <n v="80083906817"/>
    <s v="Mr. BHERUBHAI GANESH CHAUHAN"/>
    <n v="250000"/>
    <n v="10.25"/>
    <n v="211187"/>
    <n v="211187"/>
    <n v="0"/>
    <d v="2021-08-23T00:00:00"/>
    <n v="7"/>
    <n v="7"/>
    <n v="0"/>
    <n v="0"/>
    <n v="0"/>
    <n v="0"/>
    <s v="INR"/>
    <n v="0"/>
    <n v="7565"/>
    <s v="00/00/0000"/>
    <n v="0"/>
    <n v="0"/>
    <s v="N"/>
    <m/>
    <n v="9"/>
    <s v="N"/>
    <s v="00/00/0000"/>
    <s v="N"/>
    <n v="0"/>
    <s v="00/00/0000"/>
    <m/>
    <m/>
    <m/>
    <s v="STD"/>
  </r>
  <r>
    <n v="40385100644"/>
    <x v="150"/>
    <n v="85040964329"/>
    <s v="Mr. MANSINGBHAI PIRAJI  DANGI"/>
    <n v="213000"/>
    <n v="10.25"/>
    <n v="187305"/>
    <n v="187305"/>
    <n v="0"/>
    <d v="2021-08-23T00:00:00"/>
    <n v="7"/>
    <n v="7"/>
    <n v="0"/>
    <n v="0"/>
    <n v="0"/>
    <n v="0"/>
    <s v="INR"/>
    <n v="0"/>
    <n v="5428"/>
    <s v="00/00/0000"/>
    <n v="0"/>
    <n v="0"/>
    <s v="N"/>
    <m/>
    <n v="9"/>
    <s v="N"/>
    <s v="00/00/0000"/>
    <s v="N"/>
    <n v="0"/>
    <s v="00/00/0000"/>
    <m/>
    <m/>
    <m/>
    <s v="STD"/>
  </r>
  <r>
    <n v="40385165932"/>
    <x v="150"/>
    <n v="87278686642"/>
    <s v="Mrs. LILABEN BHERUBHAI CHAUHAN"/>
    <n v="250000"/>
    <n v="10.25"/>
    <n v="212344"/>
    <n v="212344"/>
    <n v="0"/>
    <d v="2021-08-23T00:00:00"/>
    <n v="7"/>
    <n v="7"/>
    <n v="0"/>
    <n v="0"/>
    <n v="0"/>
    <n v="0"/>
    <s v="INR"/>
    <n v="0"/>
    <n v="7405"/>
    <s v="00/00/0000"/>
    <n v="0"/>
    <n v="0"/>
    <s v="N"/>
    <m/>
    <n v="9"/>
    <s v="N"/>
    <s v="00/00/0000"/>
    <s v="N"/>
    <n v="0"/>
    <s v="00/00/0000"/>
    <m/>
    <m/>
    <m/>
    <s v="STD"/>
  </r>
  <r>
    <n v="40409727773"/>
    <x v="150"/>
    <n v="89755797458"/>
    <s v="Mrs. HIRABEN LAXMANBHAI SOLANK"/>
    <n v="250000"/>
    <n v="10.25"/>
    <n v="232234"/>
    <n v="232234"/>
    <n v="0"/>
    <d v="2021-09-02T00:00:00"/>
    <n v="6"/>
    <n v="6"/>
    <n v="0"/>
    <n v="0"/>
    <n v="0"/>
    <n v="0"/>
    <s v="INR"/>
    <n v="0"/>
    <n v="5343"/>
    <s v="00/00/0000"/>
    <n v="0"/>
    <n v="0"/>
    <m/>
    <m/>
    <m/>
    <s v="N"/>
    <s v="00/00/0000"/>
    <s v="N"/>
    <n v="0"/>
    <s v="00/00/0000"/>
    <s v="STD"/>
    <d v="2022-03-03T00:00:00"/>
    <n v="0"/>
    <s v="STD"/>
  </r>
  <r>
    <n v="40426166726"/>
    <x v="150"/>
    <n v="85011027949"/>
    <s v="Mrs. GANGABEN MOHANBHAI SOLANK"/>
    <n v="260000"/>
    <n v="10.25"/>
    <n v="234401"/>
    <n v="234401"/>
    <n v="0"/>
    <d v="2021-09-08T00:00:00"/>
    <n v="6"/>
    <n v="6"/>
    <n v="0"/>
    <n v="0"/>
    <n v="0"/>
    <n v="0"/>
    <s v="INR"/>
    <n v="0"/>
    <n v="6626"/>
    <s v="00/00/0000"/>
    <n v="0"/>
    <n v="0"/>
    <s v="N"/>
    <m/>
    <n v="9"/>
    <s v="N"/>
    <s v="00/00/0000"/>
    <s v="N"/>
    <n v="0"/>
    <s v="00/00/0000"/>
    <m/>
    <m/>
    <m/>
    <s v="STD"/>
  </r>
  <r>
    <n v="40426187770"/>
    <x v="150"/>
    <n v="85713719058"/>
    <s v="Mr. MOHANBHAI LALABHAI SOLANKI"/>
    <n v="260000"/>
    <n v="10.25"/>
    <n v="234401"/>
    <n v="234401"/>
    <n v="0"/>
    <d v="2021-09-08T00:00:00"/>
    <n v="6"/>
    <n v="6"/>
    <n v="0"/>
    <n v="0"/>
    <n v="0"/>
    <n v="0"/>
    <s v="INR"/>
    <n v="0"/>
    <n v="6626"/>
    <s v="00/00/0000"/>
    <n v="0"/>
    <n v="0"/>
    <s v="N"/>
    <m/>
    <n v="9"/>
    <s v="N"/>
    <s v="00/00/0000"/>
    <s v="N"/>
    <n v="0"/>
    <s v="00/00/0000"/>
    <m/>
    <m/>
    <m/>
    <s v="STD"/>
  </r>
  <r>
    <n v="40448675035"/>
    <x v="150"/>
    <n v="85028336754"/>
    <s v="Mr. KALABHAI PASABHAI DABHI"/>
    <n v="230000"/>
    <n v="10.25"/>
    <n v="212582"/>
    <n v="212582"/>
    <n v="0"/>
    <d v="2021-09-17T00:00:00"/>
    <n v="6"/>
    <n v="6"/>
    <n v="0"/>
    <n v="0"/>
    <n v="0"/>
    <n v="0"/>
    <s v="INR"/>
    <n v="0"/>
    <n v="4916"/>
    <s v="00/00/0000"/>
    <n v="0"/>
    <n v="0"/>
    <m/>
    <m/>
    <m/>
    <s v="N"/>
    <s v="00/00/0000"/>
    <s v="N"/>
    <n v="0"/>
    <s v="00/00/0000"/>
    <m/>
    <m/>
    <m/>
    <s v="STD"/>
  </r>
  <r>
    <n v="40448768340"/>
    <x v="150"/>
    <n v="86072676804"/>
    <s v="Mrs. LILABEN KANUBHAI VAGHELA"/>
    <n v="232000"/>
    <n v="10.25"/>
    <n v="218331"/>
    <n v="218331"/>
    <n v="0"/>
    <d v="2021-09-17T00:00:00"/>
    <n v="6"/>
    <n v="6"/>
    <n v="0"/>
    <n v="0"/>
    <n v="0"/>
    <n v="0"/>
    <s v="INR"/>
    <n v="0"/>
    <n v="4328"/>
    <s v="00/00/0000"/>
    <n v="0"/>
    <n v="0"/>
    <s v="N"/>
    <m/>
    <n v="9"/>
    <s v="N"/>
    <s v="00/00/0000"/>
    <s v="N"/>
    <n v="0"/>
    <s v="00/00/0000"/>
    <m/>
    <m/>
    <m/>
    <s v="STD"/>
  </r>
  <r>
    <n v="40465490984"/>
    <x v="150"/>
    <n v="90137202923"/>
    <s v="Mrs. MEENABEN DINESHBHAI MARUD"/>
    <n v="180000"/>
    <n v="10.25"/>
    <n v="169018"/>
    <n v="169018"/>
    <n v="0"/>
    <d v="2021-09-24T00:00:00"/>
    <n v="6"/>
    <n v="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s v="STD"/>
  </r>
  <r>
    <n v="40479744617"/>
    <x v="150"/>
    <n v="86281437937"/>
    <s v="Mr. MANGABHAI SOMABHAI SOLANKI"/>
    <n v="290000"/>
    <n v="10.25"/>
    <n v="273357"/>
    <n v="273357"/>
    <n v="0"/>
    <d v="2021-10-01T00:00:00"/>
    <n v="5"/>
    <n v="5"/>
    <n v="0"/>
    <n v="0"/>
    <n v="0"/>
    <n v="0"/>
    <s v="INR"/>
    <n v="0"/>
    <n v="6198"/>
    <s v="00/00/0000"/>
    <n v="0"/>
    <n v="0"/>
    <m/>
    <m/>
    <m/>
    <s v="N"/>
    <s v="00/00/0000"/>
    <s v="N"/>
    <n v="0"/>
    <s v="00/00/0000"/>
    <s v="STD"/>
    <d v="2022-02-02T00:00:00"/>
    <n v="0"/>
    <s v="STD"/>
  </r>
  <r>
    <n v="40488521917"/>
    <x v="150"/>
    <n v="80083921257"/>
    <s v="Mr. KANAIYALAL GANPATLAL MAKWA"/>
    <n v="325000"/>
    <n v="10.25"/>
    <n v="310660"/>
    <n v="310660"/>
    <n v="0"/>
    <d v="2021-10-04T00:00:00"/>
    <n v="5"/>
    <n v="5"/>
    <n v="0"/>
    <n v="0"/>
    <n v="0"/>
    <n v="0"/>
    <s v="INR"/>
    <n v="0"/>
    <n v="6062"/>
    <s v="00/00/0000"/>
    <n v="0"/>
    <n v="0"/>
    <m/>
    <m/>
    <m/>
    <s v="N"/>
    <s v="00/00/0000"/>
    <s v="N"/>
    <n v="0"/>
    <s v="00/00/0000"/>
    <s v="STD"/>
    <d v="2022-01-20T00:00:00"/>
    <n v="0"/>
    <s v="STD"/>
  </r>
  <r>
    <n v="40493100844"/>
    <x v="150"/>
    <n v="85510981820"/>
    <s v="Mr. CHHAPANBHAI OKHABHAI PATNI"/>
    <n v="50000"/>
    <n v="10.25"/>
    <n v="47380"/>
    <n v="47380"/>
    <n v="0"/>
    <d v="2021-10-06T00:00:00"/>
    <n v="5"/>
    <n v="5"/>
    <n v="0"/>
    <n v="0"/>
    <n v="0"/>
    <n v="0"/>
    <s v="INR"/>
    <n v="0"/>
    <n v="1006"/>
    <s v="00/00/0000"/>
    <n v="0"/>
    <n v="0"/>
    <s v="N"/>
    <m/>
    <n v="9"/>
    <s v="N"/>
    <s v="00/00/0000"/>
    <s v="N"/>
    <n v="0"/>
    <s v="00/00/0000"/>
    <m/>
    <m/>
    <m/>
    <s v="STD"/>
  </r>
  <r>
    <n v="40493455038"/>
    <x v="150"/>
    <n v="86510418247"/>
    <s v="Mr. ISHWARBHAI DAHYABHAI MAKWA"/>
    <n v="280000"/>
    <n v="10.25"/>
    <n v="267430"/>
    <n v="267430"/>
    <n v="0"/>
    <d v="2021-10-06T00:00:00"/>
    <n v="5"/>
    <n v="5"/>
    <n v="0"/>
    <n v="0"/>
    <n v="0"/>
    <n v="0"/>
    <s v="INR"/>
    <n v="0"/>
    <n v="5223"/>
    <s v="00/00/0000"/>
    <n v="0"/>
    <n v="0"/>
    <s v="N"/>
    <m/>
    <n v="9"/>
    <s v="N"/>
    <s v="00/00/0000"/>
    <s v="N"/>
    <n v="0"/>
    <s v="00/00/0000"/>
    <m/>
    <m/>
    <m/>
    <s v="STD"/>
  </r>
  <r>
    <n v="40496041341"/>
    <x v="150"/>
    <n v="80083814676"/>
    <s v="Mr. MANUBHAI V MAKWANA"/>
    <n v="200000"/>
    <n v="10.25"/>
    <n v="176883"/>
    <n v="176883"/>
    <n v="0"/>
    <d v="2021-10-07T00:00:00"/>
    <n v="5"/>
    <n v="5"/>
    <n v="0"/>
    <n v="0"/>
    <n v="0"/>
    <n v="0"/>
    <s v="INR"/>
    <n v="0"/>
    <n v="6477"/>
    <s v="00/00/0000"/>
    <n v="0"/>
    <n v="0"/>
    <m/>
    <m/>
    <m/>
    <s v="N"/>
    <s v="00/00/0000"/>
    <s v="N"/>
    <n v="0"/>
    <s v="00/00/0000"/>
    <m/>
    <m/>
    <m/>
    <s v="STD"/>
  </r>
  <r>
    <n v="40516593756"/>
    <x v="150"/>
    <n v="89980618713"/>
    <s v="Mr. MANUBHAI MOHANBHAI VAGHELA"/>
    <n v="50000"/>
    <n v="10.25"/>
    <n v="47578"/>
    <n v="47578"/>
    <n v="0"/>
    <d v="2021-10-18T00:00:00"/>
    <n v="5"/>
    <n v="5"/>
    <n v="0"/>
    <n v="0"/>
    <n v="0"/>
    <n v="0"/>
    <s v="INR"/>
    <n v="0"/>
    <n v="933"/>
    <s v="00/00/0000"/>
    <n v="0"/>
    <n v="0"/>
    <s v="N"/>
    <m/>
    <n v="9"/>
    <s v="N"/>
    <s v="00/00/0000"/>
    <s v="N"/>
    <n v="0"/>
    <s v="00/00/0000"/>
    <m/>
    <m/>
    <m/>
    <s v="STD"/>
  </r>
  <r>
    <n v="40538553456"/>
    <x v="150"/>
    <n v="85845475959"/>
    <s v="Mr. MAFATLAL SENDHABHAI GANDHI"/>
    <n v="300000"/>
    <n v="10.25"/>
    <n v="274089"/>
    <n v="274089"/>
    <n v="0"/>
    <d v="2021-10-28T00:00:00"/>
    <n v="5"/>
    <n v="5"/>
    <n v="0"/>
    <n v="0"/>
    <n v="0"/>
    <n v="0"/>
    <s v="INR"/>
    <n v="0"/>
    <n v="7645"/>
    <s v="00/00/0000"/>
    <n v="0"/>
    <n v="0"/>
    <s v="N"/>
    <m/>
    <n v="9"/>
    <s v="N"/>
    <s v="00/00/0000"/>
    <s v="N"/>
    <n v="0"/>
    <s v="00/00/0000"/>
    <m/>
    <m/>
    <m/>
    <s v="STD"/>
  </r>
  <r>
    <n v="40569339094"/>
    <x v="150"/>
    <n v="85007749879"/>
    <s v="Mr. DAULAT SUPADU KSHIRSAGAR"/>
    <n v="50000"/>
    <n v="10.25"/>
    <n v="42575"/>
    <n v="42575"/>
    <n v="0"/>
    <d v="2021-11-10T00:00:00"/>
    <n v="4"/>
    <n v="4"/>
    <n v="0"/>
    <n v="0"/>
    <n v="0"/>
    <n v="0"/>
    <s v="INR"/>
    <n v="0"/>
    <n v="2314"/>
    <s v="00/00/0000"/>
    <n v="0"/>
    <n v="0"/>
    <s v="N"/>
    <m/>
    <n v="9"/>
    <s v="N"/>
    <s v="00/00/0000"/>
    <s v="N"/>
    <n v="0"/>
    <s v="00/00/0000"/>
    <m/>
    <m/>
    <m/>
    <s v="STD"/>
  </r>
  <r>
    <n v="40578414121"/>
    <x v="150"/>
    <n v="85500983931"/>
    <s v="Mr. NAROTTAMBHAI LAVAJIBHAI PA"/>
    <n v="1000000"/>
    <n v="10.25"/>
    <n v="951780"/>
    <n v="951780"/>
    <n v="0"/>
    <d v="2021-11-15T00:00:00"/>
    <n v="4"/>
    <n v="4"/>
    <n v="0"/>
    <n v="0"/>
    <n v="0"/>
    <n v="0"/>
    <s v="INR"/>
    <n v="0"/>
    <n v="21371"/>
    <s v="00/00/0000"/>
    <n v="0"/>
    <n v="0"/>
    <s v="N"/>
    <m/>
    <n v="9"/>
    <s v="N"/>
    <s v="00/00/0000"/>
    <s v="N"/>
    <n v="0"/>
    <s v="00/00/0000"/>
    <m/>
    <m/>
    <m/>
    <s v="STD"/>
  </r>
  <r>
    <n v="40579031736"/>
    <x v="150"/>
    <n v="88687741851"/>
    <s v="Mr. JASVANTBHAI PURSOTTAMBHAI"/>
    <n v="200000"/>
    <n v="10.25"/>
    <n v="190368"/>
    <n v="190368"/>
    <n v="0"/>
    <d v="2021-11-15T00:00:00"/>
    <n v="4"/>
    <n v="4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m/>
    <m/>
    <m/>
    <s v="STD"/>
  </r>
  <r>
    <n v="40590762738"/>
    <x v="150"/>
    <n v="80083972111"/>
    <s v="Mr. NAVINBHAI MAGANBHAI SHRIMA"/>
    <n v="200000"/>
    <n v="10.25"/>
    <n v="190068"/>
    <n v="190068"/>
    <n v="0"/>
    <d v="2021-11-20T00:00:00"/>
    <n v="4"/>
    <n v="4"/>
    <n v="0"/>
    <n v="0"/>
    <n v="0"/>
    <n v="0"/>
    <s v="INR"/>
    <n v="0"/>
    <n v="4275"/>
    <s v="00/00/0000"/>
    <n v="0"/>
    <n v="0"/>
    <m/>
    <m/>
    <m/>
    <s v="N"/>
    <s v="00/00/0000"/>
    <s v="N"/>
    <n v="0"/>
    <s v="00/00/0000"/>
    <m/>
    <m/>
    <m/>
    <s v="STD"/>
  </r>
  <r>
    <n v="40602323384"/>
    <x v="150"/>
    <n v="85812519374"/>
    <s v="Mrs. DAHIBEN CHHAGANBHAI VAGHE"/>
    <n v="180000"/>
    <n v="10.25"/>
    <n v="172738"/>
    <n v="172738"/>
    <n v="0"/>
    <d v="2021-11-26T00:00:00"/>
    <n v="4"/>
    <n v="4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s v="STD"/>
  </r>
  <r>
    <n v="40610832529"/>
    <x v="150"/>
    <n v="85351102647"/>
    <s v="Mr. MANGALSINH BHURUBHA VAGHEL"/>
    <n v="150000"/>
    <n v="10.25"/>
    <n v="142119"/>
    <n v="142119"/>
    <n v="0"/>
    <d v="2021-11-30T00:00:00"/>
    <n v="4"/>
    <n v="4"/>
    <n v="0"/>
    <n v="0"/>
    <n v="0"/>
    <n v="0"/>
    <s v="INR"/>
    <n v="0"/>
    <n v="3207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630765919"/>
    <x v="150"/>
    <n v="85250873330"/>
    <s v="Mrs. KANTABEN MANIBEN MAKWANA"/>
    <n v="240000"/>
    <n v="10.25"/>
    <n v="234187"/>
    <n v="234187"/>
    <n v="0"/>
    <d v="2021-12-07T00:00:00"/>
    <n v="3"/>
    <n v="3"/>
    <n v="0"/>
    <n v="0"/>
    <n v="0"/>
    <n v="0"/>
    <s v="INR"/>
    <n v="0"/>
    <n v="4477"/>
    <s v="00/00/0000"/>
    <n v="0"/>
    <n v="0"/>
    <s v="N"/>
    <m/>
    <n v="9"/>
    <s v="N"/>
    <s v="00/00/0000"/>
    <s v="N"/>
    <n v="0"/>
    <s v="00/00/0000"/>
    <m/>
    <m/>
    <m/>
    <s v="STD"/>
  </r>
  <r>
    <n v="40636935820"/>
    <x v="150"/>
    <n v="80084075846"/>
    <s v="Mr. BIPINCHANDRA NARAYANLAL DA"/>
    <n v="130000"/>
    <n v="10.25"/>
    <n v="121327"/>
    <n v="121327"/>
    <n v="0"/>
    <d v="2021-12-09T00:00:00"/>
    <n v="3"/>
    <n v="3"/>
    <n v="0"/>
    <n v="0"/>
    <n v="0"/>
    <n v="0"/>
    <s v="INR"/>
    <n v="0"/>
    <n v="4211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40662276387"/>
    <x v="150"/>
    <n v="85074739623"/>
    <s v="Mr. RAMANBHAI FUSABHAI KAPADIA"/>
    <n v="365000"/>
    <n v="10.25"/>
    <n v="352961"/>
    <n v="352961"/>
    <n v="0"/>
    <d v="2021-12-22T00:00:00"/>
    <n v="3"/>
    <n v="3"/>
    <n v="0"/>
    <n v="0"/>
    <n v="0"/>
    <n v="0"/>
    <s v="INR"/>
    <n v="0"/>
    <n v="7342"/>
    <s v="00/00/0000"/>
    <n v="0"/>
    <n v="0"/>
    <s v="N"/>
    <m/>
    <n v="9"/>
    <s v="N"/>
    <s v="00/00/0000"/>
    <s v="N"/>
    <n v="0"/>
    <s v="00/00/0000"/>
    <m/>
    <m/>
    <m/>
    <s v="STD"/>
  </r>
  <r>
    <n v="40671374496"/>
    <x v="150"/>
    <n v="85014646774"/>
    <s v="Mrs. PARMAR KANTABEN  GOPALBHA"/>
    <n v="265000"/>
    <n v="10.25"/>
    <n v="257060"/>
    <n v="257060"/>
    <n v="0"/>
    <d v="2021-12-27T00:00:00"/>
    <n v="3"/>
    <n v="3"/>
    <n v="0"/>
    <n v="0"/>
    <n v="0"/>
    <n v="0"/>
    <s v="INR"/>
    <n v="0"/>
    <n v="4943"/>
    <s v="00/00/0000"/>
    <n v="0"/>
    <n v="0"/>
    <s v="N"/>
    <m/>
    <n v="9"/>
    <s v="N"/>
    <s v="00/00/0000"/>
    <s v="N"/>
    <n v="0"/>
    <s v="00/00/0000"/>
    <m/>
    <m/>
    <m/>
    <s v="STD"/>
  </r>
  <r>
    <n v="40706161447"/>
    <x v="150"/>
    <n v="80084084205"/>
    <s v="Mrs. SHARDABEN KALABHAI BHANGI"/>
    <n v="225000"/>
    <n v="10.25"/>
    <n v="221658"/>
    <n v="221658"/>
    <n v="0"/>
    <d v="2022-01-10T00:00:00"/>
    <n v="2"/>
    <n v="2"/>
    <n v="0"/>
    <n v="0"/>
    <n v="0"/>
    <n v="0"/>
    <s v="INR"/>
    <n v="0"/>
    <n v="4197"/>
    <s v="00/00/0000"/>
    <n v="0"/>
    <n v="0"/>
    <s v="N"/>
    <m/>
    <n v="9"/>
    <s v="N"/>
    <s v="00/00/0000"/>
    <s v="N"/>
    <n v="0"/>
    <s v="00/00/0000"/>
    <m/>
    <m/>
    <m/>
    <s v="STD"/>
  </r>
  <r>
    <n v="40708932704"/>
    <x v="150"/>
    <n v="85029343400"/>
    <s v="Mr. MAHENDRABHAI  MEKWAN"/>
    <n v="55000"/>
    <n v="10.25"/>
    <n v="54167"/>
    <n v="54167"/>
    <n v="0"/>
    <d v="2022-01-11T00:00:00"/>
    <n v="2"/>
    <n v="2"/>
    <n v="0"/>
    <n v="0"/>
    <n v="0"/>
    <n v="0"/>
    <s v="INR"/>
    <n v="0"/>
    <n v="1026"/>
    <s v="00/00/0000"/>
    <n v="0"/>
    <n v="0"/>
    <s v="N"/>
    <m/>
    <n v="9"/>
    <s v="N"/>
    <s v="00/00/0000"/>
    <s v="N"/>
    <n v="0"/>
    <s v="00/00/0000"/>
    <m/>
    <m/>
    <m/>
    <s v="STD"/>
  </r>
  <r>
    <n v="40746231090"/>
    <x v="150"/>
    <n v="85026202632"/>
    <s v="Mr. GOPALJI DHULAJI THAKOR"/>
    <n v="200000"/>
    <n v="10.25"/>
    <n v="195828"/>
    <n v="195828"/>
    <n v="0"/>
    <d v="2022-01-31T00:00:00"/>
    <n v="2"/>
    <n v="2"/>
    <n v="0"/>
    <n v="0"/>
    <n v="0"/>
    <n v="0"/>
    <s v="INR"/>
    <n v="0"/>
    <n v="3732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752239965"/>
    <x v="150"/>
    <n v="90063712299"/>
    <s v="Mr. DINESHKUMAR BALABHAI SOLAN"/>
    <n v="392000"/>
    <n v="10.25"/>
    <n v="391146"/>
    <n v="391146"/>
    <n v="0"/>
    <d v="2022-02-01T00:00:00"/>
    <n v="1"/>
    <n v="1"/>
    <n v="0"/>
    <n v="0"/>
    <n v="0"/>
    <n v="0"/>
    <s v="INR"/>
    <n v="0"/>
    <n v="7312"/>
    <s v="00/00/0000"/>
    <n v="0"/>
    <n v="0"/>
    <s v="N"/>
    <m/>
    <n v="9"/>
    <s v="N"/>
    <s v="00/00/0000"/>
    <s v="N"/>
    <n v="0"/>
    <s v="00/00/0000"/>
    <m/>
    <m/>
    <m/>
    <s v="STD"/>
  </r>
  <r>
    <n v="40758732955"/>
    <x v="150"/>
    <n v="90393762903"/>
    <s v="Mrs. RATHOD  BHAVNABEN"/>
    <n v="500000"/>
    <n v="10.25"/>
    <n v="498630"/>
    <n v="498630"/>
    <n v="0"/>
    <d v="2022-02-03T00:00:00"/>
    <n v="1"/>
    <n v="1"/>
    <n v="0"/>
    <n v="0"/>
    <n v="0"/>
    <n v="0"/>
    <s v="INR"/>
    <n v="0"/>
    <n v="9327"/>
    <s v="00/00/0000"/>
    <n v="0"/>
    <n v="0"/>
    <s v="N"/>
    <m/>
    <n v="9"/>
    <s v="N"/>
    <s v="00/00/0000"/>
    <s v="N"/>
    <n v="0"/>
    <s v="00/00/0000"/>
    <m/>
    <m/>
    <m/>
    <s v="STD"/>
  </r>
  <r>
    <n v="40785917912"/>
    <x v="150"/>
    <n v="80083986066"/>
    <s v="Mr. KANTIBHAI  SOLANKI"/>
    <n v="290500"/>
    <n v="10.25"/>
    <n v="288730"/>
    <n v="288730"/>
    <n v="0"/>
    <d v="2022-02-15T00:00:00"/>
    <n v="1"/>
    <n v="1"/>
    <n v="0"/>
    <n v="0"/>
    <n v="0"/>
    <n v="0"/>
    <s v="INR"/>
    <n v="0"/>
    <n v="5419"/>
    <s v="00/00/0000"/>
    <n v="0"/>
    <n v="0"/>
    <s v="N"/>
    <m/>
    <n v="9"/>
    <s v="N"/>
    <s v="00/00/0000"/>
    <s v="N"/>
    <n v="0"/>
    <s v="00/00/0000"/>
    <m/>
    <m/>
    <m/>
    <s v="STD"/>
  </r>
  <r>
    <n v="40786200406"/>
    <x v="150"/>
    <n v="90287730336"/>
    <s v="Mr. DASHARATHBHAI CHIMANBHAI S"/>
    <n v="266000"/>
    <n v="10.25"/>
    <n v="264367"/>
    <n v="264367"/>
    <n v="0"/>
    <d v="2022-02-15T00:00:00"/>
    <n v="1"/>
    <n v="1"/>
    <n v="0"/>
    <n v="0"/>
    <n v="0"/>
    <n v="0"/>
    <s v="INR"/>
    <n v="0"/>
    <n v="4962"/>
    <s v="00/00/0000"/>
    <n v="0"/>
    <n v="0"/>
    <s v="N"/>
    <m/>
    <n v="9"/>
    <s v="N"/>
    <s v="00/00/0000"/>
    <s v="N"/>
    <n v="0"/>
    <s v="00/00/0000"/>
    <m/>
    <m/>
    <m/>
    <s v="STD"/>
  </r>
  <r>
    <n v="40789070197"/>
    <x v="150"/>
    <n v="89867246903"/>
    <s v="Mrs. CHANDABEN KANTIBHAI PATNI"/>
    <n v="300000"/>
    <n v="10.25"/>
    <n v="298073"/>
    <n v="298073"/>
    <n v="0"/>
    <d v="2022-02-16T00:00:00"/>
    <n v="1"/>
    <n v="1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m/>
    <m/>
    <m/>
    <s v="STD"/>
  </r>
  <r>
    <n v="40791676976"/>
    <x v="150"/>
    <n v="80083814687"/>
    <s v="Mrs. PARUBEN M MAKWANA"/>
    <n v="250000"/>
    <n v="10.25"/>
    <n v="247643"/>
    <n v="247643"/>
    <n v="0"/>
    <d v="2022-02-17T00:00:00"/>
    <n v="1"/>
    <n v="1"/>
    <n v="0"/>
    <n v="0"/>
    <n v="0"/>
    <n v="0"/>
    <s v="INR"/>
    <n v="0"/>
    <n v="5343"/>
    <s v="00/00/0000"/>
    <n v="0"/>
    <n v="0"/>
    <s v="N"/>
    <m/>
    <n v="9"/>
    <s v="N"/>
    <s v="00/00/0000"/>
    <s v="N"/>
    <n v="0"/>
    <s v="00/00/0000"/>
    <m/>
    <m/>
    <m/>
    <s v="STD"/>
  </r>
  <r>
    <n v="40794883447"/>
    <x v="150"/>
    <n v="80252142714"/>
    <s v="Mr. NAVINCHANDRA MOHANLAL PATE"/>
    <n v="975000"/>
    <n v="10.25"/>
    <n v="968187"/>
    <n v="968187"/>
    <n v="0"/>
    <d v="2022-02-18T00:00:00"/>
    <n v="1"/>
    <n v="1"/>
    <n v="0"/>
    <n v="0"/>
    <n v="0"/>
    <n v="0"/>
    <s v="INR"/>
    <n v="0"/>
    <n v="18186"/>
    <s v="00/00/0000"/>
    <n v="0"/>
    <n v="0"/>
    <s v="N"/>
    <m/>
    <n v="9"/>
    <s v="N"/>
    <s v="00/00/0000"/>
    <s v="N"/>
    <n v="0"/>
    <s v="00/00/0000"/>
    <m/>
    <m/>
    <m/>
    <s v="STD"/>
  </r>
  <r>
    <n v="40802329231"/>
    <x v="150"/>
    <n v="85955331569"/>
    <s v="Mr. ARVINDKUMAR SHANKERLAL PAR"/>
    <n v="315000"/>
    <n v="10.25"/>
    <n v="312441"/>
    <n v="312441"/>
    <n v="0"/>
    <d v="2022-02-22T00:00:00"/>
    <n v="1"/>
    <n v="1"/>
    <n v="0"/>
    <n v="0"/>
    <n v="0"/>
    <n v="0"/>
    <s v="INR"/>
    <n v="0"/>
    <n v="5876"/>
    <s v="00/00/0000"/>
    <n v="0"/>
    <n v="0"/>
    <s v="N"/>
    <m/>
    <n v="9"/>
    <s v="N"/>
    <s v="00/00/0000"/>
    <s v="N"/>
    <n v="0"/>
    <s v="00/00/0000"/>
    <m/>
    <m/>
    <m/>
    <s v="STD"/>
  </r>
  <r>
    <n v="40807868462"/>
    <x v="150"/>
    <n v="88796673317"/>
    <s v="Mr. DIPAKBHAI KHENGARBHAI PATE"/>
    <n v="500000"/>
    <n v="10.25"/>
    <n v="495655"/>
    <n v="495655"/>
    <n v="0"/>
    <d v="2022-02-24T00:00:00"/>
    <n v="1"/>
    <n v="1"/>
    <n v="0"/>
    <n v="0"/>
    <n v="0"/>
    <n v="0"/>
    <s v="INR"/>
    <n v="0"/>
    <n v="9327"/>
    <s v="00/00/0000"/>
    <n v="0"/>
    <n v="0"/>
    <s v="N"/>
    <m/>
    <n v="9"/>
    <s v="N"/>
    <s v="00/00/0000"/>
    <s v="N"/>
    <n v="0"/>
    <s v="00/00/0000"/>
    <m/>
    <m/>
    <m/>
    <s v="STD"/>
  </r>
  <r>
    <n v="40830805015"/>
    <x v="150"/>
    <n v="85946779293"/>
    <s v="Mr. PREMSHANKAR BHOLIDAS SHRIM"/>
    <n v="85000"/>
    <n v="10.25"/>
    <n v="85644"/>
    <n v="85644"/>
    <n v="0"/>
    <d v="2022-03-05T00:00:00"/>
    <n v="1"/>
    <n v="1"/>
    <n v="0"/>
    <n v="0"/>
    <n v="0"/>
    <n v="0"/>
    <s v="INR"/>
    <n v="0"/>
    <n v="1586"/>
    <s v="00/00/0000"/>
    <n v="0"/>
    <n v="0"/>
    <s v="N"/>
    <m/>
    <n v="9"/>
    <s v="N"/>
    <s v="00/00/0000"/>
    <s v="N"/>
    <n v="0"/>
    <s v="00/00/0000"/>
    <m/>
    <m/>
    <m/>
    <s v="STD"/>
  </r>
  <r>
    <n v="40830932848"/>
    <x v="150"/>
    <n v="90502396740"/>
    <s v="Mr. RANJANBEN  VAGHELA"/>
    <n v="225000"/>
    <n v="10.25"/>
    <n v="226706"/>
    <n v="226706"/>
    <n v="0"/>
    <d v="2022-03-05T00:00:00"/>
    <n v="1"/>
    <n v="1"/>
    <n v="0"/>
    <n v="0"/>
    <n v="0"/>
    <n v="0"/>
    <s v="INR"/>
    <n v="0"/>
    <n v="4197"/>
    <s v="00/00/0000"/>
    <n v="0"/>
    <n v="0"/>
    <s v="N"/>
    <m/>
    <n v="9"/>
    <s v="N"/>
    <s v="00/00/0000"/>
    <s v="N"/>
    <n v="0"/>
    <s v="00/00/0000"/>
    <m/>
    <m/>
    <m/>
    <s v="STD"/>
  </r>
  <r>
    <n v="40841611357"/>
    <x v="150"/>
    <n v="89560678634"/>
    <s v="Mr. MAHENDRABHAI SOMABHAI MAHE"/>
    <n v="250000"/>
    <n v="10.25"/>
    <n v="251615"/>
    <n v="251615"/>
    <n v="0"/>
    <d v="2022-03-09T00:00:00"/>
    <n v="1"/>
    <n v="1"/>
    <n v="0"/>
    <n v="0"/>
    <n v="0"/>
    <n v="0"/>
    <s v="INR"/>
    <n v="0"/>
    <n v="4664"/>
    <s v="00/00/0000"/>
    <n v="0"/>
    <n v="0"/>
    <s v="N"/>
    <m/>
    <n v="9"/>
    <s v="N"/>
    <s v="00/00/0000"/>
    <s v="N"/>
    <n v="0"/>
    <s v="00/00/0000"/>
    <m/>
    <m/>
    <m/>
    <s v="STD"/>
  </r>
  <r>
    <n v="40854169592"/>
    <x v="150"/>
    <n v="85688295534"/>
    <s v="Mr. CHHOTABHAI DHANABHAI SOLAN"/>
    <n v="200000"/>
    <n v="10.25"/>
    <n v="200955"/>
    <n v="200955"/>
    <n v="0"/>
    <d v="2022-03-15T00:00:00"/>
    <n v="1"/>
    <n v="1"/>
    <n v="0"/>
    <n v="0"/>
    <n v="0"/>
    <n v="0"/>
    <s v="INR"/>
    <n v="0"/>
    <n v="3731"/>
    <s v="00/00/0000"/>
    <n v="0"/>
    <n v="0"/>
    <s v="N"/>
    <m/>
    <n v="9"/>
    <s v="N"/>
    <s v="00/00/0000"/>
    <s v="N"/>
    <n v="0"/>
    <s v="00/00/0000"/>
    <m/>
    <m/>
    <m/>
    <s v="STD"/>
  </r>
  <r>
    <n v="40862992541"/>
    <x v="150"/>
    <n v="85028085324"/>
    <s v="Mr. RAMJIBHAI KHODABHAI MAKWAN"/>
    <n v="150000"/>
    <n v="10.25"/>
    <n v="150548"/>
    <n v="150548"/>
    <n v="0"/>
    <d v="2022-03-19T00:00:00"/>
    <n v="1"/>
    <n v="1"/>
    <n v="0"/>
    <n v="0"/>
    <n v="0"/>
    <n v="0"/>
    <s v="INR"/>
    <n v="0"/>
    <n v="2798"/>
    <s v="00/00/0000"/>
    <n v="0"/>
    <n v="0"/>
    <s v="N"/>
    <m/>
    <n v="9"/>
    <s v="N"/>
    <s v="00/00/0000"/>
    <s v="N"/>
    <n v="0"/>
    <s v="00/00/0000"/>
    <m/>
    <m/>
    <m/>
    <s v="STD"/>
  </r>
  <r>
    <n v="40439495065"/>
    <x v="150"/>
    <n v="88486249302"/>
    <s v="Mrs. SHARDABEN CHHANAJI GHATAD"/>
    <n v="415000"/>
    <n v="10.25"/>
    <n v="391137"/>
    <n v="396194.72"/>
    <n v="5057.72"/>
    <d v="2021-09-14T00:00:00"/>
    <n v="6"/>
    <n v="5"/>
    <n v="1"/>
    <n v="1"/>
    <n v="1"/>
    <n v="701"/>
    <s v="INR"/>
    <n v="0"/>
    <n v="7741"/>
    <d v="2022-03-14T00:00:00"/>
    <n v="0"/>
    <n v="71.680000000000007"/>
    <s v="N"/>
    <m/>
    <n v="3"/>
    <s v="N"/>
    <s v="00/00/0000"/>
    <s v="N"/>
    <n v="0"/>
    <s v="00/00/0000"/>
    <s v="SMA0"/>
    <d v="2022-03-14T00:00:00"/>
    <n v="701"/>
    <s v="STD"/>
  </r>
  <r>
    <n v="40771480183"/>
    <x v="150"/>
    <n v="80083970204"/>
    <s v="Mrs. MIRABEN MAGANBHAI RATHOD"/>
    <n v="226000"/>
    <n v="10.25"/>
    <n v="225088"/>
    <n v="225132"/>
    <n v="44"/>
    <d v="2022-02-08T00:00:00"/>
    <n v="1"/>
    <n v="1"/>
    <n v="0"/>
    <n v="1"/>
    <n v="1"/>
    <n v="701"/>
    <s v="INR"/>
    <n v="0"/>
    <n v="4216"/>
    <d v="2022-03-08T00:00:00"/>
    <n v="0"/>
    <n v="44.32"/>
    <s v="N"/>
    <m/>
    <n v="3"/>
    <s v="N"/>
    <s v="00/00/0000"/>
    <s v="N"/>
    <n v="0"/>
    <s v="00/00/0000"/>
    <s v="SMA0"/>
    <d v="2022-03-08T00:00:00"/>
    <n v="701"/>
    <s v="STD"/>
  </r>
  <r>
    <n v="40801426065"/>
    <x v="150"/>
    <n v="80083897891"/>
    <s v="Mr. PREMJIBHAI MANGALBHAI BHAN"/>
    <n v="300000"/>
    <n v="10.25"/>
    <n v="297600"/>
    <n v="297996"/>
    <n v="396"/>
    <d v="2022-02-22T00:00:00"/>
    <n v="1"/>
    <n v="1"/>
    <n v="0"/>
    <n v="1"/>
    <n v="1"/>
    <n v="701"/>
    <s v="INR"/>
    <n v="0"/>
    <n v="5596"/>
    <d v="2022-03-22T00:00:00"/>
    <n v="0"/>
    <n v="7.36"/>
    <s v="N"/>
    <m/>
    <n v="3"/>
    <s v="N"/>
    <s v="00/00/0000"/>
    <s v="N"/>
    <n v="0"/>
    <s v="00/00/0000"/>
    <s v="SMA0"/>
    <d v="2022-03-22T00:00:00"/>
    <n v="701"/>
    <s v="STD"/>
  </r>
  <r>
    <n v="40409728642"/>
    <x v="151"/>
    <n v="85769627480"/>
    <s v="Mrs. INDUBEN  VAKOLE"/>
    <n v="200000"/>
    <n v="10.25"/>
    <n v="185734"/>
    <n v="185734"/>
    <n v="0"/>
    <d v="2021-09-02T00:00:00"/>
    <n v="6"/>
    <n v="6"/>
    <n v="0"/>
    <n v="0"/>
    <n v="0"/>
    <n v="0"/>
    <s v="INR"/>
    <n v="0"/>
    <n v="4275"/>
    <s v="00/00/0000"/>
    <n v="0"/>
    <n v="0"/>
    <m/>
    <m/>
    <m/>
    <s v="N"/>
    <s v="00/00/0000"/>
    <s v="N"/>
    <n v="0"/>
    <s v="00/00/0000"/>
    <m/>
    <m/>
    <m/>
    <s v="STD"/>
  </r>
  <r>
    <n v="40774198092"/>
    <x v="151"/>
    <n v="80084135207"/>
    <s v="Mr. MAHESHKUMAR SULEMANBHAI RA"/>
    <n v="400000"/>
    <n v="10.25"/>
    <n v="398231"/>
    <n v="398231"/>
    <n v="0"/>
    <d v="2022-02-09T00:00:00"/>
    <n v="1"/>
    <n v="1"/>
    <n v="0"/>
    <n v="0"/>
    <n v="0"/>
    <n v="0"/>
    <s v="INR"/>
    <n v="0"/>
    <n v="7461"/>
    <s v="00/00/0000"/>
    <n v="0"/>
    <n v="0"/>
    <s v="N"/>
    <m/>
    <n v="9"/>
    <s v="N"/>
    <s v="00/00/0000"/>
    <s v="N"/>
    <n v="0"/>
    <s v="00/00/0000"/>
    <m/>
    <m/>
    <m/>
    <s v="STD"/>
  </r>
  <r>
    <n v="40365140977"/>
    <x v="145"/>
    <n v="80084131202"/>
    <s v="Mr. SURESHCHANDRA UKABHAI MAUR"/>
    <n v="100000"/>
    <n v="9.75"/>
    <n v="73095"/>
    <n v="73095"/>
    <n v="0"/>
    <d v="2021-08-13T00:00:00"/>
    <n v="7"/>
    <n v="7"/>
    <n v="0"/>
    <n v="0"/>
    <n v="0"/>
    <n v="0"/>
    <s v="INR"/>
    <n v="0"/>
    <n v="4603"/>
    <s v="00/00/0000"/>
    <n v="0"/>
    <n v="0"/>
    <s v="N"/>
    <m/>
    <n v="9"/>
    <s v="N"/>
    <s v="00/00/0000"/>
    <s v="N"/>
    <n v="0"/>
    <s v="00/00/0000"/>
    <m/>
    <m/>
    <m/>
    <s v="STD"/>
  </r>
  <r>
    <n v="40508678175"/>
    <x v="145"/>
    <n v="80084128835"/>
    <s v="Mr. SUBHASHSINGH JALADIPSINH T"/>
    <n v="250000"/>
    <n v="9.75"/>
    <n v="238078"/>
    <n v="238078"/>
    <n v="0"/>
    <d v="2021-10-13T00:00:00"/>
    <n v="5"/>
    <n v="5"/>
    <n v="0"/>
    <n v="0"/>
    <n v="0"/>
    <n v="0"/>
    <s v="INR"/>
    <n v="0"/>
    <n v="4601"/>
    <s v="00/00/0000"/>
    <n v="0"/>
    <n v="0"/>
    <s v="N"/>
    <m/>
    <n v="9"/>
    <s v="N"/>
    <s v="00/00/0000"/>
    <s v="N"/>
    <n v="0"/>
    <s v="00/00/0000"/>
    <m/>
    <m/>
    <m/>
    <s v="STD"/>
  </r>
  <r>
    <n v="40834663847"/>
    <x v="145"/>
    <n v="80084055401"/>
    <s v="Mr. GOVINDBHAI KARSANBHAI MAHE"/>
    <n v="500000"/>
    <n v="9.75"/>
    <n v="503339"/>
    <n v="503339"/>
    <n v="0"/>
    <d v="2022-03-07T00:00:00"/>
    <n v="1"/>
    <n v="1"/>
    <n v="0"/>
    <n v="0"/>
    <n v="0"/>
    <n v="0"/>
    <s v="INR"/>
    <n v="0"/>
    <n v="9201"/>
    <s v="00/00/0000"/>
    <n v="0"/>
    <n v="0"/>
    <s v="N"/>
    <m/>
    <n v="9"/>
    <s v="N"/>
    <s v="00/00/0000"/>
    <s v="N"/>
    <n v="0"/>
    <s v="00/00/0000"/>
    <m/>
    <m/>
    <m/>
    <s v="STD"/>
  </r>
  <r>
    <n v="40885262483"/>
    <x v="156"/>
    <n v="80084155916"/>
    <s v="Mr. VALAND RAMESHBHAI  ."/>
    <n v="443000"/>
    <n v="9.75"/>
    <n v="443237"/>
    <n v="443237"/>
    <n v="0"/>
    <d v="2022-03-30T00:00:00"/>
    <n v="1"/>
    <n v="1"/>
    <n v="0"/>
    <n v="0"/>
    <n v="0"/>
    <n v="0"/>
    <s v="INR"/>
    <n v="0"/>
    <n v="8152"/>
    <s v="00/00/0000"/>
    <n v="0"/>
    <n v="0"/>
    <m/>
    <m/>
    <m/>
    <s v="N"/>
    <s v="00/00/0000"/>
    <s v="N"/>
    <n v="0"/>
    <s v="00/00/0000"/>
    <m/>
    <m/>
    <m/>
    <s v="STD"/>
  </r>
  <r>
    <n v="40112760263"/>
    <x v="157"/>
    <n v="80083922614"/>
    <s v="Mr. LALIT F AMIN"/>
    <n v="600000"/>
    <n v="10.6"/>
    <n v="439876"/>
    <n v="439876"/>
    <n v="0"/>
    <d v="2021-04-03T00:00:00"/>
    <n v="11"/>
    <n v="11"/>
    <n v="0"/>
    <n v="0"/>
    <n v="0"/>
    <n v="0"/>
    <s v="INR"/>
    <n v="0"/>
    <n v="19530"/>
    <s v="00/00/0000"/>
    <n v="0"/>
    <n v="0"/>
    <s v="N"/>
    <m/>
    <n v="9"/>
    <s v="N"/>
    <s v="00/00/0000"/>
    <s v="N"/>
    <n v="0"/>
    <s v="00/00/0000"/>
    <s v="STD"/>
    <d v="2021-04-05T00:00:00"/>
    <n v="999"/>
    <s v="STD"/>
  </r>
  <r>
    <n v="40119575105"/>
    <x v="157"/>
    <n v="86397857101"/>
    <s v="Mr. NRIPENDRA CHANDRA DAS"/>
    <n v="1172000"/>
    <n v="10.1"/>
    <n v="1042965"/>
    <n v="1042963.6"/>
    <n v="0"/>
    <d v="2021-04-06T00:00:00"/>
    <n v="11"/>
    <n v="11"/>
    <n v="0"/>
    <n v="0"/>
    <n v="0"/>
    <n v="0"/>
    <s v="INR"/>
    <n v="0"/>
    <n v="21772"/>
    <s v="00/00/0000"/>
    <n v="0"/>
    <n v="0"/>
    <s v="N"/>
    <m/>
    <n v="9"/>
    <s v="N"/>
    <s v="00/00/0000"/>
    <s v="N"/>
    <n v="0"/>
    <s v="00/00/0000"/>
    <s v="STD"/>
    <d v="2021-08-31T00:00:00"/>
    <n v="0"/>
    <s v="STD"/>
  </r>
  <r>
    <n v="40123777321"/>
    <x v="157"/>
    <n v="85327795288"/>
    <s v="Mr. AJAYKUMAR GHANSHYAMBHAI VA"/>
    <n v="200000"/>
    <n v="11.1"/>
    <n v="178501"/>
    <n v="178501"/>
    <n v="0"/>
    <d v="2021-04-08T00:00:00"/>
    <n v="11"/>
    <n v="11"/>
    <n v="0"/>
    <n v="0"/>
    <n v="0"/>
    <n v="0"/>
    <s v="INR"/>
    <n v="0"/>
    <n v="3818"/>
    <s v="00/00/0000"/>
    <n v="0"/>
    <n v="0"/>
    <m/>
    <m/>
    <m/>
    <s v="N"/>
    <s v="00/00/0000"/>
    <s v="N"/>
    <n v="0"/>
    <s v="00/00/0000"/>
    <s v="STD"/>
    <d v="2021-04-09T00:00:00"/>
    <n v="999"/>
    <s v="STD"/>
  </r>
  <r>
    <n v="40124070901"/>
    <x v="157"/>
    <n v="85967834854"/>
    <s v="Mr. ARVINDBHAI RAMJIBHAI SOLAN"/>
    <n v="600000"/>
    <n v="11.6"/>
    <n v="536671"/>
    <n v="536670.63"/>
    <n v="0"/>
    <d v="2021-04-08T00:00:00"/>
    <n v="11"/>
    <n v="11"/>
    <n v="0"/>
    <n v="0"/>
    <n v="0"/>
    <n v="0"/>
    <s v="INR"/>
    <n v="0"/>
    <n v="11606"/>
    <s v="00/00/0000"/>
    <n v="0"/>
    <n v="0"/>
    <m/>
    <m/>
    <m/>
    <s v="N"/>
    <s v="00/00/0000"/>
    <s v="N"/>
    <n v="0"/>
    <s v="00/00/0000"/>
    <s v="STD"/>
    <d v="2021-09-08T00:00:00"/>
    <n v="0"/>
    <s v="STD"/>
  </r>
  <r>
    <n v="40124759414"/>
    <x v="157"/>
    <n v="85173817308"/>
    <s v="Mr. KALPESH LALSINH CHAUHAN"/>
    <n v="500000"/>
    <n v="10.6"/>
    <n v="429590"/>
    <n v="429590"/>
    <n v="0"/>
    <d v="2021-04-08T00:00:00"/>
    <n v="11"/>
    <n v="11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s v="STD"/>
  </r>
  <r>
    <n v="40124765916"/>
    <x v="157"/>
    <n v="89708933067"/>
    <s v="Mr. BABULAL  SHANKHALA"/>
    <n v="912800"/>
    <n v="10.6"/>
    <n v="812929"/>
    <n v="811929"/>
    <n v="0"/>
    <d v="2021-04-08T00:00:00"/>
    <n v="11"/>
    <n v="11"/>
    <n v="0"/>
    <n v="0"/>
    <n v="0"/>
    <n v="0"/>
    <s v="INR"/>
    <n v="0"/>
    <n v="17188"/>
    <s v="00/00/0000"/>
    <n v="0"/>
    <n v="0"/>
    <s v="N"/>
    <m/>
    <n v="9"/>
    <s v="N"/>
    <s v="00/00/0000"/>
    <s v="N"/>
    <n v="0"/>
    <s v="00/00/0000"/>
    <m/>
    <m/>
    <m/>
    <s v="STD"/>
  </r>
  <r>
    <n v="40126582147"/>
    <x v="157"/>
    <n v="86591487410"/>
    <s v="Mr. ASHUTOSH  GUPTA"/>
    <n v="1000000"/>
    <n v="10.1"/>
    <n v="888447"/>
    <n v="888447"/>
    <n v="0"/>
    <d v="2021-04-09T00:00:00"/>
    <n v="11"/>
    <n v="11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s v="STD"/>
  </r>
  <r>
    <n v="40132364573"/>
    <x v="157"/>
    <n v="87176826020"/>
    <s v="Mr. ANARUL  ISLAM"/>
    <n v="550000"/>
    <n v="10.6"/>
    <n v="445635"/>
    <n v="445635"/>
    <n v="0"/>
    <d v="2021-04-12T00:00:00"/>
    <n v="11"/>
    <n v="11"/>
    <n v="0"/>
    <n v="0"/>
    <n v="0"/>
    <n v="0"/>
    <s v="INR"/>
    <n v="0"/>
    <n v="14109"/>
    <s v="00/00/0000"/>
    <n v="0"/>
    <n v="0"/>
    <m/>
    <m/>
    <m/>
    <s v="N"/>
    <s v="00/00/0000"/>
    <s v="N"/>
    <n v="0"/>
    <s v="00/00/0000"/>
    <m/>
    <m/>
    <m/>
    <s v="STD"/>
  </r>
  <r>
    <n v="40140411321"/>
    <x v="157"/>
    <n v="88593708466"/>
    <s v="Mr. SANJAY GOPALBHAI PATANI"/>
    <n v="500000"/>
    <n v="11.1"/>
    <n v="444807"/>
    <n v="444787.68"/>
    <n v="0"/>
    <d v="2021-04-17T00:00:00"/>
    <n v="11"/>
    <n v="11"/>
    <n v="0"/>
    <n v="0"/>
    <n v="0"/>
    <n v="0"/>
    <s v="INR"/>
    <n v="0"/>
    <n v="9543"/>
    <s v="00/00/0000"/>
    <n v="0"/>
    <n v="31.5"/>
    <s v="N"/>
    <m/>
    <n v="9"/>
    <s v="N"/>
    <s v="00/00/0000"/>
    <s v="N"/>
    <n v="0"/>
    <s v="00/00/0000"/>
    <s v="STD"/>
    <d v="2022-03-07T00:00:00"/>
    <n v="0"/>
    <s v="STD"/>
  </r>
  <r>
    <n v="40140441050"/>
    <x v="157"/>
    <n v="86740887534"/>
    <s v="Mr. NILESH KUMAR BESRA"/>
    <n v="450000"/>
    <n v="10.6"/>
    <n v="327883"/>
    <n v="327883"/>
    <n v="0"/>
    <d v="2021-04-17T00:00:00"/>
    <n v="11"/>
    <n v="11"/>
    <n v="0"/>
    <n v="0"/>
    <n v="0"/>
    <n v="0"/>
    <s v="INR"/>
    <n v="0"/>
    <n v="14648"/>
    <s v="00/00/0000"/>
    <n v="0"/>
    <n v="0"/>
    <s v="N"/>
    <m/>
    <n v="9"/>
    <s v="N"/>
    <s v="00/00/0000"/>
    <s v="N"/>
    <n v="0"/>
    <s v="00/00/0000"/>
    <m/>
    <m/>
    <m/>
    <s v="STD"/>
  </r>
  <r>
    <n v="40153014443"/>
    <x v="157"/>
    <n v="80415094062"/>
    <s v="Mr. KRUNAL JAGDISHBHAI VAGHELA"/>
    <n v="470000"/>
    <n v="10.6"/>
    <n v="414964"/>
    <n v="400804"/>
    <n v="0"/>
    <d v="2021-04-26T00:00:00"/>
    <n v="11"/>
    <n v="11"/>
    <n v="0"/>
    <n v="0"/>
    <n v="0"/>
    <n v="0"/>
    <s v="INR"/>
    <n v="0"/>
    <n v="8851"/>
    <s v="00/00/0000"/>
    <n v="0"/>
    <n v="0"/>
    <s v="N"/>
    <m/>
    <n v="9"/>
    <s v="N"/>
    <s v="00/00/0000"/>
    <s v="N"/>
    <n v="0"/>
    <s v="00/00/0000"/>
    <s v="STD"/>
    <d v="2021-09-18T00:00:00"/>
    <n v="0"/>
    <s v="STD"/>
  </r>
  <r>
    <n v="40154912151"/>
    <x v="157"/>
    <n v="86071943114"/>
    <s v="Mr. PUNJUBHA SHIVUBHA JESAR"/>
    <n v="650000"/>
    <n v="10.6"/>
    <n v="575465"/>
    <n v="575464"/>
    <n v="0"/>
    <d v="2021-04-27T00:00:00"/>
    <n v="11"/>
    <n v="11"/>
    <n v="0"/>
    <n v="0"/>
    <n v="0"/>
    <n v="0"/>
    <s v="INR"/>
    <n v="0"/>
    <n v="12240"/>
    <s v="00/00/0000"/>
    <n v="0"/>
    <n v="0"/>
    <s v="N"/>
    <m/>
    <n v="9"/>
    <s v="N"/>
    <s v="00/00/0000"/>
    <s v="N"/>
    <n v="0"/>
    <s v="00/00/0000"/>
    <s v="STD"/>
    <d v="2022-01-11T00:00:00"/>
    <n v="0"/>
    <s v="STD"/>
  </r>
  <r>
    <n v="40161249535"/>
    <x v="157"/>
    <n v="89541842622"/>
    <s v="Mr. RAHUL  RAHUL"/>
    <n v="1062000"/>
    <n v="10.1"/>
    <n v="956048"/>
    <n v="6047.91"/>
    <n v="0"/>
    <d v="2021-05-01T00:00:00"/>
    <n v="10"/>
    <n v="10"/>
    <n v="0"/>
    <n v="0"/>
    <n v="0"/>
    <n v="0"/>
    <s v="INR"/>
    <n v="0"/>
    <n v="19729"/>
    <s v="00/00/0000"/>
    <n v="0"/>
    <n v="0"/>
    <s v="N"/>
    <m/>
    <n v="9"/>
    <s v="N"/>
    <s v="00/00/0000"/>
    <s v="N"/>
    <n v="0"/>
    <s v="00/00/0000"/>
    <s v="STD"/>
    <d v="2021-12-14T00:00:00"/>
    <n v="0"/>
    <s v="STD"/>
  </r>
  <r>
    <n v="40164719247"/>
    <x v="157"/>
    <n v="86691072875"/>
    <s v="Mr. SHAILESHKUMAR JAGDISHBHAI"/>
    <n v="500000"/>
    <n v="11.1"/>
    <n v="452647"/>
    <n v="452646.27"/>
    <n v="0"/>
    <d v="2021-05-03T00:00:00"/>
    <n v="10"/>
    <n v="10"/>
    <n v="0"/>
    <n v="0"/>
    <n v="0"/>
    <n v="0"/>
    <s v="INR"/>
    <n v="0"/>
    <n v="9543"/>
    <s v="00/00/0000"/>
    <n v="0"/>
    <n v="0"/>
    <s v="N"/>
    <m/>
    <n v="9"/>
    <s v="N"/>
    <s v="00/00/0000"/>
    <s v="N"/>
    <n v="0"/>
    <s v="00/00/0000"/>
    <s v="STD"/>
    <d v="2021-09-08T00:00:00"/>
    <n v="0"/>
    <s v="STD"/>
  </r>
  <r>
    <n v="40194217901"/>
    <x v="157"/>
    <n v="85851872040"/>
    <s v="Mr. DHIRUBHAI SOMABHAI PATEL"/>
    <n v="1145000"/>
    <n v="11.1"/>
    <n v="995219"/>
    <n v="995219"/>
    <n v="0"/>
    <d v="2021-05-26T00:00:00"/>
    <n v="10"/>
    <n v="10"/>
    <n v="0"/>
    <n v="0"/>
    <n v="0"/>
    <n v="0"/>
    <s v="INR"/>
    <n v="0"/>
    <n v="24953"/>
    <s v="00/00/0000"/>
    <n v="0"/>
    <n v="0"/>
    <m/>
    <m/>
    <m/>
    <s v="N"/>
    <s v="00/00/0000"/>
    <s v="N"/>
    <n v="0"/>
    <s v="00/00/0000"/>
    <s v="STD"/>
    <d v="2021-05-27T00:00:00"/>
    <n v="999"/>
    <s v="STD"/>
  </r>
  <r>
    <n v="40207385250"/>
    <x v="157"/>
    <n v="86177843869"/>
    <s v="Mr. VIJAY MAHOTJI THAKOR"/>
    <n v="400000"/>
    <n v="11.1"/>
    <n v="366334"/>
    <n v="366334"/>
    <n v="0"/>
    <d v="2021-06-03T00:00:00"/>
    <n v="9"/>
    <n v="9"/>
    <n v="0"/>
    <n v="0"/>
    <n v="0"/>
    <n v="0"/>
    <s v="INR"/>
    <n v="0"/>
    <n v="7635"/>
    <s v="00/00/0000"/>
    <n v="0"/>
    <n v="0"/>
    <m/>
    <m/>
    <m/>
    <s v="N"/>
    <s v="00/00/0000"/>
    <s v="N"/>
    <n v="0"/>
    <s v="00/00/0000"/>
    <s v="STD"/>
    <d v="2021-06-04T00:00:00"/>
    <n v="999"/>
    <s v="STD"/>
  </r>
  <r>
    <n v="40207634752"/>
    <x v="157"/>
    <n v="85033707576"/>
    <s v="Mr. HARESHKUMAR  PARMAR"/>
    <n v="300000"/>
    <n v="12.6"/>
    <n v="268626"/>
    <n v="268626"/>
    <n v="0"/>
    <d v="2021-06-03T00:00:00"/>
    <n v="9"/>
    <n v="9"/>
    <n v="0"/>
    <n v="0"/>
    <n v="0"/>
    <n v="0"/>
    <s v="INR"/>
    <n v="0"/>
    <n v="6765"/>
    <s v="00/00/0000"/>
    <n v="0"/>
    <n v="0"/>
    <m/>
    <m/>
    <m/>
    <s v="N"/>
    <s v="00/00/0000"/>
    <s v="N"/>
    <n v="0"/>
    <s v="00/00/0000"/>
    <m/>
    <m/>
    <m/>
    <s v="STD"/>
  </r>
  <r>
    <n v="40209835425"/>
    <x v="157"/>
    <n v="89713522289"/>
    <s v="Mr. JAL  SINGH"/>
    <n v="959400"/>
    <n v="10.6"/>
    <n v="871214"/>
    <n v="2309"/>
    <n v="0"/>
    <d v="2021-06-04T00:00:00"/>
    <n v="9"/>
    <n v="9"/>
    <n v="0"/>
    <n v="0"/>
    <n v="0"/>
    <n v="0"/>
    <s v="INR"/>
    <n v="0"/>
    <n v="18066"/>
    <s v="00/00/0000"/>
    <n v="0"/>
    <n v="71.28"/>
    <s v="N"/>
    <m/>
    <n v="9"/>
    <s v="N"/>
    <s v="00/00/0000"/>
    <s v="N"/>
    <n v="0"/>
    <s v="00/00/0000"/>
    <s v="STD"/>
    <d v="2022-03-08T00:00:00"/>
    <n v="0"/>
    <s v="STD"/>
  </r>
  <r>
    <n v="40216222841"/>
    <x v="157"/>
    <n v="87730175203"/>
    <s v="Mrs. DAKSHABEN NARENDRABHAI VA"/>
    <n v="486000"/>
    <n v="10.6"/>
    <n v="443522"/>
    <n v="443521.2"/>
    <n v="0"/>
    <d v="2021-06-08T00:00:00"/>
    <n v="9"/>
    <n v="9"/>
    <n v="0"/>
    <n v="0"/>
    <n v="0"/>
    <n v="0"/>
    <s v="INR"/>
    <n v="0"/>
    <n v="9152"/>
    <s v="00/00/0000"/>
    <n v="0"/>
    <n v="0"/>
    <s v="N"/>
    <m/>
    <n v="9"/>
    <s v="N"/>
    <s v="00/00/0000"/>
    <s v="N"/>
    <n v="0"/>
    <s v="00/00/0000"/>
    <s v="STD"/>
    <d v="2021-06-18T00:00:00"/>
    <n v="999"/>
    <s v="STD"/>
  </r>
  <r>
    <n v="40216679771"/>
    <x v="157"/>
    <n v="86031237978"/>
    <s v="Mr. SHAILENDRA PRATAP SINGH"/>
    <n v="550000"/>
    <n v="12.6"/>
    <n v="491744"/>
    <n v="491743.15"/>
    <n v="0"/>
    <d v="2021-06-08T00:00:00"/>
    <n v="9"/>
    <n v="9"/>
    <n v="0"/>
    <n v="0"/>
    <n v="0"/>
    <n v="0"/>
    <s v="INR"/>
    <n v="0"/>
    <n v="12402"/>
    <s v="00/00/0000"/>
    <n v="0"/>
    <n v="0"/>
    <s v="N"/>
    <m/>
    <n v="9"/>
    <s v="N"/>
    <s v="00/00/0000"/>
    <s v="N"/>
    <n v="0"/>
    <s v="00/00/0000"/>
    <s v="STD"/>
    <d v="2022-03-10T00:00:00"/>
    <n v="0"/>
    <s v="STD"/>
  </r>
  <r>
    <n v="40218597400"/>
    <x v="157"/>
    <n v="85028086292"/>
    <s v="Mr. JAGDISHBHAI MANGALBHAI SOL"/>
    <n v="250000"/>
    <n v="10.6"/>
    <n v="214061"/>
    <n v="214060"/>
    <n v="0"/>
    <d v="2021-06-09T00:00:00"/>
    <n v="9"/>
    <n v="9"/>
    <n v="0"/>
    <n v="0"/>
    <n v="0"/>
    <n v="0"/>
    <s v="INR"/>
    <n v="0"/>
    <n v="6207"/>
    <s v="00/00/0000"/>
    <n v="0"/>
    <n v="0"/>
    <s v="N"/>
    <m/>
    <n v="9"/>
    <s v="N"/>
    <s v="00/00/0000"/>
    <s v="N"/>
    <n v="0"/>
    <s v="00/00/0000"/>
    <s v="STD"/>
    <d v="2022-03-09T00:00:00"/>
    <n v="0"/>
    <s v="STD"/>
  </r>
  <r>
    <n v="40220464941"/>
    <x v="157"/>
    <n v="85014403582"/>
    <s v="Mr. BABUBHAI SHANABHAI SOLANKI"/>
    <n v="150000"/>
    <n v="10.6"/>
    <n v="78449"/>
    <n v="78449"/>
    <n v="0"/>
    <d v="2021-06-10T00:00:00"/>
    <n v="9"/>
    <n v="9"/>
    <n v="0"/>
    <n v="0"/>
    <n v="0"/>
    <n v="0"/>
    <s v="INR"/>
    <n v="0"/>
    <n v="9051"/>
    <s v="00/00/0000"/>
    <n v="0"/>
    <n v="0"/>
    <s v="N"/>
    <m/>
    <n v="9"/>
    <s v="N"/>
    <s v="00/00/0000"/>
    <s v="N"/>
    <n v="0"/>
    <s v="00/00/0000"/>
    <s v="STD"/>
    <d v="2021-06-11T00:00:00"/>
    <n v="999"/>
    <s v="STD"/>
  </r>
  <r>
    <n v="40220517394"/>
    <x v="157"/>
    <n v="80594657586"/>
    <s v="Mr. PRAVINBHAI KANTIBHAI NAIYA"/>
    <n v="848000"/>
    <n v="10.6"/>
    <n v="773503"/>
    <n v="773502.6"/>
    <n v="0"/>
    <d v="2021-06-10T00:00:00"/>
    <n v="9"/>
    <n v="9"/>
    <n v="0"/>
    <n v="0"/>
    <n v="0"/>
    <n v="0"/>
    <s v="INR"/>
    <n v="0"/>
    <n v="15968"/>
    <s v="00/00/0000"/>
    <n v="0"/>
    <n v="0"/>
    <s v="N"/>
    <m/>
    <n v="9"/>
    <s v="N"/>
    <s v="00/00/0000"/>
    <s v="N"/>
    <n v="0"/>
    <s v="00/00/0000"/>
    <s v="STD"/>
    <d v="2021-06-11T00:00:00"/>
    <n v="999"/>
    <s v="STD"/>
  </r>
  <r>
    <n v="40226806787"/>
    <x v="157"/>
    <n v="85004512264"/>
    <s v="Mr. JASHWANT MANRUPJI MAKWANA"/>
    <n v="150000"/>
    <n v="10.6"/>
    <n v="126397"/>
    <n v="126397"/>
    <n v="0"/>
    <d v="2021-06-14T00:00:00"/>
    <n v="9"/>
    <n v="9"/>
    <n v="0"/>
    <n v="0"/>
    <n v="0"/>
    <n v="0"/>
    <s v="INR"/>
    <n v="0"/>
    <n v="3914"/>
    <s v="00/00/0000"/>
    <n v="0"/>
    <n v="0"/>
    <s v="N"/>
    <m/>
    <n v="9"/>
    <s v="N"/>
    <s v="00/00/0000"/>
    <s v="N"/>
    <n v="0"/>
    <s v="00/00/0000"/>
    <m/>
    <m/>
    <m/>
    <s v="STD"/>
  </r>
  <r>
    <n v="40226809722"/>
    <x v="157"/>
    <n v="86013130561"/>
    <s v="Mr. BHASKER G GAYAKVAD"/>
    <n v="600000"/>
    <n v="11.1"/>
    <n v="547618"/>
    <n v="547618"/>
    <n v="0"/>
    <d v="2021-06-14T00:00:00"/>
    <n v="9"/>
    <n v="9"/>
    <n v="0"/>
    <n v="0"/>
    <n v="0"/>
    <n v="0"/>
    <s v="INR"/>
    <n v="0"/>
    <n v="11452"/>
    <s v="00/00/0000"/>
    <n v="0"/>
    <n v="0"/>
    <m/>
    <m/>
    <m/>
    <s v="N"/>
    <s v="00/00/0000"/>
    <s v="N"/>
    <n v="0"/>
    <s v="00/00/0000"/>
    <m/>
    <m/>
    <m/>
    <s v="STD"/>
  </r>
  <r>
    <n v="40227255987"/>
    <x v="157"/>
    <n v="85229209740"/>
    <s v="Mr. IKHATYARALI SIRAJMIYA SAIY"/>
    <n v="570000"/>
    <n v="11.1"/>
    <n v="520086"/>
    <n v="520086"/>
    <n v="0"/>
    <d v="2021-06-14T00:00:00"/>
    <n v="9"/>
    <n v="9"/>
    <n v="0"/>
    <n v="0"/>
    <n v="0"/>
    <n v="0"/>
    <s v="INR"/>
    <n v="0"/>
    <n v="10879"/>
    <s v="00/00/0000"/>
    <n v="0"/>
    <n v="0"/>
    <s v="N"/>
    <m/>
    <n v="9"/>
    <s v="N"/>
    <s v="00/00/0000"/>
    <s v="N"/>
    <n v="0"/>
    <s v="00/00/0000"/>
    <m/>
    <m/>
    <m/>
    <s v="STD"/>
  </r>
  <r>
    <n v="40230638464"/>
    <x v="157"/>
    <n v="86854906092"/>
    <s v="Mr. PIYUSHBHAI JAGDISHBHAI PAN"/>
    <n v="200000"/>
    <n v="10.6"/>
    <n v="130206"/>
    <n v="130206"/>
    <n v="0"/>
    <d v="2021-06-16T00:00:00"/>
    <n v="9"/>
    <n v="9"/>
    <n v="0"/>
    <n v="0"/>
    <n v="0"/>
    <n v="0"/>
    <s v="INR"/>
    <n v="0"/>
    <n v="9285"/>
    <s v="00/00/0000"/>
    <n v="0"/>
    <n v="0"/>
    <s v="N"/>
    <m/>
    <n v="9"/>
    <s v="N"/>
    <s v="00/00/0000"/>
    <s v="N"/>
    <n v="0"/>
    <s v="00/00/0000"/>
    <m/>
    <m/>
    <m/>
    <s v="STD"/>
  </r>
  <r>
    <n v="40232542088"/>
    <x v="157"/>
    <n v="85788382762"/>
    <s v="Mr. MITESH KISHORBHAI CHAUHAN"/>
    <n v="456000"/>
    <n v="11.6"/>
    <n v="416187"/>
    <n v="416186.2"/>
    <n v="0"/>
    <d v="2021-06-17T00:00:00"/>
    <n v="9"/>
    <n v="9"/>
    <n v="0"/>
    <n v="0"/>
    <n v="0"/>
    <n v="0"/>
    <s v="INR"/>
    <n v="0"/>
    <n v="8821"/>
    <s v="00/00/0000"/>
    <n v="0"/>
    <n v="0"/>
    <m/>
    <m/>
    <m/>
    <s v="N"/>
    <s v="00/00/0000"/>
    <s v="N"/>
    <n v="0"/>
    <s v="00/00/0000"/>
    <m/>
    <m/>
    <m/>
    <s v="STD"/>
  </r>
  <r>
    <n v="40232953789"/>
    <x v="157"/>
    <n v="88731160447"/>
    <s v="Mr. SRINIVASARAO VENKATARAO IL"/>
    <n v="1000000"/>
    <n v="10.1"/>
    <n v="885454"/>
    <n v="885454"/>
    <n v="0"/>
    <d v="2021-06-17T00:00:00"/>
    <n v="9"/>
    <n v="9"/>
    <n v="0"/>
    <n v="0"/>
    <n v="0"/>
    <n v="0"/>
    <s v="INR"/>
    <n v="0"/>
    <n v="21028"/>
    <s v="00/00/0000"/>
    <n v="0"/>
    <n v="0"/>
    <s v="N"/>
    <m/>
    <n v="9"/>
    <s v="N"/>
    <s v="00/00/0000"/>
    <s v="N"/>
    <n v="0"/>
    <s v="00/00/0000"/>
    <m/>
    <m/>
    <m/>
    <s v="STD"/>
  </r>
  <r>
    <n v="40236782402"/>
    <x v="157"/>
    <n v="87842557933"/>
    <s v="Mr. ARVIND ASHOKBHAI PATANI"/>
    <n v="423000"/>
    <n v="11.1"/>
    <n v="385304"/>
    <n v="385303.1"/>
    <n v="0"/>
    <d v="2021-06-19T00:00:00"/>
    <n v="9"/>
    <n v="9"/>
    <n v="0"/>
    <n v="0"/>
    <n v="0"/>
    <n v="0"/>
    <s v="INR"/>
    <n v="0"/>
    <n v="8074"/>
    <s v="00/00/0000"/>
    <n v="0"/>
    <n v="0"/>
    <s v="N"/>
    <m/>
    <n v="9"/>
    <s v="N"/>
    <s v="00/00/0000"/>
    <s v="N"/>
    <n v="0"/>
    <s v="00/00/0000"/>
    <m/>
    <m/>
    <m/>
    <s v="STD"/>
  </r>
  <r>
    <n v="40244384105"/>
    <x v="157"/>
    <n v="85080843738"/>
    <s v="Mr. SIDDIQUI MOHAMAD ASIF"/>
    <n v="350000"/>
    <n v="12.1"/>
    <n v="310484"/>
    <n v="310484"/>
    <n v="0"/>
    <d v="2021-06-23T00:00:00"/>
    <n v="9"/>
    <n v="9"/>
    <n v="0"/>
    <n v="0"/>
    <n v="0"/>
    <n v="0"/>
    <s v="INR"/>
    <n v="0"/>
    <n v="7804"/>
    <s v="00/00/0000"/>
    <n v="0"/>
    <n v="0"/>
    <s v="N"/>
    <m/>
    <n v="9"/>
    <s v="N"/>
    <s v="00/00/0000"/>
    <s v="N"/>
    <n v="0"/>
    <s v="00/00/0000"/>
    <m/>
    <m/>
    <m/>
    <s v="STD"/>
  </r>
  <r>
    <n v="40245535632"/>
    <x v="157"/>
    <n v="89108316808"/>
    <s v="Mr. RAHUL  PATANI"/>
    <n v="400000"/>
    <n v="11.1"/>
    <n v="355560"/>
    <n v="355560"/>
    <n v="0"/>
    <d v="2021-06-24T00:00:00"/>
    <n v="9"/>
    <n v="9"/>
    <n v="0"/>
    <n v="0"/>
    <n v="0"/>
    <n v="0"/>
    <s v="INR"/>
    <n v="0"/>
    <n v="8507"/>
    <s v="00/00/0000"/>
    <n v="0"/>
    <n v="0"/>
    <s v="N"/>
    <m/>
    <n v="9"/>
    <s v="N"/>
    <s v="00/00/0000"/>
    <s v="N"/>
    <n v="0"/>
    <s v="00/00/0000"/>
    <s v="STD"/>
    <d v="2021-06-26T00:00:00"/>
    <n v="0"/>
    <s v="STD"/>
  </r>
  <r>
    <n v="40248488350"/>
    <x v="157"/>
    <n v="71010356548"/>
    <s v="Mr. KUSHAL  YADAV"/>
    <n v="1030000"/>
    <n v="10.1"/>
    <n v="912171"/>
    <n v="912171"/>
    <n v="0"/>
    <d v="2021-06-25T00:00:00"/>
    <n v="9"/>
    <n v="9"/>
    <n v="0"/>
    <n v="0"/>
    <n v="0"/>
    <n v="0"/>
    <s v="INR"/>
    <n v="0"/>
    <n v="21392"/>
    <s v="00/00/0000"/>
    <n v="0"/>
    <n v="0"/>
    <s v="N"/>
    <m/>
    <n v="9"/>
    <s v="N"/>
    <s v="00/00/0000"/>
    <s v="N"/>
    <n v="0"/>
    <s v="00/00/0000"/>
    <m/>
    <m/>
    <m/>
    <s v="STD"/>
  </r>
  <r>
    <n v="40255514111"/>
    <x v="157"/>
    <n v="90660194345"/>
    <s v="Mr. Govindbhai Keshabhai Solan"/>
    <n v="860000"/>
    <n v="11.1"/>
    <n v="780282"/>
    <n v="780282"/>
    <n v="0"/>
    <d v="2021-06-29T00:00:00"/>
    <n v="9"/>
    <n v="9"/>
    <n v="0"/>
    <n v="0"/>
    <n v="0"/>
    <n v="0"/>
    <s v="INR"/>
    <n v="0"/>
    <n v="16414"/>
    <s v="00/00/0000"/>
    <n v="0"/>
    <n v="0"/>
    <s v="N"/>
    <m/>
    <n v="9"/>
    <s v="N"/>
    <s v="00/00/0000"/>
    <s v="N"/>
    <n v="0"/>
    <s v="00/00/0000"/>
    <m/>
    <m/>
    <m/>
    <s v="STD"/>
  </r>
  <r>
    <n v="40255540356"/>
    <x v="157"/>
    <n v="90726455239"/>
    <s v="Mr. SURESHBHAI  VAGHELA"/>
    <n v="310000"/>
    <n v="11.6"/>
    <n v="281775"/>
    <n v="281774"/>
    <n v="0"/>
    <d v="2021-06-29T00:00:00"/>
    <n v="9"/>
    <n v="9"/>
    <n v="0"/>
    <n v="0"/>
    <n v="0"/>
    <n v="0"/>
    <s v="INR"/>
    <n v="0"/>
    <n v="5997"/>
    <s v="00/00/0000"/>
    <n v="0"/>
    <n v="0"/>
    <s v="N"/>
    <m/>
    <n v="9"/>
    <s v="N"/>
    <s v="00/00/0000"/>
    <s v="N"/>
    <n v="0"/>
    <s v="00/00/0000"/>
    <s v="STD"/>
    <d v="2021-10-02T00:00:00"/>
    <n v="0"/>
    <s v="STD"/>
  </r>
  <r>
    <n v="40255565745"/>
    <x v="157"/>
    <n v="86031235289"/>
    <s v="Mr. GULAMMAIYODDIN GULAMRASUL"/>
    <n v="631000"/>
    <n v="11.6"/>
    <n v="573325"/>
    <n v="573325.69999999995"/>
    <n v="0.7"/>
    <d v="2021-06-29T00:00:00"/>
    <n v="9"/>
    <n v="9"/>
    <n v="0"/>
    <n v="0"/>
    <n v="0"/>
    <n v="0"/>
    <s v="INR"/>
    <n v="0"/>
    <n v="12206"/>
    <d v="2022-03-29T00:00:00"/>
    <n v="0"/>
    <n v="0"/>
    <m/>
    <m/>
    <m/>
    <s v="N"/>
    <s v="00/00/0000"/>
    <s v="N"/>
    <n v="0"/>
    <s v="00/00/0000"/>
    <m/>
    <m/>
    <m/>
    <s v="STD"/>
  </r>
  <r>
    <n v="40266683213"/>
    <x v="157"/>
    <n v="90766906637"/>
    <s v="Mr. Vaghela  Kamlesh"/>
    <n v="450000"/>
    <n v="11.1"/>
    <n v="417024"/>
    <n v="417024"/>
    <n v="0"/>
    <d v="2021-07-03T00:00:00"/>
    <n v="8"/>
    <n v="8"/>
    <n v="0"/>
    <n v="0"/>
    <n v="0"/>
    <n v="0"/>
    <s v="INR"/>
    <n v="0"/>
    <n v="8589"/>
    <s v="00/00/0000"/>
    <n v="0"/>
    <n v="0"/>
    <s v="N"/>
    <m/>
    <n v="9"/>
    <s v="N"/>
    <s v="00/00/0000"/>
    <s v="N"/>
    <n v="0"/>
    <s v="00/00/0000"/>
    <s v="STD"/>
    <d v="2021-07-13T00:00:00"/>
    <n v="0"/>
    <s v="STD"/>
  </r>
  <r>
    <n v="40276935805"/>
    <x v="157"/>
    <n v="90762282589"/>
    <s v="Mr. Vaghela  Dipakbhai"/>
    <n v="400000"/>
    <n v="11.1"/>
    <n v="370143"/>
    <n v="370143"/>
    <n v="0"/>
    <d v="2021-07-07T00:00:00"/>
    <n v="8"/>
    <n v="8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s v="STD"/>
  </r>
  <r>
    <n v="40281884841"/>
    <x v="157"/>
    <n v="85014434099"/>
    <s v="Mrs. ICHHABEN HARGOVINDBHAI DE"/>
    <n v="750000"/>
    <n v="11.6"/>
    <n v="694691"/>
    <n v="694691"/>
    <n v="0"/>
    <d v="2021-07-09T00:00:00"/>
    <n v="8"/>
    <n v="8"/>
    <n v="0"/>
    <n v="0"/>
    <n v="0"/>
    <n v="0"/>
    <s v="INR"/>
    <n v="0"/>
    <n v="14508"/>
    <s v="00/00/0000"/>
    <n v="0"/>
    <n v="0"/>
    <s v="N"/>
    <m/>
    <n v="9"/>
    <s v="N"/>
    <s v="00/00/0000"/>
    <s v="N"/>
    <n v="0"/>
    <s v="00/00/0000"/>
    <s v="STD"/>
    <d v="2021-07-12T00:00:00"/>
    <n v="0"/>
    <s v="STD"/>
  </r>
  <r>
    <n v="40288968611"/>
    <x v="157"/>
    <n v="85405136622"/>
    <s v="Sepoy LIDIYA GOPAL  JAYANTIBHA"/>
    <n v="850000"/>
    <n v="10.6"/>
    <n v="783685"/>
    <n v="783685"/>
    <n v="0"/>
    <d v="2021-07-13T00:00:00"/>
    <n v="8"/>
    <n v="8"/>
    <n v="0"/>
    <n v="0"/>
    <n v="0"/>
    <n v="0"/>
    <s v="INR"/>
    <n v="0"/>
    <n v="16006"/>
    <s v="00/00/0000"/>
    <n v="0"/>
    <n v="0"/>
    <s v="N"/>
    <m/>
    <n v="9"/>
    <s v="N"/>
    <s v="00/00/0000"/>
    <s v="N"/>
    <n v="0"/>
    <s v="00/00/0000"/>
    <m/>
    <m/>
    <m/>
    <s v="STD"/>
  </r>
  <r>
    <n v="40291094758"/>
    <x v="157"/>
    <n v="85253506301"/>
    <s v="Mr. KHETABHAI PUNABHAI DANGI"/>
    <n v="793100"/>
    <n v="10.6"/>
    <n v="730984"/>
    <n v="730983.46"/>
    <n v="0"/>
    <d v="2021-07-14T00:00:00"/>
    <n v="8"/>
    <n v="8"/>
    <n v="0"/>
    <n v="0"/>
    <n v="0"/>
    <n v="0"/>
    <s v="INR"/>
    <n v="0"/>
    <n v="14934"/>
    <s v="00/00/0000"/>
    <n v="0"/>
    <n v="0"/>
    <s v="N"/>
    <m/>
    <n v="9"/>
    <s v="N"/>
    <s v="00/00/0000"/>
    <s v="N"/>
    <n v="0"/>
    <s v="00/00/0000"/>
    <m/>
    <m/>
    <m/>
    <s v="STD"/>
  </r>
  <r>
    <n v="40292324976"/>
    <x v="157"/>
    <n v="86013131826"/>
    <s v="Miss. RINKUBEN ARVINDKUMAR NAY"/>
    <n v="800000"/>
    <n v="11.6"/>
    <n v="739603"/>
    <n v="739603"/>
    <n v="0"/>
    <d v="2021-07-14T00:00:00"/>
    <n v="8"/>
    <n v="8"/>
    <n v="0"/>
    <n v="0"/>
    <n v="0"/>
    <n v="0"/>
    <s v="INR"/>
    <n v="0"/>
    <n v="15475"/>
    <s v="00/00/0000"/>
    <n v="0"/>
    <n v="0"/>
    <s v="N"/>
    <m/>
    <n v="9"/>
    <s v="N"/>
    <s v="00/00/0000"/>
    <s v="N"/>
    <n v="0"/>
    <s v="00/00/0000"/>
    <m/>
    <m/>
    <m/>
    <s v="STD"/>
  </r>
  <r>
    <n v="40296732889"/>
    <x v="157"/>
    <n v="85028081624"/>
    <s v="Mr. JOSHI  RAJENDRA"/>
    <n v="900000"/>
    <n v="10.6"/>
    <n v="829321"/>
    <n v="829321"/>
    <n v="0"/>
    <d v="2021-07-16T00:00:00"/>
    <n v="8"/>
    <n v="8"/>
    <n v="0"/>
    <n v="0"/>
    <n v="0"/>
    <n v="0"/>
    <s v="INR"/>
    <n v="0"/>
    <n v="16947"/>
    <s v="00/00/0000"/>
    <n v="0"/>
    <n v="0"/>
    <m/>
    <m/>
    <m/>
    <s v="N"/>
    <s v="00/00/0000"/>
    <s v="N"/>
    <n v="0"/>
    <s v="00/00/0000"/>
    <s v="STD"/>
    <d v="2021-07-19T00:00:00"/>
    <n v="0"/>
    <s v="STD"/>
  </r>
  <r>
    <n v="40310221431"/>
    <x v="157"/>
    <n v="80381294476"/>
    <s v="Mr. MANUBHAI BACHUBHAI VAGHELA"/>
    <n v="700000"/>
    <n v="11.1"/>
    <n v="605877"/>
    <n v="555877"/>
    <n v="0"/>
    <d v="2021-07-23T00:00:00"/>
    <n v="8"/>
    <n v="8"/>
    <n v="0"/>
    <n v="0"/>
    <n v="0"/>
    <n v="0"/>
    <s v="INR"/>
    <n v="0"/>
    <n v="17550"/>
    <s v="00/00/0000"/>
    <n v="0"/>
    <n v="0"/>
    <s v="N"/>
    <m/>
    <n v="9"/>
    <s v="N"/>
    <s v="00/00/0000"/>
    <s v="N"/>
    <n v="0"/>
    <s v="00/00/0000"/>
    <s v="STD"/>
    <d v="2021-07-27T00:00:00"/>
    <n v="0"/>
    <s v="STD"/>
  </r>
  <r>
    <n v="40319153084"/>
    <x v="157"/>
    <n v="86970184903"/>
    <s v="Mr. VICKEY  VICKEY"/>
    <n v="1114900"/>
    <n v="10.1"/>
    <n v="1021565"/>
    <n v="1021565"/>
    <n v="0"/>
    <d v="2021-07-28T00:00:00"/>
    <n v="8"/>
    <n v="8"/>
    <n v="0"/>
    <n v="0"/>
    <n v="0"/>
    <n v="0"/>
    <s v="INR"/>
    <n v="0"/>
    <n v="20711"/>
    <s v="00/00/0000"/>
    <n v="0"/>
    <n v="0"/>
    <m/>
    <m/>
    <m/>
    <s v="N"/>
    <s v="00/00/0000"/>
    <s v="N"/>
    <n v="0"/>
    <s v="00/00/0000"/>
    <m/>
    <m/>
    <m/>
    <s v="STD"/>
  </r>
  <r>
    <n v="40321176438"/>
    <x v="157"/>
    <n v="89026985022"/>
    <s v="Mr. VICHYBHAI MOTTIBHAI SOLANK"/>
    <n v="670000"/>
    <n v="11.6"/>
    <n v="615949"/>
    <n v="615949"/>
    <n v="0"/>
    <d v="2021-07-29T00:00:00"/>
    <n v="8"/>
    <n v="8"/>
    <n v="0"/>
    <n v="0"/>
    <n v="0"/>
    <n v="0"/>
    <s v="INR"/>
    <n v="0"/>
    <n v="12960"/>
    <s v="00/00/0000"/>
    <n v="0"/>
    <n v="0"/>
    <m/>
    <m/>
    <m/>
    <s v="N"/>
    <s v="00/00/0000"/>
    <s v="N"/>
    <n v="0"/>
    <s v="00/00/0000"/>
    <m/>
    <m/>
    <m/>
    <s v="STD"/>
  </r>
  <r>
    <n v="40362702056"/>
    <x v="157"/>
    <n v="80083995627"/>
    <s v="Mrs. CHANCHALBEN BABUBHAI PATE"/>
    <n v="66400"/>
    <n v="10.6"/>
    <n v="54123"/>
    <n v="54123"/>
    <n v="0"/>
    <d v="2021-08-12T00:00:00"/>
    <n v="7"/>
    <n v="7"/>
    <n v="0"/>
    <n v="0"/>
    <n v="0"/>
    <n v="0"/>
    <s v="INR"/>
    <n v="0"/>
    <n v="2329"/>
    <s v="00/00/0000"/>
    <n v="0"/>
    <n v="0"/>
    <s v="N"/>
    <m/>
    <n v="9"/>
    <s v="N"/>
    <s v="00/00/0000"/>
    <s v="N"/>
    <n v="0"/>
    <s v="00/00/0000"/>
    <m/>
    <m/>
    <m/>
    <s v="STD"/>
  </r>
  <r>
    <n v="40373457599"/>
    <x v="157"/>
    <n v="86081139041"/>
    <s v="Mr. ROHIT  YADAV"/>
    <n v="500000"/>
    <n v="10.6"/>
    <n v="415912"/>
    <n v="415912"/>
    <n v="0"/>
    <d v="2021-08-18T00:00:00"/>
    <n v="7"/>
    <n v="7"/>
    <n v="0"/>
    <n v="0"/>
    <n v="0"/>
    <n v="0"/>
    <s v="INR"/>
    <n v="0"/>
    <n v="16275"/>
    <s v="00/00/0000"/>
    <n v="0"/>
    <n v="0"/>
    <s v="N"/>
    <m/>
    <n v="9"/>
    <s v="N"/>
    <s v="00/00/0000"/>
    <s v="N"/>
    <n v="0"/>
    <s v="00/00/0000"/>
    <m/>
    <m/>
    <m/>
    <s v="STD"/>
  </r>
  <r>
    <n v="40375540361"/>
    <x v="157"/>
    <n v="86640256137"/>
    <s v="Mr. VALAVAI  RAMESHCHANDRA"/>
    <n v="300000"/>
    <n v="11.6"/>
    <n v="280076"/>
    <n v="280076"/>
    <n v="0"/>
    <d v="2021-08-18T00:00:00"/>
    <n v="7"/>
    <n v="7"/>
    <n v="0"/>
    <n v="0"/>
    <n v="0"/>
    <n v="0"/>
    <s v="INR"/>
    <n v="0"/>
    <n v="5803"/>
    <s v="00/00/0000"/>
    <n v="0"/>
    <n v="0"/>
    <s v="N"/>
    <m/>
    <n v="9"/>
    <s v="N"/>
    <s v="00/00/0000"/>
    <s v="N"/>
    <n v="0"/>
    <s v="00/00/0000"/>
    <m/>
    <m/>
    <m/>
    <s v="STD"/>
  </r>
  <r>
    <n v="40377337709"/>
    <x v="157"/>
    <n v="87068657803"/>
    <s v="Mr. VIJAYBHAI RAMESHBHAI SOLAN"/>
    <n v="450000"/>
    <n v="11.1"/>
    <n v="407730"/>
    <n v="197730"/>
    <n v="0"/>
    <d v="2021-08-19T00:00:00"/>
    <n v="7"/>
    <n v="7"/>
    <n v="0"/>
    <n v="0"/>
    <n v="0"/>
    <n v="0"/>
    <s v="INR"/>
    <n v="0"/>
    <n v="8589"/>
    <s v="00/00/0000"/>
    <n v="0"/>
    <n v="0"/>
    <s v="N"/>
    <m/>
    <n v="9"/>
    <s v="N"/>
    <s v="00/00/0000"/>
    <s v="N"/>
    <n v="0"/>
    <s v="00/00/0000"/>
    <m/>
    <m/>
    <m/>
    <s v="STD"/>
  </r>
  <r>
    <n v="40378106260"/>
    <x v="157"/>
    <n v="88701391991"/>
    <s v="Mr. DIGAMBER  SINGH"/>
    <n v="500000"/>
    <n v="10.6"/>
    <n v="421021"/>
    <n v="421021"/>
    <n v="0"/>
    <d v="2021-08-19T00:00:00"/>
    <n v="7"/>
    <n v="7"/>
    <n v="0"/>
    <n v="0"/>
    <n v="0"/>
    <n v="0"/>
    <s v="INR"/>
    <n v="0"/>
    <n v="15548"/>
    <s v="00/00/0000"/>
    <n v="0"/>
    <n v="0"/>
    <s v="N"/>
    <m/>
    <n v="9"/>
    <s v="N"/>
    <s v="00/00/0000"/>
    <s v="N"/>
    <n v="0"/>
    <s v="00/00/0000"/>
    <m/>
    <m/>
    <m/>
    <s v="STD"/>
  </r>
  <r>
    <n v="40381915630"/>
    <x v="157"/>
    <n v="80252340602"/>
    <s v="Mr. ASHOKKUMAR MAFATLAL PATNI"/>
    <n v="1173500"/>
    <n v="10.1"/>
    <n v="1090484"/>
    <n v="1090484"/>
    <n v="0"/>
    <d v="2021-08-21T00:00:00"/>
    <n v="7"/>
    <n v="7"/>
    <n v="0"/>
    <n v="0"/>
    <n v="0"/>
    <n v="0"/>
    <s v="INR"/>
    <n v="0"/>
    <n v="21800"/>
    <s v="00/00/0000"/>
    <n v="0"/>
    <n v="0"/>
    <s v="N"/>
    <m/>
    <n v="9"/>
    <s v="N"/>
    <s v="00/00/0000"/>
    <s v="N"/>
    <n v="0"/>
    <s v="00/00/0000"/>
    <m/>
    <m/>
    <m/>
    <s v="STD"/>
  </r>
  <r>
    <n v="40409757822"/>
    <x v="157"/>
    <n v="86093058328"/>
    <s v="Mr. ALOKESH  RAY"/>
    <n v="1200000"/>
    <n v="10.1"/>
    <n v="1134123"/>
    <n v="1134123"/>
    <n v="0"/>
    <d v="2021-09-02T00:00:00"/>
    <n v="6"/>
    <n v="6"/>
    <n v="0"/>
    <n v="0"/>
    <n v="0"/>
    <n v="0"/>
    <s v="INR"/>
    <n v="0"/>
    <n v="22292"/>
    <s v="00/00/0000"/>
    <n v="0"/>
    <n v="0"/>
    <s v="N"/>
    <m/>
    <n v="9"/>
    <s v="N"/>
    <s v="00/00/0000"/>
    <s v="N"/>
    <n v="0"/>
    <s v="00/00/0000"/>
    <m/>
    <m/>
    <m/>
    <s v="STD"/>
  </r>
  <r>
    <n v="40414356620"/>
    <x v="157"/>
    <n v="85993623910"/>
    <s v="Mr. PRAFULBHAI  SOLANKI"/>
    <n v="630800"/>
    <n v="10.6"/>
    <n v="596814"/>
    <n v="596814"/>
    <n v="0"/>
    <d v="2021-09-03T00:00:00"/>
    <n v="6"/>
    <n v="6"/>
    <n v="0"/>
    <n v="0"/>
    <n v="0"/>
    <n v="0"/>
    <s v="INR"/>
    <n v="0"/>
    <n v="11878"/>
    <s v="00/00/0000"/>
    <n v="0"/>
    <n v="0"/>
    <s v="N"/>
    <m/>
    <n v="9"/>
    <s v="N"/>
    <s v="00/00/0000"/>
    <s v="N"/>
    <n v="0"/>
    <s v="00/00/0000"/>
    <m/>
    <m/>
    <m/>
    <s v="STD"/>
  </r>
  <r>
    <n v="40426114268"/>
    <x v="157"/>
    <n v="85524789756"/>
    <s v="Mr. DINKAR  KALBANDE"/>
    <n v="1700000"/>
    <n v="10.1"/>
    <n v="1603923"/>
    <n v="1603923"/>
    <n v="0"/>
    <d v="2021-09-08T00:00:00"/>
    <n v="6"/>
    <n v="6"/>
    <n v="0"/>
    <n v="0"/>
    <n v="0"/>
    <n v="0"/>
    <s v="INR"/>
    <n v="0"/>
    <n v="31580"/>
    <s v="00/00/0000"/>
    <n v="0"/>
    <n v="0"/>
    <s v="N"/>
    <m/>
    <n v="9"/>
    <s v="N"/>
    <s v="00/00/0000"/>
    <s v="N"/>
    <n v="0"/>
    <s v="00/00/0000"/>
    <m/>
    <m/>
    <m/>
    <s v="STD"/>
  </r>
  <r>
    <n v="40429021448"/>
    <x v="157"/>
    <n v="87482842442"/>
    <s v="Mr. SHIV SHANKAR  KUMAR"/>
    <n v="1300000"/>
    <n v="10.6"/>
    <n v="1227592"/>
    <n v="1227592"/>
    <n v="0"/>
    <d v="2021-09-09T00:00:00"/>
    <n v="6"/>
    <n v="6"/>
    <n v="0"/>
    <n v="0"/>
    <n v="0"/>
    <n v="0"/>
    <s v="INR"/>
    <n v="0"/>
    <n v="24479"/>
    <s v="00/00/0000"/>
    <n v="0"/>
    <n v="0"/>
    <s v="N"/>
    <m/>
    <n v="9"/>
    <s v="N"/>
    <s v="00/00/0000"/>
    <s v="N"/>
    <n v="0"/>
    <s v="00/00/0000"/>
    <m/>
    <m/>
    <m/>
    <s v="STD"/>
  </r>
  <r>
    <n v="40448638809"/>
    <x v="157"/>
    <n v="85596412048"/>
    <s v="Mr. SANJAY PRABHUDAS KUBAVAT"/>
    <n v="825000"/>
    <n v="11.6"/>
    <n v="778783"/>
    <n v="778783"/>
    <n v="0"/>
    <d v="2021-09-17T00:00:00"/>
    <n v="6"/>
    <n v="6"/>
    <n v="0"/>
    <n v="0"/>
    <n v="0"/>
    <n v="0"/>
    <s v="INR"/>
    <n v="0"/>
    <n v="15958"/>
    <s v="00/00/0000"/>
    <n v="0"/>
    <n v="0"/>
    <s v="N"/>
    <m/>
    <n v="9"/>
    <s v="N"/>
    <s v="00/00/0000"/>
    <s v="N"/>
    <n v="0"/>
    <s v="00/00/0000"/>
    <m/>
    <m/>
    <m/>
    <s v="STD"/>
  </r>
  <r>
    <n v="40453956993"/>
    <x v="157"/>
    <n v="90142261788"/>
    <s v="Mr. Shekhawat Kripalsingh Uday"/>
    <n v="395000"/>
    <n v="12.6"/>
    <n v="373396"/>
    <n v="373396"/>
    <n v="0"/>
    <d v="2021-09-20T00:00:00"/>
    <n v="6"/>
    <n v="6"/>
    <n v="0"/>
    <n v="0"/>
    <n v="0"/>
    <n v="0"/>
    <s v="INR"/>
    <n v="0"/>
    <n v="7847"/>
    <s v="00/00/0000"/>
    <n v="0"/>
    <n v="0"/>
    <s v="N"/>
    <m/>
    <n v="9"/>
    <s v="N"/>
    <s v="00/00/0000"/>
    <s v="N"/>
    <n v="0"/>
    <s v="00/00/0000"/>
    <m/>
    <m/>
    <m/>
    <s v="STD"/>
  </r>
  <r>
    <n v="40457704816"/>
    <x v="157"/>
    <n v="87430452699"/>
    <s v="Mr. KULDIPSINH VIKRAMSINH TOMA"/>
    <n v="1010000"/>
    <n v="10.1"/>
    <n v="949094"/>
    <n v="949062"/>
    <n v="0"/>
    <d v="2021-09-21T00:00:00"/>
    <n v="6"/>
    <n v="6"/>
    <n v="0"/>
    <n v="0"/>
    <n v="0"/>
    <n v="0"/>
    <s v="INR"/>
    <n v="0"/>
    <n v="18763"/>
    <s v="00/00/0000"/>
    <n v="0"/>
    <n v="0"/>
    <s v="N"/>
    <m/>
    <n v="9"/>
    <s v="N"/>
    <s v="00/00/0000"/>
    <s v="N"/>
    <n v="0"/>
    <s v="00/00/0000"/>
    <m/>
    <m/>
    <m/>
    <s v="STD"/>
  </r>
  <r>
    <n v="40465501227"/>
    <x v="157"/>
    <n v="86157503461"/>
    <s v="Mr. RAJESHBHAI KANJIBHAI GAMI"/>
    <n v="100000"/>
    <n v="11.6"/>
    <n v="85724"/>
    <n v="85724"/>
    <n v="0"/>
    <d v="2021-09-24T00:00:00"/>
    <n v="6"/>
    <n v="6"/>
    <n v="0"/>
    <n v="0"/>
    <n v="0"/>
    <n v="0"/>
    <s v="INR"/>
    <n v="0"/>
    <n v="3303"/>
    <s v="00/00/0000"/>
    <n v="0"/>
    <n v="0"/>
    <s v="N"/>
    <m/>
    <n v="9"/>
    <s v="N"/>
    <s v="00/00/0000"/>
    <s v="N"/>
    <n v="0"/>
    <s v="00/00/0000"/>
    <m/>
    <m/>
    <m/>
    <s v="STD"/>
  </r>
  <r>
    <n v="40481304717"/>
    <x v="157"/>
    <n v="80083838029"/>
    <s v="Mr. NILESH HEMAJI ANAKHIYA"/>
    <n v="200000"/>
    <n v="11.6"/>
    <n v="191523"/>
    <n v="178778"/>
    <n v="0"/>
    <d v="2021-10-01T00:00:00"/>
    <n v="5"/>
    <n v="5"/>
    <n v="0"/>
    <n v="0"/>
    <n v="0"/>
    <n v="0"/>
    <s v="INR"/>
    <n v="0"/>
    <n v="3869"/>
    <s v="00/00/0000"/>
    <n v="0"/>
    <n v="0"/>
    <s v="N"/>
    <m/>
    <n v="9"/>
    <s v="N"/>
    <s v="00/00/0000"/>
    <s v="N"/>
    <n v="0"/>
    <s v="00/00/0000"/>
    <m/>
    <m/>
    <m/>
    <s v="STD"/>
  </r>
  <r>
    <n v="40488443755"/>
    <x v="157"/>
    <n v="86627056077"/>
    <s v="Mrs. POOJA  ."/>
    <n v="1000000"/>
    <n v="10.1"/>
    <n v="955330"/>
    <n v="955330"/>
    <n v="0"/>
    <d v="2021-10-04T00:00:00"/>
    <n v="5"/>
    <n v="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s v="STD"/>
  </r>
  <r>
    <n v="40496711227"/>
    <x v="157"/>
    <n v="90396893172"/>
    <s v="Ms. RAM HEENA AMRABHAI"/>
    <n v="400000"/>
    <n v="11.6"/>
    <n v="383085"/>
    <n v="383085"/>
    <n v="0"/>
    <d v="2021-10-07T00:00:00"/>
    <n v="5"/>
    <n v="5"/>
    <n v="0"/>
    <n v="0"/>
    <n v="0"/>
    <n v="0"/>
    <s v="INR"/>
    <n v="0"/>
    <n v="7738"/>
    <s v="00/00/0000"/>
    <n v="0"/>
    <n v="0"/>
    <s v="N"/>
    <m/>
    <n v="9"/>
    <s v="N"/>
    <s v="00/00/0000"/>
    <s v="N"/>
    <n v="0"/>
    <s v="00/00/0000"/>
    <m/>
    <m/>
    <m/>
    <s v="STD"/>
  </r>
  <r>
    <n v="40500745572"/>
    <x v="157"/>
    <n v="87048890150"/>
    <s v="Mr. PRAKASHBHAI PRAVINBHAI PAT"/>
    <n v="300000"/>
    <n v="10.1"/>
    <n v="265122"/>
    <n v="265122"/>
    <n v="0"/>
    <d v="2021-10-08T00:00:00"/>
    <n v="5"/>
    <n v="5"/>
    <n v="0"/>
    <n v="0"/>
    <n v="0"/>
    <n v="0"/>
    <s v="INR"/>
    <n v="0"/>
    <n v="9695"/>
    <s v="00/00/0000"/>
    <n v="0"/>
    <n v="0"/>
    <s v="N"/>
    <m/>
    <n v="9"/>
    <s v="N"/>
    <s v="00/00/0000"/>
    <s v="N"/>
    <n v="0"/>
    <s v="00/00/0000"/>
    <m/>
    <m/>
    <m/>
    <s v="STD"/>
  </r>
  <r>
    <n v="40512006184"/>
    <x v="157"/>
    <n v="85462337141"/>
    <s v="Mr. PATANI  PRAFULBHAI PRAHLAD"/>
    <n v="1466000"/>
    <n v="10.6"/>
    <n v="1397902"/>
    <n v="1397902"/>
    <n v="0"/>
    <d v="2021-10-14T00:00:00"/>
    <n v="5"/>
    <n v="5"/>
    <n v="0"/>
    <n v="0"/>
    <n v="0"/>
    <n v="0"/>
    <s v="INR"/>
    <n v="0"/>
    <n v="27605"/>
    <s v="00/00/0000"/>
    <n v="0"/>
    <n v="0"/>
    <s v="N"/>
    <m/>
    <n v="9"/>
    <s v="N"/>
    <s v="00/00/0000"/>
    <s v="N"/>
    <n v="0"/>
    <s v="00/00/0000"/>
    <m/>
    <m/>
    <m/>
    <s v="STD"/>
  </r>
  <r>
    <n v="40518188996"/>
    <x v="157"/>
    <n v="87397396220"/>
    <s v="Mr. DEVENDRAKUMAR SHRIPAL  PRA"/>
    <n v="500000"/>
    <n v="10.6"/>
    <n v="476112"/>
    <n v="476112"/>
    <n v="0"/>
    <d v="2021-10-18T00:00:00"/>
    <n v="5"/>
    <n v="5"/>
    <n v="0"/>
    <n v="0"/>
    <n v="0"/>
    <n v="0"/>
    <s v="INR"/>
    <n v="0"/>
    <n v="9415"/>
    <s v="00/00/0000"/>
    <n v="0"/>
    <n v="0"/>
    <s v="N"/>
    <m/>
    <n v="9"/>
    <s v="N"/>
    <s v="00/00/0000"/>
    <s v="N"/>
    <n v="0"/>
    <s v="00/00/0000"/>
    <m/>
    <m/>
    <m/>
    <s v="STD"/>
  </r>
  <r>
    <n v="40536409448"/>
    <x v="157"/>
    <n v="85356688181"/>
    <s v="Sepoy Nirajsingh  Tomar"/>
    <n v="500000"/>
    <n v="10.6"/>
    <n v="474872"/>
    <n v="474872"/>
    <n v="0"/>
    <d v="2021-10-27T00:00:00"/>
    <n v="5"/>
    <n v="5"/>
    <n v="0"/>
    <n v="0"/>
    <n v="0"/>
    <n v="0"/>
    <s v="INR"/>
    <n v="0"/>
    <n v="9415"/>
    <s v="00/00/0000"/>
    <n v="0"/>
    <n v="0"/>
    <s v="N"/>
    <m/>
    <n v="9"/>
    <s v="N"/>
    <s v="00/00/0000"/>
    <s v="N"/>
    <n v="0"/>
    <s v="00/00/0000"/>
    <m/>
    <m/>
    <m/>
    <s v="STD"/>
  </r>
  <r>
    <n v="40537647392"/>
    <x v="157"/>
    <n v="80084132046"/>
    <s v="Mr. CHINTANKUMAR  PATEL"/>
    <n v="500000"/>
    <n v="10.6"/>
    <n v="474651"/>
    <n v="474651"/>
    <n v="0"/>
    <d v="2021-10-28T00:00:00"/>
    <n v="5"/>
    <n v="5"/>
    <n v="0"/>
    <n v="0"/>
    <n v="0"/>
    <n v="0"/>
    <s v="INR"/>
    <n v="0"/>
    <n v="9415"/>
    <s v="00/00/0000"/>
    <n v="0"/>
    <n v="0"/>
    <m/>
    <m/>
    <m/>
    <s v="N"/>
    <s v="00/00/0000"/>
    <s v="N"/>
    <n v="0"/>
    <s v="00/00/0000"/>
    <m/>
    <m/>
    <m/>
    <s v="STD"/>
  </r>
  <r>
    <n v="40571502376"/>
    <x v="157"/>
    <n v="87266369025"/>
    <s v="Mr. VIKRAM  SAMANT"/>
    <n v="1000000"/>
    <n v="9.6"/>
    <n v="951774"/>
    <n v="951774"/>
    <n v="0"/>
    <d v="2021-11-11T00:00:00"/>
    <n v="4"/>
    <n v="4"/>
    <n v="0"/>
    <n v="0"/>
    <n v="0"/>
    <n v="0"/>
    <s v="INR"/>
    <n v="0"/>
    <n v="21051"/>
    <s v="00/00/0000"/>
    <n v="0"/>
    <n v="0"/>
    <s v="N"/>
    <m/>
    <n v="9"/>
    <s v="N"/>
    <s v="00/00/0000"/>
    <s v="N"/>
    <n v="0"/>
    <s v="00/00/0000"/>
    <m/>
    <m/>
    <m/>
    <s v="STD"/>
  </r>
  <r>
    <n v="40584193666"/>
    <x v="157"/>
    <n v="85947065222"/>
    <s v="Mr. VIJAYKUMAR MOHANLAL PATANI"/>
    <n v="400000"/>
    <n v="10.6"/>
    <n v="362863"/>
    <n v="362863"/>
    <n v="0"/>
    <d v="2021-11-17T00:00:00"/>
    <n v="4"/>
    <n v="4"/>
    <n v="0"/>
    <n v="0"/>
    <n v="0"/>
    <n v="0"/>
    <s v="INR"/>
    <n v="0"/>
    <n v="13020"/>
    <s v="00/00/0000"/>
    <n v="0"/>
    <n v="0"/>
    <s v="N"/>
    <m/>
    <n v="9"/>
    <s v="N"/>
    <s v="00/00/0000"/>
    <s v="N"/>
    <n v="0"/>
    <s v="00/00/0000"/>
    <m/>
    <m/>
    <m/>
    <s v="STD"/>
  </r>
  <r>
    <n v="40590067213"/>
    <x v="157"/>
    <n v="85028086474"/>
    <s v="Mr. NATVARBHAI manibhai  HARIJ"/>
    <n v="400000"/>
    <n v="12.1"/>
    <n v="381340"/>
    <n v="381340"/>
    <n v="0"/>
    <d v="2021-11-20T00:00:00"/>
    <n v="4"/>
    <n v="4"/>
    <n v="0"/>
    <n v="0"/>
    <n v="0"/>
    <n v="0"/>
    <s v="INR"/>
    <n v="0"/>
    <n v="8919"/>
    <s v="00/00/0000"/>
    <n v="0"/>
    <n v="0"/>
    <s v="N"/>
    <m/>
    <n v="9"/>
    <s v="N"/>
    <s v="00/00/0000"/>
    <s v="N"/>
    <n v="0"/>
    <s v="00/00/0000"/>
    <m/>
    <m/>
    <m/>
    <s v="STD"/>
  </r>
  <r>
    <n v="40621032213"/>
    <x v="157"/>
    <n v="88304239279"/>
    <s v="Mr. RAJESHBHAI JAYANTILAL BHUP"/>
    <n v="50000"/>
    <n v="12.1"/>
    <n v="44794"/>
    <n v="44794"/>
    <n v="0"/>
    <d v="2021-12-03T00:00:00"/>
    <n v="3"/>
    <n v="3"/>
    <n v="0"/>
    <n v="0"/>
    <n v="0"/>
    <n v="0"/>
    <s v="INR"/>
    <n v="0"/>
    <n v="2357"/>
    <s v="00/00/0000"/>
    <n v="0"/>
    <n v="0"/>
    <s v="N"/>
    <m/>
    <n v="9"/>
    <s v="N"/>
    <s v="00/00/0000"/>
    <s v="N"/>
    <n v="0"/>
    <s v="00/00/0000"/>
    <m/>
    <m/>
    <m/>
    <s v="STD"/>
  </r>
  <r>
    <n v="40643132563"/>
    <x v="157"/>
    <n v="86505068626"/>
    <s v="Mr. JAGDISHBHAI ARVINDBHAI PAR"/>
    <n v="570000"/>
    <n v="11.6"/>
    <n v="556338"/>
    <n v="556338"/>
    <n v="0"/>
    <d v="2021-12-13T00:00:00"/>
    <n v="3"/>
    <n v="3"/>
    <n v="0"/>
    <n v="0"/>
    <n v="0"/>
    <n v="0"/>
    <s v="INR"/>
    <n v="0"/>
    <n v="11026"/>
    <s v="00/00/0000"/>
    <n v="0"/>
    <n v="0"/>
    <s v="N"/>
    <m/>
    <n v="9"/>
    <s v="N"/>
    <s v="00/00/0000"/>
    <s v="N"/>
    <n v="0"/>
    <s v="00/00/0000"/>
    <m/>
    <m/>
    <m/>
    <s v="STD"/>
  </r>
  <r>
    <n v="40653238353"/>
    <x v="157"/>
    <n v="85792905992"/>
    <s v="Mr. PATEL  BHARATBHAI BALABHAI"/>
    <n v="325000"/>
    <n v="11.6"/>
    <n v="315037"/>
    <n v="315037"/>
    <n v="0"/>
    <d v="2021-12-18T00:00:00"/>
    <n v="3"/>
    <n v="3"/>
    <n v="0"/>
    <n v="0"/>
    <n v="0"/>
    <n v="0"/>
    <s v="INR"/>
    <n v="0"/>
    <n v="6834"/>
    <s v="00/00/0000"/>
    <n v="0"/>
    <n v="0"/>
    <s v="N"/>
    <m/>
    <n v="9"/>
    <s v="N"/>
    <s v="00/00/0000"/>
    <s v="N"/>
    <n v="0"/>
    <s v="00/00/0000"/>
    <m/>
    <m/>
    <m/>
    <s v="STD"/>
  </r>
  <r>
    <n v="40676308417"/>
    <x v="157"/>
    <n v="85158803223"/>
    <s v="Mr. NATUBHAI M VAGHELA"/>
    <n v="150000"/>
    <n v="11.6"/>
    <n v="145631"/>
    <n v="145631"/>
    <n v="0"/>
    <d v="2021-12-29T00:00:00"/>
    <n v="3"/>
    <n v="3"/>
    <n v="0"/>
    <n v="0"/>
    <n v="0"/>
    <n v="0"/>
    <s v="INR"/>
    <n v="0"/>
    <n v="2902"/>
    <s v="00/00/0000"/>
    <n v="0"/>
    <n v="0"/>
    <s v="N"/>
    <m/>
    <n v="9"/>
    <s v="N"/>
    <s v="00/00/0000"/>
    <s v="N"/>
    <n v="0"/>
    <s v="00/00/0000"/>
    <m/>
    <m/>
    <m/>
    <s v="STD"/>
  </r>
  <r>
    <n v="40684148098"/>
    <x v="157"/>
    <n v="89802988123"/>
    <s v="Mr. VIPIN  KUMAR"/>
    <n v="710000"/>
    <n v="10.6"/>
    <n v="701629"/>
    <n v="701629"/>
    <n v="0"/>
    <d v="2022-01-01T00:00:00"/>
    <n v="2"/>
    <n v="2"/>
    <n v="0"/>
    <n v="0"/>
    <n v="0"/>
    <n v="0"/>
    <s v="INR"/>
    <n v="0"/>
    <n v="13370"/>
    <s v="00/00/0000"/>
    <n v="0"/>
    <n v="0"/>
    <s v="N"/>
    <m/>
    <n v="9"/>
    <s v="N"/>
    <s v="00/00/0000"/>
    <s v="N"/>
    <n v="0"/>
    <s v="00/00/0000"/>
    <m/>
    <m/>
    <m/>
    <s v="STD"/>
  </r>
  <r>
    <n v="40701669535"/>
    <x v="157"/>
    <n v="78691071655"/>
    <s v="Mrs. MANJULABEN KODARBHAI RATH"/>
    <n v="750000"/>
    <n v="11.6"/>
    <n v="740898"/>
    <n v="740898"/>
    <n v="0"/>
    <d v="2022-01-07T00:00:00"/>
    <n v="2"/>
    <n v="2"/>
    <n v="0"/>
    <n v="0"/>
    <n v="0"/>
    <n v="0"/>
    <s v="INR"/>
    <n v="0"/>
    <n v="14508"/>
    <s v="00/00/0000"/>
    <n v="0"/>
    <n v="143.1"/>
    <s v="N"/>
    <m/>
    <n v="9"/>
    <s v="N"/>
    <s v="00/00/0000"/>
    <s v="N"/>
    <n v="0"/>
    <s v="00/00/0000"/>
    <s v="STD"/>
    <d v="2022-03-23T00:00:00"/>
    <n v="0"/>
    <s v="STD"/>
  </r>
  <r>
    <n v="40711842964"/>
    <x v="157"/>
    <n v="88761987799"/>
    <s v="Mr. AKASHKUMAR B PATNI"/>
    <n v="500000"/>
    <n v="11.1"/>
    <n v="492627"/>
    <n v="492627"/>
    <n v="0"/>
    <d v="2022-01-13T00:00:00"/>
    <n v="2"/>
    <n v="2"/>
    <n v="0"/>
    <n v="0"/>
    <n v="0"/>
    <n v="0"/>
    <s v="INR"/>
    <n v="0"/>
    <n v="9543"/>
    <s v="00/00/0000"/>
    <n v="0"/>
    <n v="0"/>
    <s v="N"/>
    <m/>
    <n v="9"/>
    <s v="N"/>
    <s v="00/00/0000"/>
    <s v="N"/>
    <n v="0"/>
    <s v="00/00/0000"/>
    <m/>
    <m/>
    <m/>
    <s v="STD"/>
  </r>
  <r>
    <n v="40713040582"/>
    <x v="157"/>
    <n v="85881379615"/>
    <s v="Mr. MEHUL SURESHBHAI SOLANKI"/>
    <n v="150000"/>
    <n v="10.6"/>
    <n v="147701"/>
    <n v="147701"/>
    <n v="0"/>
    <d v="2022-01-13T00:00:00"/>
    <n v="2"/>
    <n v="2"/>
    <n v="0"/>
    <n v="0"/>
    <n v="0"/>
    <n v="0"/>
    <s v="INR"/>
    <n v="0"/>
    <n v="2825"/>
    <s v="00/00/0000"/>
    <n v="0"/>
    <n v="0"/>
    <s v="N"/>
    <m/>
    <n v="9"/>
    <s v="N"/>
    <s v="00/00/0000"/>
    <s v="N"/>
    <n v="0"/>
    <s v="00/00/0000"/>
    <m/>
    <m/>
    <m/>
    <s v="STD"/>
  </r>
  <r>
    <n v="40727784322"/>
    <x v="157"/>
    <n v="87469360566"/>
    <s v="Mr. HITESHKUMAR RASIKLAL MAHER"/>
    <n v="350000"/>
    <n v="10.6"/>
    <n v="343944"/>
    <n v="343944"/>
    <n v="0"/>
    <d v="2022-01-20T00:00:00"/>
    <n v="2"/>
    <n v="2"/>
    <n v="0"/>
    <n v="0"/>
    <n v="0"/>
    <n v="0"/>
    <s v="INR"/>
    <n v="0"/>
    <n v="6591"/>
    <s v="00/00/0000"/>
    <n v="0"/>
    <n v="0"/>
    <s v="N"/>
    <m/>
    <n v="9"/>
    <s v="N"/>
    <s v="00/00/0000"/>
    <s v="N"/>
    <n v="0"/>
    <s v="00/00/0000"/>
    <m/>
    <m/>
    <m/>
    <s v="STD"/>
  </r>
  <r>
    <n v="40755744294"/>
    <x v="157"/>
    <n v="85011376956"/>
    <s v="Mr. KANUBHAI BHAGWANDAS VAGHEL"/>
    <n v="495400"/>
    <n v="11.35"/>
    <n v="494767"/>
    <n v="494767"/>
    <n v="0"/>
    <d v="2022-02-02T00:00:00"/>
    <n v="1"/>
    <n v="1"/>
    <n v="0"/>
    <n v="0"/>
    <n v="0"/>
    <n v="0"/>
    <s v="INR"/>
    <n v="0"/>
    <n v="9519"/>
    <s v="00/00/0000"/>
    <n v="0"/>
    <n v="0"/>
    <s v="N"/>
    <m/>
    <n v="9"/>
    <s v="N"/>
    <s v="00/00/0000"/>
    <s v="N"/>
    <n v="0"/>
    <s v="00/00/0000"/>
    <m/>
    <m/>
    <m/>
    <s v="STD"/>
  </r>
  <r>
    <n v="40780086990"/>
    <x v="157"/>
    <n v="86212129389"/>
    <s v="Mr. JITUJI BADARJI THAKOR"/>
    <n v="400000"/>
    <n v="10.35"/>
    <n v="398030"/>
    <n v="398030"/>
    <n v="0"/>
    <d v="2022-02-11T00:00:00"/>
    <n v="1"/>
    <n v="1"/>
    <n v="0"/>
    <n v="0"/>
    <n v="0"/>
    <n v="0"/>
    <s v="INR"/>
    <n v="0"/>
    <n v="7482"/>
    <s v="00/00/0000"/>
    <n v="0"/>
    <n v="0"/>
    <s v="N"/>
    <m/>
    <n v="9"/>
    <s v="N"/>
    <s v="00/00/0000"/>
    <s v="N"/>
    <n v="0"/>
    <s v="00/00/0000"/>
    <m/>
    <m/>
    <m/>
    <s v="STD"/>
  </r>
  <r>
    <n v="40854003342"/>
    <x v="157"/>
    <n v="85180984017"/>
    <s v="Mr. PRASHANT SURESHBHAI PARMAR"/>
    <n v="400000"/>
    <n v="11.35"/>
    <n v="402114"/>
    <n v="402114"/>
    <n v="0"/>
    <d v="2022-03-15T00:00:00"/>
    <n v="1"/>
    <n v="1"/>
    <n v="0"/>
    <n v="0"/>
    <n v="0"/>
    <n v="0"/>
    <s v="INR"/>
    <n v="0"/>
    <n v="7686"/>
    <s v="00/00/0000"/>
    <n v="0"/>
    <n v="0"/>
    <m/>
    <m/>
    <m/>
    <s v="N"/>
    <s v="00/00/0000"/>
    <s v="N"/>
    <n v="0"/>
    <s v="00/00/0000"/>
    <m/>
    <m/>
    <m/>
    <s v="STD"/>
  </r>
  <r>
    <n v="40854223290"/>
    <x v="157"/>
    <n v="89020893929"/>
    <s v="Mr. DESAI  NIKUL"/>
    <n v="427000"/>
    <n v="11.85"/>
    <n v="429357"/>
    <n v="429357"/>
    <n v="0"/>
    <d v="2022-03-15T00:00:00"/>
    <n v="1"/>
    <n v="1"/>
    <n v="0"/>
    <n v="0"/>
    <n v="0"/>
    <n v="0"/>
    <s v="INR"/>
    <n v="0"/>
    <n v="8315"/>
    <s v="00/00/0000"/>
    <n v="0"/>
    <n v="0"/>
    <s v="N"/>
    <m/>
    <n v="9"/>
    <s v="N"/>
    <s v="00/00/0000"/>
    <s v="N"/>
    <n v="0"/>
    <s v="00/00/0000"/>
    <m/>
    <m/>
    <m/>
    <s v="STD"/>
  </r>
  <r>
    <n v="40866572511"/>
    <x v="157"/>
    <n v="88429718158"/>
    <s v="Mr. MAHENDRABHAI JAYANTIBHAI"/>
    <n v="547000"/>
    <n v="10.35"/>
    <n v="548706"/>
    <n v="548706"/>
    <n v="0"/>
    <d v="2022-03-21T00:00:00"/>
    <n v="1"/>
    <n v="1"/>
    <n v="0"/>
    <n v="0"/>
    <n v="0"/>
    <n v="0"/>
    <s v="INR"/>
    <n v="0"/>
    <n v="10231"/>
    <s v="00/00/0000"/>
    <n v="0"/>
    <n v="0"/>
    <s v="N"/>
    <m/>
    <n v="9"/>
    <s v="N"/>
    <s v="00/00/0000"/>
    <s v="N"/>
    <n v="0"/>
    <s v="00/00/0000"/>
    <m/>
    <m/>
    <m/>
    <s v="STD"/>
  </r>
  <r>
    <n v="40871215268"/>
    <x v="157"/>
    <n v="80426399550"/>
    <s v="Mr. VASANT JETHALAL RATHOD"/>
    <n v="300000"/>
    <n v="10.35"/>
    <n v="300766"/>
    <n v="300766"/>
    <n v="0"/>
    <d v="2022-03-23T00:00:00"/>
    <n v="1"/>
    <n v="1"/>
    <n v="0"/>
    <n v="0"/>
    <n v="0"/>
    <n v="0"/>
    <s v="INR"/>
    <n v="0"/>
    <n v="6346"/>
    <s v="00/00/0000"/>
    <n v="0"/>
    <n v="0"/>
    <s v="N"/>
    <m/>
    <n v="9"/>
    <s v="N"/>
    <s v="00/00/0000"/>
    <s v="N"/>
    <n v="0"/>
    <s v="00/00/0000"/>
    <m/>
    <m/>
    <m/>
    <s v="STD"/>
  </r>
  <r>
    <n v="40873206385"/>
    <x v="157"/>
    <n v="90283069117"/>
    <s v="Mr. NIJANANDI YASHRAJ DAHYABHA"/>
    <n v="50000"/>
    <n v="10.35"/>
    <n v="50113"/>
    <n v="50113"/>
    <n v="0"/>
    <d v="2022-03-24T00:00:00"/>
    <n v="1"/>
    <n v="1"/>
    <n v="0"/>
    <n v="0"/>
    <n v="0"/>
    <n v="0"/>
    <s v="INR"/>
    <n v="0"/>
    <n v="4404"/>
    <s v="00/00/0000"/>
    <n v="0"/>
    <n v="0"/>
    <s v="N"/>
    <m/>
    <n v="9"/>
    <s v="N"/>
    <s v="00/00/0000"/>
    <s v="N"/>
    <n v="0"/>
    <s v="00/00/0000"/>
    <m/>
    <m/>
    <m/>
    <s v="STD"/>
  </r>
  <r>
    <n v="40882789716"/>
    <x v="157"/>
    <n v="89483773637"/>
    <s v="Mr. SHAMBHU  SHAHU"/>
    <n v="450000"/>
    <n v="10.35"/>
    <n v="450383"/>
    <n v="450383"/>
    <n v="0"/>
    <d v="2022-03-29T00:00:00"/>
    <n v="1"/>
    <n v="1"/>
    <n v="0"/>
    <n v="0"/>
    <n v="0"/>
    <n v="0"/>
    <s v="INR"/>
    <n v="0"/>
    <n v="8417"/>
    <s v="00/00/0000"/>
    <n v="0"/>
    <n v="0"/>
    <s v="N"/>
    <m/>
    <n v="9"/>
    <s v="N"/>
    <s v="00/00/0000"/>
    <s v="N"/>
    <n v="0"/>
    <s v="00/00/0000"/>
    <m/>
    <m/>
    <m/>
    <s v="STD"/>
  </r>
  <r>
    <n v="40136791919"/>
    <x v="157"/>
    <n v="89428465574"/>
    <s v="Mr. RAVIKUMAR  KARAN"/>
    <n v="396600"/>
    <n v="12.6"/>
    <n v="343054"/>
    <n v="346983.82"/>
    <n v="3929.82"/>
    <d v="2021-04-15T00:00:00"/>
    <n v="11"/>
    <n v="11"/>
    <n v="0"/>
    <n v="1"/>
    <n v="1"/>
    <n v="701"/>
    <s v="INR"/>
    <n v="0"/>
    <n v="8943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214300628"/>
    <x v="157"/>
    <n v="90319611238"/>
    <s v="Mr. BALVANTBHAI  SOLANKI"/>
    <n v="437800"/>
    <n v="11.1"/>
    <n v="400562"/>
    <n v="402803.84"/>
    <n v="2241.84"/>
    <d v="2021-06-07T00:00:00"/>
    <n v="9"/>
    <n v="9"/>
    <n v="0"/>
    <n v="1"/>
    <n v="1"/>
    <n v="701"/>
    <s v="INR"/>
    <n v="0"/>
    <n v="8356"/>
    <d v="2022-03-05T00:00:00"/>
    <n v="0"/>
    <n v="111.4"/>
    <s v="N"/>
    <m/>
    <n v="3"/>
    <s v="N"/>
    <s v="00/00/0000"/>
    <s v="N"/>
    <n v="0"/>
    <s v="00/00/0000"/>
    <s v="SMA0"/>
    <d v="2022-03-26T00:00:00"/>
    <n v="701"/>
    <s v="STD"/>
  </r>
  <r>
    <n v="40255500447"/>
    <x v="157"/>
    <n v="90374206857"/>
    <s v="Mr. ANILKUMAR GOPALBHAI VAGHEL"/>
    <n v="550000"/>
    <n v="11.1"/>
    <n v="499102"/>
    <n v="509574"/>
    <n v="10472"/>
    <d v="2021-06-29T00:00:00"/>
    <n v="9"/>
    <n v="8"/>
    <n v="1"/>
    <n v="1"/>
    <n v="1"/>
    <n v="701"/>
    <s v="INR"/>
    <n v="0"/>
    <n v="10497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79851688"/>
    <x v="157"/>
    <n v="89821309355"/>
    <s v="Mr. DATT UTSAV  MAHESHBHAI"/>
    <n v="485000"/>
    <n v="11.6"/>
    <n v="470504"/>
    <n v="470513"/>
    <n v="9"/>
    <d v="2021-12-31T00:00:00"/>
    <n v="2"/>
    <n v="2"/>
    <n v="0"/>
    <n v="1"/>
    <n v="1"/>
    <n v="701"/>
    <s v="INR"/>
    <n v="0"/>
    <n v="9385"/>
    <d v="2022-03-31T00:00:00"/>
    <n v="0"/>
    <n v="0"/>
    <s v="N"/>
    <m/>
    <n v="3"/>
    <s v="N"/>
    <s v="00/00/0000"/>
    <s v="N"/>
    <n v="0"/>
    <s v="00/00/0000"/>
    <s v="SMA0"/>
    <d v="2022-03-31T00:00:00"/>
    <n v="701"/>
    <s v="STD"/>
  </r>
  <r>
    <n v="40282709129"/>
    <x v="157"/>
    <n v="86071945043"/>
    <s v="Mr. PRAVINSINH JITUBHA JADEJA"/>
    <n v="660000"/>
    <n v="10.6"/>
    <n v="609988"/>
    <n v="624673.75"/>
    <n v="14685.75"/>
    <d v="2021-07-09T00:00:00"/>
    <n v="8"/>
    <n v="7"/>
    <n v="1"/>
    <n v="2"/>
    <n v="2"/>
    <n v="702"/>
    <s v="INR"/>
    <n v="0"/>
    <n v="12428"/>
    <d v="2022-02-09T00:00:00"/>
    <n v="0"/>
    <n v="264.52"/>
    <s v="N"/>
    <m/>
    <n v="1"/>
    <s v="N"/>
    <s v="00/00/0000"/>
    <s v="N"/>
    <n v="0"/>
    <s v="00/00/0000"/>
    <s v="SMA1"/>
    <d v="2022-03-11T00:00:00"/>
    <n v="702"/>
    <s v="STD"/>
  </r>
  <r>
    <n v="40194311244"/>
    <x v="158"/>
    <n v="85375698981"/>
    <s v="Mr. PRAHALADJI MANGAJI THAKOR"/>
    <n v="110000"/>
    <n v="13.6"/>
    <n v="83725"/>
    <n v="83715"/>
    <n v="0"/>
    <d v="2021-05-26T00:00:00"/>
    <n v="10"/>
    <n v="10"/>
    <n v="0"/>
    <n v="0"/>
    <n v="0"/>
    <n v="0"/>
    <s v="INR"/>
    <n v="0"/>
    <n v="3739"/>
    <s v="00/00/0000"/>
    <n v="0"/>
    <n v="0"/>
    <s v="N"/>
    <m/>
    <n v="9"/>
    <s v="N"/>
    <s v="00/00/0000"/>
    <s v="N"/>
    <n v="0"/>
    <s v="00/00/0000"/>
    <m/>
    <m/>
    <m/>
    <s v="STD"/>
  </r>
  <r>
    <n v="40296843228"/>
    <x v="158"/>
    <n v="86708221597"/>
    <s v="Mr. DHARMENDRAKUMAR  KISHANBHA"/>
    <n v="100000"/>
    <n v="13.1"/>
    <n v="81450"/>
    <n v="81450"/>
    <n v="0"/>
    <d v="2021-07-16T00:00:00"/>
    <n v="8"/>
    <n v="8"/>
    <n v="0"/>
    <n v="0"/>
    <n v="0"/>
    <n v="0"/>
    <s v="INR"/>
    <n v="0"/>
    <n v="3375"/>
    <s v="00/00/0000"/>
    <n v="0"/>
    <n v="0"/>
    <s v="N"/>
    <m/>
    <n v="9"/>
    <s v="N"/>
    <s v="00/00/0000"/>
    <s v="N"/>
    <n v="0"/>
    <s v="00/00/0000"/>
    <s v="STD"/>
    <d v="2022-03-26T00:00:00"/>
    <n v="0"/>
    <s v="STD"/>
  </r>
  <r>
    <n v="40536550661"/>
    <x v="158"/>
    <n v="85100046450"/>
    <s v="Mr. PANKAJBHAI PREMCHAND VAGHE"/>
    <n v="150000"/>
    <n v="13.6"/>
    <n v="132701"/>
    <n v="132701"/>
    <n v="0"/>
    <d v="2021-10-27T00:00:00"/>
    <n v="5"/>
    <n v="5"/>
    <n v="0"/>
    <n v="0"/>
    <n v="0"/>
    <n v="0"/>
    <s v="INR"/>
    <n v="0"/>
    <n v="5098"/>
    <s v="00/00/0000"/>
    <n v="0"/>
    <n v="0"/>
    <s v="N"/>
    <m/>
    <n v="9"/>
    <s v="N"/>
    <s v="00/00/0000"/>
    <s v="N"/>
    <n v="0"/>
    <s v="00/00/0000"/>
    <m/>
    <m/>
    <m/>
    <s v="STD"/>
  </r>
  <r>
    <n v="40647162174"/>
    <x v="158"/>
    <n v="88036152028"/>
    <s v="Mr. BHAVESHKUMAR GOPALBHAI PAR"/>
    <n v="140000"/>
    <n v="12.6"/>
    <n v="130970"/>
    <n v="130970"/>
    <n v="0"/>
    <d v="2021-12-14T00:00:00"/>
    <n v="3"/>
    <n v="3"/>
    <n v="0"/>
    <n v="0"/>
    <n v="0"/>
    <n v="0"/>
    <s v="INR"/>
    <n v="0"/>
    <n v="4691"/>
    <s v="00/00/0000"/>
    <n v="0"/>
    <n v="0"/>
    <s v="N"/>
    <m/>
    <n v="9"/>
    <s v="N"/>
    <s v="00/00/0000"/>
    <s v="N"/>
    <n v="0"/>
    <s v="00/00/0000"/>
    <m/>
    <m/>
    <m/>
    <s v="STD"/>
  </r>
  <r>
    <n v="40291063220"/>
    <x v="158"/>
    <n v="85048502639"/>
    <s v="Mr. VAGHELA LAXMANBHAI M"/>
    <n v="125000"/>
    <n v="13.6"/>
    <n v="102253"/>
    <n v="106719.53"/>
    <n v="4466.53"/>
    <d v="2021-07-14T00:00:00"/>
    <n v="8"/>
    <n v="7"/>
    <n v="1"/>
    <n v="2"/>
    <n v="2"/>
    <n v="702"/>
    <s v="INR"/>
    <n v="0"/>
    <n v="4248"/>
    <d v="2022-02-14T00:00:00"/>
    <n v="0"/>
    <n v="49.98"/>
    <s v="N"/>
    <m/>
    <n v="1"/>
    <s v="N"/>
    <s v="00/00/0000"/>
    <s v="N"/>
    <n v="0"/>
    <s v="00/00/0000"/>
    <s v="SMA1"/>
    <d v="2022-03-16T00:00:00"/>
    <n v="702"/>
    <s v="STD"/>
  </r>
  <r>
    <n v="40346044505"/>
    <x v="146"/>
    <n v="86160170796"/>
    <s v="Mr. NIKUL  JADAV"/>
    <n v="137000"/>
    <n v="11.6"/>
    <n v="128322"/>
    <n v="125672"/>
    <n v="0"/>
    <d v="2021-08-06T00:00:00"/>
    <n v="7"/>
    <n v="7"/>
    <n v="0"/>
    <n v="0"/>
    <n v="0"/>
    <n v="0"/>
    <s v="INR"/>
    <n v="0"/>
    <n v="2650"/>
    <s v="00/00/0000"/>
    <n v="0"/>
    <n v="0"/>
    <s v="N"/>
    <m/>
    <n v="9"/>
    <s v="N"/>
    <s v="00/00/0000"/>
    <s v="N"/>
    <n v="0"/>
    <s v="00/00/0000"/>
    <m/>
    <m/>
    <m/>
    <s v="STD"/>
  </r>
  <r>
    <n v="40874413175"/>
    <x v="146"/>
    <n v="86829374793"/>
    <s v="Mr. DIPTESH AMRUTLAL NANAVATI"/>
    <n v="199100"/>
    <n v="11.85"/>
    <n v="199606"/>
    <n v="194541"/>
    <n v="0"/>
    <d v="2022-03-24T00:00:00"/>
    <n v="1"/>
    <n v="1"/>
    <n v="0"/>
    <n v="0"/>
    <n v="0"/>
    <n v="0"/>
    <s v="INR"/>
    <n v="0"/>
    <n v="5065"/>
    <s v="00/00/0000"/>
    <n v="0"/>
    <n v="0"/>
    <s v="N"/>
    <m/>
    <n v="9"/>
    <s v="N"/>
    <s v="00/00/0000"/>
    <s v="N"/>
    <n v="0"/>
    <s v="00/00/0000"/>
    <m/>
    <m/>
    <m/>
    <s v="STD"/>
  </r>
  <r>
    <n v="40788406971"/>
    <x v="148"/>
    <n v="86345439559"/>
    <s v="Mr. NAVALKISHORE  CHAUHAN"/>
    <n v="800000"/>
    <n v="10.35"/>
    <n v="795044"/>
    <n v="810007"/>
    <n v="14963"/>
    <d v="2022-02-16T00:00:00"/>
    <n v="1"/>
    <n v="0"/>
    <n v="1"/>
    <n v="1"/>
    <n v="1"/>
    <n v="701"/>
    <s v="INR"/>
    <n v="0"/>
    <n v="14963"/>
    <d v="2022-03-16T00:00:00"/>
    <n v="0"/>
    <n v="147.6"/>
    <m/>
    <m/>
    <m/>
    <s v="N"/>
    <s v="00/00/0000"/>
    <s v="N"/>
    <n v="0"/>
    <s v="00/00/0000"/>
    <s v="SMA0"/>
    <d v="2022-03-16T00:00:00"/>
    <n v="701"/>
    <s v="STD"/>
  </r>
  <r>
    <n v="40156385631"/>
    <x v="149"/>
    <n v="80751677345"/>
    <s v="Mr. SANTOSH KUMAR KORI"/>
    <n v="175300"/>
    <n v="10.6"/>
    <n v="139456"/>
    <n v="139456"/>
    <n v="0"/>
    <d v="2021-04-28T00:00:00"/>
    <n v="11"/>
    <n v="11"/>
    <n v="0"/>
    <n v="0"/>
    <n v="0"/>
    <n v="0"/>
    <s v="INR"/>
    <n v="0"/>
    <n v="4654"/>
    <s v="00/00/0000"/>
    <n v="0"/>
    <n v="0"/>
    <s v="N"/>
    <m/>
    <n v="9"/>
    <s v="N"/>
    <s v="00/00/0000"/>
    <s v="N"/>
    <n v="0"/>
    <s v="00/00/0000"/>
    <m/>
    <m/>
    <m/>
    <s v="STD"/>
  </r>
  <r>
    <n v="40532611393"/>
    <x v="149"/>
    <n v="89402276653"/>
    <s v="Mr. PRAKAHKUAMR RAMUBHAI PATAN"/>
    <n v="300200"/>
    <n v="11.1"/>
    <n v="285403"/>
    <n v="285403"/>
    <n v="0"/>
    <d v="2021-10-26T00:00:00"/>
    <n v="5"/>
    <n v="5"/>
    <n v="0"/>
    <n v="0"/>
    <n v="0"/>
    <n v="0"/>
    <s v="INR"/>
    <n v="0"/>
    <n v="5730"/>
    <s v="00/00/0000"/>
    <n v="0"/>
    <n v="0"/>
    <s v="N"/>
    <m/>
    <n v="9"/>
    <s v="N"/>
    <s v="00/00/0000"/>
    <s v="N"/>
    <n v="0"/>
    <s v="00/00/0000"/>
    <m/>
    <m/>
    <m/>
    <s v="STD"/>
  </r>
  <r>
    <n v="40632116431"/>
    <x v="149"/>
    <n v="86816593175"/>
    <s v="Miss. RAVAL MEGHA  RAKESHKUMAR"/>
    <n v="99700"/>
    <n v="11.6"/>
    <n v="97438"/>
    <n v="95509"/>
    <n v="0"/>
    <d v="2021-12-08T00:00:00"/>
    <n v="3"/>
    <n v="3"/>
    <n v="0"/>
    <n v="0"/>
    <n v="0"/>
    <n v="0"/>
    <s v="INR"/>
    <n v="0"/>
    <n v="1929"/>
    <s v="00/00/0000"/>
    <n v="0"/>
    <n v="0"/>
    <m/>
    <m/>
    <m/>
    <s v="N"/>
    <s v="00/00/0000"/>
    <s v="N"/>
    <n v="0"/>
    <s v="00/00/0000"/>
    <m/>
    <m/>
    <m/>
    <s v="STD"/>
  </r>
  <r>
    <n v="40647153023"/>
    <x v="149"/>
    <n v="86160180987"/>
    <s v="Mr. RAKESH KANTILAL PATANI"/>
    <n v="800000"/>
    <n v="11.1"/>
    <n v="779895"/>
    <n v="779895"/>
    <n v="0"/>
    <d v="2021-12-15T00:00:00"/>
    <n v="3"/>
    <n v="3"/>
    <n v="0"/>
    <n v="0"/>
    <n v="0"/>
    <n v="0"/>
    <s v="INR"/>
    <n v="0"/>
    <n v="15269"/>
    <s v="00/00/0000"/>
    <n v="0"/>
    <n v="0"/>
    <s v="N"/>
    <m/>
    <n v="9"/>
    <s v="N"/>
    <s v="00/00/0000"/>
    <s v="N"/>
    <n v="0"/>
    <s v="00/00/0000"/>
    <m/>
    <m/>
    <m/>
    <s v="STD"/>
  </r>
  <r>
    <n v="40668901010"/>
    <x v="149"/>
    <n v="85210569384"/>
    <s v="Mrs. PRITIBEN KISHORCHANDRA PA"/>
    <n v="119000"/>
    <n v="11.6"/>
    <n v="115673"/>
    <n v="115673"/>
    <n v="0"/>
    <d v="2021-12-26T00:00:00"/>
    <n v="3"/>
    <n v="3"/>
    <n v="0"/>
    <n v="0"/>
    <n v="0"/>
    <n v="0"/>
    <s v="INR"/>
    <n v="0"/>
    <n v="2302"/>
    <s v="00/00/0000"/>
    <n v="0"/>
    <n v="0"/>
    <s v="N"/>
    <m/>
    <n v="9"/>
    <s v="N"/>
    <s v="00/00/0000"/>
    <s v="N"/>
    <n v="0"/>
    <s v="00/00/0000"/>
    <m/>
    <m/>
    <m/>
    <s v="STD"/>
  </r>
  <r>
    <n v="40711295410"/>
    <x v="149"/>
    <n v="86160169907"/>
    <s v="Mr. SURAJ MANGALBHAI PATANI"/>
    <n v="800000"/>
    <n v="11.1"/>
    <n v="788452"/>
    <n v="788452"/>
    <n v="0"/>
    <d v="2022-01-12T00:00:00"/>
    <n v="2"/>
    <n v="2"/>
    <n v="0"/>
    <n v="0"/>
    <n v="0"/>
    <n v="0"/>
    <s v="INR"/>
    <n v="0"/>
    <n v="15269"/>
    <s v="00/00/0000"/>
    <n v="0"/>
    <n v="0"/>
    <s v="N"/>
    <m/>
    <n v="9"/>
    <s v="N"/>
    <s v="00/00/0000"/>
    <s v="N"/>
    <n v="0"/>
    <s v="00/00/0000"/>
    <m/>
    <m/>
    <m/>
    <s v="STD"/>
  </r>
  <r>
    <n v="40751735567"/>
    <x v="149"/>
    <n v="89755117340"/>
    <s v="Mr. KALPAN GHANSIYAMBHAI BHATT"/>
    <n v="151100"/>
    <n v="12.1"/>
    <n v="151081"/>
    <n v="151081"/>
    <n v="0"/>
    <d v="2022-02-01T00:00:00"/>
    <n v="1"/>
    <n v="1"/>
    <n v="0"/>
    <n v="0"/>
    <n v="0"/>
    <n v="0"/>
    <s v="INR"/>
    <n v="0"/>
    <n v="2962"/>
    <s v="00/00/0000"/>
    <n v="0"/>
    <n v="3.9"/>
    <s v="N"/>
    <m/>
    <n v="9"/>
    <s v="N"/>
    <s v="00/00/0000"/>
    <s v="N"/>
    <n v="0"/>
    <s v="00/00/0000"/>
    <s v="STD"/>
    <d v="2022-03-04T00:00:00"/>
    <n v="0"/>
    <s v="STD"/>
  </r>
  <r>
    <n v="40231531269"/>
    <x v="159"/>
    <n v="85268915091"/>
    <s v="Mr. SANJAYKUMAR JETHABHAI SEHG"/>
    <n v="173000"/>
    <n v="8.5"/>
    <n v="161589"/>
    <n v="157894"/>
    <n v="0"/>
    <d v="2021-06-16T00:00:00"/>
    <n v="6"/>
    <n v="6"/>
    <n v="0"/>
    <n v="0"/>
    <n v="0"/>
    <n v="0"/>
    <s v="INR"/>
    <n v="0"/>
    <n v="3793"/>
    <s v="00/00/0000"/>
    <n v="0"/>
    <n v="0"/>
    <s v="N"/>
    <m/>
    <n v="9"/>
    <s v="N"/>
    <s v="00/00/0000"/>
    <s v="N"/>
    <n v="0"/>
    <s v="00/00/0000"/>
    <s v="STD"/>
    <d v="2022-03-17T00:00:00"/>
    <n v="0"/>
    <s v="STD"/>
  </r>
  <r>
    <n v="40234589738"/>
    <x v="159"/>
    <n v="86152212809"/>
    <s v="Mr. VISEN MOHAN SINGH D"/>
    <n v="200000"/>
    <n v="8.5"/>
    <n v="186736"/>
    <n v="182458"/>
    <n v="0"/>
    <d v="2021-06-18T00:00:00"/>
    <n v="6"/>
    <n v="6"/>
    <n v="0"/>
    <n v="0"/>
    <n v="0"/>
    <n v="0"/>
    <s v="INR"/>
    <n v="0"/>
    <n v="4383"/>
    <s v="00/00/0000"/>
    <n v="0"/>
    <n v="0"/>
    <s v="N"/>
    <m/>
    <n v="9"/>
    <s v="N"/>
    <s v="00/00/0000"/>
    <s v="N"/>
    <n v="0"/>
    <s v="00/00/0000"/>
    <s v="STD"/>
    <d v="2022-03-19T00:00:00"/>
    <n v="0"/>
    <s v="STD"/>
  </r>
  <r>
    <n v="40237354714"/>
    <x v="159"/>
    <n v="85080843738"/>
    <s v="Mr. SIDDIQUI MOHAMAD ASIF"/>
    <n v="155700"/>
    <n v="8.5"/>
    <n v="145345"/>
    <n v="141964"/>
    <n v="0"/>
    <d v="2021-06-19T00:00:00"/>
    <n v="6"/>
    <n v="6"/>
    <n v="0"/>
    <n v="0"/>
    <n v="0"/>
    <n v="0"/>
    <s v="INR"/>
    <n v="0"/>
    <n v="3411"/>
    <s v="00/00/0000"/>
    <n v="0"/>
    <n v="0"/>
    <s v="N"/>
    <m/>
    <n v="9"/>
    <s v="N"/>
    <s v="00/00/0000"/>
    <s v="N"/>
    <n v="0"/>
    <s v="00/00/0000"/>
    <s v="STD"/>
    <d v="2022-03-20T00:00:00"/>
    <n v="0"/>
    <s v="STD"/>
  </r>
  <r>
    <n v="40245892458"/>
    <x v="159"/>
    <n v="86498952282"/>
    <s v="Mr. JIGNESHKUMAR LALABHAI PATE"/>
    <n v="125000"/>
    <n v="8.5"/>
    <n v="116572"/>
    <n v="113878"/>
    <n v="0"/>
    <d v="2021-06-24T00:00:00"/>
    <n v="6"/>
    <n v="6"/>
    <n v="0"/>
    <n v="0"/>
    <n v="0"/>
    <n v="0"/>
    <s v="INR"/>
    <n v="0"/>
    <n v="2736"/>
    <s v="00/00/0000"/>
    <n v="0"/>
    <n v="0"/>
    <s v="N"/>
    <m/>
    <n v="9"/>
    <s v="N"/>
    <s v="00/00/0000"/>
    <s v="N"/>
    <n v="0"/>
    <s v="00/00/0000"/>
    <s v="STD"/>
    <d v="2022-03-25T00:00:00"/>
    <n v="0"/>
    <s v="STD"/>
  </r>
  <r>
    <n v="40255394438"/>
    <x v="159"/>
    <n v="90374206857"/>
    <s v="Mr. ANILKUMAR GOPALBHAI VAGHEL"/>
    <n v="125000"/>
    <n v="8.5"/>
    <n v="115974"/>
    <n v="113742"/>
    <n v="0"/>
    <d v="2021-06-29T00:00:00"/>
    <n v="6"/>
    <n v="6"/>
    <n v="0"/>
    <n v="0"/>
    <n v="0"/>
    <n v="0"/>
    <s v="INR"/>
    <n v="0"/>
    <n v="2813"/>
    <s v="00/00/0000"/>
    <n v="0"/>
    <n v="0"/>
    <s v="N"/>
    <m/>
    <n v="9"/>
    <s v="N"/>
    <s v="00/00/0000"/>
    <s v="N"/>
    <n v="0"/>
    <s v="00/00/0000"/>
    <s v="STD"/>
    <d v="2022-03-30T00:00:00"/>
    <n v="0"/>
    <s v="STD"/>
  </r>
  <r>
    <n v="40255539179"/>
    <x v="159"/>
    <n v="90660194345"/>
    <s v="Mr. Govindbhai Keshabhai Solan"/>
    <n v="180000"/>
    <n v="8.5"/>
    <n v="167015"/>
    <n v="163791"/>
    <n v="0"/>
    <d v="2021-06-29T00:00:00"/>
    <n v="6"/>
    <n v="6"/>
    <n v="0"/>
    <n v="0"/>
    <n v="0"/>
    <n v="0"/>
    <s v="INR"/>
    <n v="0"/>
    <n v="4050"/>
    <s v="00/00/0000"/>
    <n v="0"/>
    <n v="0"/>
    <s v="N"/>
    <m/>
    <n v="9"/>
    <s v="N"/>
    <s v="00/00/0000"/>
    <s v="N"/>
    <n v="0"/>
    <s v="00/00/0000"/>
    <s v="STD"/>
    <d v="2022-03-30T00:00:00"/>
    <n v="0"/>
    <s v="STD"/>
  </r>
  <r>
    <n v="40264094478"/>
    <x v="159"/>
    <n v="85700319745"/>
    <s v="Mr. GUDDUBHAI DULAJI RAJPUT"/>
    <n v="216000"/>
    <n v="8.5"/>
    <n v="204681"/>
    <n v="202328"/>
    <n v="0"/>
    <d v="2021-07-02T00:00:00"/>
    <n v="5"/>
    <n v="5"/>
    <n v="0"/>
    <n v="0"/>
    <n v="0"/>
    <n v="0"/>
    <s v="INR"/>
    <n v="0"/>
    <n v="4951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40267087605"/>
    <x v="159"/>
    <n v="85721372570"/>
    <s v="Mr. HARI BABU NIKAM"/>
    <n v="221000"/>
    <n v="8.5"/>
    <n v="209395"/>
    <n v="205743"/>
    <n v="0"/>
    <d v="2021-07-03T00:00:00"/>
    <n v="5"/>
    <n v="5"/>
    <n v="0"/>
    <n v="0"/>
    <n v="0"/>
    <n v="0"/>
    <s v="INR"/>
    <n v="0"/>
    <n v="5062"/>
    <s v="00/00/0000"/>
    <n v="0"/>
    <n v="0"/>
    <s v="N"/>
    <m/>
    <n v="9"/>
    <s v="N"/>
    <s v="00/00/0000"/>
    <s v="N"/>
    <n v="0"/>
    <s v="00/00/0000"/>
    <s v="STD"/>
    <d v="2022-03-04T00:00:00"/>
    <n v="0"/>
    <s v="STD"/>
  </r>
  <r>
    <n v="40394290928"/>
    <x v="159"/>
    <n v="86200306577"/>
    <s v="Mr. RAMESH  KUMAR"/>
    <n v="359000"/>
    <n v="8.5"/>
    <n v="344051"/>
    <n v="282157"/>
    <n v="0"/>
    <d v="2021-08-26T00:00:00"/>
    <n v="4"/>
    <n v="4"/>
    <n v="0"/>
    <n v="0"/>
    <n v="0"/>
    <n v="0"/>
    <s v="INR"/>
    <n v="0"/>
    <n v="8094"/>
    <s v="00/00/0000"/>
    <n v="0"/>
    <n v="0"/>
    <s v="N"/>
    <m/>
    <n v="9"/>
    <s v="N"/>
    <s v="00/00/0000"/>
    <s v="N"/>
    <n v="0"/>
    <s v="00/00/0000"/>
    <m/>
    <m/>
    <m/>
    <s v="STD"/>
  </r>
  <r>
    <n v="40256921862"/>
    <x v="159"/>
    <n v="87198905315"/>
    <s v="Mr. SHRAVAN RAM  MEHRIA"/>
    <n v="200000"/>
    <n v="8.5"/>
    <n v="185540"/>
    <n v="186320"/>
    <n v="780"/>
    <d v="2021-06-30T00:00:00"/>
    <n v="6"/>
    <n v="6"/>
    <n v="0"/>
    <n v="1"/>
    <n v="1"/>
    <n v="701"/>
    <s v="INR"/>
    <n v="0"/>
    <n v="4498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39772116"/>
    <x v="160"/>
    <n v="80083897256"/>
    <s v="Mrs. NIRMALABEN G SHRIMALI"/>
    <n v="78500"/>
    <n v="8.5"/>
    <n v="73256"/>
    <n v="73256"/>
    <n v="0"/>
    <d v="2021-06-21T00:00:00"/>
    <n v="6"/>
    <n v="6"/>
    <n v="0"/>
    <n v="0"/>
    <n v="0"/>
    <n v="0"/>
    <s v="INR"/>
    <n v="0"/>
    <n v="1719"/>
    <s v="00/00/0000"/>
    <n v="0"/>
    <n v="0"/>
    <s v="N"/>
    <m/>
    <n v="9"/>
    <s v="N"/>
    <s v="00/00/0000"/>
    <s v="N"/>
    <n v="0"/>
    <s v="00/00/0000"/>
    <s v="STD"/>
    <d v="2022-03-28T00:00:00"/>
    <n v="0"/>
    <s v="STD"/>
  </r>
  <r>
    <n v="40353085430"/>
    <x v="161"/>
    <n v="86195947786"/>
    <s v="Mr. KHODABHAI MOTIBHAI PARMAR"/>
    <n v="118000"/>
    <n v="8.5"/>
    <n v="113614"/>
    <n v="113614"/>
    <n v="0"/>
    <d v="2021-08-09T00:00:00"/>
    <n v="4"/>
    <n v="4"/>
    <n v="0"/>
    <n v="0"/>
    <n v="0"/>
    <n v="0"/>
    <s v="INR"/>
    <n v="0"/>
    <n v="2692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355607536"/>
    <x v="161"/>
    <n v="80594657586"/>
    <s v="Mr. PRAVINBHAI KANTIBHAI NAIYA"/>
    <n v="195000"/>
    <n v="8.5"/>
    <n v="187698"/>
    <n v="184073"/>
    <n v="0"/>
    <d v="2021-08-10T00:00:00"/>
    <n v="4"/>
    <n v="4"/>
    <n v="0"/>
    <n v="0"/>
    <n v="0"/>
    <n v="0"/>
    <s v="INR"/>
    <n v="0"/>
    <n v="4445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355639466"/>
    <x v="161"/>
    <n v="86970179607"/>
    <s v="Mr. CHITRA  ORAM"/>
    <n v="226000"/>
    <n v="8.5"/>
    <n v="217541"/>
    <n v="213335"/>
    <n v="0"/>
    <d v="2021-08-10T00:00:00"/>
    <n v="4"/>
    <n v="4"/>
    <n v="0"/>
    <n v="0"/>
    <n v="0"/>
    <n v="0"/>
    <s v="INR"/>
    <n v="0"/>
    <n v="5151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356485800"/>
    <x v="161"/>
    <n v="85034855456"/>
    <s v="Mr. RAMVILAS  KORI"/>
    <n v="98000"/>
    <n v="8.5"/>
    <n v="94334"/>
    <n v="92510"/>
    <n v="0"/>
    <d v="2021-08-10T00:00:00"/>
    <n v="4"/>
    <n v="4"/>
    <n v="0"/>
    <n v="0"/>
    <n v="0"/>
    <n v="0"/>
    <s v="INR"/>
    <n v="0"/>
    <n v="2234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356558597"/>
    <x v="161"/>
    <n v="85558301397"/>
    <s v="Mr. BHAGVANBHAI MADHABHAI GOHE"/>
    <n v="145000"/>
    <n v="8.5"/>
    <n v="139571"/>
    <n v="136871"/>
    <n v="0"/>
    <d v="2021-08-10T00:00:00"/>
    <n v="4"/>
    <n v="4"/>
    <n v="0"/>
    <n v="0"/>
    <n v="0"/>
    <n v="0"/>
    <s v="INR"/>
    <n v="0"/>
    <n v="3305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356717978"/>
    <x v="161"/>
    <n v="85034991759"/>
    <s v="Mr. PINTU JIVANLAL PATEL"/>
    <n v="109000"/>
    <n v="8.5"/>
    <n v="104936"/>
    <n v="102543"/>
    <n v="0"/>
    <d v="2021-08-10T00:00:00"/>
    <n v="4"/>
    <n v="4"/>
    <n v="0"/>
    <n v="0"/>
    <n v="0"/>
    <n v="0"/>
    <s v="INR"/>
    <n v="0"/>
    <n v="2485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40358239657"/>
    <x v="161"/>
    <n v="85478209881"/>
    <s v="Mr. MAHESHBHAI ISHVARBHAI TURI"/>
    <n v="288000"/>
    <n v="8.5"/>
    <n v="272804"/>
    <n v="167275"/>
    <n v="0"/>
    <d v="2021-08-11T00:00:00"/>
    <n v="4"/>
    <n v="4"/>
    <n v="0"/>
    <n v="0"/>
    <n v="0"/>
    <n v="0"/>
    <s v="INR"/>
    <n v="0"/>
    <n v="6519"/>
    <s v="00/00/0000"/>
    <n v="0"/>
    <n v="0"/>
    <s v="N"/>
    <m/>
    <n v="9"/>
    <s v="N"/>
    <s v="00/00/0000"/>
    <s v="N"/>
    <n v="0"/>
    <s v="00/00/0000"/>
    <m/>
    <m/>
    <m/>
    <s v="STD"/>
  </r>
  <r>
    <n v="40358897877"/>
    <x v="161"/>
    <n v="80086439633"/>
    <s v="Mr. MORE  SANDESH"/>
    <n v="99000"/>
    <n v="8.5"/>
    <n v="95277"/>
    <n v="93432"/>
    <n v="0"/>
    <d v="2021-08-11T00:00:00"/>
    <n v="4"/>
    <n v="4"/>
    <n v="0"/>
    <n v="0"/>
    <n v="0"/>
    <n v="0"/>
    <s v="INR"/>
    <n v="0"/>
    <n v="2255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359063645"/>
    <x v="161"/>
    <n v="86160171484"/>
    <s v="Mr. BHAVNESH NAVINBHAI SOLANKI"/>
    <n v="291000"/>
    <n v="8.5"/>
    <n v="280062"/>
    <n v="274639"/>
    <n v="0"/>
    <d v="2021-08-11T00:00:00"/>
    <n v="4"/>
    <n v="4"/>
    <n v="0"/>
    <n v="0"/>
    <n v="0"/>
    <n v="0"/>
    <s v="INR"/>
    <n v="0"/>
    <n v="6628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359337336"/>
    <x v="161"/>
    <n v="86816593175"/>
    <s v="Miss. RAVAL MEGHA  RAKESHKUMAR"/>
    <n v="130200"/>
    <n v="8.5"/>
    <n v="125304"/>
    <n v="122878"/>
    <n v="0"/>
    <d v="2021-08-11T00:00:00"/>
    <n v="4"/>
    <n v="4"/>
    <n v="0"/>
    <n v="0"/>
    <n v="0"/>
    <n v="0"/>
    <s v="INR"/>
    <n v="0"/>
    <n v="2966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359354895"/>
    <x v="161"/>
    <n v="85229209740"/>
    <s v="Mr. IKHATYARALI SIRAJMIYA SAIY"/>
    <n v="92700"/>
    <n v="8.5"/>
    <n v="89213"/>
    <n v="87486"/>
    <n v="0"/>
    <d v="2021-08-11T00:00:00"/>
    <n v="4"/>
    <n v="4"/>
    <n v="0"/>
    <n v="0"/>
    <n v="0"/>
    <n v="0"/>
    <s v="INR"/>
    <n v="0"/>
    <n v="2112"/>
    <s v="00/00/0000"/>
    <n v="0"/>
    <n v="0"/>
    <s v="N"/>
    <m/>
    <n v="9"/>
    <s v="N"/>
    <s v="00/00/0000"/>
    <s v="N"/>
    <n v="0"/>
    <s v="00/00/0000"/>
    <s v="STD"/>
    <d v="2022-03-12T00:00:00"/>
    <n v="0"/>
    <s v="STD"/>
  </r>
  <r>
    <n v="40362088340"/>
    <x v="161"/>
    <n v="85011374733"/>
    <s v="Mr. HIMANSHU  RAYKA"/>
    <n v="252000"/>
    <n v="8.5"/>
    <n v="242494"/>
    <n v="237788"/>
    <n v="0"/>
    <d v="2021-08-12T00:00:00"/>
    <n v="4"/>
    <n v="4"/>
    <n v="0"/>
    <n v="0"/>
    <n v="0"/>
    <n v="0"/>
    <s v="INR"/>
    <n v="0"/>
    <n v="5736"/>
    <s v="00/00/0000"/>
    <n v="0"/>
    <n v="0"/>
    <s v="N"/>
    <m/>
    <n v="9"/>
    <s v="N"/>
    <s v="00/00/0000"/>
    <s v="N"/>
    <n v="0"/>
    <s v="00/00/0000"/>
    <s v="STD"/>
    <d v="2022-03-13T00:00:00"/>
    <n v="0"/>
    <s v="STD"/>
  </r>
  <r>
    <n v="40362292414"/>
    <x v="161"/>
    <n v="85125270112"/>
    <s v="Mr. MAHESH RAMJIBHAI VAGHELA"/>
    <n v="148000"/>
    <n v="8.5"/>
    <n v="142496"/>
    <n v="142480"/>
    <n v="0"/>
    <d v="2021-08-12T00:00:00"/>
    <n v="4"/>
    <n v="4"/>
    <n v="0"/>
    <n v="0"/>
    <n v="0"/>
    <n v="0"/>
    <s v="INR"/>
    <n v="0"/>
    <n v="3369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362773640"/>
    <x v="161"/>
    <n v="85533247010"/>
    <s v="Mr. RASIKBHAI BABABHAI RATHOD"/>
    <n v="192000"/>
    <n v="8.5"/>
    <n v="184753"/>
    <n v="181168"/>
    <n v="0"/>
    <d v="2021-08-12T00:00:00"/>
    <n v="4"/>
    <n v="4"/>
    <n v="0"/>
    <n v="0"/>
    <n v="0"/>
    <n v="0"/>
    <s v="INR"/>
    <n v="0"/>
    <n v="4370"/>
    <s v="00/00/0000"/>
    <n v="0"/>
    <n v="0"/>
    <s v="N"/>
    <m/>
    <n v="9"/>
    <s v="N"/>
    <s v="00/00/0000"/>
    <s v="N"/>
    <n v="0"/>
    <s v="00/00/0000"/>
    <s v="STD"/>
    <d v="2022-03-13T00:00:00"/>
    <n v="0"/>
    <s v="STD"/>
  </r>
  <r>
    <n v="40362934485"/>
    <x v="161"/>
    <n v="86010001605"/>
    <s v="Mr. KAMLESHKUMAR KANTIBHAI BHO"/>
    <n v="90000"/>
    <n v="8.5"/>
    <n v="86601"/>
    <n v="84922"/>
    <n v="0"/>
    <d v="2021-08-12T00:00:00"/>
    <n v="4"/>
    <n v="4"/>
    <n v="0"/>
    <n v="0"/>
    <n v="0"/>
    <n v="0"/>
    <s v="INR"/>
    <n v="0"/>
    <n v="2049"/>
    <s v="00/00/0000"/>
    <n v="0"/>
    <n v="0"/>
    <s v="N"/>
    <m/>
    <n v="9"/>
    <s v="N"/>
    <s v="00/00/0000"/>
    <s v="N"/>
    <n v="0"/>
    <s v="00/00/0000"/>
    <s v="STD"/>
    <d v="2022-03-13T00:00:00"/>
    <n v="0"/>
    <s v="STD"/>
  </r>
  <r>
    <n v="40367496047"/>
    <x v="161"/>
    <n v="88198686065"/>
    <s v="Mr. DHIREN ARVINDBHAI MISTRY"/>
    <n v="188000"/>
    <n v="8.5"/>
    <n v="180817"/>
    <n v="177286"/>
    <n v="0"/>
    <d v="2021-08-15T00:00:00"/>
    <n v="4"/>
    <n v="4"/>
    <n v="0"/>
    <n v="0"/>
    <n v="0"/>
    <n v="0"/>
    <s v="INR"/>
    <n v="0"/>
    <n v="4271"/>
    <s v="00/00/0000"/>
    <n v="0"/>
    <n v="0"/>
    <s v="N"/>
    <m/>
    <n v="9"/>
    <s v="N"/>
    <s v="00/00/0000"/>
    <s v="N"/>
    <n v="0"/>
    <s v="00/00/0000"/>
    <s v="STD"/>
    <d v="2022-03-17T00:00:00"/>
    <n v="0"/>
    <s v="STD"/>
  </r>
  <r>
    <n v="40371602732"/>
    <x v="161"/>
    <n v="86994510363"/>
    <s v="Mr. VIVEK JAYNARAYAN AGNIHOTRI"/>
    <n v="65000"/>
    <n v="8.5"/>
    <n v="62494"/>
    <n v="61269"/>
    <n v="0"/>
    <d v="2021-08-17T00:00:00"/>
    <n v="4"/>
    <n v="4"/>
    <n v="0"/>
    <n v="0"/>
    <n v="0"/>
    <n v="0"/>
    <s v="INR"/>
    <n v="0"/>
    <n v="1475"/>
    <s v="00/00/0000"/>
    <n v="0"/>
    <n v="0"/>
    <s v="N"/>
    <m/>
    <n v="9"/>
    <s v="N"/>
    <s v="00/00/0000"/>
    <s v="N"/>
    <n v="0"/>
    <s v="00/00/0000"/>
    <s v="STD"/>
    <d v="2022-03-18T00:00:00"/>
    <n v="0"/>
    <s v="STD"/>
  </r>
  <r>
    <n v="40362647152"/>
    <x v="162"/>
    <n v="85947065958"/>
    <s v="Mr. NARAYAN LAL  PRAJAPATI"/>
    <n v="229000"/>
    <n v="8.5"/>
    <n v="220357"/>
    <n v="216080"/>
    <n v="0"/>
    <d v="2021-08-12T00:00:00"/>
    <n v="4"/>
    <n v="4"/>
    <n v="0"/>
    <n v="0"/>
    <n v="0"/>
    <n v="0"/>
    <s v="INR"/>
    <n v="0"/>
    <n v="5212"/>
    <s v="00/00/0000"/>
    <n v="0"/>
    <n v="0"/>
    <s v="N"/>
    <m/>
    <n v="9"/>
    <s v="N"/>
    <s v="00/00/0000"/>
    <s v="N"/>
    <n v="0"/>
    <s v="00/00/0000"/>
    <s v="STD"/>
    <d v="2022-03-13T00:00:00"/>
    <n v="0"/>
    <s v="STD"/>
  </r>
  <r>
    <n v="40364080462"/>
    <x v="162"/>
    <n v="86562156197"/>
    <s v="Mr. GAUTAMSINH ISHWARSINH DABH"/>
    <n v="224000"/>
    <n v="8.5"/>
    <n v="215511"/>
    <n v="211321"/>
    <n v="0"/>
    <d v="2021-08-13T00:00:00"/>
    <n v="4"/>
    <n v="4"/>
    <n v="0"/>
    <n v="0"/>
    <n v="0"/>
    <n v="0"/>
    <s v="INR"/>
    <n v="0"/>
    <n v="5095"/>
    <s v="00/00/0000"/>
    <n v="0"/>
    <n v="0"/>
    <s v="N"/>
    <m/>
    <n v="9"/>
    <s v="N"/>
    <s v="00/00/0000"/>
    <s v="N"/>
    <n v="0"/>
    <s v="00/00/0000"/>
    <s v="STD"/>
    <d v="2022-03-14T00:00:00"/>
    <n v="0"/>
    <s v="STD"/>
  </r>
  <r>
    <n v="40371334782"/>
    <x v="162"/>
    <n v="86160172692"/>
    <s v="Mr. BIHOLA AMEETSINGH  JAGDEVS"/>
    <n v="110000"/>
    <n v="8.5"/>
    <n v="105760"/>
    <n v="103689"/>
    <n v="0"/>
    <d v="2021-08-17T00:00:00"/>
    <n v="4"/>
    <n v="4"/>
    <n v="0"/>
    <n v="0"/>
    <n v="0"/>
    <n v="0"/>
    <s v="INR"/>
    <n v="0"/>
    <n v="2496"/>
    <s v="00/00/0000"/>
    <n v="0"/>
    <n v="0"/>
    <m/>
    <m/>
    <m/>
    <s v="N"/>
    <s v="00/00/0000"/>
    <s v="N"/>
    <n v="0"/>
    <s v="00/00/0000"/>
    <s v="STD"/>
    <d v="2022-03-18T00:00:00"/>
    <n v="0"/>
    <s v="STD"/>
  </r>
  <r>
    <n v="40500879265"/>
    <x v="163"/>
    <n v="80083827856"/>
    <s v="Miss. LALITA THAVARAJI BARANDA"/>
    <n v="340500"/>
    <n v="11.6"/>
    <n v="283346"/>
    <n v="283346"/>
    <n v="0"/>
    <d v="2021-10-08T00:00:00"/>
    <n v="5"/>
    <n v="5"/>
    <n v="0"/>
    <n v="0"/>
    <n v="0"/>
    <n v="0"/>
    <s v="INR"/>
    <n v="0"/>
    <n v="14874"/>
    <s v="00/00/0000"/>
    <n v="0"/>
    <n v="0"/>
    <s v="N"/>
    <m/>
    <n v="9"/>
    <s v="N"/>
    <s v="00/00/0000"/>
    <s v="N"/>
    <n v="0"/>
    <s v="00/00/0000"/>
    <m/>
    <m/>
    <m/>
    <s v="STD"/>
  </r>
  <r>
    <n v="40512205396"/>
    <x v="163"/>
    <n v="85938646785"/>
    <s v="Mr. NIKUNJKUMAR DINESHBHAI DIX"/>
    <n v="100000"/>
    <n v="11.1"/>
    <n v="59859"/>
    <n v="59859"/>
    <n v="0"/>
    <d v="2021-10-14T00:00:00"/>
    <n v="5"/>
    <n v="5"/>
    <n v="0"/>
    <n v="0"/>
    <n v="0"/>
    <n v="0"/>
    <s v="INR"/>
    <n v="0"/>
    <n v="8843"/>
    <s v="00/00/0000"/>
    <n v="0"/>
    <n v="0"/>
    <s v="N"/>
    <m/>
    <n v="9"/>
    <s v="N"/>
    <s v="00/00/0000"/>
    <s v="N"/>
    <n v="0"/>
    <s v="00/00/0000"/>
    <m/>
    <m/>
    <m/>
    <s v="STD"/>
  </r>
  <r>
    <n v="40631299061"/>
    <x v="163"/>
    <n v="85433432903"/>
    <s v="Miss. JAGRUTIBEN SHANTILAL VAI"/>
    <n v="1156000"/>
    <n v="9.6"/>
    <n v="1126892"/>
    <n v="1126892"/>
    <n v="0"/>
    <d v="2021-12-07T00:00:00"/>
    <n v="3"/>
    <n v="3"/>
    <n v="0"/>
    <n v="0"/>
    <n v="0"/>
    <n v="0"/>
    <s v="INR"/>
    <n v="0"/>
    <n v="21184"/>
    <s v="00/00/0000"/>
    <n v="0"/>
    <n v="0"/>
    <s v="N"/>
    <m/>
    <n v="9"/>
    <s v="N"/>
    <s v="00/00/0000"/>
    <s v="N"/>
    <n v="0"/>
    <s v="00/00/0000"/>
    <m/>
    <m/>
    <m/>
    <s v="STD"/>
  </r>
  <r>
    <n v="40695220981"/>
    <x v="163"/>
    <n v="89635471933"/>
    <s v="Mr. GAURAV KAILASH SHARMA"/>
    <n v="400000"/>
    <n v="11.1"/>
    <n v="394847"/>
    <n v="374847"/>
    <n v="0"/>
    <d v="2022-01-05T00:00:00"/>
    <n v="2"/>
    <n v="2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s v="STD"/>
  </r>
  <r>
    <n v="40697435189"/>
    <x v="163"/>
    <n v="87852346726"/>
    <s v="Mr. PRUTHVIDAN RAMESHDAN GADHA"/>
    <n v="500000"/>
    <n v="10.1"/>
    <n v="493063"/>
    <n v="493063"/>
    <n v="0"/>
    <d v="2022-01-06T00:00:00"/>
    <n v="2"/>
    <n v="2"/>
    <n v="0"/>
    <n v="0"/>
    <n v="0"/>
    <n v="0"/>
    <s v="INR"/>
    <n v="0"/>
    <n v="9289"/>
    <s v="00/00/0000"/>
    <n v="0"/>
    <n v="0"/>
    <s v="N"/>
    <m/>
    <n v="9"/>
    <s v="N"/>
    <s v="00/00/0000"/>
    <s v="N"/>
    <n v="0"/>
    <s v="00/00/0000"/>
    <m/>
    <m/>
    <m/>
    <s v="STD"/>
  </r>
  <r>
    <n v="40711861840"/>
    <x v="163"/>
    <n v="86498952282"/>
    <s v="Mr. JIGNESHKUMAR LALABHAI PATE"/>
    <n v="125100"/>
    <n v="10.1"/>
    <n v="123149"/>
    <n v="123149"/>
    <n v="0"/>
    <d v="2022-01-12T00:00:00"/>
    <n v="2"/>
    <n v="2"/>
    <n v="0"/>
    <n v="0"/>
    <n v="0"/>
    <n v="0"/>
    <s v="INR"/>
    <n v="0"/>
    <n v="2324"/>
    <s v="00/00/0000"/>
    <n v="0"/>
    <n v="0"/>
    <s v="N"/>
    <m/>
    <n v="9"/>
    <s v="N"/>
    <s v="00/00/0000"/>
    <s v="N"/>
    <n v="0"/>
    <s v="00/00/0000"/>
    <m/>
    <m/>
    <m/>
    <s v="STD"/>
  </r>
  <r>
    <n v="40763118654"/>
    <x v="163"/>
    <n v="88670584000"/>
    <s v="Mr. MANUBHAI BHIKHABHAI VAGHEL"/>
    <n v="952000"/>
    <n v="11.6"/>
    <n v="950441"/>
    <n v="950441"/>
    <n v="0"/>
    <d v="2022-02-04T00:00:00"/>
    <n v="1"/>
    <n v="1"/>
    <n v="0"/>
    <n v="0"/>
    <n v="0"/>
    <n v="0"/>
    <s v="INR"/>
    <n v="0"/>
    <n v="18415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40826571116"/>
    <x v="163"/>
    <n v="90282385533"/>
    <s v="Ms. CHANDRIKABEN SOMABHAI NINA"/>
    <n v="150000"/>
    <n v="9.85"/>
    <n v="151133"/>
    <n v="151133"/>
    <n v="0"/>
    <d v="2022-03-04T00:00:00"/>
    <n v="1"/>
    <n v="1"/>
    <n v="0"/>
    <n v="0"/>
    <n v="0"/>
    <n v="0"/>
    <s v="INR"/>
    <n v="0"/>
    <n v="5662"/>
    <s v="00/00/0000"/>
    <n v="0"/>
    <n v="0"/>
    <s v="N"/>
    <m/>
    <n v="9"/>
    <s v="N"/>
    <s v="00/00/0000"/>
    <s v="N"/>
    <n v="0"/>
    <s v="00/00/0000"/>
    <m/>
    <m/>
    <m/>
    <s v="STD"/>
  </r>
  <r>
    <n v="40844237487"/>
    <x v="163"/>
    <n v="85832906562"/>
    <s v="Miss. CHRISTIAN SWIZAL SHASHIK"/>
    <n v="800000"/>
    <n v="10.35"/>
    <n v="804991"/>
    <n v="804991"/>
    <n v="0"/>
    <d v="2022-03-10T00:00:00"/>
    <n v="1"/>
    <n v="1"/>
    <n v="0"/>
    <n v="0"/>
    <n v="0"/>
    <n v="0"/>
    <s v="INR"/>
    <n v="0"/>
    <n v="14963"/>
    <s v="00/00/0000"/>
    <n v="0"/>
    <n v="0"/>
    <s v="N"/>
    <m/>
    <n v="9"/>
    <s v="N"/>
    <s v="00/00/0000"/>
    <s v="N"/>
    <n v="0"/>
    <s v="00/00/0000"/>
    <m/>
    <m/>
    <m/>
    <s v="STD"/>
  </r>
  <r>
    <n v="40847231765"/>
    <x v="163"/>
    <n v="85433432903"/>
    <s v="Miss. JAGRUTIBEN SHANTILAL VAI"/>
    <n v="89900"/>
    <n v="9.85"/>
    <n v="90409"/>
    <n v="90409"/>
    <n v="0"/>
    <d v="2022-03-11T00:00:00"/>
    <n v="1"/>
    <n v="1"/>
    <n v="0"/>
    <n v="0"/>
    <n v="0"/>
    <n v="0"/>
    <s v="INR"/>
    <n v="0"/>
    <n v="1659"/>
    <s v="00/00/0000"/>
    <n v="0"/>
    <n v="0"/>
    <s v="N"/>
    <m/>
    <n v="9"/>
    <s v="N"/>
    <s v="00/00/0000"/>
    <s v="N"/>
    <n v="0"/>
    <s v="00/00/0000"/>
    <m/>
    <m/>
    <m/>
    <s v="STD"/>
  </r>
  <r>
    <n v="36946724807"/>
    <x v="13"/>
    <n v="80083824094"/>
    <s v="Mr. SHRIMARI RAJENDRA  NATVARL"/>
    <n v="220000"/>
    <n v="12.45"/>
    <n v="42113"/>
    <n v="9060.74"/>
    <n v="0"/>
    <d v="2017-06-13T00:00:00"/>
    <n v="19"/>
    <n v="19"/>
    <n v="0"/>
    <n v="0"/>
    <n v="0"/>
    <n v="0"/>
    <s v="INR"/>
    <n v="0"/>
    <n v="4944"/>
    <s v="00/00/0000"/>
    <n v="0"/>
    <n v="0"/>
    <s v="N"/>
    <m/>
    <n v="9"/>
    <s v="N"/>
    <s v="00/00/0000"/>
    <s v="N"/>
    <n v="0"/>
    <s v="00/00/0000"/>
    <m/>
    <m/>
    <m/>
    <s v="STD"/>
  </r>
  <r>
    <n v="37696271883"/>
    <x v="13"/>
    <n v="86373743781"/>
    <s v="Mr. JASHWANTBHAI ZAVERBHAI  VA"/>
    <n v="150000"/>
    <n v="11.6"/>
    <n v="57369"/>
    <n v="15734"/>
    <n v="0"/>
    <d v="2018-05-11T00:00:00"/>
    <n v="19"/>
    <n v="19"/>
    <n v="0"/>
    <n v="0"/>
    <n v="0"/>
    <n v="0"/>
    <s v="INR"/>
    <n v="0"/>
    <n v="3307"/>
    <s v="00/00/0000"/>
    <n v="0"/>
    <n v="0"/>
    <s v="N"/>
    <m/>
    <n v="9"/>
    <s v="N"/>
    <s v="00/00/0000"/>
    <s v="N"/>
    <n v="0"/>
    <s v="00/00/0000"/>
    <m/>
    <m/>
    <m/>
    <s v="STD"/>
  </r>
  <r>
    <n v="37772434980"/>
    <x v="13"/>
    <n v="80083832094"/>
    <s v="Ms. CHRISTIAN  SHANTABEN"/>
    <n v="360000"/>
    <n v="11.7"/>
    <n v="79526"/>
    <n v="23959.22"/>
    <n v="0"/>
    <d v="2018-06-28T00:00:00"/>
    <n v="19"/>
    <n v="19"/>
    <n v="0"/>
    <n v="0"/>
    <n v="0"/>
    <n v="0"/>
    <s v="INR"/>
    <n v="0"/>
    <n v="9690"/>
    <s v="00/00/0000"/>
    <n v="0"/>
    <n v="0"/>
    <s v="N"/>
    <m/>
    <n v="9"/>
    <s v="N"/>
    <s v="00/00/0000"/>
    <s v="N"/>
    <n v="0"/>
    <s v="00/00/0000"/>
    <m/>
    <m/>
    <m/>
    <s v="STD"/>
  </r>
  <r>
    <n v="37780967917"/>
    <x v="13"/>
    <n v="85021917179"/>
    <s v="Mrs. SAVITABEN RATILAL SHAH"/>
    <n v="200000"/>
    <n v="11.7"/>
    <n v="88724"/>
    <n v="63532.1"/>
    <n v="0"/>
    <d v="2018-06-29T00:00:00"/>
    <n v="19"/>
    <n v="19"/>
    <n v="0"/>
    <n v="0"/>
    <n v="0"/>
    <n v="0"/>
    <s v="INR"/>
    <n v="0"/>
    <n v="452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782006349"/>
    <x v="13"/>
    <n v="80083971300"/>
    <s v="Mr. BABUBHAI MOHANBHAI SOLANKI"/>
    <n v="150000"/>
    <n v="11.7"/>
    <n v="35132"/>
    <n v="15938"/>
    <n v="0"/>
    <d v="2018-06-30T00:00:00"/>
    <n v="19"/>
    <n v="19"/>
    <n v="0"/>
    <n v="0"/>
    <n v="0"/>
    <n v="0"/>
    <s v="INR"/>
    <n v="0"/>
    <n v="4035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814703278"/>
    <x v="13"/>
    <n v="85016078922"/>
    <s v="Mrs. NARMADABEN TRIKAMLAL PARM"/>
    <n v="70000"/>
    <n v="11.7"/>
    <n v="18007"/>
    <n v="7028"/>
    <n v="0"/>
    <d v="2018-07-16T00:00:00"/>
    <n v="19"/>
    <n v="19"/>
    <n v="0"/>
    <n v="0"/>
    <n v="0"/>
    <n v="0"/>
    <s v="INR"/>
    <n v="0"/>
    <n v="1834"/>
    <s v="00/00/0000"/>
    <n v="0"/>
    <n v="0"/>
    <s v="N"/>
    <m/>
    <n v="9"/>
    <s v="N"/>
    <s v="00/00/0000"/>
    <s v="N"/>
    <n v="0"/>
    <s v="00/00/0000"/>
    <s v="STD"/>
    <d v="2020-04-27T00:00:00"/>
    <n v="999"/>
    <s v="STD"/>
  </r>
  <r>
    <n v="37834731097"/>
    <x v="13"/>
    <n v="85170752306"/>
    <s v="Mr. SALUKE  NANURAV"/>
    <n v="150000"/>
    <n v="11.7"/>
    <n v="36793"/>
    <n v="9952.27"/>
    <n v="0"/>
    <d v="2018-07-25T00:00:00"/>
    <n v="19"/>
    <n v="19"/>
    <n v="0"/>
    <n v="0"/>
    <n v="0"/>
    <n v="0"/>
    <s v="INR"/>
    <n v="0"/>
    <n v="3929"/>
    <s v="00/00/0000"/>
    <n v="0"/>
    <n v="0"/>
    <s v="N"/>
    <m/>
    <n v="9"/>
    <s v="N"/>
    <s v="00/00/0000"/>
    <s v="N"/>
    <n v="0"/>
    <s v="00/00/0000"/>
    <m/>
    <m/>
    <m/>
    <s v="STD"/>
  </r>
  <r>
    <n v="37836977970"/>
    <x v="13"/>
    <n v="85047734661"/>
    <s v="Mrs. MINABEN SAKABHAI  VALODAR"/>
    <n v="120000"/>
    <n v="11.7"/>
    <n v="53993"/>
    <n v="52039.56"/>
    <n v="0"/>
    <d v="2018-07-26T00:00:00"/>
    <n v="19"/>
    <n v="19"/>
    <n v="0"/>
    <n v="0"/>
    <n v="0"/>
    <n v="0"/>
    <s v="INR"/>
    <n v="0"/>
    <n v="2652"/>
    <s v="00/00/0000"/>
    <n v="0"/>
    <n v="0"/>
    <s v="N"/>
    <m/>
    <n v="9"/>
    <s v="N"/>
    <s v="00/00/0000"/>
    <s v="N"/>
    <n v="0"/>
    <s v="00/00/0000"/>
    <m/>
    <m/>
    <m/>
    <s v="STD"/>
  </r>
  <r>
    <n v="37845792728"/>
    <x v="13"/>
    <n v="80084049963"/>
    <s v="Mrs. SAVITABEN BABUBHAI RANA"/>
    <n v="70000"/>
    <n v="11.7"/>
    <n v="18446"/>
    <n v="8134.51"/>
    <n v="0"/>
    <d v="2018-08-06T00:00:00"/>
    <n v="19"/>
    <n v="19"/>
    <n v="0"/>
    <n v="0"/>
    <n v="0"/>
    <n v="0"/>
    <s v="INR"/>
    <n v="0"/>
    <n v="1864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7850299701"/>
    <x v="13"/>
    <n v="80084135310"/>
    <s v="Mr. BABUBHAI PITAMBARBHAI CHAU"/>
    <n v="200000"/>
    <n v="11.7"/>
    <n v="101511"/>
    <n v="90811.92"/>
    <n v="0"/>
    <d v="2018-08-02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08-06T00:00:00"/>
    <n v="999"/>
    <s v="STD"/>
  </r>
  <r>
    <n v="37866254107"/>
    <x v="13"/>
    <n v="80083997090"/>
    <s v="Mr. DHIREN MOHANLAL BANKER"/>
    <n v="250000"/>
    <n v="11.7"/>
    <n v="120823"/>
    <n v="93203"/>
    <n v="0"/>
    <d v="2018-08-10T00:00:00"/>
    <n v="19"/>
    <n v="19"/>
    <n v="0"/>
    <n v="0"/>
    <n v="0"/>
    <n v="0"/>
    <s v="INR"/>
    <n v="0"/>
    <n v="5524"/>
    <s v="00/00/0000"/>
    <n v="0"/>
    <n v="0"/>
    <s v="N"/>
    <m/>
    <n v="9"/>
    <s v="N"/>
    <s v="00/00/0000"/>
    <s v="N"/>
    <n v="0"/>
    <s v="00/00/0000"/>
    <s v="STD"/>
    <d v="2020-04-26T00:00:00"/>
    <n v="0"/>
    <s v="STD"/>
  </r>
  <r>
    <n v="37868184963"/>
    <x v="13"/>
    <n v="86707424521"/>
    <s v="Mr. RAMJIBHAI CHUNDABHAI RABAR"/>
    <n v="359000"/>
    <n v="11.7"/>
    <n v="171525"/>
    <n v="120595.74"/>
    <n v="0"/>
    <d v="2018-08-09T00:00:00"/>
    <n v="19"/>
    <n v="19"/>
    <n v="0"/>
    <n v="0"/>
    <n v="0"/>
    <n v="0"/>
    <s v="INR"/>
    <n v="0"/>
    <n v="7932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887927135"/>
    <x v="13"/>
    <n v="86553665321"/>
    <s v="Mr. RANCHHODBHAI DHULABHAI RAT"/>
    <n v="200000"/>
    <n v="11.7"/>
    <n v="94465"/>
    <n v="67727.73"/>
    <n v="0"/>
    <d v="2018-08-20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m/>
    <m/>
    <m/>
    <s v="STD"/>
  </r>
  <r>
    <n v="37891381430"/>
    <x v="13"/>
    <n v="80084137099"/>
    <s v="Mr. VINODBHAI BABAJI PARMAR"/>
    <n v="200000"/>
    <n v="11.7"/>
    <n v="89254"/>
    <n v="37740.81"/>
    <n v="0"/>
    <d v="2018-08-21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12-30T00:00:00"/>
    <n v="0"/>
    <s v="STD"/>
  </r>
  <r>
    <n v="37891511835"/>
    <x v="13"/>
    <n v="85604709247"/>
    <s v="Mrs. TAHERUNNISHA MOHAMADSHARI"/>
    <n v="200000"/>
    <n v="11.7"/>
    <n v="93320"/>
    <n v="63102.44"/>
    <n v="0"/>
    <d v="2018-08-24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m/>
    <m/>
    <m/>
    <s v="STD"/>
  </r>
  <r>
    <n v="37908797477"/>
    <x v="13"/>
    <n v="85640416735"/>
    <s v="Mrs. SHARDA BEN HARIPRASAD SOL"/>
    <n v="200000"/>
    <n v="11.7"/>
    <n v="94091"/>
    <n v="71776.14"/>
    <n v="0"/>
    <d v="2018-08-30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04-03T00:00:00"/>
    <n v="999"/>
    <s v="STD"/>
  </r>
  <r>
    <n v="37911930744"/>
    <x v="13"/>
    <n v="88313631675"/>
    <s v="Mr. BHOPABHAI MAFABHAI VALA"/>
    <n v="150000"/>
    <n v="11.7"/>
    <n v="71823"/>
    <n v="55078.54"/>
    <n v="0"/>
    <d v="2018-08-31T00:00:00"/>
    <n v="19"/>
    <n v="19"/>
    <n v="0"/>
    <n v="0"/>
    <n v="0"/>
    <n v="0"/>
    <s v="INR"/>
    <n v="0"/>
    <n v="3314"/>
    <s v="00/00/0000"/>
    <n v="0"/>
    <n v="0"/>
    <s v="N"/>
    <m/>
    <n v="9"/>
    <s v="N"/>
    <s v="00/00/0000"/>
    <s v="N"/>
    <n v="0"/>
    <s v="00/00/0000"/>
    <s v="STD"/>
    <d v="2020-04-03T00:00:00"/>
    <n v="999"/>
    <s v="STD"/>
  </r>
  <r>
    <n v="37914397267"/>
    <x v="13"/>
    <n v="80083843233"/>
    <s v="Mr. BABAN SITARAM BHOSALE"/>
    <n v="185000"/>
    <n v="11.9"/>
    <n v="90874"/>
    <n v="68107.23"/>
    <n v="0"/>
    <d v="2018-09-01T00:00:00"/>
    <n v="19"/>
    <n v="19"/>
    <n v="0"/>
    <n v="0"/>
    <n v="0"/>
    <n v="0"/>
    <s v="INR"/>
    <n v="0"/>
    <n v="4157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7982895535"/>
    <x v="13"/>
    <n v="85016982588"/>
    <s v="Mr. RAMESH SHAKARBHAI SOLANKI"/>
    <n v="200000"/>
    <n v="11.95"/>
    <n v="101411"/>
    <n v="74133.22"/>
    <n v="0"/>
    <d v="2018-10-03T00:00:00"/>
    <n v="19"/>
    <n v="19"/>
    <n v="0"/>
    <n v="0"/>
    <n v="0"/>
    <n v="0"/>
    <s v="INR"/>
    <n v="0"/>
    <n v="4499"/>
    <s v="00/00/0000"/>
    <n v="0"/>
    <n v="0"/>
    <s v="N"/>
    <m/>
    <n v="9"/>
    <s v="N"/>
    <s v="00/00/0000"/>
    <s v="N"/>
    <n v="0"/>
    <s v="00/00/0000"/>
    <m/>
    <m/>
    <m/>
    <s v="STD"/>
  </r>
  <r>
    <n v="37982908997"/>
    <x v="13"/>
    <n v="85016982689"/>
    <s v="Mrs. HIRABEN RAMESHBHAI SOLANK"/>
    <n v="200000"/>
    <n v="11.95"/>
    <n v="101411"/>
    <n v="74133.22"/>
    <n v="0"/>
    <d v="2018-10-03T00:00:00"/>
    <n v="19"/>
    <n v="19"/>
    <n v="0"/>
    <n v="0"/>
    <n v="0"/>
    <n v="0"/>
    <s v="INR"/>
    <n v="0"/>
    <n v="4499"/>
    <s v="00/00/0000"/>
    <n v="0"/>
    <n v="0"/>
    <s v="N"/>
    <m/>
    <n v="9"/>
    <s v="N"/>
    <s v="00/00/0000"/>
    <s v="N"/>
    <n v="0"/>
    <s v="00/00/0000"/>
    <m/>
    <m/>
    <m/>
    <s v="STD"/>
  </r>
  <r>
    <n v="37996478162"/>
    <x v="13"/>
    <n v="88761934010"/>
    <s v="Mr. KHEMCHAND SHIVABHAI BHARVA"/>
    <n v="200000"/>
    <n v="11.95"/>
    <n v="103601"/>
    <n v="74398.45"/>
    <n v="0"/>
    <d v="2018-10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m/>
    <m/>
    <m/>
    <s v="STD"/>
  </r>
  <r>
    <n v="37996498123"/>
    <x v="13"/>
    <n v="85344645005"/>
    <s v="Mr. GIRISHBHAI PUNJABBHAI PARM"/>
    <n v="150000"/>
    <n v="11.95"/>
    <n v="49790"/>
    <n v="23769.82"/>
    <n v="0"/>
    <d v="2018-10-06T00:00:00"/>
    <n v="19"/>
    <n v="19"/>
    <n v="0"/>
    <n v="0"/>
    <n v="0"/>
    <n v="0"/>
    <s v="INR"/>
    <n v="0"/>
    <n v="3947"/>
    <s v="00/00/0000"/>
    <n v="0"/>
    <n v="0"/>
    <m/>
    <m/>
    <m/>
    <s v="N"/>
    <s v="00/00/0000"/>
    <s v="N"/>
    <n v="0"/>
    <s v="00/00/0000"/>
    <m/>
    <m/>
    <m/>
    <s v="STD"/>
  </r>
  <r>
    <n v="38033580424"/>
    <x v="13"/>
    <n v="80083944184"/>
    <s v="Mrs. ICHHABEN RATILAL MAKWANA"/>
    <n v="250000"/>
    <n v="11.95"/>
    <n v="123342"/>
    <n v="77476.789999999994"/>
    <n v="0"/>
    <d v="2018-10-26T00:00:00"/>
    <n v="19"/>
    <n v="19"/>
    <n v="0"/>
    <n v="0"/>
    <n v="0"/>
    <n v="0"/>
    <s v="INR"/>
    <n v="0"/>
    <n v="5555"/>
    <s v="00/00/0000"/>
    <n v="0"/>
    <n v="0"/>
    <s v="N"/>
    <m/>
    <n v="9"/>
    <s v="N"/>
    <s v="00/00/0000"/>
    <s v="N"/>
    <n v="0"/>
    <s v="00/00/0000"/>
    <m/>
    <m/>
    <m/>
    <s v="STD"/>
  </r>
  <r>
    <n v="38039874962"/>
    <x v="13"/>
    <n v="80381188865"/>
    <s v="Mrs. PARMAR  BHIKHIBEN"/>
    <n v="150000"/>
    <n v="11.95"/>
    <n v="71389"/>
    <n v="27873.82"/>
    <n v="0"/>
    <d v="2018-10-30T00:00:00"/>
    <n v="19"/>
    <n v="19"/>
    <n v="0"/>
    <n v="0"/>
    <n v="0"/>
    <n v="0"/>
    <s v="INR"/>
    <n v="0"/>
    <n v="333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041420335"/>
    <x v="13"/>
    <n v="85307752587"/>
    <s v="Mrs. DEVILABEN SHANTI LAL MULI"/>
    <n v="100000"/>
    <n v="11.95"/>
    <n v="48684"/>
    <n v="4901.59"/>
    <n v="0"/>
    <d v="2018-12-05T00:00:00"/>
    <n v="19"/>
    <n v="19"/>
    <n v="0"/>
    <n v="0"/>
    <n v="0"/>
    <n v="0"/>
    <s v="INR"/>
    <n v="0"/>
    <n v="2222"/>
    <s v="00/00/0000"/>
    <n v="0"/>
    <n v="0"/>
    <m/>
    <m/>
    <m/>
    <s v="N"/>
    <s v="00/00/0000"/>
    <s v="N"/>
    <n v="0"/>
    <s v="00/00/0000"/>
    <m/>
    <m/>
    <m/>
    <s v="STD"/>
  </r>
  <r>
    <n v="38078426039"/>
    <x v="13"/>
    <n v="85949499098"/>
    <s v="Mrs. HARKHABEN RAMANBHAI SOLAN"/>
    <n v="100000"/>
    <n v="11.95"/>
    <n v="45461"/>
    <n v="905.45"/>
    <n v="0"/>
    <d v="2018-11-29T00:00:00"/>
    <n v="19"/>
    <n v="19"/>
    <n v="0"/>
    <n v="0"/>
    <n v="0"/>
    <n v="0"/>
    <s v="INR"/>
    <n v="0"/>
    <n v="222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085870474"/>
    <x v="13"/>
    <n v="85049562177"/>
    <s v="Mr. PURUSHOTTAM DALABHAI PARMA"/>
    <n v="100000"/>
    <n v="11.95"/>
    <n v="46989"/>
    <n v="5428.02"/>
    <n v="0"/>
    <d v="2018-11-26T00:00:00"/>
    <n v="19"/>
    <n v="19"/>
    <n v="0"/>
    <n v="0"/>
    <n v="0"/>
    <n v="0"/>
    <s v="INR"/>
    <n v="0"/>
    <n v="2222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085874140"/>
    <x v="13"/>
    <n v="86064914319"/>
    <s v="Mrs. IMELY DAVID PILLAI"/>
    <n v="150000"/>
    <n v="11.95"/>
    <n v="78345"/>
    <n v="55484.21"/>
    <n v="0"/>
    <d v="2018-11-26T00:00:00"/>
    <n v="19"/>
    <n v="19"/>
    <n v="0"/>
    <n v="0"/>
    <n v="0"/>
    <n v="0"/>
    <s v="INR"/>
    <n v="0"/>
    <n v="3333"/>
    <s v="00/00/0000"/>
    <n v="0"/>
    <n v="0"/>
    <s v="N"/>
    <m/>
    <n v="9"/>
    <s v="N"/>
    <s v="00/00/0000"/>
    <s v="N"/>
    <n v="0"/>
    <s v="00/00/0000"/>
    <m/>
    <m/>
    <m/>
    <s v="STD"/>
  </r>
  <r>
    <n v="38089158021"/>
    <x v="13"/>
    <n v="85991451260"/>
    <s v="Mr. JIVABHAI CHHANABHAI SOLANK"/>
    <n v="350000"/>
    <n v="11.95"/>
    <n v="182158"/>
    <n v="126151.16"/>
    <n v="0"/>
    <d v="2018-11-26T00:00:00"/>
    <n v="19"/>
    <n v="19"/>
    <n v="0"/>
    <n v="0"/>
    <n v="0"/>
    <n v="0"/>
    <s v="INR"/>
    <n v="0"/>
    <n v="7777"/>
    <s v="00/00/0000"/>
    <n v="0"/>
    <n v="0"/>
    <s v="N"/>
    <m/>
    <n v="9"/>
    <s v="N"/>
    <s v="00/00/0000"/>
    <s v="N"/>
    <n v="0"/>
    <s v="00/00/0000"/>
    <m/>
    <m/>
    <m/>
    <s v="STD"/>
  </r>
  <r>
    <n v="38098609755"/>
    <x v="13"/>
    <n v="85029343160"/>
    <s v="Mrs. KEROLIN SURENDRAKUMAR  MA"/>
    <n v="200000"/>
    <n v="11.95"/>
    <n v="107177"/>
    <n v="82520.14"/>
    <n v="0"/>
    <d v="2018-11-30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4-01T00:00:00"/>
    <n v="999"/>
    <s v="STD"/>
  </r>
  <r>
    <n v="38122575594"/>
    <x v="13"/>
    <n v="85014027639"/>
    <s v="Mr. DAHAYAGIRI  GOSWAMI"/>
    <n v="200000"/>
    <n v="12"/>
    <n v="110222"/>
    <n v="81286"/>
    <n v="0"/>
    <d v="2018-12-12T00:00:00"/>
    <n v="19"/>
    <n v="19"/>
    <n v="0"/>
    <n v="0"/>
    <n v="0"/>
    <n v="0"/>
    <s v="INR"/>
    <n v="0"/>
    <n v="4449"/>
    <s v="00/00/0000"/>
    <n v="0"/>
    <n v="0"/>
    <m/>
    <m/>
    <m/>
    <s v="N"/>
    <s v="00/00/0000"/>
    <s v="N"/>
    <n v="0"/>
    <s v="00/00/0000"/>
    <m/>
    <m/>
    <m/>
    <s v="STD"/>
  </r>
  <r>
    <n v="38123161311"/>
    <x v="13"/>
    <n v="85172227853"/>
    <s v="Mr. HARISHBHAI MANILAL SOLANKI"/>
    <n v="300000"/>
    <n v="12"/>
    <n v="115232"/>
    <n v="71615.210000000006"/>
    <n v="0"/>
    <d v="2018-12-15T00:00:00"/>
    <n v="19"/>
    <n v="19"/>
    <n v="0"/>
    <n v="0"/>
    <n v="0"/>
    <n v="0"/>
    <s v="INR"/>
    <n v="0"/>
    <n v="7901"/>
    <s v="00/00/0000"/>
    <n v="0"/>
    <n v="0"/>
    <s v="N"/>
    <m/>
    <n v="9"/>
    <s v="N"/>
    <s v="00/00/0000"/>
    <s v="N"/>
    <n v="0"/>
    <s v="00/00/0000"/>
    <s v="STD"/>
    <d v="2020-04-26T00:00:00"/>
    <n v="999"/>
    <s v="STD"/>
  </r>
  <r>
    <n v="38123233537"/>
    <x v="13"/>
    <n v="80083893397"/>
    <s v="Mr. MUKUNDBHAI RAVISHANKAR PAN"/>
    <n v="390000"/>
    <n v="12"/>
    <n v="148252"/>
    <n v="85037.28"/>
    <n v="0"/>
    <d v="2018-12-12T00:00:00"/>
    <n v="19"/>
    <n v="19"/>
    <n v="0"/>
    <n v="0"/>
    <n v="0"/>
    <n v="0"/>
    <s v="INR"/>
    <n v="0"/>
    <n v="10271"/>
    <s v="00/00/0000"/>
    <n v="0"/>
    <n v="0"/>
    <s v="N"/>
    <m/>
    <n v="9"/>
    <s v="N"/>
    <s v="00/00/0000"/>
    <s v="N"/>
    <n v="0"/>
    <s v="00/00/0000"/>
    <m/>
    <m/>
    <m/>
    <s v="STD"/>
  </r>
  <r>
    <n v="38153532279"/>
    <x v="13"/>
    <n v="80083829660"/>
    <s v="Mrs. INDRAKALA DILIPSINH RATHO"/>
    <n v="400000"/>
    <n v="12"/>
    <n v="227699"/>
    <n v="169919.8"/>
    <n v="0"/>
    <d v="2019-01-10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205302930"/>
    <x v="13"/>
    <n v="78615856931"/>
    <s v="Mr. NARENDRABHAI KALYANBHAI PA"/>
    <n v="480000"/>
    <n v="12"/>
    <n v="271632"/>
    <n v="206704.49"/>
    <n v="0"/>
    <d v="2019-01-22T00:00:00"/>
    <n v="19"/>
    <n v="19"/>
    <n v="0"/>
    <n v="0"/>
    <n v="0"/>
    <n v="0"/>
    <s v="INR"/>
    <n v="0"/>
    <n v="10678"/>
    <s v="00/00/0000"/>
    <n v="0"/>
    <n v="0"/>
    <s v="N"/>
    <m/>
    <n v="9"/>
    <s v="N"/>
    <s v="00/00/0000"/>
    <s v="N"/>
    <n v="0"/>
    <s v="00/00/0000"/>
    <m/>
    <m/>
    <m/>
    <s v="STD"/>
  </r>
  <r>
    <n v="38208239941"/>
    <x v="13"/>
    <n v="80083915095"/>
    <s v="Mrs. VINABEN BALDEVBHAI CHAUHA"/>
    <n v="450000"/>
    <n v="12"/>
    <n v="253569"/>
    <n v="189512.25"/>
    <n v="0"/>
    <d v="2019-01-24T00:00:00"/>
    <n v="19"/>
    <n v="19"/>
    <n v="0"/>
    <n v="0"/>
    <n v="0"/>
    <n v="0"/>
    <s v="INR"/>
    <n v="0"/>
    <n v="10010"/>
    <s v="00/00/0000"/>
    <n v="0"/>
    <n v="0"/>
    <s v="N"/>
    <m/>
    <n v="9"/>
    <s v="N"/>
    <s v="00/00/0000"/>
    <s v="N"/>
    <n v="0"/>
    <s v="00/00/0000"/>
    <m/>
    <m/>
    <m/>
    <s v="STD"/>
  </r>
  <r>
    <n v="38218531999"/>
    <x v="13"/>
    <n v="85011375817"/>
    <s v="Mr. MANGALBHAI FULJIBHAI PATAN"/>
    <n v="200000"/>
    <n v="12"/>
    <n v="112120"/>
    <n v="83232.479999999996"/>
    <n v="0"/>
    <d v="2019-01-29T00:00:00"/>
    <n v="19"/>
    <n v="19"/>
    <n v="0"/>
    <n v="0"/>
    <n v="0"/>
    <n v="0"/>
    <s v="INR"/>
    <n v="0"/>
    <n v="4449"/>
    <s v="00/00/0000"/>
    <n v="0"/>
    <n v="0"/>
    <s v="N"/>
    <m/>
    <n v="9"/>
    <s v="N"/>
    <s v="00/00/0000"/>
    <s v="N"/>
    <n v="0"/>
    <s v="00/00/0000"/>
    <m/>
    <m/>
    <m/>
    <s v="STD"/>
  </r>
  <r>
    <n v="38224062462"/>
    <x v="13"/>
    <n v="80084052954"/>
    <s v="Mr. LAXMAN GENUBHAI MORE"/>
    <n v="230000"/>
    <n v="12"/>
    <n v="128380"/>
    <n v="94231.09"/>
    <n v="0"/>
    <d v="2019-01-31T00:00:00"/>
    <n v="19"/>
    <n v="19"/>
    <n v="0"/>
    <n v="0"/>
    <n v="0"/>
    <n v="0"/>
    <s v="INR"/>
    <n v="0"/>
    <n v="5117"/>
    <s v="00/00/0000"/>
    <n v="0"/>
    <n v="0"/>
    <m/>
    <m/>
    <m/>
    <s v="N"/>
    <s v="00/00/0000"/>
    <s v="N"/>
    <n v="0"/>
    <s v="00/00/0000"/>
    <s v="STD"/>
    <d v="2020-04-05T00:00:00"/>
    <n v="999"/>
    <s v="STD"/>
  </r>
  <r>
    <n v="38317262435"/>
    <x v="13"/>
    <n v="80084093300"/>
    <s v="Mrs. AMRUTBEN MADHABHAI  GOHIL"/>
    <n v="200000"/>
    <n v="12"/>
    <n v="82600"/>
    <n v="27010.61"/>
    <n v="0"/>
    <d v="2019-03-11T00:00:00"/>
    <n v="19"/>
    <n v="19"/>
    <n v="0"/>
    <n v="0"/>
    <n v="0"/>
    <n v="0"/>
    <s v="INR"/>
    <n v="0"/>
    <n v="5355"/>
    <s v="00/00/0000"/>
    <n v="0"/>
    <n v="0"/>
    <s v="N"/>
    <m/>
    <n v="9"/>
    <s v="N"/>
    <s v="00/00/0000"/>
    <s v="N"/>
    <n v="0"/>
    <s v="00/00/0000"/>
    <m/>
    <m/>
    <m/>
    <s v="STD"/>
  </r>
  <r>
    <n v="38321074488"/>
    <x v="13"/>
    <n v="80084155994"/>
    <s v="Mrs. YASHODHARA MAHENDRABHAI B"/>
    <n v="475000"/>
    <n v="12"/>
    <n v="287482"/>
    <n v="219446.06"/>
    <n v="0"/>
    <d v="2019-03-13T00:00:00"/>
    <n v="19"/>
    <n v="19"/>
    <n v="0"/>
    <n v="0"/>
    <n v="0"/>
    <n v="0"/>
    <s v="INR"/>
    <n v="0"/>
    <n v="10567"/>
    <s v="00/00/0000"/>
    <n v="0"/>
    <n v="0"/>
    <s v="N"/>
    <m/>
    <n v="9"/>
    <s v="N"/>
    <s v="00/00/0000"/>
    <s v="N"/>
    <n v="0"/>
    <s v="00/00/0000"/>
    <m/>
    <m/>
    <m/>
    <s v="STD"/>
  </r>
  <r>
    <n v="38327522288"/>
    <x v="13"/>
    <n v="86394418611"/>
    <s v="Mr. UDESINGH JESINGBHAI SOLANK"/>
    <n v="200000"/>
    <n v="12"/>
    <n v="120637"/>
    <n v="91840.960000000006"/>
    <n v="0"/>
    <d v="2019-03-15T00:00:00"/>
    <n v="19"/>
    <n v="19"/>
    <n v="0"/>
    <n v="0"/>
    <n v="0"/>
    <n v="0"/>
    <s v="INR"/>
    <n v="0"/>
    <n v="4449"/>
    <s v="00/00/0000"/>
    <n v="0"/>
    <n v="0"/>
    <s v="N"/>
    <m/>
    <n v="9"/>
    <s v="N"/>
    <s v="00/00/0000"/>
    <s v="N"/>
    <n v="0"/>
    <s v="00/00/0000"/>
    <m/>
    <m/>
    <m/>
    <s v="STD"/>
  </r>
  <r>
    <n v="38329447161"/>
    <x v="13"/>
    <n v="86160180783"/>
    <s v="Mr. CHAUHAN  RAMESHBHAI"/>
    <n v="200000"/>
    <n v="12"/>
    <n v="88546"/>
    <n v="48299.7"/>
    <n v="0"/>
    <d v="2019-03-18T00:00:00"/>
    <n v="19"/>
    <n v="19"/>
    <n v="0"/>
    <n v="0"/>
    <n v="0"/>
    <n v="0"/>
    <s v="INR"/>
    <n v="0"/>
    <n v="5267"/>
    <s v="00/00/0000"/>
    <n v="0"/>
    <n v="0"/>
    <s v="N"/>
    <m/>
    <n v="9"/>
    <s v="N"/>
    <s v="00/00/0000"/>
    <s v="N"/>
    <n v="0"/>
    <s v="00/00/0000"/>
    <s v="STD"/>
    <d v="2020-03-17T00:00:00"/>
    <n v="0"/>
    <s v="STD"/>
  </r>
  <r>
    <n v="38384458439"/>
    <x v="13"/>
    <n v="86400169757"/>
    <s v="Mr. KIRITKUMAR PARSOTTAMDAS  P"/>
    <n v="330000"/>
    <n v="11.95"/>
    <n v="157348"/>
    <n v="104232.52"/>
    <n v="0"/>
    <d v="2019-04-10T00:00:00"/>
    <n v="19"/>
    <n v="19"/>
    <n v="0"/>
    <n v="0"/>
    <n v="0"/>
    <n v="0"/>
    <s v="INR"/>
    <n v="0"/>
    <n v="8683"/>
    <s v="00/00/0000"/>
    <n v="0"/>
    <n v="0"/>
    <s v="N"/>
    <m/>
    <n v="9"/>
    <s v="N"/>
    <s v="00/00/0000"/>
    <s v="N"/>
    <n v="0"/>
    <s v="00/00/0000"/>
    <s v="STD"/>
    <d v="2020-01-11T00:00:00"/>
    <n v="999"/>
    <s v="STD"/>
  </r>
  <r>
    <n v="38397824139"/>
    <x v="13"/>
    <n v="85024430081"/>
    <s v="Mr. KANAIYALAL JALUBHAI SOLANK"/>
    <n v="200000"/>
    <n v="11.9"/>
    <n v="127791"/>
    <n v="98812.67"/>
    <n v="0"/>
    <d v="2019-05-10T00:00:00"/>
    <n v="19"/>
    <n v="19"/>
    <n v="0"/>
    <n v="0"/>
    <n v="0"/>
    <n v="0"/>
    <s v="INR"/>
    <n v="0"/>
    <n v="4439"/>
    <s v="00/00/0000"/>
    <n v="0"/>
    <n v="0"/>
    <m/>
    <m/>
    <m/>
    <s v="N"/>
    <s v="00/00/0000"/>
    <s v="N"/>
    <n v="0"/>
    <s v="00/00/0000"/>
    <m/>
    <m/>
    <m/>
    <s v="STD"/>
  </r>
  <r>
    <n v="38433043746"/>
    <x v="13"/>
    <n v="85024424443"/>
    <s v="Mr. PIRMOHAMAD ALLARKHA SHEKH"/>
    <n v="250000"/>
    <n v="11.95"/>
    <n v="153597"/>
    <n v="99541.25"/>
    <n v="0"/>
    <d v="2019-05-03T00:00:00"/>
    <n v="19"/>
    <n v="19"/>
    <n v="0"/>
    <n v="0"/>
    <n v="0"/>
    <n v="0"/>
    <s v="INR"/>
    <n v="0"/>
    <n v="5624"/>
    <s v="00/00/0000"/>
    <n v="0"/>
    <n v="0"/>
    <s v="N"/>
    <m/>
    <n v="9"/>
    <s v="N"/>
    <s v="00/00/0000"/>
    <s v="N"/>
    <n v="0"/>
    <s v="00/00/0000"/>
    <m/>
    <m/>
    <m/>
    <s v="STD"/>
  </r>
  <r>
    <n v="38474736017"/>
    <x v="13"/>
    <n v="80084131371"/>
    <s v="Mr. REVABHAI SHIVABHAI PARMAR"/>
    <n v="250000"/>
    <n v="11.9"/>
    <n v="155788"/>
    <n v="106829.24"/>
    <n v="0"/>
    <d v="2019-05-23T00:00:00"/>
    <n v="19"/>
    <n v="19"/>
    <n v="0"/>
    <n v="0"/>
    <n v="0"/>
    <n v="0"/>
    <s v="INR"/>
    <n v="0"/>
    <n v="5549"/>
    <s v="00/00/0000"/>
    <n v="0"/>
    <n v="0"/>
    <s v="N"/>
    <m/>
    <n v="9"/>
    <s v="N"/>
    <s v="00/00/0000"/>
    <s v="N"/>
    <n v="0"/>
    <s v="00/00/0000"/>
    <m/>
    <m/>
    <m/>
    <s v="STD"/>
  </r>
  <r>
    <n v="38476816651"/>
    <x v="13"/>
    <n v="80083993062"/>
    <s v="Mrs. SOLANKI  KAMALABEN LALUBH"/>
    <n v="100000"/>
    <n v="11.9"/>
    <n v="46884"/>
    <n v="18372.38"/>
    <n v="0"/>
    <d v="2019-05-24T00:00:00"/>
    <n v="19"/>
    <n v="19"/>
    <n v="0"/>
    <n v="0"/>
    <n v="0"/>
    <n v="0"/>
    <s v="INR"/>
    <n v="0"/>
    <n v="2629"/>
    <s v="00/00/0000"/>
    <n v="0"/>
    <n v="0"/>
    <s v="N"/>
    <m/>
    <n v="9"/>
    <s v="N"/>
    <s v="00/00/0000"/>
    <s v="N"/>
    <n v="0"/>
    <s v="00/00/0000"/>
    <m/>
    <m/>
    <m/>
    <s v="STD"/>
  </r>
  <r>
    <n v="38476816979"/>
    <x v="13"/>
    <n v="85628569620"/>
    <s v="Mrs. HANSHABEN SHIVABHAI VAGHE"/>
    <n v="120000"/>
    <n v="11.9"/>
    <n v="58844"/>
    <n v="38229.910000000003"/>
    <n v="0"/>
    <d v="2019-05-24T00:00:00"/>
    <n v="19"/>
    <n v="19"/>
    <n v="0"/>
    <n v="0"/>
    <n v="0"/>
    <n v="0"/>
    <s v="INR"/>
    <n v="0"/>
    <n v="3155"/>
    <s v="00/00/0000"/>
    <n v="0"/>
    <n v="0"/>
    <s v="N"/>
    <m/>
    <n v="9"/>
    <s v="N"/>
    <s v="00/00/0000"/>
    <s v="N"/>
    <n v="0"/>
    <s v="00/00/0000"/>
    <m/>
    <m/>
    <m/>
    <s v="STD"/>
  </r>
  <r>
    <n v="38916143052"/>
    <x v="13"/>
    <n v="80084131745"/>
    <s v="Mr. RATILAL DAHYABHAI DATANIYA"/>
    <n v="240000"/>
    <n v="11.45"/>
    <n v="181172"/>
    <n v="173301.83"/>
    <n v="0"/>
    <d v="2019-11-12T00:00:00"/>
    <n v="19"/>
    <n v="19"/>
    <n v="0"/>
    <n v="0"/>
    <n v="0"/>
    <n v="0"/>
    <s v="INR"/>
    <n v="0"/>
    <n v="5273"/>
    <s v="00/00/0000"/>
    <n v="0"/>
    <n v="0"/>
    <s v="N"/>
    <m/>
    <n v="9"/>
    <s v="N"/>
    <s v="00/00/0000"/>
    <s v="N"/>
    <n v="0"/>
    <s v="00/00/0000"/>
    <s v="STD"/>
    <d v="2021-05-04T00:00:00"/>
    <n v="999"/>
    <s v="STD"/>
  </r>
  <r>
    <n v="38924791831"/>
    <x v="13"/>
    <n v="80353071122"/>
    <s v="Mr. RAMESHBHAI SAVJIBHAI PARMA"/>
    <n v="250000"/>
    <n v="11.45"/>
    <n v="183707"/>
    <n v="150190.59"/>
    <n v="0"/>
    <d v="2019-11-15T00:00:00"/>
    <n v="19"/>
    <n v="19"/>
    <n v="0"/>
    <n v="0"/>
    <n v="0"/>
    <n v="0"/>
    <s v="INR"/>
    <n v="0"/>
    <n v="5492"/>
    <s v="00/00/0000"/>
    <n v="0"/>
    <n v="0"/>
    <s v="N"/>
    <m/>
    <n v="9"/>
    <s v="N"/>
    <s v="00/00/0000"/>
    <s v="N"/>
    <n v="0"/>
    <s v="00/00/0000"/>
    <m/>
    <m/>
    <m/>
    <s v="STD"/>
  </r>
  <r>
    <n v="39063486099"/>
    <x v="13"/>
    <n v="78662275509"/>
    <s v="Mrs. SUREKHA NITIN MAHARAJA"/>
    <n v="500000"/>
    <n v="11.45"/>
    <n v="384697"/>
    <n v="318377"/>
    <n v="0"/>
    <d v="2020-01-10T00:00:00"/>
    <n v="19"/>
    <n v="19"/>
    <n v="0"/>
    <n v="0"/>
    <n v="0"/>
    <n v="0"/>
    <s v="INR"/>
    <n v="0"/>
    <n v="10984"/>
    <s v="00/00/0000"/>
    <n v="0"/>
    <n v="0"/>
    <s v="N"/>
    <m/>
    <n v="9"/>
    <s v="N"/>
    <s v="00/00/0000"/>
    <s v="N"/>
    <n v="0"/>
    <s v="00/00/0000"/>
    <m/>
    <m/>
    <m/>
    <s v="STD"/>
  </r>
  <r>
    <n v="39135457841"/>
    <x v="13"/>
    <n v="80083975509"/>
    <s v="Ms. DEVIKABEN D SHAH"/>
    <n v="400000"/>
    <n v="11.4"/>
    <n v="263563"/>
    <n v="100924.23"/>
    <n v="0"/>
    <d v="2020-02-11T00:00:00"/>
    <n v="19"/>
    <n v="19"/>
    <n v="0"/>
    <n v="0"/>
    <n v="0"/>
    <n v="0"/>
    <s v="INR"/>
    <n v="0"/>
    <n v="10417"/>
    <s v="00/00/0000"/>
    <n v="0"/>
    <n v="0"/>
    <m/>
    <m/>
    <m/>
    <s v="N"/>
    <s v="00/00/0000"/>
    <s v="N"/>
    <n v="0"/>
    <s v="00/00/0000"/>
    <m/>
    <m/>
    <m/>
    <s v="STD"/>
  </r>
  <r>
    <n v="39488079216"/>
    <x v="13"/>
    <n v="86116133566"/>
    <s v="Mrs. JAMMU . RAME"/>
    <n v="300000"/>
    <n v="10.55"/>
    <n v="218125"/>
    <n v="217421"/>
    <n v="0"/>
    <d v="2020-07-10T00:00:00"/>
    <n v="20"/>
    <n v="20"/>
    <n v="0"/>
    <n v="0"/>
    <n v="0"/>
    <n v="0"/>
    <s v="INR"/>
    <n v="0"/>
    <n v="6456"/>
    <s v="00/00/0000"/>
    <n v="0"/>
    <n v="0"/>
    <s v="N"/>
    <m/>
    <n v="9"/>
    <s v="N"/>
    <s v="00/00/0000"/>
    <s v="N"/>
    <n v="0"/>
    <s v="00/00/0000"/>
    <s v="STD"/>
    <d v="2022-03-03T00:00:00"/>
    <n v="0"/>
    <s v="STD"/>
  </r>
  <r>
    <n v="39535499503"/>
    <x v="13"/>
    <n v="85839365740"/>
    <s v="Mrs. KUNVARBEN KARSHANBHAI CHA"/>
    <n v="270000"/>
    <n v="9.75"/>
    <n v="193039"/>
    <n v="188303"/>
    <n v="0"/>
    <d v="2020-07-29T00:00:00"/>
    <n v="20"/>
    <n v="20"/>
    <n v="0"/>
    <n v="0"/>
    <n v="0"/>
    <n v="0"/>
    <s v="INR"/>
    <n v="0"/>
    <n v="5704"/>
    <s v="00/00/0000"/>
    <n v="0"/>
    <n v="0"/>
    <s v="N"/>
    <m/>
    <n v="9"/>
    <s v="N"/>
    <s v="00/00/0000"/>
    <s v="N"/>
    <n v="0"/>
    <s v="00/00/0000"/>
    <s v="STD"/>
    <d v="2020-11-06T00:00:00"/>
    <n v="999"/>
    <s v="STD"/>
  </r>
  <r>
    <n v="39696676307"/>
    <x v="13"/>
    <n v="87421931504"/>
    <s v="Mrs. RASHMANBEN  CHANDRAKANT R"/>
    <n v="338000"/>
    <n v="9.75"/>
    <n v="270186"/>
    <n v="270185.2"/>
    <n v="0"/>
    <d v="2020-09-30T00:00:00"/>
    <n v="18"/>
    <n v="18"/>
    <n v="0"/>
    <n v="0"/>
    <n v="0"/>
    <n v="0"/>
    <s v="INR"/>
    <n v="0"/>
    <n v="6220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9731726771"/>
    <x v="13"/>
    <n v="80083911828"/>
    <s v="AMBALAL BULAKHIDAS PARMAR"/>
    <n v="634000"/>
    <n v="9.75"/>
    <n v="517350"/>
    <n v="517349.6"/>
    <n v="0"/>
    <d v="2020-10-14T00:00:00"/>
    <n v="17"/>
    <n v="17"/>
    <n v="0"/>
    <n v="0"/>
    <n v="0"/>
    <n v="0"/>
    <s v="INR"/>
    <n v="0"/>
    <n v="11666"/>
    <s v="00/00/0000"/>
    <n v="0"/>
    <n v="0"/>
    <m/>
    <m/>
    <m/>
    <s v="N"/>
    <s v="00/00/0000"/>
    <s v="N"/>
    <n v="0"/>
    <s v="00/00/0000"/>
    <m/>
    <m/>
    <m/>
    <s v="STD"/>
  </r>
  <r>
    <n v="39792206284"/>
    <x v="13"/>
    <n v="85018204561"/>
    <s v="Mr. NANJIBHAI MOTIBHAI PARMAR"/>
    <n v="200000"/>
    <n v="9.75"/>
    <n v="124448"/>
    <n v="79448"/>
    <n v="0"/>
    <d v="2020-11-09T00:00:00"/>
    <n v="16"/>
    <n v="16"/>
    <n v="0"/>
    <n v="0"/>
    <n v="0"/>
    <n v="0"/>
    <s v="INR"/>
    <n v="0"/>
    <n v="5877"/>
    <s v="00/00/0000"/>
    <n v="0"/>
    <n v="0"/>
    <s v="N"/>
    <m/>
    <n v="9"/>
    <s v="N"/>
    <s v="00/00/0000"/>
    <s v="N"/>
    <n v="0"/>
    <s v="00/00/0000"/>
    <s v="STD"/>
    <d v="2020-11-10T00:00:00"/>
    <n v="999"/>
    <s v="STD"/>
  </r>
  <r>
    <n v="37885513976"/>
    <x v="13"/>
    <n v="86051231632"/>
    <s v="Mr. PRABHUJI GANESHJI MAJIRANA"/>
    <n v="200000"/>
    <n v="11.7"/>
    <n v="110863"/>
    <n v="112672.07"/>
    <n v="1809.07"/>
    <d v="2018-08-18T00:00:00"/>
    <n v="19"/>
    <n v="19"/>
    <n v="0"/>
    <n v="1"/>
    <n v="1"/>
    <n v="701"/>
    <s v="INR"/>
    <n v="0"/>
    <n v="4419"/>
    <d v="2022-03-14T00:00:00"/>
    <n v="0"/>
    <n v="0"/>
    <s v="N"/>
    <m/>
    <n v="3"/>
    <s v="N"/>
    <s v="00/00/0000"/>
    <s v="N"/>
    <n v="0"/>
    <s v="00/00/0000"/>
    <s v="SMA0"/>
    <d v="2022-03-01T00:00:00"/>
    <n v="701"/>
    <s v="STD"/>
  </r>
  <r>
    <n v="37914383946"/>
    <x v="13"/>
    <n v="85020872704"/>
    <s v="Mr. AMBARAM SENDHABHAI NADIA"/>
    <n v="300000"/>
    <n v="11.9"/>
    <n v="91662"/>
    <n v="106172.88"/>
    <n v="14510.88"/>
    <d v="2018-09-01T00:00:00"/>
    <n v="19"/>
    <n v="17"/>
    <n v="2"/>
    <n v="2"/>
    <n v="2"/>
    <n v="702"/>
    <s v="INR"/>
    <n v="0"/>
    <n v="8017"/>
    <d v="2022-02-27T00:00:00"/>
    <n v="0"/>
    <n v="0"/>
    <s v="N"/>
    <m/>
    <n v="1"/>
    <s v="N"/>
    <s v="00/00/0000"/>
    <s v="N"/>
    <n v="0"/>
    <s v="00/00/0000"/>
    <s v="SMA1"/>
    <d v="2022-03-29T00:00:00"/>
    <n v="702"/>
    <s v="STD"/>
  </r>
  <r>
    <n v="39705999659"/>
    <x v="164"/>
    <n v="86051230219"/>
    <s v="Mr. PATANI  DASHARATHBHAI"/>
    <n v="93000"/>
    <n v="7.5"/>
    <n v="50708"/>
    <n v="50708"/>
    <n v="0"/>
    <d v="2020-10-03T00:00:00"/>
    <n v="17"/>
    <n v="17"/>
    <n v="0"/>
    <n v="0"/>
    <n v="0"/>
    <n v="0"/>
    <s v="INR"/>
    <n v="0"/>
    <n v="2967"/>
    <s v="00/00/0000"/>
    <n v="0"/>
    <n v="0"/>
    <s v="N"/>
    <m/>
    <n v="9"/>
    <s v="N"/>
    <s v="00/00/0000"/>
    <s v="N"/>
    <n v="0"/>
    <s v="00/00/0000"/>
    <s v="STD"/>
    <d v="2021-01-22T00:00:00"/>
    <n v="999"/>
    <s v="STD"/>
  </r>
  <r>
    <n v="39877532734"/>
    <x v="164"/>
    <n v="88129998327"/>
    <s v="Mr. NARENDRAKUMAR BHIKHUBHAI P"/>
    <n v="88500"/>
    <n v="7.5"/>
    <n v="54043"/>
    <n v="53338"/>
    <n v="0"/>
    <d v="2020-12-18T00:00:00"/>
    <n v="15"/>
    <n v="15"/>
    <n v="0"/>
    <n v="0"/>
    <n v="0"/>
    <n v="0"/>
    <s v="INR"/>
    <n v="0"/>
    <n v="2753"/>
    <s v="00/00/0000"/>
    <n v="0"/>
    <n v="0"/>
    <s v="N"/>
    <m/>
    <n v="9"/>
    <s v="N"/>
    <s v="00/00/0000"/>
    <s v="N"/>
    <n v="0"/>
    <s v="00/00/0000"/>
    <m/>
    <m/>
    <m/>
    <s v="STD"/>
  </r>
  <r>
    <n v="38846229277"/>
    <x v="165"/>
    <n v="85663728636"/>
    <s v="Sepoy SOLANKI  VIKRAMKUMAR"/>
    <n v="60000"/>
    <n v="11.65"/>
    <n v="24259"/>
    <n v="7301.37"/>
    <n v="0"/>
    <d v="2019-10-15T00:00:00"/>
    <n v="19"/>
    <n v="19"/>
    <n v="0"/>
    <n v="0"/>
    <n v="0"/>
    <n v="0"/>
    <s v="INR"/>
    <n v="0"/>
    <n v="1983"/>
    <s v="00/00/0000"/>
    <n v="0"/>
    <n v="0"/>
    <s v="N"/>
    <m/>
    <n v="9"/>
    <s v="N"/>
    <s v="00/00/0000"/>
    <s v="N"/>
    <n v="0"/>
    <s v="00/00/0000"/>
    <m/>
    <m/>
    <m/>
    <s v="STD"/>
  </r>
  <r>
    <n v="38849424333"/>
    <x v="165"/>
    <n v="80208280543"/>
    <s v="Mr. RAMESHBHAI K VAGHELA"/>
    <n v="230000"/>
    <n v="11.65"/>
    <n v="96978"/>
    <n v="51066.47"/>
    <n v="0"/>
    <d v="2019-10-16T00:00:00"/>
    <n v="19"/>
    <n v="19"/>
    <n v="0"/>
    <n v="0"/>
    <n v="0"/>
    <n v="0"/>
    <s v="INR"/>
    <n v="0"/>
    <n v="7601"/>
    <s v="00/00/0000"/>
    <n v="0"/>
    <n v="0"/>
    <s v="N"/>
    <m/>
    <n v="9"/>
    <s v="N"/>
    <s v="00/00/0000"/>
    <s v="N"/>
    <n v="0"/>
    <s v="00/00/0000"/>
    <s v="STD"/>
    <d v="2020-02-08T00:00:00"/>
    <n v="0"/>
    <s v="STD"/>
  </r>
  <r>
    <n v="38912900426"/>
    <x v="165"/>
    <n v="85611952591"/>
    <s v="Sepoy PURI  ASHOK"/>
    <n v="168000"/>
    <n v="11.6"/>
    <n v="75715"/>
    <n v="42199.9"/>
    <n v="0"/>
    <d v="2019-11-11T00:00:00"/>
    <n v="19"/>
    <n v="19"/>
    <n v="0"/>
    <n v="0"/>
    <n v="0"/>
    <n v="0"/>
    <s v="INR"/>
    <n v="0"/>
    <n v="5548"/>
    <s v="00/00/0000"/>
    <n v="0"/>
    <n v="0"/>
    <m/>
    <m/>
    <m/>
    <s v="N"/>
    <s v="00/00/0000"/>
    <s v="N"/>
    <n v="0"/>
    <s v="00/00/0000"/>
    <m/>
    <m/>
    <m/>
    <s v="STD"/>
  </r>
  <r>
    <n v="39413643638"/>
    <x v="165"/>
    <n v="85662364791"/>
    <s v="Mr. VAIJANATH JANABA SHINDE"/>
    <n v="199000"/>
    <n v="10.7"/>
    <n v="90564"/>
    <n v="90564"/>
    <n v="0"/>
    <d v="2020-06-17T00:00:00"/>
    <n v="21"/>
    <n v="21"/>
    <n v="0"/>
    <n v="0"/>
    <n v="0"/>
    <n v="0"/>
    <s v="INR"/>
    <n v="0"/>
    <n v="6487"/>
    <s v="00/00/0000"/>
    <n v="0"/>
    <n v="0"/>
    <s v="N"/>
    <m/>
    <n v="9"/>
    <s v="N"/>
    <s v="00/00/0000"/>
    <s v="N"/>
    <n v="0"/>
    <s v="00/00/0000"/>
    <m/>
    <m/>
    <m/>
    <s v="STD"/>
  </r>
  <r>
    <n v="39440726088"/>
    <x v="165"/>
    <n v="86764167008"/>
    <s v="Mr. ANKIT  MAKWANA"/>
    <n v="80000"/>
    <n v="10.7"/>
    <n v="36352"/>
    <n v="36352"/>
    <n v="0"/>
    <d v="2020-06-25T00:00:00"/>
    <n v="21"/>
    <n v="21"/>
    <n v="0"/>
    <n v="0"/>
    <n v="0"/>
    <n v="0"/>
    <s v="INR"/>
    <n v="0"/>
    <n v="2608"/>
    <s v="00/00/0000"/>
    <n v="0"/>
    <n v="0"/>
    <s v="N"/>
    <m/>
    <n v="9"/>
    <s v="N"/>
    <s v="00/00/0000"/>
    <s v="N"/>
    <n v="0"/>
    <s v="00/00/0000"/>
    <m/>
    <m/>
    <m/>
    <s v="STD"/>
  </r>
  <r>
    <n v="39442669775"/>
    <x v="165"/>
    <n v="80084110500"/>
    <s v="Mr. PARMAR MAYUR  NAROTTAMBHAI"/>
    <n v="60000"/>
    <n v="10.7"/>
    <n v="27112"/>
    <n v="27112"/>
    <n v="0"/>
    <d v="2020-06-26T00:00:00"/>
    <n v="21"/>
    <n v="21"/>
    <n v="0"/>
    <n v="0"/>
    <n v="0"/>
    <n v="0"/>
    <s v="INR"/>
    <n v="0"/>
    <n v="1956"/>
    <s v="00/00/0000"/>
    <n v="0"/>
    <n v="0"/>
    <s v="N"/>
    <m/>
    <n v="9"/>
    <s v="N"/>
    <s v="00/00/0000"/>
    <s v="N"/>
    <n v="0"/>
    <s v="00/00/0000"/>
    <m/>
    <m/>
    <m/>
    <s v="STD"/>
  </r>
  <r>
    <n v="39510526003"/>
    <x v="165"/>
    <n v="85116777701"/>
    <s v="Mr. VITHALBHAI BABABHAI PATANI"/>
    <n v="100000"/>
    <n v="10.7"/>
    <n v="48385"/>
    <n v="48385"/>
    <n v="0"/>
    <d v="2020-07-18T00:00:00"/>
    <n v="20"/>
    <n v="20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s v="STD"/>
    <d v="2022-03-22T00:00:00"/>
    <n v="0"/>
    <s v="STD"/>
  </r>
  <r>
    <n v="39656558552"/>
    <x v="165"/>
    <n v="86397857101"/>
    <s v="Mr. NRIPENDRA CHANDRA DAS"/>
    <n v="190000"/>
    <n v="10.7"/>
    <n v="102865"/>
    <n v="96671"/>
    <n v="0"/>
    <d v="2020-09-14T00:00:00"/>
    <n v="18"/>
    <n v="18"/>
    <n v="0"/>
    <n v="0"/>
    <n v="0"/>
    <n v="0"/>
    <s v="INR"/>
    <n v="0"/>
    <n v="6194"/>
    <s v="00/00/0000"/>
    <n v="0"/>
    <n v="0"/>
    <s v="N"/>
    <m/>
    <n v="9"/>
    <s v="N"/>
    <s v="00/00/0000"/>
    <s v="N"/>
    <n v="0"/>
    <s v="00/00/0000"/>
    <s v="STD"/>
    <d v="2021-10-01T00:00:00"/>
    <n v="0"/>
    <s v="STD"/>
  </r>
  <r>
    <n v="39665191080"/>
    <x v="165"/>
    <n v="80084135365"/>
    <s v="Mr. DILIP SHANKARBHAI MAKWANA"/>
    <n v="72000"/>
    <n v="10.7"/>
    <n v="38883"/>
    <n v="38883"/>
    <n v="0"/>
    <d v="2020-09-17T00:00:00"/>
    <n v="18"/>
    <n v="18"/>
    <n v="0"/>
    <n v="0"/>
    <n v="0"/>
    <n v="0"/>
    <s v="INR"/>
    <n v="0"/>
    <n v="2347"/>
    <s v="00/00/0000"/>
    <n v="0"/>
    <n v="0"/>
    <s v="N"/>
    <m/>
    <n v="9"/>
    <s v="N"/>
    <s v="00/00/0000"/>
    <s v="N"/>
    <n v="0"/>
    <s v="00/00/0000"/>
    <m/>
    <m/>
    <m/>
    <s v="STD"/>
  </r>
  <r>
    <n v="39737405402"/>
    <x v="165"/>
    <n v="85034991759"/>
    <s v="Mr. PINTU JIVANLAL PATEL"/>
    <n v="30000"/>
    <n v="10.7"/>
    <n v="17038"/>
    <n v="17038"/>
    <n v="0"/>
    <d v="2020-10-16T00:00:00"/>
    <n v="17"/>
    <n v="17"/>
    <n v="0"/>
    <n v="0"/>
    <n v="0"/>
    <n v="0"/>
    <s v="INR"/>
    <n v="0"/>
    <n v="978"/>
    <s v="00/00/0000"/>
    <n v="0"/>
    <n v="0"/>
    <s v="N"/>
    <m/>
    <n v="9"/>
    <s v="N"/>
    <s v="00/00/0000"/>
    <s v="N"/>
    <n v="0"/>
    <s v="00/00/0000"/>
    <m/>
    <m/>
    <m/>
    <s v="STD"/>
  </r>
  <r>
    <n v="39757349485"/>
    <x v="165"/>
    <n v="85132621528"/>
    <s v="Mr. JETHABHAI SHIVABHAI  THAKO"/>
    <n v="88000"/>
    <n v="10.7"/>
    <n v="49726"/>
    <n v="49726"/>
    <n v="0"/>
    <d v="2020-10-26T00:00:00"/>
    <n v="17"/>
    <n v="17"/>
    <n v="0"/>
    <n v="0"/>
    <n v="0"/>
    <n v="0"/>
    <s v="INR"/>
    <n v="0"/>
    <n v="2869"/>
    <s v="00/00/0000"/>
    <n v="0"/>
    <n v="0"/>
    <s v="N"/>
    <m/>
    <n v="9"/>
    <s v="N"/>
    <s v="00/00/0000"/>
    <s v="N"/>
    <n v="0"/>
    <s v="00/00/0000"/>
    <m/>
    <m/>
    <m/>
    <s v="STD"/>
  </r>
  <r>
    <n v="39776163191"/>
    <x v="165"/>
    <n v="86814678187"/>
    <s v="Mr. DINESHKUMAR GANGARAMBHAI R"/>
    <n v="42000"/>
    <n v="10.7"/>
    <n v="25172"/>
    <n v="25172"/>
    <n v="0"/>
    <d v="2020-11-03T00:00:00"/>
    <n v="16"/>
    <n v="16"/>
    <n v="0"/>
    <n v="0"/>
    <n v="0"/>
    <n v="0"/>
    <s v="INR"/>
    <n v="0"/>
    <n v="1370"/>
    <s v="00/00/0000"/>
    <n v="0"/>
    <n v="0"/>
    <s v="N"/>
    <m/>
    <n v="9"/>
    <s v="N"/>
    <s v="00/00/0000"/>
    <s v="N"/>
    <n v="0"/>
    <s v="00/00/0000"/>
    <s v="STD"/>
    <d v="2022-03-07T00:00:00"/>
    <n v="0"/>
    <s v="STD"/>
  </r>
  <r>
    <n v="40044011355"/>
    <x v="165"/>
    <n v="85620304944"/>
    <s v="Mr. PRAVEEN  RAJAIN"/>
    <n v="110000"/>
    <n v="10.7"/>
    <n v="77447"/>
    <n v="73861"/>
    <n v="0"/>
    <d v="2021-03-01T00:00:00"/>
    <n v="12"/>
    <n v="12"/>
    <n v="0"/>
    <n v="0"/>
    <n v="0"/>
    <n v="0"/>
    <s v="INR"/>
    <n v="0"/>
    <n v="3586"/>
    <s v="00/00/0000"/>
    <n v="0"/>
    <n v="0"/>
    <s v="N"/>
    <m/>
    <n v="9"/>
    <s v="N"/>
    <s v="00/00/0000"/>
    <s v="N"/>
    <n v="0"/>
    <s v="00/00/0000"/>
    <m/>
    <m/>
    <m/>
    <s v="STD"/>
  </r>
  <r>
    <n v="40067761197"/>
    <x v="165"/>
    <n v="85020484654"/>
    <s v="Mr. KHEL SINGH MEENA"/>
    <n v="140000"/>
    <n v="10.7"/>
    <n v="98736"/>
    <n v="98736"/>
    <n v="0"/>
    <d v="2021-03-10T00:00:00"/>
    <n v="12"/>
    <n v="12"/>
    <n v="0"/>
    <n v="0"/>
    <n v="0"/>
    <n v="0"/>
    <s v="INR"/>
    <n v="0"/>
    <n v="4564"/>
    <s v="00/00/0000"/>
    <n v="0"/>
    <n v="0"/>
    <s v="N"/>
    <m/>
    <n v="9"/>
    <s v="N"/>
    <s v="00/00/0000"/>
    <s v="N"/>
    <n v="0"/>
    <s v="00/00/0000"/>
    <m/>
    <m/>
    <m/>
    <s v="STD"/>
  </r>
  <r>
    <n v="39863563032"/>
    <x v="165"/>
    <n v="89413445022"/>
    <s v="Mr. MAHESHBHAI NATVARLAL PARMA"/>
    <n v="84000"/>
    <n v="10.7"/>
    <n v="52672"/>
    <n v="52960"/>
    <n v="288"/>
    <d v="2020-12-11T00:00:00"/>
    <n v="15"/>
    <n v="15"/>
    <n v="0"/>
    <n v="1"/>
    <n v="1"/>
    <n v="701"/>
    <s v="INR"/>
    <n v="0"/>
    <n v="2739"/>
    <d v="2022-03-11T00:00:00"/>
    <n v="0"/>
    <n v="0"/>
    <s v="N"/>
    <m/>
    <n v="3"/>
    <s v="N"/>
    <s v="00/00/0000"/>
    <s v="N"/>
    <n v="0"/>
    <s v="00/00/0000"/>
    <s v="SMA0"/>
    <d v="2022-03-11T00:00:00"/>
    <n v="701"/>
    <s v="STD"/>
  </r>
  <r>
    <n v="38762826472"/>
    <x v="165"/>
    <n v="89731580704"/>
    <s v="Mrs. GITABEN JAYANTIBHAI PATEL"/>
    <n v="112000"/>
    <n v="11.75"/>
    <n v="43772.72"/>
    <n v="58484.94"/>
    <n v="14712.22"/>
    <d v="2019-09-12T00:00:00"/>
    <n v="19"/>
    <n v="15"/>
    <n v="4"/>
    <n v="4"/>
    <n v="4"/>
    <n v="704"/>
    <s v="INR"/>
    <n v="0"/>
    <n v="3707"/>
    <d v="2021-12-12T00:00:00"/>
    <n v="565"/>
    <n v="2899.1"/>
    <m/>
    <m/>
    <m/>
    <s v="N"/>
    <s v="00/00/0000"/>
    <s v="N"/>
    <n v="0"/>
    <s v="00/00/0000"/>
    <s v="NPA"/>
    <d v="2021-12-06T00:00:00"/>
    <n v="701"/>
    <s v="NPA"/>
  </r>
  <r>
    <n v="39737460134"/>
    <x v="165"/>
    <n v="80090648313"/>
    <s v="Mr. MAHENDRABHAI JAGDISH VAGHE"/>
    <n v="100000"/>
    <n v="10.7"/>
    <n v="49962"/>
    <n v="85822"/>
    <n v="35860"/>
    <d v="2020-10-16T00:00:00"/>
    <n v="17"/>
    <n v="6"/>
    <n v="11"/>
    <n v="4"/>
    <n v="4"/>
    <n v="704"/>
    <s v="INR"/>
    <n v="0"/>
    <n v="3260"/>
    <d v="2021-05-16T00:00:00"/>
    <n v="3922"/>
    <n v="8817.66"/>
    <s v="N"/>
    <m/>
    <n v="4"/>
    <s v="N"/>
    <s v="00/00/0000"/>
    <s v="N"/>
    <n v="0"/>
    <s v="00/00/0000"/>
    <s v="NPA"/>
    <d v="2021-08-13T00:00:00"/>
    <n v="704"/>
    <s v="NPA"/>
  </r>
  <r>
    <n v="40364050936"/>
    <x v="166"/>
    <n v="90419287954"/>
    <s v="Mr. AMIT  SHARMA"/>
    <n v="16490"/>
    <n v="14.7"/>
    <n v="7198"/>
    <n v="7198"/>
    <n v="0"/>
    <d v="2021-08-13T00:00:00"/>
    <n v="7"/>
    <n v="7"/>
    <n v="0"/>
    <n v="0"/>
    <n v="0"/>
    <n v="0"/>
    <s v="INR"/>
    <n v="0"/>
    <n v="1487"/>
    <s v="00/00/0000"/>
    <n v="0"/>
    <n v="0"/>
    <s v="N"/>
    <m/>
    <n v="9"/>
    <s v="N"/>
    <s v="00/00/0000"/>
    <s v="N"/>
    <n v="0"/>
    <s v="00/00/0000"/>
    <m/>
    <m/>
    <m/>
    <s v="STD"/>
  </r>
  <r>
    <n v="40625474826"/>
    <x v="166"/>
    <n v="85028079750"/>
    <s v="Mr. GIRISHBHAI HARISHANKAR SHA"/>
    <n v="23499"/>
    <n v="14.7"/>
    <n v="17592"/>
    <n v="17592"/>
    <n v="0"/>
    <d v="2021-12-05T00:00:00"/>
    <n v="3"/>
    <n v="3"/>
    <n v="0"/>
    <n v="0"/>
    <n v="0"/>
    <n v="0"/>
    <s v="INR"/>
    <n v="0"/>
    <n v="2297"/>
    <s v="00/00/0000"/>
    <n v="0"/>
    <n v="0"/>
    <s v="N"/>
    <m/>
    <n v="9"/>
    <s v="N"/>
    <s v="00/00/0000"/>
    <s v="N"/>
    <n v="0"/>
    <s v="00/00/0000"/>
    <m/>
    <m/>
    <m/>
    <s v="STD"/>
  </r>
  <r>
    <n v="40724776448"/>
    <x v="166"/>
    <n v="85614112832"/>
    <s v="Mr. AKHILESHKUMAR RAMAVTAR RAT"/>
    <n v="29400"/>
    <n v="14.7"/>
    <n v="19885"/>
    <n v="19885"/>
    <n v="0"/>
    <d v="2022-01-19T00:00:00"/>
    <n v="2"/>
    <n v="2"/>
    <n v="0"/>
    <n v="0"/>
    <n v="0"/>
    <n v="0"/>
    <s v="INR"/>
    <n v="0"/>
    <n v="5113"/>
    <s v="00/00/0000"/>
    <n v="0"/>
    <n v="0"/>
    <m/>
    <m/>
    <m/>
    <s v="N"/>
    <s v="00/00/0000"/>
    <s v="N"/>
    <n v="0"/>
    <s v="00/00/0000"/>
    <m/>
    <m/>
    <m/>
    <s v="STD"/>
  </r>
  <r>
    <n v="39540793663"/>
    <x v="167"/>
    <n v="80084131371"/>
    <s v="Mr. REVABHAI SHIVABHAI PARMAR"/>
    <n v="50000"/>
    <n v="9.75"/>
    <n v="24023"/>
    <n v="24023"/>
    <n v="0"/>
    <d v="2020-07-31T00:00:00"/>
    <n v="19"/>
    <n v="19"/>
    <n v="0"/>
    <n v="0"/>
    <n v="0"/>
    <n v="0"/>
    <s v="INR"/>
    <n v="0"/>
    <n v="1608"/>
    <s v="00/00/0000"/>
    <n v="0"/>
    <n v="0"/>
    <s v="N"/>
    <m/>
    <n v="9"/>
    <s v="N"/>
    <s v="00/00/0000"/>
    <s v="N"/>
    <n v="0"/>
    <s v="00/00/0000"/>
    <s v="STD"/>
    <d v="2021-04-03T00:00:00"/>
    <n v="0"/>
    <s v="STD"/>
  </r>
  <r>
    <n v="39505055017"/>
    <x v="168"/>
    <n v="89731580704"/>
    <s v="Mrs. GITABEN JAYANTIBHAI PATEL"/>
    <n v="76000"/>
    <n v="9.6"/>
    <n v="0"/>
    <n v="37557.800000000003"/>
    <n v="37557.800000000003"/>
    <d v="2020-07-16T00:00:00"/>
    <n v="17"/>
    <n v="10"/>
    <n v="7"/>
    <n v="4"/>
    <n v="4"/>
    <n v="704"/>
    <s v="INR"/>
    <n v="0"/>
    <n v="5552"/>
    <d v="2021-07-16T00:00:00"/>
    <n v="2753.38"/>
    <n v="7115.56"/>
    <s v="N"/>
    <m/>
    <n v="4"/>
    <s v="N"/>
    <s v="00/00/0000"/>
    <s v="N"/>
    <n v="0"/>
    <s v="00/00/0000"/>
    <s v="NPA"/>
    <d v="2021-10-13T00:00:00"/>
    <n v="704"/>
    <s v="NPA"/>
  </r>
  <r>
    <n v="40200276836"/>
    <x v="169"/>
    <n v="86328089445"/>
    <s v="Mrs. REEMA DHAVAL PARMAR"/>
    <n v="170000"/>
    <n v="7.5"/>
    <n v="126487"/>
    <n v="126487"/>
    <n v="0"/>
    <d v="2021-05-31T00:00:00"/>
    <n v="10"/>
    <n v="10"/>
    <n v="0"/>
    <n v="0"/>
    <n v="0"/>
    <n v="0"/>
    <s v="INR"/>
    <n v="0"/>
    <n v="5289"/>
    <s v="00/00/0000"/>
    <n v="0"/>
    <n v="0"/>
    <s v="N"/>
    <m/>
    <n v="9"/>
    <s v="N"/>
    <s v="00/00/0000"/>
    <s v="N"/>
    <n v="0"/>
    <s v="00/00/0000"/>
    <m/>
    <m/>
    <m/>
    <s v="STD"/>
  </r>
  <r>
    <n v="40211756265"/>
    <x v="169"/>
    <n v="88572044033"/>
    <s v="Ms. SEETADEVI JUGALKISHOR CHAU"/>
    <n v="170000"/>
    <n v="7.5"/>
    <n v="131703"/>
    <n v="131703"/>
    <n v="0"/>
    <d v="2021-06-05T00:00:00"/>
    <n v="9"/>
    <n v="9"/>
    <n v="0"/>
    <n v="0"/>
    <n v="0"/>
    <n v="0"/>
    <s v="INR"/>
    <n v="0"/>
    <n v="5289"/>
    <s v="00/00/0000"/>
    <n v="0"/>
    <n v="0"/>
    <s v="N"/>
    <m/>
    <n v="9"/>
    <s v="N"/>
    <s v="00/00/0000"/>
    <s v="N"/>
    <n v="0"/>
    <s v="00/00/0000"/>
    <m/>
    <m/>
    <m/>
    <s v="STD"/>
  </r>
  <r>
    <n v="40449907781"/>
    <x v="169"/>
    <n v="87140112979"/>
    <s v="Miss. NAYANABA JAYENDRASINH JA"/>
    <n v="478000"/>
    <n v="7.5"/>
    <n v="406474"/>
    <n v="406473.2"/>
    <n v="0"/>
    <d v="2021-09-18T00:00:00"/>
    <n v="6"/>
    <n v="6"/>
    <n v="0"/>
    <n v="0"/>
    <n v="0"/>
    <n v="0"/>
    <s v="INR"/>
    <n v="0"/>
    <n v="14869"/>
    <s v="00/00/0000"/>
    <n v="0"/>
    <n v="0"/>
    <s v="N"/>
    <m/>
    <n v="9"/>
    <s v="N"/>
    <s v="00/00/0000"/>
    <s v="N"/>
    <n v="0"/>
    <s v="00/00/0000"/>
    <m/>
    <m/>
    <m/>
    <s v="STD"/>
  </r>
  <r>
    <n v="40450004605"/>
    <x v="169"/>
    <n v="78690925893"/>
    <s v="Mrs. JAGRUTIBEN MAGANBHAI CHAV"/>
    <n v="500000"/>
    <n v="7.5"/>
    <n v="425140"/>
    <n v="425140"/>
    <n v="0"/>
    <d v="2021-09-18T00:00:00"/>
    <n v="6"/>
    <n v="6"/>
    <n v="0"/>
    <n v="0"/>
    <n v="0"/>
    <n v="0"/>
    <s v="INR"/>
    <n v="0"/>
    <n v="15554"/>
    <s v="00/00/0000"/>
    <n v="0"/>
    <n v="0"/>
    <s v="N"/>
    <m/>
    <n v="9"/>
    <s v="N"/>
    <s v="00/00/0000"/>
    <s v="N"/>
    <n v="0"/>
    <s v="00/00/0000"/>
    <m/>
    <m/>
    <m/>
    <s v="STD"/>
  </r>
  <r>
    <n v="40481254607"/>
    <x v="169"/>
    <n v="85927606018"/>
    <s v="Miss. THAKORE NIMISHA SUDESHKU"/>
    <n v="400000"/>
    <n v="7.5"/>
    <n v="351821"/>
    <n v="351821"/>
    <n v="0"/>
    <d v="2021-10-01T00:00:00"/>
    <n v="5"/>
    <n v="5"/>
    <n v="0"/>
    <n v="0"/>
    <n v="0"/>
    <n v="0"/>
    <s v="INR"/>
    <n v="0"/>
    <n v="12443"/>
    <s v="00/00/0000"/>
    <n v="0"/>
    <n v="0"/>
    <s v="N"/>
    <m/>
    <n v="9"/>
    <s v="N"/>
    <s v="00/00/0000"/>
    <s v="N"/>
    <n v="0"/>
    <s v="00/00/0000"/>
    <s v="STD"/>
    <d v="2022-02-02T00:00:00"/>
    <n v="0"/>
    <s v="STD"/>
  </r>
  <r>
    <n v="40505294748"/>
    <x v="169"/>
    <n v="89020893929"/>
    <s v="Mr. DESAI  NIKUL"/>
    <n v="65400"/>
    <n v="7.5"/>
    <n v="57378"/>
    <n v="57378"/>
    <n v="0"/>
    <d v="2021-10-11T00:00:00"/>
    <n v="5"/>
    <n v="5"/>
    <n v="0"/>
    <n v="0"/>
    <n v="0"/>
    <n v="0"/>
    <s v="INR"/>
    <n v="0"/>
    <n v="2035"/>
    <s v="00/00/0000"/>
    <n v="0"/>
    <n v="0"/>
    <s v="N"/>
    <m/>
    <n v="9"/>
    <s v="N"/>
    <s v="00/00/0000"/>
    <s v="N"/>
    <n v="0"/>
    <s v="00/00/0000"/>
    <m/>
    <m/>
    <m/>
    <s v="STD"/>
  </r>
  <r>
    <n v="40509894173"/>
    <x v="169"/>
    <n v="85155338462"/>
    <s v="Mr. MAHAVIR UTTAMCHAND KATARIA"/>
    <n v="250000"/>
    <n v="7.5"/>
    <n v="219311"/>
    <n v="219311"/>
    <n v="0"/>
    <d v="2021-10-13T00:00:00"/>
    <n v="5"/>
    <n v="5"/>
    <n v="0"/>
    <n v="0"/>
    <n v="0"/>
    <n v="0"/>
    <s v="INR"/>
    <n v="0"/>
    <n v="7777"/>
    <s v="00/00/0000"/>
    <n v="0"/>
    <n v="0"/>
    <s v="N"/>
    <m/>
    <n v="9"/>
    <s v="N"/>
    <s v="00/00/0000"/>
    <s v="N"/>
    <n v="0"/>
    <s v="00/00/0000"/>
    <m/>
    <m/>
    <m/>
    <s v="STD"/>
  </r>
  <r>
    <n v="40521784993"/>
    <x v="169"/>
    <n v="89275278029"/>
    <s v="Ms. ASHA SHRINIVAS SONI"/>
    <n v="398000"/>
    <n v="7.5"/>
    <n v="348628"/>
    <n v="348628"/>
    <n v="0"/>
    <d v="2021-10-20T00:00:00"/>
    <n v="5"/>
    <n v="5"/>
    <n v="0"/>
    <n v="0"/>
    <n v="0"/>
    <n v="0"/>
    <s v="INR"/>
    <n v="0"/>
    <n v="12381"/>
    <s v="00/00/0000"/>
    <n v="0"/>
    <n v="0"/>
    <s v="N"/>
    <m/>
    <n v="9"/>
    <s v="N"/>
    <s v="00/00/0000"/>
    <s v="N"/>
    <n v="0"/>
    <s v="00/00/0000"/>
    <m/>
    <m/>
    <m/>
    <s v="STD"/>
  </r>
  <r>
    <n v="40587939623"/>
    <x v="169"/>
    <n v="85614114839"/>
    <s v="Mr. VINOD RAMJAS SHAH"/>
    <n v="480000"/>
    <n v="7.5"/>
    <n v="432715"/>
    <n v="432715"/>
    <n v="0"/>
    <d v="2021-11-19T00:00:00"/>
    <n v="4"/>
    <n v="4"/>
    <n v="0"/>
    <n v="0"/>
    <n v="0"/>
    <n v="0"/>
    <s v="INR"/>
    <n v="0"/>
    <n v="14931"/>
    <s v="00/00/0000"/>
    <n v="0"/>
    <n v="0"/>
    <s v="N"/>
    <m/>
    <n v="9"/>
    <s v="N"/>
    <s v="00/00/0000"/>
    <s v="N"/>
    <n v="0"/>
    <s v="00/00/0000"/>
    <m/>
    <m/>
    <m/>
    <s v="STD"/>
  </r>
  <r>
    <n v="40602349392"/>
    <x v="169"/>
    <n v="86181249347"/>
    <s v="Mr. AMARTBHAI HARGOVINDBHAI PA"/>
    <n v="160000"/>
    <n v="7.5"/>
    <n v="144037"/>
    <n v="144037"/>
    <n v="0"/>
    <d v="2021-11-26T00:00:00"/>
    <n v="4"/>
    <n v="4"/>
    <n v="0"/>
    <n v="0"/>
    <n v="0"/>
    <n v="0"/>
    <s v="INR"/>
    <n v="0"/>
    <n v="4977"/>
    <s v="00/00/0000"/>
    <n v="0"/>
    <n v="0"/>
    <s v="N"/>
    <m/>
    <n v="9"/>
    <s v="N"/>
    <s v="00/00/0000"/>
    <s v="N"/>
    <n v="0"/>
    <s v="00/00/0000"/>
    <s v="STD"/>
    <d v="2022-03-30T00:00:00"/>
    <n v="0"/>
    <s v="STD"/>
  </r>
  <r>
    <n v="40780027060"/>
    <x v="169"/>
    <n v="85097169019"/>
    <s v="Mrs. HANSABEN KAUSHIKKUMAR DES"/>
    <n v="99200"/>
    <n v="7.3"/>
    <n v="97080"/>
    <n v="97080"/>
    <n v="0"/>
    <d v="2022-02-11T00:00:00"/>
    <n v="1"/>
    <n v="1"/>
    <n v="0"/>
    <n v="0"/>
    <n v="0"/>
    <n v="0"/>
    <s v="INR"/>
    <n v="0"/>
    <n v="3077"/>
    <s v="00/00/0000"/>
    <n v="0"/>
    <n v="0"/>
    <s v="N"/>
    <m/>
    <n v="9"/>
    <s v="N"/>
    <s v="00/00/0000"/>
    <s v="N"/>
    <n v="0"/>
    <s v="00/00/0000"/>
    <s v="STD"/>
    <d v="2022-02-15T00:00:00"/>
    <n v="0"/>
    <s v="STD"/>
  </r>
  <r>
    <n v="40853627782"/>
    <x v="169"/>
    <n v="88198686496"/>
    <s v="Mr. BHARATDAS VALLABHDAS RAMAN"/>
    <n v="200000"/>
    <n v="7.3"/>
    <n v="200680"/>
    <n v="200680"/>
    <n v="0"/>
    <d v="2022-03-15T00:00:00"/>
    <n v="1"/>
    <n v="1"/>
    <n v="0"/>
    <n v="0"/>
    <n v="0"/>
    <n v="0"/>
    <s v="INR"/>
    <n v="0"/>
    <n v="6203"/>
    <s v="00/00/0000"/>
    <n v="0"/>
    <n v="0"/>
    <s v="N"/>
    <m/>
    <n v="9"/>
    <s v="N"/>
    <s v="00/00/0000"/>
    <s v="N"/>
    <n v="0"/>
    <s v="00/00/0000"/>
    <s v="STD"/>
    <d v="2022-03-22T00:00:00"/>
    <n v="0"/>
    <s v="STD"/>
  </r>
  <r>
    <n v="40862550772"/>
    <x v="169"/>
    <n v="90842751017"/>
    <s v="Mr. Desai Nimesh Somabhai"/>
    <n v="173900"/>
    <n v="7.3"/>
    <n v="174352"/>
    <n v="174351.3"/>
    <n v="0"/>
    <d v="2022-03-19T00:00:00"/>
    <n v="1"/>
    <n v="1"/>
    <n v="0"/>
    <n v="0"/>
    <n v="0"/>
    <n v="0"/>
    <s v="INR"/>
    <n v="0"/>
    <n v="5394"/>
    <s v="00/00/0000"/>
    <n v="0"/>
    <n v="0"/>
    <s v="N"/>
    <m/>
    <n v="9"/>
    <s v="N"/>
    <s v="00/00/0000"/>
    <s v="N"/>
    <n v="0"/>
    <s v="00/00/0000"/>
    <s v="STD"/>
    <d v="2022-03-26T00:00:00"/>
    <n v="0"/>
    <s v="STD"/>
  </r>
  <r>
    <n v="40882540760"/>
    <x v="169"/>
    <n v="86799718499"/>
    <s v="Mr. RAJENDRA RAMRAO PALKHADE"/>
    <n v="500000"/>
    <n v="7.3"/>
    <n v="500300"/>
    <n v="500300"/>
    <n v="0"/>
    <d v="2022-03-29T00:00:00"/>
    <n v="1"/>
    <n v="1"/>
    <n v="0"/>
    <n v="0"/>
    <n v="0"/>
    <n v="0"/>
    <s v="INR"/>
    <n v="0"/>
    <n v="15508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748595103"/>
    <x v="169"/>
    <n v="85003957464"/>
    <s v="Mr. SANJEEV  DHANDE"/>
    <n v="131000"/>
    <n v="7.3"/>
    <n v="124397"/>
    <n v="124399"/>
    <n v="2"/>
    <d v="2022-01-31T00:00:00"/>
    <n v="2"/>
    <n v="2"/>
    <n v="0"/>
    <n v="1"/>
    <n v="1"/>
    <n v="701"/>
    <s v="INR"/>
    <n v="0"/>
    <n v="4064"/>
    <d v="2022-03-31T00:00:00"/>
    <n v="0"/>
    <n v="0"/>
    <s v="N"/>
    <m/>
    <n v="3"/>
    <s v="N"/>
    <s v="00/00/0000"/>
    <s v="N"/>
    <n v="0"/>
    <s v="00/00/0000"/>
    <s v="SMA0"/>
    <d v="2022-03-31T00:00:00"/>
    <n v="701"/>
    <s v="STD"/>
  </r>
  <r>
    <n v="40619856280"/>
    <x v="170"/>
    <n v="85614114975"/>
    <s v="Mrs. DIMPLE VINOD SHAH"/>
    <n v="450000"/>
    <n v="7.5"/>
    <n v="461103"/>
    <n v="461103"/>
    <n v="0"/>
    <d v="2021-12-03T00:00:00"/>
    <n v="0"/>
    <n v="0"/>
    <n v="0"/>
    <n v="0"/>
    <n v="0"/>
    <n v="0"/>
    <s v="INR"/>
    <n v="0"/>
    <n v="483750"/>
    <s v="00/00/0000"/>
    <n v="0"/>
    <n v="0"/>
    <s v="N"/>
    <m/>
    <n v="9"/>
    <s v="N"/>
    <s v="00/00/0000"/>
    <s v="N"/>
    <n v="0"/>
    <s v="00/00/0000"/>
    <m/>
    <m/>
    <m/>
    <s v="STD"/>
  </r>
  <r>
    <n v="40168806748"/>
    <x v="165"/>
    <n v="88198686065"/>
    <s v="Mr. DHIREN ARVINDBHAI MISTRY"/>
    <n v="74000"/>
    <n v="10.7"/>
    <n v="55991"/>
    <n v="53578"/>
    <n v="0"/>
    <d v="2021-05-05T00:00:00"/>
    <n v="10"/>
    <n v="10"/>
    <n v="0"/>
    <n v="0"/>
    <n v="0"/>
    <n v="0"/>
    <s v="INR"/>
    <n v="0"/>
    <n v="2413"/>
    <s v="00/00/0000"/>
    <n v="0"/>
    <n v="0"/>
    <s v="N"/>
    <m/>
    <n v="9"/>
    <s v="N"/>
    <s v="00/00/0000"/>
    <s v="N"/>
    <n v="0"/>
    <s v="00/00/0000"/>
    <m/>
    <m/>
    <m/>
    <s v="STD"/>
  </r>
  <r>
    <n v="40224172467"/>
    <x v="165"/>
    <n v="86067428338"/>
    <s v="Mr. PRAVEEN  KUMAR"/>
    <n v="140000"/>
    <n v="10.7"/>
    <n v="35198"/>
    <n v="120"/>
    <n v="0"/>
    <d v="2021-06-12T00:00:00"/>
    <n v="9"/>
    <n v="9"/>
    <n v="0"/>
    <n v="0"/>
    <n v="0"/>
    <n v="0"/>
    <s v="INR"/>
    <n v="0"/>
    <n v="12354"/>
    <s v="00/00/0000"/>
    <n v="0"/>
    <n v="0"/>
    <s v="N"/>
    <m/>
    <n v="9"/>
    <s v="N"/>
    <s v="00/00/0000"/>
    <s v="N"/>
    <n v="0"/>
    <s v="00/00/0000"/>
    <m/>
    <m/>
    <m/>
    <s v="STD"/>
  </r>
  <r>
    <n v="40278961708"/>
    <x v="165"/>
    <n v="85654372440"/>
    <s v="Mr. NADAR DHIJU  SHASIDHARAN"/>
    <n v="100000"/>
    <n v="10.7"/>
    <n v="80971"/>
    <n v="80971"/>
    <n v="0"/>
    <d v="2021-07-08T00:00:00"/>
    <n v="8"/>
    <n v="8"/>
    <n v="0"/>
    <n v="0"/>
    <n v="0"/>
    <n v="0"/>
    <s v="INR"/>
    <n v="0"/>
    <n v="3260"/>
    <s v="00/00/0000"/>
    <n v="0"/>
    <n v="0"/>
    <m/>
    <m/>
    <m/>
    <s v="N"/>
    <s v="00/00/0000"/>
    <s v="N"/>
    <n v="0"/>
    <s v="00/00/0000"/>
    <m/>
    <m/>
    <m/>
    <s v="STD"/>
  </r>
  <r>
    <n v="40288648841"/>
    <x v="165"/>
    <n v="80086439633"/>
    <s v="Mr. MORE  SANDESH"/>
    <n v="20000"/>
    <n v="10.7"/>
    <n v="6937"/>
    <n v="6937"/>
    <n v="0"/>
    <d v="2021-07-13T00:00:00"/>
    <n v="8"/>
    <n v="8"/>
    <n v="0"/>
    <n v="0"/>
    <n v="0"/>
    <n v="0"/>
    <s v="INR"/>
    <n v="0"/>
    <n v="1765"/>
    <s v="00/00/0000"/>
    <n v="0"/>
    <n v="0"/>
    <m/>
    <m/>
    <m/>
    <s v="N"/>
    <s v="00/00/0000"/>
    <s v="N"/>
    <n v="0"/>
    <s v="00/00/0000"/>
    <m/>
    <m/>
    <m/>
    <s v="STD"/>
  </r>
  <r>
    <n v="40291135038"/>
    <x v="165"/>
    <n v="85205571797"/>
    <s v="Mr. YOGESHKUMAR PRAHLADBHAI MA"/>
    <n v="30000"/>
    <n v="10.7"/>
    <n v="10384"/>
    <n v="10384"/>
    <n v="0"/>
    <d v="2021-07-14T00:00:00"/>
    <n v="8"/>
    <n v="8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s v="STD"/>
  </r>
  <r>
    <n v="40294008812"/>
    <x v="165"/>
    <n v="85034855456"/>
    <s v="Mr. RAMVILAS  KORI"/>
    <n v="30000"/>
    <n v="10.7"/>
    <n v="10375"/>
    <n v="10375"/>
    <n v="0"/>
    <d v="2021-07-15T00:00:00"/>
    <n v="8"/>
    <n v="8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s v="STD"/>
  </r>
  <r>
    <n v="40362214593"/>
    <x v="165"/>
    <n v="85046767326"/>
    <s v="Mr. KAPIL RAMESHBHAI SOLANKI"/>
    <n v="80000"/>
    <n v="10.7"/>
    <n v="66776"/>
    <n v="66403.039999999994"/>
    <n v="0"/>
    <d v="2021-08-12T00:00:00"/>
    <n v="7"/>
    <n v="7"/>
    <n v="0"/>
    <n v="0"/>
    <n v="0"/>
    <n v="0"/>
    <s v="INR"/>
    <n v="0"/>
    <n v="2608"/>
    <s v="00/00/0000"/>
    <n v="0"/>
    <n v="0"/>
    <m/>
    <m/>
    <m/>
    <s v="N"/>
    <s v="00/00/0000"/>
    <s v="N"/>
    <n v="0"/>
    <s v="00/00/0000"/>
    <s v="STD"/>
    <d v="2022-03-09T00:00:00"/>
    <n v="0"/>
    <s v="STD"/>
  </r>
  <r>
    <n v="40517865585"/>
    <x v="165"/>
    <n v="85029904069"/>
    <s v="Mr. GIRISHBHAI AMRUTLAL MEVADA"/>
    <n v="20000"/>
    <n v="10.7"/>
    <n v="11915"/>
    <n v="10150"/>
    <n v="0"/>
    <d v="2021-10-18T00:00:00"/>
    <n v="5"/>
    <n v="5"/>
    <n v="0"/>
    <n v="0"/>
    <n v="0"/>
    <n v="0"/>
    <s v="INR"/>
    <n v="0"/>
    <n v="1765"/>
    <s v="00/00/0000"/>
    <n v="0"/>
    <n v="0"/>
    <s v="N"/>
    <m/>
    <n v="9"/>
    <s v="N"/>
    <s v="00/00/0000"/>
    <s v="N"/>
    <n v="0"/>
    <s v="00/00/0000"/>
    <m/>
    <m/>
    <m/>
    <s v="STD"/>
  </r>
  <r>
    <n v="40520296485"/>
    <x v="165"/>
    <n v="86498951528"/>
    <s v="Mr. CHIRAG KUMAR VAMDEVPRASAD"/>
    <n v="70000"/>
    <n v="10.7"/>
    <n v="61715"/>
    <n v="61715"/>
    <n v="0"/>
    <d v="2021-10-20T00:00:00"/>
    <n v="5"/>
    <n v="5"/>
    <n v="0"/>
    <n v="0"/>
    <n v="0"/>
    <n v="0"/>
    <s v="INR"/>
    <n v="0"/>
    <n v="2282"/>
    <s v="00/00/0000"/>
    <n v="0"/>
    <n v="0"/>
    <s v="N"/>
    <m/>
    <n v="9"/>
    <s v="N"/>
    <s v="00/00/0000"/>
    <s v="N"/>
    <n v="0"/>
    <s v="00/00/0000"/>
    <m/>
    <m/>
    <m/>
    <s v="STD"/>
  </r>
  <r>
    <n v="40572547453"/>
    <x v="165"/>
    <n v="80083837900"/>
    <s v="Mr. GIRISHKUMAR  PARMAR"/>
    <n v="160000"/>
    <n v="10.7"/>
    <n v="145246"/>
    <n v="140030"/>
    <n v="0"/>
    <d v="2021-11-11T00:00:00"/>
    <n v="4"/>
    <n v="4"/>
    <n v="0"/>
    <n v="0"/>
    <n v="0"/>
    <n v="0"/>
    <s v="INR"/>
    <n v="0"/>
    <n v="5216"/>
    <s v="00/00/0000"/>
    <n v="0"/>
    <n v="0"/>
    <s v="N"/>
    <m/>
    <n v="9"/>
    <s v="N"/>
    <s v="00/00/0000"/>
    <s v="N"/>
    <n v="0"/>
    <s v="00/00/0000"/>
    <m/>
    <m/>
    <m/>
    <s v="STD"/>
  </r>
  <r>
    <n v="40587662967"/>
    <x v="165"/>
    <n v="86160171484"/>
    <s v="Mr. BHAVNESH NAVINBHAI SOLANKI"/>
    <n v="135000"/>
    <n v="10.7"/>
    <n v="121965"/>
    <n v="70564"/>
    <n v="0"/>
    <d v="2021-11-19T00:00:00"/>
    <n v="4"/>
    <n v="4"/>
    <n v="0"/>
    <n v="0"/>
    <n v="0"/>
    <n v="0"/>
    <s v="INR"/>
    <n v="0"/>
    <n v="4401"/>
    <s v="00/00/0000"/>
    <n v="0"/>
    <n v="0"/>
    <s v="N"/>
    <m/>
    <n v="9"/>
    <s v="N"/>
    <s v="00/00/0000"/>
    <s v="N"/>
    <n v="0"/>
    <s v="00/00/0000"/>
    <m/>
    <m/>
    <m/>
    <s v="STD"/>
  </r>
  <r>
    <n v="40589260765"/>
    <x v="165"/>
    <n v="86712544896"/>
    <s v="Mr. CHIRAGKUMAR GOPALBHAI PATN"/>
    <n v="100000"/>
    <n v="10.7"/>
    <n v="90550"/>
    <n v="87290"/>
    <n v="0"/>
    <d v="2021-11-20T00:00:00"/>
    <n v="4"/>
    <n v="4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m/>
    <m/>
    <m/>
    <s v="STD"/>
  </r>
  <r>
    <n v="40601435432"/>
    <x v="165"/>
    <n v="80083998481"/>
    <s v="Mr. SURESHBHAI ATMARAM VAGHELA"/>
    <n v="93600"/>
    <n v="10.7"/>
    <n v="84659"/>
    <n v="84659"/>
    <n v="0"/>
    <d v="2021-11-25T00:00:00"/>
    <n v="4"/>
    <n v="4"/>
    <n v="0"/>
    <n v="0"/>
    <n v="0"/>
    <n v="0"/>
    <s v="INR"/>
    <n v="0"/>
    <n v="3052"/>
    <s v="00/00/0000"/>
    <n v="0"/>
    <n v="0"/>
    <s v="N"/>
    <m/>
    <n v="9"/>
    <s v="N"/>
    <s v="00/00/0000"/>
    <s v="N"/>
    <n v="0"/>
    <s v="00/00/0000"/>
    <m/>
    <m/>
    <m/>
    <s v="STD"/>
  </r>
  <r>
    <n v="40609528590"/>
    <x v="165"/>
    <n v="90225140170"/>
    <s v="Mr. JAGDISHBHAI MANILAL SOLANK"/>
    <n v="70000"/>
    <n v="10.7"/>
    <n v="63229"/>
    <n v="63229"/>
    <n v="0"/>
    <d v="2021-11-30T00:00:00"/>
    <n v="4"/>
    <n v="4"/>
    <n v="0"/>
    <n v="0"/>
    <n v="0"/>
    <n v="0"/>
    <s v="INR"/>
    <n v="0"/>
    <n v="2283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625219946"/>
    <x v="165"/>
    <n v="86970179607"/>
    <s v="Mr. CHITRA  ORAM"/>
    <n v="180000"/>
    <n v="10.7"/>
    <n v="168359"/>
    <n v="168359"/>
    <n v="0"/>
    <d v="2021-12-05T00:00:00"/>
    <n v="3"/>
    <n v="3"/>
    <n v="0"/>
    <n v="0"/>
    <n v="0"/>
    <n v="0"/>
    <s v="INR"/>
    <n v="0"/>
    <n v="5868"/>
    <s v="00/00/0000"/>
    <n v="0"/>
    <n v="0"/>
    <s v="N"/>
    <m/>
    <n v="9"/>
    <s v="N"/>
    <s v="00/00/0000"/>
    <s v="N"/>
    <n v="0"/>
    <s v="00/00/0000"/>
    <m/>
    <m/>
    <m/>
    <s v="STD"/>
  </r>
  <r>
    <n v="40625501646"/>
    <x v="165"/>
    <n v="85947065222"/>
    <s v="Mr. VIJAYKUMAR MOHANLAL PATANI"/>
    <n v="120000"/>
    <n v="10.7"/>
    <n v="112099"/>
    <n v="108187"/>
    <n v="0"/>
    <d v="2021-12-05T00:00:00"/>
    <n v="3"/>
    <n v="3"/>
    <n v="0"/>
    <n v="0"/>
    <n v="0"/>
    <n v="0"/>
    <s v="INR"/>
    <n v="0"/>
    <n v="3912"/>
    <s v="00/00/0000"/>
    <n v="0"/>
    <n v="0"/>
    <s v="N"/>
    <m/>
    <n v="9"/>
    <s v="N"/>
    <s v="00/00/0000"/>
    <s v="N"/>
    <n v="0"/>
    <s v="00/00/0000"/>
    <m/>
    <m/>
    <m/>
    <s v="STD"/>
  </r>
  <r>
    <n v="40629512418"/>
    <x v="165"/>
    <n v="86020748623"/>
    <s v="Mr. CHIRAG RAMESHBHAI MAHERIYA"/>
    <n v="100000"/>
    <n v="10.7"/>
    <n v="93397"/>
    <n v="90137"/>
    <n v="0"/>
    <d v="2021-12-07T00:00:00"/>
    <n v="3"/>
    <n v="3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m/>
    <m/>
    <m/>
    <s v="STD"/>
  </r>
  <r>
    <n v="40646256745"/>
    <x v="165"/>
    <n v="88036152028"/>
    <s v="Mr. BHAVESHKUMAR GOPALBHAI PAR"/>
    <n v="22000"/>
    <n v="10.7"/>
    <n v="16796"/>
    <n v="16796"/>
    <n v="0"/>
    <d v="2021-12-14T00:00:00"/>
    <n v="3"/>
    <n v="3"/>
    <n v="0"/>
    <n v="0"/>
    <n v="0"/>
    <n v="0"/>
    <s v="INR"/>
    <n v="0"/>
    <n v="1942"/>
    <s v="00/00/0000"/>
    <n v="0"/>
    <n v="0"/>
    <s v="N"/>
    <m/>
    <n v="9"/>
    <s v="N"/>
    <s v="00/00/0000"/>
    <s v="N"/>
    <n v="0"/>
    <s v="00/00/0000"/>
    <m/>
    <m/>
    <m/>
    <s v="STD"/>
  </r>
  <r>
    <n v="40663478189"/>
    <x v="165"/>
    <n v="86102983246"/>
    <s v="Mr. DAHYABHAI AMBABHAI SOLANKI"/>
    <n v="24000"/>
    <n v="10.7"/>
    <n v="18270"/>
    <n v="18270"/>
    <n v="0"/>
    <d v="2021-12-23T00:00:00"/>
    <n v="3"/>
    <n v="3"/>
    <n v="0"/>
    <n v="0"/>
    <n v="0"/>
    <n v="0"/>
    <s v="INR"/>
    <n v="0"/>
    <n v="2118"/>
    <s v="00/00/0000"/>
    <n v="0"/>
    <n v="0"/>
    <s v="N"/>
    <m/>
    <n v="9"/>
    <s v="N"/>
    <s v="00/00/0000"/>
    <s v="N"/>
    <n v="0"/>
    <s v="00/00/0000"/>
    <s v="STD"/>
    <d v="2022-02-26T00:00:00"/>
    <n v="0"/>
    <s v="STD"/>
  </r>
  <r>
    <n v="40724876793"/>
    <x v="165"/>
    <n v="80084113283"/>
    <s v="Mr. NARESHBHAI JIVANBHAI AMIN"/>
    <n v="246200"/>
    <n v="10.7"/>
    <n v="235259"/>
    <n v="235259"/>
    <n v="0"/>
    <d v="2022-01-19T00:00:00"/>
    <n v="2"/>
    <n v="2"/>
    <n v="0"/>
    <n v="0"/>
    <n v="0"/>
    <n v="0"/>
    <s v="INR"/>
    <n v="0"/>
    <n v="8026"/>
    <s v="00/00/0000"/>
    <n v="0"/>
    <n v="15.84"/>
    <s v="N"/>
    <m/>
    <n v="9"/>
    <s v="N"/>
    <s v="00/00/0000"/>
    <s v="N"/>
    <n v="0"/>
    <s v="00/00/0000"/>
    <s v="STD"/>
    <d v="2022-03-23T00:00:00"/>
    <n v="0"/>
    <s v="STD"/>
  </r>
  <r>
    <n v="40765344591"/>
    <x v="165"/>
    <n v="86019109588"/>
    <s v="Mr. PRAVINSINH MADANSINH SAKTA"/>
    <n v="60000"/>
    <n v="10.45"/>
    <n v="58955"/>
    <n v="57006"/>
    <n v="0"/>
    <d v="2022-02-05T00:00:00"/>
    <n v="1"/>
    <n v="1"/>
    <n v="0"/>
    <n v="0"/>
    <n v="0"/>
    <n v="0"/>
    <s v="INR"/>
    <n v="0"/>
    <n v="1949"/>
    <s v="00/00/0000"/>
    <n v="0"/>
    <n v="0"/>
    <m/>
    <m/>
    <m/>
    <s v="N"/>
    <s v="00/00/0000"/>
    <s v="N"/>
    <n v="0"/>
    <s v="00/00/0000"/>
    <m/>
    <m/>
    <m/>
    <s v="STD"/>
  </r>
  <r>
    <n v="40830077924"/>
    <x v="165"/>
    <n v="86119173266"/>
    <s v="Mr. MAHESHBHAI MERUBHAI THARES"/>
    <n v="82000"/>
    <n v="10.7"/>
    <n v="82629"/>
    <n v="79956"/>
    <n v="0"/>
    <d v="2022-03-05T00:00:00"/>
    <n v="1"/>
    <n v="1"/>
    <n v="0"/>
    <n v="0"/>
    <n v="0"/>
    <n v="0"/>
    <s v="INR"/>
    <n v="0"/>
    <n v="2673"/>
    <s v="00/00/0000"/>
    <n v="0"/>
    <n v="0"/>
    <m/>
    <m/>
    <m/>
    <s v="N"/>
    <s v="00/00/0000"/>
    <s v="N"/>
    <n v="0"/>
    <s v="00/00/0000"/>
    <m/>
    <m/>
    <m/>
    <s v="STD"/>
  </r>
  <r>
    <n v="40846456349"/>
    <x v="165"/>
    <n v="80084072175"/>
    <s v="Mr. JAYSUKH BACHUBHAI VALANGAR"/>
    <n v="30000"/>
    <n v="10.7"/>
    <n v="30185"/>
    <n v="30185"/>
    <n v="0"/>
    <d v="2022-03-11T00:00:00"/>
    <n v="1"/>
    <n v="1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s v="STD"/>
  </r>
  <r>
    <n v="40849220138"/>
    <x v="165"/>
    <n v="86994510363"/>
    <s v="Mr. VIVEK JAYNARAYAN AGNIHOTRI"/>
    <n v="278000"/>
    <n v="10.7"/>
    <n v="279501"/>
    <n v="270439"/>
    <n v="0"/>
    <d v="2022-03-13T00:00:00"/>
    <n v="1"/>
    <n v="1"/>
    <n v="0"/>
    <n v="0"/>
    <n v="0"/>
    <n v="0"/>
    <s v="INR"/>
    <n v="0"/>
    <n v="9062"/>
    <s v="00/00/0000"/>
    <n v="0"/>
    <n v="0"/>
    <s v="N"/>
    <m/>
    <n v="9"/>
    <s v="N"/>
    <s v="00/00/0000"/>
    <s v="N"/>
    <n v="0"/>
    <s v="00/00/0000"/>
    <m/>
    <m/>
    <m/>
    <s v="STD"/>
  </r>
  <r>
    <n v="40865177501"/>
    <x v="165"/>
    <n v="85149587621"/>
    <s v="Mr. GAJENDRASINH SATYENDRASINH"/>
    <n v="24000"/>
    <n v="10.7"/>
    <n v="24077"/>
    <n v="24077"/>
    <n v="0"/>
    <d v="2022-03-21T00:00:00"/>
    <n v="1"/>
    <n v="1"/>
    <n v="0"/>
    <n v="0"/>
    <n v="0"/>
    <n v="0"/>
    <s v="INR"/>
    <n v="0"/>
    <n v="2118"/>
    <s v="00/00/0000"/>
    <n v="0"/>
    <n v="0"/>
    <m/>
    <m/>
    <m/>
    <s v="N"/>
    <s v="00/00/0000"/>
    <s v="N"/>
    <n v="0"/>
    <s v="00/00/0000"/>
    <m/>
    <m/>
    <m/>
    <s v="STD"/>
  </r>
  <r>
    <n v="40474441845"/>
    <x v="165"/>
    <n v="86461929743"/>
    <s v="Mr. RAKESHBHAI KESHAVBHAI NINA"/>
    <n v="30000"/>
    <n v="10.7"/>
    <n v="15371"/>
    <n v="18019"/>
    <n v="2648"/>
    <d v="2021-09-29T00:00:00"/>
    <n v="6"/>
    <n v="5"/>
    <n v="1"/>
    <n v="1"/>
    <n v="1"/>
    <n v="701"/>
    <s v="INR"/>
    <n v="0"/>
    <n v="2648"/>
    <d v="2022-03-29T00:00:00"/>
    <n v="0"/>
    <n v="3.48"/>
    <s v="N"/>
    <m/>
    <n v="3"/>
    <s v="N"/>
    <s v="00/00/0000"/>
    <s v="N"/>
    <n v="0"/>
    <s v="00/00/0000"/>
    <s v="SMA0"/>
    <d v="2022-03-29T00:00:00"/>
    <n v="701"/>
    <s v="STD"/>
  </r>
  <r>
    <n v="40745660111"/>
    <x v="165"/>
    <n v="86195947786"/>
    <s v="Mr. KHODABHAI MOTIBHAI PARMAR"/>
    <n v="70000"/>
    <n v="10.7"/>
    <n v="66683"/>
    <n v="68965"/>
    <n v="2282"/>
    <d v="2022-01-29T00:00:00"/>
    <n v="2"/>
    <n v="1"/>
    <n v="1"/>
    <n v="1"/>
    <n v="1"/>
    <n v="701"/>
    <s v="INR"/>
    <n v="0"/>
    <n v="2282"/>
    <d v="2022-03-29T00:00:00"/>
    <n v="0"/>
    <n v="3"/>
    <s v="N"/>
    <m/>
    <n v="3"/>
    <s v="N"/>
    <s v="00/00/0000"/>
    <s v="N"/>
    <n v="0"/>
    <s v="00/00/0000"/>
    <s v="SMA0"/>
    <d v="2022-03-29T00:00:00"/>
    <n v="701"/>
    <s v="STD"/>
  </r>
  <r>
    <n v="40747628971"/>
    <x v="165"/>
    <n v="86160179608"/>
    <s v="Mr. GAUTAM AMBALAL VAGHELA"/>
    <n v="49000"/>
    <n v="10.7"/>
    <n v="46655"/>
    <n v="48253"/>
    <n v="1598"/>
    <d v="2022-01-31T00:00:00"/>
    <n v="2"/>
    <n v="1"/>
    <n v="1"/>
    <n v="1"/>
    <n v="1"/>
    <n v="701"/>
    <s v="INR"/>
    <n v="0"/>
    <n v="1598"/>
    <d v="2022-03-31T00:00:00"/>
    <n v="0"/>
    <n v="0"/>
    <m/>
    <m/>
    <m/>
    <s v="N"/>
    <s v="00/00/0000"/>
    <s v="N"/>
    <n v="0"/>
    <s v="00/00/0000"/>
    <s v="SMA0"/>
    <d v="2022-03-31T00:00:00"/>
    <n v="701"/>
    <s v="STD"/>
  </r>
  <r>
    <n v="40288913231"/>
    <x v="165"/>
    <n v="85973510728"/>
    <s v="Mr. JEETENDRA KUMAR SAHU"/>
    <n v="60000"/>
    <n v="10.7"/>
    <n v="48633"/>
    <n v="50680.68"/>
    <n v="2047.68"/>
    <d v="2021-07-13T00:00:00"/>
    <n v="8"/>
    <n v="7"/>
    <n v="1"/>
    <n v="2"/>
    <n v="2"/>
    <n v="702"/>
    <s v="INR"/>
    <n v="0"/>
    <n v="1956"/>
    <d v="2022-02-13T00:00:00"/>
    <n v="0"/>
    <n v="24.3"/>
    <s v="N"/>
    <m/>
    <n v="1"/>
    <s v="N"/>
    <s v="00/00/0000"/>
    <s v="N"/>
    <n v="0"/>
    <s v="00/00/0000"/>
    <s v="SMA1"/>
    <d v="2022-03-15T00:00:00"/>
    <n v="702"/>
    <s v="STD"/>
  </r>
  <r>
    <n v="39169753726"/>
    <x v="171"/>
    <n v="85119586135"/>
    <s v="Mr. CHIRAG S BALLANI"/>
    <n v="3000000"/>
    <n v="6.75"/>
    <n v="1490526.96"/>
    <n v="1481351.96"/>
    <n v="0"/>
    <d v="2020-02-27T00:00:00"/>
    <n v="3"/>
    <n v="3"/>
    <n v="0"/>
    <n v="0"/>
    <n v="0"/>
    <n v="0"/>
    <s v="INR"/>
    <n v="15355"/>
    <n v="14442"/>
    <s v="00/00/0000"/>
    <n v="0"/>
    <n v="0"/>
    <s v="N"/>
    <m/>
    <n v="9"/>
    <s v="N"/>
    <s v="00/00/0000"/>
    <s v="N"/>
    <n v="0"/>
    <s v="00/00/0000"/>
    <s v="STD"/>
    <d v="2021-11-29T00:00:00"/>
    <n v="0"/>
    <s v="STD"/>
  </r>
  <r>
    <n v="40486971469"/>
    <x v="172"/>
    <n v="87933289552"/>
    <s v="PLENUM IMPEX PVT.LTD"/>
    <n v="17500000"/>
    <n v="10.4"/>
    <n v="0"/>
    <n v="0"/>
    <n v="0"/>
    <d v="2021-10-04T00:00:00"/>
    <n v="0"/>
    <n v="0"/>
    <n v="0"/>
    <n v="0"/>
    <n v="0"/>
    <n v="0"/>
    <s v="INR"/>
    <n v="0"/>
    <n v="852022"/>
    <s v="00/00/0000"/>
    <n v="0"/>
    <n v="104664.12"/>
    <s v="N"/>
    <m/>
    <n v="9"/>
    <s v="N"/>
    <s v="00/00/0000"/>
    <s v="N"/>
    <n v="0"/>
    <s v="00/00/0000"/>
    <m/>
    <m/>
    <m/>
    <s v="STD"/>
  </r>
  <r>
    <n v="40749568622"/>
    <x v="172"/>
    <n v="87933289552"/>
    <s v="PLENUM IMPEX PVT.LTD"/>
    <n v="17500000"/>
    <n v="14.75"/>
    <n v="0"/>
    <n v="0"/>
    <n v="0"/>
    <d v="2022-01-31T00:00:00"/>
    <n v="0"/>
    <n v="0"/>
    <n v="0"/>
    <n v="0"/>
    <n v="0"/>
    <n v="0"/>
    <s v="INR"/>
    <n v="0"/>
    <n v="604503"/>
    <s v="00/00/0000"/>
    <n v="0"/>
    <n v="20508.509999999998"/>
    <s v="N"/>
    <m/>
    <n v="9"/>
    <s v="N"/>
    <s v="00/00/0000"/>
    <s v="N"/>
    <n v="0"/>
    <s v="00/00/0000"/>
    <m/>
    <m/>
    <m/>
    <s v="STD"/>
  </r>
  <r>
    <n v="40867160743"/>
    <x v="172"/>
    <n v="87933289552"/>
    <s v="PLENUM IMPEX PVT.LTD"/>
    <n v="17500000"/>
    <n v="14.75"/>
    <n v="17570688"/>
    <n v="17499017"/>
    <n v="0"/>
    <d v="2022-03-22T00:00:00"/>
    <n v="0"/>
    <n v="0"/>
    <n v="0"/>
    <n v="0"/>
    <n v="0"/>
    <n v="0"/>
    <s v="INR"/>
    <n v="0"/>
    <n v="70720"/>
    <s v="00/00/0000"/>
    <n v="0"/>
    <n v="0"/>
    <s v="N"/>
    <m/>
    <n v="9"/>
    <s v="N"/>
    <s v="00/00/0000"/>
    <s v="N"/>
    <n v="0"/>
    <s v="00/00/0000"/>
    <m/>
    <m/>
    <m/>
    <s v="STD"/>
  </r>
  <r>
    <n v="35718981206"/>
    <x v="173"/>
    <n v="88763072531"/>
    <s v="Mr. PATNI VIKRAMBHAI RAJUBHAI"/>
    <n v="5000"/>
    <n v="9.85"/>
    <n v="0"/>
    <n v="0"/>
    <n v="0"/>
    <d v="2016-04-18T00:00:00"/>
    <n v="0"/>
    <n v="0"/>
    <n v="0"/>
    <n v="0"/>
    <n v="0"/>
    <n v="0"/>
    <s v="INR"/>
    <n v="5018"/>
    <n v="459"/>
    <s v="00/00/0000"/>
    <n v="0"/>
    <n v="428.6"/>
    <s v="N"/>
    <m/>
    <n v="9"/>
    <s v="N"/>
    <s v="00/00/0000"/>
    <s v="N"/>
    <n v="0"/>
    <s v="00/00/0000"/>
    <m/>
    <m/>
    <m/>
    <s v="STD"/>
  </r>
  <r>
    <n v="37480587574"/>
    <x v="174"/>
    <n v="90047285527"/>
    <s v="Ms. NISHA VINODBHAI PATANI"/>
    <n v="104000"/>
    <n v="10.25"/>
    <n v="84259.74"/>
    <n v="83331.649999999994"/>
    <n v="0"/>
    <d v="2018-01-19T00:00:00"/>
    <n v="1"/>
    <n v="1"/>
    <n v="0"/>
    <n v="0"/>
    <n v="0"/>
    <n v="0"/>
    <s v="INR"/>
    <n v="5018"/>
    <n v="2415"/>
    <s v="00/00/0000"/>
    <n v="0"/>
    <n v="0"/>
    <s v="N"/>
    <m/>
    <n v="9"/>
    <s v="N"/>
    <s v="00/00/0000"/>
    <s v="N"/>
    <n v="0"/>
    <s v="00/00/0000"/>
    <s v="STD"/>
    <d v="2021-07-29T00:00:00"/>
    <n v="0"/>
    <s v="STD"/>
  </r>
  <r>
    <n v="38005320730"/>
    <x v="174"/>
    <n v="90189397964"/>
    <s v="Mr. Ansari  Raisbhai"/>
    <n v="150000"/>
    <n v="10.4"/>
    <n v="145252.13"/>
    <n v="137322.56"/>
    <n v="0"/>
    <d v="2018-10-10T00:00:00"/>
    <n v="1"/>
    <n v="1"/>
    <n v="0"/>
    <n v="0"/>
    <n v="0"/>
    <n v="0"/>
    <s v="INR"/>
    <n v="5018"/>
    <n v="5957"/>
    <s v="00/00/0000"/>
    <n v="0"/>
    <n v="0"/>
    <s v="N"/>
    <m/>
    <n v="9"/>
    <s v="N"/>
    <s v="00/00/0000"/>
    <s v="N"/>
    <n v="0"/>
    <s v="00/00/0000"/>
    <s v="STD"/>
    <d v="2021-09-17T00:00:00"/>
    <n v="0"/>
    <s v="STD"/>
  </r>
  <r>
    <n v="38009950383"/>
    <x v="174"/>
    <n v="87218419554"/>
    <s v="Mr. PATNI DIPAKBHAI SOMABHAI"/>
    <n v="150000"/>
    <n v="10.4"/>
    <n v="63025"/>
    <n v="54203.6"/>
    <n v="0"/>
    <d v="2018-10-12T00:00:00"/>
    <n v="19"/>
    <n v="19"/>
    <n v="0"/>
    <n v="0"/>
    <n v="0"/>
    <n v="0"/>
    <s v="INR"/>
    <n v="5018"/>
    <n v="3743"/>
    <s v="00/00/0000"/>
    <n v="0"/>
    <n v="0"/>
    <s v="N"/>
    <m/>
    <n v="9"/>
    <s v="N"/>
    <s v="00/00/0000"/>
    <s v="N"/>
    <n v="0"/>
    <s v="00/00/0000"/>
    <s v="STD"/>
    <d v="2020-04-28T00:00:00"/>
    <n v="0"/>
    <s v="STD"/>
  </r>
  <r>
    <n v="38488373066"/>
    <x v="174"/>
    <n v="80084106140"/>
    <s v="Mr. GOPALBHAI MAGABHAI PATNI"/>
    <n v="140000"/>
    <n v="10.25"/>
    <n v="82182"/>
    <n v="80218.649999999994"/>
    <n v="0"/>
    <d v="2019-05-29T00:00:00"/>
    <n v="17"/>
    <n v="17"/>
    <n v="0"/>
    <n v="0"/>
    <n v="0"/>
    <n v="0"/>
    <s v="INR"/>
    <n v="5018"/>
    <n v="3234"/>
    <s v="00/00/0000"/>
    <n v="0"/>
    <n v="0"/>
    <s v="N"/>
    <m/>
    <n v="9"/>
    <s v="N"/>
    <s v="00/00/0000"/>
    <s v="N"/>
    <n v="0"/>
    <s v="00/00/0000"/>
    <s v="STD"/>
    <d v="2022-01-12T00:00:00"/>
    <n v="0"/>
    <s v="STD"/>
  </r>
  <r>
    <n v="38538185669"/>
    <x v="174"/>
    <n v="90322560274"/>
    <s v="Mr. KIRTIKUMAR KARAMSHIBHAI KA"/>
    <n v="200000"/>
    <n v="10.25"/>
    <n v="126822"/>
    <n v="83822.8"/>
    <n v="0"/>
    <d v="2019-06-19T00:00:00"/>
    <n v="19"/>
    <n v="19"/>
    <n v="0"/>
    <n v="0"/>
    <n v="0"/>
    <n v="0"/>
    <s v="INR"/>
    <n v="5018"/>
    <n v="4541"/>
    <s v="00/00/0000"/>
    <n v="0"/>
    <n v="0"/>
    <s v="N"/>
    <m/>
    <n v="9"/>
    <s v="N"/>
    <s v="00/00/0000"/>
    <s v="N"/>
    <n v="0"/>
    <s v="00/00/0000"/>
    <m/>
    <m/>
    <m/>
    <s v="STD"/>
  </r>
  <r>
    <n v="38690142811"/>
    <x v="174"/>
    <n v="87842558483"/>
    <s v="Mr. MEHUL KUMAR PUNAMBHAI PATA"/>
    <n v="145000"/>
    <n v="9.9"/>
    <n v="99087"/>
    <n v="80624.11"/>
    <n v="0"/>
    <d v="2019-08-16T00:00:00"/>
    <n v="19"/>
    <n v="19"/>
    <n v="0"/>
    <n v="0"/>
    <n v="0"/>
    <n v="0"/>
    <s v="INR"/>
    <n v="5018"/>
    <n v="3355"/>
    <s v="00/00/0000"/>
    <n v="0"/>
    <n v="0"/>
    <s v="N"/>
    <m/>
    <n v="9"/>
    <s v="N"/>
    <s v="00/00/0000"/>
    <s v="N"/>
    <n v="0"/>
    <s v="00/00/0000"/>
    <m/>
    <m/>
    <m/>
    <s v="STD"/>
  </r>
  <r>
    <n v="40232374699"/>
    <x v="174"/>
    <n v="87996051331"/>
    <s v="Mrs. DIPIKA JIGNESHBHAI PARIKH"/>
    <n v="84000"/>
    <n v="9.9"/>
    <n v="74029.850000000006"/>
    <n v="73821.850000000006"/>
    <n v="0"/>
    <d v="2021-06-17T00:00:00"/>
    <n v="4"/>
    <n v="4"/>
    <n v="0"/>
    <n v="0"/>
    <n v="0"/>
    <n v="0"/>
    <s v="INR"/>
    <n v="5018"/>
    <n v="1771"/>
    <s v="00/00/0000"/>
    <n v="0"/>
    <n v="0"/>
    <m/>
    <m/>
    <m/>
    <s v="N"/>
    <s v="00/00/0000"/>
    <s v="N"/>
    <n v="0"/>
    <s v="00/00/0000"/>
    <s v="STD"/>
    <d v="2021-11-18T00:00:00"/>
    <n v="0"/>
    <s v="STD"/>
  </r>
  <r>
    <n v="38557497096"/>
    <x v="174"/>
    <n v="90332671381"/>
    <s v="Mr. ASHOKBHAI  SOLANKI"/>
    <n v="200000"/>
    <n v="10.25"/>
    <n v="134734"/>
    <n v="137331.93"/>
    <n v="2597.9299999999998"/>
    <d v="2019-06-27T00:00:00"/>
    <n v="19"/>
    <n v="18"/>
    <n v="1"/>
    <n v="1"/>
    <n v="1"/>
    <n v="701"/>
    <s v="INR"/>
    <n v="5018"/>
    <n v="4573"/>
    <d v="2022-03-26T00:00:00"/>
    <n v="0"/>
    <n v="0"/>
    <m/>
    <m/>
    <m/>
    <s v="N"/>
    <s v="00/00/0000"/>
    <s v="N"/>
    <n v="0"/>
    <s v="00/00/0000"/>
    <s v="SMA0"/>
    <d v="2022-03-26T00:00:00"/>
    <n v="701"/>
    <s v="STD"/>
  </r>
  <r>
    <n v="40675913403"/>
    <x v="174"/>
    <n v="90873086790"/>
    <s v="Mrs. Patni Anita Jayeshbhai"/>
    <n v="240000"/>
    <n v="9.9"/>
    <n v="230605"/>
    <n v="236712.61"/>
    <n v="6107.61"/>
    <d v="2021-12-29T00:00:00"/>
    <n v="3"/>
    <n v="2"/>
    <n v="1"/>
    <n v="1"/>
    <n v="1"/>
    <n v="701"/>
    <s v="INR"/>
    <n v="5018"/>
    <n v="5089"/>
    <d v="2022-03-24T00:00:00"/>
    <n v="0"/>
    <n v="0"/>
    <s v="N"/>
    <m/>
    <n v="3"/>
    <s v="N"/>
    <s v="00/00/0000"/>
    <s v="N"/>
    <n v="0"/>
    <s v="00/00/0000"/>
    <s v="SMA0"/>
    <d v="2022-03-24T00:00:00"/>
    <n v="701"/>
    <s v="STD"/>
  </r>
  <r>
    <n v="40680089521"/>
    <x v="174"/>
    <n v="85914080158"/>
    <s v="Mr. AKASHKUMAR NATVARBHAI PATN"/>
    <n v="185000"/>
    <n v="9.9"/>
    <n v="177699"/>
    <n v="178076.87"/>
    <n v="377.87"/>
    <d v="2021-12-31T00:00:00"/>
    <n v="3"/>
    <n v="3"/>
    <n v="0"/>
    <n v="1"/>
    <n v="1"/>
    <n v="701"/>
    <s v="INR"/>
    <n v="5018"/>
    <n v="3923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40724034177"/>
    <x v="174"/>
    <n v="90890480194"/>
    <s v="Mrs. Hiral Prakashbhai Solanki"/>
    <n v="240000"/>
    <n v="9.9"/>
    <n v="234476"/>
    <n v="239430.8"/>
    <n v="4954.8"/>
    <d v="2022-01-18T00:00:00"/>
    <n v="2"/>
    <n v="1"/>
    <n v="1"/>
    <n v="1"/>
    <n v="1"/>
    <n v="701"/>
    <s v="INR"/>
    <n v="5018"/>
    <n v="5088"/>
    <d v="2022-03-13T00:00:00"/>
    <n v="0"/>
    <n v="0"/>
    <s v="N"/>
    <m/>
    <n v="3"/>
    <s v="N"/>
    <s v="00/00/0000"/>
    <s v="N"/>
    <n v="0"/>
    <s v="00/00/0000"/>
    <s v="SMA0"/>
    <d v="2022-03-13T00:00:00"/>
    <n v="701"/>
    <s v="STD"/>
  </r>
  <r>
    <n v="40764334276"/>
    <x v="174"/>
    <n v="90845062658"/>
    <s v="Mrs. Thakor  Ranjanben"/>
    <n v="50000"/>
    <n v="9.9"/>
    <n v="49673"/>
    <n v="50055"/>
    <n v="382"/>
    <d v="2022-02-05T00:00:00"/>
    <n v="1"/>
    <n v="1"/>
    <n v="0"/>
    <n v="1"/>
    <n v="1"/>
    <n v="701"/>
    <s v="INR"/>
    <n v="5018"/>
    <n v="1074"/>
    <d v="2022-03-26T00:00:00"/>
    <n v="0"/>
    <n v="0"/>
    <s v="N"/>
    <m/>
    <n v="3"/>
    <s v="N"/>
    <s v="00/00/0000"/>
    <s v="N"/>
    <n v="0"/>
    <s v="00/00/0000"/>
    <s v="SMA0"/>
    <d v="2022-03-26T00:00:00"/>
    <n v="701"/>
    <s v="STD"/>
  </r>
  <r>
    <n v="40778813106"/>
    <x v="174"/>
    <n v="86328066926"/>
    <s v="Mr. VANAZARA  HASMUKH"/>
    <n v="190000"/>
    <n v="9.9"/>
    <n v="188431"/>
    <n v="189120"/>
    <n v="689"/>
    <d v="2022-02-11T00:00:00"/>
    <n v="1"/>
    <n v="1"/>
    <n v="0"/>
    <n v="1"/>
    <n v="1"/>
    <n v="701"/>
    <s v="INR"/>
    <n v="5018"/>
    <n v="4081"/>
    <d v="2022-03-18T00:00:00"/>
    <n v="0"/>
    <n v="0"/>
    <s v="N"/>
    <m/>
    <n v="3"/>
    <s v="N"/>
    <s v="00/00/0000"/>
    <s v="N"/>
    <n v="0"/>
    <s v="00/00/0000"/>
    <s v="SMA0"/>
    <d v="2022-03-18T00:00:00"/>
    <n v="701"/>
    <s v="STD"/>
  </r>
  <r>
    <n v="38126776183"/>
    <x v="174"/>
    <n v="88065586131"/>
    <s v="Mr. BHIL RAJUBHAI RAMESHBHAI"/>
    <n v="150000"/>
    <n v="10.35"/>
    <n v="111098.89"/>
    <n v="123004.42"/>
    <n v="11905.53"/>
    <d v="2018-12-14T00:00:00"/>
    <n v="6"/>
    <n v="3"/>
    <n v="3"/>
    <n v="2"/>
    <n v="2"/>
    <n v="702"/>
    <s v="INR"/>
    <n v="5018"/>
    <n v="3735"/>
    <d v="2022-02-15T00:00:00"/>
    <n v="0"/>
    <n v="0"/>
    <s v="N"/>
    <m/>
    <n v="1"/>
    <s v="N"/>
    <s v="00/00/0000"/>
    <s v="N"/>
    <n v="0"/>
    <s v="00/00/0000"/>
    <s v="SMA1"/>
    <d v="2022-03-17T00:00:00"/>
    <n v="702"/>
    <s v="STD"/>
  </r>
  <r>
    <n v="37298012490"/>
    <x v="174"/>
    <n v="90013647192"/>
    <s v="Mr. MAHESHBHAI CHHAGANBHAI PAT"/>
    <n v="160000"/>
    <n v="10.25"/>
    <n v="64385.760000000002"/>
    <n v="96348.82"/>
    <n v="31963.06"/>
    <d v="2017-11-14T00:00:00"/>
    <n v="6"/>
    <n v="0"/>
    <n v="6"/>
    <n v="4"/>
    <n v="4"/>
    <n v="704"/>
    <s v="INR"/>
    <n v="5018"/>
    <n v="5048"/>
    <d v="2021-11-15T00:00:00"/>
    <n v="3787.6"/>
    <n v="3956.32"/>
    <s v="N"/>
    <m/>
    <n v="4"/>
    <s v="N"/>
    <s v="00/00/0000"/>
    <s v="N"/>
    <n v="0"/>
    <s v="00/00/0000"/>
    <s v="NPA"/>
    <d v="2022-02-13T00:00:00"/>
    <n v="704"/>
    <s v="NPA"/>
  </r>
  <r>
    <n v="38026433626"/>
    <x v="174"/>
    <n v="87001526934"/>
    <s v="Mr. NAYANKUMAR NAGINBHAI  PATN"/>
    <n v="150000"/>
    <n v="10.4"/>
    <n v="80413.75"/>
    <n v="116944.82"/>
    <n v="36531.07"/>
    <d v="2018-10-23T00:00:00"/>
    <n v="6"/>
    <n v="0"/>
    <n v="6"/>
    <n v="4"/>
    <n v="4"/>
    <n v="704"/>
    <s v="INR"/>
    <n v="5018"/>
    <n v="4369"/>
    <d v="2021-10-01T00:00:00"/>
    <n v="14879.36"/>
    <n v="18707.34"/>
    <s v="N"/>
    <m/>
    <n v="4"/>
    <s v="N"/>
    <s v="00/00/0000"/>
    <s v="N"/>
    <n v="0"/>
    <s v="00/00/0000"/>
    <s v="NPA"/>
    <d v="2021-12-29T00:00:00"/>
    <n v="704"/>
    <s v="NPA"/>
  </r>
  <r>
    <n v="39553308132"/>
    <x v="175"/>
    <n v="85004002423"/>
    <s v="Mr. GAJENDRABHAI MAFATLAL PARM"/>
    <n v="7300"/>
    <n v="7.4"/>
    <n v="5916"/>
    <n v="5916"/>
    <n v="0"/>
    <d v="2020-08-07T00:00:00"/>
    <n v="7"/>
    <n v="7"/>
    <n v="0"/>
    <n v="0"/>
    <n v="0"/>
    <n v="0"/>
    <s v="INR"/>
    <n v="5018"/>
    <n v="241"/>
    <s v="00/00/0000"/>
    <n v="0"/>
    <n v="0"/>
    <s v="N"/>
    <m/>
    <n v="9"/>
    <s v="N"/>
    <s v="00/00/0000"/>
    <s v="N"/>
    <n v="0"/>
    <s v="00/00/0000"/>
    <s v="STD"/>
    <d v="2022-03-07T00:00:00"/>
    <n v="0"/>
    <s v="STD"/>
  </r>
  <r>
    <n v="39556748079"/>
    <x v="175"/>
    <n v="90075105949"/>
    <s v="Mr. MAHESHBHAI  PATANI"/>
    <n v="18000"/>
    <n v="7.4"/>
    <n v="14589"/>
    <n v="14089"/>
    <n v="0"/>
    <d v="2020-08-07T00:00:00"/>
    <n v="7"/>
    <n v="7"/>
    <n v="0"/>
    <n v="0"/>
    <n v="0"/>
    <n v="0"/>
    <s v="INR"/>
    <n v="5018"/>
    <n v="592"/>
    <s v="00/00/0000"/>
    <n v="0"/>
    <n v="0"/>
    <s v="N"/>
    <m/>
    <n v="9"/>
    <s v="N"/>
    <s v="00/00/0000"/>
    <s v="N"/>
    <n v="0"/>
    <s v="00/00/0000"/>
    <s v="STD"/>
    <d v="2022-01-31T00:00:00"/>
    <n v="0"/>
    <s v="STD"/>
  </r>
  <r>
    <n v="39541233725"/>
    <x v="175"/>
    <n v="88687605738"/>
    <s v="HME BOILERS PRIVATE LIMITED"/>
    <n v="126000"/>
    <n v="7.4"/>
    <n v="98625"/>
    <n v="99310"/>
    <n v="685"/>
    <d v="2020-07-31T00:00:00"/>
    <n v="8"/>
    <n v="8"/>
    <n v="0"/>
    <n v="1"/>
    <n v="1"/>
    <n v="701"/>
    <s v="INR"/>
    <n v="5018"/>
    <n v="4121"/>
    <d v="2022-03-06T00:00:00"/>
    <n v="0"/>
    <n v="0"/>
    <s v="N"/>
    <m/>
    <n v="3"/>
    <s v="N"/>
    <s v="00/00/0000"/>
    <s v="N"/>
    <n v="0"/>
    <s v="00/00/0000"/>
    <s v="SMA0"/>
    <d v="2022-02-06T00:00:00"/>
    <n v="701"/>
    <s v="STD"/>
  </r>
  <r>
    <n v="39580914683"/>
    <x v="175"/>
    <n v="90332671381"/>
    <s v="Mr. ASHOKBHAI  SOLANKI"/>
    <n v="36000"/>
    <n v="7.4"/>
    <n v="29185"/>
    <n v="29399"/>
    <n v="214"/>
    <d v="2020-08-18T00:00:00"/>
    <n v="7"/>
    <n v="7"/>
    <n v="0"/>
    <n v="1"/>
    <n v="1"/>
    <n v="701"/>
    <s v="INR"/>
    <n v="5018"/>
    <n v="1184"/>
    <d v="2022-03-06T00:00:00"/>
    <n v="0"/>
    <n v="0"/>
    <s v="N"/>
    <m/>
    <n v="3"/>
    <s v="N"/>
    <s v="00/00/0000"/>
    <s v="N"/>
    <n v="0"/>
    <s v="00/00/0000"/>
    <s v="SMA0"/>
    <d v="2022-02-06T00:00:00"/>
    <n v="701"/>
    <s v="STD"/>
  </r>
  <r>
    <n v="39536157852"/>
    <x v="175"/>
    <n v="90313661762"/>
    <s v="Mr. vinodbhai  patni"/>
    <n v="28000"/>
    <n v="7.4"/>
    <n v="20842"/>
    <n v="27350"/>
    <n v="6508"/>
    <d v="2020-07-29T00:00:00"/>
    <n v="9"/>
    <n v="2"/>
    <n v="7"/>
    <n v="4"/>
    <n v="4"/>
    <n v="704"/>
    <s v="INR"/>
    <n v="5018"/>
    <n v="891"/>
    <d v="2021-07-01T00:00:00"/>
    <n v="513"/>
    <n v="1556.66"/>
    <m/>
    <m/>
    <m/>
    <s v="N"/>
    <s v="00/00/0000"/>
    <s v="N"/>
    <n v="0"/>
    <s v="00/00/0000"/>
    <s v="NPA"/>
    <d v="2021-09-28T00:00:00"/>
    <n v="704"/>
    <s v="NPA"/>
  </r>
  <r>
    <n v="39553077623"/>
    <x v="175"/>
    <n v="90392009288"/>
    <s v="Mr. NARANBHAI MANIBHAI PATNI"/>
    <n v="29000"/>
    <n v="7.4"/>
    <n v="23358"/>
    <n v="24322"/>
    <n v="964"/>
    <d v="2020-08-07T00:00:00"/>
    <n v="7"/>
    <n v="6"/>
    <n v="1"/>
    <n v="4"/>
    <n v="4"/>
    <n v="704"/>
    <s v="INR"/>
    <n v="5018"/>
    <n v="954"/>
    <d v="2022-02-06T00:00:00"/>
    <n v="0"/>
    <n v="1769.19"/>
    <s v="N"/>
    <m/>
    <n v="4"/>
    <s v="N"/>
    <s v="00/00/0000"/>
    <s v="N"/>
    <n v="0"/>
    <s v="00/00/0000"/>
    <s v="NPA"/>
    <d v="2021-06-17T00:00:00"/>
    <n v="704"/>
    <s v="NPA"/>
  </r>
  <r>
    <n v="39553294593"/>
    <x v="175"/>
    <n v="90354809621"/>
    <s v="Mr. JAYABEN  PATANI"/>
    <n v="28000"/>
    <n v="7.4"/>
    <n v="22720"/>
    <n v="23332"/>
    <n v="612"/>
    <d v="2020-08-07T00:00:00"/>
    <n v="7"/>
    <n v="6"/>
    <n v="1"/>
    <n v="4"/>
    <n v="4"/>
    <n v="704"/>
    <s v="INR"/>
    <n v="5018"/>
    <n v="921"/>
    <d v="2022-03-06T00:00:00"/>
    <n v="0"/>
    <n v="928.08"/>
    <s v="N"/>
    <m/>
    <n v="4"/>
    <s v="N"/>
    <s v="00/00/0000"/>
    <s v="N"/>
    <n v="0"/>
    <s v="00/00/0000"/>
    <s v="NPA"/>
    <d v="2021-10-03T00:00:00"/>
    <n v="704"/>
    <s v="NPA"/>
  </r>
  <r>
    <n v="39554062956"/>
    <x v="175"/>
    <n v="90311381039"/>
    <s v="Miss. RADHABEN HITESHBHAI PATN"/>
    <n v="24000"/>
    <n v="7.4"/>
    <n v="19348"/>
    <n v="20639"/>
    <n v="1291"/>
    <d v="2020-08-05T00:00:00"/>
    <n v="7"/>
    <n v="5"/>
    <n v="2"/>
    <n v="4"/>
    <n v="4"/>
    <n v="704"/>
    <s v="INR"/>
    <n v="5018"/>
    <n v="808"/>
    <d v="2022-02-06T00:00:00"/>
    <n v="0"/>
    <n v="583.73"/>
    <s v="N"/>
    <m/>
    <n v="4"/>
    <s v="N"/>
    <s v="00/00/0000"/>
    <s v="N"/>
    <n v="0"/>
    <s v="00/00/0000"/>
    <s v="NPA"/>
    <d v="2021-11-03T00:00:00"/>
    <n v="704"/>
    <s v="NPA"/>
  </r>
  <r>
    <n v="39580893004"/>
    <x v="175"/>
    <n v="90347703077"/>
    <s v="Mr. JAYESHKUMAR RAJESHBHAI PAT"/>
    <n v="29000"/>
    <n v="7.4"/>
    <n v="22634"/>
    <n v="29000"/>
    <n v="6366"/>
    <d v="2020-08-18T00:00:00"/>
    <n v="7"/>
    <n v="0"/>
    <n v="7"/>
    <n v="4"/>
    <n v="4"/>
    <n v="704"/>
    <s v="INR"/>
    <n v="5018"/>
    <n v="954"/>
    <d v="2021-04-06T00:00:00"/>
    <n v="911"/>
    <n v="2416.52"/>
    <m/>
    <m/>
    <m/>
    <s v="N"/>
    <s v="00/00/0000"/>
    <s v="N"/>
    <n v="0"/>
    <s v="00/00/0000"/>
    <s v="NPA"/>
    <d v="2021-07-04T00:00:00"/>
    <n v="704"/>
    <s v="NPA"/>
  </r>
  <r>
    <n v="39586334493"/>
    <x v="175"/>
    <n v="90218656091"/>
    <s v="Mr. SANJAYBHAI GOVINDBHAI PATN"/>
    <n v="27000"/>
    <n v="7.4"/>
    <n v="21076"/>
    <n v="27000"/>
    <n v="5924"/>
    <d v="2020-08-19T00:00:00"/>
    <n v="7"/>
    <n v="0"/>
    <n v="7"/>
    <n v="4"/>
    <n v="4"/>
    <n v="704"/>
    <s v="INR"/>
    <n v="5018"/>
    <n v="888"/>
    <d v="2021-05-06T00:00:00"/>
    <n v="848"/>
    <n v="2067.54"/>
    <s v="N"/>
    <m/>
    <n v="4"/>
    <s v="N"/>
    <s v="00/00/0000"/>
    <s v="N"/>
    <n v="0"/>
    <s v="00/00/0000"/>
    <s v="NPA"/>
    <d v="2021-08-03T00:00:00"/>
    <n v="704"/>
    <s v="NPA"/>
  </r>
  <r>
    <n v="39657914645"/>
    <x v="175"/>
    <n v="88229419745"/>
    <s v="Mr. MANOJBHAI CHATURJI BHIL"/>
    <n v="20000"/>
    <n v="7.4"/>
    <n v="16694"/>
    <n v="16696"/>
    <n v="2"/>
    <d v="2020-09-14T00:00:00"/>
    <n v="6"/>
    <n v="6"/>
    <n v="0"/>
    <n v="4"/>
    <n v="4"/>
    <n v="704"/>
    <s v="INR"/>
    <n v="5018"/>
    <n v="680"/>
    <d v="2022-03-28T00:00:00"/>
    <n v="0"/>
    <n v="1253.76"/>
    <m/>
    <m/>
    <m/>
    <s v="N"/>
    <s v="00/00/0000"/>
    <s v="N"/>
    <n v="0"/>
    <s v="00/00/0000"/>
    <s v="NPA"/>
    <d v="2021-06-16T00:00:00"/>
    <n v="704"/>
    <s v="NPA"/>
  </r>
  <r>
    <n v="39749527277"/>
    <x v="175"/>
    <n v="89062858705"/>
    <s v="Mrs. PATNI USHABEN BABUBHAI"/>
    <n v="26300"/>
    <n v="7.4"/>
    <n v="22815"/>
    <n v="23471"/>
    <n v="656"/>
    <d v="2020-10-21T00:00:00"/>
    <n v="5"/>
    <n v="4"/>
    <n v="1"/>
    <n v="4"/>
    <n v="4"/>
    <n v="704"/>
    <s v="INR"/>
    <n v="5018"/>
    <n v="875"/>
    <d v="2022-03-05T00:00:00"/>
    <n v="0"/>
    <n v="1304.27"/>
    <s v="N"/>
    <m/>
    <n v="4"/>
    <s v="N"/>
    <s v="00/00/0000"/>
    <s v="N"/>
    <n v="0"/>
    <s v="00/00/0000"/>
    <s v="NPA"/>
    <d v="2021-07-03T00:00:00"/>
    <n v="704"/>
    <s v="NPA"/>
  </r>
  <r>
    <n v="39573611259"/>
    <x v="175"/>
    <n v="90258760740"/>
    <s v="Mr. SURESHBHAI MANILAL PATNI"/>
    <n v="27000"/>
    <n v="7.4"/>
    <n v="21750"/>
    <n v="27000"/>
    <n v="5250"/>
    <d v="2020-08-17T00:00:00"/>
    <n v="7"/>
    <n v="1"/>
    <n v="6"/>
    <n v="5"/>
    <n v="5"/>
    <n v="801"/>
    <s v="INR"/>
    <n v="5018"/>
    <n v="888"/>
    <d v="2021-09-06T00:00:00"/>
    <n v="0"/>
    <n v="2249.87"/>
    <s v="N"/>
    <m/>
    <n v="5"/>
    <s v="N"/>
    <s v="00/00/0000"/>
    <s v="N"/>
    <n v="0"/>
    <s v="00/00/0000"/>
    <s v="NPA"/>
    <d v="2021-03-30T00:00:00"/>
    <n v="506"/>
    <s v="NPA"/>
  </r>
  <r>
    <n v="40124884231"/>
    <x v="176"/>
    <n v="90744771557"/>
    <s v="Mrs. Patni Divaben Jaksibhai"/>
    <n v="10000"/>
    <n v="9.9"/>
    <n v="867"/>
    <n v="856"/>
    <n v="0"/>
    <d v="2021-04-08T00:00:00"/>
    <n v="11"/>
    <n v="1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143874900"/>
    <x v="176"/>
    <n v="90754810359"/>
    <s v="Mrs. Patani  Shantuben"/>
    <n v="10000"/>
    <n v="9.9"/>
    <n v="825"/>
    <n v="493.72"/>
    <n v="0"/>
    <d v="2021-04-19T00:00:00"/>
    <n v="11"/>
    <n v="1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49802389"/>
    <x v="176"/>
    <n v="88138778388"/>
    <s v="Mr. CHANDRIKABEN GOVINDBHAI PA"/>
    <n v="10000"/>
    <n v="9.9"/>
    <n v="2588"/>
    <n v="2339.33"/>
    <n v="0"/>
    <d v="2021-06-26T00:00:00"/>
    <n v="9"/>
    <n v="9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49814351"/>
    <x v="176"/>
    <n v="85900650125"/>
    <s v="Mrs. BHAVNABEN MUKESHBHAI VALA"/>
    <n v="10000"/>
    <n v="9.9"/>
    <n v="2591"/>
    <n v="2341.62"/>
    <n v="0"/>
    <d v="2021-06-26T00:00:00"/>
    <n v="9"/>
    <n v="9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6T00:00:00"/>
    <n v="0"/>
    <s v="STD"/>
  </r>
  <r>
    <n v="40249821346"/>
    <x v="176"/>
    <n v="85240887426"/>
    <s v="Mr. LAXMANSINGH MANGUSINGH RAJ"/>
    <n v="10000"/>
    <n v="9.9"/>
    <n v="2591"/>
    <n v="2341.62"/>
    <n v="0"/>
    <d v="2021-06-26T00:00:00"/>
    <n v="9"/>
    <n v="9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3-26T00:00:00"/>
    <n v="0"/>
    <s v="STD"/>
  </r>
  <r>
    <n v="40250663418"/>
    <x v="176"/>
    <n v="86533584456"/>
    <s v="Mrs. RAJIBEN MOHANBHAI PARMAR"/>
    <n v="10000"/>
    <n v="9.9"/>
    <n v="3464"/>
    <n v="3212.8"/>
    <n v="0"/>
    <d v="2021-07-01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60014542"/>
    <x v="176"/>
    <n v="89710559652"/>
    <s v="Mrs. SUMANBEN MANGALBHAI SONI"/>
    <n v="10000"/>
    <n v="9.9"/>
    <n v="3470"/>
    <n v="3342.52"/>
    <n v="0"/>
    <d v="2021-07-01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67753791"/>
    <x v="176"/>
    <n v="85947070537"/>
    <s v="Mr. SANJAYKUMAR JAYANTILAL PRI"/>
    <n v="10000"/>
    <n v="9.9"/>
    <n v="3462"/>
    <n v="3210.8"/>
    <n v="0"/>
    <d v="2021-07-03T00:00:00"/>
    <n v="8"/>
    <n v="8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271901814"/>
    <x v="176"/>
    <n v="85614107468"/>
    <s v="Mr. VISHNUBHAI CHAMPALAL LAKHA"/>
    <n v="10000"/>
    <n v="9.9"/>
    <n v="3459"/>
    <n v="3451"/>
    <n v="0"/>
    <d v="2021-07-05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280191834"/>
    <x v="176"/>
    <n v="87581476694"/>
    <s v="Mr. SHAILESHBHAI GOVINDBHAI PA"/>
    <n v="10000"/>
    <n v="9.9"/>
    <n v="3456"/>
    <n v="3202.68"/>
    <n v="0"/>
    <d v="2021-07-08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299083329"/>
    <x v="176"/>
    <n v="87426263766"/>
    <s v="Mrs. TARALABEN BAHRATBHAI SOLA"/>
    <n v="10000"/>
    <n v="9.9"/>
    <n v="3447"/>
    <n v="3189.43"/>
    <n v="0"/>
    <d v="2021-07-17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24938735"/>
    <x v="176"/>
    <n v="90790211250"/>
    <s v="Mrs. PATNI  ALKABEN BHARATBHAI"/>
    <n v="10000"/>
    <n v="9.9"/>
    <n v="3425"/>
    <n v="3175.21"/>
    <n v="0"/>
    <d v="2021-07-30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45831560"/>
    <x v="176"/>
    <n v="80084055058"/>
    <s v="Mr. RAJESHKUMAR SOMABHAI PARMA"/>
    <n v="10000"/>
    <n v="9.9"/>
    <n v="4299"/>
    <n v="4057.28"/>
    <n v="0"/>
    <d v="2021-08-06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345962559"/>
    <x v="176"/>
    <n v="86160179777"/>
    <s v="Mr. VIJAY JAYRAMBHAI DAGLA"/>
    <n v="10000"/>
    <n v="9.9"/>
    <n v="4299"/>
    <n v="4057.28"/>
    <n v="0"/>
    <d v="2021-08-06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45975206"/>
    <x v="176"/>
    <n v="88761933389"/>
    <s v="Mrs. LALITABEN VITTHALBHAI  PA"/>
    <n v="10000"/>
    <n v="9.9"/>
    <n v="4319"/>
    <n v="4067.38"/>
    <n v="0"/>
    <d v="2021-08-06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3-17T00:00:00"/>
    <n v="0"/>
    <s v="STD"/>
  </r>
  <r>
    <n v="40349243428"/>
    <x v="176"/>
    <n v="90796953252"/>
    <s v="Mrs. TULSIBEN  DANTANI"/>
    <n v="10000"/>
    <n v="9.9"/>
    <n v="4299"/>
    <n v="4060.11"/>
    <n v="0"/>
    <d v="2021-08-07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2-10T00:00:00"/>
    <n v="0"/>
    <s v="STD"/>
  </r>
  <r>
    <n v="40350650246"/>
    <x v="176"/>
    <n v="88295416360"/>
    <s v="Mrs. TINABEN PRAKASHBHAI BHIL"/>
    <n v="10000"/>
    <n v="9.9"/>
    <n v="4298"/>
    <n v="4059.11"/>
    <n v="0"/>
    <d v="2021-08-08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350794787"/>
    <x v="176"/>
    <n v="87872784337"/>
    <s v="Mrs. MANIBEN KARSHANBHAI RATHO"/>
    <n v="10000"/>
    <n v="9.9"/>
    <n v="4298"/>
    <n v="4059.11"/>
    <n v="0"/>
    <d v="2021-08-08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53688916"/>
    <x v="176"/>
    <n v="86957421240"/>
    <s v="Mrs. CHAMPABEN MAHESHBHAI PATN"/>
    <n v="10000"/>
    <n v="9.9"/>
    <n v="4300"/>
    <n v="4061.82"/>
    <n v="0"/>
    <d v="2021-08-09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1-18T00:00:00"/>
    <n v="0"/>
    <s v="STD"/>
  </r>
  <r>
    <n v="40364152418"/>
    <x v="176"/>
    <n v="85824972864"/>
    <s v="Mrs. NAYANABEN JITENDRABHAI PA"/>
    <n v="8000"/>
    <n v="9.9"/>
    <n v="3443"/>
    <n v="3443"/>
    <n v="0"/>
    <d v="2021-08-13T00:00:00"/>
    <n v="7"/>
    <n v="7"/>
    <n v="0"/>
    <n v="0"/>
    <n v="0"/>
    <n v="0"/>
    <s v="INR"/>
    <n v="0"/>
    <n v="703"/>
    <s v="00/00/0000"/>
    <n v="0"/>
    <n v="0"/>
    <m/>
    <m/>
    <m/>
    <s v="N"/>
    <s v="00/00/0000"/>
    <s v="N"/>
    <n v="0"/>
    <s v="00/00/0000"/>
    <m/>
    <m/>
    <m/>
    <s v="STD"/>
  </r>
  <r>
    <n v="40364739721"/>
    <x v="176"/>
    <n v="85763218372"/>
    <s v="Mrs. DAYABEN CHAGANNBHAI CHAVD"/>
    <n v="10000"/>
    <n v="9.9"/>
    <n v="4295"/>
    <n v="4060.35"/>
    <n v="0"/>
    <d v="2021-08-13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65374315"/>
    <x v="176"/>
    <n v="88505607155"/>
    <s v="Mrs. SUSHILABEN DINESHBHAI PAR"/>
    <n v="10000"/>
    <n v="9.9"/>
    <n v="4295"/>
    <n v="4060.35"/>
    <n v="0"/>
    <d v="2021-08-13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365835186"/>
    <x v="176"/>
    <n v="90801194245"/>
    <s v="Mrs. BHIL PUJABEN  KISHORBHAI"/>
    <n v="10000"/>
    <n v="9.9"/>
    <n v="4290"/>
    <n v="4060.29"/>
    <n v="0"/>
    <d v="2021-08-16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463225282"/>
    <x v="176"/>
    <n v="86089184019"/>
    <s v="Mr. VINODBHAI DEVENDRABHAI PAR"/>
    <n v="10000"/>
    <n v="9.9"/>
    <n v="5124"/>
    <n v="4961.75"/>
    <n v="0"/>
    <d v="2021-09-23T00:00:00"/>
    <n v="6"/>
    <n v="6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547806157"/>
    <x v="176"/>
    <n v="86495083427"/>
    <s v="Miss. PINKEEBEN CHANDUBHAI PAT"/>
    <n v="10000"/>
    <n v="9.9"/>
    <n v="6485"/>
    <n v="6394.5"/>
    <n v="0"/>
    <d v="2021-11-01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547916738"/>
    <x v="176"/>
    <n v="90844998756"/>
    <s v="Mr. Thakor  Arvindbhai"/>
    <n v="10000"/>
    <n v="9.9"/>
    <n v="6517"/>
    <n v="6517"/>
    <n v="0"/>
    <d v="2021-11-01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548111608"/>
    <x v="176"/>
    <n v="87745709875"/>
    <s v="Mrs. DIWABEN RAYMALBHAI PATNI"/>
    <n v="10000"/>
    <n v="9.9"/>
    <n v="6487"/>
    <n v="6396.5"/>
    <n v="0"/>
    <d v="2021-11-12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548117247"/>
    <x v="176"/>
    <n v="88320304669"/>
    <s v="Mr. SHANKARSINH BHAVARSINH RAJ"/>
    <n v="10000"/>
    <n v="9.9"/>
    <n v="6795"/>
    <n v="6700.5"/>
    <n v="0"/>
    <d v="2021-11-12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02T00:00:00"/>
    <n v="0"/>
    <s v="STD"/>
  </r>
  <r>
    <n v="40568811040"/>
    <x v="176"/>
    <n v="85611241588"/>
    <s v="Mr. ASHISHBHAI REVABHAI SHAH"/>
    <n v="10000"/>
    <n v="9.9"/>
    <n v="6795"/>
    <n v="6700.5"/>
    <n v="0"/>
    <d v="2021-11-12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569150122"/>
    <x v="176"/>
    <n v="86944209669"/>
    <s v="Mr. AKASH SURESHBHAI PATNI"/>
    <n v="10000"/>
    <n v="9.9"/>
    <n v="6795"/>
    <n v="6700.5"/>
    <n v="0"/>
    <d v="2021-11-12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578617494"/>
    <x v="176"/>
    <n v="86380558405"/>
    <s v="Mr. MITHALAL CHHOGAJI LAKHAVAR"/>
    <n v="10000"/>
    <n v="9.9"/>
    <n v="6787"/>
    <n v="6783"/>
    <n v="0"/>
    <d v="2021-11-18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1-02T00:00:00"/>
    <n v="0"/>
    <s v="STD"/>
  </r>
  <r>
    <n v="40578708529"/>
    <x v="176"/>
    <n v="85947073049"/>
    <s v="Mr. RAMCHANDRA RAMNATH BHAVSAR"/>
    <n v="10000"/>
    <n v="9.9"/>
    <n v="6785"/>
    <n v="6697.57"/>
    <n v="0"/>
    <d v="2021-11-1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578816670"/>
    <x v="176"/>
    <n v="86461929743"/>
    <s v="Mr. RAKESHBHAI KESHAVBHAI NINA"/>
    <n v="10000"/>
    <n v="9.9"/>
    <n v="6785"/>
    <n v="6697.57"/>
    <n v="0"/>
    <d v="2021-11-1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03827813"/>
    <x v="176"/>
    <n v="88159111648"/>
    <s v="Miss. SHIRIN ISTIYAKHUSAIN SHA"/>
    <n v="10000"/>
    <n v="9.9"/>
    <n v="6758"/>
    <n v="6689.66"/>
    <n v="0"/>
    <d v="2021-11-26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03933795"/>
    <x v="176"/>
    <n v="80083984105"/>
    <s v="Mr. RAMESH GHABHABHAI PARMAR"/>
    <n v="10000"/>
    <n v="9.9"/>
    <n v="6758"/>
    <n v="6689.66"/>
    <n v="0"/>
    <d v="2021-11-2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04959510"/>
    <x v="176"/>
    <n v="88241759048"/>
    <s v="Mr. JAIMINKUMAR RAJESHBHAI VAG"/>
    <n v="10000"/>
    <n v="9.9"/>
    <n v="6422"/>
    <n v="5784.73"/>
    <n v="0"/>
    <d v="2021-11-27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04968784"/>
    <x v="176"/>
    <n v="90623563546"/>
    <s v="Mr. Dantani Vijaybhai Vinodbha"/>
    <n v="10000"/>
    <n v="9.9"/>
    <n v="6463"/>
    <n v="5816.54"/>
    <n v="0"/>
    <d v="2021-11-27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s v="STD"/>
    <d v="2022-03-23T00:00:00"/>
    <n v="0"/>
    <s v="STD"/>
  </r>
  <r>
    <n v="40604973089"/>
    <x v="176"/>
    <n v="88138772603"/>
    <s v="Mr. MANJULABEN RAMESHBHAI PATN"/>
    <n v="10000"/>
    <n v="9.9"/>
    <n v="6749"/>
    <n v="6687.03"/>
    <n v="0"/>
    <d v="2021-11-29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05132284"/>
    <x v="176"/>
    <n v="88981571428"/>
    <s v="Miss. PARMAR  PRIYANKA"/>
    <n v="10000"/>
    <n v="9.9"/>
    <n v="6755"/>
    <n v="6688.78"/>
    <n v="0"/>
    <d v="2021-11-27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0005611"/>
    <x v="176"/>
    <n v="86251637931"/>
    <s v="Mr. ROSHAN BALDEVBHAI VAGHELA"/>
    <n v="10000"/>
    <n v="9.9"/>
    <n v="6758"/>
    <n v="6697.44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610392155"/>
    <x v="176"/>
    <n v="85858857309"/>
    <s v="Mrs. KAPILABEN BALDEVBHAI VAGH"/>
    <n v="10000"/>
    <n v="9.9"/>
    <n v="6747"/>
    <n v="6686.44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0403599"/>
    <x v="176"/>
    <n v="87109237997"/>
    <s v="Mr. RAVISHANKER MANILAL SHRIMA"/>
    <n v="10000"/>
    <n v="9.9"/>
    <n v="6747"/>
    <n v="6686.44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0474403"/>
    <x v="176"/>
    <n v="86503522608"/>
    <s v="Mrs. LALITABEN BHARATKUMAR VAG"/>
    <n v="10000"/>
    <n v="9.9"/>
    <n v="6747"/>
    <n v="6686.44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0483815"/>
    <x v="176"/>
    <n v="86448286990"/>
    <s v="Mr. HARISHBHAI RAMJIBHAI PARMA"/>
    <n v="10000"/>
    <n v="9.9"/>
    <n v="6747"/>
    <n v="6743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11849996"/>
    <x v="176"/>
    <n v="90058631144"/>
    <s v="Mr. HIMANSHU D MAHERIYA"/>
    <n v="10000"/>
    <n v="9.9"/>
    <n v="7418"/>
    <n v="7418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1860318"/>
    <x v="176"/>
    <n v="88859461529"/>
    <s v="Mrs. PATNI SHARDABEN ASHOKBHAI"/>
    <n v="10000"/>
    <n v="9.9"/>
    <n v="7418"/>
    <n v="7418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1875664"/>
    <x v="176"/>
    <n v="85202758644"/>
    <s v="Mr. RAJENDRA MOTILAL KHATRI"/>
    <n v="10000"/>
    <n v="9.9"/>
    <n v="7421"/>
    <n v="7421"/>
    <n v="0"/>
    <d v="2021-12-01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2176143"/>
    <x v="176"/>
    <n v="85072903653"/>
    <s v="Mr. VASANT KUMAR MAKWANA"/>
    <n v="10000"/>
    <n v="9.9"/>
    <n v="7292"/>
    <n v="2236.15"/>
    <n v="0"/>
    <d v="2021-12-01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2860248"/>
    <x v="176"/>
    <n v="86447978903"/>
    <s v="Mr. BHALUJI RANCHHODJI THAKOR"/>
    <n v="10000"/>
    <n v="9.9"/>
    <n v="7416"/>
    <n v="7358.73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2961393"/>
    <x v="176"/>
    <n v="90591868529"/>
    <s v="Ms. SWATI NILESHKUMAR AGRAWAL"/>
    <n v="10000"/>
    <n v="9.9"/>
    <n v="7416"/>
    <n v="7358.73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2966947"/>
    <x v="176"/>
    <n v="85034966427"/>
    <s v="Mrs. HEENABEN PURSHOTAMBHAI SO"/>
    <n v="10000"/>
    <n v="9.9"/>
    <n v="7418"/>
    <n v="7418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3086281"/>
    <x v="176"/>
    <n v="88205425439"/>
    <s v="Mrs. USHABEN GOVINDBHAI PATNI"/>
    <n v="10000"/>
    <n v="9.9"/>
    <n v="7435"/>
    <n v="7435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3096164"/>
    <x v="176"/>
    <n v="90155240026"/>
    <s v="Mrs. Bhil  Rekhaben"/>
    <n v="10000"/>
    <n v="9.9"/>
    <n v="7418"/>
    <n v="7418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3169180"/>
    <x v="176"/>
    <n v="89149813143"/>
    <s v="Ms. MONA KANTIBHAI SENVA"/>
    <n v="10000"/>
    <n v="9.9"/>
    <n v="7418"/>
    <n v="7418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13181685"/>
    <x v="176"/>
    <n v="87139627187"/>
    <s v="Mr. GAMBHIRJI TALAJI THAKOR"/>
    <n v="10000"/>
    <n v="9.9"/>
    <n v="7416"/>
    <n v="7358.73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41143351"/>
    <x v="176"/>
    <n v="90766996598"/>
    <s v="Mrs. Nitaben  Patani"/>
    <n v="10000"/>
    <n v="9.9"/>
    <n v="7629"/>
    <n v="7626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1-18T00:00:00"/>
    <n v="0"/>
    <s v="STD"/>
  </r>
  <r>
    <n v="40641148587"/>
    <x v="176"/>
    <n v="90828422069"/>
    <s v="Mr. Patni  Manojbhai"/>
    <n v="10000"/>
    <n v="9.9"/>
    <n v="7625"/>
    <n v="7622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150379"/>
    <x v="176"/>
    <n v="86180413422"/>
    <s v="Mr. BIPINBHAI MAGANBHAI MAKWAN"/>
    <n v="10000"/>
    <n v="9.9"/>
    <n v="7628"/>
    <n v="7625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248015"/>
    <x v="176"/>
    <n v="88511446100"/>
    <s v="Mr. VIPULKUMAR GOVINDBHAI VAGH"/>
    <n v="10000"/>
    <n v="9.9"/>
    <n v="7625"/>
    <n v="7622"/>
    <n v="0"/>
    <d v="2021-12-11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41249234"/>
    <x v="176"/>
    <n v="86160170934"/>
    <s v="Mr. RAJESH SURESHBHAI KOSHTI"/>
    <n v="10000"/>
    <n v="9.9"/>
    <n v="7625"/>
    <n v="7622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249904"/>
    <x v="176"/>
    <n v="86160170491"/>
    <s v="Miss. YAMINIBEN NATVARLAL RANA"/>
    <n v="10000"/>
    <n v="9.9"/>
    <n v="7625"/>
    <n v="7622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254142"/>
    <x v="176"/>
    <n v="85028336754"/>
    <s v="Mr. KALABHAI PASABHAI DABHI"/>
    <n v="10000"/>
    <n v="9.9"/>
    <n v="7625"/>
    <n v="7622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41257176"/>
    <x v="176"/>
    <n v="85390076470"/>
    <s v="Mrs. JASHIBEN KHUMABHAI RAVAT"/>
    <n v="10000"/>
    <n v="9.9"/>
    <n v="7625"/>
    <n v="7622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56406188"/>
    <x v="176"/>
    <n v="85003966241"/>
    <s v="Mr. NARENDRA MOHANBHAI MAKWANA"/>
    <n v="10000"/>
    <n v="9.9"/>
    <n v="7591"/>
    <n v="7588"/>
    <n v="0"/>
    <d v="2021-12-23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56534198"/>
    <x v="176"/>
    <n v="90517993296"/>
    <s v="Mr. DHARMESH AMARSINH DARBAR"/>
    <n v="10000"/>
    <n v="9.9"/>
    <n v="7597"/>
    <n v="7594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0903047"/>
    <x v="176"/>
    <n v="88785173612"/>
    <s v="Mr. JITENDRABHAI NATVARBHAI PA"/>
    <n v="10000"/>
    <n v="9.9"/>
    <n v="7605"/>
    <n v="7602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661271108"/>
    <x v="176"/>
    <n v="87996057491"/>
    <s v="Mrs. DIPIKABEN SURESHBHAI PARM"/>
    <n v="10000"/>
    <n v="9.9"/>
    <n v="7593"/>
    <n v="7590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57670"/>
    <x v="176"/>
    <n v="85132604148"/>
    <s v="Miss. SEEMA SURESHBHAI GUPTA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58595"/>
    <x v="176"/>
    <n v="89389666136"/>
    <s v="Mr. PATANI  KAMLESH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68159474"/>
    <x v="176"/>
    <n v="90396218370"/>
    <s v="Mrs. DABHI KOKEELABEN PRAHLADB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60536"/>
    <x v="176"/>
    <n v="89765611226"/>
    <s v="Mr. DALPATBHAI MAGANBHAI PARMA"/>
    <n v="10000"/>
    <n v="9.9"/>
    <n v="7586"/>
    <n v="7583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61766"/>
    <x v="176"/>
    <n v="89675831469"/>
    <s v="Mr. NIKUNJBHAI NARANBHAI PATAN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62704"/>
    <x v="176"/>
    <n v="88198686677"/>
    <s v="Mr. SURESHBHAI BALDEVBHAI PATN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68163435"/>
    <x v="176"/>
    <n v="89797834743"/>
    <s v="Mr. DARAJI  BIPINKUMAR LAXMANB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68241"/>
    <x v="176"/>
    <n v="80083868452"/>
    <s v="Mr. NARESH DAHYALAL PATEL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0384"/>
    <x v="176"/>
    <n v="86502530926"/>
    <s v="Mrs. RITABEN MUKESHBHAI HALVAD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3873"/>
    <x v="176"/>
    <n v="85914078740"/>
    <s v="Mr. HARISHKUMAR BHIKHABHAI PAR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7299"/>
    <x v="176"/>
    <n v="85555228375"/>
    <s v="Mr. BHARAT BALDEVBHAI PARMAR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8055"/>
    <x v="176"/>
    <n v="85702965062"/>
    <s v="Mr. JAYANTILAL KESHAVLAL VALAN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8747"/>
    <x v="176"/>
    <n v="86178650809"/>
    <s v="Mr. RAVINDRASINGH  TOMAR"/>
    <n v="10000"/>
    <n v="9.9"/>
    <n v="7590"/>
    <n v="7587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179332"/>
    <x v="176"/>
    <n v="85205387233"/>
    <s v="Mrs. BHARATIBEN MAHESHKUMAR PA"/>
    <n v="10000"/>
    <n v="9.9"/>
    <n v="7585"/>
    <n v="7582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08147"/>
    <x v="176"/>
    <n v="88266479585"/>
    <s v="Mrs. SUGNABEN KISHANBHAI BAROT"/>
    <n v="10000"/>
    <n v="9.9"/>
    <n v="7601"/>
    <n v="7586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04T00:00:00"/>
    <n v="0"/>
    <s v="STD"/>
  </r>
  <r>
    <n v="40668809809"/>
    <x v="176"/>
    <n v="88440272402"/>
    <s v="Mr. BHAVASAR RAMJIBHAI GOVINDB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0699"/>
    <x v="176"/>
    <n v="87107063678"/>
    <s v="Mr. SONJIBHAI CHHAGANBHAI PATN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1387"/>
    <x v="176"/>
    <n v="85774453185"/>
    <s v="Mr. RAJENDRASINH JASHWANTSINH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1944"/>
    <x v="176"/>
    <n v="85134325764"/>
    <s v="Mrs. SHARDABEN TAKHATSINH RAJP"/>
    <n v="10000"/>
    <n v="9.9"/>
    <n v="7584"/>
    <n v="7569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2552"/>
    <x v="176"/>
    <n v="90860179011"/>
    <s v="Mrs. Rakhi Ravi Sharma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813577"/>
    <x v="176"/>
    <n v="88493745822"/>
    <s v="Mrs. PATNI SUBHADRABEN KAILASB"/>
    <n v="10000"/>
    <n v="9.9"/>
    <n v="7588"/>
    <n v="7573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09337"/>
    <x v="176"/>
    <n v="88036150279"/>
    <s v="Mr. GANPATBHAI FULJIBHAI PATNI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4235"/>
    <x v="176"/>
    <n v="86084585414"/>
    <s v="Miss. DAXABEN ARVINDBHAI PARMA"/>
    <n v="10000"/>
    <n v="9.9"/>
    <n v="7539"/>
    <n v="4896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4961"/>
    <x v="176"/>
    <n v="86036829233"/>
    <s v="Mr. JITENDRA JAYLAL KORI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6639"/>
    <x v="176"/>
    <n v="88036150075"/>
    <s v="Mrs. PATNI  MINABEN MAHENDRA K"/>
    <n v="10000"/>
    <n v="9.9"/>
    <n v="7582"/>
    <n v="7579"/>
    <n v="0"/>
    <d v="2021-12-26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68917065"/>
    <x v="176"/>
    <n v="85004004442"/>
    <s v="Mr. MAHENDRABHAI  PARMAR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7554"/>
    <x v="176"/>
    <n v="72178383234"/>
    <s v="Ms. MINA KANUBHAI CHAVDA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8310"/>
    <x v="176"/>
    <n v="86163074499"/>
    <s v="Mr. VINODKUMAR BABUBHAI NAI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19108"/>
    <x v="176"/>
    <n v="89369779857"/>
    <s v="Mrs. BHARTIBEN  PATANI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20135"/>
    <x v="176"/>
    <n v="87091322389"/>
    <s v="Mr. BALDEVBHAI MAGANBHAI SOLAN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20566"/>
    <x v="176"/>
    <n v="86390276949"/>
    <s v="Miss. SNEHAL BHARATBHAI LEUVA"/>
    <n v="10000"/>
    <n v="9.9"/>
    <n v="7589"/>
    <n v="7574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23078"/>
    <x v="176"/>
    <n v="88137254173"/>
    <s v="Mrs. BHARATIBEN KANUBHAI VAGHE"/>
    <n v="10000"/>
    <n v="9.9"/>
    <n v="7582"/>
    <n v="7567.6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68928271"/>
    <x v="176"/>
    <n v="90444903621"/>
    <s v="Mr. CHAUHAN ROHITBHAI VISHNUBH"/>
    <n v="10000"/>
    <n v="9.9"/>
    <n v="7582"/>
    <n v="7579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290275"/>
    <x v="176"/>
    <n v="80083813446"/>
    <s v="Mr. NATVARBHAI BHIKHABHAI PARM"/>
    <n v="10000"/>
    <n v="9.9"/>
    <n v="7569"/>
    <n v="7563.88"/>
    <n v="0"/>
    <d v="2021-12-3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401919"/>
    <x v="176"/>
    <n v="85581516815"/>
    <s v="Mrs. SITABEN NATWARBHAI PATNI"/>
    <n v="10000"/>
    <n v="9.9"/>
    <n v="7569"/>
    <n v="7563.88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502112"/>
    <x v="176"/>
    <n v="85914077167"/>
    <s v="Mr. DINESHKUMAR  SONI"/>
    <n v="10000"/>
    <n v="9.9"/>
    <n v="7569"/>
    <n v="7563.88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582188"/>
    <x v="176"/>
    <n v="89443730180"/>
    <s v="Mr. VINODBHAI NARSINHBHAI CHAV"/>
    <n v="10000"/>
    <n v="9.9"/>
    <n v="7569"/>
    <n v="7563.88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671748"/>
    <x v="176"/>
    <n v="89456940761"/>
    <s v="Mr. NARESH MULJIBHAI SOLANKI"/>
    <n v="10000"/>
    <n v="9.9"/>
    <n v="7570"/>
    <n v="7564.88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956575"/>
    <x v="176"/>
    <n v="90638240278"/>
    <s v="Mr. Chauhan  Vishnubhai"/>
    <n v="10000"/>
    <n v="9.9"/>
    <n v="7569"/>
    <n v="7563.88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2965331"/>
    <x v="176"/>
    <n v="88155349143"/>
    <s v="Mrs. SAROJBEN GOVINDBHAI PATAN"/>
    <n v="10000"/>
    <n v="9.9"/>
    <n v="7569"/>
    <n v="7563.88"/>
    <n v="0"/>
    <d v="2021-12-3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5750071"/>
    <x v="176"/>
    <n v="85295268719"/>
    <s v="Mr. LAXAMAN BHAI DEOJIBHAI PAR"/>
    <n v="10000"/>
    <n v="9.9"/>
    <n v="7574"/>
    <n v="7571"/>
    <n v="0"/>
    <d v="2021-12-29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7945241"/>
    <x v="176"/>
    <n v="80083821491"/>
    <s v="Mrs. LAXMIBEN D RAVAT"/>
    <n v="10000"/>
    <n v="9.9"/>
    <n v="7571"/>
    <n v="7564.46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7954426"/>
    <x v="176"/>
    <n v="85533247984"/>
    <s v="Mr. PATEL HARESH  KARSHANBHAI"/>
    <n v="10000"/>
    <n v="9.9"/>
    <n v="7571"/>
    <n v="7564.46"/>
    <n v="0"/>
    <d v="2021-12-30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678207520"/>
    <x v="176"/>
    <n v="85003982184"/>
    <s v="Mr. BHARATBHAI NARAYANBHAI PAR"/>
    <n v="10000"/>
    <n v="9.9"/>
    <n v="7571"/>
    <n v="7564.46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8218861"/>
    <x v="176"/>
    <n v="86363273158"/>
    <s v="Mr. BHANUPRASAD RATILAL PATEL"/>
    <n v="10000"/>
    <n v="9.9"/>
    <n v="0"/>
    <n v="0"/>
    <n v="0"/>
    <d v="2021-12-30T00:00:00"/>
    <n v="0"/>
    <n v="0"/>
    <n v="0"/>
    <n v="0"/>
    <n v="0"/>
    <n v="0"/>
    <s v="INR"/>
    <n v="0"/>
    <n v="879"/>
    <s v="00/00/0000"/>
    <n v="0"/>
    <n v="24.4"/>
    <m/>
    <m/>
    <m/>
    <s v="N"/>
    <s v="00/00/0000"/>
    <s v="N"/>
    <n v="0"/>
    <s v="00/00/0000"/>
    <s v="STD"/>
    <d v="2022-03-31T00:00:00"/>
    <n v="0"/>
    <s v="STD"/>
  </r>
  <r>
    <n v="40678228993"/>
    <x v="176"/>
    <n v="89567638731"/>
    <s v="Mr. PARMAR MAYUR  NATVARBHAI"/>
    <n v="10000"/>
    <n v="9.9"/>
    <n v="7577"/>
    <n v="7570.46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8301157"/>
    <x v="176"/>
    <n v="85905729783"/>
    <s v="Mr. CHANDUBHAI CHHAGANBHAI AGA"/>
    <n v="10000"/>
    <n v="9.9"/>
    <n v="7571"/>
    <n v="7564.46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78309995"/>
    <x v="176"/>
    <n v="88198684658"/>
    <s v="Mr. RAJENDRASINH AMARSINH RAJP"/>
    <n v="10000"/>
    <n v="9.9"/>
    <n v="7573"/>
    <n v="7566.46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681142907"/>
    <x v="176"/>
    <n v="86111554932"/>
    <s v="Miss. MEGHNA JAYANTILAL PARMAR"/>
    <n v="10000"/>
    <n v="9.9"/>
    <n v="8292"/>
    <n v="6532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81211485"/>
    <x v="176"/>
    <n v="90089561087"/>
    <s v="Mr. VAGHELA  VISHAL"/>
    <n v="10000"/>
    <n v="9.9"/>
    <n v="8313"/>
    <n v="8313"/>
    <n v="0"/>
    <d v="2022-01-01T00:00:00"/>
    <n v="2"/>
    <n v="2"/>
    <n v="0"/>
    <n v="0"/>
    <n v="0"/>
    <n v="0"/>
    <s v="INR"/>
    <n v="0"/>
    <n v="955"/>
    <s v="00/00/0000"/>
    <n v="0"/>
    <n v="0"/>
    <m/>
    <m/>
    <m/>
    <s v="N"/>
    <s v="00/00/0000"/>
    <s v="N"/>
    <n v="0"/>
    <s v="00/00/0000"/>
    <m/>
    <m/>
    <m/>
    <s v="STD"/>
  </r>
  <r>
    <n v="40681348487"/>
    <x v="176"/>
    <n v="80084121090"/>
    <s v="Mr. MANOJKUMAR SARDARJI THAKOR"/>
    <n v="10000"/>
    <n v="9.9"/>
    <n v="8312"/>
    <n v="8312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81395313"/>
    <x v="176"/>
    <n v="90860204562"/>
    <s v="Mr. Patni Bharatkumar Natvarbh"/>
    <n v="10000"/>
    <n v="9.9"/>
    <n v="8300"/>
    <n v="6690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681482875"/>
    <x v="176"/>
    <n v="85184604238"/>
    <s v="Mr. GHANSHYAM LAXMANJI MEGHWAL"/>
    <n v="10000"/>
    <n v="9.9"/>
    <n v="8312"/>
    <n v="8312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s v="STD"/>
  </r>
  <r>
    <n v="40702757986"/>
    <x v="176"/>
    <n v="89456941211"/>
    <s v="Mr. UPENDRABHAI MANUBHAI TALAV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760546"/>
    <x v="176"/>
    <n v="90874504912"/>
    <s v="Mrs. Patni Hansaben Sureshbhai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761856"/>
    <x v="176"/>
    <n v="88209023007"/>
    <s v="Mr. PATNI  VINODBHAI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702763490"/>
    <x v="176"/>
    <n v="88553889164"/>
    <s v="Mrs. PATNI LAXMIBEN BABUBHAI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764879"/>
    <x v="176"/>
    <n v="90191268378"/>
    <s v="Mr. Kavithia Girishbhai Dharam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01432"/>
    <x v="176"/>
    <n v="90510377976"/>
    <s v="Ms. PATANI KINJALBEN PRAHLADBH"/>
    <n v="10000"/>
    <n v="9.9"/>
    <n v="8460"/>
    <n v="8458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5T00:00:00"/>
    <n v="0"/>
    <s v="STD"/>
  </r>
  <r>
    <n v="40702903531"/>
    <x v="176"/>
    <n v="87417036880"/>
    <s v="Mrs. VIMLABHEN RAJESHBHAI VAGH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05197"/>
    <x v="176"/>
    <n v="90274919758"/>
    <s v="Mr. NARESH MADANBHAI CHAUHAN"/>
    <n v="10000"/>
    <n v="9.9"/>
    <n v="8448"/>
    <n v="8446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06688"/>
    <x v="176"/>
    <n v="86994508058"/>
    <s v="Mrs. DIMPAL NATVARBHAI PATNI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09099"/>
    <x v="176"/>
    <n v="85228110457"/>
    <s v="Mr. JAYANTIBHAI KHEMABHAI LEUV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10129"/>
    <x v="176"/>
    <n v="80083938283"/>
    <s v="Mr. PRABHUDAS CHELAJI CHAUHAN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702912229"/>
    <x v="176"/>
    <n v="88596117981"/>
    <s v="Mrs. JAYABEN MUKESH KUMAR BHIL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13754"/>
    <x v="176"/>
    <n v="90282011271"/>
    <s v="Mrs. HANSHABEN NATVARLAL PATNI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15093"/>
    <x v="176"/>
    <n v="88031174909"/>
    <s v="Mrs. MANIBEN JIVARAMBHAI PATAN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2917443"/>
    <x v="176"/>
    <n v="85873404757"/>
    <s v="Mr. RAMESHKUMAR  PARMAR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s v="STD"/>
  </r>
  <r>
    <n v="40702918968"/>
    <x v="176"/>
    <n v="90791194492"/>
    <s v="Mr. Patni Amarkumar Kantilal"/>
    <n v="10000"/>
    <n v="9.9"/>
    <n v="8447"/>
    <n v="8445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839937"/>
    <x v="176"/>
    <n v="86220382546"/>
    <s v="Mr. ASHOKKUMAR RAMESHBHAI SOLA"/>
    <n v="10000"/>
    <n v="9.9"/>
    <n v="8444"/>
    <n v="8442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845635"/>
    <x v="176"/>
    <n v="88564477782"/>
    <s v="Mr. KAUSHIK RAMESHBHAI PARMAR"/>
    <n v="10000"/>
    <n v="9.9"/>
    <n v="8447"/>
    <n v="8445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48878"/>
    <x v="176"/>
    <n v="85747912915"/>
    <s v="Mr. GANESHBHAI NATVARBHAI PATN"/>
    <n v="10000"/>
    <n v="9.9"/>
    <n v="8422"/>
    <n v="666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2385"/>
    <x v="176"/>
    <n v="85029815613"/>
    <s v="Mrs. MEENABEN RAJESHBHAI BIHOL"/>
    <n v="10000"/>
    <n v="9.9"/>
    <n v="8445"/>
    <n v="8443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3537"/>
    <x v="176"/>
    <n v="86608382402"/>
    <s v="Mr. SANJAYKUMAR RUPNARAYAN LOD"/>
    <n v="10000"/>
    <n v="9.9"/>
    <n v="8445"/>
    <n v="8443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4406"/>
    <x v="176"/>
    <n v="85284591110"/>
    <s v="Mrs. CHAMPABEN MOTIBHAI PARMAR"/>
    <n v="10000"/>
    <n v="9.9"/>
    <n v="8444"/>
    <n v="8442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5159"/>
    <x v="176"/>
    <n v="90309051547"/>
    <s v="Miss. NITABEN  PATNI"/>
    <n v="10000"/>
    <n v="9.9"/>
    <n v="8444"/>
    <n v="8442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5976"/>
    <x v="176"/>
    <n v="90178730375"/>
    <s v="Mr. Patel  Vishnubhai"/>
    <n v="10000"/>
    <n v="9.9"/>
    <n v="8446"/>
    <n v="8444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2-08T00:00:00"/>
    <n v="0"/>
    <s v="STD"/>
  </r>
  <r>
    <n v="40703956684"/>
    <x v="176"/>
    <n v="90676755544"/>
    <s v="Mrs. Manglika Kantaben Ramanji"/>
    <n v="10000"/>
    <n v="9.9"/>
    <n v="8444"/>
    <n v="8442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3957699"/>
    <x v="176"/>
    <n v="89096901886"/>
    <s v="Mrs. PATNI KRISNABEN ARVINDBHA"/>
    <n v="10000"/>
    <n v="9.9"/>
    <n v="8444"/>
    <n v="6822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1T00:00:00"/>
    <n v="0"/>
    <s v="STD"/>
  </r>
  <r>
    <n v="40706548390"/>
    <x v="176"/>
    <n v="86575879767"/>
    <s v="Mr. ASHOKKUMAR HARIPRASAD AGRA"/>
    <n v="10000"/>
    <n v="9.9"/>
    <n v="8428"/>
    <n v="8426"/>
    <n v="0"/>
    <d v="2022-01-15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06618440"/>
    <x v="176"/>
    <n v="87417037931"/>
    <s v="Mrs. KANTABEN VASUDEVKAR PATNI"/>
    <n v="10000"/>
    <n v="9.9"/>
    <n v="9252"/>
    <n v="9251"/>
    <n v="0"/>
    <d v="2022-02-09T00:00:00"/>
    <n v="1"/>
    <n v="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13787602"/>
    <x v="176"/>
    <n v="88590648511"/>
    <s v="Mr. NARANBHAI KHODABHAI PATNI"/>
    <n v="10000"/>
    <n v="9.9"/>
    <n v="0"/>
    <n v="0"/>
    <n v="0"/>
    <d v="2022-01-13T00:00:00"/>
    <n v="0"/>
    <n v="0"/>
    <n v="0"/>
    <n v="0"/>
    <n v="0"/>
    <n v="0"/>
    <s v="INR"/>
    <n v="0"/>
    <n v="955"/>
    <s v="00/00/0000"/>
    <n v="0"/>
    <n v="18.8"/>
    <s v="N"/>
    <m/>
    <n v="9"/>
    <s v="N"/>
    <s v="00/00/0000"/>
    <s v="N"/>
    <n v="0"/>
    <s v="00/00/0000"/>
    <m/>
    <m/>
    <m/>
    <s v="STD"/>
  </r>
  <r>
    <n v="40721270447"/>
    <x v="176"/>
    <n v="85947069736"/>
    <s v="Mr. KULDEEPSINH PRAVINSINH RAO"/>
    <n v="10000"/>
    <n v="9.9"/>
    <n v="8422"/>
    <n v="8420"/>
    <n v="0"/>
    <d v="2022-01-17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21279723"/>
    <x v="176"/>
    <n v="89591496080"/>
    <s v="Ms. NISHA RAMESHBHAI PATEL"/>
    <n v="10000"/>
    <n v="9.9"/>
    <n v="8422"/>
    <n v="8420"/>
    <n v="0"/>
    <d v="2022-01-17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s v="STD"/>
  </r>
  <r>
    <n v="40725076354"/>
    <x v="176"/>
    <n v="85914077123"/>
    <s v="Mr. GAJARAMA SURTAJI PRAJAPATI"/>
    <n v="10000"/>
    <n v="9.9"/>
    <n v="8428"/>
    <n v="8426"/>
    <n v="0"/>
    <d v="2022-01-1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3T00:00:00"/>
    <n v="0"/>
    <s v="STD"/>
  </r>
  <r>
    <n v="40217022760"/>
    <x v="176"/>
    <n v="90153843707"/>
    <s v="Mrs. RABARI  SHANTABEN"/>
    <n v="10000"/>
    <n v="9.9"/>
    <n v="1916"/>
    <n v="2315.9899999999998"/>
    <n v="399.99"/>
    <d v="2021-06-08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40146797"/>
    <x v="176"/>
    <n v="86759527354"/>
    <s v="Mrs. GAURIBEN RANCHHODBHAI BHI"/>
    <n v="10000"/>
    <n v="9.9"/>
    <n v="1881"/>
    <n v="2306.4299999999998"/>
    <n v="425.43"/>
    <d v="2021-06-22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43330841"/>
    <x v="176"/>
    <n v="85003959766"/>
    <s v="Mr. NAGINBHAI MOHANBHAI SHRIMA"/>
    <n v="10000"/>
    <n v="9.9"/>
    <n v="1893"/>
    <n v="1959.69"/>
    <n v="66.69"/>
    <d v="2021-06-23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49872856"/>
    <x v="176"/>
    <n v="90771962936"/>
    <s v="Mr. Patel  Amit"/>
    <n v="10000"/>
    <n v="9.9"/>
    <n v="1904"/>
    <n v="2339.33"/>
    <n v="435.33"/>
    <d v="2021-06-26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83093"/>
    <x v="176"/>
    <n v="88596116295"/>
    <s v="Mrs. SITABEN BHARATBHAI PATANI"/>
    <n v="10000"/>
    <n v="9.9"/>
    <n v="1890"/>
    <n v="1951.7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90373"/>
    <x v="176"/>
    <n v="90459751557"/>
    <s v="Mrs. MANISHBEN RAMESHBHAI RATH"/>
    <n v="10000"/>
    <n v="9.9"/>
    <n v="1899"/>
    <n v="2335.75"/>
    <n v="436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94356"/>
    <x v="176"/>
    <n v="85839369289"/>
    <s v="Mr. PRAKASHBHAI RAMESHBHAI PAT"/>
    <n v="10000"/>
    <n v="9.9"/>
    <n v="1890"/>
    <n v="1951.7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95984"/>
    <x v="176"/>
    <n v="80083997374"/>
    <s v="Mr. KIRIT SHAMAL SOLANKI"/>
    <n v="10000"/>
    <n v="9.9"/>
    <n v="1890"/>
    <n v="1951.7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50697324"/>
    <x v="176"/>
    <n v="86254132642"/>
    <s v="Mr. HARSHADBHAI PARSHOTTAMDAS"/>
    <n v="10000"/>
    <n v="9.9"/>
    <n v="1890"/>
    <n v="1951.75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63309850"/>
    <x v="176"/>
    <n v="85736068552"/>
    <s v="Mr. CHHAGANJI GANESHJI MALI"/>
    <n v="10000"/>
    <n v="9.9"/>
    <n v="2861"/>
    <n v="3461"/>
    <n v="600"/>
    <d v="2021-07-02T00:00:00"/>
    <n v="8"/>
    <n v="7"/>
    <n v="1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267845639"/>
    <x v="176"/>
    <n v="89034989173"/>
    <s v="Ms. KOMALBA PARAKRAMSINH ZALA"/>
    <n v="10000"/>
    <n v="9.9"/>
    <n v="2854"/>
    <n v="3210.8"/>
    <n v="356.8"/>
    <d v="2021-07-03T00:00:00"/>
    <n v="8"/>
    <n v="8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267860282"/>
    <x v="176"/>
    <n v="86128728447"/>
    <s v="Mrs. KAPILABEN KANUBHAI BHIL"/>
    <n v="10000"/>
    <n v="9.9"/>
    <n v="3511"/>
    <n v="4124.24"/>
    <n v="613.24"/>
    <d v="2021-07-03T00:00:00"/>
    <n v="8"/>
    <n v="7"/>
    <n v="1"/>
    <n v="1"/>
    <n v="1"/>
    <n v="701"/>
    <s v="INR"/>
    <n v="0"/>
    <n v="879"/>
    <d v="2022-03-02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353667532"/>
    <x v="176"/>
    <n v="88036150949"/>
    <s v="Mr. RAJENDRAKUMAR GOVINDBHAI D"/>
    <n v="10000"/>
    <n v="9.9"/>
    <n v="3778"/>
    <n v="4064.04"/>
    <n v="286.04000000000002"/>
    <d v="2021-08-09T00:00:00"/>
    <n v="7"/>
    <n v="7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578506113"/>
    <x v="176"/>
    <n v="88133682421"/>
    <s v="Mr. HIMMTJI NATVARBHAI THAKOR"/>
    <n v="10000"/>
    <n v="9.9"/>
    <n v="6789"/>
    <n v="7585.82"/>
    <n v="796.82"/>
    <d v="2021-11-18T00:00:00"/>
    <n v="4"/>
    <n v="3"/>
    <n v="1"/>
    <n v="1"/>
    <n v="1"/>
    <n v="701"/>
    <s v="INR"/>
    <n v="0"/>
    <n v="879"/>
    <d v="2022-03-10T00:00:00"/>
    <n v="0"/>
    <n v="0"/>
    <m/>
    <m/>
    <m/>
    <s v="N"/>
    <s v="00/00/0000"/>
    <s v="N"/>
    <n v="0"/>
    <s v="00/00/0000"/>
    <s v="SMA0"/>
    <d v="2022-03-10T00:00:00"/>
    <n v="701"/>
    <s v="STD"/>
  </r>
  <r>
    <n v="40578697924"/>
    <x v="176"/>
    <n v="89909159322"/>
    <s v="Mr. MAHESH JAGMOHAN PAL"/>
    <n v="10000"/>
    <n v="9.9"/>
    <n v="6756"/>
    <n v="7574.03"/>
    <n v="818.03"/>
    <d v="2021-11-29T00:00:00"/>
    <n v="4"/>
    <n v="3"/>
    <n v="1"/>
    <n v="1"/>
    <n v="1"/>
    <n v="701"/>
    <s v="INR"/>
    <n v="0"/>
    <n v="879"/>
    <d v="2022-03-10T00:00:00"/>
    <n v="0"/>
    <n v="0"/>
    <m/>
    <m/>
    <m/>
    <s v="N"/>
    <s v="00/00/0000"/>
    <s v="N"/>
    <n v="0"/>
    <s v="00/00/0000"/>
    <s v="SMA0"/>
    <d v="2022-03-10T00:00:00"/>
    <n v="701"/>
    <s v="STD"/>
  </r>
  <r>
    <n v="40604960751"/>
    <x v="176"/>
    <n v="86726030533"/>
    <s v="Mrs. RINABEN SANJAYKUMAR BIHOL"/>
    <n v="10000"/>
    <n v="9.9"/>
    <n v="6459"/>
    <n v="6696.78"/>
    <n v="237.78"/>
    <d v="2021-11-27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04962238"/>
    <x v="176"/>
    <n v="90049173308"/>
    <s v="Mrs. ASHABEN ANANDBHAI BHIL"/>
    <n v="10000"/>
    <n v="9.9"/>
    <n v="6456"/>
    <n v="6693.78"/>
    <n v="237.78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04963286"/>
    <x v="176"/>
    <n v="86160180046"/>
    <s v="Ms. NAKULABEN ASHOKBHAI PARMAR"/>
    <n v="10000"/>
    <n v="9.9"/>
    <n v="6451"/>
    <n v="6688.78"/>
    <n v="237.78"/>
    <d v="2021-11-27T00:00:00"/>
    <n v="4"/>
    <n v="4"/>
    <n v="0"/>
    <n v="1"/>
    <n v="1"/>
    <n v="701"/>
    <s v="INR"/>
    <n v="0"/>
    <n v="955"/>
    <d v="2022-03-29T00:00:00"/>
    <n v="0"/>
    <n v="0"/>
    <m/>
    <m/>
    <m/>
    <s v="N"/>
    <s v="00/00/0000"/>
    <s v="N"/>
    <n v="0"/>
    <s v="00/00/0000"/>
    <s v="SMA0"/>
    <d v="2022-03-29T00:00:00"/>
    <n v="701"/>
    <s v="STD"/>
  </r>
  <r>
    <n v="40604965217"/>
    <x v="176"/>
    <n v="87275658426"/>
    <s v="Mr. MAHESHBHAI GOVINDBHAI DANT"/>
    <n v="10000"/>
    <n v="9.9"/>
    <n v="6460"/>
    <n v="6697.78"/>
    <n v="237.78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04969460"/>
    <x v="176"/>
    <n v="85003981985"/>
    <s v="Mr. BABULAL CHANABHAI RATHOD"/>
    <n v="10000"/>
    <n v="9.9"/>
    <n v="6451"/>
    <n v="6751"/>
    <n v="300"/>
    <d v="2021-11-27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04971048"/>
    <x v="176"/>
    <n v="89082293578"/>
    <s v="Mrs. MADHUBEN GANPATBHAI PARMA"/>
    <n v="10000"/>
    <n v="9.9"/>
    <n v="6451"/>
    <n v="6751"/>
    <n v="300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04974866"/>
    <x v="176"/>
    <n v="88221238304"/>
    <s v="Mr. GOVINDBHAI SAKRABHAI PATNI"/>
    <n v="10000"/>
    <n v="9.9"/>
    <n v="6453"/>
    <n v="6753"/>
    <n v="300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07585551"/>
    <x v="176"/>
    <n v="85839366584"/>
    <s v="Miss. KUNDANBEN PARESHKUMAR PA"/>
    <n v="10000"/>
    <n v="9.9"/>
    <n v="6445"/>
    <n v="6687.03"/>
    <n v="242.03"/>
    <d v="2021-11-29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07771954"/>
    <x v="176"/>
    <n v="90860002372"/>
    <s v="Mrs. Jalte  Kavita"/>
    <n v="10000"/>
    <n v="9.9"/>
    <n v="6445"/>
    <n v="6745"/>
    <n v="300"/>
    <d v="2021-11-29T00:00:00"/>
    <n v="4"/>
    <n v="4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12851982"/>
    <x v="176"/>
    <n v="88305101067"/>
    <s v="Mr. PATNI  ANITABEN"/>
    <n v="10000"/>
    <n v="9.9"/>
    <n v="7435"/>
    <n v="8390"/>
    <n v="955"/>
    <d v="2021-12-02T00:00:00"/>
    <n v="3"/>
    <n v="2"/>
    <n v="1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19308459"/>
    <x v="176"/>
    <n v="80083925966"/>
    <s v="Mrs. KOKILABEN RAJUBHAI TADPAD"/>
    <n v="10000"/>
    <n v="9.9"/>
    <n v="7416"/>
    <n v="7641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19429962"/>
    <x v="176"/>
    <n v="86662295402"/>
    <s v="Mrs. SHOBHANABEN NARESHBHAI PA"/>
    <n v="10000"/>
    <n v="9.9"/>
    <n v="7410"/>
    <n v="7635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19559527"/>
    <x v="176"/>
    <n v="89628969801"/>
    <s v="Mrs. PARMAR MANJULABEN NAGARBH"/>
    <n v="10000"/>
    <n v="9.9"/>
    <n v="7416"/>
    <n v="7641"/>
    <n v="225"/>
    <d v="2021-12-03T00:00:00"/>
    <n v="3"/>
    <n v="3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19680258"/>
    <x v="176"/>
    <n v="89447372662"/>
    <s v="Mrs. REKHABEN VIJAYBHAI PATNI"/>
    <n v="10000"/>
    <n v="9.9"/>
    <n v="7416"/>
    <n v="7641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19796159"/>
    <x v="176"/>
    <n v="88036097575"/>
    <s v="Mr. GANPAT GOVIND MAKWANA"/>
    <n v="10000"/>
    <n v="9.9"/>
    <n v="7416"/>
    <n v="7641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20013201"/>
    <x v="176"/>
    <n v="85030617640"/>
    <s v="Mr. RANJANBEN BHIKHABHAI VAGHE"/>
    <n v="10000"/>
    <n v="9.9"/>
    <n v="7416"/>
    <n v="7641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20025115"/>
    <x v="176"/>
    <n v="85708676563"/>
    <s v="Mr. HARISHBHAI SENDHABHAI BHAR"/>
    <n v="10000"/>
    <n v="9.9"/>
    <n v="7416"/>
    <n v="7641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20032144"/>
    <x v="176"/>
    <n v="87826074036"/>
    <s v="Mrs. PATANI  MANISHABEN PARESH"/>
    <n v="10000"/>
    <n v="9.9"/>
    <n v="7416"/>
    <n v="7641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41140203"/>
    <x v="176"/>
    <n v="86760844654"/>
    <s v="Mr. CHAVDA VIPULKUMAR CHANDULA"/>
    <n v="10000"/>
    <n v="9.9"/>
    <n v="7633"/>
    <n v="8510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641144876"/>
    <x v="176"/>
    <n v="86994508127"/>
    <s v="Mr. RAJUBHAI BABABHAI PATANI"/>
    <n v="10000"/>
    <n v="9.9"/>
    <n v="8295"/>
    <n v="8445"/>
    <n v="150"/>
    <d v="2022-01-08T00:00:00"/>
    <n v="2"/>
    <n v="2"/>
    <n v="0"/>
    <n v="1"/>
    <n v="1"/>
    <n v="701"/>
    <s v="INR"/>
    <n v="0"/>
    <n v="955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641247168"/>
    <x v="176"/>
    <n v="90864085540"/>
    <s v="Mrs. PATANI  BHARATIBEN DASARA"/>
    <n v="10000"/>
    <n v="9.9"/>
    <n v="8298"/>
    <n v="8448"/>
    <n v="150"/>
    <d v="2022-01-08T00:00:00"/>
    <n v="2"/>
    <n v="2"/>
    <n v="0"/>
    <n v="1"/>
    <n v="1"/>
    <n v="701"/>
    <s v="INR"/>
    <n v="0"/>
    <n v="955"/>
    <d v="2022-03-10T00:00:00"/>
    <n v="0"/>
    <n v="0"/>
    <s v="N"/>
    <m/>
    <n v="3"/>
    <s v="N"/>
    <s v="00/00/0000"/>
    <s v="N"/>
    <n v="0"/>
    <s v="00/00/0000"/>
    <s v="SMA0"/>
    <d v="2022-03-14T00:00:00"/>
    <n v="701"/>
    <s v="STD"/>
  </r>
  <r>
    <n v="40641251662"/>
    <x v="176"/>
    <n v="90017760860"/>
    <s v="Mrs. HETALBEN VIPULBHAI VAGHEL"/>
    <n v="10000"/>
    <n v="9.9"/>
    <n v="7638"/>
    <n v="8515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641253046"/>
    <x v="176"/>
    <n v="89731196670"/>
    <s v="Mr. PATNI  RAVINDRABHAI"/>
    <n v="10000"/>
    <n v="9.9"/>
    <n v="7632"/>
    <n v="8509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s v="STD"/>
  </r>
  <r>
    <n v="40668156723"/>
    <x v="176"/>
    <n v="88198685981"/>
    <s v="Mrs. SAVITABEN DASRATHBHAI PAT"/>
    <n v="10000"/>
    <n v="9.9"/>
    <n v="7357"/>
    <n v="7582"/>
    <n v="225"/>
    <d v="2021-12-25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68166594"/>
    <x v="176"/>
    <n v="88405003735"/>
    <s v="Mr. KAMRUNISSA MUNAVARKHAN PAT"/>
    <n v="10000"/>
    <n v="9.9"/>
    <n v="7593"/>
    <n v="8470"/>
    <n v="877"/>
    <d v="2021-12-25T00:00:00"/>
    <n v="3"/>
    <n v="2"/>
    <n v="1"/>
    <n v="1"/>
    <n v="1"/>
    <n v="701"/>
    <s v="INR"/>
    <n v="0"/>
    <n v="879"/>
    <d v="2022-03-24T00:00:00"/>
    <n v="0"/>
    <n v="0"/>
    <s v="N"/>
    <m/>
    <n v="3"/>
    <s v="N"/>
    <s v="00/00/0000"/>
    <s v="N"/>
    <n v="0"/>
    <s v="00/00/0000"/>
    <s v="SMA0"/>
    <d v="2022-03-24T00:00:00"/>
    <n v="701"/>
    <s v="STD"/>
  </r>
  <r>
    <n v="40668180042"/>
    <x v="176"/>
    <n v="86701250218"/>
    <s v="Mr. KISHANLAL MOTILAL BAROT"/>
    <n v="10000"/>
    <n v="9.9"/>
    <n v="7593"/>
    <n v="8470"/>
    <n v="877"/>
    <d v="2021-12-25T00:00:00"/>
    <n v="3"/>
    <n v="2"/>
    <n v="1"/>
    <n v="1"/>
    <n v="1"/>
    <n v="701"/>
    <s v="INR"/>
    <n v="0"/>
    <n v="879"/>
    <d v="2022-03-24T00:00:00"/>
    <n v="0"/>
    <n v="0"/>
    <s v="N"/>
    <m/>
    <n v="3"/>
    <s v="N"/>
    <s v="00/00/0000"/>
    <s v="N"/>
    <n v="0"/>
    <s v="00/00/0000"/>
    <s v="SMA0"/>
    <d v="2022-03-24T00:00:00"/>
    <n v="701"/>
    <s v="STD"/>
  </r>
  <r>
    <n v="40668927426"/>
    <x v="176"/>
    <n v="89456941277"/>
    <s v="Mr. JAYESH CHANDUBHAI SOLANKI"/>
    <n v="10000"/>
    <n v="9.9"/>
    <n v="7589"/>
    <n v="8454.69"/>
    <n v="865.69"/>
    <d v="2021-12-26T00:00:00"/>
    <n v="3"/>
    <n v="2"/>
    <n v="1"/>
    <n v="1"/>
    <n v="1"/>
    <n v="701"/>
    <s v="INR"/>
    <n v="0"/>
    <n v="879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40672571197"/>
    <x v="176"/>
    <n v="88112651770"/>
    <s v="Mrs. RANJANBEN NARANBHAI CHAUH"/>
    <n v="10000"/>
    <n v="9.9"/>
    <n v="7586"/>
    <n v="8460.8799999999992"/>
    <n v="874.88"/>
    <d v="2021-12-30T00:00:00"/>
    <n v="3"/>
    <n v="2"/>
    <n v="1"/>
    <n v="1"/>
    <n v="1"/>
    <n v="701"/>
    <s v="INR"/>
    <n v="0"/>
    <n v="879"/>
    <d v="2022-03-27T00:00:00"/>
    <n v="0"/>
    <n v="0"/>
    <m/>
    <m/>
    <m/>
    <s v="N"/>
    <s v="00/00/0000"/>
    <s v="N"/>
    <n v="0"/>
    <s v="00/00/0000"/>
    <s v="SMA0"/>
    <d v="2022-03-27T00:00:00"/>
    <n v="701"/>
    <s v="STD"/>
  </r>
  <r>
    <n v="40672592072"/>
    <x v="176"/>
    <n v="90258760751"/>
    <s v="Mr. PATNI MUKESHBHAI URVASHI"/>
    <n v="10000"/>
    <n v="9.9"/>
    <n v="9190"/>
    <n v="10145"/>
    <n v="955"/>
    <d v="2022-02-07T00:00:00"/>
    <n v="1"/>
    <n v="0"/>
    <n v="1"/>
    <n v="1"/>
    <n v="1"/>
    <n v="701"/>
    <s v="INR"/>
    <n v="0"/>
    <n v="955"/>
    <d v="2022-03-27T00:00:00"/>
    <n v="0"/>
    <n v="0"/>
    <s v="N"/>
    <m/>
    <n v="3"/>
    <s v="N"/>
    <s v="00/00/0000"/>
    <s v="N"/>
    <n v="0"/>
    <s v="00/00/0000"/>
    <s v="SMA0"/>
    <d v="2022-03-27T00:00:00"/>
    <n v="701"/>
    <s v="STD"/>
  </r>
  <r>
    <n v="40675761049"/>
    <x v="176"/>
    <n v="80084100262"/>
    <s v="PATANI  BHARATBHAI"/>
    <n v="10000"/>
    <n v="9.9"/>
    <n v="7582"/>
    <n v="8459"/>
    <n v="877"/>
    <d v="2021-12-29T00:00:00"/>
    <n v="3"/>
    <n v="2"/>
    <n v="1"/>
    <n v="1"/>
    <n v="1"/>
    <n v="701"/>
    <s v="INR"/>
    <n v="0"/>
    <n v="879"/>
    <d v="2022-03-28T00:00:00"/>
    <n v="0"/>
    <n v="0"/>
    <s v="N"/>
    <m/>
    <n v="3"/>
    <s v="N"/>
    <s v="00/00/0000"/>
    <s v="N"/>
    <n v="0"/>
    <s v="00/00/0000"/>
    <s v="SMA0"/>
    <d v="2022-03-28T00:00:00"/>
    <n v="701"/>
    <s v="STD"/>
  </r>
  <r>
    <n v="40681122913"/>
    <x v="176"/>
    <n v="89583392207"/>
    <s v="Mrs. BHAVNABEN ARUNBHAI PATNI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81133844"/>
    <x v="176"/>
    <n v="85822047975"/>
    <s v="Mr. RAJENDRA GANESHBHAI KALIYA"/>
    <n v="10000"/>
    <n v="9.9"/>
    <n v="8326"/>
    <n v="8476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07751"/>
    <x v="176"/>
    <n v="90776087229"/>
    <s v="Mrs. Patni Minaben Prakashbhai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15650"/>
    <x v="176"/>
    <n v="90770626406"/>
    <s v="Mrs. Parikh  Taruna"/>
    <n v="10000"/>
    <n v="9.9"/>
    <n v="8316"/>
    <n v="8466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19439"/>
    <x v="176"/>
    <n v="90882612340"/>
    <s v="Mr. Patni  Rameshbhai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24132"/>
    <x v="176"/>
    <n v="80083977335"/>
    <s v="Mrs. THAKOR  HANSABEN"/>
    <n v="10000"/>
    <n v="9.9"/>
    <n v="8316"/>
    <n v="8466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228807"/>
    <x v="176"/>
    <n v="85003956878"/>
    <s v="Mr. NAGINBHAI MOTIBHAI SOLANKI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339142"/>
    <x v="176"/>
    <n v="85052604385"/>
    <s v="Mr. AJITKUMAR DHULABHAI RAVAL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343364"/>
    <x v="176"/>
    <n v="85117885252"/>
    <s v="Miss. NEETABEN MAHENDRABHAI PA"/>
    <n v="10000"/>
    <n v="9.9"/>
    <n v="8317"/>
    <n v="8467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352890"/>
    <x v="176"/>
    <n v="80084091642"/>
    <s v="Mr. AMBALAL TRIBHOVANDAS PATEL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391590"/>
    <x v="176"/>
    <n v="90275533581"/>
    <s v="Miss. KAJALBEN  PATNI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400801"/>
    <x v="176"/>
    <n v="80083911657"/>
    <s v="Mrs. MANJULABEN RAMESHBHAI PAT"/>
    <n v="10000"/>
    <n v="9.9"/>
    <n v="8317"/>
    <n v="8627"/>
    <n v="31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409054"/>
    <x v="176"/>
    <n v="88564478210"/>
    <s v="Mr. PATANI RAKESHBHAI LAXMANBH"/>
    <n v="10000"/>
    <n v="9.9"/>
    <n v="8322"/>
    <n v="9232"/>
    <n v="910"/>
    <d v="2022-01-01T00:00:00"/>
    <n v="2"/>
    <n v="1"/>
    <n v="1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416006"/>
    <x v="176"/>
    <n v="90855950732"/>
    <s v="Ms. Ravat  Khushbuben"/>
    <n v="10000"/>
    <n v="9.9"/>
    <n v="8321"/>
    <n v="847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2-28T00:00:00"/>
    <n v="701"/>
    <s v="STD"/>
  </r>
  <r>
    <n v="40681486290"/>
    <x v="176"/>
    <n v="89647101672"/>
    <s v="Mrs. LILABEN RAMESHBHAI PATEL"/>
    <n v="10000"/>
    <n v="9.9"/>
    <n v="8292"/>
    <n v="8442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1491493"/>
    <x v="176"/>
    <n v="85556843402"/>
    <s v="Mrs. HANSHABEN DINESHBHAI PARM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s v="STD"/>
  </r>
  <r>
    <n v="40683367815"/>
    <x v="176"/>
    <n v="90703263360"/>
    <s v="Mr. LUCKY  MEVADA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83374425"/>
    <x v="176"/>
    <n v="90044634083"/>
    <s v="Mrs. KAJALBEN PARESHBHAI PATNI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83377573"/>
    <x v="176"/>
    <n v="85262633839"/>
    <s v="Mrs. PARULBEN MAHENDRABHAI PAR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683381681"/>
    <x v="176"/>
    <n v="90424298335"/>
    <s v="Mrs. MADHUBEN CHIMANBHAI GOHEL"/>
    <n v="10000"/>
    <n v="9.9"/>
    <n v="8318"/>
    <n v="8468"/>
    <n v="150"/>
    <d v="2022-01-01T00:00:00"/>
    <n v="2"/>
    <n v="2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s v="STD"/>
  </r>
  <r>
    <n v="40683384660"/>
    <x v="176"/>
    <n v="90878209469"/>
    <s v="Mrs. Patni  Bebiben"/>
    <n v="10000"/>
    <n v="9.9"/>
    <n v="8315"/>
    <n v="8465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02752116"/>
    <x v="176"/>
    <n v="88155972420"/>
    <s v="Mrs. GAYATRIBEN NARESH PARMAR"/>
    <n v="10000"/>
    <n v="9.9"/>
    <n v="8455"/>
    <n v="9333"/>
    <n v="878"/>
    <d v="2022-01-08T00:00:00"/>
    <n v="2"/>
    <n v="1"/>
    <n v="1"/>
    <n v="1"/>
    <n v="1"/>
    <n v="701"/>
    <s v="INR"/>
    <n v="0"/>
    <n v="879"/>
    <d v="2022-03-07T00:00:00"/>
    <n v="0"/>
    <n v="0"/>
    <s v="N"/>
    <m/>
    <n v="3"/>
    <s v="N"/>
    <s v="00/00/0000"/>
    <s v="N"/>
    <n v="0"/>
    <s v="00/00/0000"/>
    <s v="SMA0"/>
    <d v="2022-03-07T00:00:00"/>
    <n v="701"/>
    <s v="STD"/>
  </r>
  <r>
    <n v="40706638546"/>
    <x v="176"/>
    <n v="85774451983"/>
    <s v="Mr. ASHOKBHAI BHIKHANCHAND KAL"/>
    <n v="10000"/>
    <n v="9.9"/>
    <n v="9260"/>
    <n v="10139"/>
    <n v="879"/>
    <d v="2022-02-09T00:00:00"/>
    <n v="1"/>
    <n v="0"/>
    <n v="1"/>
    <n v="1"/>
    <n v="1"/>
    <n v="701"/>
    <s v="INR"/>
    <n v="0"/>
    <n v="879"/>
    <d v="2022-03-08T00:00:00"/>
    <n v="0"/>
    <n v="0"/>
    <s v="N"/>
    <m/>
    <n v="3"/>
    <s v="N"/>
    <s v="00/00/0000"/>
    <s v="N"/>
    <n v="0"/>
    <s v="00/00/0000"/>
    <s v="SMA0"/>
    <d v="2022-03-08T00:00:00"/>
    <n v="701"/>
    <s v="STD"/>
  </r>
  <r>
    <n v="40713716459"/>
    <x v="176"/>
    <n v="85034696776"/>
    <s v="Mr. RAMGOPAL SUBEDARSINGH BHAD"/>
    <n v="10000"/>
    <n v="9.9"/>
    <n v="8281"/>
    <n v="8431"/>
    <n v="150"/>
    <d v="2022-01-13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13792850"/>
    <x v="176"/>
    <n v="87679003208"/>
    <s v="Mr. KISHANSINH PADAMSINH RAJPU"/>
    <n v="10000"/>
    <n v="9.9"/>
    <n v="8283"/>
    <n v="8433"/>
    <n v="150"/>
    <d v="2022-01-13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62473744"/>
    <x v="176"/>
    <n v="89989891308"/>
    <s v="Mr. Sunilkumar Ishwarprakash A"/>
    <n v="10000"/>
    <n v="9.9"/>
    <n v="9190"/>
    <n v="9265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62577506"/>
    <x v="176"/>
    <n v="85927128835"/>
    <s v="Mr. Gupta Anilkumar Ishwarprak"/>
    <n v="10000"/>
    <n v="9.9"/>
    <n v="9190"/>
    <n v="9265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762679337"/>
    <x v="176"/>
    <n v="86354704709"/>
    <s v="Mrs. SARITABEN ANILKUMAR GUPTA"/>
    <n v="10000"/>
    <n v="9.9"/>
    <n v="9190"/>
    <n v="9265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044204336"/>
    <x v="176"/>
    <n v="88590647856"/>
    <s v="Mrs. BHARTIBEN BHARTIBEN PATNI"/>
    <n v="10000"/>
    <n v="9.9"/>
    <n v="0"/>
    <n v="492.49"/>
    <n v="492.49"/>
    <d v="2021-03-04T00:00:00"/>
    <n v="12"/>
    <n v="12"/>
    <n v="0"/>
    <n v="2"/>
    <n v="2"/>
    <n v="702"/>
    <s v="INR"/>
    <n v="0"/>
    <n v="1036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047550316"/>
    <x v="176"/>
    <n v="86429640399"/>
    <s v="Miss. HARSHIDA NAVINBHAI RAVAT"/>
    <n v="10000"/>
    <n v="9.9"/>
    <n v="0"/>
    <n v="496.95"/>
    <n v="496.95"/>
    <d v="2021-03-02T00:00:00"/>
    <n v="12"/>
    <n v="12"/>
    <n v="0"/>
    <n v="2"/>
    <n v="2"/>
    <n v="702"/>
    <s v="INR"/>
    <n v="0"/>
    <n v="1042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244194158"/>
    <x v="176"/>
    <n v="87087988796"/>
    <s v="Mr. MALI  GOVIND"/>
    <n v="10000"/>
    <n v="9.9"/>
    <n v="1915"/>
    <n v="3236.69"/>
    <n v="1321.69"/>
    <d v="2021-06-23T00:00:00"/>
    <n v="9"/>
    <n v="8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s v="STD"/>
  </r>
  <r>
    <n v="40249980339"/>
    <x v="176"/>
    <n v="80083984309"/>
    <s v="Mr. JASHWANTBHAI KALIDAS PARMA"/>
    <n v="10000"/>
    <n v="9.9"/>
    <n v="2602"/>
    <n v="4127.62"/>
    <n v="1525.62"/>
    <d v="2021-06-26T00:00:00"/>
    <n v="9"/>
    <n v="7"/>
    <n v="2"/>
    <n v="2"/>
    <n v="2"/>
    <n v="702"/>
    <s v="INR"/>
    <n v="0"/>
    <n v="879"/>
    <d v="2022-02-25T00:00:00"/>
    <n v="0"/>
    <n v="0"/>
    <s v="N"/>
    <m/>
    <n v="1"/>
    <s v="N"/>
    <s v="00/00/0000"/>
    <s v="N"/>
    <n v="0"/>
    <s v="00/00/0000"/>
    <s v="SMA1"/>
    <d v="2022-03-27T00:00:00"/>
    <n v="702"/>
    <s v="STD"/>
  </r>
  <r>
    <n v="40250663611"/>
    <x v="176"/>
    <n v="87361284508"/>
    <s v="Mrs. SUSHILABEN GANPATBHAI DAN"/>
    <n v="10000"/>
    <n v="9.9"/>
    <n v="1925"/>
    <n v="3229.73"/>
    <n v="1304.73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250665234"/>
    <x v="176"/>
    <n v="85017821960"/>
    <s v="Mr. GAFULBHAI BALDEVBHAI RABAR"/>
    <n v="10000"/>
    <n v="9.9"/>
    <n v="1904"/>
    <n v="3219.33"/>
    <n v="1315.33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250668676"/>
    <x v="176"/>
    <n v="90771909132"/>
    <s v="Mr. Patel  Satish"/>
    <n v="10000"/>
    <n v="9.9"/>
    <n v="1941"/>
    <n v="3244.31"/>
    <n v="1303.31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364322765"/>
    <x v="176"/>
    <n v="88805466337"/>
    <s v="Mrs. SHRIMALI KAILASHBEN  HARS"/>
    <n v="10000"/>
    <n v="9.9"/>
    <n v="4410"/>
    <n v="5990.49"/>
    <n v="1580.49"/>
    <d v="2021-08-13T00:00:00"/>
    <n v="7"/>
    <n v="5"/>
    <n v="2"/>
    <n v="2"/>
    <n v="2"/>
    <n v="702"/>
    <s v="INR"/>
    <n v="0"/>
    <n v="879"/>
    <d v="2022-02-12T00:00:00"/>
    <n v="0"/>
    <n v="0"/>
    <s v="N"/>
    <m/>
    <n v="1"/>
    <s v="N"/>
    <s v="00/00/0000"/>
    <s v="N"/>
    <n v="0"/>
    <s v="00/00/0000"/>
    <s v="SMA1"/>
    <d v="2022-03-23T00:00:00"/>
    <n v="702"/>
    <s v="STD"/>
  </r>
  <r>
    <n v="40578718301"/>
    <x v="176"/>
    <n v="85895001081"/>
    <s v="Mr. BHANUBHAI LAKSHMANBHAI VAG"/>
    <n v="10000"/>
    <n v="9.9"/>
    <n v="6806"/>
    <n v="8478.57"/>
    <n v="1672.57"/>
    <d v="2021-11-16T00:00:00"/>
    <n v="4"/>
    <n v="2"/>
    <n v="2"/>
    <n v="2"/>
    <n v="2"/>
    <n v="702"/>
    <s v="INR"/>
    <n v="0"/>
    <n v="879"/>
    <d v="2022-02-10T00:00:00"/>
    <n v="0"/>
    <n v="0"/>
    <s v="N"/>
    <m/>
    <n v="1"/>
    <s v="N"/>
    <s v="00/00/0000"/>
    <s v="N"/>
    <n v="0"/>
    <s v="00/00/0000"/>
    <s v="SMA1"/>
    <d v="2022-03-12T00:00:00"/>
    <n v="702"/>
    <s v="STD"/>
  </r>
  <r>
    <n v="40609994312"/>
    <x v="176"/>
    <n v="89553409013"/>
    <s v="Mrs. KANTABEN MAHENDRABHAI TAD"/>
    <n v="10000"/>
    <n v="9.9"/>
    <n v="6768"/>
    <n v="8467.44"/>
    <n v="1699.44"/>
    <d v="2021-11-30T00:00:00"/>
    <n v="4"/>
    <n v="2"/>
    <n v="2"/>
    <n v="2"/>
    <n v="2"/>
    <n v="702"/>
    <s v="INR"/>
    <n v="0"/>
    <n v="879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619693461"/>
    <x v="176"/>
    <n v="86693322010"/>
    <s v="Mrs. ILABEN VASANTKUMAR MAKWAN"/>
    <n v="10000"/>
    <n v="9.9"/>
    <n v="7431"/>
    <n v="8536"/>
    <n v="1105"/>
    <d v="2021-12-03T00:00:00"/>
    <n v="3"/>
    <n v="2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s v="STD"/>
  </r>
  <r>
    <n v="40668172235"/>
    <x v="176"/>
    <n v="87296345859"/>
    <s v="Mr. DARBAR KIRITKUMAR NATVARSI"/>
    <n v="10000"/>
    <n v="9.9"/>
    <n v="7617"/>
    <n v="9374"/>
    <n v="1757"/>
    <d v="2021-12-25T00:00:00"/>
    <n v="3"/>
    <n v="1"/>
    <n v="2"/>
    <n v="2"/>
    <n v="2"/>
    <n v="702"/>
    <s v="INR"/>
    <n v="0"/>
    <n v="879"/>
    <d v="2022-02-24T00:00:00"/>
    <n v="0"/>
    <n v="0"/>
    <s v="N"/>
    <m/>
    <n v="1"/>
    <s v="N"/>
    <s v="00/00/0000"/>
    <s v="N"/>
    <n v="0"/>
    <s v="00/00/0000"/>
    <s v="SMA1"/>
    <d v="2022-03-26T00:00:00"/>
    <n v="702"/>
    <s v="STD"/>
  </r>
  <r>
    <n v="40668908695"/>
    <x v="176"/>
    <n v="89628920785"/>
    <s v="Mrs. PATANI BHARATIBEN  SANJAY"/>
    <n v="10000"/>
    <n v="9.9"/>
    <n v="7603"/>
    <n v="8682.69"/>
    <n v="1079.69"/>
    <d v="2021-12-26T00:00:00"/>
    <n v="3"/>
    <n v="2"/>
    <n v="1"/>
    <n v="2"/>
    <n v="2"/>
    <n v="702"/>
    <s v="INR"/>
    <n v="0"/>
    <n v="879"/>
    <d v="2022-02-25T00:00:00"/>
    <n v="0"/>
    <n v="0"/>
    <s v="N"/>
    <m/>
    <n v="1"/>
    <s v="N"/>
    <s v="00/00/0000"/>
    <s v="N"/>
    <n v="0"/>
    <s v="00/00/0000"/>
    <s v="SMA1"/>
    <d v="2022-03-27T00:00:00"/>
    <n v="702"/>
    <s v="STD"/>
  </r>
  <r>
    <n v="40668921446"/>
    <x v="176"/>
    <n v="87417037125"/>
    <s v="Mr. MUKESHBHAI  CHHAPANBHAI PA"/>
    <n v="10000"/>
    <n v="9.9"/>
    <n v="7620"/>
    <n v="9365.69"/>
    <n v="1745.69"/>
    <d v="2021-12-26T00:00:00"/>
    <n v="3"/>
    <n v="1"/>
    <n v="2"/>
    <n v="2"/>
    <n v="2"/>
    <n v="702"/>
    <s v="INR"/>
    <n v="0"/>
    <n v="879"/>
    <d v="2022-02-25T00:00:00"/>
    <n v="0"/>
    <n v="0"/>
    <m/>
    <m/>
    <m/>
    <s v="N"/>
    <s v="00/00/0000"/>
    <s v="N"/>
    <n v="0"/>
    <s v="00/00/0000"/>
    <s v="SMA1"/>
    <d v="2022-03-27T00:00:00"/>
    <n v="702"/>
    <s v="STD"/>
  </r>
  <r>
    <n v="40672280788"/>
    <x v="176"/>
    <n v="89920625710"/>
    <s v="Mrs. URMILABEN DEVRAJBHAI PATN"/>
    <n v="10000"/>
    <n v="9.9"/>
    <n v="7591"/>
    <n v="9345.8799999999992"/>
    <n v="1754.88"/>
    <d v="2021-12-28T00:00:00"/>
    <n v="3"/>
    <n v="1"/>
    <n v="2"/>
    <n v="2"/>
    <n v="2"/>
    <n v="702"/>
    <s v="INR"/>
    <n v="0"/>
    <n v="879"/>
    <d v="2022-02-27T00:00:00"/>
    <n v="0"/>
    <n v="0"/>
    <s v="N"/>
    <m/>
    <n v="1"/>
    <s v="N"/>
    <s v="00/00/0000"/>
    <s v="N"/>
    <n v="0"/>
    <s v="00/00/0000"/>
    <s v="SMA1"/>
    <d v="2022-03-29T00:00:00"/>
    <n v="702"/>
    <s v="STD"/>
  </r>
  <r>
    <n v="40677963452"/>
    <x v="176"/>
    <n v="89627475224"/>
    <s v="Mrs. PATNI KAMLABEN MUKESHBHAI"/>
    <n v="10000"/>
    <n v="9.9"/>
    <n v="7593"/>
    <n v="9346.4599999999991"/>
    <n v="1753.46"/>
    <d v="2021-12-30T00:00:00"/>
    <n v="3"/>
    <n v="1"/>
    <n v="2"/>
    <n v="2"/>
    <n v="2"/>
    <n v="702"/>
    <s v="INR"/>
    <n v="0"/>
    <n v="879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680848832"/>
    <x v="176"/>
    <n v="90864113386"/>
    <s v="Mr. Sodha  Mahavirsinh"/>
    <n v="10000"/>
    <n v="9.9"/>
    <n v="8304"/>
    <n v="9334"/>
    <n v="1030"/>
    <d v="2022-01-09T00:00:00"/>
    <n v="2"/>
    <n v="1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s v="STD"/>
  </r>
  <r>
    <n v="40681386921"/>
    <x v="176"/>
    <n v="89081282002"/>
    <s v="Mrs. NITABEN ISHVARBHAI PATNI"/>
    <n v="10000"/>
    <n v="9.9"/>
    <n v="8323"/>
    <n v="9353"/>
    <n v="1030"/>
    <d v="2022-01-01T00:00:00"/>
    <n v="2"/>
    <n v="1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40713723546"/>
    <x v="176"/>
    <n v="88198687014"/>
    <s v="Mr. PATNI SACHINBHAI GOVINDBHA"/>
    <n v="10000"/>
    <n v="9.9"/>
    <n v="8302"/>
    <n v="10212"/>
    <n v="1910"/>
    <d v="2022-01-13T00:00:00"/>
    <n v="2"/>
    <n v="0"/>
    <n v="2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s v="STD"/>
  </r>
  <r>
    <n v="40713798228"/>
    <x v="176"/>
    <n v="88105857145"/>
    <s v="Mr. RANGUSINH DHANSINH CHAUHAN"/>
    <n v="10000"/>
    <n v="9.9"/>
    <n v="8302"/>
    <n v="10212"/>
    <n v="1910"/>
    <d v="2022-01-13T00:00:00"/>
    <n v="2"/>
    <n v="0"/>
    <n v="2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s v="STD"/>
  </r>
  <r>
    <n v="39968250883"/>
    <x v="176"/>
    <n v="88331117099"/>
    <s v="Mr. NATVARBHAI  CHAUHAN"/>
    <n v="10000"/>
    <n v="9.9"/>
    <n v="0"/>
    <n v="573.66"/>
    <n v="573.66"/>
    <d v="2021-01-29T00:00:00"/>
    <n v="12"/>
    <n v="11"/>
    <n v="1"/>
    <n v="3"/>
    <n v="3"/>
    <n v="703"/>
    <s v="INR"/>
    <n v="0"/>
    <n v="879"/>
    <d v="2022-01-29T00:00:00"/>
    <n v="0"/>
    <n v="0"/>
    <m/>
    <m/>
    <m/>
    <s v="N"/>
    <s v="00/00/0000"/>
    <s v="N"/>
    <n v="0"/>
    <s v="00/00/0000"/>
    <s v="SMA2"/>
    <d v="2022-03-30T00:00:00"/>
    <n v="703"/>
    <s v="STD"/>
  </r>
  <r>
    <n v="40008758491"/>
    <x v="176"/>
    <n v="89574088356"/>
    <s v="Mrs. SANGITABEN PIYUSHBHAI PAT"/>
    <n v="10000"/>
    <n v="9.9"/>
    <n v="0"/>
    <n v="475.87"/>
    <n v="475.87"/>
    <d v="2021-02-13T00:00:00"/>
    <n v="12"/>
    <n v="12"/>
    <n v="0"/>
    <n v="3"/>
    <n v="3"/>
    <n v="703"/>
    <s v="INR"/>
    <n v="0"/>
    <n v="960"/>
    <d v="2022-01-15T00:00:00"/>
    <n v="0"/>
    <n v="0"/>
    <s v="N"/>
    <m/>
    <n v="2"/>
    <s v="N"/>
    <s v="00/00/0000"/>
    <s v="N"/>
    <n v="0"/>
    <s v="00/00/0000"/>
    <s v="SMA2"/>
    <d v="2022-03-16T00:00:00"/>
    <n v="703"/>
    <s v="STD"/>
  </r>
  <r>
    <n v="40250666645"/>
    <x v="176"/>
    <n v="89147932763"/>
    <s v="Mr. DASHRATHBHAI SHANKERBHAI P"/>
    <n v="10000"/>
    <n v="9.9"/>
    <n v="1906"/>
    <n v="3966"/>
    <n v="2060"/>
    <d v="2021-06-27T00:00:00"/>
    <n v="9"/>
    <n v="7"/>
    <n v="2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40578628291"/>
    <x v="176"/>
    <n v="86736951756"/>
    <s v="Mr. VIKRAMBHAI RAMANBHAI DANTA"/>
    <n v="10000"/>
    <n v="9.9"/>
    <n v="6822"/>
    <n v="9378.82"/>
    <n v="2556.8200000000002"/>
    <d v="2021-11-18T00:00:00"/>
    <n v="4"/>
    <n v="1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s v="STD"/>
  </r>
  <r>
    <n v="40611846848"/>
    <x v="176"/>
    <n v="90855952128"/>
    <s v="Ms. Darji Seema Hareshbhai"/>
    <n v="10000"/>
    <n v="9.9"/>
    <n v="7464"/>
    <n v="10329"/>
    <n v="2865"/>
    <d v="2021-12-02T00:00:00"/>
    <n v="3"/>
    <n v="0"/>
    <n v="3"/>
    <n v="3"/>
    <n v="3"/>
    <n v="703"/>
    <s v="INR"/>
    <n v="0"/>
    <n v="955"/>
    <d v="2022-01-30T00:00:00"/>
    <n v="0"/>
    <n v="0"/>
    <m/>
    <m/>
    <m/>
    <s v="N"/>
    <s v="00/00/0000"/>
    <s v="N"/>
    <n v="0"/>
    <s v="00/00/0000"/>
    <s v="SMA2"/>
    <d v="2022-03-31T00:00:00"/>
    <n v="703"/>
    <s v="STD"/>
  </r>
  <r>
    <n v="40611866570"/>
    <x v="176"/>
    <n v="87452521658"/>
    <s v="Mr. DIPAK ARVINDBHAI BRAHMANIY"/>
    <n v="10000"/>
    <n v="9.9"/>
    <n v="7464"/>
    <n v="10329"/>
    <n v="2865"/>
    <d v="2021-12-02T00:00:00"/>
    <n v="3"/>
    <n v="0"/>
    <n v="3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40619419433"/>
    <x v="176"/>
    <n v="90864158850"/>
    <s v="Mr. Patani  Bharatbhai"/>
    <n v="10000"/>
    <n v="9.9"/>
    <n v="7442"/>
    <n v="9427"/>
    <n v="1985"/>
    <d v="2021-12-03T00:00:00"/>
    <n v="3"/>
    <n v="1"/>
    <n v="2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40641250613"/>
    <x v="176"/>
    <n v="90852546040"/>
    <s v="Mr. AMRUTBHAI  BHARVAD"/>
    <n v="10000"/>
    <n v="9.9"/>
    <n v="7668"/>
    <n v="10305"/>
    <n v="2637"/>
    <d v="2021-12-11T00:00:00"/>
    <n v="3"/>
    <n v="0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s v="STD"/>
  </r>
  <r>
    <n v="40641256161"/>
    <x v="176"/>
    <n v="89062127832"/>
    <s v="Mrs. DODAK HASUMATIBEN VIJAYKU"/>
    <n v="10000"/>
    <n v="9.9"/>
    <n v="7668"/>
    <n v="10305"/>
    <n v="2637"/>
    <d v="2021-12-11T00:00:00"/>
    <n v="3"/>
    <n v="0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s v="STD"/>
  </r>
  <r>
    <n v="40656261822"/>
    <x v="176"/>
    <n v="88036150235"/>
    <s v="Mr. MANOJBHAI BABUBHAI PATANI"/>
    <n v="10000"/>
    <n v="9.9"/>
    <n v="7634"/>
    <n v="10271"/>
    <n v="2637"/>
    <d v="2021-12-23T00:00:00"/>
    <n v="3"/>
    <n v="0"/>
    <n v="3"/>
    <n v="3"/>
    <n v="3"/>
    <n v="703"/>
    <s v="INR"/>
    <n v="0"/>
    <n v="879"/>
    <d v="2022-01-19T00:00:00"/>
    <n v="0"/>
    <n v="0"/>
    <s v="N"/>
    <m/>
    <n v="2"/>
    <s v="N"/>
    <s v="00/00/0000"/>
    <s v="N"/>
    <n v="0"/>
    <s v="00/00/0000"/>
    <s v="SMA2"/>
    <d v="2022-03-20T00:00:00"/>
    <n v="703"/>
    <s v="STD"/>
  </r>
  <r>
    <n v="40661282790"/>
    <x v="176"/>
    <n v="90874588790"/>
    <s v="Mr. Patni Prakashbhai Sureshbh"/>
    <n v="10000"/>
    <n v="9.9"/>
    <n v="7637"/>
    <n v="10274"/>
    <n v="2637"/>
    <d v="2021-12-22T00:00:00"/>
    <n v="3"/>
    <n v="0"/>
    <n v="3"/>
    <n v="3"/>
    <n v="3"/>
    <n v="703"/>
    <s v="INR"/>
    <n v="0"/>
    <n v="879"/>
    <d v="2022-01-21T00:00:00"/>
    <n v="0"/>
    <n v="0"/>
    <s v="N"/>
    <m/>
    <n v="2"/>
    <s v="N"/>
    <s v="00/00/0000"/>
    <s v="N"/>
    <n v="0"/>
    <s v="00/00/0000"/>
    <s v="SMA2"/>
    <d v="2022-03-22T00:00:00"/>
    <n v="703"/>
    <s v="STD"/>
  </r>
  <r>
    <n v="40668164508"/>
    <x v="176"/>
    <n v="87704002195"/>
    <s v="Mrs. BHAVNABEN PRAVINBHAI PATA"/>
    <n v="10000"/>
    <n v="9.9"/>
    <n v="7629"/>
    <n v="10266"/>
    <n v="2637"/>
    <d v="2021-12-25T00:00:00"/>
    <n v="3"/>
    <n v="0"/>
    <n v="3"/>
    <n v="3"/>
    <n v="3"/>
    <n v="703"/>
    <s v="INR"/>
    <n v="0"/>
    <n v="879"/>
    <d v="2022-01-24T00:00:00"/>
    <n v="0"/>
    <n v="0"/>
    <s v="N"/>
    <m/>
    <n v="2"/>
    <s v="N"/>
    <s v="00/00/0000"/>
    <s v="N"/>
    <n v="0"/>
    <s v="00/00/0000"/>
    <s v="SMA2"/>
    <d v="2022-03-25T00:00:00"/>
    <n v="703"/>
    <s v="STD"/>
  </r>
  <r>
    <n v="39620272461"/>
    <x v="176"/>
    <n v="88133356940"/>
    <s v="Mrs. BHAVANABEN RAJESHBHAI THA"/>
    <n v="10000"/>
    <n v="9.9"/>
    <n v="0"/>
    <n v="1395"/>
    <n v="1395"/>
    <d v="2020-09-04T00:00:00"/>
    <n v="12"/>
    <n v="10"/>
    <n v="2"/>
    <n v="4"/>
    <n v="4"/>
    <n v="704"/>
    <s v="INR"/>
    <n v="0"/>
    <n v="879"/>
    <d v="2021-08-01T00:00:00"/>
    <n v="0"/>
    <n v="58.28"/>
    <m/>
    <m/>
    <m/>
    <s v="N"/>
    <s v="00/00/0000"/>
    <s v="N"/>
    <n v="0"/>
    <s v="00/00/0000"/>
    <s v="NPA"/>
    <d v="2021-10-29T00:00:00"/>
    <n v="704"/>
    <s v="NPA"/>
  </r>
  <r>
    <n v="39620328608"/>
    <x v="176"/>
    <n v="85033683327"/>
    <s v="Mr. RATANKUMAR BHAJANBHAI DANT"/>
    <n v="10000"/>
    <n v="9.9"/>
    <n v="0"/>
    <n v="6675.63"/>
    <n v="6675.63"/>
    <d v="2020-09-03T00:00:00"/>
    <n v="12"/>
    <n v="4"/>
    <n v="8"/>
    <n v="4"/>
    <n v="4"/>
    <n v="704"/>
    <s v="INR"/>
    <n v="0"/>
    <n v="879"/>
    <d v="2021-02-01T00:00:00"/>
    <n v="51.64"/>
    <n v="630.25"/>
    <s v="N"/>
    <m/>
    <n v="4"/>
    <s v="N"/>
    <s v="00/00/0000"/>
    <s v="N"/>
    <n v="0"/>
    <s v="00/00/0000"/>
    <s v="NPA"/>
    <d v="2021-05-01T00:00:00"/>
    <n v="506"/>
    <s v="NPA"/>
  </r>
  <r>
    <n v="39661947814"/>
    <x v="176"/>
    <n v="87728648868"/>
    <s v="Mrs. MADHUBEN MANHARBHAI DANTA"/>
    <n v="10000"/>
    <n v="9.9"/>
    <n v="0"/>
    <n v="7547"/>
    <n v="7547"/>
    <d v="2020-09-19T00:00:00"/>
    <n v="12"/>
    <n v="3"/>
    <n v="9"/>
    <n v="4"/>
    <n v="4"/>
    <n v="704"/>
    <s v="INR"/>
    <n v="0"/>
    <n v="879"/>
    <d v="2021-01-13T00:00:00"/>
    <n v="3.34"/>
    <n v="722.98"/>
    <s v="N"/>
    <m/>
    <n v="4"/>
    <s v="N"/>
    <s v="00/00/0000"/>
    <s v="N"/>
    <n v="0"/>
    <s v="00/00/0000"/>
    <s v="NPA"/>
    <d v="2021-04-13T00:00:00"/>
    <n v="506"/>
    <s v="NPA"/>
  </r>
  <r>
    <n v="39710080572"/>
    <x v="176"/>
    <n v="87109250792"/>
    <s v="Mrs. REKHABEN RAJESHBHAI PATNI"/>
    <n v="10000"/>
    <n v="9.9"/>
    <n v="50.22"/>
    <n v="4956.3100000000004"/>
    <n v="4906.09"/>
    <d v="2020-10-05T00:00:00"/>
    <n v="12"/>
    <n v="6"/>
    <n v="6"/>
    <n v="4"/>
    <n v="4"/>
    <n v="704"/>
    <s v="INR"/>
    <n v="0"/>
    <n v="879"/>
    <d v="2021-05-05T00:00:00"/>
    <n v="0"/>
    <n v="293.39999999999998"/>
    <s v="N"/>
    <m/>
    <n v="4"/>
    <s v="N"/>
    <s v="00/00/0000"/>
    <s v="N"/>
    <n v="0"/>
    <s v="00/00/0000"/>
    <s v="NPA"/>
    <d v="2021-08-02T00:00:00"/>
    <n v="704"/>
    <s v="NPA"/>
  </r>
  <r>
    <n v="39712247283"/>
    <x v="176"/>
    <n v="85752325330"/>
    <s v="Mr. GANSHYAMSINGH RAJUJI CHAUH"/>
    <n v="10000"/>
    <n v="9.9"/>
    <n v="0"/>
    <n v="3158.51"/>
    <n v="3158.51"/>
    <d v="2020-10-06T00:00:00"/>
    <n v="12"/>
    <n v="8"/>
    <n v="4"/>
    <n v="4"/>
    <n v="4"/>
    <n v="704"/>
    <s v="INR"/>
    <n v="0"/>
    <n v="879"/>
    <d v="2021-07-05T00:00:00"/>
    <n v="0"/>
    <n v="487.01"/>
    <s v="N"/>
    <m/>
    <n v="4"/>
    <s v="N"/>
    <s v="00/00/0000"/>
    <s v="N"/>
    <n v="0"/>
    <s v="00/00/0000"/>
    <s v="NPA"/>
    <d v="2021-04-05T00:00:00"/>
    <n v="506"/>
    <s v="NPA"/>
  </r>
  <r>
    <n v="39712857141"/>
    <x v="176"/>
    <n v="88634700429"/>
    <s v="Mrs. KAMLABEN GOPALBHAI PATNI"/>
    <n v="10000"/>
    <n v="9.9"/>
    <n v="435.69"/>
    <n v="5671.69"/>
    <n v="5236"/>
    <d v="2020-10-06T00:00:00"/>
    <n v="12"/>
    <n v="6"/>
    <n v="6"/>
    <n v="4"/>
    <n v="4"/>
    <n v="704"/>
    <s v="INR"/>
    <n v="0"/>
    <n v="879"/>
    <d v="2021-04-05T00:00:00"/>
    <n v="0"/>
    <n v="266.91000000000003"/>
    <s v="N"/>
    <m/>
    <n v="4"/>
    <s v="N"/>
    <s v="00/00/0000"/>
    <s v="N"/>
    <n v="0"/>
    <s v="00/00/0000"/>
    <s v="NPA"/>
    <d v="2021-04-05T00:00:00"/>
    <n v="506"/>
    <s v="NPA"/>
  </r>
  <r>
    <n v="39714974769"/>
    <x v="176"/>
    <n v="88195534025"/>
    <s v="Mrs. VINUBEN LAXMANJI THAKOR"/>
    <n v="10000"/>
    <n v="9.9"/>
    <n v="0"/>
    <n v="512.5"/>
    <n v="512.5"/>
    <d v="2020-10-07T00:00:00"/>
    <n v="12"/>
    <n v="11"/>
    <n v="1"/>
    <n v="4"/>
    <n v="4"/>
    <n v="704"/>
    <s v="INR"/>
    <n v="0"/>
    <n v="879"/>
    <d v="2021-10-05T00:00:00"/>
    <n v="0"/>
    <n v="16.68"/>
    <s v="N"/>
    <m/>
    <n v="4"/>
    <s v="N"/>
    <s v="00/00/0000"/>
    <s v="N"/>
    <n v="0"/>
    <s v="00/00/0000"/>
    <s v="NPA"/>
    <d v="2021-12-03T00:00:00"/>
    <n v="704"/>
    <s v="NPA"/>
  </r>
  <r>
    <n v="39715906991"/>
    <x v="176"/>
    <n v="85147953363"/>
    <s v="Mr. MANOJBHAI BHIKHABHAI AGJA"/>
    <n v="10000"/>
    <n v="9.9"/>
    <n v="0"/>
    <n v="8386"/>
    <n v="8386"/>
    <d v="2020-10-07T00:00:00"/>
    <n v="12"/>
    <n v="2"/>
    <n v="10"/>
    <n v="4"/>
    <n v="4"/>
    <n v="704"/>
    <s v="INR"/>
    <n v="0"/>
    <n v="879"/>
    <d v="2021-01-05T00:00:00"/>
    <n v="46.94"/>
    <n v="852.04"/>
    <m/>
    <m/>
    <m/>
    <s v="N"/>
    <s v="00/00/0000"/>
    <s v="N"/>
    <n v="0"/>
    <s v="00/00/0000"/>
    <s v="NPA"/>
    <d v="2021-04-05T00:00:00"/>
    <n v="506"/>
    <s v="NPA"/>
  </r>
  <r>
    <n v="39724923858"/>
    <x v="176"/>
    <n v="86051231213"/>
    <s v="Mr. DINESHBHAI KESHAJI THAKOR"/>
    <n v="10000"/>
    <n v="9.9"/>
    <n v="0.84"/>
    <n v="485.99"/>
    <n v="485.15"/>
    <d v="2020-10-11T00:00:00"/>
    <n v="12"/>
    <n v="11"/>
    <n v="1"/>
    <n v="4"/>
    <n v="4"/>
    <n v="704"/>
    <s v="INR"/>
    <n v="0"/>
    <n v="879"/>
    <d v="2021-10-10T00:00:00"/>
    <n v="0"/>
    <n v="6.89"/>
    <s v="N"/>
    <m/>
    <n v="4"/>
    <s v="N"/>
    <s v="00/00/0000"/>
    <s v="N"/>
    <n v="0"/>
    <s v="00/00/0000"/>
    <s v="NPA"/>
    <d v="2022-01-08T00:00:00"/>
    <n v="704"/>
    <s v="NPA"/>
  </r>
  <r>
    <n v="39724925798"/>
    <x v="176"/>
    <n v="86486299879"/>
    <s v="Mrs. BHARTIBEN RAMESHBHAI PATN"/>
    <n v="10000"/>
    <n v="9.9"/>
    <n v="0"/>
    <n v="8368"/>
    <n v="8368"/>
    <d v="2020-10-11T00:00:00"/>
    <n v="12"/>
    <n v="2"/>
    <n v="10"/>
    <n v="4"/>
    <n v="4"/>
    <n v="704"/>
    <s v="INR"/>
    <n v="0"/>
    <n v="879"/>
    <d v="2021-01-10T00:00:00"/>
    <n v="60.25"/>
    <n v="862.72"/>
    <s v="N"/>
    <m/>
    <n v="4"/>
    <s v="N"/>
    <s v="00/00/0000"/>
    <s v="N"/>
    <n v="0"/>
    <s v="00/00/0000"/>
    <s v="NPA"/>
    <d v="2021-04-10T00:00:00"/>
    <n v="506"/>
    <s v="NPA"/>
  </r>
  <r>
    <n v="39724973253"/>
    <x v="176"/>
    <n v="85745468764"/>
    <s v="Mrs. JAGRUTIBEN GIRISHBHAI THA"/>
    <n v="10000"/>
    <n v="9.9"/>
    <n v="0"/>
    <n v="3178"/>
    <n v="3178"/>
    <d v="2020-10-11T00:00:00"/>
    <n v="12"/>
    <n v="8"/>
    <n v="4"/>
    <n v="4"/>
    <n v="4"/>
    <n v="704"/>
    <s v="INR"/>
    <n v="0"/>
    <n v="879"/>
    <d v="2021-07-10T00:00:00"/>
    <n v="0"/>
    <n v="132.59"/>
    <s v="N"/>
    <m/>
    <n v="4"/>
    <s v="N"/>
    <s v="00/00/0000"/>
    <s v="N"/>
    <n v="0"/>
    <s v="00/00/0000"/>
    <s v="NPA"/>
    <d v="2021-10-07T00:00:00"/>
    <n v="704"/>
    <s v="NPA"/>
  </r>
  <r>
    <n v="39734737600"/>
    <x v="176"/>
    <n v="88764156137"/>
    <s v="Mrs. PISTABEN NARANSING CHAUHA"/>
    <n v="10000"/>
    <n v="9.9"/>
    <n v="0.84"/>
    <n v="491.84"/>
    <n v="491"/>
    <d v="2020-10-15T00:00:00"/>
    <n v="12"/>
    <n v="11"/>
    <n v="1"/>
    <n v="4"/>
    <n v="4"/>
    <n v="704"/>
    <s v="INR"/>
    <n v="0"/>
    <n v="879"/>
    <d v="2021-10-12T00:00:00"/>
    <n v="0"/>
    <n v="6.89"/>
    <s v="N"/>
    <m/>
    <n v="4"/>
    <s v="N"/>
    <s v="00/00/0000"/>
    <s v="N"/>
    <n v="0"/>
    <s v="00/00/0000"/>
    <s v="NPA"/>
    <d v="2022-01-10T00:00:00"/>
    <n v="704"/>
    <s v="NPA"/>
  </r>
  <r>
    <n v="39736721756"/>
    <x v="176"/>
    <n v="90479394715"/>
    <s v="Mrs. PATNI MANSHI ARVINDBHAI"/>
    <n v="10000"/>
    <n v="9.9"/>
    <n v="0"/>
    <n v="5876.41"/>
    <n v="5876.41"/>
    <d v="2020-10-16T00:00:00"/>
    <n v="12"/>
    <n v="5"/>
    <n v="7"/>
    <n v="4"/>
    <n v="4"/>
    <n v="704"/>
    <s v="INR"/>
    <n v="0"/>
    <n v="879"/>
    <d v="2021-04-12T00:00:00"/>
    <n v="0"/>
    <n v="456.51"/>
    <s v="N"/>
    <m/>
    <n v="4"/>
    <s v="N"/>
    <s v="00/00/0000"/>
    <s v="N"/>
    <n v="0"/>
    <s v="00/00/0000"/>
    <s v="NPA"/>
    <d v="2021-06-24T00:00:00"/>
    <n v="704"/>
    <s v="NPA"/>
  </r>
  <r>
    <n v="39739483897"/>
    <x v="176"/>
    <n v="90059389394"/>
    <s v="Mrs. MINABEN DINESHBHAI MAKWAN"/>
    <n v="10000"/>
    <n v="9.9"/>
    <n v="123.73"/>
    <n v="5050.43"/>
    <n v="4926.7"/>
    <d v="2020-10-17T00:00:00"/>
    <n v="12"/>
    <n v="6"/>
    <n v="6"/>
    <n v="4"/>
    <n v="4"/>
    <n v="704"/>
    <s v="INR"/>
    <n v="0"/>
    <n v="879"/>
    <d v="2021-05-12T00:00:00"/>
    <n v="227.9"/>
    <n v="359.23"/>
    <s v="N"/>
    <m/>
    <n v="4"/>
    <s v="N"/>
    <s v="00/00/0000"/>
    <s v="N"/>
    <n v="0"/>
    <s v="00/00/0000"/>
    <s v="NPA"/>
    <d v="2021-08-09T00:00:00"/>
    <n v="704"/>
    <s v="NPA"/>
  </r>
  <r>
    <n v="39743261153"/>
    <x v="176"/>
    <n v="85774452002"/>
    <s v="Mr. RASIKBHAI JAYRAMBHAI DAGLA"/>
    <n v="10000"/>
    <n v="9.9"/>
    <n v="0"/>
    <n v="3148.25"/>
    <n v="3148.25"/>
    <d v="2020-10-19T00:00:00"/>
    <n v="12"/>
    <n v="8"/>
    <n v="4"/>
    <n v="4"/>
    <n v="4"/>
    <n v="704"/>
    <s v="INR"/>
    <n v="0"/>
    <n v="879"/>
    <d v="2021-07-15T00:00:00"/>
    <n v="0"/>
    <n v="486.4"/>
    <s v="N"/>
    <m/>
    <n v="4"/>
    <s v="N"/>
    <s v="00/00/0000"/>
    <s v="N"/>
    <n v="0"/>
    <s v="00/00/0000"/>
    <s v="NPA"/>
    <d v="2021-04-15T00:00:00"/>
    <n v="506"/>
    <s v="NPA"/>
  </r>
  <r>
    <n v="39743516307"/>
    <x v="176"/>
    <n v="90611749739"/>
    <s v="Mr. Patni Amit Rakeshbhai"/>
    <n v="10000"/>
    <n v="9.9"/>
    <n v="0"/>
    <n v="7539.8"/>
    <n v="7539.8"/>
    <d v="2020-10-19T00:00:00"/>
    <n v="12"/>
    <n v="3"/>
    <n v="9"/>
    <n v="4"/>
    <n v="4"/>
    <n v="704"/>
    <s v="INR"/>
    <n v="0"/>
    <n v="879"/>
    <d v="2021-02-15T00:00:00"/>
    <n v="56.38"/>
    <n v="709.92"/>
    <s v="N"/>
    <m/>
    <n v="4"/>
    <s v="N"/>
    <s v="00/00/0000"/>
    <s v="N"/>
    <n v="0"/>
    <s v="00/00/0000"/>
    <s v="NPA"/>
    <d v="2021-05-15T00:00:00"/>
    <n v="506"/>
    <s v="NPA"/>
  </r>
  <r>
    <n v="39743852395"/>
    <x v="176"/>
    <n v="86051230865"/>
    <s v="Mr. BHARATSINH SHAMALSINH VAGH"/>
    <n v="10000"/>
    <n v="9.9"/>
    <n v="0"/>
    <n v="508.13"/>
    <n v="508.13"/>
    <d v="2020-10-19T00:00:00"/>
    <n v="12"/>
    <n v="11"/>
    <n v="1"/>
    <n v="4"/>
    <n v="4"/>
    <n v="704"/>
    <s v="INR"/>
    <n v="0"/>
    <n v="879"/>
    <d v="2021-10-15T00:00:00"/>
    <n v="0"/>
    <n v="26.04"/>
    <m/>
    <m/>
    <m/>
    <s v="N"/>
    <s v="00/00/0000"/>
    <s v="N"/>
    <n v="0"/>
    <s v="00/00/0000"/>
    <s v="NPA"/>
    <d v="2021-12-13T00:00:00"/>
    <n v="704"/>
    <s v="NPA"/>
  </r>
  <r>
    <n v="39745173717"/>
    <x v="176"/>
    <n v="87117934852"/>
    <s v="Mrs. ANJUBEN SANJAYBHAI DAGLA"/>
    <n v="10000"/>
    <n v="9.9"/>
    <n v="0"/>
    <n v="521"/>
    <n v="521"/>
    <d v="2020-10-20T00:00:00"/>
    <n v="12"/>
    <n v="11"/>
    <n v="1"/>
    <n v="4"/>
    <n v="4"/>
    <n v="704"/>
    <s v="INR"/>
    <n v="0"/>
    <n v="879"/>
    <d v="2021-10-15T00:00:00"/>
    <n v="0"/>
    <n v="128.38"/>
    <s v="N"/>
    <m/>
    <n v="4"/>
    <s v="N"/>
    <s v="00/00/0000"/>
    <s v="N"/>
    <n v="0"/>
    <s v="00/00/0000"/>
    <s v="NPA"/>
    <d v="2021-10-12T00:00:00"/>
    <n v="704"/>
    <s v="NPA"/>
  </r>
  <r>
    <n v="39745297495"/>
    <x v="176"/>
    <n v="90095721997"/>
    <s v="Mrs. THAKOR  USHABEN"/>
    <n v="10000"/>
    <n v="9.9"/>
    <n v="0"/>
    <n v="7539.21"/>
    <n v="7539.21"/>
    <d v="2020-10-20T00:00:00"/>
    <n v="12"/>
    <n v="3"/>
    <n v="9"/>
    <n v="4"/>
    <n v="4"/>
    <n v="704"/>
    <s v="INR"/>
    <n v="0"/>
    <n v="879"/>
    <d v="2021-02-15T00:00:00"/>
    <n v="56.38"/>
    <n v="709.72"/>
    <s v="N"/>
    <m/>
    <n v="4"/>
    <s v="N"/>
    <s v="00/00/0000"/>
    <s v="N"/>
    <n v="0"/>
    <s v="00/00/0000"/>
    <s v="NPA"/>
    <d v="2021-05-15T00:00:00"/>
    <n v="506"/>
    <s v="NPA"/>
  </r>
  <r>
    <n v="39746543622"/>
    <x v="176"/>
    <n v="88620562596"/>
    <s v="Mrs. NITABEN DILIPJI THAKOR"/>
    <n v="10000"/>
    <n v="9.9"/>
    <n v="18.45"/>
    <n v="2434.04"/>
    <n v="2415.59"/>
    <d v="2020-10-20T00:00:00"/>
    <n v="12"/>
    <n v="9"/>
    <n v="3"/>
    <n v="4"/>
    <n v="4"/>
    <n v="704"/>
    <s v="INR"/>
    <n v="0"/>
    <n v="879"/>
    <d v="2021-08-15T00:00:00"/>
    <n v="5.91"/>
    <n v="63.92"/>
    <s v="N"/>
    <m/>
    <n v="4"/>
    <s v="N"/>
    <s v="00/00/0000"/>
    <s v="N"/>
    <n v="0"/>
    <s v="00/00/0000"/>
    <s v="NPA"/>
    <d v="2021-11-12T00:00:00"/>
    <n v="704"/>
    <s v="NPA"/>
  </r>
  <r>
    <n v="39746638980"/>
    <x v="176"/>
    <n v="87298835863"/>
    <s v="Mrs. PRAVINA VIJAY THAKOR"/>
    <n v="10000"/>
    <n v="9.9"/>
    <n v="0"/>
    <n v="1387.97"/>
    <n v="1387.97"/>
    <d v="2020-10-20T00:00:00"/>
    <n v="12"/>
    <n v="10"/>
    <n v="2"/>
    <n v="4"/>
    <n v="4"/>
    <n v="704"/>
    <s v="INR"/>
    <n v="0"/>
    <n v="879"/>
    <d v="2021-09-15T00:00:00"/>
    <n v="325"/>
    <n v="366.99"/>
    <s v="N"/>
    <m/>
    <n v="4"/>
    <s v="N"/>
    <s v="00/00/0000"/>
    <s v="N"/>
    <n v="0"/>
    <s v="00/00/0000"/>
    <s v="NPA"/>
    <d v="2021-12-13T00:00:00"/>
    <n v="704"/>
    <s v="NPA"/>
  </r>
  <r>
    <n v="39757495812"/>
    <x v="176"/>
    <n v="86036829459"/>
    <s v="Mrs. SHARDABEN GUGABHAI PATNI"/>
    <n v="10000"/>
    <n v="9.9"/>
    <n v="0"/>
    <n v="7535"/>
    <n v="7535"/>
    <d v="2020-10-26T00:00:00"/>
    <n v="12"/>
    <n v="3"/>
    <n v="9"/>
    <n v="4"/>
    <n v="4"/>
    <n v="704"/>
    <s v="INR"/>
    <n v="0"/>
    <n v="879"/>
    <d v="2021-02-24T00:00:00"/>
    <n v="57.36"/>
    <n v="710.39"/>
    <s v="N"/>
    <m/>
    <n v="4"/>
    <s v="N"/>
    <s v="00/00/0000"/>
    <s v="N"/>
    <n v="0"/>
    <s v="00/00/0000"/>
    <s v="NPA"/>
    <d v="2021-05-24T00:00:00"/>
    <n v="506"/>
    <s v="NPA"/>
  </r>
  <r>
    <n v="39758029190"/>
    <x v="176"/>
    <n v="87397713478"/>
    <s v="Mr. ASHOKKUMAR MOHANLAL CHAUHA"/>
    <n v="10000"/>
    <n v="9.9"/>
    <n v="0"/>
    <n v="5795.33"/>
    <n v="5795.33"/>
    <d v="2020-10-26T00:00:00"/>
    <n v="12"/>
    <n v="5"/>
    <n v="7"/>
    <n v="4"/>
    <n v="4"/>
    <n v="704"/>
    <s v="INR"/>
    <n v="0"/>
    <n v="879"/>
    <d v="2021-04-24T00:00:00"/>
    <n v="0"/>
    <n v="396.46"/>
    <s v="N"/>
    <m/>
    <n v="4"/>
    <s v="N"/>
    <s v="00/00/0000"/>
    <s v="N"/>
    <n v="0"/>
    <s v="00/00/0000"/>
    <s v="NPA"/>
    <d v="2021-07-22T00:00:00"/>
    <n v="704"/>
    <s v="NPA"/>
  </r>
  <r>
    <n v="39761379505"/>
    <x v="176"/>
    <n v="89557165978"/>
    <s v="Mrs. LALITABEN PRAVINBHAI PATN"/>
    <n v="10000"/>
    <n v="9.9"/>
    <n v="0"/>
    <n v="3147.57"/>
    <n v="3147.57"/>
    <d v="2020-10-28T00:00:00"/>
    <n v="12"/>
    <n v="8"/>
    <n v="4"/>
    <n v="4"/>
    <n v="4"/>
    <n v="704"/>
    <s v="INR"/>
    <n v="0"/>
    <n v="879"/>
    <d v="2021-07-25T00:00:00"/>
    <n v="0"/>
    <n v="131.37"/>
    <s v="N"/>
    <m/>
    <n v="4"/>
    <s v="N"/>
    <s v="00/00/0000"/>
    <s v="N"/>
    <n v="0"/>
    <s v="00/00/0000"/>
    <s v="NPA"/>
    <d v="2021-10-22T00:00:00"/>
    <n v="704"/>
    <s v="NPA"/>
  </r>
  <r>
    <n v="39764225019"/>
    <x v="176"/>
    <n v="85875512830"/>
    <s v="Mr. MANOJKUMAR SHANKARBHAI PAR"/>
    <n v="10000"/>
    <n v="9.9"/>
    <n v="54.96"/>
    <n v="550.02"/>
    <n v="495.06"/>
    <d v="2020-10-29T00:00:00"/>
    <n v="12"/>
    <n v="11"/>
    <n v="1"/>
    <n v="4"/>
    <n v="4"/>
    <n v="704"/>
    <s v="INR"/>
    <n v="0"/>
    <n v="964"/>
    <d v="2021-10-25T00:00:00"/>
    <n v="0"/>
    <n v="545.45000000000005"/>
    <s v="N"/>
    <m/>
    <n v="4"/>
    <s v="N"/>
    <s v="00/00/0000"/>
    <s v="N"/>
    <n v="0"/>
    <s v="00/00/0000"/>
    <s v="NPA"/>
    <d v="2021-05-25T00:00:00"/>
    <n v="506"/>
    <s v="NPA"/>
  </r>
  <r>
    <n v="39765123763"/>
    <x v="176"/>
    <n v="89537717573"/>
    <s v="Mrs. DAXABEN PRITESHKUMAR BHAG"/>
    <n v="10000"/>
    <n v="9.9"/>
    <n v="0"/>
    <n v="479.72"/>
    <n v="479.72"/>
    <d v="2020-10-29T00:00:00"/>
    <n v="9"/>
    <n v="8"/>
    <n v="1"/>
    <n v="4"/>
    <n v="4"/>
    <n v="704"/>
    <s v="INR"/>
    <n v="0"/>
    <n v="867"/>
    <d v="2021-10-25T00:00:00"/>
    <n v="3.59"/>
    <n v="10.48"/>
    <s v="N"/>
    <m/>
    <n v="4"/>
    <s v="N"/>
    <s v="00/00/0000"/>
    <s v="N"/>
    <n v="0"/>
    <s v="00/00/0000"/>
    <s v="NPA"/>
    <d v="2022-01-23T00:00:00"/>
    <n v="704"/>
    <s v="NPA"/>
  </r>
  <r>
    <n v="39765238924"/>
    <x v="176"/>
    <n v="88231576894"/>
    <s v="Mrs. ARUNABEN JAYESHBHAI PATNI"/>
    <n v="10000"/>
    <n v="9.9"/>
    <n v="0"/>
    <n v="5801.02"/>
    <n v="5801.02"/>
    <d v="2020-10-29T00:00:00"/>
    <n v="12"/>
    <n v="6"/>
    <n v="6"/>
    <n v="4"/>
    <n v="4"/>
    <n v="704"/>
    <s v="INR"/>
    <n v="0"/>
    <n v="964"/>
    <d v="2021-04-25T00:00:00"/>
    <n v="0"/>
    <n v="397.07"/>
    <s v="N"/>
    <m/>
    <n v="4"/>
    <s v="N"/>
    <s v="00/00/0000"/>
    <s v="N"/>
    <n v="0"/>
    <s v="00/00/0000"/>
    <s v="NPA"/>
    <d v="2021-07-23T00:00:00"/>
    <n v="704"/>
    <s v="NPA"/>
  </r>
  <r>
    <n v="39766674197"/>
    <x v="176"/>
    <n v="88320355547"/>
    <s v="Miss. SHILPABEN GOVINDBHAI DEV"/>
    <n v="10000"/>
    <n v="9.9"/>
    <n v="0"/>
    <n v="9205"/>
    <n v="9205"/>
    <d v="2020-10-30T00:00:00"/>
    <n v="12"/>
    <n v="2"/>
    <n v="10"/>
    <n v="4"/>
    <n v="4"/>
    <n v="704"/>
    <s v="INR"/>
    <n v="0"/>
    <n v="963"/>
    <d v="2021-01-25T00:00:00"/>
    <n v="106.56"/>
    <n v="993.88"/>
    <s v="N"/>
    <m/>
    <n v="4"/>
    <s v="N"/>
    <s v="00/00/0000"/>
    <s v="N"/>
    <n v="0"/>
    <s v="00/00/0000"/>
    <s v="NPA"/>
    <d v="2021-04-25T00:00:00"/>
    <n v="506"/>
    <s v="NPA"/>
  </r>
  <r>
    <n v="39766961534"/>
    <x v="176"/>
    <n v="88216646241"/>
    <s v="Mrs. REKHABEN RAMESHBHAI PATNI"/>
    <n v="10000"/>
    <n v="9.9"/>
    <n v="0"/>
    <n v="8401"/>
    <n v="8401"/>
    <d v="2020-10-30T00:00:00"/>
    <n v="12"/>
    <n v="3"/>
    <n v="9"/>
    <n v="4"/>
    <n v="4"/>
    <n v="704"/>
    <s v="INR"/>
    <n v="0"/>
    <n v="963"/>
    <d v="2021-02-25T00:00:00"/>
    <n v="15.83"/>
    <n v="817.89"/>
    <m/>
    <m/>
    <m/>
    <s v="N"/>
    <s v="00/00/0000"/>
    <s v="N"/>
    <n v="0"/>
    <s v="00/00/0000"/>
    <s v="NPA"/>
    <d v="2021-04-25T00:00:00"/>
    <n v="506"/>
    <s v="NPA"/>
  </r>
  <r>
    <n v="39767060844"/>
    <x v="176"/>
    <n v="88221263523"/>
    <s v="Mrs. HANSABEN PRAKASHBHAI PATN"/>
    <n v="10000"/>
    <n v="9.9"/>
    <n v="0"/>
    <n v="8401"/>
    <n v="8401"/>
    <d v="2020-10-30T00:00:00"/>
    <n v="12"/>
    <n v="3"/>
    <n v="9"/>
    <n v="4"/>
    <n v="4"/>
    <n v="704"/>
    <s v="INR"/>
    <n v="0"/>
    <n v="963"/>
    <d v="2021-02-25T00:00:00"/>
    <n v="15.83"/>
    <n v="817.89"/>
    <m/>
    <m/>
    <m/>
    <s v="N"/>
    <s v="00/00/0000"/>
    <s v="N"/>
    <n v="0"/>
    <s v="00/00/0000"/>
    <s v="NPA"/>
    <d v="2021-04-25T00:00:00"/>
    <n v="506"/>
    <s v="NPA"/>
  </r>
  <r>
    <n v="39767070433"/>
    <x v="176"/>
    <n v="88313915238"/>
    <s v="Mr. KAJALBEN JAYESHBHAI PATANI"/>
    <n v="10000"/>
    <n v="9.9"/>
    <n v="54.96"/>
    <n v="4069.14"/>
    <n v="4014.18"/>
    <d v="2020-10-30T00:00:00"/>
    <n v="12"/>
    <n v="8"/>
    <n v="4"/>
    <n v="4"/>
    <n v="4"/>
    <n v="704"/>
    <s v="INR"/>
    <n v="0"/>
    <n v="963"/>
    <d v="2021-06-25T00:00:00"/>
    <n v="0"/>
    <n v="572.53"/>
    <s v="N"/>
    <m/>
    <n v="4"/>
    <s v="N"/>
    <s v="00/00/0000"/>
    <s v="N"/>
    <n v="0"/>
    <s v="00/00/0000"/>
    <s v="NPA"/>
    <d v="2021-05-25T00:00:00"/>
    <n v="506"/>
    <s v="NPA"/>
  </r>
  <r>
    <n v="39767162790"/>
    <x v="176"/>
    <n v="87072456474"/>
    <s v="Mr. PARESHBHAI JAYANTIBHAI PAT"/>
    <n v="10000"/>
    <n v="9.9"/>
    <n v="0"/>
    <n v="8401"/>
    <n v="8401"/>
    <d v="2020-10-30T00:00:00"/>
    <n v="12"/>
    <n v="3"/>
    <n v="9"/>
    <n v="4"/>
    <n v="4"/>
    <n v="704"/>
    <s v="INR"/>
    <n v="0"/>
    <n v="963"/>
    <d v="2021-02-25T00:00:00"/>
    <n v="15.83"/>
    <n v="817.69"/>
    <m/>
    <m/>
    <m/>
    <s v="N"/>
    <s v="00/00/0000"/>
    <s v="N"/>
    <n v="0"/>
    <s v="00/00/0000"/>
    <s v="NPA"/>
    <d v="2021-04-25T00:00:00"/>
    <n v="506"/>
    <s v="NPA"/>
  </r>
  <r>
    <n v="39767270896"/>
    <x v="176"/>
    <n v="90148729081"/>
    <s v="Mrs. PAYALBEN  THAKOR"/>
    <n v="10000"/>
    <n v="9.9"/>
    <n v="0"/>
    <n v="193.77"/>
    <n v="193.77"/>
    <d v="2020-10-30T00:00:00"/>
    <n v="12"/>
    <n v="12"/>
    <n v="0"/>
    <n v="4"/>
    <n v="4"/>
    <n v="704"/>
    <s v="INR"/>
    <n v="0"/>
    <n v="963"/>
    <d v="2021-10-25T00:00:00"/>
    <n v="0"/>
    <n v="29.66"/>
    <s v="N"/>
    <m/>
    <n v="4"/>
    <s v="N"/>
    <s v="00/00/0000"/>
    <s v="N"/>
    <n v="0"/>
    <s v="00/00/0000"/>
    <s v="NPA"/>
    <d v="2021-09-22T00:00:00"/>
    <n v="704"/>
    <s v="NPA"/>
  </r>
  <r>
    <n v="39767297241"/>
    <x v="176"/>
    <n v="90303424857"/>
    <s v="Miss. ANJALIBEN ATULBHAI PATNI"/>
    <n v="10000"/>
    <n v="9.9"/>
    <n v="0"/>
    <n v="5801.32"/>
    <n v="5801.32"/>
    <d v="2020-10-30T00:00:00"/>
    <n v="12"/>
    <n v="6"/>
    <n v="6"/>
    <n v="4"/>
    <n v="4"/>
    <n v="704"/>
    <s v="INR"/>
    <n v="0"/>
    <n v="963"/>
    <d v="2021-04-25T00:00:00"/>
    <n v="0"/>
    <n v="397.07"/>
    <m/>
    <m/>
    <m/>
    <s v="N"/>
    <s v="00/00/0000"/>
    <s v="N"/>
    <n v="0"/>
    <s v="00/00/0000"/>
    <s v="NPA"/>
    <d v="2021-07-23T00:00:00"/>
    <n v="704"/>
    <s v="NPA"/>
  </r>
  <r>
    <n v="39768834990"/>
    <x v="176"/>
    <n v="89709021594"/>
    <s v="Mr. HITESH ASHOKBHAI HOLKAR"/>
    <n v="10000"/>
    <n v="9.9"/>
    <n v="0"/>
    <n v="6712.66"/>
    <n v="6712.66"/>
    <d v="2020-10-31T00:00:00"/>
    <n v="12"/>
    <n v="5"/>
    <n v="7"/>
    <n v="4"/>
    <n v="4"/>
    <n v="704"/>
    <s v="INR"/>
    <n v="0"/>
    <n v="963"/>
    <d v="2021-03-30T00:00:00"/>
    <n v="0"/>
    <n v="591.54999999999995"/>
    <m/>
    <m/>
    <m/>
    <s v="N"/>
    <s v="00/00/0000"/>
    <s v="N"/>
    <n v="0"/>
    <s v="00/00/0000"/>
    <s v="NPA"/>
    <d v="2021-05-30T00:00:00"/>
    <n v="506"/>
    <s v="NPA"/>
  </r>
  <r>
    <n v="39769010891"/>
    <x v="176"/>
    <n v="89443730464"/>
    <s v="Mr. MAHENDRABHAI VIRDASBHAI CH"/>
    <n v="10000"/>
    <n v="9.9"/>
    <n v="30.52"/>
    <n v="99.77"/>
    <n v="69.25"/>
    <d v="2020-10-31T00:00:00"/>
    <n v="12"/>
    <n v="12"/>
    <n v="0"/>
    <n v="4"/>
    <n v="4"/>
    <n v="704"/>
    <s v="INR"/>
    <n v="0"/>
    <n v="963"/>
    <d v="2021-10-30T00:00:00"/>
    <n v="0"/>
    <n v="0.03"/>
    <s v="N"/>
    <m/>
    <n v="4"/>
    <s v="N"/>
    <s v="00/00/0000"/>
    <s v="N"/>
    <n v="0"/>
    <s v="00/00/0000"/>
    <s v="NPA"/>
    <d v="2021-12-28T00:00:00"/>
    <n v="704"/>
    <s v="NPA"/>
  </r>
  <r>
    <n v="39769323134"/>
    <x v="176"/>
    <n v="89688196395"/>
    <s v="Mrs. SANGITABEN BHARATBHAI DAN"/>
    <n v="10000"/>
    <n v="9.9"/>
    <n v="0"/>
    <n v="527"/>
    <n v="527"/>
    <d v="2020-10-31T00:00:00"/>
    <n v="12"/>
    <n v="11"/>
    <n v="1"/>
    <n v="4"/>
    <n v="4"/>
    <n v="704"/>
    <s v="INR"/>
    <n v="0"/>
    <n v="963"/>
    <d v="2021-10-30T00:00:00"/>
    <n v="8"/>
    <n v="16.850000000000001"/>
    <s v="N"/>
    <m/>
    <n v="4"/>
    <s v="N"/>
    <s v="00/00/0000"/>
    <s v="N"/>
    <n v="0"/>
    <s v="00/00/0000"/>
    <s v="NPA"/>
    <d v="2022-01-28T00:00:00"/>
    <n v="704"/>
    <s v="NPA"/>
  </r>
  <r>
    <n v="39791697421"/>
    <x v="176"/>
    <n v="88612356584"/>
    <s v="Mrs. USHABEN SURESHBHAI PATANI"/>
    <n v="10000"/>
    <n v="9.9"/>
    <n v="0"/>
    <n v="5841.93"/>
    <n v="5841.93"/>
    <d v="2020-11-09T00:00:00"/>
    <n v="12"/>
    <n v="5"/>
    <n v="7"/>
    <n v="4"/>
    <n v="4"/>
    <n v="704"/>
    <s v="INR"/>
    <n v="0"/>
    <n v="879"/>
    <d v="2021-05-09T00:00:00"/>
    <n v="0"/>
    <n v="345.31"/>
    <s v="N"/>
    <m/>
    <n v="4"/>
    <s v="N"/>
    <s v="00/00/0000"/>
    <s v="N"/>
    <n v="0"/>
    <s v="00/00/0000"/>
    <s v="NPA"/>
    <d v="2021-08-06T00:00:00"/>
    <n v="704"/>
    <s v="NPA"/>
  </r>
  <r>
    <n v="39794896434"/>
    <x v="176"/>
    <n v="88036927053"/>
    <s v="Mrs. BHARATIBEN RAJANBHAI KANO"/>
    <n v="10000"/>
    <n v="9.9"/>
    <n v="0"/>
    <n v="546"/>
    <n v="546"/>
    <d v="2020-11-10T00:00:00"/>
    <n v="12"/>
    <n v="11"/>
    <n v="1"/>
    <n v="4"/>
    <n v="4"/>
    <n v="704"/>
    <s v="INR"/>
    <n v="0"/>
    <n v="879"/>
    <d v="2021-11-10T00:00:00"/>
    <n v="21"/>
    <n v="25.65"/>
    <s v="N"/>
    <m/>
    <n v="4"/>
    <s v="N"/>
    <s v="00/00/0000"/>
    <s v="N"/>
    <n v="0"/>
    <s v="00/00/0000"/>
    <s v="NPA"/>
    <d v="2022-02-08T00:00:00"/>
    <n v="704"/>
    <s v="NPA"/>
  </r>
  <r>
    <n v="39800062606"/>
    <x v="176"/>
    <n v="88150678525"/>
    <s v="Mrs. BEBIBEN KANTIBHAI PATNI"/>
    <n v="10000"/>
    <n v="9.9"/>
    <n v="0"/>
    <n v="1450.84"/>
    <n v="1450.84"/>
    <d v="2020-11-12T00:00:00"/>
    <n v="12"/>
    <n v="10"/>
    <n v="2"/>
    <n v="4"/>
    <n v="4"/>
    <n v="704"/>
    <s v="INR"/>
    <n v="0"/>
    <n v="880"/>
    <d v="2021-10-12T00:00:00"/>
    <n v="0"/>
    <n v="239.58"/>
    <s v="N"/>
    <m/>
    <n v="4"/>
    <s v="N"/>
    <s v="00/00/0000"/>
    <s v="N"/>
    <n v="0"/>
    <s v="00/00/0000"/>
    <s v="NPA"/>
    <d v="2021-08-09T00:00:00"/>
    <n v="704"/>
    <s v="NPA"/>
  </r>
  <r>
    <n v="39803342069"/>
    <x v="176"/>
    <n v="88596116477"/>
    <s v="Mrs. SHOBABEN RASMIKANT DANTAN"/>
    <n v="10000"/>
    <n v="9.9"/>
    <n v="0"/>
    <n v="580.91"/>
    <n v="580.91"/>
    <d v="2020-11-13T00:00:00"/>
    <n v="12"/>
    <n v="11"/>
    <n v="1"/>
    <n v="4"/>
    <n v="4"/>
    <n v="704"/>
    <s v="INR"/>
    <n v="0"/>
    <n v="879"/>
    <d v="2021-11-13T00:00:00"/>
    <n v="0"/>
    <n v="178"/>
    <m/>
    <m/>
    <m/>
    <s v="N"/>
    <s v="00/00/0000"/>
    <s v="N"/>
    <n v="0"/>
    <s v="00/00/0000"/>
    <s v="NPA"/>
    <d v="2021-09-10T00:00:00"/>
    <n v="704"/>
    <s v="NPA"/>
  </r>
  <r>
    <n v="39846753410"/>
    <x v="176"/>
    <n v="87863248467"/>
    <s v="Mr. NARESHBHAI RAMESHBHAI LEUV"/>
    <n v="10000"/>
    <n v="9.9"/>
    <n v="0"/>
    <n v="674.81"/>
    <n v="674.81"/>
    <d v="2020-12-04T00:00:00"/>
    <n v="12"/>
    <n v="11"/>
    <n v="1"/>
    <n v="4"/>
    <n v="4"/>
    <n v="704"/>
    <s v="INR"/>
    <n v="0"/>
    <n v="880"/>
    <d v="2021-12-04T00:00:00"/>
    <n v="11"/>
    <n v="11"/>
    <s v="N"/>
    <m/>
    <n v="4"/>
    <s v="N"/>
    <s v="00/00/0000"/>
    <s v="N"/>
    <n v="0"/>
    <s v="00/00/0000"/>
    <s v="NPA"/>
    <d v="2022-03-04T00:00:00"/>
    <n v="704"/>
    <s v="NPA"/>
  </r>
  <r>
    <n v="39847047299"/>
    <x v="176"/>
    <n v="87928215576"/>
    <s v="Mrs. SEJALBEN NARESHBHAI LEUVA"/>
    <n v="10000"/>
    <n v="9.9"/>
    <n v="0"/>
    <n v="8483.7800000000007"/>
    <n v="8483.7800000000007"/>
    <d v="2020-12-04T00:00:00"/>
    <n v="12"/>
    <n v="2"/>
    <n v="10"/>
    <n v="4"/>
    <n v="4"/>
    <n v="704"/>
    <s v="INR"/>
    <n v="0"/>
    <n v="880"/>
    <d v="2021-03-04T00:00:00"/>
    <n v="0"/>
    <n v="738.17"/>
    <s v="N"/>
    <m/>
    <n v="4"/>
    <s v="N"/>
    <s v="00/00/0000"/>
    <s v="N"/>
    <n v="0"/>
    <s v="00/00/0000"/>
    <s v="NPA"/>
    <d v="2021-05-04T00:00:00"/>
    <n v="506"/>
    <s v="NPA"/>
  </r>
  <r>
    <n v="39868767825"/>
    <x v="176"/>
    <n v="86878498892"/>
    <s v="Ms. SONALBEN ARVINDBHAI PATANI"/>
    <n v="10000"/>
    <n v="9.9"/>
    <n v="0"/>
    <n v="5657.15"/>
    <n v="5657.15"/>
    <d v="2020-12-15T00:00:00"/>
    <n v="12"/>
    <n v="6"/>
    <n v="6"/>
    <n v="4"/>
    <n v="4"/>
    <n v="704"/>
    <s v="INR"/>
    <n v="0"/>
    <n v="881"/>
    <d v="2021-06-15T00:00:00"/>
    <n v="0"/>
    <n v="285.47000000000003"/>
    <s v="N"/>
    <m/>
    <n v="4"/>
    <s v="N"/>
    <s v="00/00/0000"/>
    <s v="N"/>
    <n v="0"/>
    <s v="00/00/0000"/>
    <s v="NPA"/>
    <d v="2021-09-12T00:00:00"/>
    <n v="704"/>
    <s v="NPA"/>
  </r>
  <r>
    <n v="39869650872"/>
    <x v="176"/>
    <n v="88198684976"/>
    <s v="Mr. VIJAYKUMAR JASAVANTLAL PAR"/>
    <n v="10000"/>
    <n v="9.9"/>
    <n v="0"/>
    <n v="2281.96"/>
    <n v="2281.96"/>
    <d v="2020-12-15T00:00:00"/>
    <n v="12"/>
    <n v="9"/>
    <n v="3"/>
    <n v="4"/>
    <n v="4"/>
    <n v="704"/>
    <s v="INR"/>
    <n v="0"/>
    <n v="881"/>
    <d v="2021-10-15T00:00:00"/>
    <n v="23.29"/>
    <n v="54.16"/>
    <s v="N"/>
    <m/>
    <n v="4"/>
    <s v="N"/>
    <s v="00/00/0000"/>
    <s v="N"/>
    <n v="0"/>
    <s v="00/00/0000"/>
    <s v="NPA"/>
    <d v="2022-01-13T00:00:00"/>
    <n v="704"/>
    <s v="NPA"/>
  </r>
  <r>
    <n v="39953082197"/>
    <x v="176"/>
    <n v="86313425090"/>
    <s v="Mr. PRAVINBHAI BHAIJIBHAI DANT"/>
    <n v="10000"/>
    <n v="9.9"/>
    <n v="0"/>
    <n v="9151"/>
    <n v="9151"/>
    <d v="2021-01-21T00:00:00"/>
    <n v="12"/>
    <n v="2"/>
    <n v="10"/>
    <n v="4"/>
    <n v="4"/>
    <n v="704"/>
    <s v="INR"/>
    <n v="0"/>
    <n v="879"/>
    <d v="2021-03-21T00:00:00"/>
    <n v="254.62"/>
    <n v="979.2"/>
    <s v="N"/>
    <m/>
    <n v="4"/>
    <s v="N"/>
    <s v="00/00/0000"/>
    <s v="N"/>
    <n v="0"/>
    <s v="00/00/0000"/>
    <s v="NPA"/>
    <d v="2021-06-24T00:00:00"/>
    <n v="704"/>
    <s v="NPA"/>
  </r>
  <r>
    <n v="39953989591"/>
    <x v="176"/>
    <n v="90314277321"/>
    <s v="Mr. VINODKUMAR  PAWAR"/>
    <n v="10000"/>
    <n v="9.9"/>
    <n v="0"/>
    <n v="518.55999999999995"/>
    <n v="518.55999999999995"/>
    <d v="2021-01-21T00:00:00"/>
    <n v="12"/>
    <n v="11"/>
    <n v="1"/>
    <n v="4"/>
    <n v="4"/>
    <n v="704"/>
    <s v="INR"/>
    <n v="0"/>
    <n v="879"/>
    <d v="2022-01-21T00:00:00"/>
    <n v="0"/>
    <n v="99.1"/>
    <s v="N"/>
    <m/>
    <n v="4"/>
    <s v="N"/>
    <s v="00/00/0000"/>
    <s v="N"/>
    <n v="0"/>
    <s v="00/00/0000"/>
    <s v="NPA"/>
    <d v="2021-10-18T00:00:00"/>
    <n v="704"/>
    <s v="NPA"/>
  </r>
  <r>
    <n v="39954346093"/>
    <x v="176"/>
    <n v="88796674220"/>
    <s v="Mr. PATNI MUKESHBHAI NAGINBHAI"/>
    <n v="10000"/>
    <n v="9.9"/>
    <n v="0"/>
    <n v="9151"/>
    <n v="9151"/>
    <d v="2021-01-21T00:00:00"/>
    <n v="12"/>
    <n v="2"/>
    <n v="10"/>
    <n v="4"/>
    <n v="4"/>
    <n v="704"/>
    <s v="INR"/>
    <n v="0"/>
    <n v="879"/>
    <d v="2021-03-21T00:00:00"/>
    <n v="254.33"/>
    <n v="979.11"/>
    <s v="N"/>
    <m/>
    <n v="4"/>
    <s v="N"/>
    <s v="00/00/0000"/>
    <s v="N"/>
    <n v="0"/>
    <s v="00/00/0000"/>
    <s v="NPA"/>
    <d v="2021-06-24T00:00:00"/>
    <n v="704"/>
    <s v="NPA"/>
  </r>
  <r>
    <n v="40008690101"/>
    <x v="176"/>
    <n v="85671056582"/>
    <s v="Mr. NATVRLAL RAMANLAL ODE"/>
    <n v="10000"/>
    <n v="9.9"/>
    <n v="0"/>
    <n v="9163"/>
    <n v="9163"/>
    <d v="2021-02-13T00:00:00"/>
    <n v="12"/>
    <n v="2"/>
    <n v="10"/>
    <n v="4"/>
    <n v="4"/>
    <n v="704"/>
    <s v="INR"/>
    <n v="0"/>
    <n v="960"/>
    <d v="2021-04-15T00:00:00"/>
    <n v="222.16"/>
    <n v="944.68"/>
    <s v="N"/>
    <m/>
    <n v="4"/>
    <s v="N"/>
    <s v="00/00/0000"/>
    <s v="N"/>
    <n v="0"/>
    <s v="00/00/0000"/>
    <s v="NPA"/>
    <d v="2021-06-24T00:00:00"/>
    <n v="704"/>
    <s v="NPA"/>
  </r>
  <r>
    <n v="40008746316"/>
    <x v="176"/>
    <n v="89445020394"/>
    <s v="Mr. DINESHBHAI BHIKHABHAI CHAV"/>
    <n v="10000"/>
    <n v="9.9"/>
    <n v="0"/>
    <n v="6742"/>
    <n v="6742"/>
    <d v="2021-02-13T00:00:00"/>
    <n v="12"/>
    <n v="5"/>
    <n v="7"/>
    <n v="4"/>
    <n v="4"/>
    <n v="704"/>
    <s v="INR"/>
    <n v="0"/>
    <n v="960"/>
    <d v="2021-06-15T00:00:00"/>
    <n v="3.05"/>
    <n v="343.57"/>
    <s v="N"/>
    <m/>
    <n v="4"/>
    <s v="N"/>
    <s v="00/00/0000"/>
    <s v="N"/>
    <n v="0"/>
    <s v="00/00/0000"/>
    <s v="NPA"/>
    <d v="2021-09-12T00:00:00"/>
    <n v="704"/>
    <s v="NPA"/>
  </r>
  <r>
    <n v="40008752921"/>
    <x v="176"/>
    <n v="87713860085"/>
    <s v="Mrs. SANGITABEN LAXMANBHAI SAB"/>
    <n v="10000"/>
    <n v="9.9"/>
    <n v="0"/>
    <n v="4002.17"/>
    <n v="4002.17"/>
    <d v="2021-02-13T00:00:00"/>
    <n v="12"/>
    <n v="8"/>
    <n v="4"/>
    <n v="4"/>
    <n v="4"/>
    <n v="704"/>
    <s v="INR"/>
    <n v="0"/>
    <n v="960"/>
    <d v="2021-09-15T00:00:00"/>
    <n v="67"/>
    <n v="166.9"/>
    <m/>
    <m/>
    <m/>
    <s v="N"/>
    <s v="00/00/0000"/>
    <s v="N"/>
    <n v="0"/>
    <s v="00/00/0000"/>
    <s v="NPA"/>
    <d v="2021-12-13T00:00:00"/>
    <n v="704"/>
    <s v="NPA"/>
  </r>
  <r>
    <n v="40043631245"/>
    <x v="176"/>
    <n v="87721420747"/>
    <s v="Mr. VIJENDRA RATILAL DANTANI"/>
    <n v="10000"/>
    <n v="9.9"/>
    <n v="0"/>
    <n v="10000"/>
    <n v="10000"/>
    <d v="2021-03-01T00:00:00"/>
    <n v="12"/>
    <n v="2"/>
    <n v="10"/>
    <n v="4"/>
    <n v="4"/>
    <n v="704"/>
    <s v="INR"/>
    <n v="0"/>
    <n v="1045"/>
    <d v="2021-04-30T00:00:00"/>
    <n v="679.3"/>
    <n v="939.2"/>
    <m/>
    <m/>
    <m/>
    <s v="N"/>
    <s v="00/00/0000"/>
    <s v="N"/>
    <n v="0"/>
    <s v="00/00/0000"/>
    <s v="NPA"/>
    <d v="2021-07-28T00:00:00"/>
    <n v="704"/>
    <s v="NPA"/>
  </r>
  <r>
    <n v="40043971292"/>
    <x v="176"/>
    <n v="90550526490"/>
    <s v="Mrs. KUMUDINIBEN  PARMAR"/>
    <n v="10000"/>
    <n v="9.9"/>
    <n v="0"/>
    <n v="8475.7099999999991"/>
    <n v="8475.7099999999991"/>
    <d v="2021-03-01T00:00:00"/>
    <n v="12"/>
    <n v="4"/>
    <n v="8"/>
    <n v="4"/>
    <n v="4"/>
    <n v="704"/>
    <s v="INR"/>
    <n v="0"/>
    <n v="1045"/>
    <d v="2021-06-30T00:00:00"/>
    <n v="0"/>
    <n v="501.69"/>
    <s v="N"/>
    <m/>
    <n v="4"/>
    <s v="N"/>
    <s v="00/00/0000"/>
    <s v="N"/>
    <n v="0"/>
    <s v="00/00/0000"/>
    <s v="NPA"/>
    <d v="2021-08-27T00:00:00"/>
    <n v="704"/>
    <s v="NPA"/>
  </r>
  <r>
    <n v="40044038344"/>
    <x v="176"/>
    <n v="87909808793"/>
    <s v="Mrs. USHABEN PAPPUBHAI PATNI"/>
    <n v="10000"/>
    <n v="9.9"/>
    <n v="0"/>
    <n v="8399"/>
    <n v="8399"/>
    <d v="2021-03-01T00:00:00"/>
    <n v="12"/>
    <n v="4"/>
    <n v="8"/>
    <n v="4"/>
    <n v="4"/>
    <n v="704"/>
    <s v="INR"/>
    <n v="0"/>
    <n v="1045"/>
    <d v="2021-06-30T00:00:00"/>
    <n v="73.599999999999994"/>
    <n v="575.29"/>
    <s v="N"/>
    <m/>
    <n v="4"/>
    <s v="N"/>
    <s v="00/00/0000"/>
    <s v="N"/>
    <n v="0"/>
    <s v="00/00/0000"/>
    <s v="NPA"/>
    <d v="2021-08-27T00:00:00"/>
    <n v="704"/>
    <s v="NPA"/>
  </r>
  <r>
    <n v="40044091625"/>
    <x v="176"/>
    <n v="87133671744"/>
    <s v="Mrs. HANSHABEN BHARATBHAI BHIL"/>
    <n v="10000"/>
    <n v="9.9"/>
    <n v="0"/>
    <n v="2251.36"/>
    <n v="2251.36"/>
    <d v="2021-03-06T00:00:00"/>
    <n v="12"/>
    <n v="10"/>
    <n v="2"/>
    <n v="4"/>
    <n v="4"/>
    <n v="704"/>
    <s v="INR"/>
    <n v="0"/>
    <n v="1030"/>
    <d v="2021-12-30T00:00:00"/>
    <n v="36"/>
    <n v="36"/>
    <s v="N"/>
    <m/>
    <n v="4"/>
    <s v="N"/>
    <s v="00/00/0000"/>
    <s v="N"/>
    <n v="0"/>
    <s v="00/00/0000"/>
    <s v="NPA"/>
    <d v="2022-03-30T00:00:00"/>
    <n v="704"/>
    <s v="NPA"/>
  </r>
  <r>
    <n v="40044104909"/>
    <x v="176"/>
    <n v="88596288969"/>
    <s v="Mrs. DANTANI  NITABEN"/>
    <n v="10000"/>
    <n v="9.9"/>
    <n v="0"/>
    <n v="604.29"/>
    <n v="604.29"/>
    <d v="2021-03-01T00:00:00"/>
    <n v="12"/>
    <n v="11"/>
    <n v="1"/>
    <n v="4"/>
    <n v="4"/>
    <n v="704"/>
    <s v="INR"/>
    <n v="0"/>
    <n v="1045"/>
    <d v="2022-02-28T00:00:00"/>
    <n v="0"/>
    <n v="276.68"/>
    <s v="N"/>
    <m/>
    <n v="4"/>
    <s v="N"/>
    <s v="00/00/0000"/>
    <s v="N"/>
    <n v="0"/>
    <s v="00/00/0000"/>
    <s v="NPA"/>
    <d v="2021-09-27T00:00:00"/>
    <n v="704"/>
    <s v="NPA"/>
  </r>
  <r>
    <n v="40044110800"/>
    <x v="176"/>
    <n v="90334214877"/>
    <s v="Mr. JADHAV SANNI  BHARATBHAI"/>
    <n v="10000"/>
    <n v="9.9"/>
    <n v="0"/>
    <n v="8473"/>
    <n v="8473"/>
    <d v="2021-03-01T00:00:00"/>
    <n v="11"/>
    <n v="1"/>
    <n v="10"/>
    <n v="4"/>
    <n v="4"/>
    <n v="704"/>
    <s v="INR"/>
    <n v="0"/>
    <n v="883"/>
    <d v="2021-07-01T00:00:00"/>
    <n v="69.900000000000006"/>
    <n v="501.39"/>
    <m/>
    <m/>
    <m/>
    <s v="N"/>
    <s v="00/00/0000"/>
    <s v="N"/>
    <n v="0"/>
    <s v="00/00/0000"/>
    <s v="NPA"/>
    <d v="2021-09-28T00:00:00"/>
    <n v="704"/>
    <s v="NPA"/>
  </r>
  <r>
    <n v="40044118185"/>
    <x v="176"/>
    <n v="85084917471"/>
    <s v="Mr. THAKOR RANAJIT  PRAHLADJI"/>
    <n v="10000"/>
    <n v="9.9"/>
    <n v="0"/>
    <n v="10000"/>
    <n v="10000"/>
    <d v="2021-03-01T00:00:00"/>
    <n v="12"/>
    <n v="2"/>
    <n v="10"/>
    <n v="4"/>
    <n v="4"/>
    <n v="704"/>
    <s v="INR"/>
    <n v="0"/>
    <n v="1045"/>
    <d v="2021-04-30T00:00:00"/>
    <n v="679.4"/>
    <n v="939.3"/>
    <s v="N"/>
    <m/>
    <n v="4"/>
    <s v="N"/>
    <s v="00/00/0000"/>
    <s v="N"/>
    <n v="0"/>
    <s v="00/00/0000"/>
    <s v="NPA"/>
    <d v="2021-07-28T00:00:00"/>
    <n v="704"/>
    <s v="NPA"/>
  </r>
  <r>
    <n v="40044192680"/>
    <x v="176"/>
    <n v="88041888639"/>
    <s v="Mr. KANUBHAI BABAJI RANA"/>
    <n v="10000"/>
    <n v="9.9"/>
    <n v="0"/>
    <n v="4957.8999999999996"/>
    <n v="4957.8999999999996"/>
    <d v="2021-03-06T00:00:00"/>
    <n v="12"/>
    <n v="7"/>
    <n v="5"/>
    <n v="4"/>
    <n v="4"/>
    <n v="704"/>
    <s v="INR"/>
    <n v="0"/>
    <n v="1030"/>
    <d v="2021-09-30T00:00:00"/>
    <n v="0"/>
    <n v="349.82"/>
    <s v="N"/>
    <m/>
    <n v="4"/>
    <s v="N"/>
    <s v="00/00/0000"/>
    <s v="N"/>
    <n v="0"/>
    <s v="00/00/0000"/>
    <s v="NPA"/>
    <d v="2021-08-27T00:00:00"/>
    <n v="704"/>
    <s v="NPA"/>
  </r>
  <r>
    <n v="40044195830"/>
    <x v="176"/>
    <n v="88796677221"/>
    <s v="Mr. NARESH NATVARBHAI PATNI"/>
    <n v="10000"/>
    <n v="9.9"/>
    <n v="0"/>
    <n v="6711.6"/>
    <n v="6711.6"/>
    <d v="2021-03-01T00:00:00"/>
    <n v="12"/>
    <n v="6"/>
    <n v="6"/>
    <n v="4"/>
    <n v="4"/>
    <n v="704"/>
    <s v="INR"/>
    <n v="0"/>
    <n v="1045"/>
    <d v="2021-07-30T00:00:00"/>
    <n v="0"/>
    <n v="438.49"/>
    <s v="N"/>
    <m/>
    <n v="4"/>
    <s v="N"/>
    <s v="00/00/0000"/>
    <s v="N"/>
    <n v="0"/>
    <s v="00/00/0000"/>
    <s v="NPA"/>
    <d v="2021-08-27T00:00:00"/>
    <n v="704"/>
    <s v="NPA"/>
  </r>
  <r>
    <n v="40044201051"/>
    <x v="176"/>
    <n v="89290259710"/>
    <s v="Mrs. ALKHIBEN DHIRUBHAI RAVAT"/>
    <n v="10000"/>
    <n v="9.9"/>
    <n v="0"/>
    <n v="491.59"/>
    <n v="491.59"/>
    <d v="2021-03-01T00:00:00"/>
    <n v="12"/>
    <n v="12"/>
    <n v="0"/>
    <n v="4"/>
    <n v="4"/>
    <n v="704"/>
    <s v="INR"/>
    <n v="0"/>
    <n v="1045"/>
    <d v="2022-02-28T00:00:00"/>
    <n v="0"/>
    <n v="396.51"/>
    <s v="N"/>
    <m/>
    <n v="4"/>
    <s v="N"/>
    <s v="00/00/0000"/>
    <s v="N"/>
    <n v="0"/>
    <s v="00/00/0000"/>
    <s v="NPA"/>
    <d v="2021-07-28T00:00:00"/>
    <n v="704"/>
    <s v="NPA"/>
  </r>
  <r>
    <n v="40044202816"/>
    <x v="176"/>
    <n v="85566890949"/>
    <s v="Mrs. GITABEN NARESHBHAI PATNI"/>
    <n v="10000"/>
    <n v="9.9"/>
    <n v="0"/>
    <n v="10000"/>
    <n v="10000"/>
    <d v="2021-03-01T00:00:00"/>
    <n v="12"/>
    <n v="2"/>
    <n v="10"/>
    <n v="4"/>
    <n v="4"/>
    <n v="704"/>
    <s v="INR"/>
    <n v="0"/>
    <n v="1045"/>
    <d v="2021-04-30T00:00:00"/>
    <n v="673.57"/>
    <n v="939.24"/>
    <s v="N"/>
    <m/>
    <n v="4"/>
    <s v="N"/>
    <s v="00/00/0000"/>
    <s v="N"/>
    <n v="0"/>
    <s v="00/00/0000"/>
    <s v="NPA"/>
    <d v="2021-07-28T00:00:00"/>
    <n v="704"/>
    <s v="NPA"/>
  </r>
  <r>
    <n v="40044203831"/>
    <x v="176"/>
    <n v="86031478787"/>
    <s v="Mrs. MANJUBEN RAMANBHAI PATANI"/>
    <n v="10000"/>
    <n v="9.9"/>
    <n v="0"/>
    <n v="6794"/>
    <n v="6794"/>
    <d v="2021-03-01T00:00:00"/>
    <n v="12"/>
    <n v="5"/>
    <n v="7"/>
    <n v="4"/>
    <n v="4"/>
    <n v="704"/>
    <s v="INR"/>
    <n v="0"/>
    <n v="1045"/>
    <d v="2021-07-30T00:00:00"/>
    <n v="239"/>
    <n v="531.91"/>
    <s v="N"/>
    <m/>
    <n v="4"/>
    <s v="N"/>
    <s v="00/00/0000"/>
    <s v="N"/>
    <n v="0"/>
    <s v="00/00/0000"/>
    <s v="NPA"/>
    <d v="2021-10-27T00:00:00"/>
    <n v="704"/>
    <s v="NPA"/>
  </r>
  <r>
    <n v="40044203988"/>
    <x v="176"/>
    <n v="86031399270"/>
    <s v="Mr. RAMANBHAI MAGANBHAI PATANI"/>
    <n v="10000"/>
    <n v="9.9"/>
    <n v="0"/>
    <n v="6815"/>
    <n v="6815"/>
    <d v="2021-03-01T00:00:00"/>
    <n v="12"/>
    <n v="5"/>
    <n v="7"/>
    <n v="4"/>
    <n v="4"/>
    <n v="704"/>
    <s v="INR"/>
    <n v="0"/>
    <n v="1045"/>
    <d v="2021-07-30T00:00:00"/>
    <n v="243"/>
    <n v="536.84"/>
    <s v="N"/>
    <m/>
    <n v="4"/>
    <s v="N"/>
    <s v="00/00/0000"/>
    <s v="N"/>
    <n v="0"/>
    <s v="00/00/0000"/>
    <s v="NPA"/>
    <d v="2021-10-27T00:00:00"/>
    <n v="704"/>
    <s v="NPA"/>
  </r>
  <r>
    <n v="40047431253"/>
    <x v="176"/>
    <n v="90513416983"/>
    <s v="Mrs. LATABEN ARVINDBHAI BHIL"/>
    <n v="10000"/>
    <n v="9.9"/>
    <n v="0"/>
    <n v="2250.48"/>
    <n v="2250.48"/>
    <d v="2021-03-02T00:00:00"/>
    <n v="12"/>
    <n v="10"/>
    <n v="2"/>
    <n v="4"/>
    <n v="4"/>
    <n v="704"/>
    <s v="INR"/>
    <n v="0"/>
    <n v="1042"/>
    <d v="2021-12-30T00:00:00"/>
    <n v="36"/>
    <n v="36"/>
    <s v="N"/>
    <m/>
    <n v="4"/>
    <s v="N"/>
    <s v="00/00/0000"/>
    <s v="N"/>
    <n v="0"/>
    <s v="00/00/0000"/>
    <s v="NPA"/>
    <d v="2022-03-30T00:00:00"/>
    <n v="704"/>
    <s v="NPA"/>
  </r>
  <r>
    <n v="40047439604"/>
    <x v="176"/>
    <n v="90215400835"/>
    <s v="Ms. LALITABEN RAJHAIESHB PATNI"/>
    <n v="10000"/>
    <n v="9.9"/>
    <n v="0"/>
    <n v="3146.1"/>
    <n v="3146.1"/>
    <d v="2021-03-02T00:00:00"/>
    <n v="12"/>
    <n v="9"/>
    <n v="3"/>
    <n v="4"/>
    <n v="4"/>
    <n v="704"/>
    <s v="INR"/>
    <n v="0"/>
    <n v="1042"/>
    <d v="2021-11-30T00:00:00"/>
    <n v="24"/>
    <n v="50.66"/>
    <s v="N"/>
    <m/>
    <n v="4"/>
    <s v="N"/>
    <s v="00/00/0000"/>
    <s v="N"/>
    <n v="0"/>
    <s v="00/00/0000"/>
    <s v="NPA"/>
    <d v="2022-02-28T00:00:00"/>
    <n v="704"/>
    <s v="NPA"/>
  </r>
  <r>
    <n v="40047487321"/>
    <x v="176"/>
    <n v="90673509884"/>
    <s v="Mr. Patani  Sahil"/>
    <n v="10000"/>
    <n v="9.9"/>
    <n v="0"/>
    <n v="10000"/>
    <n v="10000"/>
    <d v="2021-03-02T00:00:00"/>
    <n v="12"/>
    <n v="2"/>
    <n v="10"/>
    <n v="4"/>
    <n v="4"/>
    <n v="704"/>
    <s v="INR"/>
    <n v="0"/>
    <n v="1042"/>
    <d v="2021-04-30T00:00:00"/>
    <n v="678.42"/>
    <n v="938.32"/>
    <s v="N"/>
    <m/>
    <n v="4"/>
    <s v="N"/>
    <s v="00/00/0000"/>
    <s v="N"/>
    <n v="0"/>
    <s v="00/00/0000"/>
    <s v="NPA"/>
    <d v="2021-07-28T00:00:00"/>
    <n v="704"/>
    <s v="NPA"/>
  </r>
  <r>
    <n v="40047508206"/>
    <x v="176"/>
    <n v="87417037828"/>
    <s v="Mr. PATANI DIPAK KANTILAL"/>
    <n v="10000"/>
    <n v="9.9"/>
    <n v="0"/>
    <n v="6665.92"/>
    <n v="6665.92"/>
    <d v="2021-03-12T00:00:00"/>
    <n v="12"/>
    <n v="5"/>
    <n v="7"/>
    <n v="4"/>
    <n v="4"/>
    <n v="704"/>
    <s v="INR"/>
    <n v="0"/>
    <n v="1014"/>
    <d v="2021-08-30T00:00:00"/>
    <n v="0"/>
    <n v="277.98"/>
    <s v="N"/>
    <m/>
    <n v="4"/>
    <s v="N"/>
    <s v="00/00/0000"/>
    <s v="N"/>
    <n v="0"/>
    <s v="00/00/0000"/>
    <s v="NPA"/>
    <d v="2021-10-27T00:00:00"/>
    <n v="704"/>
    <s v="NPA"/>
  </r>
  <r>
    <n v="40047552041"/>
    <x v="176"/>
    <n v="86364076851"/>
    <s v="Mr. SHRAVANKUMAR K THAKOR"/>
    <n v="10000"/>
    <n v="9.9"/>
    <n v="0"/>
    <n v="7642.53"/>
    <n v="7642.53"/>
    <d v="2021-03-02T00:00:00"/>
    <n v="12"/>
    <n v="5"/>
    <n v="7"/>
    <n v="4"/>
    <n v="4"/>
    <n v="704"/>
    <s v="INR"/>
    <n v="0"/>
    <n v="1042"/>
    <d v="2021-06-30T00:00:00"/>
    <n v="0"/>
    <n v="385.84"/>
    <s v="N"/>
    <m/>
    <n v="4"/>
    <s v="N"/>
    <s v="00/00/0000"/>
    <s v="N"/>
    <n v="0"/>
    <s v="00/00/0000"/>
    <s v="NPA"/>
    <d v="2021-09-27T00:00:00"/>
    <n v="704"/>
    <s v="NPA"/>
  </r>
  <r>
    <n v="40047553894"/>
    <x v="176"/>
    <n v="88761932669"/>
    <s v="Mr. MUKESHBHAI SONJIBHAI PATAN"/>
    <n v="10000"/>
    <n v="9.9"/>
    <n v="0"/>
    <n v="8469"/>
    <n v="8469"/>
    <d v="2021-03-04T00:00:00"/>
    <n v="12"/>
    <n v="4"/>
    <n v="8"/>
    <n v="4"/>
    <n v="4"/>
    <n v="704"/>
    <s v="INR"/>
    <n v="0"/>
    <n v="1036"/>
    <d v="2021-06-30T00:00:00"/>
    <n v="3.61"/>
    <n v="505.3"/>
    <s v="N"/>
    <m/>
    <n v="4"/>
    <s v="N"/>
    <s v="00/00/0000"/>
    <s v="N"/>
    <n v="0"/>
    <s v="00/00/0000"/>
    <s v="NPA"/>
    <d v="2021-08-27T00:00:00"/>
    <n v="704"/>
    <s v="NPA"/>
  </r>
  <r>
    <n v="40059246755"/>
    <x v="176"/>
    <n v="86051231687"/>
    <s v="Mr. SUCHIT BIPINBHAI SHARMA"/>
    <n v="10000"/>
    <n v="9.9"/>
    <n v="0"/>
    <n v="10000"/>
    <n v="10000"/>
    <d v="2021-03-06T00:00:00"/>
    <n v="12"/>
    <n v="2"/>
    <n v="10"/>
    <n v="4"/>
    <n v="4"/>
    <n v="704"/>
    <s v="INR"/>
    <n v="0"/>
    <n v="1030"/>
    <d v="2021-04-30T00:00:00"/>
    <n v="668.16"/>
    <n v="933.52"/>
    <m/>
    <m/>
    <m/>
    <s v="N"/>
    <s v="00/00/0000"/>
    <s v="N"/>
    <n v="0"/>
    <s v="00/00/0000"/>
    <s v="NPA"/>
    <d v="2021-07-28T00:00:00"/>
    <n v="704"/>
    <s v="NPA"/>
  </r>
  <r>
    <n v="40073792231"/>
    <x v="176"/>
    <n v="87421935474"/>
    <s v="Mr. BHARATBHAI MAFATLAL PATNI"/>
    <n v="10000"/>
    <n v="9.9"/>
    <n v="0"/>
    <n v="7634.04"/>
    <n v="7634.04"/>
    <d v="2021-03-13T00:00:00"/>
    <n v="12"/>
    <n v="4"/>
    <n v="8"/>
    <n v="4"/>
    <n v="4"/>
    <n v="704"/>
    <s v="INR"/>
    <n v="0"/>
    <n v="1011"/>
    <d v="2021-06-30T00:00:00"/>
    <n v="0"/>
    <n v="385.4"/>
    <m/>
    <m/>
    <m/>
    <s v="N"/>
    <s v="00/00/0000"/>
    <s v="N"/>
    <n v="0"/>
    <s v="00/00/0000"/>
    <s v="NPA"/>
    <d v="2021-09-27T00:00:00"/>
    <n v="704"/>
    <s v="NPA"/>
  </r>
  <r>
    <n v="40073798448"/>
    <x v="176"/>
    <n v="90309483001"/>
    <s v="Mrs. GITA  RAJAWAT"/>
    <n v="10000"/>
    <n v="9.9"/>
    <n v="0"/>
    <n v="4943.1099999999997"/>
    <n v="4943.1099999999997"/>
    <d v="2021-03-13T00:00:00"/>
    <n v="12"/>
    <n v="7"/>
    <n v="5"/>
    <n v="4"/>
    <n v="4"/>
    <n v="704"/>
    <s v="INR"/>
    <n v="0"/>
    <n v="1011"/>
    <d v="2021-09-30T00:00:00"/>
    <n v="0"/>
    <n v="177.01"/>
    <s v="N"/>
    <m/>
    <n v="4"/>
    <s v="N"/>
    <s v="00/00/0000"/>
    <s v="N"/>
    <n v="0"/>
    <s v="00/00/0000"/>
    <s v="NPA"/>
    <d v="2021-11-27T00:00:00"/>
    <n v="704"/>
    <s v="NPA"/>
  </r>
  <r>
    <n v="40100776071"/>
    <x v="176"/>
    <n v="90744182686"/>
    <s v="Mr. Thakor Rajesh Baldevji"/>
    <n v="10000"/>
    <n v="9.9"/>
    <n v="0"/>
    <n v="6738.84"/>
    <n v="6738.84"/>
    <d v="2021-03-26T00:00:00"/>
    <n v="12"/>
    <n v="5"/>
    <n v="7"/>
    <n v="4"/>
    <n v="4"/>
    <n v="704"/>
    <s v="INR"/>
    <n v="0"/>
    <n v="974"/>
    <d v="2021-08-30T00:00:00"/>
    <n v="40.56"/>
    <n v="213.14"/>
    <s v="N"/>
    <m/>
    <n v="4"/>
    <s v="N"/>
    <s v="00/00/0000"/>
    <s v="N"/>
    <n v="0"/>
    <s v="00/00/0000"/>
    <s v="NPA"/>
    <d v="2021-10-27T00:00:00"/>
    <n v="704"/>
    <s v="NPA"/>
  </r>
  <r>
    <n v="40100818253"/>
    <x v="176"/>
    <n v="90744818985"/>
    <s v="Mrs. Gohel Harshaben Alpeshkum"/>
    <n v="10000"/>
    <n v="9.9"/>
    <n v="0"/>
    <n v="8420"/>
    <n v="8420"/>
    <d v="2021-03-26T00:00:00"/>
    <n v="12"/>
    <n v="3"/>
    <n v="9"/>
    <n v="4"/>
    <n v="4"/>
    <n v="704"/>
    <s v="INR"/>
    <n v="0"/>
    <n v="974"/>
    <d v="2021-06-30T00:00:00"/>
    <n v="36.25"/>
    <n v="536.55999999999995"/>
    <m/>
    <m/>
    <m/>
    <s v="N"/>
    <s v="00/00/0000"/>
    <s v="N"/>
    <n v="0"/>
    <s v="00/00/0000"/>
    <s v="NPA"/>
    <d v="2021-08-27T00:00:00"/>
    <n v="704"/>
    <s v="NPA"/>
  </r>
  <r>
    <n v="40100894223"/>
    <x v="176"/>
    <n v="90749058336"/>
    <s v="Mr. Jaimin Ashokkumar Trivedi"/>
    <n v="10000"/>
    <n v="9.9"/>
    <n v="0"/>
    <n v="7600"/>
    <n v="7600"/>
    <d v="2021-03-26T00:00:00"/>
    <n v="12"/>
    <n v="4"/>
    <n v="8"/>
    <n v="4"/>
    <n v="4"/>
    <n v="704"/>
    <s v="INR"/>
    <n v="0"/>
    <n v="974"/>
    <d v="2021-06-30T00:00:00"/>
    <n v="24.32"/>
    <n v="409.1"/>
    <s v="N"/>
    <m/>
    <n v="4"/>
    <s v="N"/>
    <s v="00/00/0000"/>
    <s v="N"/>
    <n v="0"/>
    <s v="00/00/0000"/>
    <s v="NPA"/>
    <d v="2021-09-27T00:00:00"/>
    <n v="704"/>
    <s v="NPA"/>
  </r>
  <r>
    <n v="40119419770"/>
    <x v="176"/>
    <n v="87375905756"/>
    <s v="Mrs. SITABEN JAGDISHBHAI PATAN"/>
    <n v="10000"/>
    <n v="9.9"/>
    <n v="0"/>
    <n v="9188"/>
    <n v="9188"/>
    <d v="2021-04-06T00:00:00"/>
    <n v="11"/>
    <n v="2"/>
    <n v="9"/>
    <n v="4"/>
    <n v="4"/>
    <n v="704"/>
    <s v="INR"/>
    <n v="0"/>
    <n v="1028"/>
    <d v="2021-05-30T00:00:00"/>
    <n v="310"/>
    <n v="869.95"/>
    <s v="N"/>
    <m/>
    <n v="4"/>
    <s v="N"/>
    <s v="00/00/0000"/>
    <s v="N"/>
    <n v="0"/>
    <s v="00/00/0000"/>
    <s v="NPA"/>
    <d v="2021-08-27T00:00:00"/>
    <n v="704"/>
    <s v="NPA"/>
  </r>
  <r>
    <n v="40127505976"/>
    <x v="176"/>
    <n v="88231579147"/>
    <s v="Mr. BHARATSINGH BALWANTSINGH R"/>
    <n v="10000"/>
    <n v="9.9"/>
    <n v="0"/>
    <n v="5762.23"/>
    <n v="5762.23"/>
    <d v="2021-04-09T00:00:00"/>
    <n v="11"/>
    <n v="5"/>
    <n v="6"/>
    <n v="4"/>
    <n v="4"/>
    <n v="704"/>
    <s v="INR"/>
    <n v="0"/>
    <n v="1020"/>
    <d v="2021-09-30T00:00:00"/>
    <n v="96"/>
    <n v="240"/>
    <s v="N"/>
    <m/>
    <n v="4"/>
    <s v="N"/>
    <s v="00/00/0000"/>
    <s v="N"/>
    <n v="0"/>
    <s v="00/00/0000"/>
    <s v="NPA"/>
    <d v="2021-12-28T00:00:00"/>
    <n v="704"/>
    <s v="NPA"/>
  </r>
  <r>
    <n v="40137111141"/>
    <x v="176"/>
    <n v="90755138848"/>
    <s v="Mrs. Trivedi Rina Jaiminkumar"/>
    <n v="10000"/>
    <n v="9.9"/>
    <n v="782.05"/>
    <n v="7553"/>
    <n v="6770.95"/>
    <d v="2021-04-15T00:00:00"/>
    <n v="11"/>
    <n v="3"/>
    <n v="8"/>
    <n v="4"/>
    <n v="4"/>
    <n v="704"/>
    <s v="INR"/>
    <n v="0"/>
    <n v="879"/>
    <d v="2021-08-05T00:00:00"/>
    <n v="118.95"/>
    <n v="309.72000000000003"/>
    <s v="N"/>
    <m/>
    <n v="4"/>
    <s v="N"/>
    <s v="00/00/0000"/>
    <s v="N"/>
    <n v="0"/>
    <s v="00/00/0000"/>
    <s v="NPA"/>
    <d v="2021-11-02T00:00:00"/>
    <n v="704"/>
    <s v="NPA"/>
  </r>
  <r>
    <n v="40138263160"/>
    <x v="176"/>
    <n v="85823410997"/>
    <s v="Mr. HARESHBHAI KUMBHAJI DARJI"/>
    <n v="10000"/>
    <n v="9.9"/>
    <n v="808"/>
    <n v="4003.81"/>
    <n v="3195.81"/>
    <d v="2021-04-23T00:00:00"/>
    <n v="11"/>
    <n v="7"/>
    <n v="4"/>
    <n v="4"/>
    <n v="4"/>
    <n v="704"/>
    <s v="INR"/>
    <n v="0"/>
    <n v="879"/>
    <d v="2021-12-05T00:00:00"/>
    <n v="65"/>
    <n v="65"/>
    <s v="N"/>
    <m/>
    <n v="4"/>
    <s v="N"/>
    <s v="00/00/0000"/>
    <s v="N"/>
    <n v="0"/>
    <s v="00/00/0000"/>
    <s v="NPA"/>
    <d v="2022-03-05T00:00:00"/>
    <n v="704"/>
    <s v="NPA"/>
  </r>
  <r>
    <n v="40240056245"/>
    <x v="176"/>
    <n v="85702965266"/>
    <s v="Mr. BHIMABHAI KISHANBHAI RATHO"/>
    <n v="10000"/>
    <n v="9.9"/>
    <n v="1547.81"/>
    <n v="10000"/>
    <n v="8452.19"/>
    <d v="2021-06-21T00:00:00"/>
    <n v="9"/>
    <n v="0"/>
    <n v="9"/>
    <n v="4"/>
    <n v="4"/>
    <n v="704"/>
    <s v="INR"/>
    <n v="0"/>
    <n v="955"/>
    <d v="2021-07-30T00:00:00"/>
    <n v="396.95"/>
    <n v="649.73"/>
    <s v="N"/>
    <m/>
    <n v="4"/>
    <s v="N"/>
    <s v="00/00/0000"/>
    <s v="N"/>
    <n v="0"/>
    <s v="00/00/0000"/>
    <s v="NPA"/>
    <d v="2021-10-27T00:00:00"/>
    <n v="704"/>
    <s v="NPA"/>
  </r>
  <r>
    <n v="40240061255"/>
    <x v="176"/>
    <n v="88241759071"/>
    <s v="Mrs. HANSABEN HARISHBHAI THAKO"/>
    <n v="10000"/>
    <n v="9.9"/>
    <n v="1764.72"/>
    <n v="7580.45"/>
    <n v="5815.73"/>
    <d v="2021-06-23T00:00:00"/>
    <n v="9"/>
    <n v="3"/>
    <n v="6"/>
    <n v="4"/>
    <n v="4"/>
    <n v="704"/>
    <s v="INR"/>
    <n v="0"/>
    <n v="955"/>
    <d v="2021-09-30T00:00:00"/>
    <n v="67.28"/>
    <n v="255.38"/>
    <s v="N"/>
    <m/>
    <n v="4"/>
    <s v="N"/>
    <s v="00/00/0000"/>
    <s v="N"/>
    <n v="0"/>
    <s v="00/00/0000"/>
    <s v="NPA"/>
    <d v="2021-12-28T00:00:00"/>
    <n v="704"/>
    <s v="NPA"/>
  </r>
  <r>
    <n v="40249826220"/>
    <x v="176"/>
    <n v="88796677811"/>
    <s v="Mrs. SHITALBEN SURESHBHAI AGRA"/>
    <n v="10000"/>
    <n v="9.9"/>
    <n v="2212.7199999999998"/>
    <n v="10000"/>
    <n v="7787.28"/>
    <d v="2021-06-26T00:00:00"/>
    <n v="9"/>
    <n v="0"/>
    <n v="9"/>
    <n v="4"/>
    <n v="4"/>
    <n v="704"/>
    <s v="INR"/>
    <n v="0"/>
    <n v="879"/>
    <d v="2021-07-25T00:00:00"/>
    <n v="391.82"/>
    <n v="656.13"/>
    <m/>
    <m/>
    <m/>
    <s v="N"/>
    <s v="00/00/0000"/>
    <s v="N"/>
    <n v="0"/>
    <s v="00/00/0000"/>
    <s v="NPA"/>
    <d v="2021-10-22T00:00:00"/>
    <n v="704"/>
    <s v="NPA"/>
  </r>
  <r>
    <n v="40249829866"/>
    <x v="176"/>
    <n v="85106651826"/>
    <s v="Mr. ISHWARBHAI BHAVANBHAI PARM"/>
    <n v="10000"/>
    <n v="9.9"/>
    <n v="2395.7199999999998"/>
    <n v="8423"/>
    <n v="6027.28"/>
    <d v="2021-06-26T00:00:00"/>
    <n v="9"/>
    <n v="2"/>
    <n v="7"/>
    <n v="4"/>
    <n v="4"/>
    <n v="704"/>
    <s v="INR"/>
    <n v="0"/>
    <n v="879"/>
    <d v="2021-09-25T00:00:00"/>
    <n v="162.28"/>
    <n v="373.78"/>
    <s v="N"/>
    <m/>
    <n v="4"/>
    <s v="N"/>
    <s v="00/00/0000"/>
    <s v="N"/>
    <n v="0"/>
    <s v="00/00/0000"/>
    <s v="NPA"/>
    <d v="2021-12-23T00:00:00"/>
    <n v="704"/>
    <s v="NPA"/>
  </r>
  <r>
    <n v="40249952153"/>
    <x v="176"/>
    <n v="89929192786"/>
    <s v="Mr. SUBHASHKUMAR MULCHARAN PRA"/>
    <n v="10000"/>
    <n v="9.9"/>
    <n v="1855.72"/>
    <n v="6807"/>
    <n v="4951.28"/>
    <d v="2021-06-26T00:00:00"/>
    <n v="9"/>
    <n v="4"/>
    <n v="5"/>
    <n v="4"/>
    <n v="4"/>
    <n v="704"/>
    <s v="INR"/>
    <n v="0"/>
    <n v="955"/>
    <d v="2021-10-30T00:00:00"/>
    <n v="0"/>
    <n v="194.11"/>
    <s v="N"/>
    <m/>
    <n v="4"/>
    <s v="N"/>
    <s v="00/00/0000"/>
    <s v="N"/>
    <n v="0"/>
    <s v="00/00/0000"/>
    <s v="NPA"/>
    <d v="2021-11-27T00:00:00"/>
    <n v="704"/>
    <s v="NPA"/>
  </r>
  <r>
    <n v="40250659741"/>
    <x v="176"/>
    <n v="87147168608"/>
    <s v="Mrs. VIMLABEN KISHORBHAI UMTE"/>
    <n v="10000"/>
    <n v="9.9"/>
    <n v="1923.2"/>
    <n v="3354.48"/>
    <n v="1431.28"/>
    <d v="2021-06-27T00:00:00"/>
    <n v="9"/>
    <n v="8"/>
    <n v="1"/>
    <n v="4"/>
    <n v="4"/>
    <n v="704"/>
    <s v="INR"/>
    <n v="0"/>
    <n v="955"/>
    <d v="2022-02-28T00:00:00"/>
    <n v="0"/>
    <n v="236.94"/>
    <s v="N"/>
    <m/>
    <n v="4"/>
    <s v="N"/>
    <s v="00/00/0000"/>
    <s v="N"/>
    <n v="0"/>
    <s v="00/00/0000"/>
    <s v="NPA"/>
    <d v="2021-10-27T00:00:00"/>
    <n v="704"/>
    <s v="NPA"/>
  </r>
  <r>
    <n v="40260210922"/>
    <x v="176"/>
    <n v="88030355704"/>
    <s v="Mrs. KALABEN VINODBHAI DANTANI"/>
    <n v="10000"/>
    <n v="9.9"/>
    <n v="3053"/>
    <n v="9205"/>
    <n v="6152"/>
    <d v="2021-07-01T00:00:00"/>
    <n v="8"/>
    <n v="1"/>
    <n v="7"/>
    <n v="4"/>
    <n v="4"/>
    <n v="704"/>
    <s v="INR"/>
    <n v="0"/>
    <n v="879"/>
    <d v="2021-09-01T00:00:00"/>
    <n v="309"/>
    <n v="624.78"/>
    <s v="N"/>
    <m/>
    <n v="4"/>
    <s v="N"/>
    <s v="00/00/0000"/>
    <s v="N"/>
    <n v="0"/>
    <s v="00/00/0000"/>
    <s v="NPA"/>
    <d v="2021-11-29T00:00:00"/>
    <n v="704"/>
    <s v="NPA"/>
  </r>
  <r>
    <n v="40299069575"/>
    <x v="176"/>
    <n v="72178834926"/>
    <s v="Mr. HARJIVANDAS  PARMAR"/>
    <n v="10000"/>
    <n v="9.9"/>
    <n v="3364.6"/>
    <n v="8363"/>
    <n v="4998.3999999999996"/>
    <d v="2021-07-17T00:00:00"/>
    <n v="8"/>
    <n v="2"/>
    <n v="6"/>
    <n v="4"/>
    <n v="4"/>
    <n v="704"/>
    <s v="INR"/>
    <n v="0"/>
    <n v="879"/>
    <d v="2021-10-15T00:00:00"/>
    <n v="102.7"/>
    <n v="215.71"/>
    <s v="N"/>
    <m/>
    <n v="4"/>
    <s v="N"/>
    <s v="00/00/0000"/>
    <s v="N"/>
    <n v="0"/>
    <s v="00/00/0000"/>
    <s v="NPA"/>
    <d v="2022-01-13T00:00:00"/>
    <n v="704"/>
    <s v="NPA"/>
  </r>
  <r>
    <n v="40317024720"/>
    <x v="176"/>
    <n v="90785180465"/>
    <s v="Mr. VINODBHAI BHAJANBHAI  DANT"/>
    <n v="10000"/>
    <n v="9.9"/>
    <n v="2968"/>
    <n v="10000"/>
    <n v="7032"/>
    <d v="2021-07-27T00:00:00"/>
    <n v="8"/>
    <n v="0"/>
    <n v="8"/>
    <n v="4"/>
    <n v="4"/>
    <n v="704"/>
    <s v="INR"/>
    <n v="0"/>
    <n v="879"/>
    <d v="2021-08-25T00:00:00"/>
    <n v="349"/>
    <n v="692.92"/>
    <s v="N"/>
    <m/>
    <n v="4"/>
    <s v="N"/>
    <s v="00/00/0000"/>
    <s v="N"/>
    <n v="0"/>
    <s v="00/00/0000"/>
    <s v="NPA"/>
    <d v="2021-11-22T00:00:00"/>
    <n v="704"/>
    <s v="NPA"/>
  </r>
  <r>
    <n v="40321406340"/>
    <x v="176"/>
    <n v="89106277858"/>
    <s v="Mr. SUNILBHAI KALIDAS PATNI"/>
    <n v="10000"/>
    <n v="9.9"/>
    <n v="3373"/>
    <n v="6638.26"/>
    <n v="3265.26"/>
    <d v="2021-07-29T00:00:00"/>
    <n v="8"/>
    <n v="4"/>
    <n v="4"/>
    <n v="4"/>
    <n v="4"/>
    <n v="704"/>
    <s v="INR"/>
    <n v="0"/>
    <n v="879"/>
    <d v="2021-12-25T00:00:00"/>
    <n v="107"/>
    <n v="107"/>
    <s v="N"/>
    <m/>
    <n v="4"/>
    <s v="N"/>
    <s v="00/00/0000"/>
    <s v="N"/>
    <n v="0"/>
    <s v="00/00/0000"/>
    <s v="NPA"/>
    <d v="2022-03-25T00:00:00"/>
    <n v="704"/>
    <s v="NPA"/>
  </r>
  <r>
    <n v="40345968482"/>
    <x v="176"/>
    <n v="87874459214"/>
    <s v="Mrs. RINKUBEN PRADIPBHAI PARMA"/>
    <n v="10000"/>
    <n v="9.9"/>
    <n v="4238.66"/>
    <n v="8474"/>
    <n v="4235.34"/>
    <d v="2021-08-06T00:00:00"/>
    <n v="7"/>
    <n v="2"/>
    <n v="5"/>
    <n v="4"/>
    <n v="4"/>
    <n v="704"/>
    <s v="INR"/>
    <n v="0"/>
    <n v="879"/>
    <d v="2021-11-05T00:00:00"/>
    <n v="121.34"/>
    <n v="193.57"/>
    <s v="N"/>
    <m/>
    <n v="4"/>
    <s v="N"/>
    <s v="00/00/0000"/>
    <s v="N"/>
    <n v="0"/>
    <s v="00/00/0000"/>
    <s v="NPA"/>
    <d v="2022-02-03T00:00:00"/>
    <n v="704"/>
    <s v="NPA"/>
  </r>
  <r>
    <n v="40350783720"/>
    <x v="176"/>
    <n v="86332138614"/>
    <s v="Mr. AJAYBHAI JAYANTIBHAI PATAN"/>
    <n v="10000"/>
    <n v="9.9"/>
    <n v="4245"/>
    <n v="8536.2000000000007"/>
    <n v="4291.2"/>
    <d v="2021-08-08T00:00:00"/>
    <n v="7"/>
    <n v="2"/>
    <n v="5"/>
    <n v="4"/>
    <n v="4"/>
    <n v="704"/>
    <s v="INR"/>
    <n v="0"/>
    <n v="879"/>
    <d v="2021-11-07T00:00:00"/>
    <n v="0"/>
    <n v="210.48"/>
    <s v="N"/>
    <m/>
    <n v="4"/>
    <s v="N"/>
    <s v="00/00/0000"/>
    <s v="N"/>
    <n v="0"/>
    <s v="00/00/0000"/>
    <s v="NPA"/>
    <d v="2021-12-05T00:00:00"/>
    <n v="704"/>
    <s v="NPA"/>
  </r>
  <r>
    <n v="40356759781"/>
    <x v="176"/>
    <n v="86808562769"/>
    <s v="Mrs. BHAVANABEN VISHANUBHAI BH"/>
    <n v="10000"/>
    <n v="9.9"/>
    <n v="3847"/>
    <n v="10000"/>
    <n v="6153"/>
    <d v="2021-08-10T00:00:00"/>
    <n v="7"/>
    <n v="0"/>
    <n v="7"/>
    <n v="4"/>
    <n v="4"/>
    <n v="704"/>
    <s v="INR"/>
    <n v="0"/>
    <n v="879"/>
    <d v="2021-09-09T00:00:00"/>
    <n v="397"/>
    <n v="652.91"/>
    <s v="N"/>
    <m/>
    <n v="4"/>
    <s v="N"/>
    <s v="00/00/0000"/>
    <s v="N"/>
    <n v="0"/>
    <s v="00/00/0000"/>
    <s v="NPA"/>
    <d v="2021-12-07T00:00:00"/>
    <n v="704"/>
    <s v="NPA"/>
  </r>
  <r>
    <n v="40463204250"/>
    <x v="176"/>
    <n v="86160180546"/>
    <s v="Mr. SUREKHABEN BHAVESHBHAI RAV"/>
    <n v="10000"/>
    <n v="9.9"/>
    <n v="4999.4399999999996"/>
    <n v="8348"/>
    <n v="3348.56"/>
    <d v="2021-09-23T00:00:00"/>
    <n v="6"/>
    <n v="2"/>
    <n v="4"/>
    <n v="4"/>
    <n v="4"/>
    <n v="704"/>
    <s v="INR"/>
    <n v="0"/>
    <n v="879"/>
    <d v="2021-12-20T00:00:00"/>
    <n v="188.56"/>
    <n v="188.56"/>
    <s v="N"/>
    <m/>
    <n v="4"/>
    <s v="N"/>
    <s v="00/00/0000"/>
    <s v="N"/>
    <n v="0"/>
    <s v="00/00/0000"/>
    <s v="NPA"/>
    <d v="2022-03-20T00:00:00"/>
    <n v="704"/>
    <s v="NPA"/>
  </r>
  <r>
    <n v="40604958095"/>
    <x v="176"/>
    <n v="86412430914"/>
    <s v="Master VAGHELA  AJAYKUMAR"/>
    <n v="10000"/>
    <n v="9.9"/>
    <n v="6180"/>
    <n v="10000"/>
    <n v="3820"/>
    <d v="2021-11-27T00:00:00"/>
    <n v="4"/>
    <n v="0"/>
    <n v="4"/>
    <n v="4"/>
    <n v="4"/>
    <n v="704"/>
    <s v="INR"/>
    <n v="0"/>
    <n v="955"/>
    <d v="2021-12-29T00:00:00"/>
    <n v="343"/>
    <n v="343"/>
    <s v="N"/>
    <m/>
    <n v="4"/>
    <s v="N"/>
    <s v="00/00/0000"/>
    <s v="N"/>
    <n v="0"/>
    <s v="00/00/0000"/>
    <s v="NPA"/>
    <d v="2022-03-29T00:00:00"/>
    <n v="704"/>
    <s v="NPA"/>
  </r>
  <r>
    <n v="39620167900"/>
    <x v="176"/>
    <n v="80083998209"/>
    <s v="Mrs. SONAL MAHENDRABHAI YADAV"/>
    <n v="10000"/>
    <n v="9.9"/>
    <n v="0"/>
    <n v="9194"/>
    <n v="9194"/>
    <d v="2020-09-04T00:00:00"/>
    <n v="12"/>
    <n v="2"/>
    <n v="10"/>
    <n v="5"/>
    <n v="5"/>
    <n v="801"/>
    <s v="INR"/>
    <n v="0"/>
    <n v="879"/>
    <d v="2020-11-01T00:00:00"/>
    <n v="246.78"/>
    <n v="1224.8599999999999"/>
    <s v="N"/>
    <m/>
    <n v="5"/>
    <s v="N"/>
    <s v="00/00/0000"/>
    <s v="N"/>
    <n v="0"/>
    <s v="00/00/0000"/>
    <s v="NPA"/>
    <d v="2021-01-01T00:00:00"/>
    <n v="506"/>
    <s v="NPA"/>
  </r>
  <r>
    <n v="39662134568"/>
    <x v="176"/>
    <n v="86072667073"/>
    <s v="Mr. RAJUBHAI CHAMANBHAI PATNI"/>
    <n v="10000"/>
    <n v="9.9"/>
    <n v="0"/>
    <n v="8550.99"/>
    <n v="8550.99"/>
    <d v="2020-09-19T00:00:00"/>
    <n v="12"/>
    <n v="2"/>
    <n v="10"/>
    <n v="5"/>
    <n v="5"/>
    <n v="801"/>
    <s v="INR"/>
    <n v="0"/>
    <n v="879"/>
    <d v="2020-12-15T00:00:00"/>
    <n v="0"/>
    <n v="907.48"/>
    <s v="N"/>
    <m/>
    <n v="5"/>
    <s v="N"/>
    <s v="00/00/0000"/>
    <s v="N"/>
    <n v="0"/>
    <s v="00/00/0000"/>
    <s v="NPA"/>
    <d v="2021-02-15T00:00:00"/>
    <n v="506"/>
    <s v="NPA"/>
  </r>
  <r>
    <n v="39662319481"/>
    <x v="176"/>
    <n v="85555115587"/>
    <s v="Mr. SHASHIKANT RAMANLAL CHAVDA"/>
    <n v="10000"/>
    <n v="9.9"/>
    <n v="0"/>
    <n v="9557"/>
    <n v="9557"/>
    <d v="2020-09-19T00:00:00"/>
    <n v="12"/>
    <n v="1"/>
    <n v="11"/>
    <n v="5"/>
    <n v="5"/>
    <n v="801"/>
    <s v="INR"/>
    <n v="0"/>
    <n v="879"/>
    <d v="2020-10-15T00:00:00"/>
    <n v="296.67"/>
    <n v="1319.17"/>
    <s v="N"/>
    <m/>
    <n v="5"/>
    <s v="N"/>
    <s v="00/00/0000"/>
    <s v="N"/>
    <n v="0"/>
    <s v="00/00/0000"/>
    <s v="NPA"/>
    <d v="2021-01-15T00:00:00"/>
    <n v="506"/>
    <s v="NPA"/>
  </r>
  <r>
    <n v="39662389573"/>
    <x v="176"/>
    <n v="88316706219"/>
    <s v="Mrs. SAVITABEN RANJITBHAI DANT"/>
    <n v="10000"/>
    <n v="9.9"/>
    <n v="0"/>
    <n v="10000"/>
    <n v="10000"/>
    <d v="2020-09-19T00:00:00"/>
    <n v="12"/>
    <n v="1"/>
    <n v="11"/>
    <n v="5"/>
    <n v="5"/>
    <n v="801"/>
    <s v="INR"/>
    <n v="0"/>
    <n v="879"/>
    <d v="2020-10-15T00:00:00"/>
    <n v="233.21"/>
    <n v="1293.4100000000001"/>
    <s v="N"/>
    <m/>
    <n v="5"/>
    <s v="N"/>
    <s v="00/00/0000"/>
    <s v="N"/>
    <n v="0"/>
    <s v="00/00/0000"/>
    <s v="NPA"/>
    <d v="2021-01-15T00:00:00"/>
    <n v="506"/>
    <s v="NPA"/>
  </r>
  <r>
    <n v="39715065492"/>
    <x v="176"/>
    <n v="88092136337"/>
    <s v="Mr. MAHESH GANUBHAI DANTANI"/>
    <n v="10000"/>
    <n v="9.9"/>
    <n v="0"/>
    <n v="9189"/>
    <n v="9189"/>
    <d v="2020-10-07T00:00:00"/>
    <n v="12"/>
    <n v="2"/>
    <n v="10"/>
    <n v="5"/>
    <n v="5"/>
    <n v="801"/>
    <s v="INR"/>
    <n v="0"/>
    <n v="879"/>
    <d v="2020-12-05T00:00:00"/>
    <n v="227.22"/>
    <n v="1202.8699999999999"/>
    <s v="N"/>
    <m/>
    <n v="5"/>
    <s v="N"/>
    <s v="00/00/0000"/>
    <s v="N"/>
    <n v="0"/>
    <s v="00/00/0000"/>
    <s v="NPA"/>
    <d v="2021-03-05T00:00:00"/>
    <n v="506"/>
    <s v="NPA"/>
  </r>
  <r>
    <n v="39718690762"/>
    <x v="176"/>
    <n v="90291908097"/>
    <s v="Mrs. SITABEN MAHESHBHAI DANTAN"/>
    <n v="10000"/>
    <n v="9.9"/>
    <n v="0"/>
    <n v="9186"/>
    <n v="9186"/>
    <d v="2020-10-08T00:00:00"/>
    <n v="12"/>
    <n v="2"/>
    <n v="10"/>
    <n v="5"/>
    <n v="5"/>
    <n v="801"/>
    <s v="INR"/>
    <n v="0"/>
    <n v="879"/>
    <d v="2020-12-05T00:00:00"/>
    <n v="228.34"/>
    <n v="1203.68"/>
    <s v="N"/>
    <m/>
    <n v="5"/>
    <s v="N"/>
    <s v="00/00/0000"/>
    <s v="N"/>
    <n v="0"/>
    <s v="00/00/0000"/>
    <s v="NPA"/>
    <d v="2021-03-05T00:00:00"/>
    <n v="506"/>
    <s v="NPA"/>
  </r>
  <r>
    <n v="39724936641"/>
    <x v="176"/>
    <n v="80083961336"/>
    <s v="Mr. ARUNKUMAR SHAMALBHAI SOLAN"/>
    <n v="10000"/>
    <n v="9.9"/>
    <n v="0"/>
    <n v="10000"/>
    <n v="10000"/>
    <d v="2020-10-11T00:00:00"/>
    <n v="12"/>
    <n v="1"/>
    <n v="11"/>
    <n v="5"/>
    <n v="5"/>
    <n v="801"/>
    <s v="INR"/>
    <n v="0"/>
    <n v="879"/>
    <d v="2020-11-10T00:00:00"/>
    <n v="314.29000000000002"/>
    <n v="1382.99"/>
    <s v="N"/>
    <m/>
    <n v="5"/>
    <s v="N"/>
    <s v="00/00/0000"/>
    <s v="N"/>
    <n v="0"/>
    <s v="00/00/0000"/>
    <s v="NPA"/>
    <d v="2021-01-10T00:00:00"/>
    <n v="506"/>
    <s v="NPA"/>
  </r>
  <r>
    <n v="39724974870"/>
    <x v="176"/>
    <n v="90196782072"/>
    <s v="Mrs. SANGITABEN PUNAMBHAI PATN"/>
    <n v="10000"/>
    <n v="9.9"/>
    <n v="0"/>
    <n v="9172"/>
    <n v="9172"/>
    <d v="2020-10-11T00:00:00"/>
    <n v="12"/>
    <n v="2"/>
    <n v="10"/>
    <n v="5"/>
    <n v="5"/>
    <n v="801"/>
    <s v="INR"/>
    <n v="0"/>
    <n v="879"/>
    <d v="2020-12-10T00:00:00"/>
    <n v="236.36"/>
    <n v="1211.0999999999999"/>
    <s v="N"/>
    <m/>
    <n v="5"/>
    <s v="N"/>
    <s v="00/00/0000"/>
    <s v="N"/>
    <n v="0"/>
    <s v="00/00/0000"/>
    <s v="NPA"/>
    <d v="2021-03-10T00:00:00"/>
    <n v="506"/>
    <s v="NPA"/>
  </r>
  <r>
    <n v="39724979131"/>
    <x v="176"/>
    <n v="86035665604"/>
    <s v="Mrs. SANGITABEN MAHESHBHAI PAT"/>
    <n v="10000"/>
    <n v="9.9"/>
    <n v="0"/>
    <n v="9170"/>
    <n v="9170"/>
    <d v="2020-10-11T00:00:00"/>
    <n v="12"/>
    <n v="2"/>
    <n v="10"/>
    <n v="5"/>
    <n v="5"/>
    <n v="801"/>
    <s v="INR"/>
    <n v="0"/>
    <n v="879"/>
    <d v="2020-12-10T00:00:00"/>
    <n v="237.78"/>
    <n v="1212.52"/>
    <s v="N"/>
    <m/>
    <n v="5"/>
    <s v="N"/>
    <s v="00/00/0000"/>
    <s v="N"/>
    <n v="0"/>
    <s v="00/00/0000"/>
    <s v="NPA"/>
    <d v="2021-03-10T00:00:00"/>
    <n v="506"/>
    <s v="NPA"/>
  </r>
  <r>
    <n v="39737365376"/>
    <x v="176"/>
    <n v="88629818463"/>
    <s v="Mr. VICKY ASHOKBHAI DANTANI"/>
    <n v="10000"/>
    <n v="9.9"/>
    <n v="0"/>
    <n v="9164"/>
    <n v="9164"/>
    <d v="2020-10-16T00:00:00"/>
    <n v="12"/>
    <n v="2"/>
    <n v="10"/>
    <n v="5"/>
    <n v="5"/>
    <n v="801"/>
    <s v="INR"/>
    <n v="0"/>
    <n v="879"/>
    <d v="2020-12-12T00:00:00"/>
    <n v="82.02"/>
    <n v="1040.03"/>
    <s v="N"/>
    <m/>
    <n v="5"/>
    <s v="N"/>
    <s v="00/00/0000"/>
    <s v="N"/>
    <n v="0"/>
    <s v="00/00/0000"/>
    <s v="NPA"/>
    <d v="2021-03-12T00:00:00"/>
    <n v="506"/>
    <s v="NPA"/>
  </r>
  <r>
    <n v="39739881195"/>
    <x v="176"/>
    <n v="87162828068"/>
    <s v="Mr. RAJUBHAI PUNJAJI THAKOR"/>
    <n v="10000"/>
    <n v="9.9"/>
    <n v="0"/>
    <n v="10000"/>
    <n v="10000"/>
    <d v="2020-10-17T00:00:00"/>
    <n v="12"/>
    <n v="1"/>
    <n v="11"/>
    <n v="5"/>
    <n v="5"/>
    <n v="801"/>
    <s v="INR"/>
    <n v="0"/>
    <n v="879"/>
    <d v="2020-11-12T00:00:00"/>
    <n v="311.95"/>
    <n v="1380.35"/>
    <m/>
    <m/>
    <m/>
    <s v="N"/>
    <s v="00/00/0000"/>
    <s v="N"/>
    <n v="0"/>
    <s v="00/00/0000"/>
    <s v="NPA"/>
    <d v="2021-01-12T00:00:00"/>
    <n v="506"/>
    <s v="NPA"/>
  </r>
  <r>
    <n v="39746563490"/>
    <x v="176"/>
    <n v="88258213885"/>
    <s v="Mrs. ARUNABEN DILIPBHAI PATNI"/>
    <n v="10000"/>
    <n v="9.9"/>
    <n v="0"/>
    <n v="10000"/>
    <n v="10000"/>
    <d v="2020-10-20T00:00:00"/>
    <n v="12"/>
    <n v="1"/>
    <n v="11"/>
    <n v="5"/>
    <n v="5"/>
    <n v="801"/>
    <s v="INR"/>
    <n v="0"/>
    <n v="879"/>
    <d v="2020-11-15T00:00:00"/>
    <n v="308.73"/>
    <n v="1377.13"/>
    <s v="N"/>
    <m/>
    <n v="5"/>
    <s v="N"/>
    <s v="00/00/0000"/>
    <s v="N"/>
    <n v="0"/>
    <s v="00/00/0000"/>
    <s v="NPA"/>
    <d v="2021-01-15T00:00:00"/>
    <n v="506"/>
    <s v="NPA"/>
  </r>
  <r>
    <n v="39753785437"/>
    <x v="176"/>
    <n v="88029898520"/>
    <s v="Mr. DANTANI  JAGDISHKUMAR"/>
    <n v="10000"/>
    <n v="9.9"/>
    <n v="0"/>
    <n v="9562"/>
    <n v="9562"/>
    <d v="2020-10-23T00:00:00"/>
    <n v="12"/>
    <n v="1"/>
    <n v="11"/>
    <n v="5"/>
    <n v="5"/>
    <n v="801"/>
    <s v="INR"/>
    <n v="0"/>
    <n v="879"/>
    <d v="2020-11-20T00:00:00"/>
    <n v="111.04"/>
    <n v="1113.45"/>
    <s v="N"/>
    <m/>
    <n v="5"/>
    <s v="N"/>
    <s v="00/00/0000"/>
    <s v="N"/>
    <n v="0"/>
    <s v="00/00/0000"/>
    <s v="NPA"/>
    <d v="2021-02-20T00:00:00"/>
    <n v="506"/>
    <s v="NPA"/>
  </r>
  <r>
    <n v="39757798486"/>
    <x v="176"/>
    <n v="89425883050"/>
    <s v="Mrs. MANISHA PARESHBHAI PATANI"/>
    <n v="10000"/>
    <n v="9.9"/>
    <n v="0"/>
    <n v="10000"/>
    <n v="10000"/>
    <d v="2020-10-26T00:00:00"/>
    <n v="12"/>
    <n v="1"/>
    <n v="11"/>
    <n v="5"/>
    <n v="5"/>
    <n v="801"/>
    <s v="INR"/>
    <n v="0"/>
    <n v="879"/>
    <d v="2020-11-24T00:00:00"/>
    <n v="304.62"/>
    <n v="1372.41"/>
    <s v="N"/>
    <m/>
    <n v="5"/>
    <s v="N"/>
    <s v="00/00/0000"/>
    <s v="N"/>
    <n v="0"/>
    <s v="00/00/0000"/>
    <s v="NPA"/>
    <d v="2021-01-24T00:00:00"/>
    <n v="506"/>
    <s v="NPA"/>
  </r>
  <r>
    <n v="39766904643"/>
    <x v="176"/>
    <n v="86701803854"/>
    <s v="Mr. GHANSHYAM DHANAJI PRAJAPAT"/>
    <n v="10000"/>
    <n v="9.9"/>
    <n v="0"/>
    <n v="9205"/>
    <n v="9205"/>
    <d v="2020-10-30T00:00:00"/>
    <n v="12"/>
    <n v="2"/>
    <n v="10"/>
    <n v="5"/>
    <n v="5"/>
    <n v="801"/>
    <s v="INR"/>
    <n v="0"/>
    <n v="963"/>
    <d v="2020-12-25T00:00:00"/>
    <n v="306"/>
    <n v="1291.3800000000001"/>
    <s v="N"/>
    <m/>
    <n v="5"/>
    <s v="N"/>
    <s v="00/00/0000"/>
    <s v="N"/>
    <n v="0"/>
    <s v="00/00/0000"/>
    <s v="NPA"/>
    <d v="2021-03-25T00:00:00"/>
    <n v="506"/>
    <s v="NPA"/>
  </r>
  <r>
    <n v="39768901492"/>
    <x v="176"/>
    <n v="90258760740"/>
    <s v="Mr. SURESHBHAI MANILAL PATNI"/>
    <n v="10000"/>
    <n v="9.9"/>
    <n v="123.73"/>
    <n v="6463.52"/>
    <n v="6339.79"/>
    <d v="2020-10-31T00:00:00"/>
    <n v="12"/>
    <n v="5"/>
    <n v="7"/>
    <n v="5"/>
    <n v="5"/>
    <n v="801"/>
    <s v="INR"/>
    <n v="0"/>
    <n v="963"/>
    <d v="2021-04-28T00:00:00"/>
    <n v="464.79"/>
    <n v="637.34"/>
    <s v="N"/>
    <m/>
    <n v="5"/>
    <s v="N"/>
    <s v="00/00/0000"/>
    <s v="N"/>
    <n v="0"/>
    <s v="00/00/0000"/>
    <s v="NPA"/>
    <d v="2021-04-05T00:00:00"/>
    <n v="506"/>
    <s v="NPA"/>
  </r>
  <r>
    <n v="39769075746"/>
    <x v="176"/>
    <n v="90284449586"/>
    <s v="Miss. HANSHABEN  CHHATRALIY"/>
    <n v="10000"/>
    <n v="9.9"/>
    <n v="0"/>
    <n v="9524.52"/>
    <n v="9524.52"/>
    <d v="2020-10-31T00:00:00"/>
    <n v="12"/>
    <n v="2"/>
    <n v="10"/>
    <n v="5"/>
    <n v="5"/>
    <n v="801"/>
    <s v="INR"/>
    <n v="0"/>
    <n v="963"/>
    <d v="2020-12-28T00:00:00"/>
    <n v="86"/>
    <n v="1081.71"/>
    <s v="N"/>
    <m/>
    <n v="5"/>
    <s v="N"/>
    <s v="00/00/0000"/>
    <s v="N"/>
    <n v="0"/>
    <s v="00/00/0000"/>
    <s v="NPA"/>
    <d v="2021-03-28T00:00:00"/>
    <n v="506"/>
    <s v="NPA"/>
  </r>
  <r>
    <n v="39794724373"/>
    <x v="176"/>
    <n v="85336364862"/>
    <s v="Mrs. LILABEN H. GOHEL"/>
    <n v="10000"/>
    <n v="9.9"/>
    <n v="0"/>
    <n v="10000"/>
    <n v="10000"/>
    <d v="2020-11-10T00:00:00"/>
    <n v="12"/>
    <n v="1"/>
    <n v="11"/>
    <n v="5"/>
    <n v="5"/>
    <n v="801"/>
    <s v="INR"/>
    <n v="0"/>
    <n v="879"/>
    <d v="2020-12-10T00:00:00"/>
    <n v="291.61"/>
    <n v="1357.57"/>
    <s v="N"/>
    <m/>
    <n v="5"/>
    <s v="N"/>
    <s v="00/00/0000"/>
    <s v="N"/>
    <n v="0"/>
    <s v="00/00/0000"/>
    <s v="NPA"/>
    <d v="2021-02-10T00:00:00"/>
    <n v="506"/>
    <s v="NPA"/>
  </r>
  <r>
    <n v="40518276361"/>
    <x v="177"/>
    <n v="85914040568"/>
    <s v="Miss. DIPMALA PRAVINBHAI KAPAD"/>
    <n v="20000"/>
    <n v="9.9"/>
    <n v="11902"/>
    <n v="11643.94"/>
    <n v="0"/>
    <d v="2021-10-18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284746"/>
    <x v="177"/>
    <n v="87417036143"/>
    <s v="Mrs. HANSABEN DAHYABHAI PARMAR"/>
    <n v="20000"/>
    <n v="9.9"/>
    <n v="11860"/>
    <n v="11631.64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288491"/>
    <x v="177"/>
    <n v="89583392194"/>
    <s v="Mr. RAJUBHAI KANAIYALAL MODI"/>
    <n v="20000"/>
    <n v="9.9"/>
    <n v="11889"/>
    <n v="11648.62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1-12-05T00:00:00"/>
    <n v="0"/>
    <s v="STD"/>
  </r>
  <r>
    <n v="40527293240"/>
    <x v="177"/>
    <n v="86708842876"/>
    <s v="Mr. SHAILESH RAMESHBHAI DANTAN"/>
    <n v="20000"/>
    <n v="9.9"/>
    <n v="11859"/>
    <n v="11859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300112"/>
    <x v="177"/>
    <n v="85557205344"/>
    <s v="Mrs. PADMABEN SATISHBHAI BHIL"/>
    <n v="20000"/>
    <n v="9.9"/>
    <n v="11859"/>
    <n v="11859"/>
    <n v="0"/>
    <d v="2021-10-25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27402910"/>
    <x v="177"/>
    <n v="90019891643"/>
    <s v="Mr. RAMESHBHAI GOVABHAI DABHI"/>
    <n v="20000"/>
    <n v="9.9"/>
    <n v="11859"/>
    <n v="11859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409358"/>
    <x v="177"/>
    <n v="80083929132"/>
    <s v="Mr. GAUTAMBHAI LALJIBHAI SHAH"/>
    <n v="20000"/>
    <n v="9.9"/>
    <n v="11859"/>
    <n v="11859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411459"/>
    <x v="177"/>
    <n v="85947074214"/>
    <s v="Mr. JAYANTIBHAI RAMANBHAI THAK"/>
    <n v="20000"/>
    <n v="9.9"/>
    <n v="11859"/>
    <n v="11859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27412974"/>
    <x v="177"/>
    <n v="85916445086"/>
    <s v="Mrs. SAKUNTALABEN  RANA"/>
    <n v="20000"/>
    <n v="9.9"/>
    <n v="11881"/>
    <n v="11881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2-26T00:00:00"/>
    <n v="0"/>
    <s v="STD"/>
  </r>
  <r>
    <n v="40534551237"/>
    <x v="177"/>
    <n v="86868831905"/>
    <s v="Mr. THAKARSINH RUPABHAI THAKOR"/>
    <n v="20000"/>
    <n v="9.9"/>
    <n v="11853"/>
    <n v="11853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34559010"/>
    <x v="177"/>
    <n v="85158902745"/>
    <s v="Mr. DILIP RAJENDRA ADHYARU"/>
    <n v="20000"/>
    <n v="9.9"/>
    <n v="11854"/>
    <n v="11854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34565262"/>
    <x v="177"/>
    <n v="90538289772"/>
    <s v="Mr. VASANTKUMAR  THAKOR"/>
    <n v="20000"/>
    <n v="9.9"/>
    <n v="11853"/>
    <n v="11853"/>
    <n v="0"/>
    <d v="2021-10-27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34664900"/>
    <x v="177"/>
    <n v="85100493170"/>
    <s v="Mr. STYAPRAKASH INDRAVADAN PAR"/>
    <n v="20000"/>
    <n v="9.9"/>
    <n v="11853"/>
    <n v="11853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34905787"/>
    <x v="177"/>
    <n v="86994509867"/>
    <s v="Mrs. SHOBHANABEN MUKESHBHAI PA"/>
    <n v="20000"/>
    <n v="9.9"/>
    <n v="11853"/>
    <n v="11853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38565086"/>
    <x v="177"/>
    <n v="86663976909"/>
    <s v="Mrs. KAPILABEN JAGAJI GHATAD"/>
    <n v="20000"/>
    <n v="9.9"/>
    <n v="11848"/>
    <n v="11848"/>
    <n v="0"/>
    <d v="2021-10-28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41125674"/>
    <x v="177"/>
    <n v="85390980772"/>
    <s v="Mrs. SHAH  MINABEN"/>
    <n v="20000"/>
    <n v="9.9"/>
    <n v="11842"/>
    <n v="11842"/>
    <n v="0"/>
    <d v="2021-10-29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41247489"/>
    <x v="177"/>
    <n v="85889072255"/>
    <s v="Mrs. HANSABEN JESANGBHAI PARMA"/>
    <n v="20000"/>
    <n v="9.9"/>
    <n v="11842"/>
    <n v="11842"/>
    <n v="0"/>
    <d v="2021-10-29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43065382"/>
    <x v="177"/>
    <n v="88832978706"/>
    <s v="Mrs. USHABEN RAJENDRAKUMAR SOL"/>
    <n v="20000"/>
    <n v="9.9"/>
    <n v="11838"/>
    <n v="11838"/>
    <n v="0"/>
    <d v="2021-10-30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43185019"/>
    <x v="177"/>
    <n v="85001464539"/>
    <s v="Mr. MANUBHAI HIRABHAI PARMAR"/>
    <n v="20000"/>
    <n v="9.9"/>
    <n v="11850"/>
    <n v="11808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3-31T00:00:00"/>
    <n v="0"/>
    <s v="STD"/>
  </r>
  <r>
    <n v="40543402206"/>
    <x v="177"/>
    <n v="80083862596"/>
    <s v="Mrs. KAMLABEN RAJENDRABHAI PAR"/>
    <n v="20000"/>
    <n v="9.9"/>
    <n v="11837"/>
    <n v="11837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543487247"/>
    <x v="177"/>
    <n v="80083919011"/>
    <s v="Mr. NATAVARJI KALAJI THAKOR"/>
    <n v="20000"/>
    <n v="9.9"/>
    <n v="11837"/>
    <n v="11837"/>
    <n v="0"/>
    <d v="2021-10-30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543854322"/>
    <x v="177"/>
    <n v="88225622659"/>
    <s v="Mr. BHARATBHAI BABUBHAI PATNI"/>
    <n v="20000"/>
    <n v="9.9"/>
    <n v="11837"/>
    <n v="11837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812537"/>
    <x v="177"/>
    <n v="88796673930"/>
    <s v="Mr. GIRISHBHAI NAGINBHAI PATNI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823117"/>
    <x v="177"/>
    <n v="86328095197"/>
    <s v="Ms. VIRALBEN KISHANCHAND MAKWA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891632"/>
    <x v="177"/>
    <n v="89736877417"/>
    <s v="Mrs. DIPIKABEN DHIRUBHAI SONAR"/>
    <n v="20000"/>
    <n v="9.9"/>
    <n v="15212"/>
    <n v="15212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897599"/>
    <x v="177"/>
    <n v="86094564729"/>
    <s v="Mr. MAKWANA  BABUBHAI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904290"/>
    <x v="177"/>
    <n v="90471461421"/>
    <s v="Mrs. GITABEN PRADIPBHAI SOLANK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2909356"/>
    <x v="177"/>
    <n v="88796673769"/>
    <s v="Mr. RAVI HARSHVADANBHAI DESAI"/>
    <n v="20000"/>
    <n v="9.9"/>
    <n v="15232"/>
    <n v="15232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3-11T00:00:00"/>
    <n v="0"/>
    <s v="STD"/>
  </r>
  <r>
    <n v="40652914628"/>
    <x v="177"/>
    <n v="85885457706"/>
    <s v="Mr. SAIYED MO ASIF ABDUL RAJAK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011841"/>
    <x v="177"/>
    <n v="90490563767"/>
    <s v="Mr. JAYESHKUMAR  CHAUHAN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018235"/>
    <x v="177"/>
    <n v="87417037680"/>
    <s v="Mr. LAXMANBHAI JETHABHAI PATNI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034574"/>
    <x v="177"/>
    <n v="86283304461"/>
    <s v="Mr. MOHAMMADIBRAHIM MOHAMMADAR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318104"/>
    <x v="177"/>
    <n v="78662210154"/>
    <s v="Mrs. CHAMPABEN RAVISHANKAR SHR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331511"/>
    <x v="177"/>
    <n v="87538088309"/>
    <s v="Mr. JIGNESHBHAI MULCHANDBHAI S"/>
    <n v="20000"/>
    <n v="9.9"/>
    <n v="15210"/>
    <n v="15210"/>
    <n v="0"/>
    <d v="2021-12-18T00:00:00"/>
    <n v="3"/>
    <n v="3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s v="STD"/>
  </r>
  <r>
    <n v="40653408951"/>
    <x v="177"/>
    <n v="86430702104"/>
    <s v="Mr. HARDIK HARISHBHAI PARMAR"/>
    <n v="20000"/>
    <n v="9.9"/>
    <n v="15213"/>
    <n v="15213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492604"/>
    <x v="177"/>
    <n v="86390276224"/>
    <s v="Miss. KAJAL JAGDISHBHAI KAPADI"/>
    <n v="20000"/>
    <n v="9.9"/>
    <n v="15216"/>
    <n v="15216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502975"/>
    <x v="177"/>
    <n v="86065386579"/>
    <s v="Mrs. BHANUBEN PARSOTTAMBHAI PA"/>
    <n v="20000"/>
    <n v="9.9"/>
    <n v="15194"/>
    <n v="15194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3511436"/>
    <x v="177"/>
    <n v="88198686893"/>
    <s v="Mr. SANJAYBHAI SHANKARLAL MAKW"/>
    <n v="20000"/>
    <n v="9.9"/>
    <n v="15209"/>
    <n v="15209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5328620"/>
    <x v="177"/>
    <n v="86043035693"/>
    <s v="Mr. SHANKARLAL SOHANLAL LAKHAR"/>
    <n v="20000"/>
    <n v="9.9"/>
    <n v="15194"/>
    <n v="15194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5343875"/>
    <x v="177"/>
    <n v="85369700727"/>
    <s v="Mr. RAJESH KUMAR CHAMPALAL LAK"/>
    <n v="20000"/>
    <n v="9.9"/>
    <n v="15204"/>
    <n v="15204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5444159"/>
    <x v="177"/>
    <n v="87421933635"/>
    <s v="Mr. KANUBHAI ATMARAM PATEL"/>
    <n v="20000"/>
    <n v="9.9"/>
    <n v="15194"/>
    <n v="15194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655456801"/>
    <x v="177"/>
    <n v="87472357548"/>
    <s v="Mrs. RAMILABEN KAMLESHBHAI PAT"/>
    <n v="20000"/>
    <n v="9.9"/>
    <n v="15194"/>
    <n v="15194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721091402"/>
    <x v="177"/>
    <n v="89445020112"/>
    <s v="Mr. RAMCHANDRA LAXMANBHAI PATN"/>
    <n v="20000"/>
    <n v="9.9"/>
    <n v="16860"/>
    <n v="16860"/>
    <n v="0"/>
    <d v="2022-01-17T00:00:00"/>
    <n v="2"/>
    <n v="2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2-17T00:00:00"/>
    <n v="0"/>
    <s v="STD"/>
  </r>
  <r>
    <n v="40873059633"/>
    <x v="177"/>
    <n v="85914041313"/>
    <s v="Mrs. DAKSHABEN BALDEVBHAI BHIL"/>
    <n v="20000"/>
    <n v="9.9"/>
    <n v="20038"/>
    <n v="20038"/>
    <n v="0"/>
    <d v="2022-03-24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s v="STD"/>
  </r>
  <r>
    <n v="40873071435"/>
    <x v="177"/>
    <n v="85418133526"/>
    <s v="Mr. DASHRATBHAI SABURJI THAKOR"/>
    <n v="20000"/>
    <n v="9.9"/>
    <n v="20038"/>
    <n v="20038"/>
    <n v="0"/>
    <d v="2022-03-25T00:00:00"/>
    <n v="1"/>
    <n v="1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s v="STD"/>
  </r>
  <r>
    <n v="40873168949"/>
    <x v="177"/>
    <n v="86708198180"/>
    <s v="Mrs. RANJANBEN PURSOTAMBHAI AL"/>
    <n v="20000"/>
    <n v="9.9"/>
    <n v="20038"/>
    <n v="20038"/>
    <n v="0"/>
    <d v="2022-03-25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s v="STD"/>
  </r>
  <r>
    <n v="40880229438"/>
    <x v="177"/>
    <n v="90674058964"/>
    <s v="Mrs. Geetaben  Thakor"/>
    <n v="20000"/>
    <n v="9.9"/>
    <n v="20022"/>
    <n v="20022"/>
    <n v="0"/>
    <d v="2022-03-28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s v="STD"/>
  </r>
  <r>
    <n v="40527406823"/>
    <x v="177"/>
    <n v="85158900850"/>
    <s v="Mr. MANOJKUMAR RAMANBHAI VAGHE"/>
    <n v="20000"/>
    <n v="9.9"/>
    <n v="11844"/>
    <n v="13602"/>
    <n v="1758"/>
    <d v="2021-10-25T00:00:00"/>
    <n v="5"/>
    <n v="4"/>
    <n v="1"/>
    <n v="1"/>
    <n v="1"/>
    <n v="701"/>
    <s v="INR"/>
    <n v="0"/>
    <n v="1758"/>
    <d v="2022-03-20T00:00:00"/>
    <n v="0"/>
    <n v="0"/>
    <s v="N"/>
    <m/>
    <n v="3"/>
    <s v="N"/>
    <s v="00/00/0000"/>
    <s v="N"/>
    <n v="0"/>
    <s v="00/00/0000"/>
    <s v="SMA0"/>
    <d v="2022-03-20T00:00:00"/>
    <n v="701"/>
    <s v="STD"/>
  </r>
  <r>
    <n v="40538329162"/>
    <x v="177"/>
    <n v="80084065816"/>
    <s v="Mr. DILIPBHAI MOTIJI THAKOR"/>
    <n v="20000"/>
    <n v="9.9"/>
    <n v="11884"/>
    <n v="13642"/>
    <n v="1758"/>
    <d v="2021-10-28T00:00:00"/>
    <n v="5"/>
    <n v="4"/>
    <n v="1"/>
    <n v="1"/>
    <n v="1"/>
    <n v="701"/>
    <s v="INR"/>
    <n v="0"/>
    <n v="1758"/>
    <d v="2022-03-25T00:00:00"/>
    <n v="0"/>
    <n v="0"/>
    <s v="N"/>
    <m/>
    <n v="3"/>
    <s v="N"/>
    <s v="00/00/0000"/>
    <s v="N"/>
    <n v="0"/>
    <s v="00/00/0000"/>
    <s v="SMA0"/>
    <d v="2022-03-25T00:00:00"/>
    <n v="701"/>
    <s v="STD"/>
  </r>
  <r>
    <n v="40540615228"/>
    <x v="177"/>
    <n v="87898786287"/>
    <s v="Mrs. SHOBHANABEN PRIYAVVADAN D"/>
    <n v="20000"/>
    <n v="9.9"/>
    <n v="11890"/>
    <n v="13648"/>
    <n v="1758"/>
    <d v="2021-10-29T00:00:00"/>
    <n v="5"/>
    <n v="4"/>
    <n v="1"/>
    <n v="1"/>
    <n v="1"/>
    <n v="701"/>
    <s v="INR"/>
    <n v="0"/>
    <n v="1758"/>
    <d v="2022-03-26T00:00:00"/>
    <n v="0"/>
    <n v="0"/>
    <s v="N"/>
    <m/>
    <n v="3"/>
    <s v="N"/>
    <s v="00/00/0000"/>
    <s v="N"/>
    <n v="0"/>
    <s v="00/00/0000"/>
    <s v="SMA0"/>
    <d v="2022-03-26T00:00:00"/>
    <n v="701"/>
    <s v="STD"/>
  </r>
  <r>
    <n v="40721097200"/>
    <x v="177"/>
    <n v="90479447216"/>
    <s v="Mr. PATANI AMIT KIRANBHAI"/>
    <n v="20000"/>
    <n v="9.9"/>
    <n v="16852"/>
    <n v="16860"/>
    <n v="8"/>
    <d v="2022-01-17T00:00:00"/>
    <n v="2"/>
    <n v="2"/>
    <n v="0"/>
    <n v="1"/>
    <n v="1"/>
    <n v="701"/>
    <s v="INR"/>
    <n v="0"/>
    <n v="1758"/>
    <d v="2022-03-17T00:00:00"/>
    <n v="0"/>
    <n v="0"/>
    <s v="N"/>
    <m/>
    <n v="3"/>
    <s v="N"/>
    <s v="00/00/0000"/>
    <s v="N"/>
    <n v="0"/>
    <s v="00/00/0000"/>
    <s v="SMA0"/>
    <d v="2022-03-17T00:00:00"/>
    <n v="701"/>
    <s v="STD"/>
  </r>
  <r>
    <n v="40721166628"/>
    <x v="177"/>
    <n v="87176981654"/>
    <s v="Mrs. HETALBEN JIGNESHKUMAR ADH"/>
    <n v="20000"/>
    <n v="9.9"/>
    <n v="16839"/>
    <n v="16847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40721172654"/>
    <x v="177"/>
    <n v="88195534025"/>
    <s v="Mrs. VINUBEN LAXMANJI THAKOR"/>
    <n v="20000"/>
    <n v="9.9"/>
    <n v="16844"/>
    <n v="16852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40721188950"/>
    <x v="177"/>
    <n v="85004003084"/>
    <s v="Mr. CHAUHAN  RAMESHBHAI"/>
    <n v="20000"/>
    <n v="9.9"/>
    <n v="16844"/>
    <n v="16852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40721260789"/>
    <x v="177"/>
    <n v="86019105732"/>
    <s v="Mr. KISHANLAL HUKMOMAL CHAUHAN"/>
    <n v="20000"/>
    <n v="9.9"/>
    <n v="16841"/>
    <n v="16849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s v="STD"/>
  </r>
  <r>
    <n v="40762299209"/>
    <x v="177"/>
    <n v="88229420499"/>
    <s v="Mr. RAJESHBHAI BABULAL VAGHELA"/>
    <n v="20000"/>
    <n v="9.9"/>
    <n v="18380"/>
    <n v="18532"/>
    <n v="152"/>
    <d v="2022-02-04T00:00:00"/>
    <n v="1"/>
    <n v="1"/>
    <n v="0"/>
    <n v="1"/>
    <n v="1"/>
    <n v="701"/>
    <s v="INR"/>
    <n v="0"/>
    <n v="1910"/>
    <d v="2022-03-30T00:00:00"/>
    <n v="0"/>
    <n v="0"/>
    <s v="N"/>
    <m/>
    <n v="3"/>
    <s v="N"/>
    <s v="00/00/0000"/>
    <s v="N"/>
    <n v="0"/>
    <s v="00/00/0000"/>
    <s v="SMA0"/>
    <d v="2022-03-30T00:00:00"/>
    <n v="701"/>
    <s v="STD"/>
  </r>
  <r>
    <n v="40543844642"/>
    <x v="177"/>
    <n v="90101492022"/>
    <s v="Mr. SENMA URMILA  DHANABHAI"/>
    <n v="20000"/>
    <n v="9.9"/>
    <n v="11885"/>
    <n v="15401"/>
    <n v="3516"/>
    <d v="2021-10-30T00:00:00"/>
    <n v="5"/>
    <n v="3"/>
    <n v="2"/>
    <n v="2"/>
    <n v="2"/>
    <n v="702"/>
    <s v="INR"/>
    <n v="0"/>
    <n v="1758"/>
    <d v="2022-02-27T00:00:00"/>
    <n v="0"/>
    <n v="0"/>
    <s v="N"/>
    <m/>
    <n v="1"/>
    <s v="N"/>
    <s v="00/00/0000"/>
    <s v="N"/>
    <n v="0"/>
    <s v="00/00/0000"/>
    <s v="SMA1"/>
    <d v="2022-03-29T00:00:00"/>
    <n v="702"/>
    <s v="STD"/>
  </r>
  <r>
    <n v="40653109621"/>
    <x v="177"/>
    <n v="85010455433"/>
    <s v="Mr. JAYANTIBHAI MOHANBHAI PARM"/>
    <n v="20000"/>
    <n v="9.9"/>
    <n v="15268"/>
    <n v="18784"/>
    <n v="3516"/>
    <d v="2021-12-18T00:00:00"/>
    <n v="3"/>
    <n v="1"/>
    <n v="2"/>
    <n v="2"/>
    <n v="2"/>
    <n v="702"/>
    <s v="INR"/>
    <n v="0"/>
    <n v="1758"/>
    <d v="2022-02-17T00:00:00"/>
    <n v="0"/>
    <n v="0"/>
    <s v="N"/>
    <m/>
    <n v="1"/>
    <s v="N"/>
    <s v="00/00/0000"/>
    <s v="N"/>
    <n v="0"/>
    <s v="00/00/0000"/>
    <s v="SMA1"/>
    <d v="2022-03-19T00:00:00"/>
    <n v="702"/>
    <s v="STD"/>
  </r>
  <r>
    <n v="40528024560"/>
    <x v="177"/>
    <n v="88041888639"/>
    <s v="Mr. KANUBHAI BABAJI RANA"/>
    <n v="20000"/>
    <n v="9.9"/>
    <n v="11243"/>
    <n v="18275"/>
    <n v="7032"/>
    <d v="2021-10-25T00:00:00"/>
    <n v="5"/>
    <n v="1"/>
    <n v="4"/>
    <n v="4"/>
    <n v="4"/>
    <n v="704"/>
    <s v="INR"/>
    <n v="0"/>
    <n v="1758"/>
    <d v="2021-12-20T00:00:00"/>
    <n v="761"/>
    <n v="761"/>
    <s v="N"/>
    <m/>
    <n v="4"/>
    <s v="N"/>
    <s v="00/00/0000"/>
    <s v="N"/>
    <n v="0"/>
    <s v="00/00/0000"/>
    <s v="NPA"/>
    <d v="2022-03-20T00:00:00"/>
    <n v="704"/>
    <s v="NPA"/>
  </r>
  <r>
    <n v="39541042301"/>
    <x v="178"/>
    <n v="88687605738"/>
    <s v="HME BOILERS PRIVATE LIMITED"/>
    <n v="200000"/>
    <n v="7.4"/>
    <n v="44732"/>
    <n v="45928"/>
    <n v="1196"/>
    <d v="2020-07-31T00:00:00"/>
    <n v="14"/>
    <n v="14"/>
    <n v="0"/>
    <n v="1"/>
    <n v="1"/>
    <n v="701"/>
    <s v="INR"/>
    <n v="5018"/>
    <n v="11403"/>
    <d v="2022-03-06T00:00:00"/>
    <n v="0"/>
    <n v="0"/>
    <s v="N"/>
    <m/>
    <n v="3"/>
    <s v="N"/>
    <s v="00/00/0000"/>
    <s v="N"/>
    <n v="0"/>
    <s v="00/00/0000"/>
    <s v="SMA0"/>
    <d v="2022-02-06T00:00:00"/>
    <n v="701"/>
    <s v="STD"/>
  </r>
  <r>
    <n v="37350856865"/>
    <x v="179"/>
    <n v="90017762110"/>
    <s v="Mr. SHIVJI MANGILAL SHARMA"/>
    <n v="50000"/>
    <n v="9.6999999999999993"/>
    <n v="0"/>
    <n v="47652.12"/>
    <n v="47652.12"/>
    <d v="2017-12-08T00:00:00"/>
    <n v="51"/>
    <n v="11"/>
    <n v="40"/>
    <n v="6"/>
    <n v="6"/>
    <n v="802"/>
    <s v="INR"/>
    <n v="5018"/>
    <n v="1205"/>
    <d v="2018-05-15T00:00:00"/>
    <n v="1739"/>
    <n v="30186.57"/>
    <s v="N"/>
    <m/>
    <n v="6"/>
    <s v="Y"/>
    <d v="2020-05-13T00:00:00"/>
    <s v="N"/>
    <n v="0"/>
    <s v="00/00/0000"/>
    <s v="SMA0"/>
    <d v="2018-10-13T00:00:00"/>
    <n v="501"/>
    <s v="STD"/>
  </r>
  <r>
    <n v="37761814433"/>
    <x v="174"/>
    <n v="86155905844"/>
    <s v="Mr. CHAUHAN  SAROJDEVI"/>
    <n v="91000"/>
    <n v="10.25"/>
    <n v="34836"/>
    <n v="30358.84"/>
    <n v="0"/>
    <d v="2018-06-19T00:00:00"/>
    <n v="0"/>
    <n v="0"/>
    <n v="0"/>
    <n v="0"/>
    <n v="0"/>
    <n v="0"/>
    <s v="INR"/>
    <n v="5018"/>
    <n v="1905"/>
    <s v="00/00/0000"/>
    <n v="0"/>
    <n v="0"/>
    <s v="N"/>
    <m/>
    <n v="9"/>
    <s v="N"/>
    <s v="00/00/0000"/>
    <s v="N"/>
    <n v="0"/>
    <s v="00/00/0000"/>
    <s v="STD"/>
    <d v="2020-04-28T00:00:00"/>
    <n v="999"/>
    <s v="STD"/>
  </r>
  <r>
    <n v="37943141822"/>
    <x v="174"/>
    <n v="85004002423"/>
    <s v="Mr. GAJENDRABHAI MAFATLAL PARM"/>
    <n v="50000"/>
    <n v="10.25"/>
    <n v="27286.03"/>
    <n v="24174.22"/>
    <n v="0"/>
    <d v="2018-09-14T00:00:00"/>
    <n v="0"/>
    <n v="0"/>
    <n v="0"/>
    <n v="0"/>
    <n v="0"/>
    <n v="0"/>
    <s v="INR"/>
    <n v="5018"/>
    <n v="924"/>
    <s v="00/00/0000"/>
    <n v="0"/>
    <n v="0"/>
    <m/>
    <m/>
    <m/>
    <s v="N"/>
    <s v="00/00/0000"/>
    <s v="N"/>
    <n v="0"/>
    <s v="00/00/0000"/>
    <s v="STD"/>
    <d v="2021-09-09T00:00:00"/>
    <n v="0"/>
    <s v="STD"/>
  </r>
  <r>
    <n v="38465881534"/>
    <x v="174"/>
    <n v="90311384722"/>
    <s v="Miss. JASIBENH KIRANBHAI PATNI"/>
    <n v="135000"/>
    <n v="10.25"/>
    <n v="151232"/>
    <n v="153844"/>
    <n v="2612"/>
    <d v="2019-05-18T00:00:00"/>
    <n v="0"/>
    <n v="0"/>
    <n v="0"/>
    <n v="1"/>
    <n v="1"/>
    <n v="701"/>
    <s v="INR"/>
    <n v="5018"/>
    <n v="3804"/>
    <d v="2022-03-05T00:00:00"/>
    <n v="0"/>
    <n v="0"/>
    <s v="N"/>
    <m/>
    <n v="3"/>
    <s v="N"/>
    <s v="00/00/0000"/>
    <s v="N"/>
    <n v="0"/>
    <s v="00/00/0000"/>
    <s v="SMA0"/>
    <d v="2022-03-05T00:00:00"/>
    <n v="701"/>
    <s v="STD"/>
  </r>
  <r>
    <n v="38542708389"/>
    <x v="174"/>
    <n v="90311386195"/>
    <s v="Miss. PINKIBEN SHAILESHBHAI PA"/>
    <n v="150000"/>
    <n v="10.25"/>
    <n v="114970.54"/>
    <n v="122133.3"/>
    <n v="7162.76"/>
    <d v="2019-06-21T00:00:00"/>
    <n v="0"/>
    <n v="0"/>
    <n v="0"/>
    <n v="1"/>
    <n v="1"/>
    <n v="701"/>
    <s v="INR"/>
    <n v="5018"/>
    <n v="4177"/>
    <d v="2022-03-22T00:00:00"/>
    <n v="0"/>
    <n v="0"/>
    <m/>
    <m/>
    <m/>
    <s v="N"/>
    <s v="00/00/0000"/>
    <s v="N"/>
    <n v="0"/>
    <s v="00/00/0000"/>
    <s v="SMA0"/>
    <d v="2022-03-22T00:00:00"/>
    <n v="701"/>
    <s v="STD"/>
  </r>
  <r>
    <n v="37723099164"/>
    <x v="174"/>
    <n v="89295235717"/>
    <s v="Master PATANI  VISHNU"/>
    <n v="109000"/>
    <n v="10.25"/>
    <n v="49210.75"/>
    <n v="60933.75"/>
    <n v="11723"/>
    <d v="2018-05-29T00:00:00"/>
    <n v="0"/>
    <n v="0"/>
    <n v="0"/>
    <n v="3"/>
    <n v="3"/>
    <n v="703"/>
    <s v="INR"/>
    <n v="5018"/>
    <n v="2766"/>
    <d v="2022-01-30T00:00:00"/>
    <n v="0"/>
    <n v="0"/>
    <s v="N"/>
    <m/>
    <n v="2"/>
    <s v="N"/>
    <s v="00/00/0000"/>
    <s v="N"/>
    <n v="0"/>
    <s v="00/00/0000"/>
    <s v="SMA2"/>
    <d v="2022-03-31T00:00:00"/>
    <n v="703"/>
    <s v="STD"/>
  </r>
  <r>
    <n v="37776259968"/>
    <x v="174"/>
    <n v="88229419745"/>
    <s v="Mr. MANOJBHAI CHATURJI BHIL"/>
    <n v="146000"/>
    <n v="9.9"/>
    <n v="95063.35"/>
    <n v="90394.35"/>
    <n v="0"/>
    <d v="2018-06-27T00:00:00"/>
    <n v="0"/>
    <n v="0"/>
    <n v="0"/>
    <n v="4"/>
    <n v="4"/>
    <n v="0"/>
    <s v="INR"/>
    <n v="5018"/>
    <n v="24324"/>
    <s v="00/00/0000"/>
    <n v="7486"/>
    <n v="8309.0499999999993"/>
    <s v="N"/>
    <m/>
    <n v="4"/>
    <s v="N"/>
    <s v="00/00/0000"/>
    <s v="N"/>
    <n v="0"/>
    <s v="00/00/0000"/>
    <s v="NPA"/>
    <d v="2022-03-04T00:00:00"/>
    <n v="701"/>
    <s v="NPA"/>
  </r>
  <r>
    <n v="38272786273"/>
    <x v="174"/>
    <n v="89062858705"/>
    <s v="Mrs. PATNI USHABEN BABUBHAI"/>
    <n v="150000"/>
    <n v="8.85"/>
    <n v="159768.46"/>
    <n v="106595.26"/>
    <n v="0"/>
    <d v="2019-02-20T00:00:00"/>
    <n v="0"/>
    <n v="0"/>
    <n v="0"/>
    <n v="4"/>
    <n v="4"/>
    <n v="0"/>
    <s v="INR"/>
    <n v="5018"/>
    <n v="3235"/>
    <s v="00/00/0000"/>
    <n v="0"/>
    <n v="30792.06"/>
    <s v="N"/>
    <m/>
    <n v="4"/>
    <s v="N"/>
    <s v="00/00/0000"/>
    <s v="N"/>
    <n v="0"/>
    <s v="00/00/0000"/>
    <s v="NPA"/>
    <d v="2021-08-06T00:00:00"/>
    <n v="701"/>
    <s v="NPA"/>
  </r>
  <r>
    <n v="38453618930"/>
    <x v="174"/>
    <n v="90313661762"/>
    <s v="Mr. vinodbhai  patni"/>
    <n v="150000"/>
    <n v="10.25"/>
    <n v="100401.19"/>
    <n v="144727.67999999999"/>
    <n v="44326.49"/>
    <d v="2019-05-13T00:00:00"/>
    <n v="0"/>
    <n v="0"/>
    <n v="0"/>
    <n v="4"/>
    <n v="4"/>
    <n v="704"/>
    <s v="INR"/>
    <n v="5018"/>
    <n v="4654"/>
    <d v="2021-06-11T00:00:00"/>
    <n v="18597.490000000002"/>
    <n v="27124.47"/>
    <s v="N"/>
    <m/>
    <n v="4"/>
    <s v="N"/>
    <s v="00/00/0000"/>
    <s v="N"/>
    <n v="0"/>
    <s v="00/00/0000"/>
    <s v="NPA"/>
    <d v="2021-09-08T00:00:00"/>
    <n v="704"/>
    <s v="NPA"/>
  </r>
  <r>
    <n v="38509618327"/>
    <x v="174"/>
    <n v="90311381039"/>
    <s v="Miss. RADHABEN HITESHBHAI PATN"/>
    <n v="135000"/>
    <n v="10.25"/>
    <n v="88761.68"/>
    <n v="97689.919999999998"/>
    <n v="8928.24"/>
    <d v="2019-06-07T00:00:00"/>
    <n v="0"/>
    <n v="0"/>
    <n v="0"/>
    <n v="4"/>
    <n v="4"/>
    <n v="0"/>
    <s v="INR"/>
    <n v="5018"/>
    <n v="3069"/>
    <d v="2022-01-08T00:00:00"/>
    <n v="0"/>
    <n v="3193.43"/>
    <s v="N"/>
    <m/>
    <n v="4"/>
    <s v="N"/>
    <s v="00/00/0000"/>
    <s v="N"/>
    <n v="0"/>
    <s v="00/00/0000"/>
    <s v="NPA"/>
    <d v="2021-12-06T00:00:00"/>
    <n v="701"/>
    <s v="NPA"/>
  </r>
  <r>
    <n v="38539890715"/>
    <x v="174"/>
    <n v="90323178443"/>
    <s v="Mr. NARESHBHAI BABABHAI PATNI"/>
    <n v="150000"/>
    <n v="10.25"/>
    <n v="116797.11"/>
    <n v="135702.10999999999"/>
    <n v="18905"/>
    <d v="2019-06-20T00:00:00"/>
    <n v="0"/>
    <n v="0"/>
    <n v="0"/>
    <n v="4"/>
    <n v="4"/>
    <n v="704"/>
    <s v="INR"/>
    <n v="5018"/>
    <n v="4328"/>
    <d v="2021-10-21T00:00:00"/>
    <n v="3536"/>
    <n v="7084.67"/>
    <s v="N"/>
    <m/>
    <n v="4"/>
    <s v="N"/>
    <s v="00/00/0000"/>
    <s v="N"/>
    <n v="0"/>
    <s v="00/00/0000"/>
    <s v="NPA"/>
    <d v="2022-01-03T00:00:00"/>
    <n v="701"/>
    <s v="NPA"/>
  </r>
  <r>
    <n v="38664115143"/>
    <x v="174"/>
    <n v="90347703077"/>
    <s v="Mr. JAYESHKUMAR RAJESHBHAI PAT"/>
    <n v="150000"/>
    <n v="9.9"/>
    <n v="137863.25"/>
    <n v="133539.25"/>
    <n v="0"/>
    <d v="2019-08-05T00:00:00"/>
    <n v="0"/>
    <n v="0"/>
    <n v="0"/>
    <n v="4"/>
    <n v="4"/>
    <n v="704"/>
    <s v="INR"/>
    <n v="5018"/>
    <n v="3584"/>
    <s v="00/00/0000"/>
    <n v="2290"/>
    <n v="9134.66"/>
    <m/>
    <m/>
    <m/>
    <s v="N"/>
    <s v="00/00/0000"/>
    <s v="N"/>
    <n v="0"/>
    <s v="00/00/0000"/>
    <s v="NPA"/>
    <d v="2021-10-03T00:00:00"/>
    <n v="704"/>
    <s v="NPA"/>
  </r>
  <r>
    <n v="38706205858"/>
    <x v="174"/>
    <n v="90218656091"/>
    <s v="Mr. SANJAYBHAI GOVINDBHAI PATN"/>
    <n v="150000"/>
    <n v="9.9"/>
    <n v="101543.29"/>
    <n v="94424.31"/>
    <n v="0"/>
    <d v="2019-08-23T00:00:00"/>
    <n v="0"/>
    <n v="0"/>
    <n v="0"/>
    <n v="4"/>
    <n v="4"/>
    <n v="704"/>
    <s v="INR"/>
    <n v="5018"/>
    <n v="3358"/>
    <s v="00/00/0000"/>
    <n v="0"/>
    <n v="2970.63"/>
    <s v="N"/>
    <m/>
    <n v="4"/>
    <s v="N"/>
    <s v="00/00/0000"/>
    <s v="N"/>
    <n v="0"/>
    <s v="00/00/0000"/>
    <s v="NPA"/>
    <d v="2021-09-07T00:00:00"/>
    <n v="704"/>
    <s v="NPA"/>
  </r>
  <r>
    <n v="38714337716"/>
    <x v="174"/>
    <n v="90354809621"/>
    <s v="Mr. JAYABEN  PATANI"/>
    <n v="150000"/>
    <n v="10.25"/>
    <n v="109829.87"/>
    <n v="148201.16"/>
    <n v="38371.29"/>
    <d v="2019-08-26T00:00:00"/>
    <n v="0"/>
    <n v="0"/>
    <n v="0"/>
    <n v="4"/>
    <n v="4"/>
    <n v="704"/>
    <s v="INR"/>
    <n v="5018"/>
    <n v="4009"/>
    <d v="2021-07-01T00:00:00"/>
    <n v="7865.29"/>
    <n v="15998.76"/>
    <s v="N"/>
    <m/>
    <n v="4"/>
    <s v="N"/>
    <s v="00/00/0000"/>
    <s v="N"/>
    <n v="0"/>
    <s v="00/00/0000"/>
    <s v="NPA"/>
    <d v="2021-09-28T00:00:00"/>
    <n v="704"/>
    <s v="NPA"/>
  </r>
  <r>
    <n v="38415230080"/>
    <x v="174"/>
    <n v="90258760740"/>
    <s v="Mr. SURESHBHAI MANILAL PATNI"/>
    <n v="150000"/>
    <n v="10.25"/>
    <n v="84613"/>
    <n v="130088.84"/>
    <n v="45475.839999999997"/>
    <d v="2019-04-25T00:00:00"/>
    <n v="0"/>
    <n v="0"/>
    <n v="0"/>
    <n v="5"/>
    <n v="5"/>
    <n v="801"/>
    <s v="INR"/>
    <n v="5018"/>
    <n v="3413"/>
    <d v="2021-03-16T00:00:00"/>
    <n v="0"/>
    <n v="15241.12"/>
    <s v="N"/>
    <m/>
    <n v="5"/>
    <s v="N"/>
    <s v="00/00/0000"/>
    <s v="N"/>
    <n v="0"/>
    <s v="00/00/0000"/>
    <s v="NPA"/>
    <d v="2021-03-30T00:00:00"/>
    <n v="506"/>
    <s v="NPA"/>
  </r>
  <r>
    <n v="38828146971"/>
    <x v="180"/>
    <n v="90392009288"/>
    <s v="Mr. NARANBHAI MANIBHAI PATNI"/>
    <n v="150000"/>
    <n v="9.85"/>
    <n v="151311.5"/>
    <n v="141518.65"/>
    <n v="0"/>
    <d v="2019-10-07T00:00:00"/>
    <n v="0"/>
    <n v="0"/>
    <n v="0"/>
    <n v="4"/>
    <n v="4"/>
    <n v="0"/>
    <s v="INR"/>
    <n v="5018"/>
    <n v="3217"/>
    <s v="00/00/0000"/>
    <n v="129"/>
    <n v="9393.57"/>
    <s v="N"/>
    <m/>
    <n v="4"/>
    <s v="N"/>
    <s v="00/00/0000"/>
    <s v="N"/>
    <n v="0"/>
    <s v="00/00/0000"/>
    <s v="NPA"/>
    <d v="2021-08-06T00:00:00"/>
    <n v="701"/>
    <s v="NPA"/>
  </r>
  <r>
    <n v="38439209265"/>
    <x v="181"/>
    <n v="90309472781"/>
    <s v="Mr. PUNAMBHAI  PATNI"/>
    <n v="150000"/>
    <n v="9.6999999999999993"/>
    <n v="49486"/>
    <n v="141245.81"/>
    <n v="91759.81"/>
    <d v="2019-05-06T00:00:00"/>
    <n v="0"/>
    <n v="0"/>
    <n v="0"/>
    <n v="6"/>
    <n v="6"/>
    <n v="802"/>
    <s v="INR"/>
    <n v="5018"/>
    <n v="3410"/>
    <d v="2020-01-07T00:00:00"/>
    <n v="0"/>
    <n v="41423.29"/>
    <m/>
    <m/>
    <m/>
    <s v="Y"/>
    <d v="2020-06-03T00:00:00"/>
    <s v="N"/>
    <n v="0"/>
    <s v="00/00/0000"/>
    <s v="NPA"/>
    <d v="2019-12-07T00:00:00"/>
    <n v="506"/>
    <s v="NPA"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13">
  <r>
    <n v="36010441482"/>
    <s v="SCH LN L-A STAF-WARD&lt;=20L"/>
    <n v="87842685671"/>
    <s v="Ms. NEHA  KUMARI"/>
    <n v="1262000"/>
    <n v="5.95"/>
    <n v="1351586"/>
    <n v="568721"/>
    <n v="0"/>
    <x v="0"/>
    <n v="0"/>
    <d v="2016-08-16T00:00:00"/>
    <n v="7"/>
    <n v="7"/>
    <n v="0"/>
    <n v="0"/>
    <n v="0"/>
    <n v="0"/>
    <s v="INR"/>
    <n v="0"/>
    <n v="6600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40153740769"/>
    <s v="GLOBAL ED-VANTAGE STAFF"/>
    <n v="87256554881"/>
    <s v="BHAVESHKUMAR SHAILENDRAKUMAR"/>
    <n v="2500000"/>
    <n v="5.95"/>
    <n v="1386493"/>
    <n v="1318493"/>
    <n v="0"/>
    <x v="0"/>
    <n v="0"/>
    <d v="2021-04-29T00:00:00"/>
    <n v="1"/>
    <n v="1"/>
    <n v="0"/>
    <n v="0"/>
    <n v="0"/>
    <n v="0"/>
    <s v="INR"/>
    <n v="15355"/>
    <n v="24356"/>
    <s v="00/00/0000"/>
    <n v="0"/>
    <n v="0"/>
    <m/>
    <m/>
    <m/>
    <s v="N"/>
    <s v="00/00/0000"/>
    <s v="N"/>
    <n v="0"/>
    <s v="00/00/0000"/>
    <m/>
    <m/>
    <m/>
    <x v="0"/>
  </r>
  <r>
    <n v="40311469256"/>
    <s v="GLOBAL ED-VANTAGE STAFF"/>
    <n v="85540684378"/>
    <s v="Miss. KRUTIKA RAMESHKUMAR RATH"/>
    <n v="2700000"/>
    <n v="5.45"/>
    <n v="1187410"/>
    <n v="1171410"/>
    <n v="0"/>
    <x v="0"/>
    <n v="0"/>
    <d v="2021-07-26T00:00:00"/>
    <n v="1"/>
    <n v="1"/>
    <n v="0"/>
    <n v="0"/>
    <n v="0"/>
    <n v="0"/>
    <s v="INR"/>
    <n v="15355"/>
    <n v="22070"/>
    <s v="00/00/0000"/>
    <n v="0"/>
    <n v="0"/>
    <s v="N"/>
    <m/>
    <n v="9"/>
    <s v="N"/>
    <s v="00/00/0000"/>
    <s v="N"/>
    <n v="0"/>
    <s v="00/00/0000"/>
    <m/>
    <m/>
    <m/>
    <x v="0"/>
  </r>
  <r>
    <n v="30392350760"/>
    <s v="HOUSING LOAN CLERICAL STF"/>
    <n v="80084155745"/>
    <s v="Mr. KSHATRIYA GAUTAM  JAGANNAT"/>
    <n v="788000"/>
    <n v="5.5"/>
    <n v="420779"/>
    <n v="316259"/>
    <n v="0"/>
    <x v="0"/>
    <n v="0"/>
    <d v="2008-05-28T00:00:00"/>
    <n v="36"/>
    <n v="36"/>
    <n v="0"/>
    <n v="0"/>
    <n v="0"/>
    <n v="0"/>
    <s v="INR"/>
    <n v="15355"/>
    <n v="1680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2882807091"/>
    <s v="HOUSING LOAN CLERICAL STF"/>
    <n v="85216537551"/>
    <s v="Mr. SHASHIKANT KANUBHAI TAPASV"/>
    <n v="713169"/>
    <n v="5.5"/>
    <n v="488924"/>
    <n v="481177"/>
    <n v="0"/>
    <x v="0"/>
    <n v="0"/>
    <d v="2013-03-14T00:00:00"/>
    <n v="108"/>
    <n v="108"/>
    <n v="0"/>
    <n v="0"/>
    <n v="0"/>
    <n v="0"/>
    <s v="INR"/>
    <n v="15355"/>
    <n v="4403"/>
    <s v="00/00/0000"/>
    <n v="0"/>
    <n v="0"/>
    <s v="N"/>
    <m/>
    <n v="9"/>
    <s v="N"/>
    <s v="00/00/0000"/>
    <s v="N"/>
    <n v="0"/>
    <s v="00/00/0000"/>
    <m/>
    <m/>
    <m/>
    <x v="0"/>
  </r>
  <r>
    <n v="34165816257"/>
    <s v="HOUSING LOAN CLERICAL STF"/>
    <n v="85430762376"/>
    <s v="Mr. NITIN  SOLANKEY"/>
    <n v="1200000"/>
    <n v="5.5"/>
    <n v="948962"/>
    <n v="940819"/>
    <n v="0"/>
    <x v="0"/>
    <n v="0"/>
    <d v="2014-09-08T00:00:00"/>
    <n v="90"/>
    <n v="90"/>
    <n v="0"/>
    <n v="0"/>
    <n v="0"/>
    <n v="0"/>
    <s v="INR"/>
    <n v="15355"/>
    <n v="7143"/>
    <s v="00/00/0000"/>
    <n v="0"/>
    <n v="0"/>
    <s v="N"/>
    <m/>
    <n v="9"/>
    <s v="N"/>
    <s v="00/00/0000"/>
    <s v="N"/>
    <n v="0"/>
    <s v="00/00/0000"/>
    <m/>
    <m/>
    <m/>
    <x v="0"/>
  </r>
  <r>
    <n v="31656262085"/>
    <s v="HOUSING LOAN SUP STAFF"/>
    <n v="76005571215"/>
    <s v="Mr. BHARATBHAI CHHAGANBHAI RAT"/>
    <n v="1368000"/>
    <n v="5.5"/>
    <n v="883392"/>
    <n v="883392"/>
    <n v="0"/>
    <x v="0"/>
    <n v="0"/>
    <d v="2011-03-04T00:00:00"/>
    <n v="87"/>
    <n v="87"/>
    <n v="0"/>
    <n v="0"/>
    <n v="0"/>
    <n v="0"/>
    <s v="INR"/>
    <n v="15355"/>
    <n v="9121"/>
    <s v="00/00/0000"/>
    <n v="0"/>
    <n v="0"/>
    <s v="N"/>
    <m/>
    <n v="9"/>
    <s v="N"/>
    <s v="00/00/0000"/>
    <s v="N"/>
    <n v="0"/>
    <s v="00/00/0000"/>
    <s v="STD"/>
    <d v="2021-12-07T00:00:00"/>
    <n v="0"/>
    <x v="0"/>
  </r>
  <r>
    <n v="34557969977"/>
    <s v="IHL-CLERICAL STAFF"/>
    <n v="85430762376"/>
    <s v="Mr. NITIN  SOLANKEY"/>
    <n v="393114"/>
    <n v="5.5"/>
    <n v="321148"/>
    <n v="318750"/>
    <n v="0"/>
    <x v="0"/>
    <n v="0"/>
    <d v="2015-01-01T00:00:00"/>
    <n v="86"/>
    <n v="86"/>
    <n v="0"/>
    <n v="0"/>
    <n v="0"/>
    <n v="0"/>
    <s v="INR"/>
    <n v="15355"/>
    <n v="2398"/>
    <s v="00/00/0000"/>
    <n v="0"/>
    <n v="0"/>
    <s v="N"/>
    <m/>
    <n v="9"/>
    <s v="N"/>
    <s v="00/00/0000"/>
    <s v="N"/>
    <n v="0"/>
    <s v="00/00/0000"/>
    <m/>
    <m/>
    <m/>
    <x v="0"/>
  </r>
  <r>
    <n v="35344386017"/>
    <s v="IHL-CLERICAL STAFF"/>
    <n v="85432218493"/>
    <s v="Mr. MANISH VITTHALBHAI MEVADA"/>
    <n v="3867000"/>
    <n v="5.5"/>
    <n v="3874274"/>
    <n v="3860150"/>
    <n v="0"/>
    <x v="0"/>
    <n v="0"/>
    <d v="2015-11-17T00:00:00"/>
    <n v="74"/>
    <n v="74"/>
    <n v="0"/>
    <n v="0"/>
    <n v="0"/>
    <n v="0"/>
    <s v="INR"/>
    <n v="15355"/>
    <n v="16572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5699626726"/>
    <s v="IHL-CLERICAL STAFF"/>
    <n v="85029842295"/>
    <s v="Mrs. RENUKA LALITKUMAR BANKER"/>
    <n v="822217"/>
    <n v="5.5"/>
    <n v="826206"/>
    <n v="811206"/>
    <n v="0"/>
    <x v="0"/>
    <n v="0"/>
    <d v="2016-04-05T00:00:00"/>
    <n v="72"/>
    <n v="72"/>
    <n v="0"/>
    <n v="0"/>
    <n v="0"/>
    <n v="0"/>
    <s v="INR"/>
    <n v="15355"/>
    <n v="3529"/>
    <s v="00/00/0000"/>
    <n v="0"/>
    <n v="0"/>
    <s v="N"/>
    <m/>
    <n v="9"/>
    <s v="N"/>
    <s v="00/00/0000"/>
    <s v="N"/>
    <n v="0"/>
    <s v="00/00/0000"/>
    <m/>
    <m/>
    <m/>
    <x v="0"/>
  </r>
  <r>
    <n v="36881131068"/>
    <s v="IHL-CLERICAL STAFF"/>
    <n v="80084155687"/>
    <s v="Mr. MAHENDRA BHAGWANDAS CHAUHA"/>
    <n v="1485000"/>
    <n v="5.5"/>
    <n v="1282106"/>
    <n v="1281407"/>
    <n v="0"/>
    <x v="0"/>
    <n v="0"/>
    <d v="2017-05-12T00:00:00"/>
    <n v="58"/>
    <n v="58"/>
    <n v="0"/>
    <n v="0"/>
    <n v="0"/>
    <n v="0"/>
    <s v="INR"/>
    <n v="61132"/>
    <n v="9770"/>
    <s v="00/00/0000"/>
    <n v="0"/>
    <n v="0"/>
    <s v="N"/>
    <m/>
    <n v="9"/>
    <s v="N"/>
    <s v="00/00/0000"/>
    <s v="N"/>
    <n v="0"/>
    <s v="00/00/0000"/>
    <s v="STD"/>
    <d v="2019-03-14T00:00:00"/>
    <n v="0"/>
    <x v="0"/>
  </r>
  <r>
    <n v="37496825525"/>
    <s v="IHL-CLERICAL STAFF"/>
    <n v="80075343897"/>
    <s v="Mrs. KAMALA P  THAKORE"/>
    <n v="2092500"/>
    <n v="5.5"/>
    <n v="2082268"/>
    <n v="2023418"/>
    <n v="0"/>
    <x v="0"/>
    <n v="0"/>
    <d v="2018-01-31T00:00:00"/>
    <n v="50"/>
    <n v="50"/>
    <n v="0"/>
    <n v="0"/>
    <n v="0"/>
    <n v="0"/>
    <s v="INR"/>
    <n v="61132"/>
    <n v="8793"/>
    <s v="00/00/0000"/>
    <n v="0"/>
    <n v="0"/>
    <s v="N"/>
    <m/>
    <n v="9"/>
    <s v="N"/>
    <s v="00/00/0000"/>
    <s v="N"/>
    <n v="0"/>
    <s v="00/00/0000"/>
    <s v="STD"/>
    <d v="2020-07-08T00:00:00"/>
    <n v="999"/>
    <x v="0"/>
  </r>
  <r>
    <n v="39859049032"/>
    <s v="IHL-CLERICAL STAFF"/>
    <n v="80631264427"/>
    <s v="Mr. NARENDRASINGH RAGHUVERSING"/>
    <n v="4005000"/>
    <n v="5.95"/>
    <n v="4060759"/>
    <n v="4039094"/>
    <n v="0"/>
    <x v="0"/>
    <n v="0"/>
    <d v="2020-12-10T00:00:00"/>
    <n v="15"/>
    <n v="15"/>
    <n v="0"/>
    <n v="0"/>
    <n v="0"/>
    <n v="0"/>
    <s v="INR"/>
    <n v="15355"/>
    <n v="14889"/>
    <s v="00/00/0000"/>
    <n v="0"/>
    <n v="0"/>
    <m/>
    <m/>
    <m/>
    <s v="N"/>
    <s v="00/00/0000"/>
    <s v="N"/>
    <n v="0"/>
    <s v="00/00/0000"/>
    <s v="STD"/>
    <d v="2021-01-06T00:00:00"/>
    <n v="0"/>
    <x v="0"/>
  </r>
  <r>
    <n v="40083020920"/>
    <s v="IHL-CLERICAL STAFF"/>
    <n v="86613403381"/>
    <s v="Ms. LAJJA AJAYKUMAR SONDAGER"/>
    <n v="3000000"/>
    <n v="5.5"/>
    <n v="3010865"/>
    <n v="2998503"/>
    <n v="0"/>
    <x v="0"/>
    <n v="0"/>
    <d v="2021-03-19T00:00:00"/>
    <n v="12"/>
    <n v="12"/>
    <n v="0"/>
    <n v="0"/>
    <n v="0"/>
    <n v="0"/>
    <s v="INR"/>
    <n v="15355"/>
    <n v="12449"/>
    <s v="00/00/0000"/>
    <n v="0"/>
    <n v="0"/>
    <s v="N"/>
    <m/>
    <n v="9"/>
    <s v="N"/>
    <s v="00/00/0000"/>
    <s v="N"/>
    <n v="0"/>
    <s v="00/00/0000"/>
    <s v="STD"/>
    <d v="2021-04-04T00:00:00"/>
    <n v="0"/>
    <x v="0"/>
  </r>
  <r>
    <n v="40097074641"/>
    <s v="IHL-CLERICAL STAFF"/>
    <n v="85218330178"/>
    <s v="Mr. VYOMESHCHANDRA JETHALAL SO"/>
    <n v="1500000"/>
    <n v="5.5"/>
    <n v="1505763"/>
    <n v="1504599"/>
    <n v="0"/>
    <x v="0"/>
    <n v="0"/>
    <d v="2021-03-28T00:00:00"/>
    <n v="12"/>
    <n v="12"/>
    <n v="0"/>
    <n v="0"/>
    <n v="0"/>
    <n v="0"/>
    <s v="INR"/>
    <n v="15355"/>
    <n v="6303"/>
    <s v="00/00/0000"/>
    <n v="0"/>
    <n v="0"/>
    <s v="N"/>
    <m/>
    <n v="9"/>
    <s v="N"/>
    <s v="00/00/0000"/>
    <s v="N"/>
    <n v="0"/>
    <s v="00/00/0000"/>
    <s v="STD"/>
    <d v="2022-03-25T00:00:00"/>
    <n v="0"/>
    <x v="0"/>
  </r>
  <r>
    <n v="40249217729"/>
    <s v="IHL-CLERICAL STAFF"/>
    <n v="85859033016"/>
    <s v="Mr. JATIN JIVANBHAI RUPALA"/>
    <n v="4320000"/>
    <n v="5.95"/>
    <n v="4336624"/>
    <n v="4333993"/>
    <n v="0"/>
    <x v="0"/>
    <n v="0"/>
    <d v="2021-06-26T00:00:00"/>
    <n v="9"/>
    <n v="9"/>
    <n v="0"/>
    <n v="0"/>
    <n v="0"/>
    <n v="0"/>
    <s v="INR"/>
    <n v="15355"/>
    <n v="17926"/>
    <s v="00/00/0000"/>
    <n v="0"/>
    <n v="0"/>
    <s v="N"/>
    <m/>
    <n v="9"/>
    <s v="N"/>
    <s v="00/00/0000"/>
    <s v="N"/>
    <n v="0"/>
    <s v="00/00/0000"/>
    <m/>
    <m/>
    <m/>
    <x v="0"/>
  </r>
  <r>
    <n v="34033582556"/>
    <s v="IHL-OFF UPTO SMG-V-SEP 14"/>
    <n v="85538694483"/>
    <s v="Miss. AKRITI  PHITKARIWALA"/>
    <n v="2000000"/>
    <n v="5.5"/>
    <n v="1476195"/>
    <n v="1472680"/>
    <n v="0"/>
    <x v="0"/>
    <n v="0"/>
    <d v="2014-08-11T00:00:00"/>
    <n v="91"/>
    <n v="91"/>
    <n v="0"/>
    <n v="0"/>
    <n v="0"/>
    <n v="0"/>
    <s v="INR"/>
    <n v="15355"/>
    <n v="11905"/>
    <s v="00/00/0000"/>
    <n v="0"/>
    <n v="0"/>
    <s v="N"/>
    <m/>
    <n v="9"/>
    <s v="N"/>
    <s v="00/00/0000"/>
    <s v="N"/>
    <n v="0"/>
    <s v="00/00/0000"/>
    <s v="STD"/>
    <d v="2019-03-02T00:00:00"/>
    <n v="0"/>
    <x v="0"/>
  </r>
  <r>
    <n v="37845431603"/>
    <s v="IHL-OFF UPTO SMG-V-SEP 14"/>
    <n v="71004045858"/>
    <s v="Mr. KAMLESH CHANDRAKANT PADHAR"/>
    <n v="6000000"/>
    <n v="5.95"/>
    <n v="6627486"/>
    <n v="6351079"/>
    <n v="0"/>
    <x v="0"/>
    <n v="0"/>
    <d v="2018-07-31T00:00:00"/>
    <n v="22"/>
    <n v="22"/>
    <n v="0"/>
    <n v="0"/>
    <n v="0"/>
    <n v="0"/>
    <s v="INR"/>
    <n v="15355"/>
    <n v="20977"/>
    <s v="00/00/0000"/>
    <n v="0"/>
    <n v="0"/>
    <s v="N"/>
    <m/>
    <n v="9"/>
    <s v="N"/>
    <s v="00/00/0000"/>
    <s v="N"/>
    <n v="0"/>
    <s v="00/00/0000"/>
    <s v="STD"/>
    <d v="2020-07-20T00:00:00"/>
    <n v="0"/>
    <x v="0"/>
  </r>
  <r>
    <n v="32389000329"/>
    <s v="H T L Addl Hsg  STAFF"/>
    <n v="85006246968"/>
    <s v="Mr. SHIV KUMAR MISHRA"/>
    <n v="960000"/>
    <n v="5.5"/>
    <n v="359538"/>
    <n v="350684"/>
    <n v="0"/>
    <x v="0"/>
    <n v="0"/>
    <d v="2012-06-21T00:00:00"/>
    <n v="117"/>
    <n v="117"/>
    <n v="0"/>
    <n v="0"/>
    <n v="0"/>
    <n v="0"/>
    <s v="INR"/>
    <n v="61132"/>
    <n v="7620"/>
    <s v="00/00/0000"/>
    <n v="0"/>
    <n v="0"/>
    <s v="N"/>
    <m/>
    <n v="9"/>
    <s v="N"/>
    <s v="00/00/0000"/>
    <s v="N"/>
    <n v="0"/>
    <s v="00/00/0000"/>
    <s v="STD"/>
    <d v="2020-07-30T00:00:00"/>
    <n v="999"/>
    <x v="0"/>
  </r>
  <r>
    <n v="34615858539"/>
    <s v="TL CAR LOAN CLERICAL"/>
    <n v="85218330178"/>
    <s v="Mr. VYOMESHCHANDRA JETHALAL SO"/>
    <n v="445000"/>
    <n v="5.5"/>
    <n v="287995"/>
    <n v="213787"/>
    <n v="0"/>
    <x v="0"/>
    <n v="0"/>
    <d v="2015-01-19T00:00:00"/>
    <n v="86"/>
    <n v="86"/>
    <n v="0"/>
    <n v="0"/>
    <n v="0"/>
    <n v="0"/>
    <s v="INR"/>
    <n v="0"/>
    <n v="3372"/>
    <s v="00/00/0000"/>
    <n v="0"/>
    <n v="0"/>
    <s v="N"/>
    <m/>
    <n v="9"/>
    <s v="N"/>
    <s v="00/00/0000"/>
    <s v="N"/>
    <n v="0"/>
    <s v="00/00/0000"/>
    <m/>
    <m/>
    <m/>
    <x v="0"/>
  </r>
  <r>
    <n v="36202401804"/>
    <s v="TL CAR LOAN CLERICAL"/>
    <n v="80075343897"/>
    <s v="Mrs. KAMALA P  THAKORE"/>
    <n v="480000"/>
    <n v="5.5"/>
    <n v="351545"/>
    <n v="305182"/>
    <n v="0"/>
    <x v="0"/>
    <n v="0"/>
    <d v="2016-10-26T00:00:00"/>
    <n v="65"/>
    <n v="65"/>
    <n v="0"/>
    <n v="0"/>
    <n v="0"/>
    <n v="0"/>
    <s v="INR"/>
    <n v="0"/>
    <n v="3637"/>
    <s v="00/00/0000"/>
    <n v="0"/>
    <n v="0"/>
    <s v="N"/>
    <m/>
    <n v="9"/>
    <s v="N"/>
    <s v="00/00/0000"/>
    <s v="N"/>
    <n v="0"/>
    <s v="00/00/0000"/>
    <m/>
    <m/>
    <m/>
    <x v="0"/>
  </r>
  <r>
    <n v="40029037815"/>
    <s v="TL CAR LOAN CLERICAL"/>
    <n v="85859033016"/>
    <s v="Mr. JATIN JIVANBHAI RUPALA"/>
    <n v="700000"/>
    <n v="5.5"/>
    <n v="675987"/>
    <n v="668135"/>
    <n v="0"/>
    <x v="0"/>
    <n v="0"/>
    <d v="2021-03-02T00:00:00"/>
    <n v="12"/>
    <n v="12"/>
    <n v="0"/>
    <n v="0"/>
    <n v="0"/>
    <n v="0"/>
    <s v="INR"/>
    <n v="0"/>
    <n v="5304"/>
    <s v="00/00/0000"/>
    <n v="0"/>
    <n v="0"/>
    <s v="N"/>
    <m/>
    <n v="9"/>
    <s v="N"/>
    <s v="00/00/0000"/>
    <s v="N"/>
    <n v="0"/>
    <s v="00/00/0000"/>
    <m/>
    <m/>
    <m/>
    <x v="0"/>
  </r>
  <r>
    <n v="32389408667"/>
    <s v="TL CAR LOAN-EXECU/SUP STF"/>
    <n v="85185586545"/>
    <s v="Mr. NISHANT NAVIN CHANDRA BHAT"/>
    <n v="410000"/>
    <n v="5.5"/>
    <n v="154424"/>
    <n v="33716"/>
    <n v="0"/>
    <x v="0"/>
    <n v="0"/>
    <d v="2012-06-21T00:00:00"/>
    <n v="116"/>
    <n v="116"/>
    <n v="0"/>
    <n v="0"/>
    <n v="0"/>
    <n v="0"/>
    <s v="INR"/>
    <n v="0"/>
    <n v="3107"/>
    <s v="00/00/0000"/>
    <n v="0"/>
    <n v="0"/>
    <s v="N"/>
    <m/>
    <n v="9"/>
    <s v="N"/>
    <s v="00/00/0000"/>
    <s v="N"/>
    <n v="0"/>
    <s v="00/00/0000"/>
    <m/>
    <m/>
    <m/>
    <x v="0"/>
  </r>
  <r>
    <n v="36002583244"/>
    <s v="TL CAR LOAN-EXECU/SUP STF"/>
    <n v="86066592615"/>
    <s v="Mr. MEHUL ANILBHAI MAKWANA"/>
    <n v="500000"/>
    <n v="5.5"/>
    <n v="369536"/>
    <n v="325318"/>
    <n v="0"/>
    <x v="0"/>
    <n v="0"/>
    <d v="2016-08-12T00:00:00"/>
    <n v="67"/>
    <n v="67"/>
    <n v="0"/>
    <n v="0"/>
    <n v="0"/>
    <n v="0"/>
    <s v="INR"/>
    <n v="0"/>
    <n v="3788"/>
    <s v="00/00/0000"/>
    <n v="0"/>
    <n v="0"/>
    <s v="N"/>
    <m/>
    <n v="9"/>
    <s v="N"/>
    <s v="00/00/0000"/>
    <s v="N"/>
    <n v="0"/>
    <s v="00/00/0000"/>
    <m/>
    <m/>
    <m/>
    <x v="0"/>
  </r>
  <r>
    <n v="61323747338"/>
    <s v="D L Vehicle -CAR STAFF"/>
    <n v="71108857807"/>
    <s v="Mr. JIGAR CHANDRAKANT HINGU"/>
    <n v="256000"/>
    <n v="5.5"/>
    <n v="166509"/>
    <n v="164208"/>
    <n v="0"/>
    <x v="0"/>
    <n v="0"/>
    <d v="2016-08-03T00:00:00"/>
    <n v="67"/>
    <n v="67"/>
    <n v="0"/>
    <n v="0"/>
    <n v="0"/>
    <n v="0"/>
    <s v="INR"/>
    <n v="0"/>
    <n v="2301"/>
    <s v="00/00/0000"/>
    <n v="0"/>
    <n v="0"/>
    <s v="N"/>
    <m/>
    <n v="9"/>
    <s v="N"/>
    <s v="00/00/0000"/>
    <s v="N"/>
    <n v="0"/>
    <s v="00/00/0000"/>
    <m/>
    <m/>
    <m/>
    <x v="0"/>
  </r>
  <r>
    <n v="35571391651"/>
    <s v="D L Vehi -2 Wheel STAFF"/>
    <n v="80084154004"/>
    <s v="Mr. BHAGVANDAS VITHALDAS PURAB"/>
    <n v="56000"/>
    <n v="5.5"/>
    <n v="3876"/>
    <n v="3870"/>
    <n v="0"/>
    <x v="0"/>
    <n v="0"/>
    <d v="2016-02-17T00:00:00"/>
    <n v="73"/>
    <n v="73"/>
    <n v="0"/>
    <n v="0"/>
    <n v="0"/>
    <n v="0"/>
    <s v="INR"/>
    <n v="0"/>
    <n v="854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7997462730"/>
    <s v="D L Vehi -2 Wheel STAFF"/>
    <n v="78116936223"/>
    <s v="Mr. HARKESHSINGH  RAJPUT"/>
    <n v="61000"/>
    <n v="5.5"/>
    <n v="27551"/>
    <n v="27551"/>
    <n v="0"/>
    <x v="0"/>
    <n v="0"/>
    <d v="2018-10-10T00:00:00"/>
    <n v="42"/>
    <n v="42"/>
    <n v="0"/>
    <n v="0"/>
    <n v="0"/>
    <n v="0"/>
    <s v="INR"/>
    <n v="0"/>
    <n v="1000"/>
    <s v="00/00/0000"/>
    <n v="0"/>
    <n v="0"/>
    <m/>
    <m/>
    <m/>
    <s v="N"/>
    <s v="00/00/0000"/>
    <s v="N"/>
    <n v="0"/>
    <s v="00/00/0000"/>
    <s v="STD"/>
    <d v="2019-11-08T00:00:00"/>
    <n v="0"/>
    <x v="0"/>
  </r>
  <r>
    <n v="39667475504"/>
    <s v="D L Vehi -2 Wheel STAFF"/>
    <n v="85859033016"/>
    <s v="Mr. JATIN JIVANBHAI RUPALA"/>
    <n v="72000"/>
    <n v="5.5"/>
    <n v="58633"/>
    <n v="55765"/>
    <n v="0"/>
    <x v="0"/>
    <n v="0"/>
    <d v="2020-09-18T00:00:00"/>
    <n v="18"/>
    <n v="18"/>
    <n v="0"/>
    <n v="0"/>
    <n v="0"/>
    <n v="0"/>
    <s v="INR"/>
    <n v="0"/>
    <n v="1029"/>
    <s v="00/00/0000"/>
    <n v="0"/>
    <n v="0"/>
    <m/>
    <m/>
    <m/>
    <s v="N"/>
    <s v="00/00/0000"/>
    <s v="N"/>
    <n v="0"/>
    <s v="00/00/0000"/>
    <m/>
    <m/>
    <m/>
    <x v="0"/>
  </r>
  <r>
    <n v="40003124458"/>
    <s v="D L Vehi -2 Wheel STAFF"/>
    <n v="80075343897"/>
    <s v="Mrs. KAMALA P  THAKORE"/>
    <n v="76000"/>
    <n v="5.5"/>
    <n v="66278"/>
    <n v="59375"/>
    <n v="0"/>
    <x v="0"/>
    <n v="0"/>
    <d v="2021-02-11T00:00:00"/>
    <n v="13"/>
    <n v="13"/>
    <n v="0"/>
    <n v="0"/>
    <n v="0"/>
    <n v="0"/>
    <s v="INR"/>
    <n v="0"/>
    <n v="1071"/>
    <s v="00/00/0000"/>
    <n v="0"/>
    <n v="0"/>
    <s v="N"/>
    <m/>
    <n v="9"/>
    <s v="N"/>
    <s v="00/00/0000"/>
    <s v="N"/>
    <n v="0"/>
    <s v="00/00/0000"/>
    <s v="STD"/>
    <d v="2021-08-16T00:00:00"/>
    <n v="0"/>
    <x v="0"/>
  </r>
  <r>
    <n v="38854452818"/>
    <s v="EB-HOME TOPUP SEP 19"/>
    <n v="85029842295"/>
    <s v="Mrs. RENUKA LALITKUMAR BANKER"/>
    <n v="700000"/>
    <n v="7.2"/>
    <n v="665267"/>
    <n v="639998.38"/>
    <n v="0"/>
    <x v="0"/>
    <n v="0"/>
    <d v="2019-10-18T00:00:00"/>
    <n v="19"/>
    <n v="19"/>
    <n v="0"/>
    <n v="0"/>
    <n v="0"/>
    <n v="0"/>
    <s v="INR"/>
    <n v="15355"/>
    <n v="6935"/>
    <s v="00/00/0000"/>
    <n v="0"/>
    <n v="0"/>
    <s v="N"/>
    <m/>
    <n v="9"/>
    <s v="N"/>
    <s v="00/00/0000"/>
    <s v="N"/>
    <n v="0"/>
    <s v="00/00/0000"/>
    <s v="STD"/>
    <d v="2020-04-27T00:00:00"/>
    <n v="0"/>
    <x v="0"/>
  </r>
  <r>
    <n v="39840354433"/>
    <s v="EB-HOME TOPUP-MAY 20"/>
    <n v="85614113074"/>
    <s v="Mr. BHIKHABHAI GANDABHAI PATEL"/>
    <n v="1000000"/>
    <n v="7.75"/>
    <n v="894428"/>
    <n v="36463"/>
    <n v="0"/>
    <x v="0"/>
    <n v="0"/>
    <d v="2020-12-02T00:00:00"/>
    <n v="15"/>
    <n v="15"/>
    <n v="0"/>
    <n v="0"/>
    <n v="0"/>
    <n v="0"/>
    <s v="INR"/>
    <n v="15355"/>
    <n v="9469"/>
    <s v="00/00/0000"/>
    <n v="0"/>
    <n v="0"/>
    <s v="N"/>
    <m/>
    <n v="9"/>
    <s v="N"/>
    <s v="00/00/0000"/>
    <s v="N"/>
    <n v="0"/>
    <s v="00/00/0000"/>
    <m/>
    <m/>
    <m/>
    <x v="0"/>
  </r>
  <r>
    <n v="39735485458"/>
    <s v="MC-SBI PENSION LOAN-JAN17"/>
    <n v="80232567809"/>
    <s v="Mr. VITHALBHAI SOMABHAI MEVADA"/>
    <n v="590000"/>
    <n v="9.75"/>
    <n v="451803"/>
    <n v="451191"/>
    <n v="0"/>
    <x v="0"/>
    <n v="0"/>
    <d v="2020-10-15T00:00:00"/>
    <n v="17"/>
    <n v="17"/>
    <n v="0"/>
    <n v="0"/>
    <n v="0"/>
    <n v="0"/>
    <s v="INR"/>
    <n v="0"/>
    <n v="12464"/>
    <s v="00/00/0000"/>
    <n v="0"/>
    <n v="0"/>
    <s v="N"/>
    <m/>
    <n v="9"/>
    <s v="N"/>
    <s v="00/00/0000"/>
    <s v="N"/>
    <n v="0"/>
    <s v="00/00/0000"/>
    <m/>
    <m/>
    <m/>
    <x v="0"/>
  </r>
  <r>
    <n v="30030816521"/>
    <s v="H T L Floating Int PER"/>
    <n v="85053016381"/>
    <s v="Mr. JAYESH KUMAR  VAGHELA"/>
    <n v="618000"/>
    <n v="9.8000000000000007"/>
    <n v="70336"/>
    <n v="34032.97"/>
    <n v="0"/>
    <x v="0"/>
    <n v="0"/>
    <d v="2006-01-07T00:00:00"/>
    <n v="19"/>
    <n v="19"/>
    <n v="0"/>
    <n v="0"/>
    <n v="0"/>
    <n v="0"/>
    <s v="INR"/>
    <n v="15355"/>
    <n v="6666"/>
    <s v="00/00/0000"/>
    <n v="0"/>
    <n v="0"/>
    <s v="N"/>
    <m/>
    <n v="9"/>
    <s v="N"/>
    <s v="00/00/0000"/>
    <s v="N"/>
    <n v="0"/>
    <s v="00/00/0000"/>
    <s v="STD"/>
    <d v="2020-04-07T00:00:00"/>
    <n v="0"/>
    <x v="0"/>
  </r>
  <r>
    <n v="30030707747"/>
    <s v="HTL FLOAT(PER)NOV/04"/>
    <n v="85017292968"/>
    <s v="Mrs. MANJULA KAILASHCHANDRA SH"/>
    <n v="500000"/>
    <n v="9.5500000000000007"/>
    <n v="125917.33"/>
    <n v="123227.66"/>
    <n v="0"/>
    <x v="0"/>
    <n v="0"/>
    <d v="2006-01-06T00:00:00"/>
    <n v="19"/>
    <n v="19"/>
    <n v="0"/>
    <n v="0"/>
    <n v="0"/>
    <n v="0"/>
    <s v="INR"/>
    <n v="15355"/>
    <n v="3601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0100657221"/>
    <s v="HTL FLOAT(PER)MAY/06"/>
    <n v="80083832323"/>
    <s v="Mrs. ASHABEN KARSANBHAI CHUDAS"/>
    <n v="364000"/>
    <n v="10.3"/>
    <n v="49233.599999999999"/>
    <n v="18519.46"/>
    <n v="0"/>
    <x v="0"/>
    <n v="0"/>
    <d v="2006-12-11T00:00:00"/>
    <n v="19"/>
    <n v="19"/>
    <n v="0"/>
    <n v="0"/>
    <n v="0"/>
    <n v="0"/>
    <s v="INR"/>
    <n v="15355"/>
    <n v="4058"/>
    <s v="00/00/0000"/>
    <n v="0"/>
    <n v="0"/>
    <s v="N"/>
    <m/>
    <n v="9"/>
    <s v="N"/>
    <s v="00/00/0000"/>
    <s v="N"/>
    <n v="0"/>
    <s v="00/00/0000"/>
    <m/>
    <m/>
    <m/>
    <x v="0"/>
  </r>
  <r>
    <n v="30109942118"/>
    <s v="HTL FLOAT(PER)MAY/06"/>
    <n v="80084077559"/>
    <s v="Mr. VIJAYVARGIY MANOJ  RAMSWAR"/>
    <n v="415000"/>
    <n v="10.3"/>
    <n v="58386"/>
    <n v="30193.62"/>
    <n v="0"/>
    <x v="0"/>
    <n v="0"/>
    <d v="2007-01-05T00:00:00"/>
    <n v="19"/>
    <n v="19"/>
    <n v="0"/>
    <n v="0"/>
    <n v="0"/>
    <n v="0"/>
    <s v="INR"/>
    <n v="15355"/>
    <n v="4587"/>
    <s v="00/00/0000"/>
    <n v="0"/>
    <n v="0"/>
    <s v="N"/>
    <m/>
    <n v="9"/>
    <s v="N"/>
    <s v="00/00/0000"/>
    <s v="N"/>
    <n v="0"/>
    <s v="00/00/0000"/>
    <m/>
    <m/>
    <m/>
    <x v="0"/>
  </r>
  <r>
    <n v="30252890944"/>
    <s v="HTL FLOT(P) 20 02 07"/>
    <n v="85142036261"/>
    <s v="Mr. SUBHASH AMRUTLAL BAROT"/>
    <n v="306000"/>
    <n v="10.050000000000001"/>
    <n v="194722.49"/>
    <n v="160840.38"/>
    <n v="0"/>
    <x v="0"/>
    <n v="0"/>
    <d v="2007-10-03T00:00:00"/>
    <n v="19"/>
    <n v="19"/>
    <n v="0"/>
    <n v="0"/>
    <n v="0"/>
    <n v="0"/>
    <s v="INR"/>
    <n v="15355"/>
    <n v="3107"/>
    <s v="00/00/0000"/>
    <n v="0"/>
    <n v="0"/>
    <s v="N"/>
    <m/>
    <n v="9"/>
    <s v="N"/>
    <s v="00/00/0000"/>
    <s v="N"/>
    <n v="0"/>
    <s v="00/00/0000"/>
    <m/>
    <m/>
    <m/>
    <x v="0"/>
  </r>
  <r>
    <n v="30293844809"/>
    <s v="HTL FLOT(P) 20 02 07"/>
    <n v="85170857853"/>
    <s v="Mr. JAGDISHBHAI BHANJIBHAI RAT"/>
    <n v="240000"/>
    <n v="9.65"/>
    <n v="174025.1"/>
    <n v="117104.65"/>
    <n v="0"/>
    <x v="0"/>
    <n v="0"/>
    <d v="2007-12-15T00:00:00"/>
    <n v="19"/>
    <n v="19"/>
    <n v="0"/>
    <n v="0"/>
    <n v="0"/>
    <n v="0"/>
    <s v="INR"/>
    <n v="15355"/>
    <n v="3352"/>
    <s v="00/00/0000"/>
    <n v="0"/>
    <n v="0"/>
    <s v="N"/>
    <m/>
    <n v="9"/>
    <s v="N"/>
    <s v="00/00/0000"/>
    <s v="N"/>
    <n v="0"/>
    <s v="00/00/0000"/>
    <m/>
    <m/>
    <m/>
    <x v="0"/>
  </r>
  <r>
    <n v="30404938659"/>
    <s v="HTL FLOT(P) 20 02 07"/>
    <n v="85252188583"/>
    <s v="Mrs. KIRAN KAMLEShKUMAR PATEL"/>
    <n v="452000"/>
    <n v="10.050000000000001"/>
    <n v="227477"/>
    <n v="99113.08"/>
    <n v="0"/>
    <x v="0"/>
    <n v="0"/>
    <d v="2008-06-16T00:00:00"/>
    <n v="19"/>
    <n v="19"/>
    <n v="0"/>
    <n v="0"/>
    <n v="0"/>
    <n v="0"/>
    <s v="INR"/>
    <n v="15355"/>
    <n v="4796"/>
    <s v="00/00/0000"/>
    <n v="0"/>
    <n v="0"/>
    <s v="N"/>
    <m/>
    <n v="9"/>
    <s v="N"/>
    <s v="00/00/0000"/>
    <s v="N"/>
    <n v="0"/>
    <s v="00/00/0000"/>
    <m/>
    <m/>
    <m/>
    <x v="0"/>
  </r>
  <r>
    <n v="40219538363"/>
    <s v="STU LN STAFF-WARD&lt;=7.5LAC"/>
    <n v="72177037681"/>
    <s v="Mr. KARAN NAVINCHANDRA PANCHAL"/>
    <n v="750000"/>
    <n v="5.95"/>
    <n v="175502"/>
    <n v="171502"/>
    <n v="0"/>
    <x v="0"/>
    <n v="0"/>
    <d v="2021-06-10T00:00:00"/>
    <n v="1"/>
    <n v="1"/>
    <n v="0"/>
    <n v="0"/>
    <n v="0"/>
    <n v="0"/>
    <s v="INR"/>
    <n v="15355"/>
    <n v="2656"/>
    <s v="00/00/0000"/>
    <n v="0"/>
    <n v="0"/>
    <s v="N"/>
    <m/>
    <n v="9"/>
    <s v="N"/>
    <s v="00/00/0000"/>
    <s v="N"/>
    <n v="0"/>
    <s v="00/00/0000"/>
    <s v="STD"/>
    <d v="2022-02-16T00:00:00"/>
    <n v="0"/>
    <x v="0"/>
  </r>
  <r>
    <n v="39880014353"/>
    <s v="GLOBAL ED-VANTAGE STAFF"/>
    <n v="80133007306"/>
    <s v="Mr. KRUTARTH HIMANSHU MEHTA"/>
    <n v="1862500"/>
    <n v="5.95"/>
    <n v="1379377"/>
    <n v="1379377"/>
    <n v="0"/>
    <x v="0"/>
    <n v="0"/>
    <d v="2021-01-06T00:00:00"/>
    <n v="1"/>
    <n v="1"/>
    <n v="0"/>
    <n v="0"/>
    <n v="0"/>
    <n v="0"/>
    <s v="INR"/>
    <n v="15355"/>
    <n v="17128"/>
    <s v="00/00/0000"/>
    <n v="0"/>
    <n v="0"/>
    <s v="N"/>
    <m/>
    <n v="9"/>
    <s v="N"/>
    <s v="00/00/0000"/>
    <s v="N"/>
    <n v="0"/>
    <s v="00/00/0000"/>
    <m/>
    <m/>
    <m/>
    <x v="0"/>
  </r>
  <r>
    <n v="33755498274"/>
    <s v="SBI CAR LN SCHM(TL)OCT-13"/>
    <n v="85218028847"/>
    <s v="Mrs. PRAVINABEN ASHOKKUMAR AMI"/>
    <n v="830000"/>
    <n v="8.5"/>
    <n v="7854.51"/>
    <n v="59808.95"/>
    <n v="51954.439999999995"/>
    <x v="1"/>
    <n v="51954.44"/>
    <d v="2014-03-28T00:00:00"/>
    <n v="19"/>
    <n v="16"/>
    <n v="3"/>
    <n v="5"/>
    <n v="5"/>
    <n v="801"/>
    <s v="INR"/>
    <n v="15355"/>
    <n v="15232"/>
    <d v="2021-07-27T00:00:00"/>
    <n v="0"/>
    <n v="838.6"/>
    <s v="N"/>
    <m/>
    <n v="5"/>
    <s v="Y"/>
    <d v="2021-12-31T00:00:00"/>
    <s v="N"/>
    <n v="0"/>
    <s v="00/00/0000"/>
    <s v="NPA"/>
    <d v="2020-12-27T00:00:00"/>
    <n v="506"/>
    <x v="1"/>
  </r>
  <r>
    <n v="34883099794"/>
    <s v="SBI CAR LN-TL-NEW CAR-MEN"/>
    <n v="80125699737"/>
    <s v="Mr. JATIN RASIKLAL VORA"/>
    <n v="490000"/>
    <n v="8"/>
    <n v="47381"/>
    <n v="19548.62"/>
    <n v="0"/>
    <x v="0"/>
    <n v="0"/>
    <d v="2015-04-21T00:00:00"/>
    <n v="19"/>
    <n v="19"/>
    <n v="0"/>
    <n v="0"/>
    <n v="0"/>
    <n v="0"/>
    <s v="INR"/>
    <n v="61132"/>
    <n v="8211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4893394391"/>
    <s v="SBI CAR LN-TL-NEW CAR-MEN"/>
    <n v="85503921053"/>
    <s v="Mr. DHRUV JAYENDRASINH MADHAVS"/>
    <n v="400000"/>
    <n v="8"/>
    <n v="32193"/>
    <n v="102.13"/>
    <n v="0"/>
    <x v="0"/>
    <n v="0"/>
    <d v="2015-04-27T00:00:00"/>
    <n v="19"/>
    <n v="19"/>
    <n v="0"/>
    <n v="0"/>
    <n v="0"/>
    <n v="0"/>
    <s v="INR"/>
    <n v="61132"/>
    <n v="6703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4958287232"/>
    <s v="SBI CAR LN-TL-NEW CAR-MEN"/>
    <n v="85005311872"/>
    <s v="Mr. PARITOSH APURVA VYAS"/>
    <n v="450000"/>
    <n v="8"/>
    <n v="36038"/>
    <n v="3309.03"/>
    <n v="0"/>
    <x v="0"/>
    <n v="0"/>
    <d v="2015-05-28T00:00:00"/>
    <n v="19"/>
    <n v="19"/>
    <n v="0"/>
    <n v="0"/>
    <n v="0"/>
    <n v="0"/>
    <s v="INR"/>
    <n v="61132"/>
    <n v="7541"/>
    <s v="00/00/0000"/>
    <n v="0"/>
    <n v="0"/>
    <s v="N"/>
    <m/>
    <n v="9"/>
    <s v="N"/>
    <s v="00/00/0000"/>
    <s v="N"/>
    <n v="0"/>
    <s v="00/00/0000"/>
    <m/>
    <m/>
    <m/>
    <x v="0"/>
  </r>
  <r>
    <n v="35386806590"/>
    <s v="BR-TL XPRESS CREDIT"/>
    <n v="86013139166"/>
    <s v="Mr. DINESHBHAI GALABHAI DORIYA"/>
    <n v="295000"/>
    <n v="12.55"/>
    <n v="0"/>
    <n v="184416.49"/>
    <n v="184416.49"/>
    <x v="2"/>
    <n v="184416.49"/>
    <d v="2015-12-08T00:00:00"/>
    <n v="60"/>
    <n v="33"/>
    <n v="27"/>
    <n v="5"/>
    <n v="5"/>
    <n v="801"/>
    <s v="INR"/>
    <n v="0"/>
    <n v="6911"/>
    <d v="2018-06-05T00:00:00"/>
    <n v="0"/>
    <n v="133380.29"/>
    <s v="N"/>
    <m/>
    <n v="5"/>
    <s v="Y"/>
    <d v="2019-12-31T00:00:00"/>
    <s v="F"/>
    <n v="184416.49"/>
    <d v="2009-07-07T00:00:00"/>
    <m/>
    <m/>
    <m/>
    <x v="0"/>
  </r>
  <r>
    <n v="35653773751"/>
    <s v="SBI HOME TOPUP-DEC15-(W)"/>
    <n v="85702958419"/>
    <s v="Mrs. REKHA PRADEEP JAIN"/>
    <n v="1300000"/>
    <n v="7.75"/>
    <n v="995312"/>
    <n v="875203.98"/>
    <n v="0"/>
    <x v="0"/>
    <n v="0"/>
    <d v="2016-03-26T00:00:00"/>
    <n v="19"/>
    <n v="19"/>
    <n v="0"/>
    <n v="0"/>
    <n v="0"/>
    <n v="0"/>
    <s v="INR"/>
    <n v="15355"/>
    <n v="13575"/>
    <s v="00/00/0000"/>
    <n v="0"/>
    <n v="0"/>
    <s v="N"/>
    <m/>
    <n v="9"/>
    <s v="N"/>
    <s v="00/00/0000"/>
    <s v="N"/>
    <n v="0"/>
    <s v="00/00/0000"/>
    <m/>
    <m/>
    <m/>
    <x v="0"/>
  </r>
  <r>
    <n v="31329872516"/>
    <s v="BR-EASY HSG LOAN FLT"/>
    <n v="85849542684"/>
    <s v="Mrs. JASODABEN DINESHBHAI JADA"/>
    <n v="883000"/>
    <n v="9.3000000000000007"/>
    <n v="441223"/>
    <n v="306205.82"/>
    <n v="0"/>
    <x v="0"/>
    <n v="0"/>
    <d v="2010-08-13T00:00:00"/>
    <n v="19"/>
    <n v="19"/>
    <n v="0"/>
    <n v="0"/>
    <n v="0"/>
    <n v="0"/>
    <s v="INR"/>
    <n v="15355"/>
    <n v="8593"/>
    <s v="00/00/0000"/>
    <n v="0"/>
    <n v="0"/>
    <s v="N"/>
    <m/>
    <n v="9"/>
    <s v="N"/>
    <s v="00/00/0000"/>
    <s v="N"/>
    <n v="0"/>
    <s v="00/00/0000"/>
    <m/>
    <m/>
    <m/>
    <x v="0"/>
  </r>
  <r>
    <n v="31405747113"/>
    <s v="BR-EASY HSG LOAN FLT"/>
    <n v="80083933295"/>
    <s v="Mr. KIRANKUMAR RAMESHCHANDRA"/>
    <n v="1123000"/>
    <n v="9.3000000000000007"/>
    <n v="798813"/>
    <n v="679471.5"/>
    <n v="0"/>
    <x v="0"/>
    <n v="0"/>
    <d v="2010-09-13T00:00:00"/>
    <n v="19"/>
    <n v="19"/>
    <n v="0"/>
    <n v="0"/>
    <n v="0"/>
    <n v="0"/>
    <s v="INR"/>
    <n v="15355"/>
    <n v="10442"/>
    <s v="00/00/0000"/>
    <n v="0"/>
    <n v="0"/>
    <s v="N"/>
    <m/>
    <n v="9"/>
    <s v="N"/>
    <s v="00/00/0000"/>
    <s v="N"/>
    <n v="0"/>
    <s v="00/00/0000"/>
    <m/>
    <m/>
    <m/>
    <x v="0"/>
  </r>
  <r>
    <n v="31688261346"/>
    <s v="BR-SBI EASY H L JAN/11"/>
    <n v="86007053999"/>
    <s v="Mr. SAURIN ANIRUDDHA MEHTA[FIL"/>
    <n v="1200000"/>
    <n v="9.0500000000000007"/>
    <n v="1090358"/>
    <n v="923741.05"/>
    <n v="0"/>
    <x v="0"/>
    <n v="0"/>
    <d v="2011-03-26T00:00:00"/>
    <n v="19"/>
    <n v="19"/>
    <n v="0"/>
    <n v="0"/>
    <n v="0"/>
    <n v="0"/>
    <s v="INR"/>
    <n v="15355"/>
    <n v="10655"/>
    <s v="00/00/0000"/>
    <n v="0"/>
    <n v="0"/>
    <s v="N"/>
    <m/>
    <n v="9"/>
    <s v="N"/>
    <s v="00/00/0000"/>
    <s v="N"/>
    <n v="0"/>
    <s v="00/00/0000"/>
    <m/>
    <m/>
    <m/>
    <x v="0"/>
  </r>
  <r>
    <n v="31735239931"/>
    <s v="SBI HSG LN TL&lt;30L MAY'11"/>
    <n v="85342841409"/>
    <s v="Mr. KIRITKUMAR BABULAL MAHERIA"/>
    <n v="1100000"/>
    <n v="8.5500000000000007"/>
    <n v="475948"/>
    <n v="164488.25"/>
    <n v="0"/>
    <x v="0"/>
    <n v="0"/>
    <d v="2011-05-05T00:00:00"/>
    <n v="19"/>
    <n v="19"/>
    <n v="0"/>
    <n v="0"/>
    <n v="0"/>
    <n v="0"/>
    <s v="INR"/>
    <n v="15355"/>
    <n v="11575"/>
    <s v="00/00/0000"/>
    <n v="0"/>
    <n v="0"/>
    <s v="N"/>
    <m/>
    <n v="9"/>
    <s v="N"/>
    <s v="00/00/0000"/>
    <s v="N"/>
    <n v="0"/>
    <s v="00/00/0000"/>
    <m/>
    <m/>
    <m/>
    <x v="0"/>
  </r>
  <r>
    <n v="31759463910"/>
    <s v="SBI HSG LN TL&lt;30L MAY'11"/>
    <n v="80083987990"/>
    <s v="Mr. HANSA MOHANLAL MAKWANA"/>
    <n v="700000"/>
    <n v="8.5500000000000007"/>
    <n v="287976"/>
    <n v="13742.32"/>
    <n v="0"/>
    <x v="0"/>
    <n v="0"/>
    <d v="2011-05-24T00:00:00"/>
    <n v="19"/>
    <n v="19"/>
    <n v="0"/>
    <n v="0"/>
    <n v="0"/>
    <n v="0"/>
    <s v="INR"/>
    <n v="15355"/>
    <n v="7784"/>
    <s v="00/00/0000"/>
    <n v="0"/>
    <n v="0"/>
    <s v="N"/>
    <m/>
    <n v="9"/>
    <s v="N"/>
    <s v="00/00/0000"/>
    <s v="N"/>
    <n v="0"/>
    <s v="00/00/0000"/>
    <m/>
    <m/>
    <m/>
    <x v="0"/>
  </r>
  <r>
    <n v="31874681030"/>
    <s v="SBI HSG LN TL&lt;30L MAY'11"/>
    <n v="80084067846"/>
    <s v="Mr. MEHUL MANJIBHAI MADIA"/>
    <n v="1000000"/>
    <n v="8.3000000000000007"/>
    <n v="674354"/>
    <n v="609143.54"/>
    <n v="0"/>
    <x v="0"/>
    <n v="0"/>
    <d v="2011-08-08T00:00:00"/>
    <n v="19"/>
    <n v="19"/>
    <n v="0"/>
    <n v="0"/>
    <n v="0"/>
    <n v="0"/>
    <s v="INR"/>
    <n v="15355"/>
    <n v="10165"/>
    <s v="00/00/0000"/>
    <n v="0"/>
    <n v="0"/>
    <s v="N"/>
    <m/>
    <n v="9"/>
    <s v="N"/>
    <s v="00/00/0000"/>
    <s v="N"/>
    <n v="0"/>
    <s v="00/00/0000"/>
    <m/>
    <m/>
    <m/>
    <x v="0"/>
  </r>
  <r>
    <n v="31936789705"/>
    <s v="SBI SURAKSHA"/>
    <n v="80083987990"/>
    <s v="Mr. HANSA MOHANLAL MAKWANA"/>
    <n v="40000"/>
    <n v="8.0500000000000007"/>
    <n v="44751"/>
    <n v="43778.47"/>
    <n v="0"/>
    <x v="0"/>
    <n v="0"/>
    <d v="2011-09-13T00:00:00"/>
    <n v="19"/>
    <n v="19"/>
    <n v="0"/>
    <n v="0"/>
    <n v="0"/>
    <n v="0"/>
    <s v="INR"/>
    <n v="15355"/>
    <n v="963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2717257661"/>
    <s v="SBI SURAKSHA"/>
    <n v="86409779549"/>
    <s v="Mrs. SONAl  BHARAT PATEL"/>
    <n v="75000"/>
    <n v="7.8"/>
    <n v="41753"/>
    <n v="41745.589999999997"/>
    <n v="0"/>
    <x v="0"/>
    <n v="0"/>
    <d v="2012-12-18T00:00:00"/>
    <n v="19"/>
    <n v="19"/>
    <n v="0"/>
    <n v="0"/>
    <n v="0"/>
    <n v="0"/>
    <s v="INR"/>
    <n v="15355"/>
    <n v="724"/>
    <s v="00/00/0000"/>
    <n v="0"/>
    <n v="0"/>
    <s v="N"/>
    <m/>
    <n v="9"/>
    <s v="N"/>
    <s v="00/00/0000"/>
    <s v="N"/>
    <n v="0"/>
    <s v="00/00/0000"/>
    <s v="STD"/>
    <d v="2022-02-22T00:00:00"/>
    <n v="0"/>
    <x v="0"/>
  </r>
  <r>
    <n v="33637517668"/>
    <s v="SBI SURAKSHA"/>
    <n v="86310709458"/>
    <s v="Mr. MANISHBHAI  SAKARVADIYA"/>
    <n v="47000"/>
    <n v="7.7"/>
    <n v="57237"/>
    <n v="57237"/>
    <n v="0"/>
    <x v="0"/>
    <n v="0"/>
    <d v="2014-02-04T00:00:00"/>
    <n v="19"/>
    <n v="19"/>
    <n v="0"/>
    <n v="0"/>
    <n v="0"/>
    <n v="0"/>
    <s v="INR"/>
    <n v="15355"/>
    <n v="613"/>
    <s v="00/00/0000"/>
    <n v="0"/>
    <n v="0"/>
    <s v="N"/>
    <m/>
    <n v="9"/>
    <s v="N"/>
    <s v="00/00/0000"/>
    <s v="N"/>
    <n v="0"/>
    <s v="00/00/0000"/>
    <s v="STD"/>
    <d v="2022-03-07T00:00:00"/>
    <n v="0"/>
    <x v="0"/>
  </r>
  <r>
    <n v="34716736161"/>
    <s v="SBI SURAKSHA"/>
    <n v="86163534062"/>
    <s v="Mr. ANKITKUMAR RAMABHAI PATEL"/>
    <n v="14000"/>
    <n v="7.7"/>
    <n v="4312"/>
    <n v="3890.38"/>
    <n v="0"/>
    <x v="0"/>
    <n v="0"/>
    <d v="2015-02-19T00:00:00"/>
    <n v="19"/>
    <n v="19"/>
    <n v="0"/>
    <n v="0"/>
    <n v="0"/>
    <n v="0"/>
    <s v="INR"/>
    <n v="15355"/>
    <n v="125"/>
    <s v="00/00/0000"/>
    <n v="0"/>
    <n v="0"/>
    <s v="N"/>
    <m/>
    <n v="9"/>
    <s v="N"/>
    <s v="00/00/0000"/>
    <s v="N"/>
    <n v="0"/>
    <s v="00/00/0000"/>
    <m/>
    <m/>
    <m/>
    <x v="0"/>
  </r>
  <r>
    <n v="34795800384"/>
    <s v="SBI SURAKSHA"/>
    <n v="85906711083"/>
    <s v="Mr. VALJIBHAI GALABHAI MAKWANA"/>
    <n v="33000"/>
    <n v="7.7"/>
    <n v="15869"/>
    <n v="14969.16"/>
    <n v="0"/>
    <x v="0"/>
    <n v="0"/>
    <d v="2015-03-18T00:00:00"/>
    <n v="19"/>
    <n v="19"/>
    <n v="0"/>
    <n v="0"/>
    <n v="0"/>
    <n v="0"/>
    <s v="INR"/>
    <n v="15355"/>
    <n v="295"/>
    <s v="00/00/0000"/>
    <n v="0"/>
    <n v="0"/>
    <s v="N"/>
    <m/>
    <n v="9"/>
    <s v="N"/>
    <s v="00/00/0000"/>
    <s v="N"/>
    <n v="0"/>
    <s v="00/00/0000"/>
    <s v="STD"/>
    <d v="2019-12-05T00:00:00"/>
    <n v="0"/>
    <x v="0"/>
  </r>
  <r>
    <n v="34796892717"/>
    <s v="SBI SURAKSHA"/>
    <n v="85796291647"/>
    <s v="Mr. VINOD SAVAJIBHAI PANSURIYA"/>
    <n v="38000"/>
    <n v="7.7"/>
    <n v="17898"/>
    <n v="17104"/>
    <n v="0"/>
    <x v="0"/>
    <n v="0"/>
    <d v="2015-03-18T00:00:00"/>
    <n v="19"/>
    <n v="19"/>
    <n v="0"/>
    <n v="0"/>
    <n v="0"/>
    <n v="0"/>
    <s v="INR"/>
    <n v="15355"/>
    <n v="397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4872084656"/>
    <s v="SBI SURAKSHA"/>
    <n v="80232447969"/>
    <s v="Mrs. RAMIBEN KANTILAL PATEL"/>
    <n v="87000"/>
    <n v="7.55"/>
    <n v="14914"/>
    <n v="13818"/>
    <n v="0"/>
    <x v="0"/>
    <n v="0"/>
    <d v="2015-04-21T00:00:00"/>
    <n v="19"/>
    <n v="19"/>
    <n v="0"/>
    <n v="0"/>
    <n v="0"/>
    <n v="0"/>
    <s v="INR"/>
    <n v="15355"/>
    <n v="1096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4908847386"/>
    <s v="SBI SURAKSHA"/>
    <n v="80083930023"/>
    <s v="Mr. CHANDRAKANT TULSIDAS YADAV"/>
    <n v="25000"/>
    <n v="7.6"/>
    <n v="12827"/>
    <n v="12827"/>
    <n v="0"/>
    <x v="0"/>
    <n v="0"/>
    <d v="2015-05-05T00:00:00"/>
    <n v="19"/>
    <n v="19"/>
    <n v="0"/>
    <n v="0"/>
    <n v="0"/>
    <n v="0"/>
    <s v="INR"/>
    <n v="15355"/>
    <n v="230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4971477599"/>
    <s v="SBI SURAKSHA"/>
    <n v="88486898244"/>
    <s v="Mr. DALAPTBHAI BABABHAI VAGHEL"/>
    <n v="14000"/>
    <n v="7.6"/>
    <n v="6726"/>
    <n v="6726"/>
    <n v="0"/>
    <x v="0"/>
    <n v="0"/>
    <d v="2015-06-03T00:00:00"/>
    <n v="19"/>
    <n v="19"/>
    <n v="0"/>
    <n v="0"/>
    <n v="0"/>
    <n v="0"/>
    <s v="INR"/>
    <n v="15355"/>
    <n v="139"/>
    <s v="00/00/0000"/>
    <n v="0"/>
    <n v="0"/>
    <s v="N"/>
    <m/>
    <n v="9"/>
    <s v="N"/>
    <s v="00/00/0000"/>
    <s v="N"/>
    <n v="0"/>
    <s v="00/00/0000"/>
    <s v="STD"/>
    <d v="2022-03-04T00:00:00"/>
    <n v="0"/>
    <x v="0"/>
  </r>
  <r>
    <n v="34978867694"/>
    <s v="SBI SURAKSHA"/>
    <n v="80141512558"/>
    <s v="Mr. JAYESHKUMAR AMRUTLAL PATEL"/>
    <n v="33000"/>
    <n v="7.6"/>
    <n v="22419"/>
    <n v="21913.94"/>
    <n v="0"/>
    <x v="0"/>
    <n v="0"/>
    <d v="2015-06-11T00:00:00"/>
    <n v="19"/>
    <n v="19"/>
    <n v="0"/>
    <n v="0"/>
    <n v="0"/>
    <n v="0"/>
    <s v="INR"/>
    <n v="15355"/>
    <n v="284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5072273373"/>
    <s v="SBI SURAKSHA"/>
    <n v="80018532098"/>
    <s v="Mr. KAMLESH MANILAL PATEL"/>
    <n v="75000"/>
    <n v="7.6"/>
    <n v="49009"/>
    <n v="48319"/>
    <n v="0"/>
    <x v="0"/>
    <n v="0"/>
    <d v="2015-07-14T00:00:00"/>
    <n v="19"/>
    <n v="19"/>
    <n v="0"/>
    <n v="0"/>
    <n v="0"/>
    <n v="0"/>
    <s v="INR"/>
    <n v="15355"/>
    <n v="690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5627920507"/>
    <s v="SBI SURAKSHA"/>
    <n v="76005673987"/>
    <s v="Mr. NARAYANLAL  SUTHAR"/>
    <n v="19000"/>
    <n v="7.8"/>
    <n v="10319"/>
    <n v="10126"/>
    <n v="0"/>
    <x v="0"/>
    <n v="0"/>
    <d v="2016-03-10T00:00:00"/>
    <n v="19"/>
    <n v="19"/>
    <n v="0"/>
    <n v="0"/>
    <n v="0"/>
    <n v="0"/>
    <s v="INR"/>
    <n v="15355"/>
    <n v="193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5646902370"/>
    <s v="SBI SURAKSHA"/>
    <n v="80415156677"/>
    <s v="Mr. SANJAY HIRALAL MISHRA"/>
    <n v="57000"/>
    <n v="7.75"/>
    <n v="34576"/>
    <n v="34576"/>
    <n v="0"/>
    <x v="0"/>
    <n v="0"/>
    <d v="2016-03-19T00:00:00"/>
    <n v="19"/>
    <n v="19"/>
    <n v="0"/>
    <n v="0"/>
    <n v="0"/>
    <n v="0"/>
    <s v="INR"/>
    <n v="15355"/>
    <n v="531"/>
    <s v="00/00/0000"/>
    <n v="0"/>
    <n v="0"/>
    <s v="N"/>
    <m/>
    <n v="9"/>
    <s v="N"/>
    <s v="00/00/0000"/>
    <s v="N"/>
    <n v="0"/>
    <s v="00/00/0000"/>
    <s v="STD"/>
    <d v="2022-03-20T00:00:00"/>
    <n v="0"/>
    <x v="0"/>
  </r>
  <r>
    <n v="34811233919"/>
    <s v="SBI SURAKSHA"/>
    <n v="78642410407"/>
    <s v="Mr. VITTHALBHAI SAVJIBHAI PARM"/>
    <n v="13000"/>
    <n v="9.6999999999999993"/>
    <n v="5851"/>
    <n v="5979"/>
    <n v="128"/>
    <x v="3"/>
    <n v="128"/>
    <d v="2015-03-23T00:00:00"/>
    <n v="19"/>
    <n v="18"/>
    <n v="1"/>
    <n v="1"/>
    <n v="1"/>
    <n v="701"/>
    <s v="INR"/>
    <n v="15355"/>
    <n v="128"/>
    <d v="2022-03-20T00:00:00"/>
    <n v="0"/>
    <n v="0"/>
    <s v="N"/>
    <m/>
    <n v="3"/>
    <s v="N"/>
    <s v="00/00/0000"/>
    <s v="N"/>
    <n v="0"/>
    <s v="00/00/0000"/>
    <s v="SMA0"/>
    <d v="2022-03-20T00:00:00"/>
    <n v="701"/>
    <x v="0"/>
  </r>
  <r>
    <n v="34877841603"/>
    <s v="SBI SURAKSHA"/>
    <n v="85012150100"/>
    <s v="Miss. NISHTHA HARISHKUMAR SHAR"/>
    <n v="37000"/>
    <n v="7.55"/>
    <n v="15686"/>
    <n v="16008"/>
    <n v="322"/>
    <x v="3"/>
    <n v="322"/>
    <d v="2015-04-20T00:00:00"/>
    <n v="19"/>
    <n v="18"/>
    <n v="1"/>
    <n v="1"/>
    <n v="1"/>
    <n v="701"/>
    <s v="INR"/>
    <n v="15355"/>
    <n v="322"/>
    <d v="2022-03-17T00:00:00"/>
    <n v="0"/>
    <n v="0"/>
    <s v="N"/>
    <m/>
    <n v="3"/>
    <s v="N"/>
    <s v="00/00/0000"/>
    <s v="N"/>
    <n v="0"/>
    <s v="00/00/0000"/>
    <s v="SMA0"/>
    <d v="2022-03-17T00:00:00"/>
    <n v="701"/>
    <x v="0"/>
  </r>
  <r>
    <n v="34895050164"/>
    <s v="SBI SURAKSHA"/>
    <n v="80358834364"/>
    <s v="Mrs. HARSHADA GOVINDLAL DALWAD"/>
    <n v="121000"/>
    <n v="7.55"/>
    <n v="106498"/>
    <n v="107678"/>
    <n v="1180"/>
    <x v="3"/>
    <n v="1180"/>
    <d v="2015-04-28T00:00:00"/>
    <n v="19"/>
    <n v="18"/>
    <n v="1"/>
    <n v="1"/>
    <n v="1"/>
    <n v="701"/>
    <s v="INR"/>
    <n v="15355"/>
    <n v="1180"/>
    <d v="2022-03-25T00:00:00"/>
    <n v="0"/>
    <n v="0"/>
    <s v="N"/>
    <m/>
    <n v="3"/>
    <s v="N"/>
    <s v="00/00/0000"/>
    <s v="N"/>
    <n v="0"/>
    <s v="00/00/0000"/>
    <s v="SMA0"/>
    <d v="2022-03-25T00:00:00"/>
    <n v="701"/>
    <x v="0"/>
  </r>
  <r>
    <n v="34948748253"/>
    <s v="SBI SURAKSHA"/>
    <n v="85017772705"/>
    <s v="Mrs. GAURIBEN MANUBHAI DANTANI"/>
    <n v="84000"/>
    <n v="7.55"/>
    <n v="26376"/>
    <n v="27273"/>
    <n v="897"/>
    <x v="3"/>
    <n v="897"/>
    <d v="2015-05-23T00:00:00"/>
    <n v="19"/>
    <n v="18"/>
    <n v="1"/>
    <n v="1"/>
    <n v="1"/>
    <n v="701"/>
    <s v="INR"/>
    <n v="15355"/>
    <n v="897"/>
    <d v="2022-03-22T00:00:00"/>
    <n v="0"/>
    <n v="0"/>
    <s v="N"/>
    <m/>
    <n v="3"/>
    <s v="N"/>
    <s v="00/00/0000"/>
    <s v="N"/>
    <n v="0"/>
    <s v="00/00/0000"/>
    <s v="SMA0"/>
    <d v="2022-03-22T00:00:00"/>
    <n v="701"/>
    <x v="0"/>
  </r>
  <r>
    <n v="35012140311"/>
    <s v="SBI SURAKSHA"/>
    <n v="85503007638"/>
    <s v="Mr. GHANSHYAMSINH  ZALA"/>
    <n v="27000"/>
    <n v="7.6"/>
    <n v="14548"/>
    <n v="14780"/>
    <n v="232"/>
    <x v="3"/>
    <n v="232"/>
    <d v="2015-06-23T00:00:00"/>
    <n v="19"/>
    <n v="18"/>
    <n v="1"/>
    <n v="1"/>
    <n v="1"/>
    <n v="701"/>
    <s v="INR"/>
    <n v="15355"/>
    <n v="232"/>
    <d v="2022-03-18T00:00:00"/>
    <n v="0"/>
    <n v="0"/>
    <s v="N"/>
    <m/>
    <n v="3"/>
    <s v="N"/>
    <s v="00/00/0000"/>
    <s v="N"/>
    <n v="0"/>
    <s v="00/00/0000"/>
    <s v="SMA0"/>
    <d v="2022-03-18T00:00:00"/>
    <n v="701"/>
    <x v="0"/>
  </r>
  <r>
    <n v="35164089074"/>
    <s v="SBI SURAKSHA"/>
    <n v="88641361623"/>
    <s v="Mr. ISHWARBHAI CHUNILAL PATNI"/>
    <n v="66000"/>
    <n v="9.6"/>
    <n v="26198"/>
    <n v="26954"/>
    <n v="756"/>
    <x v="3"/>
    <n v="756"/>
    <d v="2015-08-19T00:00:00"/>
    <n v="19"/>
    <n v="18"/>
    <n v="1"/>
    <n v="1"/>
    <n v="1"/>
    <n v="701"/>
    <s v="INR"/>
    <n v="15355"/>
    <n v="756"/>
    <d v="2022-03-18T00:00:00"/>
    <n v="0"/>
    <n v="0"/>
    <s v="N"/>
    <m/>
    <n v="3"/>
    <s v="N"/>
    <s v="00/00/0000"/>
    <s v="N"/>
    <n v="0"/>
    <s v="00/00/0000"/>
    <s v="SMA0"/>
    <d v="2022-03-18T00:00:00"/>
    <n v="701"/>
    <x v="0"/>
  </r>
  <r>
    <n v="35355993721"/>
    <s v="SBI SURAKSHA"/>
    <n v="80381255482"/>
    <s v="Mrs. NEELAM MAHESH GAMBHIR"/>
    <n v="9000"/>
    <n v="7.75"/>
    <n v="2937"/>
    <n v="3031"/>
    <n v="94"/>
    <x v="3"/>
    <n v="94"/>
    <d v="2015-11-23T00:00:00"/>
    <n v="19"/>
    <n v="18"/>
    <n v="1"/>
    <n v="1"/>
    <n v="1"/>
    <n v="701"/>
    <s v="INR"/>
    <n v="15355"/>
    <n v="94"/>
    <d v="2022-03-21T00:00:00"/>
    <n v="0"/>
    <n v="0"/>
    <s v="N"/>
    <m/>
    <n v="3"/>
    <s v="N"/>
    <s v="00/00/0000"/>
    <s v="N"/>
    <n v="0"/>
    <s v="00/00/0000"/>
    <s v="SMA0"/>
    <d v="2022-03-21T00:00:00"/>
    <n v="701"/>
    <x v="0"/>
  </r>
  <r>
    <n v="35522188999"/>
    <s v="SBI SURAKSHA"/>
    <n v="88761933695"/>
    <s v="Mr. MOHD RAFIK SAFIMOHD SAIYED"/>
    <n v="52000"/>
    <n v="7.8"/>
    <n v="30370"/>
    <n v="30639"/>
    <n v="269"/>
    <x v="3"/>
    <n v="269"/>
    <d v="2016-01-22T00:00:00"/>
    <n v="6"/>
    <n v="5"/>
    <n v="1"/>
    <n v="1"/>
    <n v="1"/>
    <n v="701"/>
    <s v="INR"/>
    <n v="15355"/>
    <n v="269"/>
    <d v="2022-03-22T00:00:00"/>
    <n v="0"/>
    <n v="0"/>
    <s v="N"/>
    <m/>
    <n v="3"/>
    <s v="N"/>
    <s v="00/00/0000"/>
    <s v="N"/>
    <n v="0"/>
    <s v="00/00/0000"/>
    <s v="SMA0"/>
    <d v="2022-03-22T00:00:00"/>
    <n v="701"/>
    <x v="0"/>
  </r>
  <r>
    <n v="35658676334"/>
    <s v="SBI SURAKSHA"/>
    <n v="85614107446"/>
    <s v="Mr. MUKESH RANCHHODBHAI PATEL"/>
    <n v="31600"/>
    <n v="7.8"/>
    <n v="16009"/>
    <n v="16326"/>
    <n v="317"/>
    <x v="3"/>
    <n v="317"/>
    <d v="2016-03-28T00:00:00"/>
    <n v="19"/>
    <n v="18"/>
    <n v="1"/>
    <n v="1"/>
    <n v="1"/>
    <n v="701"/>
    <s v="INR"/>
    <n v="15355"/>
    <n v="317"/>
    <d v="2022-03-27T00:00:00"/>
    <n v="0"/>
    <n v="0"/>
    <s v="N"/>
    <m/>
    <n v="3"/>
    <s v="N"/>
    <s v="00/00/0000"/>
    <s v="N"/>
    <n v="0"/>
    <s v="00/00/0000"/>
    <s v="SMA0"/>
    <d v="2022-03-27T00:00:00"/>
    <n v="701"/>
    <x v="0"/>
  </r>
  <r>
    <n v="34710277724"/>
    <s v="SBI SURAKSHA"/>
    <n v="86382960487"/>
    <s v="Mr. MANUBHAI GANDAJI THAKOR"/>
    <n v="32000"/>
    <n v="7.7"/>
    <n v="14324"/>
    <n v="15010"/>
    <n v="686"/>
    <x v="4"/>
    <n v="686"/>
    <d v="2015-02-17T00:00:00"/>
    <n v="19"/>
    <n v="17"/>
    <n v="2"/>
    <n v="2"/>
    <n v="2"/>
    <n v="702"/>
    <s v="INR"/>
    <n v="15355"/>
    <n v="343"/>
    <d v="2022-02-16T00:00:00"/>
    <n v="0"/>
    <n v="0"/>
    <s v="N"/>
    <m/>
    <n v="1"/>
    <s v="N"/>
    <s v="00/00/0000"/>
    <s v="N"/>
    <n v="0"/>
    <s v="00/00/0000"/>
    <s v="SMA1"/>
    <d v="2022-03-18T00:00:00"/>
    <n v="702"/>
    <x v="0"/>
  </r>
  <r>
    <n v="30385587948"/>
    <s v="SBI HOME LOAN TL AUG'11"/>
    <n v="85237271628"/>
    <s v="Mr. HIREN MAHENDRABHAI SHAH"/>
    <n v="1811000"/>
    <n v="8.3000000000000007"/>
    <n v="446473"/>
    <n v="266017"/>
    <n v="0"/>
    <x v="0"/>
    <n v="0"/>
    <d v="2008-05-16T00:00:00"/>
    <n v="19"/>
    <n v="19"/>
    <n v="0"/>
    <n v="0"/>
    <n v="0"/>
    <n v="0"/>
    <s v="INR"/>
    <n v="15355"/>
    <n v="19987"/>
    <s v="00/00/0000"/>
    <n v="0"/>
    <n v="0"/>
    <s v="N"/>
    <m/>
    <n v="9"/>
    <s v="N"/>
    <s v="00/00/0000"/>
    <s v="N"/>
    <n v="0"/>
    <s v="00/00/0000"/>
    <m/>
    <m/>
    <m/>
    <x v="0"/>
  </r>
  <r>
    <n v="35582638586"/>
    <s v="MAXGAIN SURAKSHA"/>
    <n v="86520882300"/>
    <s v="Mr. CHIRAG SUBHASHCHANDRA MODI"/>
    <n v="35000"/>
    <n v="8.5500000000000007"/>
    <n v="22834"/>
    <n v="20896.13"/>
    <n v="0"/>
    <x v="0"/>
    <n v="0"/>
    <d v="2016-02-18T00:00:00"/>
    <n v="19"/>
    <n v="19"/>
    <n v="0"/>
    <n v="0"/>
    <n v="0"/>
    <n v="0"/>
    <s v="INR"/>
    <n v="15355"/>
    <n v="369"/>
    <s v="00/00/0000"/>
    <n v="0"/>
    <n v="0"/>
    <s v="N"/>
    <m/>
    <n v="9"/>
    <s v="N"/>
    <s v="00/00/0000"/>
    <s v="N"/>
    <n v="0"/>
    <s v="00/00/0000"/>
    <s v="STD"/>
    <d v="2021-05-10T00:00:00"/>
    <n v="999"/>
    <x v="0"/>
  </r>
  <r>
    <n v="30228371178"/>
    <s v="SBI HOME LOAN TL AUG'12"/>
    <n v="85765594820"/>
    <s v="Wing Commander NIRAJ ANIL JANI"/>
    <n v="940000"/>
    <n v="7.8"/>
    <n v="61725"/>
    <n v="10019.02"/>
    <n v="0"/>
    <x v="0"/>
    <n v="0"/>
    <d v="2007-08-21T00:00:00"/>
    <n v="19"/>
    <n v="19"/>
    <n v="0"/>
    <n v="0"/>
    <n v="0"/>
    <n v="0"/>
    <s v="INR"/>
    <n v="15355"/>
    <n v="10155"/>
    <s v="00/00/0000"/>
    <n v="0"/>
    <n v="0"/>
    <s v="N"/>
    <m/>
    <n v="9"/>
    <s v="N"/>
    <s v="00/00/0000"/>
    <s v="N"/>
    <n v="0"/>
    <s v="00/00/0000"/>
    <m/>
    <m/>
    <m/>
    <x v="0"/>
  </r>
  <r>
    <n v="30489396478"/>
    <s v="SBI HOME LOAN TL AUG'12"/>
    <n v="80075156669"/>
    <s v="Mr. ALOKKUMAR BALAKRAM THAKUR"/>
    <n v="924000"/>
    <n v="7.8"/>
    <n v="166126"/>
    <n v="40801.11"/>
    <n v="0"/>
    <x v="0"/>
    <n v="0"/>
    <d v="2008-09-12T00:00:00"/>
    <n v="19"/>
    <n v="19"/>
    <n v="0"/>
    <n v="0"/>
    <n v="0"/>
    <n v="0"/>
    <s v="INR"/>
    <n v="15355"/>
    <n v="9984"/>
    <s v="00/00/0000"/>
    <n v="0"/>
    <n v="0"/>
    <s v="N"/>
    <m/>
    <n v="9"/>
    <s v="N"/>
    <s v="00/00/0000"/>
    <s v="N"/>
    <n v="0"/>
    <s v="00/00/0000"/>
    <m/>
    <m/>
    <m/>
    <x v="0"/>
  </r>
  <r>
    <n v="30489413189"/>
    <s v="SBI HOME LOAN TL AUG'12"/>
    <n v="85272899479"/>
    <s v="Mr. RAMESHBHAI GANPATBHAI DATA"/>
    <n v="799000"/>
    <n v="7.8"/>
    <n v="173820"/>
    <n v="117093.52"/>
    <n v="0"/>
    <x v="0"/>
    <n v="0"/>
    <d v="2008-09-12T00:00:00"/>
    <n v="19"/>
    <n v="19"/>
    <n v="0"/>
    <n v="0"/>
    <n v="0"/>
    <n v="0"/>
    <s v="INR"/>
    <n v="15355"/>
    <n v="9025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0691638533"/>
    <s v="SBI HOME LOAN TL AUG'12"/>
    <n v="85460321472"/>
    <s v="Mr. KISHORBHAI BACHUBHAI SHAHE"/>
    <n v="600000"/>
    <n v="7.8"/>
    <n v="333852.64"/>
    <n v="252255.78"/>
    <n v="0"/>
    <x v="0"/>
    <n v="0"/>
    <d v="2009-02-25T00:00:00"/>
    <n v="19"/>
    <n v="19"/>
    <n v="0"/>
    <n v="0"/>
    <n v="0"/>
    <n v="0"/>
    <s v="INR"/>
    <n v="15355"/>
    <n v="6077"/>
    <s v="00/00/0000"/>
    <n v="0"/>
    <n v="0"/>
    <s v="N"/>
    <m/>
    <n v="9"/>
    <s v="N"/>
    <s v="00/00/0000"/>
    <s v="N"/>
    <n v="0"/>
    <s v="00/00/0000"/>
    <m/>
    <m/>
    <m/>
    <x v="0"/>
  </r>
  <r>
    <n v="30895939231"/>
    <s v="SBI HOME LOAN TL AUG'12"/>
    <n v="80822486748"/>
    <s v="Mrs. SUNITA C JAIN"/>
    <n v="2500000"/>
    <n v="7.8"/>
    <n v="910588"/>
    <n v="137667.34"/>
    <n v="0"/>
    <x v="0"/>
    <n v="0"/>
    <d v="2009-09-17T00:00:00"/>
    <n v="19"/>
    <n v="19"/>
    <n v="0"/>
    <n v="0"/>
    <n v="0"/>
    <n v="0"/>
    <s v="INR"/>
    <n v="15355"/>
    <n v="24480"/>
    <s v="00/00/0000"/>
    <n v="0"/>
    <n v="0"/>
    <s v="N"/>
    <m/>
    <n v="9"/>
    <s v="N"/>
    <s v="00/00/0000"/>
    <s v="N"/>
    <n v="0"/>
    <s v="00/00/0000"/>
    <m/>
    <m/>
    <m/>
    <x v="0"/>
  </r>
  <r>
    <n v="30915063447"/>
    <s v="SBI HOME LOAN TL AUG'12"/>
    <n v="78688058903"/>
    <s v="Mr. MAHENDRAKUMAR VISHNUBHAI P"/>
    <n v="1672000"/>
    <n v="7.8"/>
    <n v="118120.96000000001"/>
    <n v="6961.22"/>
    <n v="0"/>
    <x v="0"/>
    <n v="0"/>
    <d v="2009-10-07T00:00:00"/>
    <n v="19"/>
    <n v="19"/>
    <n v="0"/>
    <n v="0"/>
    <n v="0"/>
    <n v="0"/>
    <s v="INR"/>
    <n v="15355"/>
    <n v="1976"/>
    <s v="00/00/0000"/>
    <n v="0"/>
    <n v="0"/>
    <s v="N"/>
    <m/>
    <n v="9"/>
    <s v="N"/>
    <s v="00/00/0000"/>
    <s v="N"/>
    <n v="0"/>
    <s v="00/00/0000"/>
    <m/>
    <m/>
    <m/>
    <x v="0"/>
  </r>
  <r>
    <n v="31080952013"/>
    <s v="SBI HOME LOAN TL AUG'12"/>
    <n v="80105451563"/>
    <s v="Mr. RAHUL MAHENDRABHAI BHATT"/>
    <n v="720000"/>
    <n v="7.8"/>
    <n v="236375"/>
    <n v="182846.58"/>
    <n v="0"/>
    <x v="0"/>
    <n v="0"/>
    <d v="2010-03-05T00:00:00"/>
    <n v="19"/>
    <n v="19"/>
    <n v="0"/>
    <n v="0"/>
    <n v="0"/>
    <n v="0"/>
    <s v="INR"/>
    <n v="15355"/>
    <n v="7436"/>
    <s v="00/00/0000"/>
    <n v="0"/>
    <n v="0"/>
    <s v="N"/>
    <m/>
    <n v="9"/>
    <s v="N"/>
    <s v="00/00/0000"/>
    <s v="N"/>
    <n v="0"/>
    <s v="00/00/0000"/>
    <m/>
    <m/>
    <m/>
    <x v="0"/>
  </r>
  <r>
    <n v="31091351225"/>
    <s v="SBI HOME LOAN TL AUG'12"/>
    <n v="85168086848"/>
    <s v="Mrs. MEENABEN BHARATKUMAR PATE"/>
    <n v="1400000"/>
    <n v="7.8"/>
    <n v="499477"/>
    <n v="390052.82"/>
    <n v="0"/>
    <x v="0"/>
    <n v="0"/>
    <d v="2010-03-12T00:00:00"/>
    <n v="19"/>
    <n v="19"/>
    <n v="0"/>
    <n v="0"/>
    <n v="0"/>
    <n v="0"/>
    <s v="INR"/>
    <n v="15355"/>
    <n v="14738"/>
    <s v="00/00/0000"/>
    <n v="0"/>
    <n v="0"/>
    <s v="N"/>
    <m/>
    <n v="9"/>
    <s v="N"/>
    <s v="00/00/0000"/>
    <s v="N"/>
    <n v="0"/>
    <s v="00/00/0000"/>
    <m/>
    <m/>
    <m/>
    <x v="0"/>
  </r>
  <r>
    <n v="31223695657"/>
    <s v="SBI HOME LOAN TL AUG'12"/>
    <n v="80147574700"/>
    <s v="Mrs. ANJALI SUNILKUMAR MALL"/>
    <n v="2624000"/>
    <n v="7.8"/>
    <n v="1155709"/>
    <n v="488736.53"/>
    <n v="0"/>
    <x v="0"/>
    <n v="0"/>
    <d v="2010-06-22T00:00:00"/>
    <n v="19"/>
    <n v="19"/>
    <n v="0"/>
    <n v="0"/>
    <n v="0"/>
    <n v="0"/>
    <s v="INR"/>
    <n v="15355"/>
    <n v="23037"/>
    <s v="00/00/0000"/>
    <n v="0"/>
    <n v="0"/>
    <s v="N"/>
    <m/>
    <n v="9"/>
    <s v="N"/>
    <s v="00/00/0000"/>
    <s v="N"/>
    <n v="0"/>
    <s v="00/00/0000"/>
    <m/>
    <m/>
    <m/>
    <x v="0"/>
  </r>
  <r>
    <n v="31282878925"/>
    <s v="SBI HOME LOAN TL AUG'12"/>
    <n v="80668784115"/>
    <s v="Mr. SURESHBHAI ISHWARLAL PATEL"/>
    <n v="1219000"/>
    <n v="7.8"/>
    <n v="580954"/>
    <n v="288468.12"/>
    <n v="0"/>
    <x v="0"/>
    <n v="0"/>
    <d v="2010-07-24T00:00:00"/>
    <n v="19"/>
    <n v="19"/>
    <n v="0"/>
    <n v="0"/>
    <n v="0"/>
    <n v="0"/>
    <s v="INR"/>
    <n v="15355"/>
    <n v="11239"/>
    <s v="00/00/0000"/>
    <n v="0"/>
    <n v="0"/>
    <s v="N"/>
    <m/>
    <n v="9"/>
    <s v="N"/>
    <s v="00/00/0000"/>
    <s v="N"/>
    <n v="0"/>
    <s v="00/00/0000"/>
    <m/>
    <m/>
    <m/>
    <x v="0"/>
  </r>
  <r>
    <n v="31628939334"/>
    <s v="SBI HOME LOAN TL AUG'12"/>
    <n v="85976082120"/>
    <s v="Mrs. BHAVNABEN JAYANTILAL PATE"/>
    <n v="1290000"/>
    <n v="7.8"/>
    <n v="849706"/>
    <n v="450195.23"/>
    <n v="0"/>
    <x v="0"/>
    <n v="0"/>
    <d v="2011-02-14T00:00:00"/>
    <n v="19"/>
    <n v="19"/>
    <n v="0"/>
    <n v="0"/>
    <n v="0"/>
    <n v="0"/>
    <s v="INR"/>
    <n v="15355"/>
    <n v="12814"/>
    <s v="00/00/0000"/>
    <n v="0"/>
    <n v="0"/>
    <s v="N"/>
    <m/>
    <n v="9"/>
    <s v="N"/>
    <s v="00/00/0000"/>
    <s v="N"/>
    <n v="0"/>
    <s v="00/00/0000"/>
    <m/>
    <m/>
    <m/>
    <x v="0"/>
  </r>
  <r>
    <n v="32717257264"/>
    <s v="SBI SURAKSHIT HL  AUG'12"/>
    <n v="86409779549"/>
    <s v="Mrs. SONAl  BHARAT PATEL"/>
    <n v="1399000"/>
    <n v="7.8"/>
    <n v="896280"/>
    <n v="620038.82999999996"/>
    <n v="0"/>
    <x v="0"/>
    <n v="0"/>
    <d v="2012-12-18T00:00:00"/>
    <n v="19"/>
    <n v="19"/>
    <n v="0"/>
    <n v="0"/>
    <n v="0"/>
    <n v="0"/>
    <s v="INR"/>
    <n v="61132"/>
    <n v="13501"/>
    <s v="00/00/0000"/>
    <n v="0"/>
    <n v="0"/>
    <s v="N"/>
    <m/>
    <n v="9"/>
    <s v="N"/>
    <s v="00/00/0000"/>
    <s v="N"/>
    <n v="0"/>
    <s v="00/00/0000"/>
    <m/>
    <m/>
    <m/>
    <x v="0"/>
  </r>
  <r>
    <n v="33496547634"/>
    <s v="SBI HOME LOAN TL (OCT13)"/>
    <n v="87079708131"/>
    <s v="Mrs. PRATIBHA SUNNY PANDYA"/>
    <n v="27300000"/>
    <n v="8.0500000000000007"/>
    <n v="27051553.239999998"/>
    <n v="26741252.239999998"/>
    <n v="0"/>
    <x v="0"/>
    <n v="0"/>
    <d v="2013-12-03T00:00:00"/>
    <n v="3"/>
    <n v="3"/>
    <n v="0"/>
    <n v="0"/>
    <n v="0"/>
    <n v="0"/>
    <s v="INR"/>
    <n v="15355"/>
    <n v="283233"/>
    <s v="00/00/0000"/>
    <n v="0"/>
    <n v="0"/>
    <s v="N"/>
    <m/>
    <n v="9"/>
    <s v="N"/>
    <s v="00/00/0000"/>
    <s v="N"/>
    <n v="0"/>
    <s v="00/00/0000"/>
    <s v="STD"/>
    <d v="2021-12-07T00:00:00"/>
    <n v="0"/>
    <x v="0"/>
  </r>
  <r>
    <n v="31144937889"/>
    <s v="SBI SURAKSA HL TL (OCT13)"/>
    <n v="80105398880"/>
    <s v="Mr. DHARMENDRA RATILAL JANASAR"/>
    <n v="776000"/>
    <n v="7.85"/>
    <n v="494211"/>
    <n v="418218.12"/>
    <n v="0"/>
    <x v="0"/>
    <n v="0"/>
    <d v="2010-04-24T00:00:00"/>
    <n v="19"/>
    <n v="19"/>
    <n v="0"/>
    <n v="0"/>
    <n v="0"/>
    <n v="0"/>
    <s v="INR"/>
    <n v="15355"/>
    <n v="7570"/>
    <s v="00/00/0000"/>
    <n v="0"/>
    <n v="0"/>
    <s v="N"/>
    <m/>
    <n v="9"/>
    <s v="N"/>
    <s v="00/00/0000"/>
    <s v="N"/>
    <n v="0"/>
    <s v="00/00/0000"/>
    <m/>
    <m/>
    <m/>
    <x v="0"/>
  </r>
  <r>
    <n v="30039311725"/>
    <s v="SBI HOME LOAN TL (DEC13)"/>
    <n v="85010587298"/>
    <s v="Mr. SAMIR HASMUKHBHAI SHAH"/>
    <n v="250000"/>
    <n v="7.7"/>
    <n v="66660"/>
    <n v="10018.370000000001"/>
    <n v="0"/>
    <x v="0"/>
    <n v="0"/>
    <d v="2006-03-01T00:00:00"/>
    <n v="19"/>
    <n v="19"/>
    <n v="0"/>
    <n v="0"/>
    <n v="0"/>
    <n v="0"/>
    <s v="INR"/>
    <n v="61132"/>
    <n v="2058"/>
    <s v="00/00/0000"/>
    <n v="0"/>
    <n v="0"/>
    <s v="N"/>
    <m/>
    <n v="9"/>
    <s v="N"/>
    <s v="00/00/0000"/>
    <s v="N"/>
    <n v="0"/>
    <s v="00/00/0000"/>
    <m/>
    <m/>
    <m/>
    <x v="0"/>
  </r>
  <r>
    <n v="30364048366"/>
    <s v="SBI HOME LOAN TL (DEC13)"/>
    <n v="80090580612"/>
    <s v="Mrs. JANKIDEVI ARVINDKUMAR KHA"/>
    <n v="1100000"/>
    <n v="7.7"/>
    <n v="621580"/>
    <n v="546063.5"/>
    <n v="0"/>
    <x v="0"/>
    <n v="0"/>
    <d v="2008-04-11T00:00:00"/>
    <n v="19"/>
    <n v="19"/>
    <n v="0"/>
    <n v="0"/>
    <n v="0"/>
    <n v="0"/>
    <s v="INR"/>
    <n v="15355"/>
    <n v="10951"/>
    <s v="00/00/0000"/>
    <n v="0"/>
    <n v="0"/>
    <s v="N"/>
    <m/>
    <n v="9"/>
    <s v="N"/>
    <s v="00/00/0000"/>
    <s v="N"/>
    <n v="0"/>
    <s v="00/00/0000"/>
    <m/>
    <m/>
    <m/>
    <x v="0"/>
  </r>
  <r>
    <n v="30828239161"/>
    <s v="SBI HOME LOAN TL (DEC13)"/>
    <n v="85571649134"/>
    <s v="Dr. JIGNESH BALDEVBHAI PATEL"/>
    <n v="1340000"/>
    <n v="7.7"/>
    <n v="663965.32999999996"/>
    <n v="368700.3"/>
    <n v="0"/>
    <x v="0"/>
    <n v="0"/>
    <d v="2009-07-17T00:00:00"/>
    <n v="19"/>
    <n v="19"/>
    <n v="0"/>
    <n v="0"/>
    <n v="0"/>
    <n v="0"/>
    <s v="INR"/>
    <n v="15355"/>
    <n v="13897"/>
    <s v="00/00/0000"/>
    <n v="0"/>
    <n v="0"/>
    <s v="N"/>
    <m/>
    <n v="9"/>
    <s v="N"/>
    <s v="00/00/0000"/>
    <s v="N"/>
    <n v="0"/>
    <s v="00/00/0000"/>
    <m/>
    <m/>
    <m/>
    <x v="0"/>
  </r>
  <r>
    <n v="30829662449"/>
    <s v="SBI HOME LOAN TL (DEC13)"/>
    <n v="87266492844"/>
    <s v="Dr. KARTIKEYA GANPATLAL PARMAR"/>
    <n v="2117000"/>
    <n v="7.7"/>
    <n v="1015435"/>
    <n v="793827.19"/>
    <n v="0"/>
    <x v="0"/>
    <n v="0"/>
    <d v="2009-07-20T00:00:00"/>
    <n v="19"/>
    <n v="19"/>
    <n v="0"/>
    <n v="0"/>
    <n v="0"/>
    <n v="0"/>
    <s v="INR"/>
    <n v="15355"/>
    <n v="18166"/>
    <s v="00/00/0000"/>
    <n v="0"/>
    <n v="0"/>
    <s v="N"/>
    <m/>
    <n v="9"/>
    <s v="N"/>
    <s v="00/00/0000"/>
    <s v="N"/>
    <n v="0"/>
    <s v="00/00/0000"/>
    <m/>
    <m/>
    <m/>
    <x v="0"/>
  </r>
  <r>
    <n v="31068508834"/>
    <s v="SBI HOME LOAN TL (DEC13)"/>
    <n v="80084133016"/>
    <s v="Mr. GANGARAM MAHADEVBHAI  VERM"/>
    <n v="661000"/>
    <n v="7.7"/>
    <n v="346583"/>
    <n v="174910.06"/>
    <n v="0"/>
    <x v="0"/>
    <n v="0"/>
    <d v="2010-02-23T00:00:00"/>
    <n v="19"/>
    <n v="19"/>
    <n v="0"/>
    <n v="0"/>
    <n v="0"/>
    <n v="0"/>
    <s v="INR"/>
    <n v="15355"/>
    <n v="6472"/>
    <s v="00/00/0000"/>
    <n v="0"/>
    <n v="0"/>
    <s v="N"/>
    <m/>
    <n v="9"/>
    <s v="N"/>
    <s v="00/00/0000"/>
    <s v="N"/>
    <n v="0"/>
    <s v="00/00/0000"/>
    <m/>
    <m/>
    <m/>
    <x v="0"/>
  </r>
  <r>
    <n v="31102390175"/>
    <s v="SBI HOME LOAN TL (DEC13)"/>
    <n v="85614116417"/>
    <s v="Dr. DHARMENDRA DINESHCHANDRA"/>
    <n v="4112000"/>
    <n v="7.7"/>
    <n v="2406645"/>
    <n v="1222060.6100000001"/>
    <n v="0"/>
    <x v="0"/>
    <n v="0"/>
    <d v="2010-03-21T00:00:00"/>
    <n v="19"/>
    <n v="19"/>
    <n v="0"/>
    <n v="0"/>
    <n v="0"/>
    <n v="0"/>
    <s v="INR"/>
    <n v="15355"/>
    <n v="41538"/>
    <s v="00/00/0000"/>
    <n v="0"/>
    <n v="0"/>
    <s v="N"/>
    <m/>
    <n v="9"/>
    <s v="N"/>
    <s v="00/00/0000"/>
    <s v="N"/>
    <n v="0"/>
    <s v="00/00/0000"/>
    <m/>
    <m/>
    <m/>
    <x v="0"/>
  </r>
  <r>
    <n v="31184792685"/>
    <s v="SBI HOME LOAN TL (DEC13)"/>
    <n v="85702958703"/>
    <s v="Mr. PRAVINKUMAR BABULAL PANCHA"/>
    <n v="553000"/>
    <n v="7.7"/>
    <n v="344662"/>
    <n v="318844.17"/>
    <n v="0"/>
    <x v="0"/>
    <n v="0"/>
    <d v="2010-05-26T00:00:00"/>
    <n v="19"/>
    <n v="19"/>
    <n v="0"/>
    <n v="0"/>
    <n v="0"/>
    <n v="0"/>
    <s v="INR"/>
    <n v="15355"/>
    <n v="5293"/>
    <s v="00/00/0000"/>
    <n v="0"/>
    <n v="0"/>
    <s v="N"/>
    <m/>
    <n v="9"/>
    <s v="N"/>
    <s v="00/00/0000"/>
    <s v="N"/>
    <n v="0"/>
    <s v="00/00/0000"/>
    <s v="STD"/>
    <d v="2020-04-28T00:00:00"/>
    <n v="0"/>
    <x v="0"/>
  </r>
  <r>
    <n v="31677826232"/>
    <s v="SBI HOME LOAN TL (DEC13)"/>
    <n v="85513219927"/>
    <s v="Dr. BHAGWAN DAS KISHANMAL AGGA"/>
    <n v="1813000"/>
    <n v="7.7"/>
    <n v="1062075"/>
    <n v="257267.98"/>
    <n v="0"/>
    <x v="0"/>
    <n v="0"/>
    <d v="2011-03-19T00:00:00"/>
    <n v="19"/>
    <n v="19"/>
    <n v="0"/>
    <n v="0"/>
    <n v="0"/>
    <n v="0"/>
    <s v="INR"/>
    <n v="15355"/>
    <n v="16254"/>
    <s v="00/00/0000"/>
    <n v="0"/>
    <n v="0"/>
    <s v="N"/>
    <m/>
    <n v="9"/>
    <s v="N"/>
    <s v="00/00/0000"/>
    <s v="N"/>
    <n v="0"/>
    <s v="00/00/0000"/>
    <m/>
    <m/>
    <m/>
    <x v="0"/>
  </r>
  <r>
    <n v="33637517396"/>
    <s v="SBI HOME LOAN TL (DEC13)"/>
    <n v="86310709458"/>
    <s v="Mr. MANISHBHAI  SAKARVADIYA"/>
    <n v="1100000"/>
    <n v="7.7"/>
    <n v="895214"/>
    <n v="879414.6"/>
    <n v="0"/>
    <x v="0"/>
    <n v="0"/>
    <d v="2014-02-04T00:00:00"/>
    <n v="19"/>
    <n v="19"/>
    <n v="0"/>
    <n v="0"/>
    <n v="0"/>
    <n v="0"/>
    <s v="INR"/>
    <n v="15355"/>
    <n v="9530"/>
    <s v="00/00/0000"/>
    <n v="0"/>
    <n v="0"/>
    <s v="N"/>
    <m/>
    <n v="9"/>
    <s v="N"/>
    <s v="00/00/0000"/>
    <s v="N"/>
    <n v="0"/>
    <s v="00/00/0000"/>
    <s v="STD"/>
    <d v="2021-10-06T00:00:00"/>
    <n v="0"/>
    <x v="0"/>
  </r>
  <r>
    <n v="30985059289"/>
    <s v="SBI HL-TL (WOMEN)(DEC13)"/>
    <n v="85614112990"/>
    <s v="Mrs. MAMTABEN  PATEL"/>
    <n v="3087000"/>
    <n v="7.65"/>
    <n v="1963566"/>
    <n v="1465051.67"/>
    <n v="0"/>
    <x v="0"/>
    <n v="0"/>
    <d v="2009-12-09T00:00:00"/>
    <n v="19"/>
    <n v="19"/>
    <n v="0"/>
    <n v="0"/>
    <n v="0"/>
    <n v="0"/>
    <s v="INR"/>
    <n v="15355"/>
    <n v="25051"/>
    <s v="00/00/0000"/>
    <n v="0"/>
    <n v="0"/>
    <s v="N"/>
    <m/>
    <n v="9"/>
    <s v="N"/>
    <s v="00/00/0000"/>
    <s v="N"/>
    <n v="0"/>
    <s v="00/00/0000"/>
    <m/>
    <m/>
    <m/>
    <x v="0"/>
  </r>
  <r>
    <n v="34105279129"/>
    <s v="SBI HOME LOAN TL (AUG14)"/>
    <n v="85575424036"/>
    <s v="Mr. Jayasankar  Purushothaman"/>
    <n v="2200000"/>
    <n v="7.7"/>
    <n v="1418487"/>
    <n v="1256650.1299999999"/>
    <n v="0"/>
    <x v="0"/>
    <n v="0"/>
    <d v="2014-09-01T00:00:00"/>
    <n v="19"/>
    <n v="19"/>
    <n v="0"/>
    <n v="0"/>
    <n v="0"/>
    <n v="0"/>
    <s v="INR"/>
    <n v="15355"/>
    <n v="23803"/>
    <s v="00/00/0000"/>
    <n v="0"/>
    <n v="0"/>
    <s v="N"/>
    <m/>
    <n v="9"/>
    <s v="N"/>
    <s v="00/00/0000"/>
    <s v="N"/>
    <n v="0"/>
    <s v="00/00/0000"/>
    <m/>
    <m/>
    <m/>
    <x v="0"/>
  </r>
  <r>
    <n v="34534921841"/>
    <s v="SBI HOME LOAN TL (AUG14)"/>
    <n v="85533247757"/>
    <s v="Mr. mishra  manudev"/>
    <n v="640000"/>
    <n v="7.7"/>
    <n v="710830"/>
    <n v="353326.38"/>
    <n v="0"/>
    <x v="0"/>
    <n v="0"/>
    <d v="2014-12-27T00:00:00"/>
    <n v="19"/>
    <n v="19"/>
    <n v="0"/>
    <n v="0"/>
    <n v="0"/>
    <n v="0"/>
    <s v="INR"/>
    <n v="15355"/>
    <n v="7898"/>
    <s v="00/00/0000"/>
    <n v="0"/>
    <n v="0"/>
    <s v="N"/>
    <m/>
    <n v="9"/>
    <s v="N"/>
    <s v="00/00/0000"/>
    <s v="N"/>
    <n v="0"/>
    <s v="00/00/0000"/>
    <m/>
    <m/>
    <m/>
    <x v="0"/>
  </r>
  <r>
    <n v="34588875754"/>
    <s v="SBI HOME LOAN TL (AUG14)"/>
    <n v="85002948019"/>
    <s v="Mr. ROHITKUMAR RAMESHBHAI PANC"/>
    <n v="504000"/>
    <n v="7.7"/>
    <n v="465065"/>
    <n v="242731.95"/>
    <n v="0"/>
    <x v="0"/>
    <n v="0"/>
    <d v="2015-01-10T00:00:00"/>
    <n v="19"/>
    <n v="19"/>
    <n v="0"/>
    <n v="0"/>
    <n v="0"/>
    <n v="0"/>
    <s v="INR"/>
    <n v="15355"/>
    <n v="4371"/>
    <s v="00/00/0000"/>
    <n v="0"/>
    <n v="0"/>
    <s v="N"/>
    <m/>
    <n v="9"/>
    <s v="N"/>
    <s v="00/00/0000"/>
    <s v="N"/>
    <n v="0"/>
    <s v="00/00/0000"/>
    <m/>
    <m/>
    <m/>
    <x v="0"/>
  </r>
  <r>
    <n v="34689782741"/>
    <s v="SBI HOME LOAN TL (AUG14)"/>
    <n v="88212579796"/>
    <s v="Mr. KAPIL UPENDRASINGH RAJPUT"/>
    <n v="840000"/>
    <n v="7.7"/>
    <n v="721916"/>
    <n v="718811.72"/>
    <n v="0"/>
    <x v="0"/>
    <n v="0"/>
    <d v="2015-02-11T00:00:00"/>
    <n v="19"/>
    <n v="19"/>
    <n v="0"/>
    <n v="0"/>
    <n v="0"/>
    <n v="0"/>
    <s v="INR"/>
    <n v="15355"/>
    <n v="7499"/>
    <s v="00/00/0000"/>
    <n v="0"/>
    <n v="0"/>
    <s v="N"/>
    <m/>
    <n v="9"/>
    <s v="N"/>
    <s v="00/00/0000"/>
    <s v="N"/>
    <n v="0"/>
    <s v="00/00/0000"/>
    <s v="STD"/>
    <d v="2022-03-30T00:00:00"/>
    <n v="0"/>
    <x v="0"/>
  </r>
  <r>
    <n v="34710274213"/>
    <s v="SBI HOME LOAN TL (AUG14)"/>
    <n v="88198960991"/>
    <s v="Mr. NAGINBHAI CHUNILAL PATNI"/>
    <n v="756000"/>
    <n v="9.6999999999999993"/>
    <n v="517225"/>
    <n v="275520"/>
    <n v="0"/>
    <x v="0"/>
    <n v="0"/>
    <d v="2015-02-17T00:00:00"/>
    <n v="19"/>
    <n v="19"/>
    <n v="0"/>
    <n v="0"/>
    <n v="0"/>
    <n v="0"/>
    <s v="INR"/>
    <n v="15355"/>
    <n v="16539"/>
    <s v="00/00/0000"/>
    <n v="0"/>
    <n v="0"/>
    <s v="N"/>
    <m/>
    <n v="9"/>
    <s v="N"/>
    <s v="00/00/0000"/>
    <s v="N"/>
    <n v="0"/>
    <s v="00/00/0000"/>
    <m/>
    <m/>
    <m/>
    <x v="0"/>
  </r>
  <r>
    <n v="34710277644"/>
    <s v="SBI HOME LOAN TL (AUG14)"/>
    <n v="86382960487"/>
    <s v="Mr. MANUBHAI GANDAJI THAKOR"/>
    <n v="571000"/>
    <n v="7.7"/>
    <n v="585443"/>
    <n v="324029.33"/>
    <n v="0"/>
    <x v="0"/>
    <n v="0"/>
    <d v="2015-02-17T00:00:00"/>
    <n v="19"/>
    <n v="19"/>
    <n v="0"/>
    <n v="0"/>
    <n v="0"/>
    <n v="0"/>
    <s v="INR"/>
    <n v="61132"/>
    <n v="7885"/>
    <s v="00/00/0000"/>
    <n v="0"/>
    <n v="0"/>
    <s v="N"/>
    <m/>
    <n v="9"/>
    <s v="N"/>
    <s v="00/00/0000"/>
    <s v="N"/>
    <n v="0"/>
    <s v="00/00/0000"/>
    <m/>
    <m/>
    <m/>
    <x v="0"/>
  </r>
  <r>
    <n v="34712036550"/>
    <s v="SBI HOME LOAN TL (AUG14)"/>
    <n v="85948248411"/>
    <s v="Mr. JITENDRA HARIKISAN BHARGAV"/>
    <n v="756000"/>
    <n v="7.7"/>
    <n v="627828.17000000004"/>
    <n v="616431.17000000004"/>
    <n v="0"/>
    <x v="0"/>
    <n v="0"/>
    <d v="2015-02-18T00:00:00"/>
    <n v="7"/>
    <n v="7"/>
    <n v="0"/>
    <n v="0"/>
    <n v="0"/>
    <n v="0"/>
    <s v="INR"/>
    <n v="15355"/>
    <n v="4851"/>
    <s v="00/00/0000"/>
    <n v="0"/>
    <n v="0"/>
    <s v="N"/>
    <m/>
    <n v="9"/>
    <s v="N"/>
    <s v="00/00/0000"/>
    <s v="N"/>
    <n v="0"/>
    <s v="00/00/0000"/>
    <s v="STD"/>
    <d v="2021-10-01T00:00:00"/>
    <n v="0"/>
    <x v="0"/>
  </r>
  <r>
    <n v="34712426029"/>
    <s v="SBI HOME LOAN TL (AUG14)"/>
    <n v="86688369384"/>
    <s v="Mr. SACHIN GOVINDBHAI KOSHTI"/>
    <n v="578000"/>
    <n v="7.7"/>
    <n v="485652"/>
    <n v="450456.46"/>
    <n v="0"/>
    <x v="0"/>
    <n v="0"/>
    <d v="2015-02-18T00:00:00"/>
    <n v="19"/>
    <n v="19"/>
    <n v="0"/>
    <n v="0"/>
    <n v="0"/>
    <n v="0"/>
    <s v="INR"/>
    <n v="15355"/>
    <n v="5158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4716735952"/>
    <s v="SBI HOME LOAN TL (AUG14)"/>
    <n v="86163534062"/>
    <s v="Mr. ANKITKUMAR RAMABHAI PATEL"/>
    <n v="400000"/>
    <n v="7.7"/>
    <n v="318745"/>
    <n v="244576.17"/>
    <n v="0"/>
    <x v="0"/>
    <n v="0"/>
    <d v="2015-02-19T00:00:00"/>
    <n v="19"/>
    <n v="19"/>
    <n v="0"/>
    <n v="0"/>
    <n v="0"/>
    <n v="0"/>
    <s v="INR"/>
    <n v="15355"/>
    <n v="3569"/>
    <s v="00/00/0000"/>
    <n v="0"/>
    <n v="0"/>
    <s v="N"/>
    <m/>
    <n v="9"/>
    <s v="N"/>
    <s v="00/00/0000"/>
    <s v="N"/>
    <n v="0"/>
    <s v="00/00/0000"/>
    <m/>
    <m/>
    <m/>
    <x v="0"/>
  </r>
  <r>
    <n v="34795799901"/>
    <s v="SBI HOME LOAN TL (AUG14)"/>
    <n v="85906711083"/>
    <s v="Mr. VALJIBHAI GALABHAI MAKWANA"/>
    <n v="360000"/>
    <n v="7.7"/>
    <n v="265645"/>
    <n v="141890.76999999999"/>
    <n v="0"/>
    <x v="0"/>
    <n v="0"/>
    <d v="2015-03-18T00:00:00"/>
    <n v="19"/>
    <n v="19"/>
    <n v="0"/>
    <n v="0"/>
    <n v="0"/>
    <n v="0"/>
    <s v="INR"/>
    <n v="15355"/>
    <n v="3208"/>
    <s v="00/00/0000"/>
    <n v="0"/>
    <n v="0"/>
    <s v="N"/>
    <m/>
    <n v="9"/>
    <s v="N"/>
    <s v="00/00/0000"/>
    <s v="N"/>
    <n v="0"/>
    <s v="00/00/0000"/>
    <m/>
    <m/>
    <m/>
    <x v="0"/>
  </r>
  <r>
    <n v="34796891984"/>
    <s v="SBI HOME LOAN TL (AUG14)"/>
    <n v="85796291647"/>
    <s v="Mr. VINOD SAVAJIBHAI PANSURIYA"/>
    <n v="756000"/>
    <n v="7.7"/>
    <n v="581583"/>
    <n v="534070.39"/>
    <n v="0"/>
    <x v="0"/>
    <n v="0"/>
    <d v="2015-03-18T00:00:00"/>
    <n v="19"/>
    <n v="19"/>
    <n v="0"/>
    <n v="0"/>
    <n v="0"/>
    <n v="0"/>
    <s v="INR"/>
    <n v="15355"/>
    <n v="7213"/>
    <s v="00/00/0000"/>
    <n v="0"/>
    <n v="0"/>
    <s v="N"/>
    <m/>
    <n v="9"/>
    <s v="N"/>
    <s v="00/00/0000"/>
    <s v="N"/>
    <n v="0"/>
    <s v="00/00/0000"/>
    <m/>
    <m/>
    <m/>
    <x v="0"/>
  </r>
  <r>
    <n v="34805747161"/>
    <s v="SBI HOME LOAN TL (AUG14)"/>
    <n v="86684719787"/>
    <s v="Mr. SHAYAM SHANKAR  RAJPUT"/>
    <n v="769000"/>
    <n v="7.7"/>
    <n v="662087"/>
    <n v="613000.71"/>
    <n v="0"/>
    <x v="0"/>
    <n v="0"/>
    <d v="2015-03-20T00:00:00"/>
    <n v="19"/>
    <n v="19"/>
    <n v="0"/>
    <n v="0"/>
    <n v="0"/>
    <n v="0"/>
    <s v="INR"/>
    <n v="15355"/>
    <n v="7011"/>
    <s v="00/00/0000"/>
    <n v="0"/>
    <n v="0"/>
    <s v="N"/>
    <m/>
    <n v="9"/>
    <s v="N"/>
    <s v="00/00/0000"/>
    <s v="N"/>
    <n v="0"/>
    <s v="00/00/0000"/>
    <m/>
    <m/>
    <m/>
    <x v="0"/>
  </r>
  <r>
    <n v="34811233272"/>
    <s v="SBI HOME LOAN TL (AUG14)"/>
    <n v="78642410407"/>
    <s v="Mr. VITTHALBHAI SAVJIBHAI PARM"/>
    <n v="240000"/>
    <n v="9.6999999999999993"/>
    <n v="185267"/>
    <n v="168518.22"/>
    <n v="0"/>
    <x v="0"/>
    <n v="0"/>
    <d v="2015-03-23T00:00:00"/>
    <n v="19"/>
    <n v="19"/>
    <n v="0"/>
    <n v="0"/>
    <n v="0"/>
    <n v="0"/>
    <s v="INR"/>
    <n v="15355"/>
    <n v="2362"/>
    <s v="00/00/0000"/>
    <n v="0"/>
    <n v="0"/>
    <s v="N"/>
    <m/>
    <n v="9"/>
    <s v="N"/>
    <s v="00/00/0000"/>
    <s v="N"/>
    <n v="0"/>
    <s v="00/00/0000"/>
    <m/>
    <m/>
    <m/>
    <x v="0"/>
  </r>
  <r>
    <n v="34816669360"/>
    <s v="SBI HOME LOAN TL (AUG14)"/>
    <n v="87545388531"/>
    <s v="Mr. SUNIL KUMAR MEVALAL MISHRA"/>
    <n v="212000"/>
    <n v="7.7"/>
    <n v="218861.5"/>
    <n v="200553.17"/>
    <n v="0"/>
    <x v="0"/>
    <n v="0"/>
    <d v="2015-03-24T00:00:00"/>
    <n v="19"/>
    <n v="19"/>
    <n v="0"/>
    <n v="0"/>
    <n v="0"/>
    <n v="0"/>
    <s v="INR"/>
    <n v="15355"/>
    <n v="1736"/>
    <s v="00/00/0000"/>
    <n v="0"/>
    <n v="0"/>
    <s v="N"/>
    <m/>
    <n v="9"/>
    <s v="N"/>
    <s v="00/00/0000"/>
    <s v="N"/>
    <n v="0"/>
    <s v="00/00/0000"/>
    <s v="STD"/>
    <d v="2021-09-27T00:00:00"/>
    <n v="0"/>
    <x v="0"/>
  </r>
  <r>
    <n v="34848756890"/>
    <s v="SBI HOME LOAN TL (AUG14)"/>
    <n v="78664267165"/>
    <s v="Mr. SANJAY UTTAMBHAI RAWAL"/>
    <n v="2500000"/>
    <n v="7.6"/>
    <n v="1360643"/>
    <n v="983096.72"/>
    <n v="0"/>
    <x v="0"/>
    <n v="0"/>
    <d v="2015-04-06T00:00:00"/>
    <n v="19"/>
    <n v="19"/>
    <n v="0"/>
    <n v="0"/>
    <n v="0"/>
    <n v="0"/>
    <s v="INR"/>
    <n v="15355"/>
    <n v="28918"/>
    <s v="00/00/0000"/>
    <n v="0"/>
    <n v="0"/>
    <s v="N"/>
    <m/>
    <n v="9"/>
    <s v="N"/>
    <s v="00/00/0000"/>
    <s v="N"/>
    <n v="0"/>
    <s v="00/00/0000"/>
    <m/>
    <m/>
    <m/>
    <x v="0"/>
  </r>
  <r>
    <n v="34848928782"/>
    <s v="SBI HOME LOAN TL (AUG14)"/>
    <n v="80086477839"/>
    <s v="Mr. VIJAY BALUBHAI RATHOD"/>
    <n v="945000"/>
    <n v="7.7"/>
    <n v="699361"/>
    <n v="574512.9"/>
    <n v="0"/>
    <x v="0"/>
    <n v="0"/>
    <d v="2015-04-08T00:00:00"/>
    <n v="19"/>
    <n v="19"/>
    <n v="0"/>
    <n v="0"/>
    <n v="0"/>
    <n v="0"/>
    <s v="INR"/>
    <n v="15355"/>
    <n v="9550"/>
    <s v="00/00/0000"/>
    <n v="0"/>
    <n v="0"/>
    <s v="N"/>
    <m/>
    <n v="9"/>
    <s v="N"/>
    <s v="00/00/0000"/>
    <s v="N"/>
    <n v="0"/>
    <s v="00/00/0000"/>
    <m/>
    <m/>
    <m/>
    <x v="0"/>
  </r>
  <r>
    <n v="34622124280"/>
    <s v="SBI HL-TL (WOMEN)(AUG14)"/>
    <n v="88062678311"/>
    <s v="Mrs. BHARTIBEN VIKRAMBHAI PATN"/>
    <n v="500000"/>
    <n v="7.65"/>
    <n v="416337"/>
    <n v="243914.06"/>
    <n v="0"/>
    <x v="0"/>
    <n v="0"/>
    <d v="2015-01-22T00:00:00"/>
    <n v="19"/>
    <n v="19"/>
    <n v="0"/>
    <n v="0"/>
    <n v="0"/>
    <n v="0"/>
    <s v="INR"/>
    <n v="15355"/>
    <n v="4450"/>
    <s v="00/00/0000"/>
    <n v="0"/>
    <n v="0"/>
    <s v="N"/>
    <m/>
    <n v="9"/>
    <s v="N"/>
    <s v="00/00/0000"/>
    <s v="N"/>
    <n v="0"/>
    <s v="00/00/0000"/>
    <m/>
    <m/>
    <m/>
    <x v="0"/>
  </r>
  <r>
    <n v="34683234643"/>
    <s v="SBI HL-TL (WOMEN)(AUG14)"/>
    <n v="80086342154"/>
    <s v="VASANTBEN KALIDAS PADHIYAR"/>
    <n v="545000"/>
    <n v="7.65"/>
    <n v="192109"/>
    <n v="133263.67000000001"/>
    <n v="0"/>
    <x v="0"/>
    <n v="0"/>
    <d v="2015-02-09T00:00:00"/>
    <n v="19"/>
    <n v="19"/>
    <n v="0"/>
    <n v="0"/>
    <n v="0"/>
    <n v="0"/>
    <s v="INR"/>
    <n v="15355"/>
    <n v="6772"/>
    <s v="00/00/0000"/>
    <n v="0"/>
    <n v="0"/>
    <s v="N"/>
    <m/>
    <n v="9"/>
    <s v="N"/>
    <s v="00/00/0000"/>
    <s v="N"/>
    <n v="0"/>
    <s v="00/00/0000"/>
    <m/>
    <m/>
    <m/>
    <x v="0"/>
  </r>
  <r>
    <n v="30648537604"/>
    <s v="SBI HOME LOAN TL (APR15)"/>
    <n v="85426376401"/>
    <s v="Mr. JAYANTILAL MOTILAL PARMAR"/>
    <n v="300000"/>
    <n v="7.6"/>
    <n v="169135"/>
    <n v="136312.16"/>
    <n v="0"/>
    <x v="0"/>
    <n v="0"/>
    <d v="2009-01-17T00:00:00"/>
    <n v="19"/>
    <n v="19"/>
    <n v="0"/>
    <n v="0"/>
    <n v="0"/>
    <n v="0"/>
    <s v="INR"/>
    <n v="15355"/>
    <n v="2751"/>
    <s v="00/00/0000"/>
    <n v="0"/>
    <n v="0"/>
    <s v="N"/>
    <m/>
    <n v="9"/>
    <s v="N"/>
    <s v="00/00/0000"/>
    <s v="N"/>
    <n v="0"/>
    <s v="00/00/0000"/>
    <m/>
    <m/>
    <m/>
    <x v="0"/>
  </r>
  <r>
    <n v="31181605974"/>
    <s v="SBI HOME LOAN TL (APR15)"/>
    <n v="85793065075"/>
    <s v="Mr. DAULARAM KEWALRAM PATEL[FI"/>
    <n v="1200000"/>
    <n v="7.6"/>
    <n v="827595"/>
    <n v="795643.21"/>
    <n v="0"/>
    <x v="0"/>
    <n v="0"/>
    <d v="2010-05-24T00:00:00"/>
    <n v="19"/>
    <n v="19"/>
    <n v="0"/>
    <n v="0"/>
    <n v="0"/>
    <n v="0"/>
    <s v="INR"/>
    <n v="15355"/>
    <n v="12477"/>
    <s v="00/00/0000"/>
    <n v="0"/>
    <n v="0"/>
    <s v="N"/>
    <m/>
    <n v="9"/>
    <s v="N"/>
    <s v="00/00/0000"/>
    <s v="N"/>
    <n v="0"/>
    <s v="00/00/0000"/>
    <s v="STD"/>
    <d v="2020-04-26T00:00:00"/>
    <n v="999"/>
    <x v="0"/>
  </r>
  <r>
    <n v="34908847080"/>
    <s v="SBI HOME LOAN TL (APR15)"/>
    <n v="80083930023"/>
    <s v="Mr. CHANDRAKANT TULSIDAS YADAV"/>
    <n v="500000"/>
    <n v="7.6"/>
    <n v="370176"/>
    <n v="117431.38"/>
    <n v="0"/>
    <x v="0"/>
    <n v="0"/>
    <d v="2015-05-04T00:00:00"/>
    <n v="19"/>
    <n v="19"/>
    <n v="0"/>
    <n v="0"/>
    <n v="0"/>
    <n v="0"/>
    <s v="INR"/>
    <n v="15355"/>
    <n v="4594"/>
    <s v="00/00/0000"/>
    <n v="0"/>
    <n v="0"/>
    <s v="N"/>
    <m/>
    <n v="9"/>
    <s v="N"/>
    <s v="00/00/0000"/>
    <s v="N"/>
    <n v="0"/>
    <s v="00/00/0000"/>
    <m/>
    <m/>
    <m/>
    <x v="0"/>
  </r>
  <r>
    <n v="34925074822"/>
    <s v="SBI HOME LOAN TL (APR15)"/>
    <n v="85073341182"/>
    <s v="Mr. SINGH SHATRUNJAY DINANATH"/>
    <n v="840000"/>
    <n v="7.6"/>
    <n v="569422"/>
    <n v="503086.29"/>
    <n v="0"/>
    <x v="0"/>
    <n v="0"/>
    <d v="2015-05-12T00:00:00"/>
    <n v="19"/>
    <n v="19"/>
    <n v="0"/>
    <n v="0"/>
    <n v="0"/>
    <n v="0"/>
    <s v="INR"/>
    <n v="15355"/>
    <n v="9320"/>
    <s v="00/00/0000"/>
    <n v="0"/>
    <n v="0"/>
    <s v="N"/>
    <m/>
    <n v="9"/>
    <s v="N"/>
    <s v="00/00/0000"/>
    <s v="N"/>
    <n v="0"/>
    <s v="00/00/0000"/>
    <m/>
    <m/>
    <m/>
    <x v="0"/>
  </r>
  <r>
    <n v="34942866851"/>
    <s v="SBI HOME LOAN TL (APR15)"/>
    <n v="87417036697"/>
    <s v="Mr. LAXMILAL KISHANLAL CHAOBIS"/>
    <n v="715000"/>
    <n v="7.6"/>
    <n v="528161"/>
    <n v="450921.96"/>
    <n v="0"/>
    <x v="0"/>
    <n v="0"/>
    <d v="2015-05-22T00:00:00"/>
    <n v="19"/>
    <n v="19"/>
    <n v="0"/>
    <n v="0"/>
    <n v="0"/>
    <n v="0"/>
    <s v="INR"/>
    <n v="15355"/>
    <n v="8022"/>
    <s v="00/00/0000"/>
    <n v="0"/>
    <n v="0"/>
    <s v="N"/>
    <m/>
    <n v="9"/>
    <s v="N"/>
    <s v="00/00/0000"/>
    <s v="N"/>
    <n v="0"/>
    <s v="00/00/0000"/>
    <m/>
    <m/>
    <m/>
    <x v="0"/>
  </r>
  <r>
    <n v="34971477453"/>
    <s v="SBI HOME LOAN TL (APR15)"/>
    <n v="88486898244"/>
    <s v="Mr. DALAPTBHAI BABABHAI VAGHEL"/>
    <n v="240000"/>
    <n v="7.6"/>
    <n v="198912"/>
    <n v="184589.23"/>
    <n v="0"/>
    <x v="0"/>
    <n v="0"/>
    <d v="2015-06-03T00:00:00"/>
    <n v="19"/>
    <n v="19"/>
    <n v="0"/>
    <n v="0"/>
    <n v="0"/>
    <n v="0"/>
    <s v="INR"/>
    <n v="15355"/>
    <n v="2409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4978800796"/>
    <s v="SBI HOME LOAN TL (APR15)"/>
    <n v="80141512558"/>
    <s v="Mr. JAYESHKUMAR AMRUTLAL PATEL"/>
    <n v="756000"/>
    <n v="7.6"/>
    <n v="678742"/>
    <n v="621530.84"/>
    <n v="0"/>
    <x v="0"/>
    <n v="0"/>
    <d v="2015-06-08T00:00:00"/>
    <n v="19"/>
    <n v="19"/>
    <n v="0"/>
    <n v="0"/>
    <n v="0"/>
    <n v="0"/>
    <s v="INR"/>
    <n v="15355"/>
    <n v="6505"/>
    <s v="00/00/0000"/>
    <n v="0"/>
    <n v="0"/>
    <s v="N"/>
    <m/>
    <n v="9"/>
    <s v="N"/>
    <s v="00/00/0000"/>
    <s v="N"/>
    <n v="0"/>
    <s v="00/00/0000"/>
    <m/>
    <m/>
    <m/>
    <x v="0"/>
  </r>
  <r>
    <n v="35012140004"/>
    <s v="SBI HOME LOAN TL (APR15)"/>
    <n v="85503007638"/>
    <s v="Mr. GHANSHYAMSINH  ZALA"/>
    <n v="533000"/>
    <n v="7.6"/>
    <n v="453234"/>
    <n v="336139.05"/>
    <n v="0"/>
    <x v="0"/>
    <n v="0"/>
    <d v="2015-06-23T00:00:00"/>
    <n v="19"/>
    <n v="19"/>
    <n v="0"/>
    <n v="0"/>
    <n v="0"/>
    <n v="0"/>
    <s v="INR"/>
    <n v="15355"/>
    <n v="4582"/>
    <s v="00/00/0000"/>
    <n v="0"/>
    <n v="0"/>
    <s v="N"/>
    <m/>
    <n v="9"/>
    <s v="N"/>
    <s v="00/00/0000"/>
    <s v="N"/>
    <n v="0"/>
    <s v="00/00/0000"/>
    <m/>
    <m/>
    <m/>
    <x v="0"/>
  </r>
  <r>
    <n v="35164088377"/>
    <s v="SBI HOME LOAN TL (APR15)"/>
    <n v="88641361623"/>
    <s v="Mr. ISHWARBHAI CHUNILAL PATNI"/>
    <n v="840000"/>
    <n v="9.6"/>
    <n v="571000"/>
    <n v="483873.05"/>
    <n v="0"/>
    <x v="0"/>
    <n v="0"/>
    <d v="2015-08-19T00:00:00"/>
    <n v="19"/>
    <n v="19"/>
    <n v="0"/>
    <n v="0"/>
    <n v="0"/>
    <n v="0"/>
    <s v="INR"/>
    <n v="15355"/>
    <n v="9621"/>
    <s v="00/00/0000"/>
    <n v="0"/>
    <n v="0"/>
    <s v="N"/>
    <m/>
    <n v="9"/>
    <s v="N"/>
    <s v="00/00/0000"/>
    <s v="N"/>
    <n v="0"/>
    <s v="00/00/0000"/>
    <m/>
    <m/>
    <m/>
    <x v="0"/>
  </r>
  <r>
    <n v="35238591005"/>
    <s v="SBI HOME LOAN TL (APR15)"/>
    <n v="78677262231"/>
    <s v="Mr. MAHESH JERAMBHAI VADHVANIY"/>
    <n v="2400000"/>
    <n v="7.6"/>
    <n v="1976392"/>
    <n v="1801052.83"/>
    <n v="0"/>
    <x v="0"/>
    <n v="0"/>
    <d v="2015-09-21T00:00:00"/>
    <n v="19"/>
    <n v="19"/>
    <n v="0"/>
    <n v="0"/>
    <n v="0"/>
    <n v="0"/>
    <s v="INR"/>
    <n v="15355"/>
    <n v="23933"/>
    <s v="00/00/0000"/>
    <n v="0"/>
    <n v="0"/>
    <s v="N"/>
    <m/>
    <n v="9"/>
    <s v="N"/>
    <s v="00/00/0000"/>
    <s v="N"/>
    <n v="0"/>
    <s v="00/00/0000"/>
    <m/>
    <m/>
    <m/>
    <x v="0"/>
  </r>
  <r>
    <n v="34872084339"/>
    <s v="SBI HL-TL (WOMEN)(APR15)"/>
    <n v="80232447969"/>
    <s v="Mrs. RAMIBEN KANTILAL PATEL"/>
    <n v="900000"/>
    <n v="7.55"/>
    <n v="430060"/>
    <n v="329993.09000000003"/>
    <n v="0"/>
    <x v="0"/>
    <n v="0"/>
    <d v="2015-04-21T00:00:00"/>
    <n v="19"/>
    <n v="19"/>
    <n v="0"/>
    <n v="0"/>
    <n v="0"/>
    <n v="0"/>
    <s v="INR"/>
    <n v="15355"/>
    <n v="11337"/>
    <s v="00/00/0000"/>
    <n v="0"/>
    <n v="0"/>
    <s v="N"/>
    <m/>
    <n v="9"/>
    <s v="N"/>
    <s v="00/00/0000"/>
    <s v="N"/>
    <n v="0"/>
    <s v="00/00/0000"/>
    <m/>
    <m/>
    <m/>
    <x v="0"/>
  </r>
  <r>
    <n v="34877841273"/>
    <s v="SBI HL-TL (WOMEN)(APR15)"/>
    <n v="85012150100"/>
    <s v="Miss. NISHTHA HARISHKUMAR SHAR"/>
    <n v="800000"/>
    <n v="7.55"/>
    <n v="624308"/>
    <n v="275454.53999999998"/>
    <n v="0"/>
    <x v="0"/>
    <n v="0"/>
    <d v="2015-04-20T00:00:00"/>
    <n v="19"/>
    <n v="19"/>
    <n v="0"/>
    <n v="0"/>
    <n v="0"/>
    <n v="0"/>
    <s v="INR"/>
    <n v="15355"/>
    <n v="6952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4895049568"/>
    <s v="SBI HL-TL (WOMEN)(APR15)"/>
    <n v="80358834364"/>
    <s v="Mrs. HARSHADA GOVINDLAL DALWAD"/>
    <n v="3128000"/>
    <n v="7.55"/>
    <n v="2757968"/>
    <n v="2709579.11"/>
    <n v="0"/>
    <x v="0"/>
    <n v="0"/>
    <d v="2015-04-28T00:00:00"/>
    <n v="19"/>
    <n v="19"/>
    <n v="0"/>
    <n v="0"/>
    <n v="0"/>
    <n v="0"/>
    <s v="INR"/>
    <n v="15355"/>
    <n v="29167"/>
    <s v="00/00/0000"/>
    <n v="0"/>
    <n v="0"/>
    <s v="N"/>
    <m/>
    <n v="9"/>
    <s v="N"/>
    <s v="00/00/0000"/>
    <s v="N"/>
    <n v="0"/>
    <s v="00/00/0000"/>
    <s v="STD"/>
    <d v="2020-04-05T00:00:00"/>
    <n v="999"/>
    <x v="0"/>
  </r>
  <r>
    <n v="34948747974"/>
    <s v="SBI HL-TL (WOMEN)(APR15)"/>
    <n v="85017772705"/>
    <s v="Mrs. GAURIBEN MANUBHAI DANTANI"/>
    <n v="840000"/>
    <n v="7.55"/>
    <n v="616325"/>
    <n v="540229.81000000006"/>
    <n v="0"/>
    <x v="0"/>
    <n v="0"/>
    <d v="2015-05-23T00:00:00"/>
    <n v="19"/>
    <n v="19"/>
    <n v="0"/>
    <n v="0"/>
    <n v="0"/>
    <n v="0"/>
    <s v="INR"/>
    <n v="15355"/>
    <n v="8964"/>
    <s v="00/00/0000"/>
    <n v="0"/>
    <n v="0"/>
    <s v="N"/>
    <m/>
    <n v="9"/>
    <s v="N"/>
    <s v="00/00/0000"/>
    <s v="N"/>
    <n v="0"/>
    <s v="00/00/0000"/>
    <m/>
    <m/>
    <m/>
    <x v="0"/>
  </r>
  <r>
    <n v="35073941319"/>
    <s v="SBI HL-TL (WOMEN)(APR15)"/>
    <n v="85194820870"/>
    <s v="Mrs. ALKABEN BHAVARSINH RAJPUT"/>
    <n v="840000"/>
    <n v="7.55"/>
    <n v="625669"/>
    <n v="563406.53"/>
    <n v="0"/>
    <x v="0"/>
    <n v="0"/>
    <d v="2015-07-15T00:00:00"/>
    <n v="19"/>
    <n v="19"/>
    <n v="0"/>
    <n v="0"/>
    <n v="0"/>
    <n v="0"/>
    <s v="INR"/>
    <n v="15355"/>
    <n v="8889"/>
    <s v="00/00/0000"/>
    <n v="0"/>
    <n v="0"/>
    <s v="N"/>
    <m/>
    <n v="9"/>
    <s v="N"/>
    <s v="00/00/0000"/>
    <s v="N"/>
    <n v="0"/>
    <s v="00/00/0000"/>
    <m/>
    <m/>
    <m/>
    <x v="0"/>
  </r>
  <r>
    <n v="35072227939"/>
    <s v="SBI CRE HL TL (APR15)"/>
    <n v="80018532098"/>
    <s v="Mr. KAMLESH MANILAL PATEL"/>
    <n v="760000"/>
    <n v="7.6"/>
    <n v="636542"/>
    <n v="558504.4"/>
    <n v="0"/>
    <x v="0"/>
    <n v="0"/>
    <d v="2015-07-14T00:00:00"/>
    <n v="19"/>
    <n v="19"/>
    <n v="0"/>
    <n v="0"/>
    <n v="0"/>
    <n v="0"/>
    <s v="INR"/>
    <n v="15355"/>
    <n v="6991"/>
    <s v="00/00/0000"/>
    <n v="0"/>
    <n v="0"/>
    <s v="N"/>
    <m/>
    <n v="9"/>
    <s v="N"/>
    <s v="00/00/0000"/>
    <s v="N"/>
    <n v="0"/>
    <s v="00/00/0000"/>
    <m/>
    <m/>
    <m/>
    <x v="0"/>
  </r>
  <r>
    <n v="31000614114"/>
    <s v="SBI HOME LOAN TL (OCT15)"/>
    <n v="85614113267"/>
    <s v="Mr. RAJANI HARIHANSBHAI  ."/>
    <n v="2264000"/>
    <n v="7.8"/>
    <n v="1189929"/>
    <n v="969563.16"/>
    <n v="0"/>
    <x v="0"/>
    <n v="0"/>
    <d v="2009-12-23T00:00:00"/>
    <n v="19"/>
    <n v="19"/>
    <n v="0"/>
    <n v="0"/>
    <n v="0"/>
    <n v="0"/>
    <s v="INR"/>
    <n v="15355"/>
    <n v="18212"/>
    <s v="00/00/0000"/>
    <n v="0"/>
    <n v="0"/>
    <s v="N"/>
    <m/>
    <n v="9"/>
    <s v="N"/>
    <s v="00/00/0000"/>
    <s v="N"/>
    <n v="0"/>
    <s v="00/00/0000"/>
    <m/>
    <m/>
    <m/>
    <x v="0"/>
  </r>
  <r>
    <n v="35522099586"/>
    <s v="SBI HOME LOAN TL (OCT15)"/>
    <n v="88761933695"/>
    <s v="Mr. MOHD RAFIK SAFIMOHD SAIYED"/>
    <n v="588000"/>
    <n v="7.8"/>
    <n v="524184"/>
    <n v="212579.05"/>
    <n v="0"/>
    <x v="0"/>
    <n v="0"/>
    <d v="2016-01-22T00:00:00"/>
    <n v="19"/>
    <n v="19"/>
    <n v="0"/>
    <n v="0"/>
    <n v="0"/>
    <n v="0"/>
    <s v="INR"/>
    <n v="15355"/>
    <n v="5379"/>
    <s v="00/00/0000"/>
    <n v="0"/>
    <n v="0"/>
    <s v="N"/>
    <m/>
    <n v="9"/>
    <s v="N"/>
    <s v="00/00/0000"/>
    <s v="N"/>
    <n v="0"/>
    <s v="00/00/0000"/>
    <m/>
    <m/>
    <m/>
    <x v="0"/>
  </r>
  <r>
    <n v="35627600496"/>
    <s v="SBI HOME LOAN TL (OCT15)"/>
    <n v="76005673987"/>
    <s v="Mr. NARAYANLAL  SUTHAR"/>
    <n v="800000"/>
    <n v="7.8"/>
    <n v="690264"/>
    <n v="641608.73"/>
    <n v="0"/>
    <x v="0"/>
    <n v="0"/>
    <d v="2016-03-10T00:00:00"/>
    <n v="19"/>
    <n v="19"/>
    <n v="0"/>
    <n v="0"/>
    <n v="0"/>
    <n v="0"/>
    <s v="INR"/>
    <n v="15355"/>
    <n v="7669"/>
    <s v="00/00/0000"/>
    <n v="0"/>
    <n v="0"/>
    <s v="N"/>
    <m/>
    <n v="9"/>
    <s v="N"/>
    <s v="00/00/0000"/>
    <s v="N"/>
    <n v="0"/>
    <s v="00/00/0000"/>
    <m/>
    <m/>
    <m/>
    <x v="0"/>
  </r>
  <r>
    <n v="35656431374"/>
    <s v="SBI HOME LOAN TL (OCT15)"/>
    <n v="80084108965"/>
    <s v="Mr. PRAKASHKUMAR GANDALAL PATE"/>
    <n v="1627000"/>
    <n v="7.8"/>
    <n v="1740969.96"/>
    <n v="1740969.96"/>
    <n v="0"/>
    <x v="0"/>
    <n v="0"/>
    <d v="2016-03-25T00:00:00"/>
    <n v="1"/>
    <n v="1"/>
    <n v="0"/>
    <n v="0"/>
    <n v="0"/>
    <n v="0"/>
    <s v="INR"/>
    <n v="15355"/>
    <n v="17971"/>
    <s v="00/00/0000"/>
    <n v="0"/>
    <n v="0"/>
    <s v="N"/>
    <m/>
    <n v="9"/>
    <s v="N"/>
    <s v="00/00/0000"/>
    <s v="N"/>
    <n v="0"/>
    <s v="00/00/0000"/>
    <s v="STD"/>
    <d v="2021-06-18T00:00:00"/>
    <n v="0"/>
    <x v="0"/>
  </r>
  <r>
    <n v="35657798398"/>
    <s v="SBI HOME LOAN TL (OCT15)"/>
    <n v="85614107446"/>
    <s v="Mr. MUKESH RANCHHODBHAI PATEL"/>
    <n v="816000"/>
    <n v="7.8"/>
    <n v="709175"/>
    <n v="534279.93000000005"/>
    <n v="0"/>
    <x v="0"/>
    <n v="0"/>
    <d v="2016-03-28T00:00:00"/>
    <n v="19"/>
    <n v="19"/>
    <n v="0"/>
    <n v="0"/>
    <n v="0"/>
    <n v="0"/>
    <s v="INR"/>
    <n v="61132"/>
    <n v="7688"/>
    <s v="00/00/0000"/>
    <n v="0"/>
    <n v="0"/>
    <s v="N"/>
    <m/>
    <n v="9"/>
    <s v="N"/>
    <s v="00/00/0000"/>
    <s v="N"/>
    <n v="0"/>
    <s v="00/00/0000"/>
    <m/>
    <m/>
    <m/>
    <x v="0"/>
  </r>
  <r>
    <n v="35662357845"/>
    <s v="SBI HOME LOAN TL (OCT15)"/>
    <n v="88967056438"/>
    <s v="Mr. SYAMVIRSINGH UDALSINGH RAJ"/>
    <n v="1098000"/>
    <n v="7.8"/>
    <n v="941997"/>
    <n v="881647.81"/>
    <n v="0"/>
    <x v="0"/>
    <n v="0"/>
    <d v="2016-03-29T00:00:00"/>
    <n v="19"/>
    <n v="19"/>
    <n v="0"/>
    <n v="0"/>
    <n v="0"/>
    <n v="0"/>
    <s v="INR"/>
    <n v="15355"/>
    <n v="10271"/>
    <s v="00/00/0000"/>
    <n v="0"/>
    <n v="0"/>
    <s v="N"/>
    <m/>
    <n v="9"/>
    <s v="N"/>
    <s v="00/00/0000"/>
    <s v="N"/>
    <n v="0"/>
    <s v="00/00/0000"/>
    <m/>
    <m/>
    <m/>
    <x v="0"/>
  </r>
  <r>
    <n v="30894513409"/>
    <s v="SBI HL-TL (WOMEN)(OCT15)"/>
    <n v="85622584678"/>
    <s v="Mr. CHANDA DILIP JAIN ( FILE#3"/>
    <n v="2044000"/>
    <n v="7.75"/>
    <n v="704554.06"/>
    <n v="618303.68999999994"/>
    <n v="0"/>
    <x v="0"/>
    <n v="0"/>
    <d v="2009-09-16T00:00:00"/>
    <n v="19"/>
    <n v="19"/>
    <n v="0"/>
    <n v="0"/>
    <n v="0"/>
    <n v="0"/>
    <s v="INR"/>
    <n v="15355"/>
    <n v="12375"/>
    <s v="00/00/0000"/>
    <n v="0"/>
    <n v="0"/>
    <s v="N"/>
    <m/>
    <n v="9"/>
    <s v="N"/>
    <s v="00/00/0000"/>
    <s v="N"/>
    <n v="0"/>
    <s v="00/00/0000"/>
    <m/>
    <m/>
    <m/>
    <x v="0"/>
  </r>
  <r>
    <n v="35355993539"/>
    <s v="SBI HL-TL (WOMEN)(OCT15)"/>
    <n v="80381255482"/>
    <s v="Mrs. NEELAM MAHESH GAMBHIR"/>
    <n v="168000"/>
    <n v="7.75"/>
    <n v="90572"/>
    <n v="8441.08"/>
    <n v="0"/>
    <x v="0"/>
    <n v="0"/>
    <d v="2015-11-23T00:00:00"/>
    <n v="19"/>
    <n v="19"/>
    <n v="0"/>
    <n v="0"/>
    <n v="0"/>
    <n v="0"/>
    <s v="INR"/>
    <n v="15355"/>
    <n v="1739"/>
    <s v="00/00/0000"/>
    <n v="0"/>
    <n v="0"/>
    <s v="N"/>
    <m/>
    <n v="9"/>
    <s v="N"/>
    <s v="00/00/0000"/>
    <s v="N"/>
    <n v="0"/>
    <s v="00/00/0000"/>
    <m/>
    <m/>
    <m/>
    <x v="0"/>
  </r>
  <r>
    <n v="35583261447"/>
    <s v="SBI HL-TL (WOMEN)(OCT15)"/>
    <n v="85285445170"/>
    <s v="Mrs. SHIMLAVATI RAMJEET YADAV"/>
    <n v="7200000"/>
    <n v="7.75"/>
    <n v="6420154"/>
    <n v="4319389.0999999996"/>
    <n v="0"/>
    <x v="0"/>
    <n v="0"/>
    <d v="2016-02-19T00:00:00"/>
    <n v="19"/>
    <n v="19"/>
    <n v="0"/>
    <n v="0"/>
    <n v="0"/>
    <n v="0"/>
    <s v="INR"/>
    <n v="15355"/>
    <n v="60542"/>
    <s v="00/00/0000"/>
    <n v="0"/>
    <n v="0"/>
    <s v="N"/>
    <m/>
    <n v="9"/>
    <s v="N"/>
    <s v="00/00/0000"/>
    <s v="N"/>
    <n v="0"/>
    <s v="00/00/0000"/>
    <m/>
    <m/>
    <m/>
    <x v="0"/>
  </r>
  <r>
    <n v="35646314899"/>
    <s v="SBI HL-TL (WOMEN)(OCT15)"/>
    <n v="80415156677"/>
    <s v="Mr. SANJAY HIRALAL MISHRA"/>
    <n v="1750000"/>
    <n v="7.75"/>
    <n v="1566471"/>
    <n v="1461687.31"/>
    <n v="0"/>
    <x v="0"/>
    <n v="0"/>
    <d v="2016-03-19T00:00:00"/>
    <n v="19"/>
    <n v="19"/>
    <n v="0"/>
    <n v="0"/>
    <n v="0"/>
    <n v="0"/>
    <s v="INR"/>
    <n v="15355"/>
    <n v="16674"/>
    <s v="00/00/0000"/>
    <n v="0"/>
    <n v="0"/>
    <s v="N"/>
    <m/>
    <n v="9"/>
    <s v="N"/>
    <s v="00/00/0000"/>
    <s v="N"/>
    <n v="0"/>
    <s v="00/00/0000"/>
    <m/>
    <m/>
    <m/>
    <x v="0"/>
  </r>
  <r>
    <n v="35119334044"/>
    <s v="SBI CAR LN-TL-NEW CAR-MEN"/>
    <n v="85906293440"/>
    <s v="Mr. ANIMESH RAMESHCHANDRA SHUK"/>
    <n v="290000"/>
    <n v="8.15"/>
    <n v="39065"/>
    <n v="6338.24"/>
    <n v="0"/>
    <x v="0"/>
    <n v="0"/>
    <d v="2015-08-01T00:00:00"/>
    <n v="19"/>
    <n v="19"/>
    <n v="0"/>
    <n v="0"/>
    <n v="0"/>
    <n v="0"/>
    <s v="INR"/>
    <n v="61132"/>
    <n v="4860"/>
    <s v="00/00/0000"/>
    <n v="0"/>
    <n v="0"/>
    <s v="N"/>
    <m/>
    <n v="9"/>
    <s v="N"/>
    <s v="00/00/0000"/>
    <s v="N"/>
    <n v="0"/>
    <s v="00/00/0000"/>
    <s v="STD"/>
    <d v="2020-04-10T00:00:00"/>
    <n v="999"/>
    <x v="0"/>
  </r>
  <r>
    <n v="35442943523"/>
    <s v="SBI CAR LN-TL-NEW CAR-MEN"/>
    <n v="80084154004"/>
    <s v="Mr. BHAGVANDAS VITHALDAS PURAB"/>
    <n v="450000"/>
    <n v="8.1"/>
    <n v="98319"/>
    <n v="45709.95"/>
    <n v="0"/>
    <x v="0"/>
    <n v="0"/>
    <d v="2016-01-04T00:00:00"/>
    <n v="19"/>
    <n v="19"/>
    <n v="0"/>
    <n v="0"/>
    <n v="0"/>
    <n v="0"/>
    <s v="INR"/>
    <n v="61132"/>
    <n v="7499"/>
    <s v="00/00/0000"/>
    <n v="0"/>
    <n v="0"/>
    <s v="N"/>
    <m/>
    <n v="9"/>
    <s v="N"/>
    <s v="00/00/0000"/>
    <s v="N"/>
    <n v="0"/>
    <s v="00/00/0000"/>
    <m/>
    <m/>
    <m/>
    <x v="0"/>
  </r>
  <r>
    <n v="35569673617"/>
    <s v="SBI CAR LN-TL-NEW CAR-MEN"/>
    <n v="80083981046"/>
    <s v="Mr. BENNY KENNY MOSES"/>
    <n v="565000"/>
    <n v="8.1"/>
    <n v="135556"/>
    <n v="70554.929999999993"/>
    <n v="0"/>
    <x v="0"/>
    <n v="0"/>
    <d v="2016-02-12T00:00:00"/>
    <n v="19"/>
    <n v="19"/>
    <n v="0"/>
    <n v="0"/>
    <n v="0"/>
    <n v="0"/>
    <s v="INR"/>
    <n v="61132"/>
    <n v="9336"/>
    <s v="00/00/0000"/>
    <n v="0"/>
    <n v="0"/>
    <s v="N"/>
    <m/>
    <n v="9"/>
    <s v="N"/>
    <s v="00/00/0000"/>
    <s v="N"/>
    <n v="0"/>
    <s v="00/00/0000"/>
    <m/>
    <m/>
    <m/>
    <x v="0"/>
  </r>
  <r>
    <n v="35340073346"/>
    <s v="SBI TL NEW CAR LOAN-WOMEN"/>
    <n v="80083988097"/>
    <s v="Mrs. VARSHA AMAR SHAH"/>
    <n v="1000000"/>
    <n v="8.0500000000000007"/>
    <n v="193155"/>
    <n v="91450.46"/>
    <n v="0"/>
    <x v="0"/>
    <n v="0"/>
    <d v="2015-11-13T00:00:00"/>
    <n v="19"/>
    <n v="19"/>
    <n v="0"/>
    <n v="0"/>
    <n v="0"/>
    <n v="0"/>
    <s v="INR"/>
    <n v="61132"/>
    <n v="16884"/>
    <s v="00/00/0000"/>
    <n v="0"/>
    <n v="0"/>
    <s v="N"/>
    <m/>
    <n v="9"/>
    <s v="N"/>
    <s v="00/00/0000"/>
    <s v="N"/>
    <n v="0"/>
    <s v="00/00/0000"/>
    <m/>
    <m/>
    <m/>
    <x v="0"/>
  </r>
  <r>
    <n v="32099562821"/>
    <s v="SBI STU LN PER 4L OCT11"/>
    <n v="86220686179"/>
    <s v="Mr. SURAJKUMAR DIPAKBHAI SOLAN"/>
    <n v="300000"/>
    <n v="11.3"/>
    <n v="87384"/>
    <n v="68837.38"/>
    <n v="0"/>
    <x v="0"/>
    <n v="0"/>
    <d v="2011-12-22T00:00:00"/>
    <n v="19"/>
    <n v="19"/>
    <n v="0"/>
    <n v="0"/>
    <n v="0"/>
    <n v="0"/>
    <s v="INR"/>
    <n v="15355"/>
    <n v="5452"/>
    <s v="00/00/0000"/>
    <n v="0"/>
    <n v="0"/>
    <s v="N"/>
    <m/>
    <n v="9"/>
    <s v="N"/>
    <s v="00/00/0000"/>
    <s v="N"/>
    <n v="0"/>
    <s v="00/00/0000"/>
    <m/>
    <m/>
    <m/>
    <x v="0"/>
  </r>
  <r>
    <n v="34237704461"/>
    <s v="SBI STU LN PER 4L FEB 12"/>
    <n v="86149933868"/>
    <s v="Mr. ANILKUMAR RAMKUMAR PRAJAPA"/>
    <n v="400000"/>
    <n v="11.05"/>
    <n v="310591"/>
    <n v="122737.23"/>
    <n v="0"/>
    <x v="0"/>
    <n v="0"/>
    <d v="2014-09-25T00:00:00"/>
    <n v="19"/>
    <n v="19"/>
    <n v="0"/>
    <n v="0"/>
    <n v="0"/>
    <n v="0"/>
    <s v="INR"/>
    <n v="15355"/>
    <n v="7295"/>
    <s v="00/00/0000"/>
    <n v="0"/>
    <n v="0"/>
    <s v="N"/>
    <m/>
    <n v="9"/>
    <s v="N"/>
    <s v="00/00/0000"/>
    <s v="N"/>
    <n v="0"/>
    <s v="00/00/0000"/>
    <m/>
    <m/>
    <m/>
    <x v="0"/>
  </r>
  <r>
    <n v="10107200563"/>
    <s v="HTL FloatInt Plus(PER)-&gt;"/>
    <n v="80084099867"/>
    <s v="Mr. DALPATBHAI JETHABHAI SOLAN"/>
    <n v="200000"/>
    <n v="11.05"/>
    <n v="66240.22"/>
    <n v="56202.55"/>
    <n v="0"/>
    <x v="0"/>
    <n v="0"/>
    <d v="2003-09-01T00:00:00"/>
    <n v="19"/>
    <n v="19"/>
    <n v="0"/>
    <n v="0"/>
    <n v="0"/>
    <n v="0"/>
    <s v="INR"/>
    <n v="15355"/>
    <n v="2100"/>
    <s v="00/00/0000"/>
    <n v="0"/>
    <n v="0"/>
    <s v="N"/>
    <m/>
    <n v="9"/>
    <s v="N"/>
    <s v="00/00/0000"/>
    <s v="N"/>
    <n v="0"/>
    <s v="00/00/0000"/>
    <s v="STD"/>
    <d v="2019-12-26T00:00:00"/>
    <n v="0"/>
    <x v="0"/>
  </r>
  <r>
    <n v="37844983338"/>
    <s v="IHL-CLERICAL STAFF"/>
    <n v="80075343478"/>
    <s v="Mr. DINESH MADHUSUDAN PANDYA"/>
    <n v="3725000"/>
    <n v="5.5"/>
    <n v="3213533"/>
    <n v="3213533"/>
    <n v="0"/>
    <x v="0"/>
    <n v="0"/>
    <d v="2018-07-31T00:00:00"/>
    <n v="44"/>
    <n v="44"/>
    <n v="0"/>
    <n v="0"/>
    <n v="0"/>
    <n v="0"/>
    <s v="INR"/>
    <n v="15355"/>
    <n v="27390"/>
    <s v="00/00/0000"/>
    <n v="0"/>
    <n v="0"/>
    <s v="N"/>
    <m/>
    <n v="9"/>
    <s v="N"/>
    <s v="00/00/0000"/>
    <s v="N"/>
    <n v="0"/>
    <s v="00/00/0000"/>
    <s v="STD"/>
    <d v="2022-01-31T00:00:00"/>
    <n v="0"/>
    <x v="0"/>
  </r>
  <r>
    <n v="39761732269"/>
    <s v="IHL-CLERICAL STAFF"/>
    <n v="85218330178"/>
    <s v="Mr. VYOMESHCHANDRA JETHALAL SO"/>
    <n v="3300000"/>
    <n v="5.5"/>
    <n v="3316875"/>
    <n v="3311640"/>
    <n v="0"/>
    <x v="0"/>
    <n v="0"/>
    <d v="2020-10-28T00:00:00"/>
    <n v="16"/>
    <n v="16"/>
    <n v="0"/>
    <n v="0"/>
    <n v="0"/>
    <n v="0"/>
    <s v="INR"/>
    <n v="15355"/>
    <n v="13692"/>
    <s v="00/00/0000"/>
    <n v="0"/>
    <n v="0"/>
    <s v="N"/>
    <m/>
    <n v="9"/>
    <s v="N"/>
    <s v="00/00/0000"/>
    <s v="N"/>
    <n v="0"/>
    <s v="00/00/0000"/>
    <s v="STD"/>
    <d v="2022-03-25T00:00:00"/>
    <n v="0"/>
    <x v="0"/>
  </r>
  <r>
    <n v="39785785430"/>
    <s v="IHL-CLERICAL STAFF"/>
    <n v="85268915091"/>
    <s v="Mr. SANJAYKUMAR JETHABHAI SEHG"/>
    <n v="2542000"/>
    <n v="5.5"/>
    <n v="2562286"/>
    <n v="2562158"/>
    <n v="0"/>
    <x v="0"/>
    <n v="0"/>
    <d v="2020-11-06T00:00:00"/>
    <n v="16"/>
    <n v="16"/>
    <n v="0"/>
    <n v="0"/>
    <n v="0"/>
    <n v="0"/>
    <s v="INR"/>
    <n v="15355"/>
    <n v="10592"/>
    <s v="00/00/0000"/>
    <n v="0"/>
    <n v="0"/>
    <m/>
    <m/>
    <m/>
    <s v="N"/>
    <s v="00/00/0000"/>
    <s v="N"/>
    <n v="0"/>
    <s v="00/00/0000"/>
    <s v="STD"/>
    <d v="2022-03-25T00:00:00"/>
    <n v="0"/>
    <x v="0"/>
  </r>
  <r>
    <n v="40521863569"/>
    <s v="IHL-CLERICAL STAFF"/>
    <n v="85393635485"/>
    <s v="Mr. MILAPKUMAR DAHYABHAI PARMA"/>
    <n v="3960000"/>
    <n v="5.5"/>
    <n v="2989908"/>
    <n v="2989808"/>
    <n v="0"/>
    <x v="0"/>
    <n v="0"/>
    <d v="2021-10-21T00:00:00"/>
    <n v="5"/>
    <n v="5"/>
    <n v="0"/>
    <n v="0"/>
    <n v="0"/>
    <n v="0"/>
    <s v="INR"/>
    <n v="15355"/>
    <n v="16500"/>
    <s v="00/00/0000"/>
    <n v="0"/>
    <n v="0"/>
    <s v="N"/>
    <m/>
    <n v="9"/>
    <s v="N"/>
    <s v="00/00/0000"/>
    <s v="N"/>
    <n v="0"/>
    <s v="00/00/0000"/>
    <s v="STD"/>
    <d v="2022-03-25T00:00:00"/>
    <n v="0"/>
    <x v="0"/>
  </r>
  <r>
    <n v="40540514536"/>
    <s v="IHL-CLERICAL STAFF"/>
    <n v="85760411264"/>
    <s v="Mr. NILESHKUMAR DAHYABHAI PARM"/>
    <n v="3960000"/>
    <n v="5.5"/>
    <n v="2474686"/>
    <n v="2474586"/>
    <n v="0"/>
    <x v="0"/>
    <n v="0"/>
    <d v="2021-10-29T00:00:00"/>
    <n v="5"/>
    <n v="5"/>
    <n v="0"/>
    <n v="0"/>
    <n v="0"/>
    <n v="0"/>
    <s v="INR"/>
    <n v="15355"/>
    <n v="16500"/>
    <s v="00/00/0000"/>
    <n v="0"/>
    <n v="0"/>
    <s v="N"/>
    <m/>
    <n v="9"/>
    <s v="N"/>
    <s v="00/00/0000"/>
    <s v="N"/>
    <n v="0"/>
    <s v="00/00/0000"/>
    <m/>
    <m/>
    <m/>
    <x v="0"/>
  </r>
  <r>
    <n v="40248963176"/>
    <s v="TL CAR LOAN-EXECU/SUP STF"/>
    <n v="90230393600"/>
    <s v="Mr. SWARAJRAM  S"/>
    <n v="1060000"/>
    <n v="5.5"/>
    <n v="1030438"/>
    <n v="1013757"/>
    <n v="0"/>
    <x v="0"/>
    <n v="0"/>
    <d v="2021-06-25T00:00:00"/>
    <n v="9"/>
    <n v="9"/>
    <n v="0"/>
    <n v="0"/>
    <n v="0"/>
    <n v="0"/>
    <s v="INR"/>
    <n v="0"/>
    <n v="8031"/>
    <s v="00/00/0000"/>
    <n v="0"/>
    <n v="0"/>
    <s v="N"/>
    <m/>
    <n v="9"/>
    <s v="N"/>
    <s v="00/00/0000"/>
    <s v="N"/>
    <n v="0"/>
    <s v="00/00/0000"/>
    <m/>
    <m/>
    <m/>
    <x v="0"/>
  </r>
  <r>
    <n v="38173503391"/>
    <s v="D L Bank Deposit PER"/>
    <n v="80083999359"/>
    <s v="Mr. VIJAYKUMAR JAIKRISHNA PAND"/>
    <n v="100000"/>
    <n v="7.8"/>
    <n v="0"/>
    <n v="123639.96"/>
    <n v="123639.96"/>
    <x v="5"/>
    <n v="123639.96"/>
    <d v="2019-01-07T00:00:00"/>
    <n v="3"/>
    <n v="2"/>
    <n v="1"/>
    <n v="0"/>
    <n v="0"/>
    <n v="0"/>
    <s v="INR"/>
    <n v="0"/>
    <n v="123272"/>
    <d v="2021-12-31T00:00:00"/>
    <n v="0"/>
    <n v="0"/>
    <s v="N"/>
    <m/>
    <n v="9"/>
    <s v="N"/>
    <s v="00/00/0000"/>
    <s v="N"/>
    <n v="0"/>
    <s v="00/00/0000"/>
    <m/>
    <m/>
    <m/>
    <x v="0"/>
  </r>
  <r>
    <n v="38194465167"/>
    <s v="D L Bank Deposit PER"/>
    <n v="86781096362"/>
    <s v="Mr. VAGHELA  BHUPATSINH"/>
    <n v="1550000"/>
    <n v="7.85"/>
    <n v="0"/>
    <n v="1827306.28"/>
    <n v="1827306.28"/>
    <x v="6"/>
    <n v="1827306.28"/>
    <d v="2019-01-17T00:00:00"/>
    <n v="3"/>
    <n v="2"/>
    <n v="1"/>
    <n v="0"/>
    <n v="0"/>
    <n v="0"/>
    <s v="INR"/>
    <n v="0"/>
    <n v="1909692"/>
    <d v="2021-12-31T00:00:00"/>
    <n v="0"/>
    <n v="0"/>
    <s v="N"/>
    <m/>
    <n v="9"/>
    <s v="N"/>
    <s v="00/00/0000"/>
    <s v="N"/>
    <n v="0"/>
    <s v="00/00/0000"/>
    <m/>
    <m/>
    <m/>
    <x v="0"/>
  </r>
  <r>
    <n v="38404776303"/>
    <s v="D L Bank Deposit PER"/>
    <n v="80084055172"/>
    <s v="Mr. RAMJIBHAI PASABHAI VAGHELA"/>
    <n v="90000"/>
    <n v="6.5"/>
    <n v="0"/>
    <n v="94103.55"/>
    <n v="94103.55"/>
    <x v="7"/>
    <n v="94103.55"/>
    <d v="2019-04-20T00:00:00"/>
    <n v="0"/>
    <n v="0"/>
    <n v="0"/>
    <n v="0"/>
    <n v="0"/>
    <n v="0"/>
    <s v="INR"/>
    <n v="0"/>
    <n v="112022"/>
    <d v="2022-03-31T00:00:00"/>
    <n v="0"/>
    <n v="0"/>
    <m/>
    <m/>
    <m/>
    <s v="N"/>
    <s v="00/00/0000"/>
    <s v="N"/>
    <n v="0"/>
    <s v="00/00/0000"/>
    <s v="STD"/>
    <d v="2021-04-19T00:00:00"/>
    <n v="0"/>
    <x v="0"/>
  </r>
  <r>
    <n v="38517586972"/>
    <s v="D L Bank Deposit PER"/>
    <n v="89892718728"/>
    <s v="Miss. KOKILABEN KADIDAS  PARMA"/>
    <n v="50000"/>
    <n v="6"/>
    <n v="60396"/>
    <n v="60369.919999999998"/>
    <n v="0"/>
    <x v="0"/>
    <n v="0"/>
    <d v="2019-06-11T00:00:00"/>
    <n v="0"/>
    <n v="0"/>
    <n v="0"/>
    <n v="0"/>
    <n v="0"/>
    <n v="0"/>
    <s v="INR"/>
    <n v="0"/>
    <n v="61891"/>
    <s v="00/00/0000"/>
    <n v="0"/>
    <n v="0"/>
    <m/>
    <m/>
    <m/>
    <s v="N"/>
    <s v="00/00/0000"/>
    <s v="N"/>
    <n v="0"/>
    <s v="00/00/0000"/>
    <m/>
    <m/>
    <m/>
    <x v="0"/>
  </r>
  <r>
    <n v="38916261666"/>
    <s v="D L Bank Deposit PER"/>
    <n v="85024237191"/>
    <s v="Mr. TRIVEDI  RONAK"/>
    <n v="500000"/>
    <n v="7.6"/>
    <n v="598941"/>
    <n v="598625.16"/>
    <n v="0"/>
    <x v="0"/>
    <n v="0"/>
    <d v="2019-11-12T00:00:00"/>
    <n v="0"/>
    <n v="0"/>
    <n v="0"/>
    <n v="0"/>
    <n v="0"/>
    <n v="0"/>
    <s v="INR"/>
    <n v="0"/>
    <n v="612855"/>
    <s v="00/00/0000"/>
    <n v="0"/>
    <n v="0"/>
    <s v="N"/>
    <m/>
    <n v="9"/>
    <s v="N"/>
    <s v="00/00/0000"/>
    <s v="N"/>
    <n v="0"/>
    <s v="00/00/0000"/>
    <m/>
    <m/>
    <m/>
    <x v="0"/>
  </r>
  <r>
    <n v="39040613830"/>
    <s v="D L Bank Deposit PER"/>
    <n v="85034855218"/>
    <s v="Mr. UMAKANT IKIRITKUMAR PARMAR"/>
    <n v="900000"/>
    <n v="7.25"/>
    <n v="1044525"/>
    <n v="849423.68"/>
    <n v="0"/>
    <x v="0"/>
    <n v="0"/>
    <d v="2020-01-02T00:00:00"/>
    <n v="0"/>
    <n v="0"/>
    <n v="0"/>
    <n v="0"/>
    <n v="0"/>
    <n v="0"/>
    <s v="INR"/>
    <n v="0"/>
    <n v="1095572"/>
    <s v="00/00/0000"/>
    <n v="0"/>
    <n v="0"/>
    <s v="N"/>
    <m/>
    <n v="9"/>
    <s v="N"/>
    <s v="00/00/0000"/>
    <s v="N"/>
    <n v="0"/>
    <s v="00/00/0000"/>
    <m/>
    <m/>
    <m/>
    <x v="0"/>
  </r>
  <r>
    <n v="39187612116"/>
    <s v="D L Bank Deposit PER"/>
    <n v="85004004929"/>
    <s v="Mr. DINESHSINH SAHDEV RAJPUT"/>
    <n v="150000"/>
    <n v="7.75"/>
    <n v="176141"/>
    <n v="176141"/>
    <n v="0"/>
    <x v="0"/>
    <n v="0"/>
    <d v="2020-03-03T00:00:00"/>
    <n v="1"/>
    <n v="1"/>
    <n v="0"/>
    <n v="0"/>
    <n v="0"/>
    <n v="0"/>
    <s v="INR"/>
    <n v="0"/>
    <n v="184780"/>
    <s v="00/00/0000"/>
    <n v="0"/>
    <n v="0"/>
    <s v="N"/>
    <m/>
    <n v="9"/>
    <s v="N"/>
    <s v="00/00/0000"/>
    <s v="N"/>
    <n v="0"/>
    <s v="00/00/0000"/>
    <m/>
    <m/>
    <m/>
    <x v="0"/>
  </r>
  <r>
    <n v="39228312118"/>
    <s v="D L Bank Deposit PER"/>
    <n v="85688749170"/>
    <s v="Mr. SURESHKUMAR JAGDISHBHAI SH"/>
    <n v="180000"/>
    <n v="8.35"/>
    <n v="207076"/>
    <n v="147076"/>
    <n v="0"/>
    <x v="0"/>
    <n v="0"/>
    <d v="2020-03-20T00:00:00"/>
    <n v="1"/>
    <n v="1"/>
    <n v="0"/>
    <n v="0"/>
    <n v="0"/>
    <n v="0"/>
    <s v="INR"/>
    <n v="0"/>
    <n v="224267"/>
    <s v="00/00/0000"/>
    <n v="0"/>
    <n v="0"/>
    <m/>
    <m/>
    <m/>
    <s v="N"/>
    <s v="00/00/0000"/>
    <s v="N"/>
    <n v="0"/>
    <s v="00/00/0000"/>
    <m/>
    <m/>
    <m/>
    <x v="0"/>
  </r>
  <r>
    <n v="39420677157"/>
    <s v="D L Bank Deposit PER"/>
    <n v="80083904366"/>
    <s v="Mr. PARMAR  ISWARLAL"/>
    <n v="360000"/>
    <n v="6.5"/>
    <n v="405036"/>
    <n v="405036"/>
    <n v="0"/>
    <x v="0"/>
    <n v="0"/>
    <d v="2020-06-19T00:00:00"/>
    <n v="1"/>
    <n v="1"/>
    <n v="0"/>
    <n v="0"/>
    <n v="0"/>
    <n v="0"/>
    <s v="INR"/>
    <n v="0"/>
    <n v="419691"/>
    <s v="00/00/0000"/>
    <n v="0"/>
    <n v="0"/>
    <s v="N"/>
    <m/>
    <n v="9"/>
    <s v="N"/>
    <s v="00/00/0000"/>
    <s v="N"/>
    <n v="0"/>
    <s v="00/00/0000"/>
    <m/>
    <m/>
    <m/>
    <x v="0"/>
  </r>
  <r>
    <n v="39487400074"/>
    <s v="D L Bank Deposit PER"/>
    <n v="85129985354"/>
    <s v="Mr. VINODKUMAR R. PANDYA"/>
    <n v="410000"/>
    <n v="6.5"/>
    <n v="456601"/>
    <n v="409883"/>
    <n v="0"/>
    <x v="0"/>
    <n v="0"/>
    <d v="2020-07-10T00:00:00"/>
    <n v="1"/>
    <n v="1"/>
    <n v="0"/>
    <n v="0"/>
    <n v="0"/>
    <n v="0"/>
    <s v="INR"/>
    <n v="0"/>
    <n v="490513"/>
    <s v="00/00/0000"/>
    <n v="0"/>
    <n v="0"/>
    <s v="N"/>
    <m/>
    <n v="9"/>
    <s v="N"/>
    <s v="00/00/0000"/>
    <s v="N"/>
    <n v="0"/>
    <s v="00/00/0000"/>
    <m/>
    <m/>
    <m/>
    <x v="0"/>
  </r>
  <r>
    <n v="39553077894"/>
    <s v="D L Bank Deposit PER"/>
    <n v="89894475408"/>
    <s v="Mr. LILABEN GOVINDBHAI  PATNI"/>
    <n v="75000"/>
    <n v="6.5"/>
    <n v="83843"/>
    <n v="83843"/>
    <n v="0"/>
    <x v="0"/>
    <n v="0"/>
    <d v="2020-08-05T00:00:00"/>
    <n v="1"/>
    <n v="1"/>
    <n v="0"/>
    <n v="0"/>
    <n v="0"/>
    <n v="0"/>
    <s v="INR"/>
    <n v="0"/>
    <n v="86562"/>
    <s v="00/00/0000"/>
    <n v="0"/>
    <n v="0"/>
    <s v="N"/>
    <m/>
    <n v="9"/>
    <s v="N"/>
    <s v="00/00/0000"/>
    <s v="N"/>
    <n v="0"/>
    <s v="00/00/0000"/>
    <m/>
    <m/>
    <m/>
    <x v="0"/>
  </r>
  <r>
    <n v="39589858709"/>
    <s v="D L Bank Deposit PER"/>
    <n v="85086868124"/>
    <s v="Mr. PRADIP GANGARAM PARMAR"/>
    <n v="100000"/>
    <n v="7.75"/>
    <n v="110162"/>
    <n v="77162"/>
    <n v="0"/>
    <x v="0"/>
    <n v="0"/>
    <d v="2020-08-20T00:00:00"/>
    <n v="1"/>
    <n v="1"/>
    <n v="0"/>
    <n v="0"/>
    <n v="0"/>
    <n v="0"/>
    <s v="INR"/>
    <n v="0"/>
    <n v="122847"/>
    <s v="00/00/0000"/>
    <n v="0"/>
    <n v="0"/>
    <s v="N"/>
    <m/>
    <n v="9"/>
    <s v="N"/>
    <s v="00/00/0000"/>
    <s v="N"/>
    <n v="0"/>
    <s v="00/00/0000"/>
    <m/>
    <m/>
    <m/>
    <x v="0"/>
  </r>
  <r>
    <n v="39853023291"/>
    <s v="D L Bank Deposit PER"/>
    <n v="89664521132"/>
    <s v="Mrs. SANGITABEN NAVNITKUMAR GA"/>
    <n v="114000"/>
    <n v="6"/>
    <n v="123268"/>
    <n v="113468"/>
    <n v="0"/>
    <x v="0"/>
    <n v="0"/>
    <d v="2020-12-07T00:00:00"/>
    <n v="1"/>
    <n v="1"/>
    <n v="0"/>
    <n v="0"/>
    <n v="0"/>
    <n v="0"/>
    <s v="INR"/>
    <n v="0"/>
    <n v="136789"/>
    <s v="00/00/0000"/>
    <n v="0"/>
    <n v="0"/>
    <s v="N"/>
    <m/>
    <n v="9"/>
    <s v="N"/>
    <s v="00/00/0000"/>
    <s v="N"/>
    <n v="0"/>
    <s v="00/00/0000"/>
    <m/>
    <m/>
    <m/>
    <x v="0"/>
  </r>
  <r>
    <n v="39986376315"/>
    <s v="D L Bank Deposit PER"/>
    <n v="85095188625"/>
    <s v="Mrs. RAMILABEN BHANUBHAI YADAV"/>
    <n v="87000"/>
    <n v="7.7"/>
    <n v="94895"/>
    <n v="89895"/>
    <n v="0"/>
    <x v="0"/>
    <n v="0"/>
    <d v="2021-02-04T00:00:00"/>
    <n v="1"/>
    <n v="1"/>
    <n v="0"/>
    <n v="0"/>
    <n v="0"/>
    <n v="0"/>
    <s v="INR"/>
    <n v="0"/>
    <n v="107042"/>
    <s v="00/00/0000"/>
    <n v="0"/>
    <n v="0"/>
    <m/>
    <m/>
    <m/>
    <s v="N"/>
    <s v="00/00/0000"/>
    <s v="N"/>
    <n v="0"/>
    <s v="00/00/0000"/>
    <m/>
    <m/>
    <m/>
    <x v="0"/>
  </r>
  <r>
    <n v="40031566969"/>
    <s v="D L Bank Deposit PER"/>
    <n v="80083988767"/>
    <s v="Mr. CHAMPA ARJUNBHAI VAGHELA"/>
    <n v="500000"/>
    <n v="6.6"/>
    <n v="534118"/>
    <n v="379118"/>
    <n v="0"/>
    <x v="0"/>
    <n v="0"/>
    <d v="2021-02-24T00:00:00"/>
    <n v="1"/>
    <n v="1"/>
    <n v="0"/>
    <n v="0"/>
    <n v="0"/>
    <n v="0"/>
    <s v="INR"/>
    <n v="0"/>
    <n v="621885"/>
    <s v="00/00/0000"/>
    <n v="0"/>
    <n v="0"/>
    <m/>
    <m/>
    <m/>
    <s v="N"/>
    <s v="00/00/0000"/>
    <s v="N"/>
    <n v="0"/>
    <s v="00/00/0000"/>
    <m/>
    <m/>
    <m/>
    <x v="0"/>
  </r>
  <r>
    <n v="40049770588"/>
    <s v="D L Bank Deposit PER"/>
    <n v="88241757369"/>
    <s v="Mrs. BHIL  MINAXIBEN"/>
    <n v="300000"/>
    <n v="6"/>
    <n v="319506"/>
    <n v="309506"/>
    <n v="0"/>
    <x v="0"/>
    <n v="0"/>
    <d v="2021-03-03T00:00:00"/>
    <n v="1"/>
    <n v="1"/>
    <n v="0"/>
    <n v="0"/>
    <n v="0"/>
    <n v="0"/>
    <s v="INR"/>
    <n v="0"/>
    <n v="353052"/>
    <s v="00/00/0000"/>
    <n v="0"/>
    <n v="0"/>
    <s v="N"/>
    <m/>
    <n v="9"/>
    <s v="N"/>
    <s v="00/00/0000"/>
    <s v="N"/>
    <n v="0"/>
    <s v="00/00/0000"/>
    <m/>
    <m/>
    <m/>
    <x v="0"/>
  </r>
  <r>
    <n v="40071139667"/>
    <s v="D L Bank Deposit PER"/>
    <n v="88036150756"/>
    <s v="Mr. KASTURBHAI SAKARABHAI PATA"/>
    <n v="25000"/>
    <n v="6.1"/>
    <n v="26140"/>
    <n v="6140"/>
    <n v="0"/>
    <x v="0"/>
    <n v="0"/>
    <d v="2021-03-12T00:00:00"/>
    <n v="1"/>
    <n v="1"/>
    <n v="0"/>
    <n v="0"/>
    <n v="0"/>
    <n v="0"/>
    <s v="INR"/>
    <n v="0"/>
    <n v="30797"/>
    <s v="00/00/0000"/>
    <n v="0"/>
    <n v="0"/>
    <s v="N"/>
    <m/>
    <n v="9"/>
    <s v="N"/>
    <s v="00/00/0000"/>
    <s v="N"/>
    <n v="0"/>
    <s v="00/00/0000"/>
    <m/>
    <m/>
    <m/>
    <x v="0"/>
  </r>
  <r>
    <n v="40122566413"/>
    <s v="D L Bank Deposit PER"/>
    <n v="88249349908"/>
    <s v="Mr. PATANI FULAJIBHAI BABABHAI"/>
    <n v="400000"/>
    <n v="6.5"/>
    <n v="420425"/>
    <n v="20425"/>
    <n v="0"/>
    <x v="0"/>
    <n v="0"/>
    <d v="2021-04-08T00:00:00"/>
    <n v="1"/>
    <n v="1"/>
    <n v="0"/>
    <n v="0"/>
    <n v="0"/>
    <n v="0"/>
    <s v="INR"/>
    <n v="0"/>
    <n v="478767"/>
    <s v="00/00/0000"/>
    <n v="0"/>
    <n v="0"/>
    <s v="N"/>
    <m/>
    <n v="9"/>
    <s v="N"/>
    <s v="00/00/0000"/>
    <s v="N"/>
    <n v="0"/>
    <s v="00/00/0000"/>
    <m/>
    <m/>
    <m/>
    <x v="0"/>
  </r>
  <r>
    <n v="40304491723"/>
    <s v="D L Bank Deposit PER"/>
    <n v="80084049420"/>
    <s v="Mrs. SARLABEN JASHWANTBHAI PAR"/>
    <n v="430000"/>
    <n v="6.1"/>
    <n v="448424"/>
    <n v="448424"/>
    <n v="0"/>
    <x v="0"/>
    <n v="0"/>
    <d v="2021-07-20T00:00:00"/>
    <n v="1"/>
    <n v="1"/>
    <n v="0"/>
    <n v="0"/>
    <n v="0"/>
    <n v="0"/>
    <s v="INR"/>
    <n v="0"/>
    <n v="506128"/>
    <s v="00/00/0000"/>
    <n v="0"/>
    <n v="0"/>
    <s v="N"/>
    <m/>
    <n v="9"/>
    <s v="N"/>
    <s v="00/00/0000"/>
    <s v="N"/>
    <n v="0"/>
    <s v="00/00/0000"/>
    <m/>
    <m/>
    <m/>
    <x v="0"/>
  </r>
  <r>
    <n v="40749312761"/>
    <s v="D L Bank Deposit PER"/>
    <n v="85086868124"/>
    <s v="Mr. PRADIP GANGARAM PARMAR"/>
    <n v="418000"/>
    <n v="6.4"/>
    <n v="396818"/>
    <n v="409613"/>
    <n v="12795"/>
    <x v="3"/>
    <n v="12795"/>
    <d v="2022-01-31T00:00:00"/>
    <n v="2"/>
    <n v="1"/>
    <n v="1"/>
    <n v="0"/>
    <n v="0"/>
    <n v="0"/>
    <s v="INR"/>
    <n v="0"/>
    <n v="12795"/>
    <d v="2022-03-31T00:00:00"/>
    <n v="0"/>
    <n v="0"/>
    <s v="N"/>
    <m/>
    <n v="9"/>
    <s v="N"/>
    <s v="00/00/0000"/>
    <s v="N"/>
    <n v="0"/>
    <s v="00/00/0000"/>
    <m/>
    <m/>
    <m/>
    <x v="0"/>
  </r>
  <r>
    <n v="40810798180"/>
    <s v="D L Bank Deposit PER"/>
    <n v="80083942788"/>
    <s v="Mr. PANKAJ RATILAL SHAH"/>
    <n v="2646000"/>
    <n v="7.5"/>
    <n v="2663402"/>
    <n v="2663402"/>
    <n v="0"/>
    <x v="0"/>
    <n v="0"/>
    <d v="2022-02-28T00:00:00"/>
    <n v="1"/>
    <n v="1"/>
    <n v="0"/>
    <n v="0"/>
    <n v="0"/>
    <n v="0"/>
    <s v="INR"/>
    <n v="0"/>
    <n v="3240263"/>
    <s v="00/00/0000"/>
    <n v="0"/>
    <n v="0"/>
    <s v="N"/>
    <m/>
    <n v="9"/>
    <s v="N"/>
    <s v="00/00/0000"/>
    <s v="N"/>
    <n v="0"/>
    <s v="00/00/0000"/>
    <m/>
    <m/>
    <m/>
    <x v="0"/>
  </r>
  <r>
    <n v="39669567947"/>
    <s v="D L Vehi -2 Wheel STAFF"/>
    <n v="86613403381"/>
    <s v="Ms. LAJJA AJAYKUMAR SONDAGER"/>
    <n v="72000"/>
    <n v="5.5"/>
    <n v="58797"/>
    <n v="58650"/>
    <n v="0"/>
    <x v="0"/>
    <n v="0"/>
    <d v="2020-09-19T00:00:00"/>
    <n v="18"/>
    <n v="18"/>
    <n v="0"/>
    <n v="0"/>
    <n v="0"/>
    <n v="0"/>
    <s v="INR"/>
    <n v="0"/>
    <n v="1029"/>
    <s v="00/00/0000"/>
    <n v="0"/>
    <n v="0"/>
    <s v="N"/>
    <m/>
    <n v="9"/>
    <s v="N"/>
    <s v="00/00/0000"/>
    <s v="N"/>
    <n v="0"/>
    <s v="00/00/0000"/>
    <m/>
    <m/>
    <m/>
    <x v="0"/>
  </r>
  <r>
    <n v="10107199294"/>
    <s v="EB-HOME LOAN SEP19"/>
    <n v="80083927770"/>
    <s v="Mr. KANUBHAI CHANDULAL PRAJAPA"/>
    <n v="600000"/>
    <n v="6.8"/>
    <n v="256586.15"/>
    <n v="226138.19"/>
    <n v="0"/>
    <x v="0"/>
    <n v="0"/>
    <d v="2003-07-30T00:00:00"/>
    <n v="19"/>
    <n v="19"/>
    <n v="0"/>
    <n v="0"/>
    <n v="0"/>
    <n v="0"/>
    <s v="INR"/>
    <n v="15355"/>
    <n v="5626"/>
    <s v="00/00/0000"/>
    <n v="0"/>
    <n v="0"/>
    <s v="N"/>
    <m/>
    <n v="9"/>
    <s v="N"/>
    <s v="00/00/0000"/>
    <s v="N"/>
    <n v="0"/>
    <s v="00/00/0000"/>
    <s v="STD"/>
    <d v="2020-04-27T00:00:00"/>
    <n v="0"/>
    <x v="0"/>
  </r>
  <r>
    <n v="34328078565"/>
    <s v="EB-HOME LOAN SEP19"/>
    <n v="85180606056"/>
    <s v="Mrs. SEJAL DHYANESH DESAI"/>
    <n v="5000000"/>
    <n v="7"/>
    <n v="4482223"/>
    <n v="1271643.99"/>
    <n v="0"/>
    <x v="0"/>
    <n v="0"/>
    <d v="2014-10-21T00:00:00"/>
    <n v="19"/>
    <n v="19"/>
    <n v="0"/>
    <n v="0"/>
    <n v="0"/>
    <n v="0"/>
    <s v="INR"/>
    <n v="15355"/>
    <n v="39170"/>
    <s v="00/00/0000"/>
    <n v="0"/>
    <n v="0"/>
    <s v="N"/>
    <m/>
    <n v="9"/>
    <s v="N"/>
    <s v="00/00/0000"/>
    <s v="N"/>
    <n v="0"/>
    <s v="00/00/0000"/>
    <m/>
    <m/>
    <m/>
    <x v="0"/>
  </r>
  <r>
    <n v="38824806922"/>
    <s v="EB-HOME LOAN SEP19"/>
    <n v="85094475075"/>
    <s v="Mr. PALKESH RAMANLAL TRIVEDI"/>
    <n v="2700000"/>
    <n v="6.8"/>
    <n v="2498916"/>
    <n v="2022854.1"/>
    <n v="0"/>
    <x v="0"/>
    <n v="0"/>
    <d v="2019-10-05T00:00:00"/>
    <n v="19"/>
    <n v="19"/>
    <n v="0"/>
    <n v="0"/>
    <n v="0"/>
    <n v="0"/>
    <s v="INR"/>
    <n v="15355"/>
    <n v="26190"/>
    <s v="00/00/0000"/>
    <n v="0"/>
    <n v="0"/>
    <m/>
    <m/>
    <m/>
    <s v="N"/>
    <s v="00/00/0000"/>
    <s v="N"/>
    <n v="0"/>
    <s v="00/00/0000"/>
    <s v="STD"/>
    <d v="2020-03-10T00:00:00"/>
    <n v="999"/>
    <x v="0"/>
  </r>
  <r>
    <n v="38825646762"/>
    <s v="EB-HOME LOAN SEP19"/>
    <n v="86310702260"/>
    <s v="Mr. HIMATKUMAR RAMANLAL RATHOD"/>
    <n v="2930000"/>
    <n v="6.8"/>
    <n v="2903093"/>
    <n v="2757953.98"/>
    <n v="0"/>
    <x v="0"/>
    <n v="0"/>
    <d v="2019-10-07T00:00:00"/>
    <n v="19"/>
    <n v="19"/>
    <n v="0"/>
    <n v="0"/>
    <n v="0"/>
    <n v="0"/>
    <s v="INR"/>
    <n v="15355"/>
    <n v="23028"/>
    <s v="00/00/0000"/>
    <n v="0"/>
    <n v="0"/>
    <s v="N"/>
    <m/>
    <n v="9"/>
    <s v="N"/>
    <s v="00/00/0000"/>
    <s v="N"/>
    <n v="0"/>
    <s v="00/00/0000"/>
    <s v="STD"/>
    <d v="2020-04-22T00:00:00"/>
    <n v="999"/>
    <x v="0"/>
  </r>
  <r>
    <n v="38825697795"/>
    <s v="EB-HOME LOAN SEP19"/>
    <n v="85008822294"/>
    <s v="Mr. Patel  Gautamkumar Jashubh"/>
    <n v="2847000"/>
    <n v="6.8"/>
    <n v="2309621"/>
    <n v="671082.18999999994"/>
    <n v="0"/>
    <x v="0"/>
    <n v="0"/>
    <d v="2019-10-07T00:00:00"/>
    <n v="19"/>
    <n v="19"/>
    <n v="0"/>
    <n v="0"/>
    <n v="0"/>
    <n v="0"/>
    <s v="INR"/>
    <n v="15355"/>
    <n v="35033"/>
    <s v="00/00/0000"/>
    <n v="0"/>
    <n v="0"/>
    <s v="N"/>
    <m/>
    <n v="9"/>
    <s v="N"/>
    <s v="00/00/0000"/>
    <s v="N"/>
    <n v="0"/>
    <s v="00/00/0000"/>
    <m/>
    <m/>
    <m/>
    <x v="0"/>
  </r>
  <r>
    <n v="38828407980"/>
    <s v="EB-HOME LOAN SEP19"/>
    <n v="85175838451"/>
    <s v="Miss. VAISHALI PREMJIBHAI VEGD"/>
    <n v="3000000"/>
    <n v="6.75"/>
    <n v="2820809"/>
    <n v="2591941.17"/>
    <n v="0"/>
    <x v="0"/>
    <n v="0"/>
    <d v="2019-10-07T00:00:00"/>
    <n v="19"/>
    <n v="19"/>
    <n v="0"/>
    <n v="0"/>
    <n v="0"/>
    <n v="0"/>
    <s v="INR"/>
    <n v="15355"/>
    <n v="28927"/>
    <s v="00/00/0000"/>
    <n v="0"/>
    <n v="0"/>
    <s v="N"/>
    <m/>
    <n v="9"/>
    <s v="N"/>
    <s v="00/00/0000"/>
    <s v="N"/>
    <n v="0"/>
    <s v="00/00/0000"/>
    <m/>
    <m/>
    <m/>
    <x v="0"/>
  </r>
  <r>
    <n v="38848206291"/>
    <s v="EB-HOME LOAN SEP19"/>
    <n v="86253262378"/>
    <s v="Mr. DHEERAJ GOVINDBHAI PRAJAPA"/>
    <n v="2220000"/>
    <n v="7"/>
    <n v="2192631"/>
    <n v="1785778.09"/>
    <n v="0"/>
    <x v="0"/>
    <n v="0"/>
    <d v="2019-10-16T00:00:00"/>
    <n v="19"/>
    <n v="19"/>
    <n v="0"/>
    <n v="0"/>
    <n v="0"/>
    <n v="0"/>
    <s v="INR"/>
    <n v="15355"/>
    <n v="16913"/>
    <s v="00/00/0000"/>
    <n v="0"/>
    <n v="0"/>
    <s v="N"/>
    <m/>
    <n v="9"/>
    <s v="N"/>
    <s v="00/00/0000"/>
    <s v="N"/>
    <n v="0"/>
    <s v="00/00/0000"/>
    <m/>
    <m/>
    <m/>
    <x v="0"/>
  </r>
  <r>
    <n v="38850223029"/>
    <s v="EB-HOME LOAN SEP19"/>
    <n v="86264953588"/>
    <s v="Mr. ANKITKUMARSINGH SANGRAMSIN"/>
    <n v="3000000"/>
    <n v="6.9"/>
    <n v="2869258"/>
    <n v="2685035.98"/>
    <n v="0"/>
    <x v="0"/>
    <n v="0"/>
    <d v="2019-10-17T00:00:00"/>
    <n v="19"/>
    <n v="19"/>
    <n v="0"/>
    <n v="0"/>
    <n v="0"/>
    <n v="0"/>
    <s v="INR"/>
    <n v="15355"/>
    <n v="27487"/>
    <s v="00/00/0000"/>
    <n v="0"/>
    <n v="0"/>
    <s v="N"/>
    <m/>
    <n v="9"/>
    <s v="N"/>
    <s v="00/00/0000"/>
    <s v="N"/>
    <n v="0"/>
    <s v="00/00/0000"/>
    <m/>
    <m/>
    <m/>
    <x v="0"/>
  </r>
  <r>
    <n v="38853197629"/>
    <s v="EB-HOME LOAN SEP19"/>
    <n v="80381193987"/>
    <s v="Mr. ROHITKUMAR SOMALAL BRAHMBH"/>
    <n v="1700000"/>
    <n v="7.05"/>
    <n v="1628280"/>
    <n v="1532965.8"/>
    <n v="0"/>
    <x v="0"/>
    <n v="0"/>
    <d v="2019-10-18T00:00:00"/>
    <n v="19"/>
    <n v="19"/>
    <n v="0"/>
    <n v="0"/>
    <n v="0"/>
    <n v="0"/>
    <s v="INR"/>
    <n v="15355"/>
    <n v="15836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8853271515"/>
    <s v="EB-HOME LOAN SEP19"/>
    <n v="85102836403"/>
    <s v="Mr. Tarunkumar Rugnathbhai Pra"/>
    <n v="1770000"/>
    <n v="6.95"/>
    <n v="1746896"/>
    <n v="1654691.74"/>
    <n v="0"/>
    <x v="0"/>
    <n v="0"/>
    <d v="2019-10-19T00:00:00"/>
    <n v="19"/>
    <n v="19"/>
    <n v="0"/>
    <n v="0"/>
    <n v="0"/>
    <n v="0"/>
    <s v="INR"/>
    <n v="15355"/>
    <n v="14005"/>
    <s v="00/00/0000"/>
    <n v="0"/>
    <n v="0"/>
    <s v="N"/>
    <m/>
    <n v="9"/>
    <s v="N"/>
    <s v="00/00/0000"/>
    <s v="N"/>
    <n v="0"/>
    <s v="00/00/0000"/>
    <m/>
    <m/>
    <m/>
    <x v="0"/>
  </r>
  <r>
    <n v="38853274640"/>
    <s v="EB-HOME LOAN SEP19"/>
    <n v="80230040466"/>
    <s v="Mr. RAKESHKUMAR  VORA"/>
    <n v="2341000"/>
    <n v="6.9"/>
    <n v="2265947"/>
    <n v="2141920.0499999998"/>
    <n v="0"/>
    <x v="0"/>
    <n v="0"/>
    <d v="2019-10-18T00:00:00"/>
    <n v="19"/>
    <n v="19"/>
    <n v="0"/>
    <n v="0"/>
    <n v="0"/>
    <n v="0"/>
    <s v="INR"/>
    <n v="15355"/>
    <n v="20021"/>
    <s v="00/00/0000"/>
    <n v="0"/>
    <n v="0"/>
    <s v="N"/>
    <m/>
    <n v="9"/>
    <s v="N"/>
    <s v="00/00/0000"/>
    <s v="N"/>
    <n v="0"/>
    <s v="00/00/0000"/>
    <m/>
    <m/>
    <m/>
    <x v="0"/>
  </r>
  <r>
    <n v="38880075936"/>
    <s v="EB-HOME LOAN SEP19"/>
    <n v="85774454906"/>
    <s v="Mr. VITTHALBHAI BHAVANJI ODE"/>
    <n v="1680000"/>
    <n v="6.8"/>
    <n v="1575861"/>
    <n v="1471249.88"/>
    <n v="0"/>
    <x v="0"/>
    <n v="0"/>
    <d v="2019-10-30T00:00:00"/>
    <n v="19"/>
    <n v="19"/>
    <n v="0"/>
    <n v="0"/>
    <n v="0"/>
    <n v="0"/>
    <s v="INR"/>
    <n v="15355"/>
    <n v="16296"/>
    <s v="00/00/0000"/>
    <n v="0"/>
    <n v="0"/>
    <s v="N"/>
    <m/>
    <n v="9"/>
    <s v="N"/>
    <s v="00/00/0000"/>
    <s v="N"/>
    <n v="0"/>
    <s v="00/00/0000"/>
    <s v="STD"/>
    <d v="2020-04-16T00:00:00"/>
    <n v="999"/>
    <x v="0"/>
  </r>
  <r>
    <n v="38885154510"/>
    <s v="EB-HOME LOAN SEP19"/>
    <n v="80084072175"/>
    <s v="Mr. JAYSUKH BACHUBHAI VALANGAR"/>
    <n v="1720000"/>
    <n v="6.8"/>
    <n v="1629935"/>
    <n v="1528223.56"/>
    <n v="0"/>
    <x v="0"/>
    <n v="0"/>
    <d v="2019-11-05T00:00:00"/>
    <n v="19"/>
    <n v="19"/>
    <n v="0"/>
    <n v="0"/>
    <n v="0"/>
    <n v="0"/>
    <s v="INR"/>
    <n v="15355"/>
    <n v="16684"/>
    <s v="00/00/0000"/>
    <n v="0"/>
    <n v="0"/>
    <m/>
    <m/>
    <m/>
    <s v="N"/>
    <s v="00/00/0000"/>
    <s v="N"/>
    <n v="0"/>
    <s v="00/00/0000"/>
    <s v="STD"/>
    <d v="2020-01-11T00:00:00"/>
    <n v="999"/>
    <x v="0"/>
  </r>
  <r>
    <n v="38898947093"/>
    <s v="EB-HOME LOAN SEP19"/>
    <n v="80710310351"/>
    <s v="Mr. BABUBHAI PUNJABHAI VANKAR"/>
    <n v="774000"/>
    <n v="6.85"/>
    <n v="728451"/>
    <n v="695545.59"/>
    <n v="0"/>
    <x v="0"/>
    <n v="0"/>
    <d v="2019-11-06T00:00:00"/>
    <n v="19"/>
    <n v="19"/>
    <n v="0"/>
    <n v="0"/>
    <n v="0"/>
    <n v="0"/>
    <s v="INR"/>
    <n v="15355"/>
    <n v="7100"/>
    <s v="00/00/0000"/>
    <n v="0"/>
    <n v="0"/>
    <s v="N"/>
    <m/>
    <n v="9"/>
    <s v="N"/>
    <s v="00/00/0000"/>
    <s v="N"/>
    <n v="0"/>
    <s v="00/00/0000"/>
    <m/>
    <m/>
    <m/>
    <x v="0"/>
  </r>
  <r>
    <n v="38960963933"/>
    <s v="EB-HOME LOAN SEP19"/>
    <n v="87232906093"/>
    <s v="Mrs. BALWANI KAVITA  RAJU"/>
    <n v="3000000"/>
    <n v="6.75"/>
    <n v="2118687"/>
    <n v="1857025.02"/>
    <n v="0"/>
    <x v="0"/>
    <n v="0"/>
    <d v="2019-11-30T00:00:00"/>
    <n v="4"/>
    <n v="4"/>
    <n v="0"/>
    <n v="0"/>
    <n v="0"/>
    <n v="0"/>
    <s v="INR"/>
    <n v="15355"/>
    <n v="20774"/>
    <s v="00/00/0000"/>
    <n v="0"/>
    <n v="0"/>
    <m/>
    <m/>
    <m/>
    <s v="N"/>
    <s v="00/00/0000"/>
    <s v="N"/>
    <n v="0"/>
    <s v="00/00/0000"/>
    <m/>
    <m/>
    <m/>
    <x v="0"/>
  </r>
  <r>
    <n v="38975749925"/>
    <s v="EB-HOME LOAN SEP19"/>
    <n v="85884304613"/>
    <s v="Mr. ASHOK GOVINDPRASAD BHARGAV"/>
    <n v="2690000"/>
    <n v="6.9"/>
    <n v="2633184"/>
    <n v="2471298.5499999998"/>
    <n v="0"/>
    <x v="0"/>
    <n v="0"/>
    <d v="2019-12-05T00:00:00"/>
    <n v="19"/>
    <n v="19"/>
    <n v="0"/>
    <n v="0"/>
    <n v="0"/>
    <n v="0"/>
    <s v="INR"/>
    <n v="15355"/>
    <n v="23043"/>
    <s v="00/00/0000"/>
    <n v="0"/>
    <n v="0"/>
    <m/>
    <m/>
    <m/>
    <s v="N"/>
    <s v="00/00/0000"/>
    <s v="N"/>
    <n v="0"/>
    <s v="00/00/0000"/>
    <m/>
    <m/>
    <m/>
    <x v="0"/>
  </r>
  <r>
    <n v="38987918415"/>
    <s v="EB-HOME LOAN SEP19"/>
    <n v="80274321312"/>
    <s v="Mr. REKHA HARIBHAI KATARIA"/>
    <n v="1000000"/>
    <n v="6.75"/>
    <n v="925404"/>
    <n v="705599.28"/>
    <n v="0"/>
    <x v="0"/>
    <n v="0"/>
    <d v="2019-12-10T00:00:00"/>
    <n v="19"/>
    <n v="19"/>
    <n v="0"/>
    <n v="0"/>
    <n v="0"/>
    <n v="0"/>
    <s v="INR"/>
    <n v="15355"/>
    <n v="9560"/>
    <s v="00/00/0000"/>
    <n v="0"/>
    <n v="0"/>
    <s v="N"/>
    <m/>
    <n v="9"/>
    <s v="N"/>
    <s v="00/00/0000"/>
    <s v="N"/>
    <n v="0"/>
    <s v="00/00/0000"/>
    <m/>
    <m/>
    <m/>
    <x v="0"/>
  </r>
  <r>
    <n v="39018599754"/>
    <s v="EB-HOME LOAN SEP19"/>
    <n v="86373580587"/>
    <s v="Mr. MUKESHKUMAR CHANDRABHAN SI"/>
    <n v="4768000"/>
    <n v="6.8"/>
    <n v="4624169"/>
    <n v="3890973.33"/>
    <n v="0"/>
    <x v="0"/>
    <n v="0"/>
    <d v="2019-12-23T00:00:00"/>
    <n v="19"/>
    <n v="19"/>
    <n v="0"/>
    <n v="0"/>
    <n v="0"/>
    <n v="0"/>
    <s v="INR"/>
    <n v="15355"/>
    <n v="40477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9089867007"/>
    <s v="EB-HOME LOAN SEP19"/>
    <n v="89664358131"/>
    <s v="Mrs. CHANDRIKABEN RAJESHKUMAR"/>
    <n v="3160000"/>
    <n v="6.85"/>
    <n v="3068074"/>
    <n v="2785987.62"/>
    <n v="0"/>
    <x v="0"/>
    <n v="0"/>
    <d v="2020-01-23T00:00:00"/>
    <n v="10"/>
    <n v="10"/>
    <n v="0"/>
    <n v="0"/>
    <n v="0"/>
    <n v="0"/>
    <s v="INR"/>
    <n v="15355"/>
    <n v="28658"/>
    <s v="00/00/0000"/>
    <n v="0"/>
    <n v="0"/>
    <s v="N"/>
    <m/>
    <n v="9"/>
    <s v="N"/>
    <s v="00/00/0000"/>
    <s v="N"/>
    <n v="0"/>
    <s v="00/00/0000"/>
    <s v="STD"/>
    <d v="2020-03-09T00:00:00"/>
    <n v="999"/>
    <x v="0"/>
  </r>
  <r>
    <n v="39096281661"/>
    <s v="EB-HOME LOAN SEP19"/>
    <n v="80084154059"/>
    <s v="Mr. VINODKUMAR D PARMAR"/>
    <n v="1800000"/>
    <n v="6.75"/>
    <n v="1375526.65"/>
    <n v="1343172.65"/>
    <n v="0"/>
    <x v="0"/>
    <n v="0"/>
    <d v="2020-01-25T00:00:00"/>
    <n v="7"/>
    <n v="7"/>
    <n v="0"/>
    <n v="0"/>
    <n v="0"/>
    <n v="0"/>
    <s v="INR"/>
    <n v="15355"/>
    <n v="19378"/>
    <s v="00/00/0000"/>
    <n v="0"/>
    <n v="0"/>
    <s v="N"/>
    <m/>
    <n v="9"/>
    <s v="N"/>
    <s v="00/00/0000"/>
    <s v="N"/>
    <n v="0"/>
    <s v="00/00/0000"/>
    <m/>
    <m/>
    <m/>
    <x v="0"/>
  </r>
  <r>
    <n v="39166863925"/>
    <s v="EB-HOME LOAN SEP19"/>
    <n v="90509250828"/>
    <s v="Mr. GIRDHARBHAI  PARMAR"/>
    <n v="2200000"/>
    <n v="6.75"/>
    <n v="2237472"/>
    <n v="1783282.19"/>
    <n v="0"/>
    <x v="0"/>
    <n v="0"/>
    <d v="2020-02-25T00:00:00"/>
    <n v="6"/>
    <n v="6"/>
    <n v="0"/>
    <n v="0"/>
    <n v="0"/>
    <n v="0"/>
    <s v="INR"/>
    <n v="15355"/>
    <n v="26507"/>
    <s v="00/00/0000"/>
    <n v="0"/>
    <n v="0"/>
    <s v="N"/>
    <m/>
    <n v="9"/>
    <s v="N"/>
    <s v="00/00/0000"/>
    <s v="N"/>
    <n v="0"/>
    <s v="00/00/0000"/>
    <m/>
    <m/>
    <m/>
    <x v="0"/>
  </r>
  <r>
    <n v="39175456895"/>
    <s v="EB-HOME LOAN SEP19"/>
    <n v="85324909914"/>
    <s v="Mr. VIPULKUMAR CHANDULAL MODI"/>
    <n v="2340000"/>
    <n v="6.75"/>
    <n v="2440345"/>
    <n v="2147613.04"/>
    <n v="0"/>
    <x v="0"/>
    <n v="0"/>
    <d v="2020-02-28T00:00:00"/>
    <n v="4"/>
    <n v="4"/>
    <n v="0"/>
    <n v="0"/>
    <n v="0"/>
    <n v="0"/>
    <s v="INR"/>
    <n v="15355"/>
    <n v="20271"/>
    <s v="00/00/0000"/>
    <n v="0"/>
    <n v="0"/>
    <s v="N"/>
    <m/>
    <n v="9"/>
    <s v="N"/>
    <s v="00/00/0000"/>
    <s v="N"/>
    <n v="0"/>
    <s v="00/00/0000"/>
    <m/>
    <m/>
    <m/>
    <x v="0"/>
  </r>
  <r>
    <n v="39178315884"/>
    <s v="EB-HOME LOAN SEP19"/>
    <n v="80083916349"/>
    <s v="Mr. BHAVIN MAHENDRA ACHARYA"/>
    <n v="3550000"/>
    <n v="6.9"/>
    <n v="3518727"/>
    <n v="3313359.47"/>
    <n v="0"/>
    <x v="0"/>
    <n v="0"/>
    <d v="2020-02-29T00:00:00"/>
    <n v="19"/>
    <n v="19"/>
    <n v="0"/>
    <n v="0"/>
    <n v="0"/>
    <n v="0"/>
    <s v="INR"/>
    <n v="15355"/>
    <n v="27872"/>
    <s v="00/00/0000"/>
    <n v="0"/>
    <n v="0"/>
    <s v="N"/>
    <m/>
    <n v="9"/>
    <s v="N"/>
    <s v="00/00/0000"/>
    <s v="N"/>
    <n v="0"/>
    <s v="00/00/0000"/>
    <m/>
    <m/>
    <m/>
    <x v="0"/>
  </r>
  <r>
    <n v="39178930069"/>
    <s v="EB-HOME LOAN SEP19"/>
    <n v="90517033291"/>
    <s v="Mr. JASHIBEN  PATEL"/>
    <n v="1980000"/>
    <n v="6.85"/>
    <n v="1887535"/>
    <n v="1720976.22"/>
    <n v="0"/>
    <x v="0"/>
    <n v="0"/>
    <d v="2020-02-29T00:00:00"/>
    <n v="19"/>
    <n v="19"/>
    <n v="0"/>
    <n v="0"/>
    <n v="0"/>
    <n v="0"/>
    <s v="INR"/>
    <n v="15355"/>
    <n v="16500"/>
    <s v="00/00/0000"/>
    <n v="0"/>
    <n v="0"/>
    <m/>
    <m/>
    <m/>
    <s v="N"/>
    <s v="00/00/0000"/>
    <s v="N"/>
    <n v="0"/>
    <s v="00/00/0000"/>
    <m/>
    <m/>
    <m/>
    <x v="0"/>
  </r>
  <r>
    <n v="38853276353"/>
    <s v="EB-HL-CLSS-(LIG)-SEP 19"/>
    <n v="86949121994"/>
    <s v="Mr. AKASHKUMAR ASHOKBHAI RATHO"/>
    <n v="1964000"/>
    <n v="6.95"/>
    <n v="1870303"/>
    <n v="868302.39"/>
    <n v="0"/>
    <x v="0"/>
    <n v="0"/>
    <d v="2019-10-18T00:00:00"/>
    <n v="19"/>
    <n v="19"/>
    <n v="0"/>
    <n v="0"/>
    <n v="0"/>
    <n v="0"/>
    <s v="INR"/>
    <n v="15355"/>
    <n v="15617"/>
    <s v="00/00/0000"/>
    <n v="0"/>
    <n v="0"/>
    <s v="N"/>
    <m/>
    <n v="9"/>
    <s v="N"/>
    <s v="00/00/0000"/>
    <s v="N"/>
    <n v="0"/>
    <s v="00/00/0000"/>
    <m/>
    <m/>
    <m/>
    <x v="0"/>
  </r>
  <r>
    <n v="38862507542"/>
    <s v="EB-HL-CLSS-(LIG)-SEP 19"/>
    <n v="90421440319"/>
    <s v="Mr. AMITKUMAR  JAIN"/>
    <n v="1770000"/>
    <n v="7"/>
    <n v="1587797"/>
    <n v="1582066.25"/>
    <n v="0"/>
    <x v="0"/>
    <n v="0"/>
    <d v="2019-10-23T00:00:00"/>
    <n v="19"/>
    <n v="19"/>
    <n v="0"/>
    <n v="0"/>
    <n v="0"/>
    <n v="0"/>
    <s v="INR"/>
    <n v="15355"/>
    <n v="14391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882115052"/>
    <s v="EB-HL-CLSS-(LIG)-SEP 19"/>
    <n v="85491945042"/>
    <s v="Mr. SANJAY BABUBHAI PRAJAPATI"/>
    <n v="1468000"/>
    <n v="6.8"/>
    <n v="1391985"/>
    <n v="973530.62"/>
    <n v="0"/>
    <x v="0"/>
    <n v="0"/>
    <d v="2019-10-30T00:00:00"/>
    <n v="17"/>
    <n v="17"/>
    <n v="0"/>
    <n v="0"/>
    <n v="0"/>
    <n v="0"/>
    <s v="INR"/>
    <n v="15355"/>
    <n v="13818"/>
    <s v="00/00/0000"/>
    <n v="0"/>
    <n v="0"/>
    <s v="N"/>
    <m/>
    <n v="9"/>
    <s v="N"/>
    <s v="00/00/0000"/>
    <s v="N"/>
    <n v="0"/>
    <s v="00/00/0000"/>
    <m/>
    <m/>
    <m/>
    <x v="0"/>
  </r>
  <r>
    <n v="38895156446"/>
    <s v="EB-HL-CLSS-(LIG)-SEP 19"/>
    <n v="85685389129"/>
    <s v="Mr. DINESH REVACHAND ELANI"/>
    <n v="1000000"/>
    <n v="6.9"/>
    <n v="871529"/>
    <n v="609704.16"/>
    <n v="0"/>
    <x v="0"/>
    <n v="0"/>
    <d v="2019-11-05T00:00:00"/>
    <n v="19"/>
    <n v="19"/>
    <n v="0"/>
    <n v="0"/>
    <n v="0"/>
    <n v="0"/>
    <s v="INR"/>
    <n v="15355"/>
    <n v="8918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914843679"/>
    <s v="EB-HL-CLSS-(LIG)-SEP 19"/>
    <n v="85188985671"/>
    <s v="Mr. RAJESHBHAI NANJIBHAI PATAN"/>
    <n v="1600000"/>
    <n v="6.85"/>
    <n v="1557525"/>
    <n v="1228701.8700000001"/>
    <n v="0"/>
    <x v="0"/>
    <n v="0"/>
    <d v="2019-11-13T00:00:00"/>
    <n v="19"/>
    <n v="19"/>
    <n v="0"/>
    <n v="0"/>
    <n v="0"/>
    <n v="0"/>
    <s v="INR"/>
    <n v="15355"/>
    <n v="12616"/>
    <s v="00/00/0000"/>
    <n v="0"/>
    <n v="0"/>
    <m/>
    <m/>
    <m/>
    <s v="N"/>
    <s v="00/00/0000"/>
    <s v="N"/>
    <n v="0"/>
    <s v="00/00/0000"/>
    <s v="STD"/>
    <d v="2020-04-26T00:00:00"/>
    <n v="999"/>
    <x v="0"/>
  </r>
  <r>
    <n v="39052110505"/>
    <s v="EB-HL-CLSS-(LIG)-SEP 19"/>
    <n v="78684645758"/>
    <s v="Mr. MUKESHBHAI  MANUBHAI  BORA"/>
    <n v="1000000"/>
    <n v="6.8"/>
    <n v="943257"/>
    <n v="459474.74"/>
    <n v="0"/>
    <x v="0"/>
    <n v="0"/>
    <d v="2020-01-06T00:00:00"/>
    <n v="19"/>
    <n v="19"/>
    <n v="0"/>
    <n v="0"/>
    <n v="0"/>
    <n v="0"/>
    <s v="INR"/>
    <n v="15355"/>
    <n v="8348"/>
    <s v="00/00/0000"/>
    <n v="0"/>
    <n v="0"/>
    <s v="N"/>
    <m/>
    <n v="9"/>
    <s v="N"/>
    <s v="00/00/0000"/>
    <s v="N"/>
    <n v="0"/>
    <s v="00/00/0000"/>
    <m/>
    <m/>
    <m/>
    <x v="0"/>
  </r>
  <r>
    <n v="39101082540"/>
    <s v="EB-HL-CLSS-(LIG)-SEP 19"/>
    <n v="86366655475"/>
    <s v="Mr. SAUMIL PANKAJKUMAR SHAH"/>
    <n v="2000000"/>
    <n v="6.8"/>
    <n v="2041216"/>
    <n v="1503446.06"/>
    <n v="0"/>
    <x v="0"/>
    <n v="0"/>
    <d v="2020-01-28T00:00:00"/>
    <n v="7"/>
    <n v="7"/>
    <n v="0"/>
    <n v="0"/>
    <n v="0"/>
    <n v="0"/>
    <s v="INR"/>
    <n v="15355"/>
    <n v="19456"/>
    <s v="00/00/0000"/>
    <n v="0"/>
    <n v="0"/>
    <m/>
    <m/>
    <m/>
    <s v="N"/>
    <s v="00/00/0000"/>
    <s v="N"/>
    <n v="0"/>
    <s v="00/00/0000"/>
    <m/>
    <m/>
    <m/>
    <x v="0"/>
  </r>
  <r>
    <n v="39123513460"/>
    <s v="EB-HL-CLSS-(LIG)-SEP 19"/>
    <n v="87002367325"/>
    <s v="Sepoy PAVAN KUMAR RAMVEER SING"/>
    <n v="1932000"/>
    <n v="6.75"/>
    <n v="1579016"/>
    <n v="1495722.06"/>
    <n v="0"/>
    <x v="0"/>
    <n v="0"/>
    <d v="2020-02-06T00:00:00"/>
    <n v="19"/>
    <n v="19"/>
    <n v="0"/>
    <n v="0"/>
    <n v="0"/>
    <n v="0"/>
    <s v="INR"/>
    <n v="15355"/>
    <n v="12737"/>
    <s v="00/00/0000"/>
    <n v="0"/>
    <n v="0"/>
    <s v="N"/>
    <m/>
    <n v="9"/>
    <s v="N"/>
    <s v="00/00/0000"/>
    <s v="N"/>
    <n v="0"/>
    <s v="00/00/0000"/>
    <m/>
    <m/>
    <m/>
    <x v="0"/>
  </r>
  <r>
    <n v="39200002660"/>
    <s v="EB-HL-CLSS-(LIG)-SEP 19"/>
    <n v="80045349985"/>
    <s v="Mr. Sanjivkumar  Chaudhari"/>
    <n v="1444000"/>
    <n v="7"/>
    <n v="1127913"/>
    <n v="1127528"/>
    <n v="0"/>
    <x v="0"/>
    <n v="0"/>
    <d v="2020-03-07T00:00:00"/>
    <n v="7"/>
    <n v="7"/>
    <n v="0"/>
    <n v="0"/>
    <n v="0"/>
    <n v="0"/>
    <s v="INR"/>
    <n v="15355"/>
    <n v="9145"/>
    <s v="00/00/0000"/>
    <n v="0"/>
    <n v="0"/>
    <s v="N"/>
    <m/>
    <n v="9"/>
    <s v="N"/>
    <s v="00/00/0000"/>
    <s v="N"/>
    <n v="0"/>
    <s v="00/00/0000"/>
    <s v="STD"/>
    <d v="2021-08-24T00:00:00"/>
    <n v="0"/>
    <x v="0"/>
  </r>
  <r>
    <n v="38856095192"/>
    <s v="EB-HL-CLSS-(MIG-1) SEP19"/>
    <n v="86264951547"/>
    <s v="Mr. DIVYANG JAYESHBHAI UPADHYA"/>
    <n v="1000000"/>
    <n v="6.75"/>
    <n v="919260"/>
    <n v="66606.53"/>
    <n v="0"/>
    <x v="0"/>
    <n v="0"/>
    <d v="2019-10-19T00:00:00"/>
    <n v="19"/>
    <n v="19"/>
    <n v="0"/>
    <n v="0"/>
    <n v="0"/>
    <n v="0"/>
    <s v="INR"/>
    <n v="15355"/>
    <n v="8370"/>
    <s v="00/00/0000"/>
    <n v="0"/>
    <n v="0"/>
    <s v="N"/>
    <m/>
    <n v="9"/>
    <s v="N"/>
    <s v="00/00/0000"/>
    <s v="N"/>
    <n v="0"/>
    <s v="00/00/0000"/>
    <m/>
    <m/>
    <m/>
    <x v="0"/>
  </r>
  <r>
    <n v="39104357900"/>
    <s v="EB-HL-CLSS-(MIG-1) SEP19"/>
    <n v="76002184650"/>
    <s v="Mr. DHARMENDRA GANPATBHAI CHUH"/>
    <n v="1566000"/>
    <n v="6.8"/>
    <n v="1481046"/>
    <n v="1153989.8999999999"/>
    <n v="0"/>
    <x v="0"/>
    <n v="0"/>
    <d v="2020-01-29T00:00:00"/>
    <n v="17"/>
    <n v="17"/>
    <n v="0"/>
    <n v="0"/>
    <n v="0"/>
    <n v="0"/>
    <s v="INR"/>
    <n v="15355"/>
    <n v="13987"/>
    <s v="00/00/0000"/>
    <n v="0"/>
    <n v="0"/>
    <s v="N"/>
    <m/>
    <n v="9"/>
    <s v="N"/>
    <s v="00/00/0000"/>
    <s v="N"/>
    <n v="0"/>
    <s v="00/00/0000"/>
    <m/>
    <m/>
    <m/>
    <x v="0"/>
  </r>
  <r>
    <n v="39124606070"/>
    <s v="EB-HL-CLSS-(MIG-1) SEP19"/>
    <n v="85018949195"/>
    <s v="Mr. JAGDISH BHIKHABHAI RABARI"/>
    <n v="3000000"/>
    <n v="6.75"/>
    <n v="1264898"/>
    <n v="742294.96"/>
    <n v="0"/>
    <x v="0"/>
    <n v="0"/>
    <d v="2020-02-10T00:00:00"/>
    <n v="6"/>
    <n v="6"/>
    <n v="0"/>
    <n v="0"/>
    <n v="0"/>
    <n v="0"/>
    <s v="INR"/>
    <n v="15355"/>
    <n v="34354"/>
    <s v="00/00/0000"/>
    <n v="0"/>
    <n v="0"/>
    <s v="N"/>
    <m/>
    <n v="9"/>
    <s v="N"/>
    <s v="00/00/0000"/>
    <s v="N"/>
    <n v="0"/>
    <s v="00/00/0000"/>
    <m/>
    <m/>
    <m/>
    <x v="0"/>
  </r>
  <r>
    <n v="39155421128"/>
    <s v="EB-HL-CLSS-(MIG-1) SEP19"/>
    <n v="86014363685"/>
    <s v="Mr. SHASHIKANT GANPATBHAI MESA"/>
    <n v="3000000"/>
    <n v="6.85"/>
    <n v="3099028"/>
    <n v="2678467.06"/>
    <n v="0"/>
    <x v="0"/>
    <n v="0"/>
    <d v="2020-02-19T00:00:00"/>
    <n v="4"/>
    <n v="4"/>
    <n v="0"/>
    <n v="0"/>
    <n v="0"/>
    <n v="0"/>
    <s v="INR"/>
    <n v="15355"/>
    <n v="22440"/>
    <s v="00/00/0000"/>
    <n v="0"/>
    <n v="0"/>
    <s v="N"/>
    <m/>
    <n v="9"/>
    <s v="N"/>
    <s v="00/00/0000"/>
    <s v="N"/>
    <n v="0"/>
    <s v="00/00/0000"/>
    <m/>
    <m/>
    <m/>
    <x v="0"/>
  </r>
  <r>
    <n v="38850257898"/>
    <s v="EB-CLSS-PRIV-LIG SEP19"/>
    <n v="85028086292"/>
    <s v="Mr. JAGDISHBHAI MANGALBHAI SOL"/>
    <n v="1440000"/>
    <n v="6.85"/>
    <n v="1338471"/>
    <n v="1027249.62"/>
    <n v="0"/>
    <x v="0"/>
    <n v="0"/>
    <d v="2019-10-17T00:00:00"/>
    <n v="19"/>
    <n v="19"/>
    <n v="0"/>
    <n v="0"/>
    <n v="0"/>
    <n v="0"/>
    <s v="INR"/>
    <n v="15355"/>
    <n v="12290"/>
    <s v="00/00/0000"/>
    <n v="0"/>
    <n v="0"/>
    <m/>
    <m/>
    <m/>
    <s v="N"/>
    <s v="00/00/0000"/>
    <s v="N"/>
    <n v="0"/>
    <s v="00/00/0000"/>
    <m/>
    <m/>
    <m/>
    <x v="0"/>
  </r>
  <r>
    <n v="30784080322"/>
    <s v="EB-HOME LOAN MAY 20"/>
    <n v="78622898622"/>
    <s v="Mr. VISHAL  GUPTA"/>
    <n v="1650000"/>
    <n v="7.1"/>
    <n v="1031354.04"/>
    <n v="997208.04"/>
    <n v="0"/>
    <x v="0"/>
    <n v="0"/>
    <d v="2009-06-05T00:00:00"/>
    <n v="7"/>
    <n v="7"/>
    <n v="0"/>
    <n v="0"/>
    <n v="0"/>
    <n v="0"/>
    <s v="INR"/>
    <n v="15355"/>
    <n v="15122"/>
    <s v="00/00/0000"/>
    <n v="0"/>
    <n v="0"/>
    <s v="N"/>
    <m/>
    <n v="9"/>
    <s v="N"/>
    <s v="00/00/0000"/>
    <s v="N"/>
    <n v="0"/>
    <s v="00/00/0000"/>
    <s v="STD"/>
    <d v="2021-12-09T00:00:00"/>
    <n v="0"/>
    <x v="0"/>
  </r>
  <r>
    <n v="33784927710"/>
    <s v="EB-HOME LOAN MAY 20"/>
    <n v="86273219839"/>
    <s v="Mr. MAHARSHI K HARKHANI"/>
    <n v="1957000"/>
    <n v="7.1"/>
    <n v="1693445"/>
    <n v="1430753.46"/>
    <n v="0"/>
    <x v="0"/>
    <n v="0"/>
    <d v="2014-04-15T00:00:00"/>
    <n v="19"/>
    <n v="19"/>
    <n v="0"/>
    <n v="0"/>
    <n v="0"/>
    <n v="0"/>
    <s v="INR"/>
    <n v="15355"/>
    <n v="15682"/>
    <s v="00/00/0000"/>
    <n v="0"/>
    <n v="0"/>
    <s v="N"/>
    <m/>
    <n v="9"/>
    <s v="N"/>
    <s v="00/00/0000"/>
    <s v="N"/>
    <n v="0"/>
    <s v="00/00/0000"/>
    <m/>
    <m/>
    <m/>
    <x v="0"/>
  </r>
  <r>
    <n v="34902510186"/>
    <s v="EB-HOME LOAN MAY 20"/>
    <n v="85116275463"/>
    <s v="Shri VAIBHAV JITENDRABHAI PARM"/>
    <n v="2000000"/>
    <n v="7.1"/>
    <n v="1600513"/>
    <n v="1149185.3400000001"/>
    <n v="0"/>
    <x v="0"/>
    <n v="0"/>
    <d v="2015-04-30T00:00:00"/>
    <n v="19"/>
    <n v="19"/>
    <n v="0"/>
    <n v="0"/>
    <n v="0"/>
    <n v="0"/>
    <s v="INR"/>
    <n v="15355"/>
    <n v="17072"/>
    <s v="00/00/0000"/>
    <n v="0"/>
    <n v="0"/>
    <s v="N"/>
    <m/>
    <n v="9"/>
    <s v="N"/>
    <s v="00/00/0000"/>
    <s v="N"/>
    <n v="0"/>
    <s v="00/00/0000"/>
    <m/>
    <m/>
    <m/>
    <x v="0"/>
  </r>
  <r>
    <n v="35040645578"/>
    <s v="EB-HOME LOAN MAY 20"/>
    <n v="88529813514"/>
    <s v="Mrs. PARULBEN SANJAYKUMAR  SUT"/>
    <n v="1887000"/>
    <n v="7.15"/>
    <n v="1152075"/>
    <n v="560736.05000000005"/>
    <n v="0"/>
    <x v="0"/>
    <n v="0"/>
    <d v="2015-07-03T00:00:00"/>
    <n v="19"/>
    <n v="19"/>
    <n v="0"/>
    <n v="0"/>
    <n v="0"/>
    <n v="0"/>
    <s v="INR"/>
    <n v="15355"/>
    <n v="11748"/>
    <s v="00/00/0000"/>
    <n v="0"/>
    <n v="0"/>
    <s v="N"/>
    <m/>
    <n v="9"/>
    <s v="N"/>
    <s v="00/00/0000"/>
    <s v="N"/>
    <n v="0"/>
    <s v="00/00/0000"/>
    <m/>
    <m/>
    <m/>
    <x v="0"/>
  </r>
  <r>
    <n v="35183854680"/>
    <s v="EB-HOME LOAN MAY 20"/>
    <n v="76003096137"/>
    <s v="Mr. KIRAN KUMAR RAMESHBHAI JOS"/>
    <n v="2000000"/>
    <n v="7.15"/>
    <n v="1615660"/>
    <n v="1223835.3899999999"/>
    <n v="0"/>
    <x v="0"/>
    <n v="0"/>
    <d v="2015-08-27T00:00:00"/>
    <n v="19"/>
    <n v="19"/>
    <n v="0"/>
    <n v="0"/>
    <n v="0"/>
    <n v="0"/>
    <s v="INR"/>
    <n v="15355"/>
    <n v="18971"/>
    <s v="00/00/0000"/>
    <n v="0"/>
    <n v="0"/>
    <s v="N"/>
    <m/>
    <n v="9"/>
    <s v="N"/>
    <s v="00/00/0000"/>
    <s v="N"/>
    <n v="0"/>
    <s v="00/00/0000"/>
    <m/>
    <m/>
    <m/>
    <x v="0"/>
  </r>
  <r>
    <n v="35521866478"/>
    <s v="EB-HOME LOAN MAY 20"/>
    <n v="85022556120"/>
    <s v="Miss. AFSANABANU UMARBHAI MAKW"/>
    <n v="1200000"/>
    <n v="6.95"/>
    <n v="1021503"/>
    <n v="958072.03"/>
    <n v="0"/>
    <x v="0"/>
    <n v="0"/>
    <d v="2016-01-22T00:00:00"/>
    <n v="19"/>
    <n v="19"/>
    <n v="0"/>
    <n v="0"/>
    <n v="0"/>
    <n v="0"/>
    <s v="INR"/>
    <n v="15355"/>
    <n v="11186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5578246415"/>
    <s v="EB-HOME LOAN MAY 20"/>
    <n v="85841733314"/>
    <s v="Mr. JAIMINKUMAR RASIKBHAI MIST"/>
    <n v="1800000"/>
    <n v="7"/>
    <n v="1440618"/>
    <n v="1314500.82"/>
    <n v="0"/>
    <x v="0"/>
    <n v="0"/>
    <d v="2016-02-17T00:00:00"/>
    <n v="19"/>
    <n v="19"/>
    <n v="0"/>
    <n v="0"/>
    <n v="0"/>
    <n v="0"/>
    <s v="INR"/>
    <n v="15355"/>
    <n v="12657"/>
    <s v="00/00/0000"/>
    <n v="0"/>
    <n v="0"/>
    <s v="N"/>
    <m/>
    <n v="9"/>
    <s v="N"/>
    <s v="00/00/0000"/>
    <s v="N"/>
    <n v="0"/>
    <s v="00/00/0000"/>
    <m/>
    <m/>
    <m/>
    <x v="0"/>
  </r>
  <r>
    <n v="38809623493"/>
    <s v="EB-HOME LOAN MAY 20"/>
    <n v="76002543496"/>
    <s v="Mr. PARAGBHAI JAGDISH JOSHI"/>
    <n v="2500000"/>
    <n v="6.95"/>
    <n v="2378514"/>
    <n v="2297499.73"/>
    <n v="0"/>
    <x v="0"/>
    <n v="0"/>
    <d v="2019-09-30T00:00:00"/>
    <n v="19"/>
    <n v="19"/>
    <n v="0"/>
    <n v="0"/>
    <n v="0"/>
    <n v="0"/>
    <s v="INR"/>
    <n v="15355"/>
    <n v="18465"/>
    <s v="00/00/0000"/>
    <n v="0"/>
    <n v="0"/>
    <s v="N"/>
    <m/>
    <n v="9"/>
    <s v="N"/>
    <s v="00/00/0000"/>
    <s v="N"/>
    <n v="0"/>
    <s v="00/00/0000"/>
    <s v="STD"/>
    <d v="2020-04-15T00:00:00"/>
    <n v="999"/>
    <x v="0"/>
  </r>
  <r>
    <n v="39471434750"/>
    <s v="EB-HOME LOAN MAY 20"/>
    <n v="85080460325"/>
    <s v="Mr. MINESH MADHUBHAI RATHOD"/>
    <n v="1380000"/>
    <n v="7"/>
    <n v="1328365"/>
    <n v="1290105"/>
    <n v="0"/>
    <x v="0"/>
    <n v="0"/>
    <d v="2020-07-06T00:00:00"/>
    <n v="20"/>
    <n v="20"/>
    <n v="0"/>
    <n v="0"/>
    <n v="0"/>
    <n v="0"/>
    <s v="INR"/>
    <n v="15355"/>
    <n v="9182"/>
    <s v="00/00/0000"/>
    <n v="0"/>
    <n v="0"/>
    <s v="N"/>
    <m/>
    <n v="9"/>
    <s v="N"/>
    <s v="00/00/0000"/>
    <s v="N"/>
    <n v="0"/>
    <s v="00/00/0000"/>
    <s v="STD"/>
    <d v="2020-10-12T00:00:00"/>
    <n v="999"/>
    <x v="0"/>
  </r>
  <r>
    <n v="39477190034"/>
    <s v="EB-HOME LOAN MAY 20"/>
    <n v="87583709287"/>
    <s v="Mr. SENDHABHAI BALDEVBHAI SENM"/>
    <n v="1215000"/>
    <n v="7.1"/>
    <n v="1171349"/>
    <n v="1159794"/>
    <n v="0"/>
    <x v="0"/>
    <n v="0"/>
    <d v="2020-07-07T00:00:00"/>
    <n v="20"/>
    <n v="20"/>
    <n v="0"/>
    <n v="0"/>
    <n v="0"/>
    <n v="0"/>
    <s v="INR"/>
    <n v="15355"/>
    <n v="9493"/>
    <s v="00/00/0000"/>
    <n v="0"/>
    <n v="0"/>
    <s v="N"/>
    <m/>
    <n v="9"/>
    <s v="N"/>
    <s v="00/00/0000"/>
    <s v="N"/>
    <n v="0"/>
    <s v="00/00/0000"/>
    <s v="STD"/>
    <d v="2021-12-13T00:00:00"/>
    <n v="0"/>
    <x v="0"/>
  </r>
  <r>
    <n v="39556990405"/>
    <s v="EB-HOME LOAN MAY 20"/>
    <n v="86268650080"/>
    <s v="Mr. VALMIKBHAI RAMANLAL PURANI"/>
    <n v="2875000"/>
    <n v="7.1"/>
    <n v="2696431"/>
    <n v="2696336"/>
    <n v="0"/>
    <x v="0"/>
    <n v="0"/>
    <d v="2020-08-06T00:00:00"/>
    <n v="19"/>
    <n v="19"/>
    <n v="0"/>
    <n v="0"/>
    <n v="0"/>
    <n v="0"/>
    <s v="INR"/>
    <n v="15355"/>
    <n v="26595"/>
    <s v="00/00/0000"/>
    <n v="0"/>
    <n v="0"/>
    <s v="N"/>
    <m/>
    <n v="9"/>
    <s v="N"/>
    <s v="00/00/0000"/>
    <s v="N"/>
    <n v="0"/>
    <s v="00/00/0000"/>
    <m/>
    <m/>
    <m/>
    <x v="0"/>
  </r>
  <r>
    <n v="39675545303"/>
    <s v="EB-HOME LOAN MAY 20"/>
    <n v="85661743963"/>
    <s v="Mr. KALPESH KANAIYALAL YOGI"/>
    <n v="1777000"/>
    <n v="6.95"/>
    <n v="1656913"/>
    <n v="1646527"/>
    <n v="0"/>
    <x v="0"/>
    <n v="0"/>
    <d v="2020-09-22T00:00:00"/>
    <n v="18"/>
    <n v="18"/>
    <n v="0"/>
    <n v="0"/>
    <n v="0"/>
    <n v="0"/>
    <s v="INR"/>
    <n v="15355"/>
    <n v="15923"/>
    <s v="00/00/0000"/>
    <n v="0"/>
    <n v="0"/>
    <s v="N"/>
    <m/>
    <n v="9"/>
    <s v="N"/>
    <s v="00/00/0000"/>
    <s v="N"/>
    <n v="0"/>
    <s v="00/00/0000"/>
    <m/>
    <m/>
    <m/>
    <x v="0"/>
  </r>
  <r>
    <n v="39675556960"/>
    <s v="EB-HOME LOAN MAY 20"/>
    <n v="85039165456"/>
    <s v="Mr. MAHENDRAKUMAR MANGABHAI RA"/>
    <n v="655000"/>
    <n v="6.95"/>
    <n v="622561"/>
    <n v="533716"/>
    <n v="0"/>
    <x v="0"/>
    <n v="0"/>
    <d v="2020-09-23T00:00:00"/>
    <n v="18"/>
    <n v="18"/>
    <n v="0"/>
    <n v="0"/>
    <n v="0"/>
    <n v="0"/>
    <s v="INR"/>
    <n v="15355"/>
    <n v="5059"/>
    <s v="00/00/0000"/>
    <n v="0"/>
    <n v="0"/>
    <s v="N"/>
    <m/>
    <n v="9"/>
    <s v="N"/>
    <s v="00/00/0000"/>
    <s v="N"/>
    <n v="0"/>
    <s v="00/00/0000"/>
    <s v="STD"/>
    <d v="2020-12-11T00:00:00"/>
    <n v="999"/>
    <x v="0"/>
  </r>
  <r>
    <n v="39677455676"/>
    <s v="EB-HOME LOAN MAY 20"/>
    <n v="90637984398"/>
    <s v="Mr. MINAXI RAJIV TAILOR"/>
    <n v="2850000"/>
    <n v="6.95"/>
    <n v="2573713"/>
    <n v="2537113"/>
    <n v="0"/>
    <x v="0"/>
    <n v="0"/>
    <d v="2020-09-22T00:00:00"/>
    <n v="18"/>
    <n v="18"/>
    <n v="0"/>
    <n v="0"/>
    <n v="0"/>
    <n v="0"/>
    <s v="INR"/>
    <n v="15355"/>
    <n v="22011"/>
    <s v="00/00/0000"/>
    <n v="0"/>
    <n v="0"/>
    <s v="N"/>
    <m/>
    <n v="9"/>
    <s v="N"/>
    <s v="00/00/0000"/>
    <s v="N"/>
    <n v="0"/>
    <s v="00/00/0000"/>
    <m/>
    <m/>
    <m/>
    <x v="0"/>
  </r>
  <r>
    <n v="39693619863"/>
    <s v="EB-HOME LOAN MAY 20"/>
    <n v="88761934032"/>
    <s v="Mr. NISHA PANKAJKUMAR JOSHI"/>
    <n v="1220000"/>
    <n v="6.95"/>
    <n v="1159613"/>
    <n v="1148065"/>
    <n v="0"/>
    <x v="0"/>
    <n v="0"/>
    <d v="2020-09-29T00:00:00"/>
    <n v="18"/>
    <n v="18"/>
    <n v="0"/>
    <n v="0"/>
    <n v="0"/>
    <n v="0"/>
    <s v="INR"/>
    <n v="15355"/>
    <n v="9914"/>
    <s v="00/00/0000"/>
    <n v="0"/>
    <n v="0"/>
    <s v="N"/>
    <m/>
    <n v="9"/>
    <s v="N"/>
    <s v="00/00/0000"/>
    <s v="N"/>
    <n v="0"/>
    <s v="00/00/0000"/>
    <m/>
    <m/>
    <m/>
    <x v="0"/>
  </r>
  <r>
    <n v="39816368107"/>
    <s v="EB-HOME LOAN MAY 20"/>
    <n v="90634458777"/>
    <s v="Mr. Nayi  Mitesh"/>
    <n v="1180000"/>
    <n v="7.15"/>
    <n v="1155524"/>
    <n v="1155272"/>
    <n v="0"/>
    <x v="0"/>
    <n v="0"/>
    <d v="2020-11-20T00:00:00"/>
    <n v="7"/>
    <n v="7"/>
    <n v="0"/>
    <n v="0"/>
    <n v="0"/>
    <n v="0"/>
    <s v="INR"/>
    <n v="15355"/>
    <n v="7964"/>
    <s v="00/00/0000"/>
    <n v="0"/>
    <n v="0"/>
    <s v="N"/>
    <m/>
    <n v="9"/>
    <s v="N"/>
    <s v="00/00/0000"/>
    <s v="N"/>
    <n v="0"/>
    <s v="00/00/0000"/>
    <s v="STD"/>
    <d v="2021-09-04T00:00:00"/>
    <n v="0"/>
    <x v="0"/>
  </r>
  <r>
    <n v="39853992074"/>
    <s v="EB-HOME LOAN MAY 20"/>
    <n v="86475606272"/>
    <s v="Mr. AMIT KUMAR DUTTA"/>
    <n v="1955000"/>
    <n v="6.95"/>
    <n v="1875919"/>
    <n v="1825342"/>
    <n v="0"/>
    <x v="0"/>
    <n v="0"/>
    <d v="2020-12-08T00:00:00"/>
    <n v="15"/>
    <n v="15"/>
    <n v="0"/>
    <n v="0"/>
    <n v="0"/>
    <n v="0"/>
    <s v="INR"/>
    <n v="15355"/>
    <n v="15158"/>
    <s v="00/00/0000"/>
    <n v="0"/>
    <n v="0"/>
    <s v="N"/>
    <m/>
    <n v="9"/>
    <s v="N"/>
    <s v="00/00/0000"/>
    <s v="N"/>
    <n v="0"/>
    <s v="00/00/0000"/>
    <s v="STD"/>
    <d v="2021-04-05T00:00:00"/>
    <n v="999"/>
    <x v="0"/>
  </r>
  <r>
    <n v="39951783853"/>
    <s v="EB-HOME LOAN MAY 20"/>
    <n v="80527171074"/>
    <s v="Mr. PURSHOTAMBHAI KANTILAL PAR"/>
    <n v="3000000"/>
    <n v="7.1"/>
    <n v="3101137"/>
    <n v="2840058"/>
    <n v="0"/>
    <x v="0"/>
    <n v="0"/>
    <d v="2021-01-20T00:00:00"/>
    <n v="4"/>
    <n v="4"/>
    <n v="0"/>
    <n v="0"/>
    <n v="0"/>
    <n v="0"/>
    <s v="INR"/>
    <n v="15355"/>
    <n v="29794"/>
    <s v="00/00/0000"/>
    <n v="0"/>
    <n v="0"/>
    <s v="N"/>
    <m/>
    <n v="9"/>
    <s v="N"/>
    <s v="00/00/0000"/>
    <s v="N"/>
    <n v="0"/>
    <s v="00/00/0000"/>
    <m/>
    <m/>
    <m/>
    <x v="0"/>
  </r>
  <r>
    <n v="39954766765"/>
    <s v="EB-HOME LOAN MAY 20"/>
    <n v="90176328521"/>
    <s v="Mrs. ANANDIBEN  RATHOD"/>
    <n v="1700000"/>
    <n v="7.05"/>
    <n v="1599463"/>
    <n v="1582632"/>
    <n v="0"/>
    <x v="0"/>
    <n v="0"/>
    <d v="2021-01-21T00:00:00"/>
    <n v="3"/>
    <n v="3"/>
    <n v="0"/>
    <n v="0"/>
    <n v="0"/>
    <n v="0"/>
    <s v="INR"/>
    <n v="15355"/>
    <n v="16561"/>
    <s v="00/00/0000"/>
    <n v="0"/>
    <n v="0"/>
    <s v="N"/>
    <m/>
    <n v="9"/>
    <s v="N"/>
    <s v="00/00/0000"/>
    <s v="N"/>
    <n v="0"/>
    <s v="00/00/0000"/>
    <s v="STD"/>
    <d v="2021-12-26T00:00:00"/>
    <n v="0"/>
    <x v="0"/>
  </r>
  <r>
    <n v="39962899118"/>
    <s v="EB-HOME LOAN MAY 20"/>
    <n v="85240059989"/>
    <s v="Mrs. NIKKY  GOTHWAL"/>
    <n v="2500000"/>
    <n v="7.15"/>
    <n v="2414011"/>
    <n v="2412693"/>
    <n v="0"/>
    <x v="0"/>
    <n v="0"/>
    <d v="2021-01-27T00:00:00"/>
    <n v="6"/>
    <n v="6"/>
    <n v="0"/>
    <n v="0"/>
    <n v="0"/>
    <n v="0"/>
    <s v="INR"/>
    <n v="15355"/>
    <n v="19516"/>
    <s v="00/00/0000"/>
    <n v="0"/>
    <n v="0"/>
    <s v="N"/>
    <m/>
    <n v="9"/>
    <s v="N"/>
    <s v="00/00/0000"/>
    <s v="N"/>
    <n v="0"/>
    <s v="00/00/0000"/>
    <s v="STD"/>
    <d v="2021-04-27T00:00:00"/>
    <n v="999"/>
    <x v="0"/>
  </r>
  <r>
    <n v="39963937381"/>
    <s v="EB-HOME LOAN MAY 20"/>
    <n v="80002846636"/>
    <s v="Mr. BHIKHABHAI PARSHOTAM PATEL"/>
    <n v="2625000"/>
    <n v="6.85"/>
    <n v="2455407"/>
    <n v="2454477"/>
    <n v="0"/>
    <x v="0"/>
    <n v="0"/>
    <d v="2021-01-27T00:00:00"/>
    <n v="3"/>
    <n v="3"/>
    <n v="0"/>
    <n v="0"/>
    <n v="0"/>
    <n v="0"/>
    <s v="INR"/>
    <n v="15355"/>
    <n v="25990"/>
    <s v="00/00/0000"/>
    <n v="0"/>
    <n v="0"/>
    <s v="N"/>
    <m/>
    <n v="9"/>
    <s v="N"/>
    <s v="00/00/0000"/>
    <s v="N"/>
    <n v="0"/>
    <s v="00/00/0000"/>
    <s v="STD"/>
    <d v="2021-12-25T00:00:00"/>
    <n v="0"/>
    <x v="0"/>
  </r>
  <r>
    <n v="39972986214"/>
    <s v="EB-HOME LOAN MAY 20"/>
    <n v="87760825179"/>
    <s v="Mrs. ARUNABEN VIJAYBHAI BADGUJ"/>
    <n v="2125000"/>
    <n v="7.2"/>
    <n v="2095150"/>
    <n v="2004506"/>
    <n v="0"/>
    <x v="0"/>
    <n v="0"/>
    <d v="2021-01-31T00:00:00"/>
    <n v="12"/>
    <n v="12"/>
    <n v="0"/>
    <n v="0"/>
    <n v="0"/>
    <n v="0"/>
    <s v="INR"/>
    <n v="15355"/>
    <n v="14488"/>
    <s v="00/00/0000"/>
    <n v="0"/>
    <n v="0"/>
    <m/>
    <m/>
    <m/>
    <s v="N"/>
    <s v="00/00/0000"/>
    <s v="N"/>
    <n v="0"/>
    <s v="00/00/0000"/>
    <s v="STD"/>
    <d v="2021-04-08T00:00:00"/>
    <n v="0"/>
    <x v="0"/>
  </r>
  <r>
    <n v="40017142621"/>
    <s v="EB-HOME LOAN MAY 20"/>
    <n v="80123833266"/>
    <s v="Mr. RANGILAL  RAMLAKHAN"/>
    <n v="780000"/>
    <n v="6.95"/>
    <n v="754161"/>
    <n v="748091"/>
    <n v="0"/>
    <x v="0"/>
    <n v="0"/>
    <d v="2021-02-20T00:00:00"/>
    <n v="13"/>
    <n v="13"/>
    <n v="0"/>
    <n v="0"/>
    <n v="0"/>
    <n v="0"/>
    <s v="INR"/>
    <n v="15355"/>
    <n v="6024"/>
    <s v="00/00/0000"/>
    <n v="0"/>
    <n v="0"/>
    <s v="N"/>
    <m/>
    <n v="9"/>
    <s v="N"/>
    <s v="00/00/0000"/>
    <s v="N"/>
    <n v="0"/>
    <s v="00/00/0000"/>
    <s v="STD"/>
    <d v="2022-03-05T00:00:00"/>
    <n v="0"/>
    <x v="0"/>
  </r>
  <r>
    <n v="40019795612"/>
    <s v="EB-HOME LOAN MAY 20"/>
    <n v="85082592088"/>
    <s v="Mr. TEEKAM CHAND AGRAWAL"/>
    <n v="2800000"/>
    <n v="6.85"/>
    <n v="2592360"/>
    <n v="2573201"/>
    <n v="0"/>
    <x v="0"/>
    <n v="0"/>
    <d v="2021-02-20T00:00:00"/>
    <n v="7"/>
    <n v="7"/>
    <n v="0"/>
    <n v="0"/>
    <n v="0"/>
    <n v="0"/>
    <s v="INR"/>
    <n v="15355"/>
    <n v="32263"/>
    <s v="00/00/0000"/>
    <n v="0"/>
    <n v="0"/>
    <s v="N"/>
    <m/>
    <n v="9"/>
    <s v="N"/>
    <s v="00/00/0000"/>
    <s v="N"/>
    <n v="0"/>
    <s v="00/00/0000"/>
    <s v="STD"/>
    <d v="2021-08-31T00:00:00"/>
    <n v="0"/>
    <x v="0"/>
  </r>
  <r>
    <n v="40028579779"/>
    <s v="EB-HOME LOAN MAY 20"/>
    <n v="86502924570"/>
    <s v="Mr. UPENDRA KUMAR CHHAGANBHAI"/>
    <n v="6000000"/>
    <n v="7.25"/>
    <n v="4664172"/>
    <n v="4546984"/>
    <n v="0"/>
    <x v="0"/>
    <n v="0"/>
    <d v="2021-02-26T00:00:00"/>
    <n v="7"/>
    <n v="7"/>
    <n v="0"/>
    <n v="0"/>
    <n v="0"/>
    <n v="0"/>
    <s v="INR"/>
    <n v="15355"/>
    <n v="34216"/>
    <s v="00/00/0000"/>
    <n v="0"/>
    <n v="0"/>
    <s v="N"/>
    <m/>
    <n v="9"/>
    <s v="N"/>
    <s v="00/00/0000"/>
    <s v="N"/>
    <n v="0"/>
    <s v="00/00/0000"/>
    <s v="STD"/>
    <d v="2021-05-06T00:00:00"/>
    <n v="0"/>
    <x v="0"/>
  </r>
  <r>
    <n v="40036457402"/>
    <s v="EB-HOME LOAN MAY 20"/>
    <n v="86291092499"/>
    <s v="Mr. RAVIKANT JOHNBHAI CHAUHAN"/>
    <n v="2250000"/>
    <n v="6.9"/>
    <n v="2190071"/>
    <n v="2171966"/>
    <n v="0"/>
    <x v="0"/>
    <n v="0"/>
    <d v="2021-02-27T00:00:00"/>
    <n v="1"/>
    <n v="1"/>
    <n v="0"/>
    <n v="0"/>
    <n v="0"/>
    <n v="0"/>
    <s v="INR"/>
    <n v="15355"/>
    <n v="17245"/>
    <s v="00/00/0000"/>
    <n v="0"/>
    <n v="0"/>
    <s v="N"/>
    <m/>
    <n v="9"/>
    <s v="N"/>
    <s v="00/00/0000"/>
    <s v="N"/>
    <n v="0"/>
    <s v="00/00/0000"/>
    <s v="STD"/>
    <d v="2022-03-23T00:00:00"/>
    <n v="0"/>
    <x v="0"/>
  </r>
  <r>
    <n v="40036500210"/>
    <s v="EB-HOME LOAN MAY 20"/>
    <n v="86608346666"/>
    <s v="Miss. ALKA ASHWINKUMAR PANCHAL"/>
    <n v="5300000"/>
    <n v="7.05"/>
    <n v="5220139"/>
    <n v="4971225"/>
    <n v="0"/>
    <x v="0"/>
    <n v="0"/>
    <d v="2021-02-27T00:00:00"/>
    <n v="13"/>
    <n v="13"/>
    <n v="0"/>
    <n v="0"/>
    <n v="0"/>
    <n v="0"/>
    <s v="INR"/>
    <n v="15355"/>
    <n v="36336"/>
    <s v="00/00/0000"/>
    <n v="0"/>
    <n v="0"/>
    <s v="N"/>
    <m/>
    <n v="9"/>
    <s v="N"/>
    <s v="00/00/0000"/>
    <s v="N"/>
    <n v="0"/>
    <s v="00/00/0000"/>
    <s v="STD"/>
    <d v="2021-07-31T00:00:00"/>
    <n v="0"/>
    <x v="0"/>
  </r>
  <r>
    <n v="40038501926"/>
    <s v="EB-HOME LOAN MAY 20"/>
    <n v="90725679340"/>
    <s v="Mr. PATEL DILIPKUMAR  BAHECHAR"/>
    <n v="1500000"/>
    <n v="6.9"/>
    <n v="1345656"/>
    <n v="430769"/>
    <n v="0"/>
    <x v="0"/>
    <n v="0"/>
    <d v="2021-02-27T00:00:00"/>
    <n v="13"/>
    <n v="13"/>
    <n v="0"/>
    <n v="0"/>
    <n v="0"/>
    <n v="0"/>
    <s v="INR"/>
    <n v="15355"/>
    <n v="15415"/>
    <s v="00/00/0000"/>
    <n v="0"/>
    <n v="0"/>
    <s v="N"/>
    <m/>
    <n v="9"/>
    <s v="N"/>
    <s v="00/00/0000"/>
    <s v="N"/>
    <n v="0"/>
    <s v="00/00/0000"/>
    <s v="STD"/>
    <d v="2021-05-19T00:00:00"/>
    <n v="999"/>
    <x v="0"/>
  </r>
  <r>
    <n v="40039766018"/>
    <s v="EB-HOME LOAN MAY 20"/>
    <n v="87760838111"/>
    <s v="Mr. MANOJ PRAHLADBHAI PATEL"/>
    <n v="1510000"/>
    <n v="6.85"/>
    <n v="1477399"/>
    <n v="1465111"/>
    <n v="0"/>
    <x v="0"/>
    <n v="0"/>
    <d v="2021-02-28T00:00:00"/>
    <n v="8"/>
    <n v="8"/>
    <n v="0"/>
    <n v="0"/>
    <n v="0"/>
    <n v="0"/>
    <s v="INR"/>
    <n v="15355"/>
    <n v="11614"/>
    <s v="00/00/0000"/>
    <n v="0"/>
    <n v="0"/>
    <s v="N"/>
    <m/>
    <n v="9"/>
    <s v="N"/>
    <s v="00/00/0000"/>
    <s v="N"/>
    <n v="0"/>
    <s v="00/00/0000"/>
    <s v="STD"/>
    <d v="2021-07-02T00:00:00"/>
    <n v="0"/>
    <x v="0"/>
  </r>
  <r>
    <n v="40039866091"/>
    <s v="EB-HOME LOAN MAY 20"/>
    <n v="80631407241"/>
    <s v="Mr. Kantilal Ravajibhai Hingar"/>
    <n v="2790000"/>
    <n v="7.05"/>
    <n v="2620491"/>
    <n v="2619839"/>
    <n v="0"/>
    <x v="0"/>
    <n v="0"/>
    <d v="2021-02-28T00:00:00"/>
    <n v="3"/>
    <n v="3"/>
    <n v="0"/>
    <n v="0"/>
    <n v="0"/>
    <n v="0"/>
    <s v="INR"/>
    <n v="15355"/>
    <n v="28716"/>
    <s v="00/00/0000"/>
    <n v="0"/>
    <n v="0"/>
    <s v="N"/>
    <m/>
    <n v="9"/>
    <s v="N"/>
    <s v="00/00/0000"/>
    <s v="N"/>
    <n v="0"/>
    <s v="00/00/0000"/>
    <s v="STD"/>
    <d v="2021-12-10T00:00:00"/>
    <n v="0"/>
    <x v="0"/>
  </r>
  <r>
    <n v="40077855245"/>
    <s v="EB-HOME LOAN MAY 20"/>
    <n v="85640067384"/>
    <s v="Sepoy RAJPUT VIRENDER SINGH S"/>
    <n v="2275000"/>
    <n v="7.2"/>
    <n v="2231930"/>
    <n v="2120113"/>
    <n v="0"/>
    <x v="0"/>
    <n v="0"/>
    <d v="2021-03-18T00:00:00"/>
    <n v="12"/>
    <n v="12"/>
    <n v="0"/>
    <n v="0"/>
    <n v="0"/>
    <n v="0"/>
    <s v="INR"/>
    <n v="15355"/>
    <n v="17980"/>
    <s v="00/00/0000"/>
    <n v="0"/>
    <n v="0"/>
    <s v="N"/>
    <m/>
    <n v="9"/>
    <s v="N"/>
    <s v="00/00/0000"/>
    <s v="N"/>
    <n v="0"/>
    <s v="00/00/0000"/>
    <s v="STD"/>
    <d v="2022-01-07T00:00:00"/>
    <n v="0"/>
    <x v="0"/>
  </r>
  <r>
    <n v="40097900737"/>
    <s v="EB-HOME LOAN MAY 20"/>
    <n v="87098476207"/>
    <s v="Mr. Rameshbhai  Solanki"/>
    <n v="2970000"/>
    <n v="7.05"/>
    <n v="2911544"/>
    <n v="2908974"/>
    <n v="0"/>
    <x v="0"/>
    <n v="0"/>
    <d v="2021-03-25T00:00:00"/>
    <n v="3"/>
    <n v="3"/>
    <n v="0"/>
    <n v="0"/>
    <n v="0"/>
    <n v="0"/>
    <s v="INR"/>
    <n v="15355"/>
    <n v="24710"/>
    <s v="00/00/0000"/>
    <n v="0"/>
    <n v="0"/>
    <s v="N"/>
    <m/>
    <n v="9"/>
    <s v="N"/>
    <s v="00/00/0000"/>
    <s v="N"/>
    <n v="0"/>
    <s v="00/00/0000"/>
    <s v="STD"/>
    <d v="2021-12-25T00:00:00"/>
    <n v="0"/>
    <x v="0"/>
  </r>
  <r>
    <n v="40098674682"/>
    <s v="EB-HOME LOAN MAY 20"/>
    <n v="80588842464"/>
    <s v="Mr. Trivedi  Hirenkumar"/>
    <n v="2880000"/>
    <n v="6.9"/>
    <n v="2819252"/>
    <n v="2815392"/>
    <n v="0"/>
    <x v="0"/>
    <n v="0"/>
    <d v="2021-03-26T00:00:00"/>
    <n v="12"/>
    <n v="12"/>
    <n v="0"/>
    <n v="0"/>
    <n v="0"/>
    <n v="0"/>
    <s v="INR"/>
    <n v="15355"/>
    <n v="21670"/>
    <s v="00/00/0000"/>
    <n v="0"/>
    <n v="0"/>
    <s v="N"/>
    <m/>
    <n v="9"/>
    <s v="N"/>
    <s v="00/00/0000"/>
    <s v="N"/>
    <n v="0"/>
    <s v="00/00/0000"/>
    <m/>
    <m/>
    <m/>
    <x v="0"/>
  </r>
  <r>
    <n v="40098679181"/>
    <s v="EB-HOME LOAN MAY 20"/>
    <n v="89423718770"/>
    <s v="Mr. SURESH KISANRAO SHEGOKAR"/>
    <n v="1980000"/>
    <n v="7"/>
    <n v="1932679"/>
    <n v="1889829"/>
    <n v="0"/>
    <x v="0"/>
    <n v="0"/>
    <d v="2021-03-25T00:00:00"/>
    <n v="12"/>
    <n v="12"/>
    <n v="0"/>
    <n v="0"/>
    <n v="0"/>
    <n v="0"/>
    <s v="INR"/>
    <n v="15355"/>
    <n v="15411"/>
    <s v="00/00/0000"/>
    <n v="0"/>
    <n v="0"/>
    <m/>
    <m/>
    <m/>
    <s v="N"/>
    <s v="00/00/0000"/>
    <s v="N"/>
    <n v="0"/>
    <s v="00/00/0000"/>
    <s v="STD"/>
    <d v="2021-08-12T00:00:00"/>
    <n v="0"/>
    <x v="0"/>
  </r>
  <r>
    <n v="40140413431"/>
    <s v="EB-HOME LOAN MAY 20"/>
    <n v="80075299653"/>
    <s v="Mr. Ashok Laxman Bagawe"/>
    <n v="3500000"/>
    <n v="6.75"/>
    <n v="1100112"/>
    <n v="1099522"/>
    <n v="0"/>
    <x v="0"/>
    <n v="0"/>
    <d v="2021-04-22T00:00:00"/>
    <n v="11"/>
    <n v="11"/>
    <n v="0"/>
    <n v="0"/>
    <n v="0"/>
    <n v="0"/>
    <s v="INR"/>
    <n v="15355"/>
    <n v="27241"/>
    <s v="00/00/0000"/>
    <n v="0"/>
    <n v="0"/>
    <s v="N"/>
    <m/>
    <n v="9"/>
    <s v="N"/>
    <s v="00/00/0000"/>
    <s v="N"/>
    <n v="0"/>
    <s v="00/00/0000"/>
    <s v="STD"/>
    <d v="2022-03-05T00:00:00"/>
    <n v="0"/>
    <x v="0"/>
  </r>
  <r>
    <n v="39617640852"/>
    <s v="EB-HOME LOAN MAY 20"/>
    <n v="87209416348"/>
    <s v="Mr. MAYURKUMAR PRAFULCHANDRA P"/>
    <n v="2045000"/>
    <n v="6.95"/>
    <n v="1990076"/>
    <n v="1998483"/>
    <n v="8407"/>
    <x v="8"/>
    <n v="8407"/>
    <d v="2020-08-31T00:00:00"/>
    <n v="19"/>
    <n v="18"/>
    <n v="1"/>
    <n v="1"/>
    <n v="1"/>
    <n v="701"/>
    <s v="INR"/>
    <n v="15355"/>
    <n v="14389"/>
    <d v="2022-03-29T00:00:00"/>
    <n v="0"/>
    <n v="0"/>
    <m/>
    <m/>
    <m/>
    <s v="N"/>
    <s v="00/00/0000"/>
    <s v="N"/>
    <n v="0"/>
    <s v="00/00/0000"/>
    <s v="SMA0"/>
    <d v="2022-03-29T00:00:00"/>
    <n v="701"/>
    <x v="0"/>
  </r>
  <r>
    <n v="38210857056"/>
    <s v="EB-HL-FLEXIPAY MAY 20"/>
    <n v="86707010767"/>
    <s v="Mr. Panchal  Hitesh"/>
    <n v="6480000"/>
    <n v="7.25"/>
    <n v="6022098"/>
    <n v="5775604.1100000003"/>
    <n v="0"/>
    <x v="0"/>
    <n v="0"/>
    <d v="2019-01-24T00:00:00"/>
    <n v="38"/>
    <n v="38"/>
    <n v="0"/>
    <n v="0"/>
    <n v="0"/>
    <n v="0"/>
    <s v="INR"/>
    <n v="15355"/>
    <n v="53055"/>
    <s v="00/00/0000"/>
    <n v="0"/>
    <n v="0"/>
    <s v="N"/>
    <m/>
    <n v="9"/>
    <s v="N"/>
    <s v="00/00/0000"/>
    <s v="N"/>
    <n v="0"/>
    <s v="00/00/0000"/>
    <m/>
    <m/>
    <m/>
    <x v="0"/>
  </r>
  <r>
    <n v="39440537035"/>
    <s v="EB-HL-PRIVLGE- MAY 20"/>
    <n v="90132900035"/>
    <s v="Mr. Parmar Himanshu Baldevbhai"/>
    <n v="6400000"/>
    <n v="7.35"/>
    <n v="6283009"/>
    <n v="6258355"/>
    <n v="0"/>
    <x v="0"/>
    <n v="0"/>
    <d v="2020-06-25T00:00:00"/>
    <n v="14"/>
    <n v="14"/>
    <n v="0"/>
    <n v="0"/>
    <n v="0"/>
    <n v="0"/>
    <s v="INR"/>
    <n v="15355"/>
    <n v="44122"/>
    <s v="00/00/0000"/>
    <n v="0"/>
    <n v="0"/>
    <s v="N"/>
    <m/>
    <n v="9"/>
    <s v="N"/>
    <s v="00/00/0000"/>
    <s v="N"/>
    <n v="0"/>
    <s v="00/00/0000"/>
    <s v="STD"/>
    <d v="2021-02-17T00:00:00"/>
    <n v="999"/>
    <x v="0"/>
  </r>
  <r>
    <n v="39632251539"/>
    <s v="EB-HL-PRIVLGE- MAY 20"/>
    <n v="86799718499"/>
    <s v="Mr. RAJENDRA RAMRAO PALKHADE"/>
    <n v="3990000"/>
    <n v="7.2"/>
    <n v="3853415"/>
    <n v="3832355"/>
    <n v="0"/>
    <x v="0"/>
    <n v="0"/>
    <d v="2020-09-05T00:00:00"/>
    <n v="18"/>
    <n v="18"/>
    <n v="0"/>
    <n v="0"/>
    <n v="0"/>
    <n v="0"/>
    <s v="INR"/>
    <n v="15355"/>
    <n v="32080"/>
    <s v="00/00/0000"/>
    <n v="0"/>
    <n v="0"/>
    <m/>
    <m/>
    <m/>
    <s v="N"/>
    <s v="00/00/0000"/>
    <s v="N"/>
    <n v="0"/>
    <s v="00/00/0000"/>
    <m/>
    <m/>
    <m/>
    <x v="0"/>
  </r>
  <r>
    <n v="39761658386"/>
    <s v="EB- STAFF HL COMM MAY 20"/>
    <n v="85218330178"/>
    <s v="Mr. VYOMESHCHANDRA JETHALAL SO"/>
    <n v="3000000"/>
    <n v="6.8"/>
    <n v="1468319"/>
    <n v="1467934"/>
    <n v="0"/>
    <x v="0"/>
    <n v="0"/>
    <d v="2020-10-28T00:00:00"/>
    <n v="5"/>
    <n v="5"/>
    <n v="0"/>
    <n v="0"/>
    <n v="0"/>
    <n v="0"/>
    <s v="INR"/>
    <n v="15355"/>
    <n v="9723"/>
    <s v="00/00/0000"/>
    <n v="0"/>
    <n v="0"/>
    <s v="N"/>
    <m/>
    <n v="9"/>
    <s v="N"/>
    <s v="00/00/0000"/>
    <s v="N"/>
    <n v="0"/>
    <s v="00/00/0000"/>
    <s v="STD"/>
    <d v="2021-11-08T00:00:00"/>
    <n v="0"/>
    <x v="0"/>
  </r>
  <r>
    <n v="40007730500"/>
    <s v="EB-HL-CLSS-(LIG)-MAY 20"/>
    <n v="85526079540"/>
    <s v="Mr. Patel  Vipulkumar"/>
    <n v="2500000"/>
    <n v="7.15"/>
    <n v="1853426"/>
    <n v="1574416"/>
    <n v="0"/>
    <x v="0"/>
    <n v="0"/>
    <d v="2021-02-15T00:00:00"/>
    <n v="13"/>
    <n v="13"/>
    <n v="0"/>
    <n v="0"/>
    <n v="0"/>
    <n v="0"/>
    <s v="INR"/>
    <n v="15355"/>
    <n v="17910"/>
    <s v="00/00/0000"/>
    <n v="0"/>
    <n v="0"/>
    <m/>
    <m/>
    <m/>
    <s v="N"/>
    <s v="00/00/0000"/>
    <s v="N"/>
    <n v="0"/>
    <s v="00/00/0000"/>
    <s v="STD"/>
    <d v="2021-06-15T00:00:00"/>
    <n v="999"/>
    <x v="0"/>
  </r>
  <r>
    <n v="40029284902"/>
    <s v="EB-HL-CLSS-(LIG)-MAY 20"/>
    <n v="86930472794"/>
    <s v="Mr. Patni  Sanjaykumar"/>
    <n v="1831000"/>
    <n v="6.85"/>
    <n v="1534135"/>
    <n v="1507481"/>
    <n v="0"/>
    <x v="0"/>
    <n v="0"/>
    <d v="2021-03-04T00:00:00"/>
    <n v="6"/>
    <n v="6"/>
    <n v="0"/>
    <n v="0"/>
    <n v="0"/>
    <n v="0"/>
    <s v="INR"/>
    <n v="15355"/>
    <n v="10841"/>
    <s v="00/00/0000"/>
    <n v="0"/>
    <n v="0"/>
    <m/>
    <m/>
    <m/>
    <s v="N"/>
    <s v="00/00/0000"/>
    <s v="N"/>
    <n v="0"/>
    <s v="00/00/0000"/>
    <m/>
    <m/>
    <m/>
    <x v="0"/>
  </r>
  <r>
    <n v="40031619459"/>
    <s v="EB-HL-CLSS-(LIG)-MAY 20"/>
    <n v="90706237097"/>
    <s v="Mr. Ronil Yogeshbhai Shah"/>
    <n v="1800000"/>
    <n v="6.95"/>
    <n v="1719417"/>
    <n v="482854"/>
    <n v="0"/>
    <x v="0"/>
    <n v="0"/>
    <d v="2021-02-26T00:00:00"/>
    <n v="13"/>
    <n v="13"/>
    <n v="0"/>
    <n v="0"/>
    <n v="0"/>
    <n v="0"/>
    <s v="INR"/>
    <n v="15355"/>
    <n v="12665"/>
    <s v="00/00/0000"/>
    <n v="0"/>
    <n v="0"/>
    <m/>
    <m/>
    <m/>
    <s v="N"/>
    <s v="00/00/0000"/>
    <s v="N"/>
    <n v="0"/>
    <s v="00/00/0000"/>
    <s v="STD"/>
    <d v="2021-03-31T00:00:00"/>
    <n v="999"/>
    <x v="0"/>
  </r>
  <r>
    <n v="40033203641"/>
    <s v="EB-HL-CLSS-(LIG)-MAY 20"/>
    <n v="85267738101"/>
    <s v="Mr. Vipul  Patel"/>
    <n v="2900000"/>
    <n v="6.95"/>
    <n v="2549306"/>
    <n v="2512458"/>
    <n v="0"/>
    <x v="0"/>
    <n v="0"/>
    <d v="2021-03-05T00:00:00"/>
    <n v="4"/>
    <n v="4"/>
    <n v="0"/>
    <n v="0"/>
    <n v="0"/>
    <n v="0"/>
    <s v="INR"/>
    <n v="15355"/>
    <n v="20163"/>
    <s v="00/00/0000"/>
    <n v="0"/>
    <n v="0"/>
    <s v="N"/>
    <m/>
    <n v="9"/>
    <s v="N"/>
    <s v="00/00/0000"/>
    <s v="N"/>
    <n v="0"/>
    <s v="00/00/0000"/>
    <m/>
    <m/>
    <m/>
    <x v="0"/>
  </r>
  <r>
    <n v="40038443838"/>
    <s v="EB-HL-CLSS-(LIG)-MAY 20"/>
    <n v="86388260898"/>
    <s v="Mr. Patel Priteshkumar Manabha"/>
    <n v="1915000"/>
    <n v="7.05"/>
    <n v="1909624"/>
    <n v="1544827"/>
    <n v="0"/>
    <x v="0"/>
    <n v="0"/>
    <d v="2021-02-27T00:00:00"/>
    <n v="6"/>
    <n v="6"/>
    <n v="0"/>
    <n v="0"/>
    <n v="0"/>
    <n v="0"/>
    <s v="INR"/>
    <n v="15355"/>
    <n v="15568"/>
    <s v="00/00/0000"/>
    <n v="0"/>
    <n v="0"/>
    <s v="N"/>
    <m/>
    <n v="9"/>
    <s v="N"/>
    <s v="00/00/0000"/>
    <s v="N"/>
    <n v="0"/>
    <s v="00/00/0000"/>
    <m/>
    <m/>
    <m/>
    <x v="0"/>
  </r>
  <r>
    <n v="40038499508"/>
    <s v="EB-HL-CLSS-(LIG)-MAY 20"/>
    <n v="90728623407"/>
    <s v="Mr. PATEL  ARUNKUMAR"/>
    <n v="1915000"/>
    <n v="6.95"/>
    <n v="1927221"/>
    <n v="1827718"/>
    <n v="0"/>
    <x v="0"/>
    <n v="0"/>
    <d v="2021-02-27T00:00:00"/>
    <n v="6"/>
    <n v="6"/>
    <n v="0"/>
    <n v="0"/>
    <n v="0"/>
    <n v="0"/>
    <s v="INR"/>
    <n v="15355"/>
    <n v="15624"/>
    <s v="00/00/0000"/>
    <n v="0"/>
    <n v="0"/>
    <s v="N"/>
    <m/>
    <n v="9"/>
    <s v="N"/>
    <s v="00/00/0000"/>
    <s v="N"/>
    <n v="0"/>
    <s v="00/00/0000"/>
    <m/>
    <m/>
    <m/>
    <x v="0"/>
  </r>
  <r>
    <n v="40102623910"/>
    <s v="EB-HL-CLSS-(LIG)-MAY 20"/>
    <n v="85859892127"/>
    <s v="Mr. SHARMA BALRAJ HARICHAND"/>
    <n v="1500000"/>
    <n v="7.05"/>
    <n v="1455346"/>
    <n v="1200106"/>
    <n v="0"/>
    <x v="0"/>
    <n v="0"/>
    <d v="2021-03-28T00:00:00"/>
    <n v="12"/>
    <n v="12"/>
    <n v="0"/>
    <n v="0"/>
    <n v="0"/>
    <n v="0"/>
    <s v="INR"/>
    <n v="15355"/>
    <n v="11720"/>
    <s v="00/00/0000"/>
    <n v="0"/>
    <n v="0"/>
    <s v="N"/>
    <m/>
    <n v="9"/>
    <s v="N"/>
    <s v="00/00/0000"/>
    <s v="N"/>
    <n v="0"/>
    <s v="00/00/0000"/>
    <s v="STD"/>
    <d v="2021-09-21T00:00:00"/>
    <n v="0"/>
    <x v="0"/>
  </r>
  <r>
    <n v="40106285976"/>
    <s v="EB-HL-CLSS-(LIG)-MAY 20"/>
    <n v="86755823506"/>
    <s v="Miss. Patel Nimishaben Vijayku"/>
    <n v="1980000"/>
    <n v="7.15"/>
    <n v="1913824"/>
    <n v="1644504"/>
    <n v="0"/>
    <x v="0"/>
    <n v="0"/>
    <d v="2021-03-30T00:00:00"/>
    <n v="12"/>
    <n v="12"/>
    <n v="0"/>
    <n v="0"/>
    <n v="0"/>
    <n v="0"/>
    <s v="INR"/>
    <n v="15355"/>
    <n v="15530"/>
    <s v="00/00/0000"/>
    <n v="0"/>
    <n v="0"/>
    <s v="N"/>
    <m/>
    <n v="9"/>
    <s v="N"/>
    <s v="00/00/0000"/>
    <s v="N"/>
    <n v="0"/>
    <s v="00/00/0000"/>
    <m/>
    <m/>
    <m/>
    <x v="0"/>
  </r>
  <r>
    <n v="40108513311"/>
    <s v="EB-HL-CLSS-(LIG)-MAY 20"/>
    <n v="80731969579"/>
    <s v="Mr. Bharvad Jayshree Visabhai"/>
    <n v="1750000"/>
    <n v="7.05"/>
    <n v="1703811"/>
    <n v="1638093"/>
    <n v="0"/>
    <x v="0"/>
    <n v="0"/>
    <d v="2021-03-31T00:00:00"/>
    <n v="4"/>
    <n v="4"/>
    <n v="0"/>
    <n v="0"/>
    <n v="0"/>
    <n v="0"/>
    <s v="INR"/>
    <n v="15355"/>
    <n v="18520"/>
    <s v="00/00/0000"/>
    <n v="0"/>
    <n v="0"/>
    <m/>
    <m/>
    <m/>
    <s v="N"/>
    <s v="00/00/0000"/>
    <s v="N"/>
    <n v="0"/>
    <s v="00/00/0000"/>
    <m/>
    <m/>
    <m/>
    <x v="0"/>
  </r>
  <r>
    <n v="40108600328"/>
    <s v="EB-HL-CLSS-(LIG)-MAY 20"/>
    <n v="85953287157"/>
    <s v="Mr. Patel Pintukumar Vitthalbh"/>
    <n v="1710000"/>
    <n v="7.05"/>
    <n v="1259820"/>
    <n v="887789"/>
    <n v="0"/>
    <x v="0"/>
    <n v="0"/>
    <d v="2021-03-31T00:00:00"/>
    <n v="1"/>
    <n v="1"/>
    <n v="0"/>
    <n v="0"/>
    <n v="0"/>
    <n v="0"/>
    <s v="INR"/>
    <n v="15355"/>
    <n v="15474"/>
    <s v="00/00/0000"/>
    <n v="0"/>
    <n v="0"/>
    <s v="N"/>
    <m/>
    <n v="9"/>
    <s v="N"/>
    <s v="00/00/0000"/>
    <s v="N"/>
    <n v="0"/>
    <s v="00/00/0000"/>
    <m/>
    <m/>
    <m/>
    <x v="0"/>
  </r>
  <r>
    <n v="40136827631"/>
    <s v="EB-HL-CLSS-(LIG)-MAY 20"/>
    <n v="85379119082"/>
    <s v="Mr. Chirag  Patel"/>
    <n v="2880000"/>
    <n v="6.95"/>
    <n v="2828899"/>
    <n v="2573998"/>
    <n v="0"/>
    <x v="0"/>
    <n v="0"/>
    <d v="2021-04-16T00:00:00"/>
    <n v="11"/>
    <n v="11"/>
    <n v="0"/>
    <n v="0"/>
    <n v="0"/>
    <n v="0"/>
    <s v="INR"/>
    <n v="15355"/>
    <n v="20289"/>
    <s v="00/00/0000"/>
    <n v="0"/>
    <n v="0"/>
    <s v="N"/>
    <m/>
    <n v="9"/>
    <s v="N"/>
    <s v="00/00/0000"/>
    <s v="N"/>
    <n v="0"/>
    <s v="00/00/0000"/>
    <s v="STD"/>
    <d v="2021-07-05T00:00:00"/>
    <n v="0"/>
    <x v="0"/>
  </r>
  <r>
    <n v="39960983250"/>
    <s v="EB-HLCLSS-(MIG-1) MAY 20"/>
    <n v="88805157498"/>
    <s v="Mr. HITESHKUMAR NATVARLAL BARO"/>
    <n v="2600000"/>
    <n v="7.05"/>
    <n v="2548235"/>
    <n v="2172475"/>
    <n v="0"/>
    <x v="0"/>
    <n v="0"/>
    <d v="2021-01-25T00:00:00"/>
    <n v="14"/>
    <n v="14"/>
    <n v="0"/>
    <n v="0"/>
    <n v="0"/>
    <n v="0"/>
    <s v="INR"/>
    <n v="15355"/>
    <n v="17443"/>
    <s v="00/00/0000"/>
    <n v="0"/>
    <n v="0"/>
    <s v="N"/>
    <m/>
    <n v="9"/>
    <s v="N"/>
    <s v="00/00/0000"/>
    <s v="N"/>
    <n v="0"/>
    <s v="00/00/0000"/>
    <s v="STD"/>
    <d v="2021-02-15T00:00:00"/>
    <n v="0"/>
    <x v="0"/>
  </r>
  <r>
    <n v="39768905792"/>
    <s v="EB-HL-CLSS-(MIG-2) MAY 20"/>
    <n v="86645054578"/>
    <s v="Mr. Vyas  Chintan"/>
    <n v="6000000"/>
    <n v="7.2"/>
    <n v="5810216"/>
    <n v="5328800"/>
    <n v="0"/>
    <x v="0"/>
    <n v="0"/>
    <d v="2020-10-31T00:00:00"/>
    <n v="16"/>
    <n v="16"/>
    <n v="0"/>
    <n v="0"/>
    <n v="0"/>
    <n v="0"/>
    <s v="INR"/>
    <n v="15355"/>
    <n v="47340"/>
    <s v="00/00/0000"/>
    <n v="0"/>
    <n v="0"/>
    <s v="N"/>
    <m/>
    <n v="9"/>
    <s v="N"/>
    <s v="00/00/0000"/>
    <s v="N"/>
    <n v="0"/>
    <s v="00/00/0000"/>
    <s v="STD"/>
    <d v="2020-11-06T00:00:00"/>
    <n v="0"/>
    <x v="0"/>
  </r>
  <r>
    <n v="39452334940"/>
    <s v="EB-HLCLSS (EWS) MAY 20"/>
    <n v="90484294317"/>
    <s v="Mrs. TANUBEN  SOLANKI"/>
    <n v="673000"/>
    <n v="6.95"/>
    <n v="577109"/>
    <n v="296472"/>
    <n v="0"/>
    <x v="0"/>
    <n v="0"/>
    <d v="2020-06-30T00:00:00"/>
    <n v="19"/>
    <n v="19"/>
    <n v="0"/>
    <n v="0"/>
    <n v="0"/>
    <n v="0"/>
    <s v="INR"/>
    <n v="15355"/>
    <n v="4297"/>
    <s v="00/00/0000"/>
    <n v="0"/>
    <n v="0"/>
    <s v="N"/>
    <m/>
    <n v="9"/>
    <s v="N"/>
    <s v="00/00/0000"/>
    <s v="N"/>
    <n v="0"/>
    <s v="00/00/0000"/>
    <s v="STD"/>
    <d v="2020-07-31T00:00:00"/>
    <n v="0"/>
    <x v="0"/>
  </r>
  <r>
    <n v="39974227346"/>
    <s v="EB-CLSS-PRIV- (LIG) MAY20"/>
    <n v="85089708406"/>
    <s v="Mr. Gajjar  Hardik"/>
    <n v="1817000"/>
    <n v="6.95"/>
    <n v="1753112"/>
    <n v="1499593"/>
    <n v="0"/>
    <x v="0"/>
    <n v="0"/>
    <d v="2021-01-31T00:00:00"/>
    <n v="14"/>
    <n v="14"/>
    <n v="0"/>
    <n v="0"/>
    <n v="0"/>
    <n v="0"/>
    <s v="INR"/>
    <n v="15355"/>
    <n v="12849"/>
    <s v="00/00/0000"/>
    <n v="0"/>
    <n v="0"/>
    <m/>
    <m/>
    <m/>
    <s v="N"/>
    <s v="00/00/0000"/>
    <s v="N"/>
    <n v="0"/>
    <s v="00/00/0000"/>
    <s v="STD"/>
    <d v="2021-03-31T00:00:00"/>
    <n v="999"/>
    <x v="0"/>
  </r>
  <r>
    <n v="40004803278"/>
    <s v="EB-CLSS-PRIV- (LIG) MAY20"/>
    <n v="85685771798"/>
    <s v="Mr. RAJENDRAKUMAR KANTILAL TRI"/>
    <n v="2110000"/>
    <n v="6.85"/>
    <n v="1791096"/>
    <n v="1790983"/>
    <n v="0"/>
    <x v="0"/>
    <n v="0"/>
    <d v="2021-02-11T00:00:00"/>
    <n v="1"/>
    <n v="1"/>
    <n v="0"/>
    <n v="0"/>
    <n v="0"/>
    <n v="0"/>
    <s v="INR"/>
    <n v="15355"/>
    <n v="15387"/>
    <s v="00/00/0000"/>
    <n v="0"/>
    <n v="0"/>
    <s v="N"/>
    <m/>
    <n v="9"/>
    <s v="N"/>
    <s v="00/00/0000"/>
    <s v="N"/>
    <n v="0"/>
    <s v="00/00/0000"/>
    <s v="STD"/>
    <d v="2022-02-10T00:00:00"/>
    <n v="0"/>
    <x v="0"/>
  </r>
  <r>
    <n v="40093091515"/>
    <s v="EB-CLSS-PRIV- (LIG) MAY20"/>
    <n v="80252321963"/>
    <s v="Mr. SHARMA RAMCHARAN CHIRANJIL"/>
    <n v="1850000"/>
    <n v="7"/>
    <n v="1768065"/>
    <n v="1532655"/>
    <n v="0"/>
    <x v="0"/>
    <n v="0"/>
    <d v="2021-03-24T00:00:00"/>
    <n v="12"/>
    <n v="12"/>
    <n v="0"/>
    <n v="0"/>
    <n v="0"/>
    <n v="0"/>
    <s v="INR"/>
    <n v="15355"/>
    <n v="16044"/>
    <s v="00/00/0000"/>
    <n v="0"/>
    <n v="0"/>
    <s v="N"/>
    <m/>
    <n v="9"/>
    <s v="N"/>
    <s v="00/00/0000"/>
    <s v="N"/>
    <n v="0"/>
    <s v="00/00/0000"/>
    <s v="STD"/>
    <d v="2021-06-20T00:00:00"/>
    <n v="999"/>
    <x v="0"/>
  </r>
  <r>
    <n v="40460553882"/>
    <s v="EB-RLMS HOME LOAN"/>
    <n v="89118014534"/>
    <s v="Mr. GIRIRAJ SHATISINH JADEJA"/>
    <n v="2500000"/>
    <n v="6.8"/>
    <n v="2477685"/>
    <n v="2472547"/>
    <n v="0"/>
    <x v="0"/>
    <n v="0"/>
    <d v="2021-09-22T00:00:00"/>
    <n v="6"/>
    <n v="6"/>
    <n v="0"/>
    <n v="0"/>
    <n v="0"/>
    <n v="0"/>
    <s v="INR"/>
    <n v="15355"/>
    <n v="18402"/>
    <s v="00/00/0000"/>
    <n v="0"/>
    <n v="0"/>
    <s v="N"/>
    <m/>
    <n v="9"/>
    <s v="N"/>
    <s v="00/00/0000"/>
    <s v="N"/>
    <n v="0"/>
    <s v="00/00/0000"/>
    <m/>
    <m/>
    <m/>
    <x v="0"/>
  </r>
  <r>
    <n v="40812329944"/>
    <s v="EB-RLMS HOME LOAN"/>
    <n v="85518558342"/>
    <s v="Mr. Dipakkumar Kalubhai Patel"/>
    <n v="2500000"/>
    <n v="7"/>
    <n v="1498494"/>
    <n v="1223952"/>
    <n v="0"/>
    <x v="0"/>
    <n v="0"/>
    <d v="2022-02-27T00:00:00"/>
    <n v="1"/>
    <n v="1"/>
    <n v="0"/>
    <n v="0"/>
    <n v="0"/>
    <n v="0"/>
    <s v="INR"/>
    <n v="15355"/>
    <n v="10738"/>
    <s v="00/00/0000"/>
    <n v="0"/>
    <n v="0"/>
    <m/>
    <m/>
    <m/>
    <s v="N"/>
    <s v="00/00/0000"/>
    <s v="N"/>
    <n v="0"/>
    <s v="00/00/0000"/>
    <m/>
    <m/>
    <m/>
    <x v="0"/>
  </r>
  <r>
    <n v="40844355922"/>
    <s v="EB-RLMS HOME LOAN"/>
    <n v="90913792307"/>
    <s v="Mr. SURENDRASINH  GOHIL"/>
    <n v="18000"/>
    <n v="6.65"/>
    <n v="18058"/>
    <n v="17858"/>
    <n v="0"/>
    <x v="0"/>
    <n v="0"/>
    <d v="2022-03-10T00:00:00"/>
    <n v="1"/>
    <n v="1"/>
    <n v="0"/>
    <n v="0"/>
    <n v="0"/>
    <n v="0"/>
    <s v="INR"/>
    <n v="15355"/>
    <n v="139"/>
    <s v="00/00/0000"/>
    <n v="0"/>
    <n v="0"/>
    <s v="N"/>
    <m/>
    <n v="9"/>
    <s v="N"/>
    <s v="00/00/0000"/>
    <s v="N"/>
    <n v="0"/>
    <s v="00/00/0000"/>
    <m/>
    <m/>
    <m/>
    <x v="0"/>
  </r>
  <r>
    <n v="40866285299"/>
    <s v="EB-RLMS HOME LOAN"/>
    <n v="87012129822"/>
    <s v="Mr. ISHWARBHAI JETHABHAI PATEL"/>
    <n v="10000000"/>
    <n v="6.8"/>
    <n v="10020493"/>
    <n v="10020493"/>
    <n v="0"/>
    <x v="0"/>
    <n v="0"/>
    <d v="2022-03-21T00:00:00"/>
    <n v="1"/>
    <n v="1"/>
    <n v="0"/>
    <n v="0"/>
    <n v="0"/>
    <n v="0"/>
    <s v="INR"/>
    <n v="15355"/>
    <n v="87932"/>
    <s v="00/00/0000"/>
    <n v="0"/>
    <n v="0"/>
    <s v="N"/>
    <m/>
    <n v="9"/>
    <s v="N"/>
    <s v="00/00/0000"/>
    <s v="N"/>
    <n v="0"/>
    <s v="00/00/0000"/>
    <m/>
    <m/>
    <m/>
    <x v="0"/>
  </r>
  <r>
    <n v="40874157969"/>
    <s v="EB-RLMS HOME LOAN"/>
    <n v="85582089620"/>
    <s v="Mr. RAKESH  B"/>
    <n v="7224000"/>
    <n v="6.7"/>
    <n v="6489516"/>
    <n v="6489516"/>
    <n v="0"/>
    <x v="0"/>
    <n v="0"/>
    <d v="2022-03-24T00:00:00"/>
    <n v="1"/>
    <n v="1"/>
    <n v="0"/>
    <n v="0"/>
    <n v="0"/>
    <n v="0"/>
    <s v="INR"/>
    <n v="15355"/>
    <n v="49080"/>
    <s v="00/00/0000"/>
    <n v="0"/>
    <n v="0"/>
    <s v="N"/>
    <m/>
    <n v="9"/>
    <s v="N"/>
    <s v="00/00/0000"/>
    <s v="N"/>
    <n v="0"/>
    <s v="00/00/0000"/>
    <m/>
    <m/>
    <m/>
    <x v="0"/>
  </r>
  <r>
    <n v="40878804787"/>
    <s v="EB-RLMS HOME LOAN"/>
    <n v="85183525517"/>
    <s v="Mrs. Jashiben Veljibhai Vaghel"/>
    <n v="1300000"/>
    <n v="6.85"/>
    <n v="1300976"/>
    <n v="1300976"/>
    <n v="0"/>
    <x v="0"/>
    <n v="0"/>
    <d v="2022-03-27T00:00:00"/>
    <n v="1"/>
    <n v="1"/>
    <n v="0"/>
    <n v="0"/>
    <n v="0"/>
    <n v="0"/>
    <s v="INR"/>
    <n v="0"/>
    <n v="11969"/>
    <s v="00/00/0000"/>
    <n v="0"/>
    <n v="0"/>
    <s v="N"/>
    <m/>
    <n v="9"/>
    <s v="N"/>
    <s v="00/00/0000"/>
    <s v="N"/>
    <n v="0"/>
    <s v="00/00/0000"/>
    <m/>
    <m/>
    <m/>
    <x v="0"/>
  </r>
  <r>
    <n v="40882102920"/>
    <s v="EB-RLMS HOME LOAN"/>
    <n v="80084081124"/>
    <s v="Mr. PRANAY  PATEL"/>
    <n v="3500000"/>
    <n v="6.7"/>
    <n v="3501927"/>
    <n v="3501927"/>
    <n v="0"/>
    <x v="0"/>
    <n v="0"/>
    <d v="2022-03-29T00:00:00"/>
    <n v="1"/>
    <n v="1"/>
    <n v="0"/>
    <n v="0"/>
    <n v="0"/>
    <n v="0"/>
    <s v="INR"/>
    <n v="15355"/>
    <n v="29674"/>
    <s v="00/00/0000"/>
    <n v="0"/>
    <n v="0"/>
    <s v="N"/>
    <m/>
    <n v="9"/>
    <s v="N"/>
    <s v="00/00/0000"/>
    <s v="N"/>
    <n v="0"/>
    <s v="00/00/0000"/>
    <m/>
    <m/>
    <m/>
    <x v="0"/>
  </r>
  <r>
    <n v="40882618333"/>
    <s v="EB-RLMS HOME LOAN"/>
    <n v="86735621059"/>
    <s v="Mr. Pragnesh Ganpatlal Patel"/>
    <n v="1500000"/>
    <n v="6.7"/>
    <n v="1500826"/>
    <n v="1500826"/>
    <n v="0"/>
    <x v="0"/>
    <n v="0"/>
    <d v="2022-03-29T00:00:00"/>
    <n v="1"/>
    <n v="1"/>
    <n v="0"/>
    <n v="0"/>
    <n v="0"/>
    <n v="0"/>
    <s v="INR"/>
    <n v="15355"/>
    <n v="11361"/>
    <s v="00/00/0000"/>
    <n v="0"/>
    <n v="0"/>
    <s v="N"/>
    <m/>
    <n v="9"/>
    <s v="N"/>
    <s v="00/00/0000"/>
    <s v="N"/>
    <n v="0"/>
    <s v="00/00/0000"/>
    <m/>
    <m/>
    <m/>
    <x v="0"/>
  </r>
  <r>
    <n v="40883187802"/>
    <s v="EB-RLMS HOME LOAN"/>
    <n v="85951484805"/>
    <s v="Mr. NITIN BABUBHAI VACHHETA"/>
    <n v="4750000"/>
    <n v="6.7"/>
    <n v="4752616"/>
    <n v="4752616"/>
    <n v="0"/>
    <x v="0"/>
    <n v="0"/>
    <d v="2022-03-29T00:00:00"/>
    <n v="1"/>
    <n v="1"/>
    <n v="0"/>
    <n v="0"/>
    <n v="0"/>
    <n v="0"/>
    <s v="INR"/>
    <n v="15355"/>
    <n v="35977"/>
    <s v="00/00/0000"/>
    <n v="0"/>
    <n v="0"/>
    <s v="N"/>
    <m/>
    <n v="9"/>
    <s v="N"/>
    <s v="00/00/0000"/>
    <s v="N"/>
    <n v="0"/>
    <s v="00/00/0000"/>
    <m/>
    <m/>
    <m/>
    <x v="0"/>
  </r>
  <r>
    <n v="40884955682"/>
    <s v="EB-RLMS HOME LOAN"/>
    <n v="86070472824"/>
    <s v="Mr. JAVAL SHAILESHBHAI JADEJA"/>
    <n v="1500000"/>
    <n v="7.05"/>
    <n v="1300502"/>
    <n v="1300502"/>
    <n v="0"/>
    <x v="0"/>
    <n v="0"/>
    <d v="2022-03-30T00:00:00"/>
    <n v="1"/>
    <n v="1"/>
    <n v="0"/>
    <n v="0"/>
    <n v="0"/>
    <n v="0"/>
    <s v="INR"/>
    <n v="15355"/>
    <n v="15128"/>
    <s v="00/00/0000"/>
    <n v="0"/>
    <n v="0"/>
    <s v="N"/>
    <m/>
    <n v="9"/>
    <s v="N"/>
    <s v="00/00/0000"/>
    <s v="N"/>
    <n v="0"/>
    <s v="00/00/0000"/>
    <m/>
    <m/>
    <m/>
    <x v="0"/>
  </r>
  <r>
    <n v="40888128079"/>
    <s v="EB-RLMS HOME LOAN"/>
    <n v="86878508460"/>
    <s v="Mr. Patani  Rinkukumar"/>
    <n v="2354000"/>
    <n v="6.65"/>
    <n v="1980361"/>
    <n v="1980361"/>
    <n v="0"/>
    <x v="0"/>
    <n v="0"/>
    <d v="2022-03-31T00:00:00"/>
    <n v="1"/>
    <n v="1"/>
    <n v="0"/>
    <n v="0"/>
    <n v="0"/>
    <n v="0"/>
    <s v="INR"/>
    <n v="15355"/>
    <n v="15190"/>
    <s v="00/00/0000"/>
    <n v="0"/>
    <n v="0"/>
    <s v="N"/>
    <m/>
    <n v="9"/>
    <s v="N"/>
    <s v="00/00/0000"/>
    <s v="N"/>
    <n v="0"/>
    <s v="00/00/0000"/>
    <m/>
    <m/>
    <m/>
    <x v="0"/>
  </r>
  <r>
    <n v="38730212050"/>
    <s v="EB-HL-CLSS-(LIG)-APR 21"/>
    <n v="80086435038"/>
    <s v="Mr. RATHOD  SANJAYBHAI"/>
    <n v="1500000"/>
    <n v="7"/>
    <n v="1067588.42"/>
    <n v="1067097.42"/>
    <n v="0"/>
    <x v="0"/>
    <n v="0"/>
    <d v="2019-08-31T00:00:00"/>
    <n v="1"/>
    <n v="1"/>
    <n v="0"/>
    <n v="0"/>
    <n v="0"/>
    <n v="0"/>
    <s v="INR"/>
    <n v="15355"/>
    <n v="9009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279713562"/>
    <s v="EB-HL-CLSS-(LIG)-APR 21"/>
    <n v="90748142912"/>
    <s v="Mr. ANKITKUMAR  SHAH"/>
    <n v="2000000"/>
    <n v="6.95"/>
    <n v="1694585"/>
    <n v="1687185"/>
    <n v="0"/>
    <x v="0"/>
    <n v="0"/>
    <d v="2021-07-08T00:00:00"/>
    <n v="1"/>
    <n v="1"/>
    <n v="0"/>
    <n v="0"/>
    <n v="0"/>
    <n v="0"/>
    <s v="INR"/>
    <n v="15355"/>
    <n v="13219"/>
    <s v="00/00/0000"/>
    <n v="0"/>
    <n v="0"/>
    <s v="N"/>
    <m/>
    <n v="9"/>
    <s v="N"/>
    <s v="00/00/0000"/>
    <s v="N"/>
    <n v="0"/>
    <s v="00/00/0000"/>
    <s v="STD"/>
    <d v="2022-03-23T00:00:00"/>
    <n v="0"/>
    <x v="0"/>
  </r>
  <r>
    <n v="40538335063"/>
    <s v="EB-HL-CLSS-(LIG)-APR 21"/>
    <n v="87068657268"/>
    <s v="Mr. Chavda  Rameshbhai"/>
    <n v="800000"/>
    <n v="6.75"/>
    <n v="794707"/>
    <n v="528096"/>
    <n v="0"/>
    <x v="0"/>
    <n v="0"/>
    <d v="2021-10-28T00:00:00"/>
    <n v="3"/>
    <n v="3"/>
    <n v="0"/>
    <n v="0"/>
    <n v="0"/>
    <n v="0"/>
    <s v="INR"/>
    <n v="15355"/>
    <n v="5381"/>
    <s v="00/00/0000"/>
    <n v="0"/>
    <n v="0"/>
    <s v="N"/>
    <m/>
    <n v="9"/>
    <s v="N"/>
    <s v="00/00/0000"/>
    <s v="N"/>
    <n v="0"/>
    <s v="00/00/0000"/>
    <s v="STD"/>
    <d v="2021-12-31T00:00:00"/>
    <n v="0"/>
    <x v="0"/>
  </r>
  <r>
    <n v="40594535190"/>
    <s v="EB-HL-CLSS-(LIG)-APR 21"/>
    <n v="88796674832"/>
    <s v="Mrs. Patani  Alpa"/>
    <n v="1620000"/>
    <n v="6.85"/>
    <n v="1612767"/>
    <n v="1343871"/>
    <n v="0"/>
    <x v="0"/>
    <n v="0"/>
    <d v="2021-11-23T00:00:00"/>
    <n v="4"/>
    <n v="4"/>
    <n v="0"/>
    <n v="0"/>
    <n v="0"/>
    <n v="0"/>
    <s v="INR"/>
    <n v="15355"/>
    <n v="11296"/>
    <s v="00/00/0000"/>
    <n v="0"/>
    <n v="0"/>
    <s v="N"/>
    <m/>
    <n v="9"/>
    <s v="N"/>
    <s v="00/00/0000"/>
    <s v="N"/>
    <n v="0"/>
    <s v="00/00/0000"/>
    <m/>
    <m/>
    <m/>
    <x v="0"/>
  </r>
  <r>
    <n v="40610543504"/>
    <s v="EB-HL-CLSS-(LIG)-APR 21"/>
    <n v="85048278390"/>
    <s v="Mr. Anshuman  Tiwari"/>
    <n v="2700000"/>
    <n v="6.95"/>
    <n v="1611143"/>
    <n v="1333209"/>
    <n v="0"/>
    <x v="0"/>
    <n v="0"/>
    <d v="2021-11-30T00:00:00"/>
    <n v="4"/>
    <n v="4"/>
    <n v="0"/>
    <n v="0"/>
    <n v="0"/>
    <n v="0"/>
    <s v="INR"/>
    <n v="15355"/>
    <n v="11057"/>
    <s v="00/00/0000"/>
    <n v="0"/>
    <n v="0"/>
    <s v="N"/>
    <m/>
    <n v="9"/>
    <s v="N"/>
    <s v="00/00/0000"/>
    <s v="N"/>
    <n v="0"/>
    <s v="00/00/0000"/>
    <m/>
    <m/>
    <m/>
    <x v="0"/>
  </r>
  <r>
    <n v="40865888389"/>
    <s v="EB-HL-CLSS-(LIG)-APR 21"/>
    <n v="86926991137"/>
    <s v="Mr. Parmar  Virendrasinh"/>
    <n v="2000000"/>
    <n v="6.7"/>
    <n v="1202203"/>
    <n v="1202203"/>
    <n v="0"/>
    <x v="0"/>
    <n v="0"/>
    <d v="2022-03-21T00:00:00"/>
    <n v="1"/>
    <n v="1"/>
    <n v="0"/>
    <n v="0"/>
    <n v="0"/>
    <n v="0"/>
    <s v="INR"/>
    <n v="15355"/>
    <n v="4039"/>
    <s v="00/00/0000"/>
    <n v="0"/>
    <n v="0"/>
    <s v="N"/>
    <m/>
    <n v="9"/>
    <s v="N"/>
    <s v="00/00/0000"/>
    <s v="N"/>
    <n v="0"/>
    <s v="00/00/0000"/>
    <m/>
    <m/>
    <m/>
    <x v="0"/>
  </r>
  <r>
    <n v="40884277376"/>
    <s v="EB-HL-CLSS-(LIG)-APR 21"/>
    <n v="86281317676"/>
    <s v="Mr. Alpesh V Chaudhari"/>
    <n v="1338000"/>
    <n v="6.8"/>
    <n v="900335"/>
    <n v="900335"/>
    <n v="0"/>
    <x v="0"/>
    <n v="0"/>
    <d v="2022-03-30T00:00:00"/>
    <n v="1"/>
    <n v="1"/>
    <n v="0"/>
    <n v="0"/>
    <n v="0"/>
    <n v="0"/>
    <s v="INR"/>
    <n v="15355"/>
    <n v="6871"/>
    <s v="00/00/0000"/>
    <n v="0"/>
    <n v="0"/>
    <s v="N"/>
    <m/>
    <n v="9"/>
    <s v="N"/>
    <s v="00/00/0000"/>
    <s v="N"/>
    <n v="0"/>
    <s v="00/00/0000"/>
    <m/>
    <m/>
    <m/>
    <x v="0"/>
  </r>
  <r>
    <n v="40477096712"/>
    <s v="EB-HL-CLSS-(LIG)-APR 21"/>
    <n v="90105964886"/>
    <s v="Mrs. Shekh Suhana Banu"/>
    <n v="2400000"/>
    <n v="6.95"/>
    <n v="1917426"/>
    <n v="1950982"/>
    <n v="33556"/>
    <x v="9"/>
    <n v="33556"/>
    <d v="2021-09-30T00:00:00"/>
    <n v="1"/>
    <n v="0"/>
    <n v="1"/>
    <n v="3"/>
    <n v="3"/>
    <n v="703"/>
    <s v="INR"/>
    <n v="15355"/>
    <n v="18068"/>
    <d v="2022-01-30T00:00:00"/>
    <n v="0"/>
    <n v="0"/>
    <s v="N"/>
    <m/>
    <n v="2"/>
    <s v="N"/>
    <s v="00/00/0000"/>
    <s v="N"/>
    <n v="0"/>
    <s v="00/00/0000"/>
    <s v="SMA2"/>
    <d v="2022-03-31T00:00:00"/>
    <n v="703"/>
    <x v="0"/>
  </r>
  <r>
    <n v="31113476471"/>
    <s v="EB-HOME LOAN APR 21"/>
    <n v="85702958419"/>
    <s v="Mrs. REKHA PRADEEP JAIN"/>
    <n v="1554000"/>
    <n v="6.9"/>
    <n v="472708"/>
    <n v="355452.87"/>
    <n v="0"/>
    <x v="0"/>
    <n v="0"/>
    <d v="2010-03-29T00:00:00"/>
    <n v="19"/>
    <n v="19"/>
    <n v="0"/>
    <n v="0"/>
    <n v="0"/>
    <n v="0"/>
    <s v="INR"/>
    <n v="15355"/>
    <n v="7232"/>
    <s v="00/00/0000"/>
    <n v="0"/>
    <n v="0"/>
    <s v="N"/>
    <m/>
    <n v="9"/>
    <s v="N"/>
    <s v="00/00/0000"/>
    <s v="N"/>
    <n v="0"/>
    <s v="00/00/0000"/>
    <m/>
    <m/>
    <m/>
    <x v="0"/>
  </r>
  <r>
    <n v="31520667212"/>
    <s v="EB-HOME LOAN APR 21"/>
    <n v="85921999717"/>
    <s v="Mr. PRONOYKUMAR PULAKCHANDRA T"/>
    <n v="1025000"/>
    <n v="6.9"/>
    <n v="816653.22"/>
    <n v="804783.84"/>
    <n v="0"/>
    <x v="0"/>
    <n v="0"/>
    <d v="2010-12-01T00:00:00"/>
    <n v="19"/>
    <n v="19"/>
    <n v="0"/>
    <n v="0"/>
    <n v="0"/>
    <n v="0"/>
    <s v="INR"/>
    <n v="15355"/>
    <n v="11628"/>
    <s v="00/00/0000"/>
    <n v="0"/>
    <n v="0"/>
    <s v="N"/>
    <m/>
    <n v="9"/>
    <s v="N"/>
    <s v="00/00/0000"/>
    <s v="N"/>
    <n v="0"/>
    <s v="00/00/0000"/>
    <s v="STD"/>
    <d v="2022-03-29T00:00:00"/>
    <n v="0"/>
    <x v="0"/>
  </r>
  <r>
    <n v="32865086227"/>
    <s v="EB-HOME LOAN APR 21"/>
    <n v="85085309472"/>
    <s v="Mr. Patel Mukeshbhai Narayanbh"/>
    <n v="2500000"/>
    <n v="7"/>
    <n v="1752411.33"/>
    <n v="1724349.33"/>
    <n v="0"/>
    <x v="0"/>
    <n v="0"/>
    <d v="2013-03-06T00:00:00"/>
    <n v="6"/>
    <n v="6"/>
    <n v="0"/>
    <n v="0"/>
    <n v="0"/>
    <n v="0"/>
    <s v="INR"/>
    <n v="15355"/>
    <n v="18973"/>
    <s v="00/00/0000"/>
    <n v="0"/>
    <n v="0"/>
    <s v="N"/>
    <m/>
    <n v="9"/>
    <s v="N"/>
    <s v="00/00/0000"/>
    <s v="N"/>
    <n v="0"/>
    <s v="00/00/0000"/>
    <m/>
    <m/>
    <m/>
    <x v="0"/>
  </r>
  <r>
    <n v="34506296150"/>
    <s v="EB-HOME LOAN APR 21"/>
    <n v="85214456403"/>
    <s v="Mrs. SONAL RAJESHKUMAR RAVAL"/>
    <n v="1720000"/>
    <n v="6.75"/>
    <n v="1599489"/>
    <n v="1450698.24"/>
    <n v="0"/>
    <x v="0"/>
    <n v="0"/>
    <d v="2014-12-18T00:00:00"/>
    <n v="19"/>
    <n v="19"/>
    <n v="0"/>
    <n v="0"/>
    <n v="0"/>
    <n v="0"/>
    <s v="INR"/>
    <n v="15355"/>
    <n v="14092"/>
    <s v="00/00/0000"/>
    <n v="0"/>
    <n v="0"/>
    <s v="N"/>
    <m/>
    <n v="9"/>
    <s v="N"/>
    <s v="00/00/0000"/>
    <s v="N"/>
    <n v="0"/>
    <s v="00/00/0000"/>
    <m/>
    <m/>
    <m/>
    <x v="0"/>
  </r>
  <r>
    <n v="34835913781"/>
    <s v="EB-HOME LOAN APR 21"/>
    <n v="88372343531"/>
    <s v="Mr. PRATIK KAMLESHBHAI OZA"/>
    <n v="5760000"/>
    <n v="7.05"/>
    <n v="4771708"/>
    <n v="4449373.57"/>
    <n v="0"/>
    <x v="0"/>
    <n v="0"/>
    <d v="2015-03-30T00:00:00"/>
    <n v="19"/>
    <n v="19"/>
    <n v="0"/>
    <n v="0"/>
    <n v="0"/>
    <n v="0"/>
    <s v="INR"/>
    <n v="15355"/>
    <n v="53191"/>
    <s v="00/00/0000"/>
    <n v="0"/>
    <n v="0"/>
    <s v="N"/>
    <m/>
    <n v="9"/>
    <s v="N"/>
    <s v="00/00/0000"/>
    <s v="N"/>
    <n v="0"/>
    <s v="00/00/0000"/>
    <s v="STD"/>
    <d v="2020-04-28T00:00:00"/>
    <n v="0"/>
    <x v="0"/>
  </r>
  <r>
    <n v="34904425153"/>
    <s v="EB-HOME LOAN APR 21"/>
    <n v="80018537416"/>
    <s v="Mr. ATULKUMAR MANILAL RAVAT"/>
    <n v="588000"/>
    <n v="6.9"/>
    <n v="392367"/>
    <n v="232782.43"/>
    <n v="0"/>
    <x v="0"/>
    <n v="0"/>
    <d v="2015-05-04T00:00:00"/>
    <n v="19"/>
    <n v="19"/>
    <n v="0"/>
    <n v="0"/>
    <n v="0"/>
    <n v="0"/>
    <s v="INR"/>
    <n v="15355"/>
    <n v="6698"/>
    <s v="00/00/0000"/>
    <n v="0"/>
    <n v="0"/>
    <s v="N"/>
    <m/>
    <n v="9"/>
    <s v="N"/>
    <s v="00/00/0000"/>
    <s v="N"/>
    <n v="0"/>
    <s v="00/00/0000"/>
    <m/>
    <m/>
    <m/>
    <x v="0"/>
  </r>
  <r>
    <n v="35529214935"/>
    <s v="EB-HOME LOAN APR 21"/>
    <n v="85030886147"/>
    <s v="Miss. PRIYANKA HARISHBHAI PATE"/>
    <n v="1440000"/>
    <n v="6.95"/>
    <n v="965270"/>
    <n v="522920.28"/>
    <n v="0"/>
    <x v="0"/>
    <n v="0"/>
    <d v="2016-01-27T00:00:00"/>
    <n v="19"/>
    <n v="19"/>
    <n v="0"/>
    <n v="0"/>
    <n v="0"/>
    <n v="0"/>
    <s v="INR"/>
    <n v="15355"/>
    <n v="10420"/>
    <s v="00/00/0000"/>
    <n v="0"/>
    <n v="0"/>
    <s v="N"/>
    <m/>
    <n v="9"/>
    <s v="N"/>
    <s v="00/00/0000"/>
    <s v="N"/>
    <n v="0"/>
    <s v="00/00/0000"/>
    <m/>
    <m/>
    <m/>
    <x v="0"/>
  </r>
  <r>
    <n v="35760576137"/>
    <s v="EB-HOME LOAN APR 21"/>
    <n v="80617448481"/>
    <s v="Mr. CHANDRASINH LAXMANSINH SOL"/>
    <n v="2000000"/>
    <n v="6.8"/>
    <n v="1568907"/>
    <n v="1041319.52"/>
    <n v="0"/>
    <x v="0"/>
    <n v="0"/>
    <d v="2016-05-10T00:00:00"/>
    <n v="19"/>
    <n v="19"/>
    <n v="0"/>
    <n v="0"/>
    <n v="0"/>
    <n v="0"/>
    <s v="INR"/>
    <n v="15355"/>
    <n v="18513"/>
    <s v="00/00/0000"/>
    <n v="0"/>
    <n v="0"/>
    <s v="N"/>
    <m/>
    <n v="9"/>
    <s v="N"/>
    <s v="00/00/0000"/>
    <s v="N"/>
    <n v="0"/>
    <s v="00/00/0000"/>
    <m/>
    <m/>
    <m/>
    <x v="0"/>
  </r>
  <r>
    <n v="35914127341"/>
    <s v="EB-HOME LOAN APR 21"/>
    <n v="85786878284"/>
    <s v="Mr. JESAL BABUBHAI SHAH"/>
    <n v="1600000"/>
    <n v="6.85"/>
    <n v="1345359"/>
    <n v="1080606.8700000001"/>
    <n v="0"/>
    <x v="0"/>
    <n v="0"/>
    <d v="2016-07-14T00:00:00"/>
    <n v="19"/>
    <n v="19"/>
    <n v="0"/>
    <n v="0"/>
    <n v="0"/>
    <n v="0"/>
    <s v="INR"/>
    <n v="15355"/>
    <n v="15384"/>
    <s v="00/00/0000"/>
    <n v="0"/>
    <n v="0"/>
    <s v="N"/>
    <m/>
    <n v="9"/>
    <s v="N"/>
    <s v="00/00/0000"/>
    <s v="N"/>
    <n v="0"/>
    <s v="00/00/0000"/>
    <m/>
    <m/>
    <m/>
    <x v="0"/>
  </r>
  <r>
    <n v="36002389032"/>
    <s v="EB-HOME LOAN APR 21"/>
    <n v="89201326900"/>
    <s v="Mr. DINESH  VAGHELA"/>
    <n v="2159000"/>
    <n v="6.95"/>
    <n v="1878252"/>
    <n v="1468332.38"/>
    <n v="0"/>
    <x v="0"/>
    <n v="0"/>
    <d v="2016-08-12T00:00:00"/>
    <n v="19"/>
    <n v="19"/>
    <n v="0"/>
    <n v="0"/>
    <n v="0"/>
    <n v="0"/>
    <s v="INR"/>
    <n v="15355"/>
    <n v="19144"/>
    <s v="00/00/0000"/>
    <n v="0"/>
    <n v="0"/>
    <s v="N"/>
    <m/>
    <n v="9"/>
    <s v="N"/>
    <s v="00/00/0000"/>
    <s v="N"/>
    <n v="0"/>
    <s v="00/00/0000"/>
    <m/>
    <m/>
    <m/>
    <x v="0"/>
  </r>
  <r>
    <n v="38392084528"/>
    <s v="EB-HOME LOAN APR 21"/>
    <n v="80083918518"/>
    <s v="Mr. KIRITKUMAR RATILAL PUJARA"/>
    <n v="5000000"/>
    <n v="7"/>
    <n v="4337360"/>
    <n v="3932342.91"/>
    <n v="0"/>
    <x v="0"/>
    <n v="0"/>
    <d v="2019-04-12T00:00:00"/>
    <n v="19"/>
    <n v="19"/>
    <n v="0"/>
    <n v="0"/>
    <n v="0"/>
    <n v="0"/>
    <s v="INR"/>
    <n v="15355"/>
    <n v="58102"/>
    <s v="00/00/0000"/>
    <n v="0"/>
    <n v="0"/>
    <s v="N"/>
    <m/>
    <n v="9"/>
    <s v="N"/>
    <s v="00/00/0000"/>
    <s v="N"/>
    <n v="0"/>
    <s v="00/00/0000"/>
    <m/>
    <m/>
    <m/>
    <x v="0"/>
  </r>
  <r>
    <n v="40198134188"/>
    <s v="EB-HOME LOAN APR 21"/>
    <n v="86494471513"/>
    <s v="Mr. Taviyad  Maheshbhai"/>
    <n v="1440000"/>
    <n v="7.05"/>
    <n v="1398576"/>
    <n v="1130686"/>
    <n v="0"/>
    <x v="0"/>
    <n v="0"/>
    <d v="2021-05-29T00:00:00"/>
    <n v="10"/>
    <n v="10"/>
    <n v="0"/>
    <n v="0"/>
    <n v="0"/>
    <n v="0"/>
    <s v="INR"/>
    <n v="15355"/>
    <n v="11229"/>
    <s v="00/00/0000"/>
    <n v="0"/>
    <n v="0"/>
    <s v="N"/>
    <m/>
    <n v="9"/>
    <s v="N"/>
    <s v="00/00/0000"/>
    <s v="N"/>
    <n v="0"/>
    <s v="00/00/0000"/>
    <m/>
    <m/>
    <m/>
    <x v="0"/>
  </r>
  <r>
    <n v="40223735434"/>
    <s v="EB-HOME LOAN APR 21"/>
    <n v="86284793324"/>
    <s v="Mr. Patel  Pankajkumar"/>
    <n v="2430000"/>
    <n v="7.15"/>
    <n v="2410265"/>
    <n v="2141152"/>
    <n v="0"/>
    <x v="0"/>
    <n v="0"/>
    <d v="2021-06-11T00:00:00"/>
    <n v="9"/>
    <n v="9"/>
    <n v="0"/>
    <n v="0"/>
    <n v="0"/>
    <n v="0"/>
    <s v="INR"/>
    <n v="15355"/>
    <n v="16413"/>
    <s v="00/00/0000"/>
    <n v="0"/>
    <n v="0"/>
    <m/>
    <m/>
    <m/>
    <s v="N"/>
    <s v="00/00/0000"/>
    <s v="N"/>
    <n v="0"/>
    <s v="00/00/0000"/>
    <m/>
    <m/>
    <m/>
    <x v="0"/>
  </r>
  <r>
    <n v="40264565575"/>
    <s v="EB-HOME LOAN APR 21"/>
    <n v="85006714687"/>
    <s v="Mr. RAMESHBHAI PARSHOTTAMBHAI"/>
    <n v="550000"/>
    <n v="6.9"/>
    <n v="399811"/>
    <n v="386713"/>
    <n v="0"/>
    <x v="0"/>
    <n v="0"/>
    <d v="2021-07-02T00:00:00"/>
    <n v="7"/>
    <n v="7"/>
    <n v="0"/>
    <n v="0"/>
    <n v="0"/>
    <n v="0"/>
    <s v="INR"/>
    <n v="15355"/>
    <n v="5125"/>
    <s v="00/00/0000"/>
    <n v="0"/>
    <n v="0"/>
    <m/>
    <m/>
    <m/>
    <s v="N"/>
    <s v="00/00/0000"/>
    <s v="N"/>
    <n v="0"/>
    <s v="00/00/0000"/>
    <s v="STD"/>
    <d v="2021-09-04T00:00:00"/>
    <n v="0"/>
    <x v="0"/>
  </r>
  <r>
    <n v="40472437251"/>
    <s v="EB-HOME LOAN APR 21"/>
    <n v="85619109947"/>
    <s v="Mr. GAJENDRASINH AJITSINH JODD"/>
    <n v="1500000"/>
    <n v="6.8"/>
    <n v="1492523"/>
    <n v="1482297"/>
    <n v="0"/>
    <x v="0"/>
    <n v="0"/>
    <d v="2021-09-28T00:00:00"/>
    <n v="6"/>
    <n v="6"/>
    <n v="0"/>
    <n v="0"/>
    <n v="0"/>
    <n v="0"/>
    <s v="INR"/>
    <n v="15355"/>
    <n v="9779"/>
    <s v="00/00/0000"/>
    <n v="0"/>
    <n v="0"/>
    <s v="N"/>
    <m/>
    <n v="9"/>
    <s v="N"/>
    <s v="00/00/0000"/>
    <s v="N"/>
    <n v="0"/>
    <s v="00/00/0000"/>
    <m/>
    <m/>
    <m/>
    <x v="0"/>
  </r>
  <r>
    <n v="40514926803"/>
    <s v="EB-HOME LOAN APR 21"/>
    <n v="88805198989"/>
    <s v="Mr. DHARMENDRASINH BALDEVSINH"/>
    <n v="5075000"/>
    <n v="6.7"/>
    <n v="1759376"/>
    <n v="1759100"/>
    <n v="0"/>
    <x v="0"/>
    <n v="0"/>
    <d v="2021-10-16T00:00:00"/>
    <n v="1"/>
    <n v="1"/>
    <n v="0"/>
    <n v="0"/>
    <n v="0"/>
    <n v="0"/>
    <s v="INR"/>
    <n v="15355"/>
    <n v="8300"/>
    <s v="00/00/0000"/>
    <n v="0"/>
    <n v="0"/>
    <s v="N"/>
    <m/>
    <n v="9"/>
    <s v="N"/>
    <s v="00/00/0000"/>
    <s v="N"/>
    <n v="0"/>
    <s v="00/00/0000"/>
    <s v="STD"/>
    <d v="2021-12-24T00:00:00"/>
    <n v="0"/>
    <x v="0"/>
  </r>
  <r>
    <n v="40515877376"/>
    <s v="EB-HOME LOAN APR 21"/>
    <n v="80425977919"/>
    <s v="Mr. ARVINDKUMAR BACHUBHAI PATE"/>
    <n v="3025000"/>
    <n v="6.9"/>
    <n v="3004663"/>
    <n v="3000823"/>
    <n v="0"/>
    <x v="0"/>
    <n v="0"/>
    <d v="2021-10-17T00:00:00"/>
    <n v="4"/>
    <n v="4"/>
    <n v="0"/>
    <n v="0"/>
    <n v="0"/>
    <n v="0"/>
    <s v="INR"/>
    <n v="15355"/>
    <n v="22855"/>
    <s v="00/00/0000"/>
    <n v="0"/>
    <n v="0"/>
    <s v="N"/>
    <m/>
    <n v="9"/>
    <s v="N"/>
    <s v="00/00/0000"/>
    <s v="N"/>
    <n v="0"/>
    <s v="00/00/0000"/>
    <m/>
    <m/>
    <m/>
    <x v="0"/>
  </r>
  <r>
    <n v="40535571762"/>
    <s v="EB-HOME LOAN APR 21"/>
    <n v="88862448016"/>
    <s v="Mr. Parmar  Vijaysinh"/>
    <n v="1350000"/>
    <n v="6.8"/>
    <n v="1349392"/>
    <n v="1081434"/>
    <n v="0"/>
    <x v="0"/>
    <n v="0"/>
    <d v="2021-10-27T00:00:00"/>
    <n v="1"/>
    <n v="1"/>
    <n v="0"/>
    <n v="0"/>
    <n v="0"/>
    <n v="0"/>
    <s v="INR"/>
    <n v="15355"/>
    <n v="8822"/>
    <s v="00/00/0000"/>
    <n v="0"/>
    <n v="0"/>
    <s v="N"/>
    <m/>
    <n v="9"/>
    <s v="N"/>
    <s v="00/00/0000"/>
    <s v="N"/>
    <n v="0"/>
    <s v="00/00/0000"/>
    <s v="STD"/>
    <d v="2022-02-28T00:00:00"/>
    <n v="0"/>
    <x v="0"/>
  </r>
  <r>
    <n v="40541609393"/>
    <s v="EB-HOME LOAN APR 21"/>
    <n v="90845005532"/>
    <s v="Mrs. ROSHNI KAPIL  CHRISTIAN"/>
    <n v="2019000"/>
    <n v="6.75"/>
    <n v="2010775"/>
    <n v="2010255"/>
    <n v="0"/>
    <x v="0"/>
    <n v="0"/>
    <d v="2021-10-29T00:00:00"/>
    <n v="5"/>
    <n v="5"/>
    <n v="0"/>
    <n v="0"/>
    <n v="0"/>
    <n v="0"/>
    <s v="INR"/>
    <n v="15355"/>
    <n v="13096"/>
    <s v="00/00/0000"/>
    <n v="0"/>
    <n v="0"/>
    <s v="N"/>
    <m/>
    <n v="9"/>
    <s v="N"/>
    <s v="00/00/0000"/>
    <s v="N"/>
    <n v="0"/>
    <s v="00/00/0000"/>
    <m/>
    <m/>
    <m/>
    <x v="0"/>
  </r>
  <r>
    <n v="40569827978"/>
    <s v="EB-HOME LOAN APR 21"/>
    <n v="87068655895"/>
    <s v="Mr. Mahendra  Gohel"/>
    <n v="735000"/>
    <n v="6.8"/>
    <n v="514277"/>
    <n v="502069"/>
    <n v="0"/>
    <x v="0"/>
    <n v="0"/>
    <d v="2021-11-10T00:00:00"/>
    <n v="1"/>
    <n v="1"/>
    <n v="0"/>
    <n v="0"/>
    <n v="0"/>
    <n v="0"/>
    <s v="INR"/>
    <n v="15355"/>
    <n v="3586"/>
    <s v="00/00/0000"/>
    <n v="0"/>
    <n v="0"/>
    <s v="N"/>
    <m/>
    <n v="9"/>
    <s v="N"/>
    <s v="00/00/0000"/>
    <s v="N"/>
    <n v="0"/>
    <s v="00/00/0000"/>
    <s v="STD"/>
    <d v="2021-12-12T00:00:00"/>
    <n v="0"/>
    <x v="0"/>
  </r>
  <r>
    <n v="40595137007"/>
    <s v="EB-HOME LOAN APR 21"/>
    <n v="90715788828"/>
    <s v="Mrs. NUSRAT a SUPEDIWALA"/>
    <n v="4200000"/>
    <n v="7.05"/>
    <n v="4203710"/>
    <n v="4170686"/>
    <n v="0"/>
    <x v="0"/>
    <n v="0"/>
    <d v="2021-11-23T00:00:00"/>
    <n v="2"/>
    <n v="2"/>
    <n v="0"/>
    <n v="0"/>
    <n v="0"/>
    <n v="0"/>
    <s v="INR"/>
    <n v="15355"/>
    <n v="32988"/>
    <s v="00/00/0000"/>
    <n v="0"/>
    <n v="0"/>
    <s v="N"/>
    <m/>
    <n v="9"/>
    <s v="N"/>
    <s v="00/00/0000"/>
    <s v="N"/>
    <n v="0"/>
    <s v="00/00/0000"/>
    <s v="STD"/>
    <d v="2022-02-11T00:00:00"/>
    <n v="0"/>
    <x v="0"/>
  </r>
  <r>
    <n v="40608905504"/>
    <s v="EB-HOME LOAN APR 21"/>
    <n v="88959701682"/>
    <s v="Mrs. Rathod Payalbahen Dixitku"/>
    <n v="2300000"/>
    <n v="6.95"/>
    <n v="1940099"/>
    <n v="1927807"/>
    <n v="0"/>
    <x v="0"/>
    <n v="0"/>
    <d v="2021-11-30T00:00:00"/>
    <n v="4"/>
    <n v="4"/>
    <n v="0"/>
    <n v="0"/>
    <n v="0"/>
    <n v="0"/>
    <s v="INR"/>
    <n v="15355"/>
    <n v="14927"/>
    <s v="00/00/0000"/>
    <n v="0"/>
    <n v="0"/>
    <s v="N"/>
    <m/>
    <n v="9"/>
    <s v="N"/>
    <s v="00/00/0000"/>
    <s v="N"/>
    <n v="0"/>
    <s v="00/00/0000"/>
    <m/>
    <m/>
    <m/>
    <x v="0"/>
  </r>
  <r>
    <n v="40610797162"/>
    <s v="EB-HOME LOAN APR 21"/>
    <n v="90861430546"/>
    <s v="Mr. Patel  Vasudev"/>
    <n v="2300000"/>
    <n v="6.85"/>
    <n v="2292107"/>
    <n v="2281619"/>
    <n v="0"/>
    <x v="0"/>
    <n v="0"/>
    <d v="2021-11-30T00:00:00"/>
    <n v="4"/>
    <n v="4"/>
    <n v="0"/>
    <n v="0"/>
    <n v="0"/>
    <n v="0"/>
    <s v="INR"/>
    <n v="15355"/>
    <n v="14998"/>
    <s v="00/00/0000"/>
    <n v="0"/>
    <n v="0"/>
    <s v="N"/>
    <m/>
    <n v="9"/>
    <s v="N"/>
    <s v="00/00/0000"/>
    <s v="N"/>
    <n v="0"/>
    <s v="00/00/0000"/>
    <m/>
    <m/>
    <m/>
    <x v="0"/>
  </r>
  <r>
    <n v="40654605696"/>
    <s v="EB-HOME LOAN APR 21"/>
    <n v="86161214089"/>
    <s v="Mrs. MANJULABEN JASHWANTBHAI S"/>
    <n v="1322000"/>
    <n v="6.8"/>
    <n v="1310475"/>
    <n v="1306638"/>
    <n v="0"/>
    <x v="0"/>
    <n v="0"/>
    <d v="2021-12-19T00:00:00"/>
    <n v="3"/>
    <n v="3"/>
    <n v="0"/>
    <n v="0"/>
    <n v="0"/>
    <n v="0"/>
    <s v="INR"/>
    <n v="15355"/>
    <n v="12221"/>
    <s v="00/00/0000"/>
    <n v="0"/>
    <n v="0"/>
    <s v="N"/>
    <m/>
    <n v="9"/>
    <s v="N"/>
    <s v="00/00/0000"/>
    <s v="N"/>
    <n v="0"/>
    <s v="00/00/0000"/>
    <m/>
    <m/>
    <m/>
    <x v="0"/>
  </r>
  <r>
    <n v="40667183623"/>
    <s v="EB-HOME LOAN APR 21"/>
    <n v="80547595498"/>
    <s v="Miss. NILAM  CHRISTIAN"/>
    <n v="2694000"/>
    <n v="6.8"/>
    <n v="994071"/>
    <n v="952563"/>
    <n v="0"/>
    <x v="0"/>
    <n v="0"/>
    <d v="2021-12-24T00:00:00"/>
    <n v="3"/>
    <n v="3"/>
    <n v="0"/>
    <n v="0"/>
    <n v="0"/>
    <n v="0"/>
    <s v="INR"/>
    <n v="15355"/>
    <n v="7664"/>
    <s v="00/00/0000"/>
    <n v="0"/>
    <n v="0"/>
    <s v="N"/>
    <m/>
    <n v="9"/>
    <s v="N"/>
    <s v="00/00/0000"/>
    <s v="N"/>
    <n v="0"/>
    <s v="00/00/0000"/>
    <m/>
    <m/>
    <m/>
    <x v="0"/>
  </r>
  <r>
    <n v="40676090077"/>
    <s v="EB-HOME LOAN APR 21"/>
    <n v="85063292601"/>
    <s v="Mr. NILESHBHAI MANSUKHBHAI BHU"/>
    <n v="650000"/>
    <n v="6.8"/>
    <n v="646817"/>
    <n v="646582"/>
    <n v="0"/>
    <x v="0"/>
    <n v="0"/>
    <d v="2021-12-29T00:00:00"/>
    <n v="1"/>
    <n v="1"/>
    <n v="0"/>
    <n v="0"/>
    <n v="0"/>
    <n v="0"/>
    <s v="INR"/>
    <n v="15355"/>
    <n v="4761"/>
    <s v="00/00/0000"/>
    <n v="0"/>
    <n v="0"/>
    <s v="N"/>
    <m/>
    <n v="9"/>
    <s v="N"/>
    <s v="00/00/0000"/>
    <s v="N"/>
    <n v="0"/>
    <s v="00/00/0000"/>
    <m/>
    <m/>
    <m/>
    <x v="0"/>
  </r>
  <r>
    <n v="40229068972"/>
    <s v="EB-HOME LOAN APR 21"/>
    <n v="86188299277"/>
    <s v="Mr. JIGARKUMAR AMRISHKUMAR THA"/>
    <n v="2100000"/>
    <n v="6.95"/>
    <n v="301801"/>
    <n v="303392"/>
    <n v="1591"/>
    <x v="10"/>
    <n v="1591"/>
    <d v="2021-06-17T00:00:00"/>
    <n v="1"/>
    <n v="0"/>
    <n v="1"/>
    <n v="1"/>
    <n v="1"/>
    <n v="701"/>
    <s v="INR"/>
    <n v="15355"/>
    <n v="1776"/>
    <d v="2022-03-15T00:00:00"/>
    <n v="0"/>
    <n v="0"/>
    <s v="N"/>
    <m/>
    <n v="3"/>
    <s v="N"/>
    <s v="00/00/0000"/>
    <s v="N"/>
    <n v="0"/>
    <s v="00/00/0000"/>
    <s v="SMA0"/>
    <d v="2022-03-15T00:00:00"/>
    <n v="701"/>
    <x v="0"/>
  </r>
  <r>
    <n v="40626738007"/>
    <s v="EB-HOME LOAN APR 21"/>
    <n v="86896916909"/>
    <s v="Mr. KETUL BHIKHABHAI PRAJAPATI"/>
    <n v="3255000"/>
    <n v="6.8"/>
    <n v="3237371"/>
    <n v="3249271"/>
    <n v="11900"/>
    <x v="11"/>
    <n v="11900"/>
    <d v="2021-12-06T00:00:00"/>
    <n v="3"/>
    <n v="2"/>
    <n v="1"/>
    <n v="1"/>
    <n v="1"/>
    <n v="701"/>
    <s v="INR"/>
    <n v="15355"/>
    <n v="22454"/>
    <d v="2022-03-28T00:00:00"/>
    <n v="0"/>
    <n v="0"/>
    <s v="N"/>
    <m/>
    <n v="3"/>
    <s v="N"/>
    <s v="00/00/0000"/>
    <s v="N"/>
    <n v="0"/>
    <s v="00/00/0000"/>
    <s v="SMA0"/>
    <d v="2022-03-28T00:00:00"/>
    <n v="701"/>
    <x v="0"/>
  </r>
  <r>
    <n v="40668950308"/>
    <s v="EB-HOME LOAN APR 21"/>
    <n v="85513439613"/>
    <s v="Sepoy Rathore  Sanjeev Kumar"/>
    <n v="990000"/>
    <n v="6.8"/>
    <n v="988241"/>
    <n v="993772"/>
    <n v="5531"/>
    <x v="12"/>
    <n v="5531"/>
    <d v="2021-12-26T00:00:00"/>
    <n v="3"/>
    <n v="2"/>
    <n v="1"/>
    <n v="1"/>
    <n v="1"/>
    <n v="701"/>
    <s v="INR"/>
    <n v="15355"/>
    <n v="6471"/>
    <d v="2022-03-26T00:00:00"/>
    <n v="0"/>
    <n v="0"/>
    <s v="N"/>
    <m/>
    <n v="3"/>
    <s v="N"/>
    <s v="00/00/0000"/>
    <s v="N"/>
    <n v="0"/>
    <s v="00/00/0000"/>
    <s v="SMA0"/>
    <d v="2022-03-26T00:00:00"/>
    <n v="701"/>
    <x v="0"/>
  </r>
  <r>
    <n v="37829850465"/>
    <s v="EB-HL-PRIVLGE- APR 21"/>
    <n v="89167349085"/>
    <s v="Mrs. SANGITA NARANBHAI PARIKH"/>
    <n v="6661000"/>
    <n v="7"/>
    <n v="6519601"/>
    <n v="6374769.3899999997"/>
    <n v="0"/>
    <x v="0"/>
    <n v="0"/>
    <d v="2018-07-23T00:00:00"/>
    <n v="19"/>
    <n v="19"/>
    <n v="0"/>
    <n v="0"/>
    <n v="0"/>
    <n v="0"/>
    <s v="INR"/>
    <n v="61132"/>
    <n v="5246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40654530571"/>
    <s v="EB-HL-PRIVLGE- APR 21"/>
    <n v="80083905676"/>
    <s v="Mr. RAKESH S JOSHI"/>
    <n v="9999000"/>
    <n v="6.7"/>
    <n v="2492766"/>
    <n v="2334552"/>
    <n v="0"/>
    <x v="0"/>
    <n v="0"/>
    <d v="2021-12-22T00:00:00"/>
    <n v="3"/>
    <n v="3"/>
    <n v="0"/>
    <n v="0"/>
    <n v="0"/>
    <n v="0"/>
    <s v="INR"/>
    <n v="15355"/>
    <n v="17262"/>
    <s v="00/00/0000"/>
    <n v="0"/>
    <n v="0"/>
    <s v="N"/>
    <m/>
    <n v="9"/>
    <s v="N"/>
    <s v="00/00/0000"/>
    <s v="N"/>
    <n v="0"/>
    <s v="00/00/0000"/>
    <s v="STD"/>
    <d v="2022-02-01T00:00:00"/>
    <n v="0"/>
    <x v="0"/>
  </r>
  <r>
    <n v="40545554949"/>
    <s v="EB- HL - SHAURYA- APR 21"/>
    <n v="85518255949"/>
    <s v="Sepoy BHANUPRATAP RAJESHSINGH"/>
    <n v="1309000"/>
    <n v="6.8"/>
    <n v="1302947"/>
    <n v="1300847"/>
    <n v="0"/>
    <x v="0"/>
    <n v="0"/>
    <d v="2021-10-31T00:00:00"/>
    <n v="5"/>
    <n v="5"/>
    <n v="0"/>
    <n v="0"/>
    <n v="0"/>
    <n v="0"/>
    <s v="INR"/>
    <n v="15355"/>
    <n v="8580"/>
    <s v="00/00/0000"/>
    <n v="0"/>
    <n v="0"/>
    <s v="N"/>
    <m/>
    <n v="9"/>
    <s v="N"/>
    <s v="00/00/0000"/>
    <s v="N"/>
    <n v="0"/>
    <s v="00/00/0000"/>
    <m/>
    <m/>
    <m/>
    <x v="0"/>
  </r>
  <r>
    <n v="40680908892"/>
    <s v="EB-HOME LOAN NON SL APR21"/>
    <n v="85034468820"/>
    <s v="Mr. PATNI  VIKRAMBHAI"/>
    <n v="4000000"/>
    <n v="6.9"/>
    <n v="3998888"/>
    <n v="3998140"/>
    <n v="0"/>
    <x v="0"/>
    <n v="0"/>
    <d v="2021-12-31T00:00:00"/>
    <n v="2"/>
    <n v="2"/>
    <n v="0"/>
    <n v="0"/>
    <n v="0"/>
    <n v="0"/>
    <s v="INR"/>
    <n v="15355"/>
    <n v="28126"/>
    <s v="00/00/0000"/>
    <n v="0"/>
    <n v="0"/>
    <s v="N"/>
    <m/>
    <n v="9"/>
    <s v="N"/>
    <s v="00/00/0000"/>
    <s v="N"/>
    <n v="0"/>
    <s v="00/00/0000"/>
    <s v="STD"/>
    <d v="2022-02-16T00:00:00"/>
    <n v="0"/>
    <x v="0"/>
  </r>
  <r>
    <n v="38896516160"/>
    <s v="EB-HOME TOPUP SEP 19"/>
    <n v="86264204607"/>
    <s v="Mr. VISHAL ALKESHBHAII SHAH"/>
    <n v="1100000"/>
    <n v="7.2"/>
    <n v="1045606"/>
    <n v="977181.93"/>
    <n v="0"/>
    <x v="0"/>
    <n v="0"/>
    <d v="2019-11-05T00:00:00"/>
    <n v="19"/>
    <n v="19"/>
    <n v="0"/>
    <n v="0"/>
    <n v="0"/>
    <n v="0"/>
    <s v="INR"/>
    <n v="15355"/>
    <n v="10927"/>
    <s v="00/00/0000"/>
    <n v="0"/>
    <n v="0"/>
    <s v="N"/>
    <m/>
    <n v="9"/>
    <s v="N"/>
    <s v="00/00/0000"/>
    <s v="N"/>
    <n v="0"/>
    <s v="00/00/0000"/>
    <m/>
    <m/>
    <m/>
    <x v="0"/>
  </r>
  <r>
    <n v="38933520291"/>
    <s v="EB-HOME TOPUP SEP 19"/>
    <n v="89167349085"/>
    <s v="Mrs. SANGITA NARANBHAI PARIKH"/>
    <n v="1695000"/>
    <n v="7.2"/>
    <n v="1692592"/>
    <n v="1605443.52"/>
    <n v="0"/>
    <x v="0"/>
    <n v="0"/>
    <d v="2019-11-19T00:00:00"/>
    <n v="19"/>
    <n v="19"/>
    <n v="0"/>
    <n v="0"/>
    <n v="0"/>
    <n v="0"/>
    <s v="INR"/>
    <n v="15355"/>
    <n v="13278"/>
    <s v="00/00/0000"/>
    <n v="0"/>
    <n v="0"/>
    <s v="N"/>
    <m/>
    <n v="9"/>
    <s v="N"/>
    <s v="00/00/0000"/>
    <s v="N"/>
    <n v="0"/>
    <s v="00/00/0000"/>
    <m/>
    <m/>
    <m/>
    <x v="0"/>
  </r>
  <r>
    <n v="39033076858"/>
    <s v="EB-HOME TOPUP SEP 19"/>
    <n v="85063747571"/>
    <s v="Mr. VASAVA  RANJIT"/>
    <n v="700000"/>
    <n v="7.2"/>
    <n v="701029"/>
    <n v="663744.16"/>
    <n v="0"/>
    <x v="0"/>
    <n v="0"/>
    <d v="2020-01-03T00:00:00"/>
    <n v="19"/>
    <n v="19"/>
    <n v="0"/>
    <n v="0"/>
    <n v="0"/>
    <n v="0"/>
    <s v="INR"/>
    <n v="15355"/>
    <n v="5572"/>
    <s v="00/00/0000"/>
    <n v="0"/>
    <n v="0"/>
    <s v="N"/>
    <m/>
    <n v="9"/>
    <s v="N"/>
    <s v="00/00/0000"/>
    <s v="N"/>
    <n v="0"/>
    <s v="00/00/0000"/>
    <m/>
    <m/>
    <m/>
    <x v="0"/>
  </r>
  <r>
    <n v="39178321036"/>
    <s v="EB-HOME TOPUP SEP 19"/>
    <n v="80083916349"/>
    <s v="Mr. BHAVIN MAHENDRA ACHARYA"/>
    <n v="500000"/>
    <n v="7.2"/>
    <n v="492056"/>
    <n v="472043.02"/>
    <n v="0"/>
    <x v="0"/>
    <n v="0"/>
    <d v="2020-02-29T00:00:00"/>
    <n v="19"/>
    <n v="19"/>
    <n v="0"/>
    <n v="0"/>
    <n v="0"/>
    <n v="0"/>
    <s v="INR"/>
    <n v="15355"/>
    <n v="3996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9217754535"/>
    <s v="EB-HOME TOPUP SEP 19"/>
    <n v="85373928612"/>
    <s v="Mrs. KAMUBEN MANJIBHAI PARMAR"/>
    <n v="1395000"/>
    <n v="7.3"/>
    <n v="1289951"/>
    <n v="1258269"/>
    <n v="0"/>
    <x v="0"/>
    <n v="0"/>
    <d v="2020-03-16T00:00:00"/>
    <n v="21"/>
    <n v="21"/>
    <n v="0"/>
    <n v="0"/>
    <n v="0"/>
    <n v="0"/>
    <s v="INR"/>
    <n v="15355"/>
    <n v="13158"/>
    <s v="00/00/0000"/>
    <n v="0"/>
    <n v="0"/>
    <s v="N"/>
    <m/>
    <n v="9"/>
    <s v="N"/>
    <s v="00/00/0000"/>
    <s v="N"/>
    <n v="0"/>
    <s v="00/00/0000"/>
    <s v="STD"/>
    <d v="2020-06-19T00:00:00"/>
    <n v="999"/>
    <x v="0"/>
  </r>
  <r>
    <n v="38850254808"/>
    <s v="EB-TL-P-LAP-SAL-SEP 19"/>
    <n v="80381210767"/>
    <s v="Mr. SANGRAM SINGH BHADORIYA"/>
    <n v="1660000"/>
    <n v="8.5"/>
    <n v="1579463"/>
    <n v="1459911.03"/>
    <n v="0"/>
    <x v="0"/>
    <n v="0"/>
    <d v="2019-10-17T00:00:00"/>
    <n v="19"/>
    <n v="19"/>
    <n v="0"/>
    <n v="0"/>
    <n v="0"/>
    <n v="0"/>
    <s v="INR"/>
    <n v="15355"/>
    <n v="17738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5183855356"/>
    <s v="EB-SBI SURAKSHA"/>
    <n v="76003096137"/>
    <s v="Mr. KIRAN KUMAR RAMESHBHAI JOS"/>
    <n v="35000"/>
    <n v="6.65"/>
    <n v="19545"/>
    <n v="18939"/>
    <n v="0"/>
    <x v="0"/>
    <n v="0"/>
    <d v="2015-08-27T00:00:00"/>
    <n v="19"/>
    <n v="19"/>
    <n v="0"/>
    <n v="0"/>
    <n v="0"/>
    <n v="0"/>
    <s v="INR"/>
    <n v="15355"/>
    <n v="332"/>
    <s v="00/00/0000"/>
    <n v="0"/>
    <n v="0"/>
    <s v="N"/>
    <m/>
    <n v="9"/>
    <s v="N"/>
    <s v="00/00/0000"/>
    <s v="N"/>
    <n v="0"/>
    <s v="00/00/0000"/>
    <s v="STD"/>
    <d v="2021-01-08T00:00:00"/>
    <n v="0"/>
    <x v="0"/>
  </r>
  <r>
    <n v="38754496010"/>
    <s v="EB-SBI SURAKSHA"/>
    <n v="80086435038"/>
    <s v="Mr. RATHOD  SANJAYBHAI"/>
    <n v="27116"/>
    <n v="7"/>
    <n v="23984"/>
    <n v="22273.5"/>
    <n v="0"/>
    <x v="0"/>
    <n v="0"/>
    <d v="2019-09-11T00:00:00"/>
    <n v="19"/>
    <n v="19"/>
    <n v="0"/>
    <n v="0"/>
    <n v="0"/>
    <n v="0"/>
    <s v="INR"/>
    <n v="15355"/>
    <n v="338"/>
    <s v="00/00/0000"/>
    <n v="0"/>
    <n v="0"/>
    <s v="N"/>
    <m/>
    <n v="9"/>
    <s v="N"/>
    <s v="00/00/0000"/>
    <s v="N"/>
    <n v="0"/>
    <s v="00/00/0000"/>
    <m/>
    <m/>
    <m/>
    <x v="0"/>
  </r>
  <r>
    <n v="38820600414"/>
    <s v="EB-SBI SURAKSHA"/>
    <n v="76002543496"/>
    <s v="Mr. PARAGBHAI JAGDISH JOSHI"/>
    <n v="63337"/>
    <n v="6.65"/>
    <n v="0"/>
    <n v="0"/>
    <n v="0"/>
    <x v="0"/>
    <n v="0"/>
    <d v="2019-10-04T00:00:00"/>
    <n v="0"/>
    <n v="0"/>
    <n v="0"/>
    <n v="0"/>
    <n v="0"/>
    <n v="0"/>
    <s v="INR"/>
    <n v="15355"/>
    <n v="533"/>
    <s v="00/00/0000"/>
    <n v="0"/>
    <n v="3.72"/>
    <s v="N"/>
    <m/>
    <n v="9"/>
    <s v="N"/>
    <s v="00/00/0000"/>
    <s v="N"/>
    <n v="0"/>
    <s v="00/00/0000"/>
    <s v="STD"/>
    <d v="2022-03-31T00:00:00"/>
    <n v="0"/>
    <x v="0"/>
  </r>
  <r>
    <n v="38855806696"/>
    <s v="EB-SBI SURAKSHA"/>
    <n v="80381193987"/>
    <s v="Mr. ROHITKUMAR SOMALAL BRAHMBH"/>
    <n v="156228"/>
    <n v="6.65"/>
    <n v="58250"/>
    <n v="58217.14"/>
    <n v="0"/>
    <x v="0"/>
    <n v="0"/>
    <d v="2019-10-19T00:00:00"/>
    <n v="19"/>
    <n v="19"/>
    <n v="0"/>
    <n v="0"/>
    <n v="0"/>
    <n v="0"/>
    <s v="INR"/>
    <n v="15355"/>
    <n v="1418"/>
    <s v="00/00/0000"/>
    <n v="0"/>
    <n v="0"/>
    <s v="N"/>
    <m/>
    <n v="9"/>
    <s v="N"/>
    <s v="00/00/0000"/>
    <s v="N"/>
    <n v="0"/>
    <s v="00/00/0000"/>
    <s v="STD"/>
    <d v="2020-11-26T00:00:00"/>
    <n v="0"/>
    <x v="0"/>
  </r>
  <r>
    <n v="38857720057"/>
    <s v="EB-SBI SURAKSHA"/>
    <n v="85028086292"/>
    <s v="Mr. JAGDISHBHAI MANGALBHAI SOL"/>
    <n v="120593"/>
    <n v="6.65"/>
    <n v="98205"/>
    <n v="911"/>
    <n v="0"/>
    <x v="0"/>
    <n v="0"/>
    <d v="2019-10-19T00:00:00"/>
    <n v="19"/>
    <n v="19"/>
    <n v="0"/>
    <n v="0"/>
    <n v="0"/>
    <n v="0"/>
    <s v="INR"/>
    <n v="15355"/>
    <n v="1013"/>
    <s v="00/00/0000"/>
    <n v="0"/>
    <n v="0"/>
    <m/>
    <m/>
    <m/>
    <s v="N"/>
    <s v="00/00/0000"/>
    <s v="N"/>
    <n v="0"/>
    <s v="00/00/0000"/>
    <m/>
    <m/>
    <m/>
    <x v="0"/>
  </r>
  <r>
    <n v="38858043606"/>
    <s v="EB-SBI SURAKSHA"/>
    <n v="86949121994"/>
    <s v="Mr. AKASHKUMAR ASHOKBHAI RATHO"/>
    <n v="36247"/>
    <n v="6.65"/>
    <n v="33167"/>
    <n v="30945.919999999998"/>
    <n v="0"/>
    <x v="0"/>
    <n v="0"/>
    <d v="2019-10-19T00:00:00"/>
    <n v="19"/>
    <n v="19"/>
    <n v="0"/>
    <n v="0"/>
    <n v="0"/>
    <n v="0"/>
    <s v="INR"/>
    <n v="15355"/>
    <n v="281"/>
    <s v="00/00/0000"/>
    <n v="0"/>
    <n v="0"/>
    <s v="N"/>
    <m/>
    <n v="9"/>
    <s v="N"/>
    <s v="00/00/0000"/>
    <s v="N"/>
    <n v="0"/>
    <s v="00/00/0000"/>
    <s v="STD"/>
    <d v="2020-01-01T00:00:00"/>
    <n v="0"/>
    <x v="0"/>
  </r>
  <r>
    <n v="38861724761"/>
    <s v="EB-SBI SURAKSHA"/>
    <n v="85102836403"/>
    <s v="Mr. Tarunkumar Rugnathbhai Pra"/>
    <n v="81350"/>
    <n v="6.65"/>
    <n v="80149"/>
    <n v="75759.240000000005"/>
    <n v="0"/>
    <x v="0"/>
    <n v="0"/>
    <d v="2019-10-22T00:00:00"/>
    <n v="19"/>
    <n v="19"/>
    <n v="0"/>
    <n v="0"/>
    <n v="0"/>
    <n v="0"/>
    <s v="INR"/>
    <n v="15355"/>
    <n v="631"/>
    <s v="00/00/0000"/>
    <n v="0"/>
    <n v="0"/>
    <s v="N"/>
    <m/>
    <n v="9"/>
    <s v="N"/>
    <s v="00/00/0000"/>
    <s v="N"/>
    <n v="0"/>
    <s v="00/00/0000"/>
    <s v="STD"/>
    <d v="2019-12-20T00:00:00"/>
    <n v="0"/>
    <x v="0"/>
  </r>
  <r>
    <n v="38862317132"/>
    <s v="EB-SBI SURAKSHA"/>
    <n v="86264951547"/>
    <s v="Mr. DIVYANG JAYESHBHAI UPADHYA"/>
    <n v="15646"/>
    <n v="6.65"/>
    <n v="12927"/>
    <n v="35"/>
    <n v="0"/>
    <x v="0"/>
    <n v="0"/>
    <d v="2019-11-07T00:00:00"/>
    <n v="19"/>
    <n v="19"/>
    <n v="0"/>
    <n v="0"/>
    <n v="0"/>
    <n v="0"/>
    <s v="INR"/>
    <n v="15355"/>
    <n v="132"/>
    <s v="00/00/0000"/>
    <n v="0"/>
    <n v="0"/>
    <s v="N"/>
    <m/>
    <n v="9"/>
    <s v="N"/>
    <s v="00/00/0000"/>
    <s v="N"/>
    <n v="0"/>
    <s v="00/00/0000"/>
    <s v="STD"/>
    <d v="2019-12-30T00:00:00"/>
    <n v="0"/>
    <x v="0"/>
  </r>
  <r>
    <n v="38863789636"/>
    <s v="EB-SBI SURAKSHA"/>
    <n v="80230040466"/>
    <s v="Mr. RAKESHKUMAR  VORA"/>
    <n v="106880"/>
    <n v="6.65"/>
    <n v="94732"/>
    <n v="88351.88"/>
    <n v="0"/>
    <x v="0"/>
    <n v="0"/>
    <d v="2019-10-22T00:00:00"/>
    <n v="19"/>
    <n v="19"/>
    <n v="0"/>
    <n v="0"/>
    <n v="0"/>
    <n v="0"/>
    <s v="INR"/>
    <n v="15355"/>
    <n v="898"/>
    <s v="00/00/0000"/>
    <n v="0"/>
    <n v="0"/>
    <s v="N"/>
    <m/>
    <n v="9"/>
    <s v="N"/>
    <s v="00/00/0000"/>
    <s v="N"/>
    <n v="0"/>
    <s v="00/00/0000"/>
    <m/>
    <m/>
    <m/>
    <x v="0"/>
  </r>
  <r>
    <n v="38884859077"/>
    <s v="EB-SBI SURAKSHA"/>
    <n v="85491945042"/>
    <s v="Mr. SANJAY BABUBHAI PRAJAPATI"/>
    <n v="74089"/>
    <n v="6.65"/>
    <n v="72011"/>
    <n v="65391.8"/>
    <n v="0"/>
    <x v="0"/>
    <n v="0"/>
    <d v="2019-11-01T00:00:00"/>
    <n v="19"/>
    <n v="19"/>
    <n v="0"/>
    <n v="0"/>
    <n v="0"/>
    <n v="0"/>
    <s v="INR"/>
    <n v="15355"/>
    <n v="624"/>
    <s v="00/00/0000"/>
    <n v="0"/>
    <n v="0"/>
    <s v="N"/>
    <m/>
    <n v="9"/>
    <s v="N"/>
    <s v="00/00/0000"/>
    <s v="N"/>
    <n v="0"/>
    <s v="00/00/0000"/>
    <m/>
    <m/>
    <m/>
    <x v="0"/>
  </r>
  <r>
    <n v="38915527017"/>
    <s v="EB-SBI SURAKSHA"/>
    <n v="85774454906"/>
    <s v="Mr. VITTHALBHAI BHAVANJI ODE"/>
    <n v="55560"/>
    <n v="6.8"/>
    <n v="52539"/>
    <n v="48961.62"/>
    <n v="0"/>
    <x v="0"/>
    <n v="0"/>
    <d v="2019-11-12T00:00:00"/>
    <n v="19"/>
    <n v="19"/>
    <n v="0"/>
    <n v="0"/>
    <n v="0"/>
    <n v="0"/>
    <s v="INR"/>
    <n v="15355"/>
    <n v="538"/>
    <s v="00/00/0000"/>
    <n v="0"/>
    <n v="0"/>
    <m/>
    <m/>
    <m/>
    <s v="N"/>
    <s v="00/00/0000"/>
    <s v="N"/>
    <n v="0"/>
    <s v="00/00/0000"/>
    <s v="STD"/>
    <d v="2020-04-15T00:00:00"/>
    <n v="999"/>
    <x v="0"/>
  </r>
  <r>
    <n v="38915707146"/>
    <s v="EB-SBI SURAKSHA"/>
    <n v="80084072175"/>
    <s v="Mr. JAYSUKH BACHUBHAI VALANGAR"/>
    <n v="47900"/>
    <n v="6.8"/>
    <n v="45242"/>
    <n v="41489.79"/>
    <n v="0"/>
    <x v="0"/>
    <n v="0"/>
    <d v="2019-11-12T00:00:00"/>
    <n v="19"/>
    <n v="19"/>
    <n v="0"/>
    <n v="0"/>
    <n v="0"/>
    <n v="0"/>
    <s v="INR"/>
    <n v="15355"/>
    <n v="464"/>
    <s v="00/00/0000"/>
    <n v="0"/>
    <n v="0"/>
    <m/>
    <m/>
    <m/>
    <s v="N"/>
    <s v="00/00/0000"/>
    <s v="N"/>
    <n v="0"/>
    <s v="00/00/0000"/>
    <s v="STD"/>
    <d v="2020-01-23T00:00:00"/>
    <n v="0"/>
    <x v="0"/>
  </r>
  <r>
    <n v="38918686847"/>
    <s v="EB-SBI SURAKSHA"/>
    <n v="85188985671"/>
    <s v="Mr. RAJESHBHAI NANJIBHAI PATAN"/>
    <n v="56112"/>
    <n v="6.85"/>
    <n v="55477"/>
    <n v="52584.63"/>
    <n v="0"/>
    <x v="0"/>
    <n v="0"/>
    <d v="2019-11-13T00:00:00"/>
    <n v="19"/>
    <n v="19"/>
    <n v="0"/>
    <n v="0"/>
    <n v="0"/>
    <n v="0"/>
    <s v="INR"/>
    <n v="15355"/>
    <n v="443"/>
    <s v="00/00/0000"/>
    <n v="0"/>
    <n v="0"/>
    <s v="N"/>
    <m/>
    <n v="9"/>
    <s v="N"/>
    <s v="00/00/0000"/>
    <s v="N"/>
    <n v="0"/>
    <s v="00/00/0000"/>
    <m/>
    <m/>
    <m/>
    <x v="0"/>
  </r>
  <r>
    <n v="39090016584"/>
    <s v="EB-SBI SURAKSHA"/>
    <n v="89664358131"/>
    <s v="Mrs. CHANDRIKABEN RAJESHKUMAR"/>
    <n v="275600"/>
    <n v="6.65"/>
    <n v="95796"/>
    <n v="1965"/>
    <n v="0"/>
    <x v="0"/>
    <n v="0"/>
    <d v="2020-01-23T00:00:00"/>
    <n v="19"/>
    <n v="19"/>
    <n v="0"/>
    <n v="0"/>
    <n v="0"/>
    <n v="0"/>
    <s v="INR"/>
    <n v="15355"/>
    <n v="1030"/>
    <s v="00/00/0000"/>
    <n v="0"/>
    <n v="0"/>
    <m/>
    <m/>
    <m/>
    <s v="N"/>
    <s v="00/00/0000"/>
    <s v="N"/>
    <n v="0"/>
    <s v="00/00/0000"/>
    <s v="STD"/>
    <d v="2020-04-15T00:00:00"/>
    <n v="0"/>
    <x v="0"/>
  </r>
  <r>
    <n v="39095542183"/>
    <s v="EB-SBI SURAKSHA"/>
    <n v="80084154059"/>
    <s v="Mr. VINODKUMAR D PARMAR"/>
    <n v="149000"/>
    <n v="6.75"/>
    <n v="110998"/>
    <n v="478"/>
    <n v="0"/>
    <x v="0"/>
    <n v="0"/>
    <d v="2020-01-28T00:00:00"/>
    <n v="19"/>
    <n v="19"/>
    <n v="0"/>
    <n v="0"/>
    <n v="0"/>
    <n v="0"/>
    <s v="INR"/>
    <n v="61132"/>
    <n v="1831"/>
    <s v="00/00/0000"/>
    <n v="0"/>
    <n v="0"/>
    <s v="N"/>
    <m/>
    <n v="9"/>
    <s v="N"/>
    <s v="00/00/0000"/>
    <s v="N"/>
    <n v="0"/>
    <s v="00/00/0000"/>
    <m/>
    <m/>
    <m/>
    <x v="0"/>
  </r>
  <r>
    <n v="39112979909"/>
    <s v="EB-SBI SURAKSHA"/>
    <n v="76002184650"/>
    <s v="Mr. DHARMENDRA GANPATBHAI CHUH"/>
    <n v="71000"/>
    <n v="6.65"/>
    <n v="62753"/>
    <n v="49492.31"/>
    <n v="0"/>
    <x v="0"/>
    <n v="0"/>
    <d v="2020-02-03T00:00:00"/>
    <n v="19"/>
    <n v="19"/>
    <n v="0"/>
    <n v="0"/>
    <n v="0"/>
    <n v="0"/>
    <s v="INR"/>
    <n v="15355"/>
    <n v="542"/>
    <s v="00/00/0000"/>
    <n v="0"/>
    <n v="0"/>
    <s v="N"/>
    <m/>
    <n v="9"/>
    <s v="N"/>
    <s v="00/00/0000"/>
    <s v="N"/>
    <n v="0"/>
    <s v="00/00/0000"/>
    <m/>
    <m/>
    <m/>
    <x v="0"/>
  </r>
  <r>
    <n v="39130360240"/>
    <s v="EB-SBI SURAKSHA"/>
    <n v="86366655475"/>
    <s v="Mr. SAUMIL PANKAJKUMAR SHAH"/>
    <n v="33800"/>
    <n v="6.65"/>
    <n v="33246"/>
    <n v="32243.95"/>
    <n v="0"/>
    <x v="0"/>
    <n v="0"/>
    <d v="2020-02-09T00:00:00"/>
    <n v="19"/>
    <n v="19"/>
    <n v="0"/>
    <n v="0"/>
    <n v="0"/>
    <n v="0"/>
    <s v="INR"/>
    <n v="15355"/>
    <n v="280"/>
    <s v="00/00/0000"/>
    <n v="0"/>
    <n v="0"/>
    <m/>
    <m/>
    <m/>
    <s v="N"/>
    <s v="00/00/0000"/>
    <s v="N"/>
    <n v="0"/>
    <s v="00/00/0000"/>
    <s v="STD"/>
    <d v="2020-04-27T00:00:00"/>
    <n v="999"/>
    <x v="0"/>
  </r>
  <r>
    <n v="39132673671"/>
    <s v="EB-SBI SURAKSHA"/>
    <n v="85018949195"/>
    <s v="Mr. JAGDISH BHIKHABHAI RABARI"/>
    <n v="41000"/>
    <n v="6.65"/>
    <n v="38326"/>
    <n v="34288.74"/>
    <n v="0"/>
    <x v="0"/>
    <n v="0"/>
    <d v="2020-02-10T00:00:00"/>
    <n v="19"/>
    <n v="19"/>
    <n v="0"/>
    <n v="0"/>
    <n v="0"/>
    <n v="0"/>
    <s v="INR"/>
    <n v="15355"/>
    <n v="381"/>
    <s v="00/00/0000"/>
    <n v="0"/>
    <n v="0"/>
    <s v="N"/>
    <m/>
    <n v="9"/>
    <s v="N"/>
    <s v="00/00/0000"/>
    <s v="N"/>
    <n v="0"/>
    <s v="00/00/0000"/>
    <m/>
    <m/>
    <m/>
    <x v="0"/>
  </r>
  <r>
    <n v="39146989395"/>
    <s v="EB-SBI SURAKSHA"/>
    <n v="85215164282"/>
    <s v="Mr. CHANDRA  PARKASH"/>
    <n v="46000"/>
    <n v="6.65"/>
    <n v="44377"/>
    <n v="41453.47"/>
    <n v="0"/>
    <x v="0"/>
    <n v="0"/>
    <d v="2020-02-15T00:00:00"/>
    <n v="19"/>
    <n v="19"/>
    <n v="0"/>
    <n v="0"/>
    <n v="0"/>
    <n v="0"/>
    <s v="INR"/>
    <n v="15355"/>
    <n v="374"/>
    <s v="00/00/0000"/>
    <n v="0"/>
    <n v="0"/>
    <s v="N"/>
    <m/>
    <n v="9"/>
    <s v="N"/>
    <s v="00/00/0000"/>
    <s v="N"/>
    <n v="0"/>
    <s v="00/00/0000"/>
    <s v="STD"/>
    <d v="2020-04-25T00:00:00"/>
    <n v="999"/>
    <x v="0"/>
  </r>
  <r>
    <n v="39167507670"/>
    <s v="EB-SBI SURAKSHA"/>
    <n v="90509250828"/>
    <s v="Mr. GIRDHARBHAI  PARMAR"/>
    <n v="114000"/>
    <n v="6.65"/>
    <n v="104948"/>
    <n v="93584.960000000006"/>
    <n v="0"/>
    <x v="0"/>
    <n v="0"/>
    <d v="2020-02-25T00:00:00"/>
    <n v="19"/>
    <n v="19"/>
    <n v="0"/>
    <n v="0"/>
    <n v="0"/>
    <n v="0"/>
    <s v="INR"/>
    <n v="15355"/>
    <n v="1234"/>
    <s v="00/00/0000"/>
    <n v="0"/>
    <n v="0"/>
    <s v="N"/>
    <m/>
    <n v="9"/>
    <s v="N"/>
    <s v="00/00/0000"/>
    <s v="N"/>
    <n v="0"/>
    <s v="00/00/0000"/>
    <s v="STD"/>
    <d v="2020-04-20T00:00:00"/>
    <n v="999"/>
    <x v="0"/>
  </r>
  <r>
    <n v="39177270896"/>
    <s v="EB-SBI SURAKSHA"/>
    <n v="85833775796"/>
    <s v="Mr. NAIMESH RAMESHCHANDRA MAHE"/>
    <n v="103400"/>
    <n v="6.65"/>
    <n v="101523"/>
    <n v="98808.13"/>
    <n v="0"/>
    <x v="0"/>
    <n v="0"/>
    <d v="2020-02-29T00:00:00"/>
    <n v="19"/>
    <n v="19"/>
    <n v="0"/>
    <n v="0"/>
    <n v="0"/>
    <n v="0"/>
    <s v="INR"/>
    <n v="15355"/>
    <n v="853"/>
    <s v="00/00/0000"/>
    <n v="0"/>
    <n v="0"/>
    <s v="N"/>
    <m/>
    <n v="9"/>
    <s v="N"/>
    <s v="00/00/0000"/>
    <s v="N"/>
    <n v="0"/>
    <s v="00/00/0000"/>
    <s v="STD"/>
    <d v="2020-04-17T00:00:00"/>
    <n v="0"/>
    <x v="0"/>
  </r>
  <r>
    <n v="39179034629"/>
    <s v="EB-SBI SURAKSHA"/>
    <n v="80083916349"/>
    <s v="Mr. BHAVIN MAHENDRA ACHARYA"/>
    <n v="228000"/>
    <n v="6.65"/>
    <n v="225511"/>
    <n v="213232.99"/>
    <n v="0"/>
    <x v="0"/>
    <n v="0"/>
    <d v="2020-02-29T00:00:00"/>
    <n v="19"/>
    <n v="19"/>
    <n v="0"/>
    <n v="0"/>
    <n v="0"/>
    <n v="0"/>
    <s v="INR"/>
    <n v="15355"/>
    <n v="1730"/>
    <s v="00/00/0000"/>
    <n v="0"/>
    <n v="0"/>
    <s v="N"/>
    <m/>
    <n v="9"/>
    <s v="N"/>
    <s v="00/00/0000"/>
    <s v="N"/>
    <n v="0"/>
    <s v="00/00/0000"/>
    <m/>
    <m/>
    <m/>
    <x v="0"/>
  </r>
  <r>
    <n v="39190777591"/>
    <s v="EB-SBI SURAKSHA"/>
    <n v="90517033291"/>
    <s v="Mr. JASHIBEN  PATEL"/>
    <n v="82100"/>
    <n v="6.65"/>
    <n v="76677"/>
    <n v="73725"/>
    <n v="0"/>
    <x v="0"/>
    <n v="0"/>
    <d v="2020-03-04T00:00:00"/>
    <n v="24"/>
    <n v="24"/>
    <n v="0"/>
    <n v="0"/>
    <n v="0"/>
    <n v="0"/>
    <s v="INR"/>
    <n v="15355"/>
    <n v="677"/>
    <s v="00/00/0000"/>
    <n v="0"/>
    <n v="0"/>
    <s v="N"/>
    <m/>
    <n v="9"/>
    <s v="N"/>
    <s v="00/00/0000"/>
    <s v="N"/>
    <n v="0"/>
    <s v="00/00/0000"/>
    <s v="STD"/>
    <d v="2020-09-12T00:00:00"/>
    <n v="999"/>
    <x v="0"/>
  </r>
  <r>
    <n v="39238589949"/>
    <s v="EB-SBI SURAKSHA"/>
    <n v="80045349985"/>
    <s v="Mr. Sanjivkumar  Chaudhari"/>
    <n v="121500"/>
    <n v="6.65"/>
    <n v="119107"/>
    <n v="119051"/>
    <n v="0"/>
    <x v="0"/>
    <n v="0"/>
    <d v="2020-03-27T00:00:00"/>
    <n v="7"/>
    <n v="7"/>
    <n v="0"/>
    <n v="0"/>
    <n v="0"/>
    <n v="0"/>
    <s v="INR"/>
    <n v="15355"/>
    <n v="942"/>
    <s v="00/00/0000"/>
    <n v="0"/>
    <n v="0"/>
    <s v="N"/>
    <m/>
    <n v="9"/>
    <s v="N"/>
    <s v="00/00/0000"/>
    <s v="N"/>
    <n v="0"/>
    <s v="00/00/0000"/>
    <s v="STD"/>
    <d v="2021-08-24T00:00:00"/>
    <n v="0"/>
    <x v="0"/>
  </r>
  <r>
    <n v="39442593157"/>
    <s v="EB-SBI SURAKSHA"/>
    <n v="90132900035"/>
    <s v="Mr. Parmar Himanshu Baldevbhai"/>
    <n v="256500"/>
    <n v="6.65"/>
    <n v="252509"/>
    <n v="251655"/>
    <n v="0"/>
    <x v="0"/>
    <n v="0"/>
    <d v="2020-06-26T00:00:00"/>
    <n v="14"/>
    <n v="14"/>
    <n v="0"/>
    <n v="0"/>
    <n v="0"/>
    <n v="0"/>
    <s v="INR"/>
    <n v="15355"/>
    <n v="1655"/>
    <s v="00/00/0000"/>
    <n v="0"/>
    <n v="0"/>
    <s v="N"/>
    <m/>
    <n v="9"/>
    <s v="N"/>
    <s v="00/00/0000"/>
    <s v="N"/>
    <n v="0"/>
    <s v="00/00/0000"/>
    <s v="STD"/>
    <d v="2021-05-29T00:00:00"/>
    <n v="999"/>
    <x v="0"/>
  </r>
  <r>
    <n v="39471341275"/>
    <s v="EB-SBI SURAKSHA"/>
    <n v="90484294317"/>
    <s v="Mrs. TANUBEN  SOLANKI"/>
    <n v="52800"/>
    <n v="6.65"/>
    <n v="51395"/>
    <n v="49655"/>
    <n v="0"/>
    <x v="0"/>
    <n v="0"/>
    <d v="2020-07-04T00:00:00"/>
    <n v="20"/>
    <n v="20"/>
    <n v="0"/>
    <n v="0"/>
    <n v="0"/>
    <n v="0"/>
    <s v="INR"/>
    <n v="15355"/>
    <n v="363"/>
    <s v="00/00/0000"/>
    <n v="0"/>
    <n v="0"/>
    <m/>
    <m/>
    <m/>
    <s v="N"/>
    <s v="00/00/0000"/>
    <s v="N"/>
    <n v="0"/>
    <s v="00/00/0000"/>
    <s v="STD"/>
    <d v="2021-04-07T00:00:00"/>
    <n v="999"/>
    <x v="0"/>
  </r>
  <r>
    <n v="39478759806"/>
    <s v="EB-SBI SURAKSHA"/>
    <n v="87583709287"/>
    <s v="Mr. SENDHABHAI BALDEVBHAI SENM"/>
    <n v="28000"/>
    <n v="6.65"/>
    <n v="26485"/>
    <n v="25931"/>
    <n v="0"/>
    <x v="0"/>
    <n v="0"/>
    <d v="2020-07-07T00:00:00"/>
    <n v="20"/>
    <n v="20"/>
    <n v="0"/>
    <n v="0"/>
    <n v="0"/>
    <n v="0"/>
    <s v="INR"/>
    <n v="15355"/>
    <n v="212"/>
    <s v="00/00/0000"/>
    <n v="0"/>
    <n v="0"/>
    <s v="N"/>
    <m/>
    <n v="9"/>
    <s v="N"/>
    <s v="00/00/0000"/>
    <s v="N"/>
    <n v="0"/>
    <s v="00/00/0000"/>
    <s v="STD"/>
    <d v="2021-07-14T00:00:00"/>
    <n v="0"/>
    <x v="0"/>
  </r>
  <r>
    <n v="39493971277"/>
    <s v="EB-SBI SURAKSHA"/>
    <n v="85080460325"/>
    <s v="Mr. MINESH MADHUBHAI RATHOD"/>
    <n v="109000"/>
    <n v="6.65"/>
    <n v="107129"/>
    <n v="104329"/>
    <n v="0"/>
    <x v="0"/>
    <n v="0"/>
    <d v="2020-07-13T00:00:00"/>
    <n v="20"/>
    <n v="20"/>
    <n v="0"/>
    <n v="0"/>
    <n v="0"/>
    <n v="0"/>
    <s v="INR"/>
    <n v="15355"/>
    <n v="700"/>
    <s v="00/00/0000"/>
    <n v="0"/>
    <n v="0"/>
    <s v="N"/>
    <m/>
    <n v="9"/>
    <s v="N"/>
    <s v="00/00/0000"/>
    <s v="N"/>
    <n v="0"/>
    <s v="00/00/0000"/>
    <m/>
    <m/>
    <m/>
    <x v="0"/>
  </r>
  <r>
    <n v="39635488011"/>
    <s v="EB-SBI SURAKSHA"/>
    <n v="85884304613"/>
    <s v="Mr. ASHOK GOVINDPRASAD BHARGAV"/>
    <n v="98000"/>
    <n v="6.65"/>
    <n v="94509"/>
    <n v="92989"/>
    <n v="0"/>
    <x v="0"/>
    <n v="0"/>
    <d v="2020-09-05T00:00:00"/>
    <n v="18"/>
    <n v="18"/>
    <n v="0"/>
    <n v="0"/>
    <n v="0"/>
    <n v="0"/>
    <s v="INR"/>
    <n v="15355"/>
    <n v="740"/>
    <s v="00/00/0000"/>
    <n v="0"/>
    <n v="0"/>
    <s v="N"/>
    <m/>
    <n v="9"/>
    <s v="N"/>
    <s v="00/00/0000"/>
    <s v="N"/>
    <n v="0"/>
    <s v="00/00/0000"/>
    <s v="STD"/>
    <d v="2022-02-10T00:00:00"/>
    <n v="0"/>
    <x v="0"/>
  </r>
  <r>
    <n v="39654243395"/>
    <s v="EB-SBI SURAKSHA"/>
    <n v="87209416348"/>
    <s v="Mr. MAYURKUMAR PRAFULCHANDRA P"/>
    <n v="39000"/>
    <n v="6.65"/>
    <n v="37814"/>
    <n v="36476"/>
    <n v="0"/>
    <x v="0"/>
    <n v="0"/>
    <d v="2020-09-12T00:00:00"/>
    <n v="18"/>
    <n v="18"/>
    <n v="0"/>
    <n v="0"/>
    <n v="0"/>
    <n v="0"/>
    <s v="INR"/>
    <n v="15355"/>
    <n v="267"/>
    <s v="00/00/0000"/>
    <n v="0"/>
    <n v="0"/>
    <s v="N"/>
    <m/>
    <n v="9"/>
    <s v="N"/>
    <s v="00/00/0000"/>
    <s v="N"/>
    <n v="0"/>
    <s v="00/00/0000"/>
    <s v="STD"/>
    <d v="2020-11-26T00:00:00"/>
    <n v="0"/>
    <x v="0"/>
  </r>
  <r>
    <n v="39654248509"/>
    <s v="EB-SBI SURAKSHA"/>
    <n v="86799718499"/>
    <s v="Mr. RAJENDRA RAMRAO PALKHADE"/>
    <n v="198000"/>
    <n v="6.65"/>
    <n v="190729"/>
    <n v="186864.27"/>
    <n v="0"/>
    <x v="0"/>
    <n v="0"/>
    <d v="2020-09-12T00:00:00"/>
    <n v="18"/>
    <n v="18"/>
    <n v="0"/>
    <n v="0"/>
    <n v="0"/>
    <n v="0"/>
    <s v="INR"/>
    <n v="15355"/>
    <n v="1494"/>
    <s v="00/00/0000"/>
    <n v="0"/>
    <n v="0"/>
    <s v="N"/>
    <m/>
    <n v="9"/>
    <s v="N"/>
    <s v="00/00/0000"/>
    <s v="N"/>
    <n v="0"/>
    <s v="00/00/0000"/>
    <s v="STD"/>
    <d v="2021-03-15T00:00:00"/>
    <n v="999"/>
    <x v="0"/>
  </r>
  <r>
    <n v="39676637838"/>
    <s v="EB-SBI SURAKSHA"/>
    <n v="85661743963"/>
    <s v="Mr. KALPESH KANAIYALAL YOGI"/>
    <n v="58000"/>
    <n v="6.65"/>
    <n v="54607"/>
    <n v="53944"/>
    <n v="0"/>
    <x v="0"/>
    <n v="0"/>
    <d v="2020-10-24T00:00:00"/>
    <n v="17"/>
    <n v="17"/>
    <n v="0"/>
    <n v="0"/>
    <n v="0"/>
    <n v="0"/>
    <s v="INR"/>
    <n v="15355"/>
    <n v="511"/>
    <s v="00/00/0000"/>
    <n v="0"/>
    <n v="0"/>
    <s v="N"/>
    <m/>
    <n v="9"/>
    <s v="N"/>
    <s v="00/00/0000"/>
    <s v="N"/>
    <n v="0"/>
    <s v="00/00/0000"/>
    <m/>
    <m/>
    <m/>
    <x v="0"/>
  </r>
  <r>
    <n v="39678259568"/>
    <s v="EB-SBI SURAKSHA"/>
    <n v="90637984398"/>
    <s v="Mr. MINAXI RAJIV TAILOR"/>
    <n v="57000"/>
    <n v="6.65"/>
    <n v="54243"/>
    <n v="53920"/>
    <n v="0"/>
    <x v="0"/>
    <n v="0"/>
    <d v="2020-10-01T00:00:00"/>
    <n v="17"/>
    <n v="17"/>
    <n v="0"/>
    <n v="0"/>
    <n v="0"/>
    <n v="0"/>
    <s v="INR"/>
    <n v="15355"/>
    <n v="431"/>
    <s v="00/00/0000"/>
    <n v="0"/>
    <n v="0"/>
    <s v="N"/>
    <m/>
    <n v="9"/>
    <s v="N"/>
    <s v="00/00/0000"/>
    <s v="N"/>
    <n v="0"/>
    <s v="00/00/0000"/>
    <m/>
    <m/>
    <m/>
    <x v="0"/>
  </r>
  <r>
    <n v="39679348083"/>
    <s v="EB-SBI SURAKSHA"/>
    <n v="85039165456"/>
    <s v="Mr. MAHENDRAKUMAR MANGABHAI RA"/>
    <n v="21000"/>
    <n v="6.65"/>
    <n v="20102"/>
    <n v="19446"/>
    <n v="0"/>
    <x v="0"/>
    <n v="0"/>
    <d v="2020-09-23T00:00:00"/>
    <n v="18"/>
    <n v="18"/>
    <n v="0"/>
    <n v="0"/>
    <n v="0"/>
    <n v="0"/>
    <s v="INR"/>
    <n v="15355"/>
    <n v="159"/>
    <s v="00/00/0000"/>
    <n v="0"/>
    <n v="0"/>
    <s v="N"/>
    <m/>
    <n v="9"/>
    <s v="N"/>
    <s v="00/00/0000"/>
    <s v="N"/>
    <n v="0"/>
    <s v="00/00/0000"/>
    <s v="STD"/>
    <d v="2020-11-26T00:00:00"/>
    <n v="0"/>
    <x v="0"/>
  </r>
  <r>
    <n v="39694034349"/>
    <s v="EB-SBI SURAKSHA"/>
    <n v="88761934032"/>
    <s v="Mr. NISHA PANKAJKUMAR JOSHI"/>
    <n v="43000"/>
    <n v="6.65"/>
    <n v="37620"/>
    <n v="36651"/>
    <n v="0"/>
    <x v="0"/>
    <n v="0"/>
    <d v="2020-10-21T00:00:00"/>
    <n v="17"/>
    <n v="17"/>
    <n v="0"/>
    <n v="0"/>
    <n v="0"/>
    <n v="0"/>
    <s v="INR"/>
    <n v="15355"/>
    <n v="343"/>
    <s v="00/00/0000"/>
    <n v="0"/>
    <n v="0"/>
    <s v="N"/>
    <m/>
    <n v="9"/>
    <s v="N"/>
    <s v="00/00/0000"/>
    <s v="N"/>
    <n v="0"/>
    <s v="00/00/0000"/>
    <m/>
    <m/>
    <m/>
    <x v="0"/>
  </r>
  <r>
    <n v="39833868915"/>
    <s v="EB-SBI SURAKSHA"/>
    <n v="90634458777"/>
    <s v="Mr. Nayi  Mitesh"/>
    <n v="41000"/>
    <n v="6.65"/>
    <n v="40131"/>
    <n v="39923"/>
    <n v="0"/>
    <x v="0"/>
    <n v="0"/>
    <d v="2020-11-29T00:00:00"/>
    <n v="16"/>
    <n v="16"/>
    <n v="0"/>
    <n v="0"/>
    <n v="0"/>
    <n v="0"/>
    <s v="INR"/>
    <n v="15355"/>
    <n v="264"/>
    <s v="00/00/0000"/>
    <n v="0"/>
    <n v="0"/>
    <s v="N"/>
    <m/>
    <n v="9"/>
    <s v="N"/>
    <s v="00/00/0000"/>
    <s v="N"/>
    <n v="0"/>
    <s v="00/00/0000"/>
    <s v="STD"/>
    <d v="2021-12-12T00:00:00"/>
    <n v="0"/>
    <x v="0"/>
  </r>
  <r>
    <n v="39855521636"/>
    <s v="EB-SBI SURAKSHA"/>
    <n v="86475606272"/>
    <s v="Mr. AMIT KUMAR DUTTA"/>
    <n v="89000"/>
    <n v="6.65"/>
    <n v="85756"/>
    <n v="82336"/>
    <n v="0"/>
    <x v="0"/>
    <n v="0"/>
    <d v="2020-12-08T00:00:00"/>
    <n v="15"/>
    <n v="15"/>
    <n v="0"/>
    <n v="0"/>
    <n v="0"/>
    <n v="0"/>
    <s v="INR"/>
    <n v="15355"/>
    <n v="672"/>
    <s v="00/00/0000"/>
    <n v="0"/>
    <n v="0"/>
    <s v="N"/>
    <m/>
    <n v="9"/>
    <s v="N"/>
    <s v="00/00/0000"/>
    <s v="N"/>
    <n v="0"/>
    <s v="00/00/0000"/>
    <m/>
    <m/>
    <m/>
    <x v="0"/>
  </r>
  <r>
    <n v="39952144736"/>
    <s v="EB-SBI SURAKSHA"/>
    <n v="80527171074"/>
    <s v="Mr. PURSHOTAMBHAI KANTILAL PAR"/>
    <n v="215000"/>
    <n v="6.65"/>
    <n v="204704"/>
    <n v="201778"/>
    <n v="0"/>
    <x v="0"/>
    <n v="0"/>
    <d v="2021-01-20T00:00:00"/>
    <n v="14"/>
    <n v="14"/>
    <n v="0"/>
    <n v="0"/>
    <n v="0"/>
    <n v="0"/>
    <s v="INR"/>
    <n v="15355"/>
    <n v="1891"/>
    <s v="00/00/0000"/>
    <n v="0"/>
    <n v="0"/>
    <s v="N"/>
    <m/>
    <n v="9"/>
    <s v="N"/>
    <s v="00/00/0000"/>
    <s v="N"/>
    <n v="0"/>
    <s v="00/00/0000"/>
    <m/>
    <m/>
    <m/>
    <x v="0"/>
  </r>
  <r>
    <n v="39954894618"/>
    <s v="EB-SBI SURAKSHA"/>
    <n v="90176328521"/>
    <s v="Mrs. ANANDIBEN  RATHOD"/>
    <n v="138000"/>
    <n v="6.65"/>
    <n v="120185"/>
    <n v="10"/>
    <n v="0"/>
    <x v="0"/>
    <n v="0"/>
    <d v="2021-01-21T00:00:00"/>
    <n v="14"/>
    <n v="14"/>
    <n v="0"/>
    <n v="0"/>
    <n v="0"/>
    <n v="0"/>
    <s v="INR"/>
    <n v="15355"/>
    <n v="1324"/>
    <s v="00/00/0000"/>
    <n v="0"/>
    <n v="0"/>
    <s v="N"/>
    <m/>
    <n v="9"/>
    <s v="N"/>
    <s v="00/00/0000"/>
    <s v="N"/>
    <n v="0"/>
    <s v="00/00/0000"/>
    <s v="STD"/>
    <d v="2021-03-12T00:00:00"/>
    <n v="999"/>
    <x v="0"/>
  </r>
  <r>
    <n v="39961223787"/>
    <s v="EB-SBI SURAKSHA"/>
    <n v="88805157498"/>
    <s v="Mr. HITESHKUMAR NATVARLAL BARO"/>
    <n v="52000"/>
    <n v="6.65"/>
    <n v="50335"/>
    <n v="49411"/>
    <n v="0"/>
    <x v="0"/>
    <n v="0"/>
    <d v="2021-01-25T00:00:00"/>
    <n v="14"/>
    <n v="14"/>
    <n v="0"/>
    <n v="0"/>
    <n v="0"/>
    <n v="0"/>
    <s v="INR"/>
    <n v="15355"/>
    <n v="334"/>
    <s v="00/00/0000"/>
    <n v="0"/>
    <n v="0"/>
    <m/>
    <m/>
    <m/>
    <s v="N"/>
    <s v="00/00/0000"/>
    <s v="N"/>
    <n v="0"/>
    <s v="00/00/0000"/>
    <m/>
    <m/>
    <m/>
    <x v="0"/>
  </r>
  <r>
    <n v="39963695330"/>
    <s v="EB-SBI SURAKSHA"/>
    <n v="85240059989"/>
    <s v="Mrs. NIKKY  GOTHWAL"/>
    <n v="162000"/>
    <n v="6.65"/>
    <n v="156992"/>
    <n v="155914"/>
    <n v="0"/>
    <x v="0"/>
    <n v="0"/>
    <d v="2021-01-27T00:00:00"/>
    <n v="14"/>
    <n v="14"/>
    <n v="0"/>
    <n v="0"/>
    <n v="0"/>
    <n v="0"/>
    <s v="INR"/>
    <n v="15355"/>
    <n v="1223"/>
    <s v="00/00/0000"/>
    <n v="0"/>
    <n v="0"/>
    <s v="N"/>
    <m/>
    <n v="9"/>
    <s v="N"/>
    <s v="00/00/0000"/>
    <s v="N"/>
    <n v="0"/>
    <s v="00/00/0000"/>
    <m/>
    <m/>
    <m/>
    <x v="0"/>
  </r>
  <r>
    <n v="39964146446"/>
    <s v="EB-SBI SURAKSHA"/>
    <n v="80002846636"/>
    <s v="Mr. BHIKHABHAI PARSHOTAM PATEL"/>
    <n v="34000"/>
    <n v="6.65"/>
    <n v="27962"/>
    <n v="26756"/>
    <n v="0"/>
    <x v="0"/>
    <n v="0"/>
    <d v="2021-02-02T00:00:00"/>
    <n v="13"/>
    <n v="13"/>
    <n v="0"/>
    <n v="0"/>
    <n v="0"/>
    <n v="0"/>
    <s v="INR"/>
    <n v="15355"/>
    <n v="338"/>
    <s v="00/00/0000"/>
    <n v="0"/>
    <n v="0"/>
    <s v="N"/>
    <m/>
    <n v="9"/>
    <s v="N"/>
    <s v="00/00/0000"/>
    <s v="N"/>
    <n v="0"/>
    <s v="00/00/0000"/>
    <m/>
    <m/>
    <m/>
    <x v="0"/>
  </r>
  <r>
    <n v="40001892478"/>
    <s v="EB-SBI SURAKSHA"/>
    <n v="85089708406"/>
    <s v="Mr. Gajjar  Hardik"/>
    <n v="39000"/>
    <n v="6.65"/>
    <n v="37722"/>
    <n v="36658"/>
    <n v="0"/>
    <x v="0"/>
    <n v="0"/>
    <d v="2021-02-11T00:00:00"/>
    <n v="13"/>
    <n v="13"/>
    <n v="0"/>
    <n v="0"/>
    <n v="0"/>
    <n v="0"/>
    <s v="INR"/>
    <n v="15355"/>
    <n v="267"/>
    <s v="00/00/0000"/>
    <n v="0"/>
    <n v="0"/>
    <s v="N"/>
    <m/>
    <n v="9"/>
    <s v="N"/>
    <s v="00/00/0000"/>
    <s v="N"/>
    <n v="0"/>
    <s v="00/00/0000"/>
    <s v="STD"/>
    <d v="2021-06-15T00:00:00"/>
    <n v="999"/>
    <x v="0"/>
  </r>
  <r>
    <n v="40004937382"/>
    <s v="EB-SBI SURAKSHA"/>
    <n v="85685771798"/>
    <s v="Mr. RAJENDRAKUMAR KANTILAL TRI"/>
    <n v="132000"/>
    <n v="6.65"/>
    <n v="120395"/>
    <n v="942"/>
    <n v="0"/>
    <x v="0"/>
    <n v="0"/>
    <d v="2021-02-11T00:00:00"/>
    <n v="13"/>
    <n v="13"/>
    <n v="0"/>
    <n v="0"/>
    <n v="0"/>
    <n v="0"/>
    <s v="INR"/>
    <n v="15355"/>
    <n v="1082"/>
    <s v="00/00/0000"/>
    <n v="0"/>
    <n v="0"/>
    <s v="N"/>
    <m/>
    <n v="9"/>
    <s v="N"/>
    <s v="00/00/0000"/>
    <s v="N"/>
    <n v="0"/>
    <s v="00/00/0000"/>
    <s v="STD"/>
    <d v="2021-05-20T00:00:00"/>
    <n v="999"/>
    <x v="0"/>
  </r>
  <r>
    <n v="40011135824"/>
    <s v="EB-SBI SURAKSHA"/>
    <n v="85526079540"/>
    <s v="Mr. Patel  Vipulkumar"/>
    <n v="113000"/>
    <n v="6.65"/>
    <n v="16430"/>
    <n v="14596"/>
    <n v="0"/>
    <x v="0"/>
    <n v="0"/>
    <d v="2021-03-17T00:00:00"/>
    <n v="12"/>
    <n v="12"/>
    <n v="0"/>
    <n v="0"/>
    <n v="0"/>
    <n v="0"/>
    <s v="INR"/>
    <n v="15355"/>
    <n v="774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40035489923"/>
    <s v="EB-SBI SURAKSHA"/>
    <n v="86502924570"/>
    <s v="Mr. UPENDRA KUMAR CHHAGANBHAI"/>
    <n v="44000"/>
    <n v="6.65"/>
    <n v="43029"/>
    <n v="41940"/>
    <n v="0"/>
    <x v="0"/>
    <n v="0"/>
    <d v="2021-02-28T00:00:00"/>
    <n v="11"/>
    <n v="11"/>
    <n v="0"/>
    <n v="0"/>
    <n v="0"/>
    <n v="0"/>
    <s v="INR"/>
    <n v="15355"/>
    <n v="301"/>
    <s v="00/00/0000"/>
    <n v="0"/>
    <n v="0"/>
    <s v="N"/>
    <m/>
    <n v="9"/>
    <s v="N"/>
    <s v="00/00/0000"/>
    <s v="N"/>
    <n v="0"/>
    <s v="00/00/0000"/>
    <s v="STD"/>
    <d v="2021-08-29T00:00:00"/>
    <n v="0"/>
    <x v="0"/>
  </r>
  <r>
    <n v="40035680431"/>
    <s v="EB-SBI SURAKSHA"/>
    <n v="85267738101"/>
    <s v="Mr. Vipul  Patel"/>
    <n v="56000"/>
    <n v="6.65"/>
    <n v="53953"/>
    <n v="53541"/>
    <n v="0"/>
    <x v="0"/>
    <n v="0"/>
    <d v="2021-03-14T00:00:00"/>
    <n v="12"/>
    <n v="12"/>
    <n v="0"/>
    <n v="0"/>
    <n v="0"/>
    <n v="0"/>
    <s v="INR"/>
    <n v="15355"/>
    <n v="424"/>
    <s v="00/00/0000"/>
    <n v="0"/>
    <n v="0"/>
    <s v="N"/>
    <m/>
    <n v="9"/>
    <s v="N"/>
    <s v="00/00/0000"/>
    <s v="N"/>
    <n v="0"/>
    <s v="00/00/0000"/>
    <s v="STD"/>
    <d v="2021-10-15T00:00:00"/>
    <n v="0"/>
    <x v="0"/>
  </r>
  <r>
    <n v="40035986287"/>
    <s v="EB-SBI SURAKSHA"/>
    <n v="90706237097"/>
    <s v="Mr. Ronil Yogeshbhai Shah"/>
    <n v="30000"/>
    <n v="6.65"/>
    <n v="28712"/>
    <n v="27884"/>
    <n v="0"/>
    <x v="0"/>
    <n v="0"/>
    <d v="2021-03-14T00:00:00"/>
    <n v="12"/>
    <n v="12"/>
    <n v="0"/>
    <n v="0"/>
    <n v="0"/>
    <n v="0"/>
    <s v="INR"/>
    <n v="15355"/>
    <n v="206"/>
    <s v="00/00/0000"/>
    <n v="0"/>
    <n v="0"/>
    <s v="N"/>
    <m/>
    <n v="9"/>
    <s v="N"/>
    <s v="00/00/0000"/>
    <s v="N"/>
    <n v="0"/>
    <s v="00/00/0000"/>
    <s v="STD"/>
    <d v="2021-07-15T00:00:00"/>
    <n v="0"/>
    <x v="0"/>
  </r>
  <r>
    <n v="40036552408"/>
    <s v="EB-SBI SURAKSHA"/>
    <n v="86291092499"/>
    <s v="Mr. RAVIKANT JOHNBHAI CHAUHAN"/>
    <n v="173000"/>
    <n v="6.65"/>
    <n v="168292"/>
    <n v="167720"/>
    <n v="0"/>
    <x v="0"/>
    <n v="0"/>
    <d v="2021-02-27T00:00:00"/>
    <n v="13"/>
    <n v="13"/>
    <n v="0"/>
    <n v="0"/>
    <n v="0"/>
    <n v="0"/>
    <s v="INR"/>
    <n v="15355"/>
    <n v="1306"/>
    <s v="00/00/0000"/>
    <n v="0"/>
    <n v="0"/>
    <s v="N"/>
    <m/>
    <n v="9"/>
    <s v="N"/>
    <s v="00/00/0000"/>
    <s v="N"/>
    <n v="0"/>
    <s v="00/00/0000"/>
    <m/>
    <m/>
    <m/>
    <x v="0"/>
  </r>
  <r>
    <n v="40039749989"/>
    <s v="EB-SBI SURAKSHA"/>
    <n v="90728623407"/>
    <s v="Mr. PATEL  ARUNKUMAR"/>
    <n v="39000"/>
    <n v="6.65"/>
    <n v="36701"/>
    <n v="32736"/>
    <n v="0"/>
    <x v="0"/>
    <n v="0"/>
    <d v="2021-02-28T00:00:00"/>
    <n v="13"/>
    <n v="13"/>
    <n v="0"/>
    <n v="0"/>
    <n v="0"/>
    <n v="0"/>
    <s v="INR"/>
    <n v="15355"/>
    <n v="295"/>
    <s v="00/00/0000"/>
    <n v="0"/>
    <n v="0"/>
    <s v="N"/>
    <m/>
    <n v="9"/>
    <s v="N"/>
    <s v="00/00/0000"/>
    <s v="N"/>
    <n v="0"/>
    <s v="00/00/0000"/>
    <m/>
    <m/>
    <m/>
    <x v="0"/>
  </r>
  <r>
    <n v="40039881361"/>
    <s v="EB-SBI SURAKSHA"/>
    <n v="80631407241"/>
    <s v="Mr. Kantilal Ravajibhai Hingar"/>
    <n v="27000"/>
    <n v="6.65"/>
    <n v="25222"/>
    <n v="24871"/>
    <n v="0"/>
    <x v="0"/>
    <n v="0"/>
    <d v="2021-02-28T00:00:00"/>
    <n v="13"/>
    <n v="13"/>
    <n v="0"/>
    <n v="0"/>
    <n v="0"/>
    <n v="0"/>
    <s v="INR"/>
    <n v="15355"/>
    <n v="273"/>
    <s v="00/00/0000"/>
    <n v="0"/>
    <n v="0"/>
    <s v="N"/>
    <m/>
    <n v="9"/>
    <s v="N"/>
    <s v="00/00/0000"/>
    <s v="N"/>
    <n v="0"/>
    <s v="00/00/0000"/>
    <m/>
    <m/>
    <m/>
    <x v="0"/>
  </r>
  <r>
    <n v="40093478887"/>
    <s v="EB-SBI SURAKSHA"/>
    <n v="80252321963"/>
    <s v="Mr. SHARMA RAMCHARAN CHIRANJIL"/>
    <n v="96000"/>
    <n v="6.65"/>
    <n v="70514"/>
    <n v="2817"/>
    <n v="0"/>
    <x v="0"/>
    <n v="0"/>
    <d v="2021-03-24T00:00:00"/>
    <n v="12"/>
    <n v="12"/>
    <n v="0"/>
    <n v="0"/>
    <n v="0"/>
    <n v="0"/>
    <s v="INR"/>
    <n v="15355"/>
    <n v="814"/>
    <s v="00/00/0000"/>
    <n v="0"/>
    <n v="0"/>
    <s v="N"/>
    <m/>
    <n v="9"/>
    <s v="N"/>
    <s v="00/00/0000"/>
    <s v="N"/>
    <n v="0"/>
    <s v="00/00/0000"/>
    <s v="STD"/>
    <d v="2021-05-20T00:00:00"/>
    <n v="999"/>
    <x v="0"/>
  </r>
  <r>
    <n v="40098800266"/>
    <s v="EB-SBI SURAKSHA"/>
    <n v="89423718770"/>
    <s v="Mr. SURESH KISANRAO SHEGOKAR"/>
    <n v="76000"/>
    <n v="6.65"/>
    <n v="74055"/>
    <n v="70380"/>
    <n v="0"/>
    <x v="0"/>
    <n v="0"/>
    <d v="2021-04-16T00:00:00"/>
    <n v="11"/>
    <n v="11"/>
    <n v="0"/>
    <n v="0"/>
    <n v="0"/>
    <n v="0"/>
    <s v="INR"/>
    <n v="15355"/>
    <n v="575"/>
    <s v="00/00/0000"/>
    <n v="0"/>
    <n v="0"/>
    <s v="N"/>
    <m/>
    <n v="9"/>
    <s v="N"/>
    <s v="00/00/0000"/>
    <s v="N"/>
    <n v="0"/>
    <s v="00/00/0000"/>
    <s v="STD"/>
    <d v="2021-07-22T00:00:00"/>
    <n v="0"/>
    <x v="0"/>
  </r>
  <r>
    <n v="40106519803"/>
    <s v="EB-SBI SURAKSHA"/>
    <n v="86755823506"/>
    <s v="Miss. Patel Nimishaben Vijayku"/>
    <n v="31000"/>
    <n v="6.65"/>
    <n v="30348"/>
    <n v="29933"/>
    <n v="0"/>
    <x v="0"/>
    <n v="0"/>
    <d v="2021-04-16T00:00:00"/>
    <n v="11"/>
    <n v="11"/>
    <n v="0"/>
    <n v="0"/>
    <n v="0"/>
    <n v="0"/>
    <s v="INR"/>
    <n v="15355"/>
    <n v="235"/>
    <s v="00/00/0000"/>
    <n v="0"/>
    <n v="0"/>
    <m/>
    <m/>
    <m/>
    <s v="N"/>
    <s v="00/00/0000"/>
    <s v="N"/>
    <n v="0"/>
    <s v="00/00/0000"/>
    <s v="STD"/>
    <d v="2021-09-20T00:00:00"/>
    <n v="0"/>
    <x v="0"/>
  </r>
  <r>
    <n v="40108704281"/>
    <s v="EB-SBI SURAKSHA"/>
    <n v="85953287157"/>
    <s v="Mr. Patel Pintukumar Vitthalbh"/>
    <n v="29000"/>
    <n v="6.65"/>
    <n v="28250"/>
    <n v="27251"/>
    <n v="0"/>
    <x v="0"/>
    <n v="0"/>
    <d v="2021-04-07T00:00:00"/>
    <n v="11"/>
    <n v="11"/>
    <n v="0"/>
    <n v="0"/>
    <n v="0"/>
    <n v="0"/>
    <s v="INR"/>
    <n v="15355"/>
    <n v="220"/>
    <s v="00/00/0000"/>
    <n v="0"/>
    <n v="0"/>
    <s v="N"/>
    <m/>
    <n v="9"/>
    <s v="N"/>
    <s v="00/00/0000"/>
    <s v="N"/>
    <n v="0"/>
    <s v="00/00/0000"/>
    <s v="STD"/>
    <d v="2021-08-17T00:00:00"/>
    <n v="0"/>
    <x v="0"/>
  </r>
  <r>
    <n v="40117336431"/>
    <s v="EB-SBI SURAKSHA"/>
    <n v="80731969579"/>
    <s v="Mr. Bharvad Jayshree Visabhai"/>
    <n v="56700"/>
    <n v="6.65"/>
    <n v="53928"/>
    <n v="53881"/>
    <n v="0"/>
    <x v="0"/>
    <n v="0"/>
    <d v="2021-04-08T00:00:00"/>
    <n v="11"/>
    <n v="11"/>
    <n v="0"/>
    <n v="0"/>
    <n v="0"/>
    <n v="0"/>
    <s v="INR"/>
    <n v="15355"/>
    <n v="573"/>
    <s v="00/00/0000"/>
    <n v="0"/>
    <n v="0"/>
    <s v="N"/>
    <m/>
    <n v="9"/>
    <s v="N"/>
    <s v="00/00/0000"/>
    <s v="N"/>
    <n v="0"/>
    <s v="00/00/0000"/>
    <s v="STD"/>
    <d v="2022-02-07T00:00:00"/>
    <n v="0"/>
    <x v="0"/>
  </r>
  <r>
    <n v="40139420849"/>
    <s v="EB-SBI SURAKSHA"/>
    <n v="85279517428"/>
    <s v="Mr. ASHISH GHANSHYAMBHAI MALAN"/>
    <n v="28900"/>
    <n v="6.65"/>
    <n v="26376"/>
    <n v="296"/>
    <n v="0"/>
    <x v="0"/>
    <n v="0"/>
    <d v="2021-04-16T00:00:00"/>
    <n v="11"/>
    <n v="11"/>
    <n v="0"/>
    <n v="0"/>
    <n v="0"/>
    <n v="0"/>
    <s v="INR"/>
    <n v="15355"/>
    <n v="255"/>
    <s v="00/00/0000"/>
    <n v="0"/>
    <n v="0"/>
    <s v="N"/>
    <m/>
    <n v="9"/>
    <s v="N"/>
    <s v="00/00/0000"/>
    <s v="N"/>
    <n v="0"/>
    <s v="00/00/0000"/>
    <m/>
    <m/>
    <m/>
    <x v="0"/>
  </r>
  <r>
    <n v="40145862143"/>
    <s v="EB-SBI SURAKSHA"/>
    <n v="86930472794"/>
    <s v="Mr. Patni  Sanjaykumar"/>
    <n v="34000"/>
    <n v="6.65"/>
    <n v="33345"/>
    <n v="32675"/>
    <n v="0"/>
    <x v="0"/>
    <n v="0"/>
    <d v="2021-04-20T00:00:00"/>
    <n v="11"/>
    <n v="11"/>
    <n v="0"/>
    <n v="0"/>
    <n v="0"/>
    <n v="0"/>
    <s v="INR"/>
    <n v="15355"/>
    <n v="233"/>
    <s v="00/00/0000"/>
    <n v="0"/>
    <n v="0"/>
    <s v="N"/>
    <m/>
    <n v="9"/>
    <s v="N"/>
    <s v="00/00/0000"/>
    <s v="N"/>
    <n v="0"/>
    <s v="00/00/0000"/>
    <m/>
    <m/>
    <m/>
    <x v="0"/>
  </r>
  <r>
    <n v="40149222744"/>
    <s v="EB-SBI SURAKSHA"/>
    <n v="80075299653"/>
    <s v="Mr. Ashok Laxman Bagawe"/>
    <n v="80700"/>
    <n v="6.65"/>
    <n v="79045"/>
    <n v="78155"/>
    <n v="0"/>
    <x v="0"/>
    <n v="0"/>
    <d v="2021-05-20T00:00:00"/>
    <n v="10"/>
    <n v="10"/>
    <n v="0"/>
    <n v="0"/>
    <n v="0"/>
    <n v="0"/>
    <s v="INR"/>
    <n v="15355"/>
    <n v="611"/>
    <s v="00/00/0000"/>
    <n v="0"/>
    <n v="0"/>
    <s v="N"/>
    <m/>
    <n v="9"/>
    <s v="N"/>
    <s v="00/00/0000"/>
    <s v="N"/>
    <n v="0"/>
    <s v="00/00/0000"/>
    <m/>
    <m/>
    <m/>
    <x v="0"/>
  </r>
  <r>
    <n v="40178568176"/>
    <s v="EB-SBI SURAKSHA"/>
    <n v="85379119082"/>
    <s v="Mr. Chirag  Patel"/>
    <n v="79700"/>
    <n v="6.65"/>
    <n v="78813"/>
    <n v="78273"/>
    <n v="0"/>
    <x v="0"/>
    <n v="0"/>
    <d v="2021-05-12T00:00:00"/>
    <n v="10"/>
    <n v="10"/>
    <n v="0"/>
    <n v="0"/>
    <n v="0"/>
    <n v="0"/>
    <s v="INR"/>
    <n v="15355"/>
    <n v="546"/>
    <s v="00/00/0000"/>
    <n v="0"/>
    <n v="0"/>
    <m/>
    <m/>
    <m/>
    <s v="N"/>
    <s v="00/00/0000"/>
    <s v="N"/>
    <n v="0"/>
    <s v="00/00/0000"/>
    <m/>
    <m/>
    <m/>
    <x v="0"/>
  </r>
  <r>
    <n v="40198325424"/>
    <s v="EB-SBI SURAKSHA"/>
    <n v="86494471513"/>
    <s v="Mr. Taviyad  Maheshbhai"/>
    <n v="35500"/>
    <n v="6.65"/>
    <n v="34722"/>
    <n v="34402"/>
    <n v="0"/>
    <x v="0"/>
    <n v="0"/>
    <d v="2021-05-29T00:00:00"/>
    <n v="10"/>
    <n v="10"/>
    <n v="0"/>
    <n v="0"/>
    <n v="0"/>
    <n v="0"/>
    <s v="INR"/>
    <n v="15355"/>
    <n v="268"/>
    <s v="00/00/0000"/>
    <n v="0"/>
    <n v="0"/>
    <s v="N"/>
    <m/>
    <n v="9"/>
    <s v="N"/>
    <s v="00/00/0000"/>
    <s v="N"/>
    <n v="0"/>
    <s v="00/00/0000"/>
    <m/>
    <m/>
    <m/>
    <x v="0"/>
  </r>
  <r>
    <n v="40223772396"/>
    <s v="EB-SBI SURAKSHA"/>
    <n v="86284793324"/>
    <s v="Mr. Patel  Pankajkumar"/>
    <n v="43000"/>
    <n v="6.65"/>
    <n v="41866"/>
    <n v="41509"/>
    <n v="0"/>
    <x v="0"/>
    <n v="0"/>
    <d v="2021-06-24T00:00:00"/>
    <n v="9"/>
    <n v="9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s v="STD"/>
    <d v="2022-01-17T00:00:00"/>
    <n v="0"/>
    <x v="0"/>
  </r>
  <r>
    <n v="40252080638"/>
    <s v="EB-SBI SURAKSHA"/>
    <n v="86188299277"/>
    <s v="Mr. JIGARKUMAR AMRISHKUMAR THA"/>
    <n v="2100000"/>
    <n v="6.65"/>
    <n v="35775"/>
    <n v="34311"/>
    <n v="0"/>
    <x v="0"/>
    <n v="0"/>
    <d v="2021-06-29T00:00:00"/>
    <n v="6"/>
    <n v="6"/>
    <n v="0"/>
    <n v="0"/>
    <n v="0"/>
    <n v="0"/>
    <s v="INR"/>
    <n v="15355"/>
    <n v="231"/>
    <s v="00/00/0000"/>
    <n v="0"/>
    <n v="0"/>
    <s v="N"/>
    <m/>
    <n v="9"/>
    <s v="N"/>
    <s v="00/00/0000"/>
    <s v="N"/>
    <n v="0"/>
    <s v="00/00/0000"/>
    <s v="STD"/>
    <d v="2021-09-29T00:00:00"/>
    <n v="0"/>
    <x v="0"/>
  </r>
  <r>
    <n v="40279735213"/>
    <s v="EB-SBI SURAKSHA"/>
    <n v="90748142912"/>
    <s v="Mr. ANKITKUMAR  SHAH"/>
    <n v="37000"/>
    <n v="6.65"/>
    <n v="36225"/>
    <n v="35733"/>
    <n v="0"/>
    <x v="0"/>
    <n v="0"/>
    <d v="2021-07-08T00:00:00"/>
    <n v="4"/>
    <n v="4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s v="STD"/>
    <d v="2021-11-08T00:00:00"/>
    <n v="0"/>
    <x v="0"/>
  </r>
  <r>
    <n v="40316552275"/>
    <s v="EB-SBI SURAKSHA"/>
    <n v="80542834284"/>
    <s v="Mr. JAYANTIBHAI LALDAS PATEL"/>
    <n v="14600"/>
    <n v="6.65"/>
    <n v="14211"/>
    <n v="14195"/>
    <n v="0"/>
    <x v="0"/>
    <n v="0"/>
    <d v="2021-07-28T00:00:00"/>
    <n v="8"/>
    <n v="8"/>
    <n v="0"/>
    <n v="0"/>
    <n v="0"/>
    <n v="0"/>
    <s v="INR"/>
    <n v="15355"/>
    <n v="121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40319048558"/>
    <s v="EB-SBI SURAKSHA"/>
    <n v="85490108467"/>
    <s v="Mr. Rajivkumar  Baranda"/>
    <n v="20057"/>
    <n v="6.65"/>
    <n v="18661"/>
    <n v="18227"/>
    <n v="0"/>
    <x v="0"/>
    <n v="0"/>
    <d v="2021-08-24T00:00:00"/>
    <n v="7"/>
    <n v="7"/>
    <n v="0"/>
    <n v="0"/>
    <n v="0"/>
    <n v="0"/>
    <s v="INR"/>
    <n v="15355"/>
    <n v="138"/>
    <s v="00/00/0000"/>
    <n v="0"/>
    <n v="0"/>
    <s v="N"/>
    <m/>
    <n v="9"/>
    <s v="N"/>
    <s v="00/00/0000"/>
    <s v="N"/>
    <n v="0"/>
    <s v="00/00/0000"/>
    <m/>
    <m/>
    <m/>
    <x v="0"/>
  </r>
  <r>
    <n v="40472563047"/>
    <s v="EB-SBI SURAKSHA"/>
    <n v="85619109947"/>
    <s v="Mr. GAJENDRASINH AJITSINH JODD"/>
    <n v="72000"/>
    <n v="6.8"/>
    <n v="71254"/>
    <n v="71069"/>
    <n v="0"/>
    <x v="0"/>
    <n v="0"/>
    <d v="2021-10-05T00:00:00"/>
    <n v="5"/>
    <n v="5"/>
    <n v="0"/>
    <n v="0"/>
    <n v="0"/>
    <n v="0"/>
    <s v="INR"/>
    <n v="15355"/>
    <n v="463"/>
    <s v="00/00/0000"/>
    <n v="0"/>
    <n v="0"/>
    <s v="N"/>
    <m/>
    <n v="9"/>
    <s v="N"/>
    <s v="00/00/0000"/>
    <s v="N"/>
    <n v="0"/>
    <s v="00/00/0000"/>
    <m/>
    <m/>
    <m/>
    <x v="0"/>
  </r>
  <r>
    <n v="40477047006"/>
    <s v="EB-SBI SURAKSHA"/>
    <n v="90105964886"/>
    <s v="Mrs. Shekh Suhana Banu"/>
    <n v="35000"/>
    <n v="6.95"/>
    <n v="34668"/>
    <n v="34473"/>
    <n v="0"/>
    <x v="0"/>
    <n v="0"/>
    <d v="2021-10-05T00:00:00"/>
    <n v="5"/>
    <n v="5"/>
    <n v="0"/>
    <n v="0"/>
    <n v="0"/>
    <n v="0"/>
    <s v="INR"/>
    <n v="15355"/>
    <n v="261"/>
    <s v="00/00/0000"/>
    <n v="0"/>
    <n v="0"/>
    <s v="N"/>
    <m/>
    <n v="9"/>
    <s v="N"/>
    <s v="00/00/0000"/>
    <s v="N"/>
    <n v="0"/>
    <s v="00/00/0000"/>
    <m/>
    <m/>
    <m/>
    <x v="0"/>
  </r>
  <r>
    <n v="40514949082"/>
    <s v="EB-SBI SURAKSHA"/>
    <n v="88805198989"/>
    <s v="Mr. DHARMENDRASINH BALDEVSINH"/>
    <n v="231000"/>
    <n v="6.65"/>
    <n v="229245"/>
    <n v="224828"/>
    <n v="0"/>
    <x v="0"/>
    <n v="0"/>
    <d v="2021-10-16T00:00:00"/>
    <n v="5"/>
    <n v="5"/>
    <n v="0"/>
    <n v="0"/>
    <n v="0"/>
    <n v="0"/>
    <s v="INR"/>
    <n v="15355"/>
    <n v="1666"/>
    <s v="00/00/0000"/>
    <n v="0"/>
    <n v="0"/>
    <m/>
    <m/>
    <m/>
    <s v="N"/>
    <s v="00/00/0000"/>
    <s v="N"/>
    <n v="0"/>
    <s v="00/00/0000"/>
    <m/>
    <m/>
    <m/>
    <x v="0"/>
  </r>
  <r>
    <n v="40515920005"/>
    <s v="EB-SBI SURAKSHA"/>
    <n v="80425977919"/>
    <s v="Mr. ARVINDKUMAR BACHUBHAI PATE"/>
    <n v="101000"/>
    <n v="6.65"/>
    <n v="100139"/>
    <n v="99889"/>
    <n v="0"/>
    <x v="0"/>
    <n v="0"/>
    <d v="2021-10-17T00:00:00"/>
    <n v="5"/>
    <n v="5"/>
    <n v="0"/>
    <n v="0"/>
    <n v="0"/>
    <n v="0"/>
    <s v="INR"/>
    <n v="15355"/>
    <n v="750"/>
    <s v="00/00/0000"/>
    <n v="0"/>
    <n v="0"/>
    <s v="N"/>
    <m/>
    <n v="9"/>
    <s v="N"/>
    <s v="00/00/0000"/>
    <s v="N"/>
    <n v="0"/>
    <s v="00/00/0000"/>
    <m/>
    <m/>
    <m/>
    <x v="0"/>
  </r>
  <r>
    <n v="40521904993"/>
    <s v="EB-SBI SURAKSHA"/>
    <n v="89118014534"/>
    <s v="Mr. GIRIRAJ SHATISINH JADEJA"/>
    <n v="123500"/>
    <n v="6.65"/>
    <n v="123157"/>
    <n v="122953"/>
    <n v="0"/>
    <x v="0"/>
    <n v="0"/>
    <d v="2021-10-23T00:00:00"/>
    <n v="4"/>
    <n v="4"/>
    <n v="0"/>
    <n v="0"/>
    <n v="0"/>
    <n v="0"/>
    <s v="INR"/>
    <n v="15355"/>
    <n v="899"/>
    <s v="00/00/0000"/>
    <n v="0"/>
    <n v="0"/>
    <s v="N"/>
    <m/>
    <n v="9"/>
    <s v="N"/>
    <s v="00/00/0000"/>
    <s v="N"/>
    <n v="0"/>
    <s v="00/00/0000"/>
    <s v="STD"/>
    <d v="2021-11-29T00:00:00"/>
    <n v="0"/>
    <x v="0"/>
  </r>
  <r>
    <n v="40535601494"/>
    <s v="EB-SBI SURAKSHA"/>
    <n v="88862448016"/>
    <s v="Mr. Parmar  Vijaysinh"/>
    <n v="35492"/>
    <n v="6.65"/>
    <n v="35325"/>
    <n v="35252"/>
    <n v="0"/>
    <x v="0"/>
    <n v="0"/>
    <d v="2021-10-29T00:00:00"/>
    <n v="1"/>
    <n v="1"/>
    <n v="0"/>
    <n v="0"/>
    <n v="0"/>
    <n v="0"/>
    <s v="INR"/>
    <n v="15355"/>
    <n v="227"/>
    <s v="00/00/0000"/>
    <n v="0"/>
    <n v="0"/>
    <s v="N"/>
    <m/>
    <n v="9"/>
    <s v="N"/>
    <s v="00/00/0000"/>
    <s v="N"/>
    <n v="0"/>
    <s v="00/00/0000"/>
    <s v="STD"/>
    <d v="2022-02-28T00:00:00"/>
    <n v="0"/>
    <x v="0"/>
  </r>
  <r>
    <n v="40538418316"/>
    <s v="EB-SBI SURAKSHA"/>
    <n v="87068657268"/>
    <s v="Mr. Chavda  Rameshbhai"/>
    <n v="52000"/>
    <n v="6.65"/>
    <n v="51035"/>
    <n v="50377"/>
    <n v="0"/>
    <x v="0"/>
    <n v="0"/>
    <d v="2021-11-26T00:00:00"/>
    <n v="4"/>
    <n v="4"/>
    <n v="0"/>
    <n v="0"/>
    <n v="0"/>
    <n v="0"/>
    <s v="INR"/>
    <n v="15355"/>
    <n v="342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40543602001"/>
    <s v="EB-SBI SURAKSHA"/>
    <n v="87683755221"/>
    <s v="Mr. Harishkumar Prahaladbhai K"/>
    <n v="275800"/>
    <n v="6.65"/>
    <n v="268364"/>
    <n v="3766.8"/>
    <n v="0"/>
    <x v="0"/>
    <n v="0"/>
    <d v="2021-11-08T00:00:00"/>
    <n v="4"/>
    <n v="4"/>
    <n v="0"/>
    <n v="0"/>
    <n v="0"/>
    <n v="0"/>
    <s v="INR"/>
    <n v="15355"/>
    <n v="2266"/>
    <s v="00/00/0000"/>
    <n v="0"/>
    <n v="0"/>
    <s v="N"/>
    <m/>
    <n v="9"/>
    <s v="N"/>
    <s v="00/00/0000"/>
    <s v="N"/>
    <n v="0"/>
    <s v="00/00/0000"/>
    <m/>
    <m/>
    <m/>
    <x v="0"/>
  </r>
  <r>
    <n v="40545496861"/>
    <s v="EB-SBI SURAKSHA"/>
    <n v="85518255949"/>
    <s v="Sepoy BHANUPRATAP RAJESHSINGH"/>
    <n v="58000"/>
    <n v="6.65"/>
    <n v="57235"/>
    <n v="56727"/>
    <n v="0"/>
    <x v="0"/>
    <n v="0"/>
    <d v="2021-11-16T00:00:00"/>
    <n v="4"/>
    <n v="4"/>
    <n v="0"/>
    <n v="0"/>
    <n v="0"/>
    <n v="0"/>
    <s v="INR"/>
    <n v="15355"/>
    <n v="373"/>
    <s v="00/00/0000"/>
    <n v="0"/>
    <n v="0"/>
    <s v="N"/>
    <m/>
    <n v="9"/>
    <s v="N"/>
    <s v="00/00/0000"/>
    <s v="N"/>
    <n v="0"/>
    <s v="00/00/0000"/>
    <m/>
    <m/>
    <m/>
    <x v="0"/>
  </r>
  <r>
    <n v="40569891977"/>
    <s v="EB-SBI SURAKSHA"/>
    <n v="87068655895"/>
    <s v="Mr. Mahendra  Gohel"/>
    <n v="39861"/>
    <n v="6.65"/>
    <n v="39729"/>
    <n v="39621"/>
    <n v="0"/>
    <x v="0"/>
    <n v="0"/>
    <d v="2021-11-19T00:00:00"/>
    <n v="4"/>
    <n v="4"/>
    <n v="0"/>
    <n v="0"/>
    <n v="0"/>
    <n v="0"/>
    <s v="INR"/>
    <n v="15355"/>
    <n v="273"/>
    <s v="00/00/0000"/>
    <n v="0"/>
    <n v="0"/>
    <s v="N"/>
    <m/>
    <n v="9"/>
    <s v="N"/>
    <s v="00/00/0000"/>
    <s v="N"/>
    <n v="0"/>
    <s v="00/00/0000"/>
    <s v="STD"/>
    <d v="2022-03-12T00:00:00"/>
    <n v="0"/>
    <x v="0"/>
  </r>
  <r>
    <n v="40598326636"/>
    <s v="EB-SBI SURAKSHA"/>
    <n v="88796674832"/>
    <s v="Mrs. Patani  Alpa"/>
    <n v="30000"/>
    <n v="6.65"/>
    <n v="29191"/>
    <n v="28795"/>
    <n v="0"/>
    <x v="0"/>
    <n v="0"/>
    <d v="2021-11-24T00:00:00"/>
    <n v="4"/>
    <n v="4"/>
    <n v="0"/>
    <n v="0"/>
    <n v="0"/>
    <n v="0"/>
    <s v="INR"/>
    <n v="15355"/>
    <n v="201"/>
    <s v="00/00/0000"/>
    <n v="0"/>
    <n v="0"/>
    <s v="N"/>
    <m/>
    <n v="9"/>
    <s v="N"/>
    <s v="00/00/0000"/>
    <s v="N"/>
    <n v="0"/>
    <s v="00/00/0000"/>
    <m/>
    <m/>
    <m/>
    <x v="0"/>
  </r>
  <r>
    <n v="40608874132"/>
    <s v="EB-SBI SURAKSHA"/>
    <n v="88959701682"/>
    <s v="Mrs. Rathod Payalbahen Dixitku"/>
    <n v="34000"/>
    <n v="6.65"/>
    <n v="32798"/>
    <n v="32598"/>
    <n v="0"/>
    <x v="0"/>
    <n v="0"/>
    <d v="2021-11-30T00:00:00"/>
    <n v="4"/>
    <n v="4"/>
    <n v="0"/>
    <n v="0"/>
    <n v="0"/>
    <n v="0"/>
    <s v="INR"/>
    <n v="15355"/>
    <n v="250"/>
    <s v="00/00/0000"/>
    <n v="0"/>
    <n v="0"/>
    <m/>
    <m/>
    <m/>
    <s v="N"/>
    <s v="00/00/0000"/>
    <s v="N"/>
    <n v="0"/>
    <s v="00/00/0000"/>
    <m/>
    <m/>
    <m/>
    <x v="0"/>
  </r>
  <r>
    <n v="40610612616"/>
    <s v="EB-SBI SURAKSHA"/>
    <n v="85048278390"/>
    <s v="Mr. Anshuman  Tiwari"/>
    <n v="214000"/>
    <n v="6.65"/>
    <n v="208811"/>
    <n v="5856.35"/>
    <n v="0"/>
    <x v="0"/>
    <n v="0"/>
    <d v="2021-11-30T00:00:00"/>
    <n v="4"/>
    <n v="4"/>
    <n v="0"/>
    <n v="0"/>
    <n v="0"/>
    <n v="0"/>
    <s v="INR"/>
    <n v="15355"/>
    <n v="1436"/>
    <s v="00/00/0000"/>
    <n v="0"/>
    <n v="0"/>
    <s v="N"/>
    <m/>
    <n v="9"/>
    <s v="N"/>
    <s v="00/00/0000"/>
    <s v="N"/>
    <n v="0"/>
    <s v="00/00/0000"/>
    <m/>
    <m/>
    <m/>
    <x v="0"/>
  </r>
  <r>
    <n v="40610732580"/>
    <s v="EB-SBI SURAKSHA"/>
    <n v="90861430546"/>
    <s v="Mr. Patel  Vasudev"/>
    <n v="87000"/>
    <n v="6.65"/>
    <n v="86231"/>
    <n v="86184"/>
    <n v="0"/>
    <x v="0"/>
    <n v="0"/>
    <d v="2021-11-30T00:00:00"/>
    <n v="1"/>
    <n v="1"/>
    <n v="0"/>
    <n v="0"/>
    <n v="0"/>
    <n v="0"/>
    <s v="INR"/>
    <n v="15355"/>
    <n v="553"/>
    <s v="00/00/0000"/>
    <n v="0"/>
    <n v="0"/>
    <m/>
    <m/>
    <m/>
    <s v="N"/>
    <s v="00/00/0000"/>
    <s v="N"/>
    <n v="0"/>
    <s v="00/00/0000"/>
    <s v="STD"/>
    <d v="2022-02-27T00:00:00"/>
    <n v="0"/>
    <x v="0"/>
  </r>
  <r>
    <n v="40626744511"/>
    <s v="EB-SBI SURAKSHA"/>
    <n v="86896916909"/>
    <s v="Mr. KETUL BHIKHABHAI PRAJAPATI"/>
    <n v="135000"/>
    <n v="6.65"/>
    <n v="128614"/>
    <n v="128557"/>
    <n v="0"/>
    <x v="0"/>
    <n v="0"/>
    <d v="2021-12-08T00:00:00"/>
    <n v="3"/>
    <n v="3"/>
    <n v="0"/>
    <n v="0"/>
    <n v="0"/>
    <n v="0"/>
    <s v="INR"/>
    <n v="15355"/>
    <n v="881"/>
    <s v="00/00/0000"/>
    <n v="0"/>
    <n v="0"/>
    <s v="N"/>
    <m/>
    <n v="9"/>
    <s v="N"/>
    <s v="00/00/0000"/>
    <s v="N"/>
    <n v="0"/>
    <s v="00/00/0000"/>
    <m/>
    <m/>
    <m/>
    <x v="0"/>
  </r>
  <r>
    <n v="40654638203"/>
    <s v="EB-SBI SURAKSHA"/>
    <n v="86161214089"/>
    <s v="Mrs. MANJULABEN JASHWANTBHAI S"/>
    <n v="110000"/>
    <n v="6.65"/>
    <n v="108030"/>
    <n v="108030"/>
    <n v="0"/>
    <x v="0"/>
    <n v="0"/>
    <d v="2021-12-25T00:00:00"/>
    <n v="3"/>
    <n v="3"/>
    <n v="0"/>
    <n v="0"/>
    <n v="0"/>
    <n v="0"/>
    <s v="INR"/>
    <n v="15355"/>
    <n v="1000"/>
    <s v="00/00/0000"/>
    <n v="0"/>
    <n v="0"/>
    <s v="N"/>
    <m/>
    <n v="9"/>
    <s v="N"/>
    <s v="00/00/0000"/>
    <s v="N"/>
    <n v="0"/>
    <s v="00/00/0000"/>
    <m/>
    <m/>
    <m/>
    <x v="0"/>
  </r>
  <r>
    <n v="40667187243"/>
    <s v="EB-SBI SURAKSHA"/>
    <n v="80547595498"/>
    <s v="Miss. NILAM  CHRISTIAN"/>
    <n v="63000"/>
    <n v="6.65"/>
    <n v="61657"/>
    <n v="61564"/>
    <n v="0"/>
    <x v="0"/>
    <n v="0"/>
    <d v="2021-12-31T00:00:00"/>
    <n v="3"/>
    <n v="3"/>
    <n v="0"/>
    <n v="0"/>
    <n v="0"/>
    <n v="0"/>
    <s v="INR"/>
    <n v="15355"/>
    <n v="469"/>
    <s v="00/00/0000"/>
    <n v="0"/>
    <n v="0"/>
    <s v="N"/>
    <m/>
    <n v="9"/>
    <s v="N"/>
    <s v="00/00/0000"/>
    <s v="N"/>
    <n v="0"/>
    <s v="00/00/0000"/>
    <m/>
    <m/>
    <m/>
    <x v="0"/>
  </r>
  <r>
    <n v="40676394145"/>
    <s v="EB-SBI SURAKSHA"/>
    <n v="85063292601"/>
    <s v="Mr. NILESHBHAI MANSUKHBHAI BHU"/>
    <n v="83000"/>
    <n v="6.65"/>
    <n v="57192"/>
    <n v="56040"/>
    <n v="0"/>
    <x v="0"/>
    <n v="0"/>
    <d v="2021-12-31T00:00:00"/>
    <n v="3"/>
    <n v="3"/>
    <n v="0"/>
    <n v="0"/>
    <n v="0"/>
    <n v="0"/>
    <s v="INR"/>
    <n v="15355"/>
    <n v="416"/>
    <s v="00/00/0000"/>
    <n v="0"/>
    <n v="0"/>
    <s v="N"/>
    <m/>
    <n v="9"/>
    <s v="N"/>
    <s v="00/00/0000"/>
    <s v="N"/>
    <n v="0"/>
    <s v="00/00/0000"/>
    <m/>
    <m/>
    <m/>
    <x v="0"/>
  </r>
  <r>
    <n v="40812329977"/>
    <s v="EB-SBI SURAKSHA"/>
    <n v="85518558342"/>
    <s v="Mr. Dipakkumar Kalubhai Patel"/>
    <n v="57000"/>
    <n v="6.65"/>
    <n v="57225"/>
    <n v="56813"/>
    <n v="0"/>
    <x v="0"/>
    <n v="0"/>
    <d v="2022-03-04T00:00:00"/>
    <n v="1"/>
    <n v="1"/>
    <n v="0"/>
    <n v="0"/>
    <n v="0"/>
    <n v="0"/>
    <s v="INR"/>
    <n v="15355"/>
    <n v="396"/>
    <s v="00/00/0000"/>
    <n v="0"/>
    <n v="0"/>
    <m/>
    <m/>
    <m/>
    <s v="N"/>
    <s v="00/00/0000"/>
    <s v="N"/>
    <n v="0"/>
    <s v="00/00/0000"/>
    <m/>
    <m/>
    <m/>
    <x v="0"/>
  </r>
  <r>
    <n v="40866064879"/>
    <s v="EB-SBI SURAKSHA"/>
    <n v="86926991137"/>
    <s v="Mr. Parmar  Virendrasinh"/>
    <n v="43000"/>
    <n v="6.7"/>
    <n v="42322"/>
    <n v="42322"/>
    <n v="0"/>
    <x v="0"/>
    <n v="0"/>
    <d v="2022-03-21T00:00:00"/>
    <n v="1"/>
    <n v="1"/>
    <n v="0"/>
    <n v="0"/>
    <n v="0"/>
    <n v="0"/>
    <s v="INR"/>
    <n v="15355"/>
    <n v="321"/>
    <s v="00/00/0000"/>
    <n v="0"/>
    <n v="0"/>
    <s v="N"/>
    <m/>
    <n v="9"/>
    <s v="N"/>
    <s v="00/00/0000"/>
    <s v="N"/>
    <n v="0"/>
    <s v="00/00/0000"/>
    <m/>
    <m/>
    <m/>
    <x v="0"/>
  </r>
  <r>
    <n v="40878859545"/>
    <s v="EB-SBI SURAKSHA"/>
    <n v="85183525517"/>
    <s v="Mrs. Jashiben Veljibhai Vaghel"/>
    <n v="118000"/>
    <n v="6.85"/>
    <n v="0"/>
    <n v="0"/>
    <n v="0"/>
    <x v="0"/>
    <n v="0"/>
    <d v="2022-03-27T00:00:00"/>
    <n v="0"/>
    <n v="0"/>
    <n v="0"/>
    <n v="0"/>
    <n v="0"/>
    <n v="0"/>
    <s v="INR"/>
    <n v="0"/>
    <n v="1087"/>
    <s v="00/00/0000"/>
    <n v="0"/>
    <n v="0"/>
    <s v="N"/>
    <m/>
    <n v="9"/>
    <s v="N"/>
    <s v="00/00/0000"/>
    <s v="N"/>
    <n v="0"/>
    <s v="00/00/0000"/>
    <m/>
    <m/>
    <m/>
    <x v="0"/>
  </r>
  <r>
    <n v="40882618377"/>
    <s v="EB-SBI SURAKSHA"/>
    <n v="86735621059"/>
    <s v="Mr. Pragnesh Ganpatlal Patel"/>
    <n v="63000"/>
    <n v="6.7"/>
    <n v="0"/>
    <n v="0"/>
    <n v="0"/>
    <x v="0"/>
    <n v="0"/>
    <d v="2022-03-29T00:00:00"/>
    <n v="0"/>
    <n v="0"/>
    <n v="0"/>
    <n v="0"/>
    <n v="0"/>
    <n v="0"/>
    <s v="INR"/>
    <n v="15355"/>
    <n v="476"/>
    <s v="00/00/0000"/>
    <n v="0"/>
    <n v="0"/>
    <s v="N"/>
    <m/>
    <n v="9"/>
    <s v="N"/>
    <s v="00/00/0000"/>
    <s v="N"/>
    <n v="0"/>
    <s v="00/00/0000"/>
    <m/>
    <m/>
    <m/>
    <x v="0"/>
  </r>
  <r>
    <n v="40883164679"/>
    <s v="EB-SBI SURAKSHA"/>
    <n v="85951484805"/>
    <s v="Mr. NITIN BABUBHAI VACHHETA"/>
    <n v="153000"/>
    <n v="6.7"/>
    <n v="150717"/>
    <n v="150717"/>
    <n v="0"/>
    <x v="0"/>
    <n v="0"/>
    <d v="2022-03-29T00:00:00"/>
    <n v="1"/>
    <n v="1"/>
    <n v="0"/>
    <n v="0"/>
    <n v="0"/>
    <n v="0"/>
    <s v="INR"/>
    <n v="15355"/>
    <n v="1142"/>
    <s v="00/00/0000"/>
    <n v="0"/>
    <n v="0"/>
    <s v="N"/>
    <m/>
    <n v="9"/>
    <s v="N"/>
    <s v="00/00/0000"/>
    <s v="N"/>
    <n v="0"/>
    <s v="00/00/0000"/>
    <m/>
    <m/>
    <m/>
    <x v="0"/>
  </r>
  <r>
    <n v="40883215683"/>
    <s v="EB-SBI SURAKSHA"/>
    <n v="80084081124"/>
    <s v="Mr. PRANAY  PATEL"/>
    <n v="114500"/>
    <n v="6.65"/>
    <n v="114339"/>
    <n v="114339"/>
    <n v="0"/>
    <x v="0"/>
    <n v="0"/>
    <d v="2022-03-29T00:00:00"/>
    <n v="1"/>
    <n v="1"/>
    <n v="0"/>
    <n v="0"/>
    <n v="0"/>
    <n v="0"/>
    <s v="INR"/>
    <n v="15355"/>
    <n v="966"/>
    <s v="00/00/0000"/>
    <n v="0"/>
    <n v="0"/>
    <m/>
    <m/>
    <m/>
    <s v="N"/>
    <s v="00/00/0000"/>
    <s v="N"/>
    <n v="0"/>
    <s v="00/00/0000"/>
    <m/>
    <m/>
    <m/>
    <x v="0"/>
  </r>
  <r>
    <n v="40884342790"/>
    <s v="EB-SBI SURAKSHA"/>
    <n v="86281317676"/>
    <s v="Mr. Alpesh V Chaudhari"/>
    <n v="38000"/>
    <n v="6.65"/>
    <n v="0"/>
    <n v="0"/>
    <n v="0"/>
    <x v="0"/>
    <n v="0"/>
    <d v="2022-03-30T00:00:00"/>
    <n v="0"/>
    <n v="0"/>
    <n v="0"/>
    <n v="0"/>
    <n v="0"/>
    <n v="0"/>
    <s v="INR"/>
    <n v="15355"/>
    <n v="287"/>
    <s v="00/00/0000"/>
    <n v="0"/>
    <n v="0"/>
    <s v="N"/>
    <m/>
    <n v="9"/>
    <s v="N"/>
    <s v="00/00/0000"/>
    <s v="N"/>
    <n v="0"/>
    <s v="00/00/0000"/>
    <m/>
    <m/>
    <m/>
    <x v="0"/>
  </r>
  <r>
    <n v="36002896520"/>
    <s v="EB-SBI SURAKSHA"/>
    <n v="89201326900"/>
    <s v="Mr. DINESH  VAGHELA"/>
    <n v="51000"/>
    <n v="6.95"/>
    <n v="35556"/>
    <n v="35986.160000000003"/>
    <n v="430.16000000000349"/>
    <x v="13"/>
    <n v="430.16"/>
    <d v="2016-08-12T00:00:00"/>
    <n v="19"/>
    <n v="18"/>
    <n v="1"/>
    <n v="1"/>
    <n v="1"/>
    <n v="701"/>
    <s v="INR"/>
    <n v="15355"/>
    <n v="450"/>
    <d v="2022-03-12T00:00:00"/>
    <n v="0"/>
    <n v="0"/>
    <s v="N"/>
    <m/>
    <n v="3"/>
    <s v="N"/>
    <s v="00/00/0000"/>
    <s v="N"/>
    <n v="0"/>
    <s v="00/00/0000"/>
    <s v="SMA0"/>
    <d v="2022-03-12T00:00:00"/>
    <n v="701"/>
    <x v="0"/>
  </r>
  <r>
    <n v="40545492175"/>
    <s v="EB-SBI SURAKSHA"/>
    <n v="90845005532"/>
    <s v="Mrs. ROSHNI KAPIL  CHRISTIAN"/>
    <n v="161000"/>
    <n v="6.65"/>
    <n v="161109"/>
    <n v="161143"/>
    <n v="34"/>
    <x v="14"/>
    <n v="34"/>
    <d v="2021-11-09T00:00:00"/>
    <n v="1"/>
    <n v="1"/>
    <n v="0"/>
    <n v="1"/>
    <n v="1"/>
    <n v="701"/>
    <s v="INR"/>
    <n v="15355"/>
    <n v="1034"/>
    <d v="2022-03-20T00:00:00"/>
    <n v="0"/>
    <n v="0"/>
    <s v="N"/>
    <m/>
    <n v="3"/>
    <s v="N"/>
    <s v="00/00/0000"/>
    <s v="N"/>
    <n v="0"/>
    <s v="00/00/0000"/>
    <s v="SMA0"/>
    <d v="2022-03-20T00:00:00"/>
    <n v="701"/>
    <x v="0"/>
  </r>
  <r>
    <n v="40595114353"/>
    <s v="EB-SBI SURAKSHA"/>
    <n v="90715788828"/>
    <s v="Mrs. NUSRAT a SUPEDIWALA"/>
    <n v="73000"/>
    <n v="6.65"/>
    <n v="72416"/>
    <n v="72820"/>
    <n v="404"/>
    <x v="15"/>
    <n v="404"/>
    <d v="2021-11-26T00:00:00"/>
    <n v="4"/>
    <n v="3"/>
    <n v="1"/>
    <n v="1"/>
    <n v="1"/>
    <n v="701"/>
    <s v="INR"/>
    <n v="15355"/>
    <n v="551"/>
    <d v="2022-03-23T00:00:00"/>
    <n v="0"/>
    <n v="0"/>
    <s v="N"/>
    <m/>
    <n v="3"/>
    <s v="N"/>
    <s v="00/00/0000"/>
    <s v="N"/>
    <n v="0"/>
    <s v="00/00/0000"/>
    <s v="SMA0"/>
    <d v="2022-03-23T00:00:00"/>
    <n v="701"/>
    <x v="0"/>
  </r>
  <r>
    <n v="39633150981"/>
    <s v="EB-HOME TOPUP-MAY 20"/>
    <n v="86799718499"/>
    <s v="Mr. RAJENDRA RAMRAO PALKHADE"/>
    <n v="399000"/>
    <n v="7.5"/>
    <n v="383514"/>
    <n v="357824"/>
    <n v="0"/>
    <x v="0"/>
    <n v="0"/>
    <d v="2020-09-18T00:00:00"/>
    <n v="18"/>
    <n v="18"/>
    <n v="0"/>
    <n v="0"/>
    <n v="0"/>
    <n v="0"/>
    <s v="INR"/>
    <n v="15355"/>
    <n v="3295"/>
    <s v="00/00/0000"/>
    <n v="0"/>
    <n v="0"/>
    <s v="N"/>
    <m/>
    <n v="9"/>
    <s v="N"/>
    <s v="00/00/0000"/>
    <s v="N"/>
    <n v="0"/>
    <s v="00/00/0000"/>
    <s v="STD"/>
    <d v="2020-12-15T00:00:00"/>
    <n v="999"/>
    <x v="0"/>
  </r>
  <r>
    <n v="39816371969"/>
    <s v="EB-HOME TOPUP-MAY 20"/>
    <n v="90634458777"/>
    <s v="Mr. Nayi  Mitesh"/>
    <n v="1000000"/>
    <n v="7.65"/>
    <n v="991802"/>
    <n v="991536"/>
    <n v="0"/>
    <x v="0"/>
    <n v="0"/>
    <d v="2021-01-16T00:00:00"/>
    <n v="7"/>
    <n v="7"/>
    <n v="0"/>
    <n v="0"/>
    <n v="0"/>
    <n v="0"/>
    <s v="INR"/>
    <n v="15355"/>
    <n v="7162"/>
    <s v="00/00/0000"/>
    <n v="0"/>
    <n v="0"/>
    <m/>
    <m/>
    <m/>
    <s v="N"/>
    <s v="00/00/0000"/>
    <s v="N"/>
    <n v="0"/>
    <s v="00/00/0000"/>
    <s v="STD"/>
    <d v="2021-09-04T00:00:00"/>
    <n v="0"/>
    <x v="0"/>
  </r>
  <r>
    <n v="39816463920"/>
    <s v="EB-HOME TOPUP-MAY 20"/>
    <n v="86171993730"/>
    <s v="Mr. JAYANTIBHAI MAFAT LAL PRAJ"/>
    <n v="1800000"/>
    <n v="7.6"/>
    <n v="1713221"/>
    <n v="1712969"/>
    <n v="0"/>
    <x v="0"/>
    <n v="0"/>
    <d v="2020-11-20T00:00:00"/>
    <n v="9"/>
    <n v="9"/>
    <n v="0"/>
    <n v="0"/>
    <n v="0"/>
    <n v="0"/>
    <s v="INR"/>
    <n v="15355"/>
    <n v="16772"/>
    <s v="00/00/0000"/>
    <n v="0"/>
    <n v="0"/>
    <m/>
    <m/>
    <m/>
    <s v="N"/>
    <s v="00/00/0000"/>
    <s v="N"/>
    <n v="0"/>
    <s v="00/00/0000"/>
    <s v="STD"/>
    <d v="2021-12-26T00:00:00"/>
    <n v="0"/>
    <x v="0"/>
  </r>
  <r>
    <n v="39963945348"/>
    <s v="EB-HOME TOPUP-MAY 20"/>
    <n v="80002846636"/>
    <s v="Mr. BHIKHABHAI PARSHOTAM PATEL"/>
    <n v="500000"/>
    <n v="7.5"/>
    <n v="471985"/>
    <n v="465087"/>
    <n v="0"/>
    <x v="0"/>
    <n v="0"/>
    <d v="2021-02-27T00:00:00"/>
    <n v="13"/>
    <n v="13"/>
    <n v="0"/>
    <n v="0"/>
    <n v="0"/>
    <n v="0"/>
    <s v="INR"/>
    <n v="15355"/>
    <n v="5168"/>
    <s v="00/00/0000"/>
    <n v="0"/>
    <n v="0"/>
    <s v="N"/>
    <m/>
    <n v="9"/>
    <s v="N"/>
    <s v="00/00/0000"/>
    <s v="N"/>
    <n v="0"/>
    <s v="00/00/0000"/>
    <s v="STD"/>
    <d v="2021-04-08T00:00:00"/>
    <n v="0"/>
    <x v="0"/>
  </r>
  <r>
    <n v="40266566214"/>
    <s v="EB-HOME TOPUP-MAY 20"/>
    <n v="85006714687"/>
    <s v="Mr. RAMESHBHAI PARSHOTTAMBHAI"/>
    <n v="2520000"/>
    <n v="7.85"/>
    <n v="2395148"/>
    <n v="2319114"/>
    <n v="0"/>
    <x v="0"/>
    <n v="0"/>
    <d v="2021-07-03T00:00:00"/>
    <n v="7"/>
    <n v="7"/>
    <n v="0"/>
    <n v="0"/>
    <n v="0"/>
    <n v="0"/>
    <s v="INR"/>
    <n v="15355"/>
    <n v="32138"/>
    <s v="00/00/0000"/>
    <n v="0"/>
    <n v="0"/>
    <s v="N"/>
    <m/>
    <n v="9"/>
    <s v="N"/>
    <s v="00/00/0000"/>
    <s v="N"/>
    <n v="0"/>
    <s v="00/00/0000"/>
    <s v="STD"/>
    <d v="2021-09-04T00:00:00"/>
    <n v="0"/>
    <x v="0"/>
  </r>
  <r>
    <n v="40302095460"/>
    <s v="EB-HOME TOPUP-MAY 20"/>
    <n v="85786878284"/>
    <s v="Mr. JESAL BABUBHAI SHAH"/>
    <n v="800000"/>
    <n v="7.5"/>
    <n v="781975"/>
    <n v="777311"/>
    <n v="0"/>
    <x v="0"/>
    <n v="0"/>
    <d v="2021-07-19T00:00:00"/>
    <n v="8"/>
    <n v="8"/>
    <n v="0"/>
    <n v="0"/>
    <n v="0"/>
    <n v="0"/>
    <s v="INR"/>
    <n v="15355"/>
    <n v="7417"/>
    <s v="00/00/0000"/>
    <n v="0"/>
    <n v="0"/>
    <s v="N"/>
    <m/>
    <n v="9"/>
    <s v="N"/>
    <s v="00/00/0000"/>
    <s v="N"/>
    <n v="0"/>
    <s v="00/00/0000"/>
    <m/>
    <m/>
    <m/>
    <x v="0"/>
  </r>
  <r>
    <n v="40335976096"/>
    <s v="EB-HOME TOPUP-MAY 20"/>
    <n v="85170857853"/>
    <s v="Mr. JAGDISHBHAI BHANJIBHAI RAT"/>
    <n v="300000"/>
    <n v="7.5"/>
    <n v="294440"/>
    <n v="285114"/>
    <n v="0"/>
    <x v="0"/>
    <n v="0"/>
    <d v="2021-08-11T00:00:00"/>
    <n v="7"/>
    <n v="7"/>
    <n v="0"/>
    <n v="0"/>
    <n v="0"/>
    <n v="0"/>
    <s v="INR"/>
    <n v="15355"/>
    <n v="2782"/>
    <s v="00/00/0000"/>
    <n v="0"/>
    <n v="0"/>
    <s v="N"/>
    <m/>
    <n v="9"/>
    <s v="N"/>
    <s v="00/00/0000"/>
    <s v="N"/>
    <n v="0"/>
    <s v="00/00/0000"/>
    <m/>
    <m/>
    <m/>
    <x v="0"/>
  </r>
  <r>
    <n v="40426230455"/>
    <s v="EB-HOME TOPUP-MAY 20"/>
    <n v="80141348417"/>
    <s v="Mr. YOGESH HIMATBHAI GAJJAR"/>
    <n v="1400000"/>
    <n v="7.65"/>
    <n v="1365900"/>
    <n v="1362264"/>
    <n v="0"/>
    <x v="0"/>
    <n v="0"/>
    <d v="2021-11-18T00:00:00"/>
    <n v="4"/>
    <n v="4"/>
    <n v="0"/>
    <n v="0"/>
    <n v="0"/>
    <n v="0"/>
    <s v="INR"/>
    <n v="15355"/>
    <n v="18091"/>
    <s v="00/00/0000"/>
    <n v="0"/>
    <n v="0"/>
    <s v="N"/>
    <m/>
    <n v="9"/>
    <s v="N"/>
    <s v="00/00/0000"/>
    <s v="N"/>
    <n v="0"/>
    <s v="00/00/0000"/>
    <m/>
    <m/>
    <m/>
    <x v="0"/>
  </r>
  <r>
    <n v="40455363399"/>
    <s v="EB-HOME TOPUP-MAY 20"/>
    <n v="89238650899"/>
    <s v="Miss. SUMITRA BHARATBHAI MISTR"/>
    <n v="300000"/>
    <n v="7.5"/>
    <n v="298432"/>
    <n v="297994"/>
    <n v="0"/>
    <x v="0"/>
    <n v="0"/>
    <d v="2021-09-21T00:00:00"/>
    <n v="6"/>
    <n v="6"/>
    <n v="0"/>
    <n v="0"/>
    <n v="0"/>
    <n v="0"/>
    <s v="INR"/>
    <n v="15355"/>
    <n v="2220"/>
    <s v="00/00/0000"/>
    <n v="0"/>
    <n v="0"/>
    <s v="N"/>
    <m/>
    <n v="9"/>
    <s v="N"/>
    <s v="00/00/0000"/>
    <s v="N"/>
    <n v="0"/>
    <s v="00/00/0000"/>
    <s v="STD"/>
    <d v="2022-01-03T00:00:00"/>
    <n v="0"/>
    <x v="0"/>
  </r>
  <r>
    <n v="40560742887"/>
    <s v="EB-HOME TOPUP-MAY 20"/>
    <n v="85518255949"/>
    <s v="Sepoy BHANUPRATAP RAJESHSINGH"/>
    <n v="500000"/>
    <n v="7.25"/>
    <n v="498855"/>
    <n v="497727"/>
    <n v="0"/>
    <x v="0"/>
    <n v="0"/>
    <d v="2021-11-06T00:00:00"/>
    <n v="2"/>
    <n v="2"/>
    <n v="0"/>
    <n v="0"/>
    <n v="0"/>
    <n v="0"/>
    <s v="INR"/>
    <n v="15355"/>
    <n v="3436"/>
    <s v="00/00/0000"/>
    <n v="0"/>
    <n v="0"/>
    <m/>
    <m/>
    <m/>
    <s v="N"/>
    <s v="00/00/0000"/>
    <s v="N"/>
    <n v="0"/>
    <s v="00/00/0000"/>
    <s v="STD"/>
    <d v="2022-03-15T00:00:00"/>
    <n v="0"/>
    <x v="0"/>
  </r>
  <r>
    <n v="40579259582"/>
    <s v="EB-HOME TOPUP-MAY 20"/>
    <n v="85012150100"/>
    <s v="Miss. NISHTHA HARISHKUMAR SHAR"/>
    <n v="500000"/>
    <n v="7.25"/>
    <n v="494915"/>
    <n v="492875"/>
    <n v="0"/>
    <x v="0"/>
    <n v="0"/>
    <d v="2021-11-18T00:00:00"/>
    <n v="4"/>
    <n v="4"/>
    <n v="0"/>
    <n v="0"/>
    <n v="0"/>
    <n v="0"/>
    <s v="INR"/>
    <n v="15355"/>
    <n v="4565"/>
    <s v="00/00/0000"/>
    <n v="0"/>
    <n v="0"/>
    <s v="N"/>
    <m/>
    <n v="9"/>
    <s v="N"/>
    <s v="00/00/0000"/>
    <s v="N"/>
    <n v="0"/>
    <s v="00/00/0000"/>
    <m/>
    <m/>
    <m/>
    <x v="0"/>
  </r>
  <r>
    <n v="40586883400"/>
    <s v="EB-HOME TOPUP-MAY 20"/>
    <n v="80105397955"/>
    <s v="Mr. HONOURABLE REGISTAR ASIMKU"/>
    <n v="2500000"/>
    <n v="7.45"/>
    <n v="2478222"/>
    <n v="2478084"/>
    <n v="0"/>
    <x v="0"/>
    <n v="0"/>
    <d v="2021-11-18T00:00:00"/>
    <n v="1"/>
    <n v="1"/>
    <n v="0"/>
    <n v="0"/>
    <n v="0"/>
    <n v="0"/>
    <s v="INR"/>
    <n v="15355"/>
    <n v="29862"/>
    <s v="00/00/0000"/>
    <n v="0"/>
    <n v="0"/>
    <s v="N"/>
    <m/>
    <n v="9"/>
    <s v="N"/>
    <s v="00/00/0000"/>
    <s v="N"/>
    <n v="0"/>
    <s v="00/00/0000"/>
    <s v="STD"/>
    <d v="2022-02-22T00:00:00"/>
    <n v="0"/>
    <x v="0"/>
  </r>
  <r>
    <n v="40589641945"/>
    <s v="EB-HOME TOPUP-MAY 20"/>
    <n v="76002184650"/>
    <s v="Mr. DHARMENDRA GANPATBHAI CHUH"/>
    <n v="800000"/>
    <n v="7.25"/>
    <n v="781539"/>
    <n v="779115"/>
    <n v="0"/>
    <x v="0"/>
    <n v="0"/>
    <d v="2021-11-30T00:00:00"/>
    <n v="4"/>
    <n v="4"/>
    <n v="0"/>
    <n v="0"/>
    <n v="0"/>
    <n v="0"/>
    <s v="INR"/>
    <n v="15355"/>
    <n v="9394"/>
    <s v="00/00/0000"/>
    <n v="0"/>
    <n v="0"/>
    <s v="N"/>
    <m/>
    <n v="9"/>
    <s v="N"/>
    <s v="00/00/0000"/>
    <s v="N"/>
    <n v="0"/>
    <s v="00/00/0000"/>
    <m/>
    <m/>
    <m/>
    <x v="0"/>
  </r>
  <r>
    <n v="40616489812"/>
    <s v="EB-HOME TOPUP-MAY 20"/>
    <n v="88862448016"/>
    <s v="Mr. Parmar  Vijaysinh"/>
    <n v="200000"/>
    <n v="7.25"/>
    <n v="200204"/>
    <n v="199820"/>
    <n v="0"/>
    <x v="0"/>
    <n v="0"/>
    <d v="2021-12-02T00:00:00"/>
    <n v="3"/>
    <n v="3"/>
    <n v="0"/>
    <n v="0"/>
    <n v="0"/>
    <n v="0"/>
    <s v="INR"/>
    <n v="15355"/>
    <n v="1372"/>
    <s v="00/00/0000"/>
    <n v="0"/>
    <n v="0"/>
    <s v="N"/>
    <m/>
    <n v="9"/>
    <s v="N"/>
    <s v="00/00/0000"/>
    <s v="N"/>
    <n v="0"/>
    <s v="00/00/0000"/>
    <s v="STD"/>
    <d v="2022-03-10T00:00:00"/>
    <n v="0"/>
    <x v="0"/>
  </r>
  <r>
    <n v="40644243273"/>
    <s v="EB-HOME TOPUP-MAY 20"/>
    <n v="89201326900"/>
    <s v="Mr. DINESH  VAGHELA"/>
    <n v="1296000"/>
    <n v="7.25"/>
    <n v="1286682"/>
    <n v="1262175"/>
    <n v="0"/>
    <x v="0"/>
    <n v="0"/>
    <d v="2021-12-18T00:00:00"/>
    <n v="3"/>
    <n v="3"/>
    <n v="0"/>
    <n v="0"/>
    <n v="0"/>
    <n v="0"/>
    <s v="INR"/>
    <n v="15355"/>
    <n v="11831"/>
    <s v="00/00/0000"/>
    <n v="0"/>
    <n v="0"/>
    <s v="N"/>
    <m/>
    <n v="9"/>
    <s v="N"/>
    <s v="00/00/0000"/>
    <s v="N"/>
    <n v="0"/>
    <s v="00/00/0000"/>
    <s v="STD"/>
    <d v="2022-02-16T00:00:00"/>
    <n v="0"/>
    <x v="0"/>
  </r>
  <r>
    <n v="40676082250"/>
    <s v="EB-HOME TOPUP-MAY 20"/>
    <n v="86161214089"/>
    <s v="Mrs. MANJULABEN JASHWANTBHAI S"/>
    <n v="1495000"/>
    <n v="7.25"/>
    <n v="1483272"/>
    <n v="1483152"/>
    <n v="0"/>
    <x v="0"/>
    <n v="0"/>
    <d v="2021-12-30T00:00:00"/>
    <n v="2"/>
    <n v="2"/>
    <n v="0"/>
    <n v="0"/>
    <n v="0"/>
    <n v="0"/>
    <s v="INR"/>
    <n v="15355"/>
    <n v="14240"/>
    <s v="00/00/0000"/>
    <n v="0"/>
    <n v="0"/>
    <s v="N"/>
    <m/>
    <n v="9"/>
    <s v="N"/>
    <s v="00/00/0000"/>
    <s v="N"/>
    <n v="0"/>
    <s v="00/00/0000"/>
    <m/>
    <m/>
    <m/>
    <x v="0"/>
  </r>
  <r>
    <n v="40676133239"/>
    <s v="EB-HOME TOPUP-MAY 20"/>
    <n v="85063292601"/>
    <s v="Mr. NILESHBHAI MANSUKHBHAI BHU"/>
    <n v="2050000"/>
    <n v="7.45"/>
    <n v="2057158"/>
    <n v="2057158"/>
    <n v="0"/>
    <x v="0"/>
    <n v="0"/>
    <d v="2022-03-15T00:00:00"/>
    <n v="1"/>
    <n v="1"/>
    <n v="0"/>
    <n v="0"/>
    <n v="0"/>
    <n v="0"/>
    <s v="INR"/>
    <n v="15355"/>
    <n v="15950"/>
    <s v="00/00/0000"/>
    <n v="0"/>
    <n v="0"/>
    <s v="N"/>
    <m/>
    <n v="9"/>
    <s v="N"/>
    <s v="00/00/0000"/>
    <s v="N"/>
    <n v="0"/>
    <s v="00/00/0000"/>
    <m/>
    <m/>
    <m/>
    <x v="0"/>
  </r>
  <r>
    <n v="40797132816"/>
    <s v="EB-HOME TOPUP-MAY 20"/>
    <n v="86930472794"/>
    <s v="Mr. Patni  Sanjaykumar"/>
    <n v="313000"/>
    <n v="7.1"/>
    <n v="313213"/>
    <n v="311483"/>
    <n v="0"/>
    <x v="0"/>
    <n v="0"/>
    <d v="2022-02-19T00:00:00"/>
    <n v="1"/>
    <n v="1"/>
    <n v="0"/>
    <n v="0"/>
    <n v="0"/>
    <n v="0"/>
    <s v="INR"/>
    <n v="15355"/>
    <n v="2270"/>
    <s v="00/00/0000"/>
    <n v="0"/>
    <n v="0"/>
    <s v="N"/>
    <m/>
    <n v="9"/>
    <s v="N"/>
    <s v="00/00/0000"/>
    <s v="N"/>
    <n v="0"/>
    <s v="00/00/0000"/>
    <m/>
    <m/>
    <m/>
    <x v="0"/>
  </r>
  <r>
    <n v="40813247914"/>
    <s v="EB-HOME TOPUP-MAY 20"/>
    <n v="88646300574"/>
    <s v="Mr. RONAK NARESHBHAI SHAH"/>
    <n v="1800000"/>
    <n v="7.1"/>
    <n v="0"/>
    <n v="0"/>
    <n v="0"/>
    <x v="0"/>
    <n v="0"/>
    <d v="2022-02-28T00:00:00"/>
    <n v="0"/>
    <n v="0"/>
    <n v="0"/>
    <n v="0"/>
    <n v="0"/>
    <n v="0"/>
    <s v="INR"/>
    <n v="15355"/>
    <n v="13820"/>
    <s v="00/00/0000"/>
    <n v="0"/>
    <n v="0"/>
    <s v="N"/>
    <m/>
    <n v="9"/>
    <s v="N"/>
    <s v="00/00/0000"/>
    <s v="N"/>
    <n v="0"/>
    <s v="00/00/0000"/>
    <m/>
    <m/>
    <m/>
    <x v="0"/>
  </r>
  <r>
    <n v="40844378440"/>
    <s v="EB-HOME TOPUP-MAY 20"/>
    <n v="90913792307"/>
    <s v="Mr. SURENDRASINH  GOHIL"/>
    <n v="1478000"/>
    <n v="7.1"/>
    <n v="1478575"/>
    <n v="1478575"/>
    <n v="0"/>
    <x v="0"/>
    <n v="0"/>
    <d v="2022-03-11T00:00:00"/>
    <n v="1"/>
    <n v="1"/>
    <n v="0"/>
    <n v="0"/>
    <n v="0"/>
    <n v="0"/>
    <s v="INR"/>
    <n v="15355"/>
    <n v="11802"/>
    <s v="00/00/0000"/>
    <n v="0"/>
    <n v="0"/>
    <s v="N"/>
    <m/>
    <n v="9"/>
    <s v="N"/>
    <s v="00/00/0000"/>
    <s v="N"/>
    <n v="0"/>
    <s v="00/00/0000"/>
    <m/>
    <m/>
    <m/>
    <x v="0"/>
  </r>
  <r>
    <n v="40883198858"/>
    <s v="EB-HOME TOPUP-MAY 20"/>
    <n v="85951484805"/>
    <s v="Mr. NITIN BABUBHAI VACHHETA"/>
    <n v="1281000"/>
    <n v="7.1"/>
    <n v="1281498"/>
    <n v="1281498"/>
    <n v="0"/>
    <x v="0"/>
    <n v="0"/>
    <d v="2022-03-29T00:00:00"/>
    <n v="1"/>
    <n v="1"/>
    <n v="0"/>
    <n v="0"/>
    <n v="0"/>
    <n v="0"/>
    <s v="INR"/>
    <n v="15355"/>
    <n v="10009"/>
    <s v="00/00/0000"/>
    <n v="0"/>
    <n v="0"/>
    <s v="N"/>
    <m/>
    <n v="9"/>
    <s v="N"/>
    <s v="00/00/0000"/>
    <s v="N"/>
    <n v="0"/>
    <s v="00/00/0000"/>
    <m/>
    <m/>
    <m/>
    <x v="0"/>
  </r>
  <r>
    <n v="40542503226"/>
    <s v="EB-HOME TOPUP-MAY 20"/>
    <n v="90845005532"/>
    <s v="Mrs. ROSHNI KAPIL  CHRISTIAN"/>
    <n v="700000"/>
    <n v="7.25"/>
    <n v="693557"/>
    <n v="698252"/>
    <n v="4695"/>
    <x v="16"/>
    <n v="4695"/>
    <d v="2021-10-30T00:00:00"/>
    <n v="5"/>
    <n v="4"/>
    <n v="1"/>
    <n v="1"/>
    <n v="1"/>
    <n v="701"/>
    <s v="INR"/>
    <n v="15355"/>
    <n v="4779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521260617"/>
    <s v="EB-HOME TOPUP-MAY 20"/>
    <n v="80425977919"/>
    <s v="Mr. ARVINDKUMAR BACHUBHAI PATE"/>
    <n v="412000"/>
    <n v="7.5"/>
    <n v="409681"/>
    <n v="415821"/>
    <n v="6140"/>
    <x v="17"/>
    <n v="6140"/>
    <d v="2021-10-26T00:00:00"/>
    <n v="4"/>
    <n v="2"/>
    <n v="2"/>
    <n v="2"/>
    <n v="2"/>
    <n v="702"/>
    <s v="INR"/>
    <n v="15355"/>
    <n v="3285"/>
    <d v="2022-02-20T00:00:00"/>
    <n v="0"/>
    <n v="0"/>
    <s v="N"/>
    <m/>
    <n v="1"/>
    <s v="N"/>
    <s v="00/00/0000"/>
    <s v="N"/>
    <n v="0"/>
    <s v="00/00/0000"/>
    <s v="SMA1"/>
    <d v="2022-03-22T00:00:00"/>
    <n v="702"/>
    <x v="0"/>
  </r>
  <r>
    <n v="40747010830"/>
    <s v="EB-TL-P-LAP-MAY 20"/>
    <n v="80088535132"/>
    <s v="Mr. DHAVAL RAMESHBHAI KOTIA"/>
    <n v="9990000"/>
    <n v="8.8000000000000007"/>
    <n v="9933221"/>
    <n v="9933151"/>
    <n v="0"/>
    <x v="0"/>
    <n v="0"/>
    <d v="2022-01-30T00:00:00"/>
    <n v="2"/>
    <n v="2"/>
    <n v="0"/>
    <n v="0"/>
    <n v="0"/>
    <n v="0"/>
    <s v="INR"/>
    <n v="15355"/>
    <n v="100165"/>
    <s v="00/00/0000"/>
    <n v="0"/>
    <n v="0"/>
    <s v="N"/>
    <m/>
    <n v="9"/>
    <s v="N"/>
    <s v="00/00/0000"/>
    <s v="N"/>
    <n v="0"/>
    <s v="00/00/0000"/>
    <m/>
    <m/>
    <m/>
    <x v="0"/>
  </r>
  <r>
    <n v="40605090773"/>
    <s v="EB-TL-SPL-P-LAP-OCT20"/>
    <n v="85481530844"/>
    <s v="Mrs. JASHODABEN BHARATKUMAR PA"/>
    <n v="29600000"/>
    <n v="8.5"/>
    <n v="29285911"/>
    <n v="29278597"/>
    <n v="0"/>
    <x v="0"/>
    <n v="0"/>
    <d v="2021-11-27T00:00:00"/>
    <n v="3"/>
    <n v="3"/>
    <n v="0"/>
    <n v="0"/>
    <n v="0"/>
    <n v="0"/>
    <s v="INR"/>
    <n v="15355"/>
    <n v="289562"/>
    <s v="00/00/0000"/>
    <n v="0"/>
    <n v="0"/>
    <s v="N"/>
    <m/>
    <n v="9"/>
    <s v="N"/>
    <s v="00/00/0000"/>
    <s v="N"/>
    <n v="0"/>
    <s v="00/00/0000"/>
    <s v="STD"/>
    <d v="2021-12-30T00:00:00"/>
    <n v="0"/>
    <x v="0"/>
  </r>
  <r>
    <n v="40358507968"/>
    <s v="EB-GLOBAL 7.5-1.5Cr JUN21"/>
    <n v="90786371287"/>
    <s v="Mr. DIPESHKUMAR  SISODIYA"/>
    <n v="3599500"/>
    <n v="8.15"/>
    <n v="1089853"/>
    <n v="1089853"/>
    <n v="0"/>
    <x v="0"/>
    <n v="0"/>
    <d v="2021-08-31T00:00:00"/>
    <n v="1"/>
    <n v="1"/>
    <n v="0"/>
    <n v="0"/>
    <n v="0"/>
    <n v="0"/>
    <s v="INR"/>
    <n v="15355"/>
    <n v="57116"/>
    <s v="00/00/0000"/>
    <n v="0"/>
    <n v="0"/>
    <s v="N"/>
    <m/>
    <n v="9"/>
    <s v="N"/>
    <s v="00/00/0000"/>
    <s v="N"/>
    <n v="0"/>
    <s v="00/00/0000"/>
    <m/>
    <m/>
    <m/>
    <x v="0"/>
  </r>
  <r>
    <n v="40844621985"/>
    <s v="EB-GLOBAL 7.5-1.5Cr JUN21"/>
    <n v="90325884275"/>
    <s v="Mr. SHREYAS BHARATBHAI PATEL"/>
    <n v="3455000"/>
    <n v="8.15"/>
    <n v="0"/>
    <n v="0"/>
    <n v="0"/>
    <x v="0"/>
    <n v="0"/>
    <d v="2022-03-23T00:00:00"/>
    <n v="0"/>
    <n v="0"/>
    <n v="0"/>
    <n v="0"/>
    <n v="0"/>
    <n v="0"/>
    <s v="INR"/>
    <n v="15355"/>
    <n v="45616"/>
    <s v="00/00/0000"/>
    <n v="0"/>
    <n v="0"/>
    <s v="N"/>
    <m/>
    <n v="9"/>
    <s v="N"/>
    <s v="00/00/0000"/>
    <s v="N"/>
    <n v="0"/>
    <s v="00/00/0000"/>
    <m/>
    <m/>
    <m/>
    <x v="0"/>
  </r>
  <r>
    <n v="40345681603"/>
    <s v="EB-STU- &lt;=4L JUN21"/>
    <n v="89379099304"/>
    <s v="Ms. MANISHABEN KALUBHAI MALIVA"/>
    <n v="158000"/>
    <n v="8.15"/>
    <n v="163938"/>
    <n v="63938"/>
    <n v="0"/>
    <x v="0"/>
    <n v="0"/>
    <d v="2021-08-10T00:00:00"/>
    <n v="1"/>
    <n v="1"/>
    <n v="0"/>
    <n v="0"/>
    <n v="0"/>
    <n v="0"/>
    <s v="INR"/>
    <n v="15355"/>
    <n v="2333"/>
    <s v="00/00/0000"/>
    <n v="0"/>
    <n v="0"/>
    <s v="N"/>
    <m/>
    <n v="9"/>
    <s v="N"/>
    <s v="00/00/0000"/>
    <s v="N"/>
    <n v="0"/>
    <s v="00/00/0000"/>
    <m/>
    <m/>
    <m/>
    <x v="0"/>
  </r>
  <r>
    <n v="40463196677"/>
    <s v="EB-STU- &lt;=4L JUN21"/>
    <n v="90720875316"/>
    <s v="Mr. BHAVIKA SANJAKUMAR KALE"/>
    <n v="180000"/>
    <n v="8.15"/>
    <n v="60975"/>
    <n v="10975"/>
    <n v="0"/>
    <x v="0"/>
    <n v="0"/>
    <d v="2021-09-23T00:00:00"/>
    <n v="1"/>
    <n v="1"/>
    <n v="0"/>
    <n v="0"/>
    <n v="0"/>
    <n v="0"/>
    <s v="INR"/>
    <n v="15355"/>
    <n v="2801"/>
    <s v="00/00/0000"/>
    <n v="0"/>
    <n v="0"/>
    <m/>
    <m/>
    <m/>
    <s v="N"/>
    <s v="00/00/0000"/>
    <s v="N"/>
    <n v="0"/>
    <s v="00/00/0000"/>
    <m/>
    <m/>
    <m/>
    <x v="0"/>
  </r>
  <r>
    <n v="40835083457"/>
    <s v="EB-STU- &gt;4-7.5L JUN21"/>
    <n v="90681718639"/>
    <s v="Mrs. CHRISTIAN SHWENI SHASHIKA"/>
    <n v="750000"/>
    <n v="8.15"/>
    <n v="412106"/>
    <n v="412106"/>
    <n v="0"/>
    <x v="0"/>
    <n v="0"/>
    <d v="2022-03-09T00:00:00"/>
    <n v="1"/>
    <n v="1"/>
    <n v="0"/>
    <n v="0"/>
    <n v="0"/>
    <n v="0"/>
    <s v="INR"/>
    <n v="15355"/>
    <n v="8729"/>
    <s v="00/00/0000"/>
    <n v="0"/>
    <n v="0"/>
    <s v="N"/>
    <m/>
    <n v="9"/>
    <s v="N"/>
    <s v="00/00/0000"/>
    <s v="N"/>
    <n v="0"/>
    <s v="00/00/0000"/>
    <m/>
    <m/>
    <m/>
    <x v="0"/>
  </r>
  <r>
    <n v="40292386740"/>
    <s v="EB-ST-IN-MED&gt;7.5-30L JN21"/>
    <n v="90035416475"/>
    <s v="Miss. RUTU NARESHKUMAR PATEL"/>
    <n v="3000000"/>
    <n v="7.65"/>
    <n v="823475"/>
    <n v="823475"/>
    <n v="0"/>
    <x v="0"/>
    <n v="0"/>
    <d v="2021-07-15T00:00:00"/>
    <n v="1"/>
    <n v="1"/>
    <n v="0"/>
    <n v="0"/>
    <n v="0"/>
    <n v="0"/>
    <s v="INR"/>
    <n v="15355"/>
    <n v="41361"/>
    <s v="00/00/0000"/>
    <n v="0"/>
    <n v="0"/>
    <s v="N"/>
    <m/>
    <n v="9"/>
    <s v="N"/>
    <s v="00/00/0000"/>
    <s v="N"/>
    <n v="0"/>
    <s v="00/00/0000"/>
    <m/>
    <m/>
    <m/>
    <x v="0"/>
  </r>
  <r>
    <n v="35705154724"/>
    <s v="MC-SBI HOME LOAN Oct .15"/>
    <n v="85110611627"/>
    <s v="Mr. PRIYADARSHI BRIJESH RANJIT"/>
    <n v="1500000"/>
    <n v="7.25"/>
    <n v="904038"/>
    <n v="759600.67"/>
    <n v="0"/>
    <x v="0"/>
    <n v="0"/>
    <d v="2016-04-08T00:00:00"/>
    <n v="19"/>
    <n v="19"/>
    <n v="0"/>
    <n v="0"/>
    <n v="0"/>
    <n v="0"/>
    <s v="INR"/>
    <n v="15355"/>
    <n v="17453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5771968565"/>
    <s v="MC-SBI HOME LOAN Oct .15"/>
    <n v="85256894458"/>
    <s v="Mr. JAYESHBHAI BHUPATBHAI RATH"/>
    <n v="1700000"/>
    <n v="7.25"/>
    <n v="1474814"/>
    <n v="987712.98"/>
    <n v="0"/>
    <x v="0"/>
    <n v="0"/>
    <d v="2016-05-16T00:00:00"/>
    <n v="19"/>
    <n v="19"/>
    <n v="0"/>
    <n v="0"/>
    <n v="0"/>
    <n v="0"/>
    <s v="INR"/>
    <n v="15355"/>
    <n v="14171"/>
    <s v="00/00/0000"/>
    <n v="0"/>
    <n v="0"/>
    <s v="N"/>
    <m/>
    <n v="9"/>
    <s v="N"/>
    <s v="00/00/0000"/>
    <s v="N"/>
    <n v="0"/>
    <s v="00/00/0000"/>
    <m/>
    <m/>
    <m/>
    <x v="0"/>
  </r>
  <r>
    <n v="35781955587"/>
    <s v="MC-SBI HOME LOAN Oct .15"/>
    <n v="76000561325"/>
    <s v="Mr. HARDIKKUMAR CHANDRAKANTBHA"/>
    <n v="1800000"/>
    <n v="7.25"/>
    <n v="1502292"/>
    <n v="1314546.1499999999"/>
    <n v="0"/>
    <x v="0"/>
    <n v="0"/>
    <d v="2016-05-20T00:00:00"/>
    <n v="19"/>
    <n v="19"/>
    <n v="0"/>
    <n v="0"/>
    <n v="0"/>
    <n v="0"/>
    <s v="INR"/>
    <n v="61132"/>
    <n v="16661"/>
    <s v="00/00/0000"/>
    <n v="0"/>
    <n v="0"/>
    <s v="N"/>
    <m/>
    <n v="9"/>
    <s v="N"/>
    <s v="00/00/0000"/>
    <s v="N"/>
    <n v="0"/>
    <s v="00/00/0000"/>
    <m/>
    <m/>
    <m/>
    <x v="0"/>
  </r>
  <r>
    <n v="35791798495"/>
    <s v="MC-SBI HOME LOAN Oct .15"/>
    <n v="85978178081"/>
    <s v="Mr. MUKESH SITARAM PANDEY"/>
    <n v="2000000"/>
    <n v="7.25"/>
    <n v="1728039"/>
    <n v="1480959.89"/>
    <n v="0"/>
    <x v="0"/>
    <n v="0"/>
    <d v="2016-05-26T00:00:00"/>
    <n v="19"/>
    <n v="19"/>
    <n v="0"/>
    <n v="0"/>
    <n v="0"/>
    <n v="0"/>
    <s v="INR"/>
    <n v="15355"/>
    <n v="18146"/>
    <s v="00/00/0000"/>
    <n v="0"/>
    <n v="0"/>
    <s v="N"/>
    <m/>
    <n v="9"/>
    <s v="N"/>
    <s v="00/00/0000"/>
    <s v="N"/>
    <n v="0"/>
    <s v="00/00/0000"/>
    <m/>
    <m/>
    <m/>
    <x v="0"/>
  </r>
  <r>
    <n v="35792212822"/>
    <s v="MC-SBI HOME LOAN Oct .15"/>
    <n v="85329084679"/>
    <s v="Mr. YOGESHKUMAR NATAVARLAL  MI"/>
    <n v="2000000"/>
    <n v="7.25"/>
    <n v="1539649"/>
    <n v="1358220.74"/>
    <n v="0"/>
    <x v="0"/>
    <n v="0"/>
    <d v="2016-05-26T00:00:00"/>
    <n v="19"/>
    <n v="19"/>
    <n v="0"/>
    <n v="0"/>
    <n v="0"/>
    <n v="0"/>
    <s v="INR"/>
    <n v="15355"/>
    <n v="20345"/>
    <s v="00/00/0000"/>
    <n v="0"/>
    <n v="0"/>
    <s v="N"/>
    <m/>
    <n v="9"/>
    <s v="N"/>
    <s v="00/00/0000"/>
    <s v="N"/>
    <n v="0"/>
    <s v="00/00/0000"/>
    <m/>
    <m/>
    <m/>
    <x v="0"/>
  </r>
  <r>
    <n v="35794115565"/>
    <s v="MC-SBI HOME LOAN Oct .15"/>
    <n v="85031236427"/>
    <s v="Mr. ALPESHBHAI VIJAYBHAI MISTR"/>
    <n v="1870000"/>
    <n v="7.25"/>
    <n v="1604297"/>
    <n v="1492418.26"/>
    <n v="0"/>
    <x v="0"/>
    <n v="0"/>
    <d v="2016-05-27T00:00:00"/>
    <n v="19"/>
    <n v="19"/>
    <n v="0"/>
    <n v="0"/>
    <n v="0"/>
    <n v="0"/>
    <s v="INR"/>
    <n v="15355"/>
    <n v="16659"/>
    <s v="00/00/0000"/>
    <n v="0"/>
    <n v="0"/>
    <s v="N"/>
    <m/>
    <n v="9"/>
    <s v="N"/>
    <s v="00/00/0000"/>
    <s v="N"/>
    <n v="0"/>
    <s v="00/00/0000"/>
    <s v="STD"/>
    <d v="2020-04-28T00:00:00"/>
    <n v="999"/>
    <x v="0"/>
  </r>
  <r>
    <n v="35819397429"/>
    <s v="MC-SBI HOME LOAN Oct .15"/>
    <n v="85643220864"/>
    <s v="Dr. DINESH SISPAL SHARDA"/>
    <n v="3001600"/>
    <n v="7.25"/>
    <n v="2738527"/>
    <n v="2642729.54"/>
    <n v="0"/>
    <x v="0"/>
    <n v="0"/>
    <d v="2016-06-07T00:00:00"/>
    <n v="19"/>
    <n v="19"/>
    <n v="0"/>
    <n v="0"/>
    <n v="0"/>
    <n v="0"/>
    <s v="INR"/>
    <n v="15355"/>
    <n v="26017"/>
    <s v="00/00/0000"/>
    <n v="0"/>
    <n v="0"/>
    <s v="N"/>
    <m/>
    <n v="9"/>
    <s v="N"/>
    <s v="00/00/0000"/>
    <s v="N"/>
    <n v="0"/>
    <s v="00/00/0000"/>
    <m/>
    <m/>
    <m/>
    <x v="0"/>
  </r>
  <r>
    <n v="35831135218"/>
    <s v="MC-SBI HOME LOAN Oct .15"/>
    <n v="89075537526"/>
    <s v="Mr. KAILASH  SUTHAR"/>
    <n v="1630000"/>
    <n v="7.25"/>
    <n v="1401983"/>
    <n v="1387428.35"/>
    <n v="0"/>
    <x v="0"/>
    <n v="0"/>
    <d v="2016-06-13T00:00:00"/>
    <n v="19"/>
    <n v="19"/>
    <n v="0"/>
    <n v="0"/>
    <n v="0"/>
    <n v="0"/>
    <s v="INR"/>
    <n v="15355"/>
    <n v="15088"/>
    <s v="00/00/0000"/>
    <n v="0"/>
    <n v="0"/>
    <s v="N"/>
    <m/>
    <n v="9"/>
    <s v="N"/>
    <s v="00/00/0000"/>
    <s v="N"/>
    <n v="0"/>
    <s v="00/00/0000"/>
    <s v="STD"/>
    <d v="2021-01-08T00:00:00"/>
    <n v="999"/>
    <x v="0"/>
  </r>
  <r>
    <n v="35831925502"/>
    <s v="MC-SBI HOME LOAN Oct .15"/>
    <n v="80123827990"/>
    <s v="Mr. GAUTAMKUMAR KARSANDAS SOLA"/>
    <n v="1270000"/>
    <n v="7.25"/>
    <n v="1029505"/>
    <n v="953927.33"/>
    <n v="0"/>
    <x v="0"/>
    <n v="0"/>
    <d v="2016-06-13T00:00:00"/>
    <n v="19"/>
    <n v="19"/>
    <n v="0"/>
    <n v="0"/>
    <n v="0"/>
    <n v="0"/>
    <s v="INR"/>
    <n v="15355"/>
    <n v="12492"/>
    <s v="00/00/0000"/>
    <n v="0"/>
    <n v="0"/>
    <s v="N"/>
    <m/>
    <n v="9"/>
    <s v="N"/>
    <s v="00/00/0000"/>
    <s v="N"/>
    <n v="0"/>
    <s v="00/00/0000"/>
    <m/>
    <m/>
    <m/>
    <x v="0"/>
  </r>
  <r>
    <n v="35862605224"/>
    <s v="MC-SBI HOME LOAN Oct .15"/>
    <n v="89097076088"/>
    <s v="Mr. BIPINCHANDRA JITENDRAKUMAR"/>
    <n v="1800000"/>
    <n v="7.25"/>
    <n v="1564745"/>
    <n v="1318097.77"/>
    <n v="0"/>
    <x v="0"/>
    <n v="0"/>
    <d v="2016-06-25T00:00:00"/>
    <n v="19"/>
    <n v="19"/>
    <n v="0"/>
    <n v="0"/>
    <n v="0"/>
    <n v="0"/>
    <s v="INR"/>
    <n v="15355"/>
    <n v="17482"/>
    <s v="00/00/0000"/>
    <n v="0"/>
    <n v="0"/>
    <s v="N"/>
    <m/>
    <n v="9"/>
    <s v="N"/>
    <s v="00/00/0000"/>
    <s v="N"/>
    <n v="0"/>
    <s v="00/00/0000"/>
    <s v="STD"/>
    <d v="2020-04-28T00:00:00"/>
    <n v="999"/>
    <x v="0"/>
  </r>
  <r>
    <n v="35876987170"/>
    <s v="MC-SBI HOME LOAN Oct .15"/>
    <n v="85702958362"/>
    <s v="Mr. RAJESHKUMAR BAJARANGLAL PR"/>
    <n v="1495000"/>
    <n v="7.25"/>
    <n v="1291643"/>
    <n v="1145484.45"/>
    <n v="0"/>
    <x v="0"/>
    <n v="0"/>
    <d v="2016-06-30T00:00:00"/>
    <n v="19"/>
    <n v="19"/>
    <n v="0"/>
    <n v="0"/>
    <n v="0"/>
    <n v="0"/>
    <s v="INR"/>
    <n v="15355"/>
    <n v="12998"/>
    <s v="00/00/0000"/>
    <n v="0"/>
    <n v="0"/>
    <s v="N"/>
    <m/>
    <n v="9"/>
    <s v="N"/>
    <s v="00/00/0000"/>
    <s v="N"/>
    <n v="0"/>
    <s v="00/00/0000"/>
    <m/>
    <m/>
    <m/>
    <x v="0"/>
  </r>
  <r>
    <n v="35919727412"/>
    <s v="MC-SBI HOME LOAN Oct .15"/>
    <n v="85164343109"/>
    <s v="Mr. LALUBHAI SURAJLAL SAINI"/>
    <n v="1880000"/>
    <n v="7.25"/>
    <n v="1844283.85"/>
    <n v="1844283.85"/>
    <n v="0"/>
    <x v="0"/>
    <n v="0"/>
    <d v="2016-07-15T00:00:00"/>
    <n v="1"/>
    <n v="1"/>
    <n v="0"/>
    <n v="0"/>
    <n v="0"/>
    <n v="0"/>
    <s v="INR"/>
    <n v="15355"/>
    <n v="16309"/>
    <s v="00/00/0000"/>
    <n v="0"/>
    <n v="0"/>
    <s v="N"/>
    <m/>
    <n v="9"/>
    <s v="N"/>
    <s v="00/00/0000"/>
    <s v="N"/>
    <n v="0"/>
    <s v="00/00/0000"/>
    <s v="STD"/>
    <d v="2021-09-27T00:00:00"/>
    <n v="0"/>
    <x v="0"/>
  </r>
  <r>
    <n v="35952419688"/>
    <s v="MC-SBI HOME LOAN Oct .15"/>
    <n v="85451938348"/>
    <s v="Mr. RAGHAVRAM RAMLAKAHAN VERMA"/>
    <n v="800000"/>
    <n v="7.25"/>
    <n v="664826"/>
    <n v="501538.45"/>
    <n v="0"/>
    <x v="0"/>
    <n v="0"/>
    <d v="2016-07-27T00:00:00"/>
    <n v="19"/>
    <n v="19"/>
    <n v="0"/>
    <n v="0"/>
    <n v="0"/>
    <n v="0"/>
    <s v="INR"/>
    <n v="15355"/>
    <n v="7695"/>
    <s v="00/00/0000"/>
    <n v="0"/>
    <n v="0"/>
    <s v="N"/>
    <m/>
    <n v="9"/>
    <s v="N"/>
    <s v="00/00/0000"/>
    <s v="N"/>
    <n v="0"/>
    <s v="00/00/0000"/>
    <m/>
    <m/>
    <m/>
    <x v="0"/>
  </r>
  <r>
    <n v="36005450992"/>
    <s v="MC-SBI HOME LOAN Oct .15"/>
    <n v="89081556891"/>
    <s v="Mr. MAYURKUMAR BASANTLAL MEHTA"/>
    <n v="2100000"/>
    <n v="7.25"/>
    <n v="1746261.44"/>
    <n v="1716971.44"/>
    <n v="0"/>
    <x v="0"/>
    <n v="0"/>
    <d v="2016-08-16T00:00:00"/>
    <n v="5"/>
    <n v="5"/>
    <n v="0"/>
    <n v="0"/>
    <n v="0"/>
    <n v="0"/>
    <s v="INR"/>
    <n v="15355"/>
    <n v="12655"/>
    <s v="00/00/0000"/>
    <n v="0"/>
    <n v="0"/>
    <s v="N"/>
    <m/>
    <n v="9"/>
    <s v="N"/>
    <s v="00/00/0000"/>
    <s v="N"/>
    <n v="0"/>
    <s v="00/00/0000"/>
    <s v="STD"/>
    <d v="2022-01-20T00:00:00"/>
    <n v="0"/>
    <x v="0"/>
  </r>
  <r>
    <n v="36094258568"/>
    <s v="MC-SBI HOME LOAN Oct .15"/>
    <n v="89231139132"/>
    <s v="Mr. BHANWARLAL DEVJIBHAI MISTR"/>
    <n v="1000000"/>
    <n v="7.25"/>
    <n v="868066"/>
    <n v="800836.27"/>
    <n v="0"/>
    <x v="0"/>
    <n v="0"/>
    <d v="2016-09-15T00:00:00"/>
    <n v="19"/>
    <n v="19"/>
    <n v="0"/>
    <n v="0"/>
    <n v="0"/>
    <n v="0"/>
    <s v="INR"/>
    <n v="15355"/>
    <n v="9224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6212796083"/>
    <s v="MC-SBI HOME LOAN Oct .15"/>
    <n v="86686842914"/>
    <s v="Mr. RANBIR SINGH  JAMWAL"/>
    <n v="3285000"/>
    <n v="7.25"/>
    <n v="2574626"/>
    <n v="2390093.5"/>
    <n v="0"/>
    <x v="0"/>
    <n v="0"/>
    <d v="2016-10-28T00:00:00"/>
    <n v="19"/>
    <n v="19"/>
    <n v="0"/>
    <n v="0"/>
    <n v="0"/>
    <n v="0"/>
    <s v="INR"/>
    <n v="15355"/>
    <n v="35017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5715675021"/>
    <s v="MC-SBI HOME LOAN Oct .15"/>
    <n v="88990747925"/>
    <s v="Mr. RAJENDRAKUMAR GOGE CHAUHAN"/>
    <n v="1000000"/>
    <n v="7.25"/>
    <n v="844670"/>
    <n v="851943.45"/>
    <n v="7273.4499999999534"/>
    <x v="18"/>
    <n v="7273.45"/>
    <d v="2016-04-16T00:00:00"/>
    <n v="19"/>
    <n v="18"/>
    <n v="1"/>
    <n v="1"/>
    <n v="1"/>
    <n v="701"/>
    <s v="INR"/>
    <n v="15355"/>
    <n v="9370"/>
    <d v="2022-03-13T00:00:00"/>
    <n v="0"/>
    <n v="0"/>
    <s v="N"/>
    <m/>
    <n v="3"/>
    <s v="N"/>
    <s v="00/00/0000"/>
    <s v="N"/>
    <n v="0"/>
    <s v="00/00/0000"/>
    <s v="SMA0"/>
    <d v="2022-03-28T00:00:00"/>
    <n v="701"/>
    <x v="0"/>
  </r>
  <r>
    <n v="35941883383"/>
    <s v="MC-SBI HOME LOAN Oct .15"/>
    <n v="85830446902"/>
    <s v="Mr. ANKIT SURESHBHAI SHAH"/>
    <n v="1900000"/>
    <n v="7.25"/>
    <n v="1396686"/>
    <n v="1434718.26"/>
    <n v="38032.260000000009"/>
    <x v="19"/>
    <n v="38032.26"/>
    <d v="2016-07-23T00:00:00"/>
    <n v="19"/>
    <n v="16"/>
    <n v="3"/>
    <n v="3"/>
    <n v="3"/>
    <n v="703"/>
    <s v="INR"/>
    <n v="15355"/>
    <n v="15031"/>
    <d v="2022-01-22T00:00:00"/>
    <n v="0"/>
    <n v="0"/>
    <s v="N"/>
    <m/>
    <n v="2"/>
    <s v="N"/>
    <s v="00/00/0000"/>
    <s v="N"/>
    <n v="0"/>
    <s v="00/00/0000"/>
    <s v="SMA2"/>
    <d v="2022-03-23T00:00:00"/>
    <n v="703"/>
    <x v="0"/>
  </r>
  <r>
    <n v="31659726590"/>
    <s v="MC-SBI HOME LOAN (For Wom"/>
    <n v="80083838405"/>
    <s v="Dr.(Mrs.) BHAVNA CHIRAG PATEL"/>
    <n v="3273000"/>
    <n v="7.2"/>
    <n v="1996236"/>
    <n v="1354886.61"/>
    <n v="0"/>
    <x v="0"/>
    <n v="0"/>
    <d v="2011-03-07T00:00:00"/>
    <n v="19"/>
    <n v="19"/>
    <n v="0"/>
    <n v="0"/>
    <n v="0"/>
    <n v="0"/>
    <s v="INR"/>
    <n v="15355"/>
    <n v="27987"/>
    <s v="00/00/0000"/>
    <n v="0"/>
    <n v="0"/>
    <s v="N"/>
    <m/>
    <n v="9"/>
    <s v="N"/>
    <s v="00/00/0000"/>
    <s v="N"/>
    <n v="0"/>
    <s v="00/00/0000"/>
    <m/>
    <m/>
    <m/>
    <x v="0"/>
  </r>
  <r>
    <n v="35725371428"/>
    <s v="MC-SBI HOME LOAN (For Wom"/>
    <n v="85056927641"/>
    <s v="Mr. JAGDISH KHEMAJI SOLANKI"/>
    <n v="2255000"/>
    <n v="7.55"/>
    <n v="2642148"/>
    <n v="2640324.09"/>
    <n v="0"/>
    <x v="0"/>
    <n v="0"/>
    <d v="2016-04-22T00:00:00"/>
    <n v="1"/>
    <n v="1"/>
    <n v="0"/>
    <n v="0"/>
    <n v="0"/>
    <n v="0"/>
    <s v="INR"/>
    <n v="15355"/>
    <n v="22626"/>
    <s v="00/00/0000"/>
    <n v="0"/>
    <n v="0"/>
    <s v="N"/>
    <m/>
    <n v="9"/>
    <s v="N"/>
    <s v="00/00/0000"/>
    <s v="N"/>
    <n v="0"/>
    <s v="00/00/0000"/>
    <s v="STD"/>
    <d v="2020-10-22T00:00:00"/>
    <n v="999"/>
    <x v="0"/>
  </r>
  <r>
    <n v="35738998635"/>
    <s v="MC-SBI HOME LOAN (For Wom"/>
    <n v="85848857027"/>
    <s v="Mr. PRANAV SHAILESHKUMAR PAREK"/>
    <n v="2088000"/>
    <n v="7.2"/>
    <n v="1671040"/>
    <n v="1650794.87"/>
    <n v="0"/>
    <x v="0"/>
    <n v="0"/>
    <d v="2016-04-30T00:00:00"/>
    <n v="19"/>
    <n v="19"/>
    <n v="0"/>
    <n v="0"/>
    <n v="0"/>
    <n v="0"/>
    <s v="INR"/>
    <n v="61132"/>
    <n v="12693"/>
    <s v="00/00/0000"/>
    <n v="0"/>
    <n v="0"/>
    <s v="N"/>
    <m/>
    <n v="9"/>
    <s v="N"/>
    <s v="00/00/0000"/>
    <s v="N"/>
    <n v="0"/>
    <s v="00/00/0000"/>
    <m/>
    <m/>
    <m/>
    <x v="0"/>
  </r>
  <r>
    <n v="35801531862"/>
    <s v="MC-SBI HOME LOAN (For Wom"/>
    <n v="89034879295"/>
    <s v="Mr. ASHOKBHAI KANTILAL  PRAJAP"/>
    <n v="1000000"/>
    <n v="7.2"/>
    <n v="781348"/>
    <n v="544999.53"/>
    <n v="0"/>
    <x v="0"/>
    <n v="0"/>
    <d v="2016-05-31T00:00:00"/>
    <n v="19"/>
    <n v="19"/>
    <n v="0"/>
    <n v="0"/>
    <n v="0"/>
    <n v="0"/>
    <s v="INR"/>
    <n v="15355"/>
    <n v="9664"/>
    <s v="00/00/0000"/>
    <n v="0"/>
    <n v="0"/>
    <s v="N"/>
    <m/>
    <n v="9"/>
    <s v="N"/>
    <s v="00/00/0000"/>
    <s v="N"/>
    <n v="0"/>
    <s v="00/00/0000"/>
    <m/>
    <m/>
    <m/>
    <x v="0"/>
  </r>
  <r>
    <n v="35879461043"/>
    <s v="MC-SBI HOME LOAN (For Wom"/>
    <n v="80155860178"/>
    <s v="Mr. KETAN BHARATKUMAR CHAUHAN"/>
    <n v="2150000"/>
    <n v="7.2"/>
    <n v="1611283"/>
    <n v="1343361.39"/>
    <n v="0"/>
    <x v="0"/>
    <n v="0"/>
    <d v="2016-06-30T00:00:00"/>
    <n v="19"/>
    <n v="19"/>
    <n v="0"/>
    <n v="0"/>
    <n v="0"/>
    <n v="0"/>
    <s v="INR"/>
    <n v="15355"/>
    <n v="13024"/>
    <s v="00/00/0000"/>
    <n v="0"/>
    <n v="0"/>
    <s v="N"/>
    <m/>
    <n v="9"/>
    <s v="N"/>
    <s v="00/00/0000"/>
    <s v="N"/>
    <n v="0"/>
    <s v="00/00/0000"/>
    <m/>
    <m/>
    <m/>
    <x v="0"/>
  </r>
  <r>
    <n v="35916978458"/>
    <s v="MC-SBI HOME LOAN (For Wom"/>
    <n v="85855106354"/>
    <s v="Mrs. MILI  JHA"/>
    <n v="2673000"/>
    <n v="7.2"/>
    <n v="2667810"/>
    <n v="2381656.94"/>
    <n v="0"/>
    <x v="0"/>
    <n v="0"/>
    <d v="2016-07-14T00:00:00"/>
    <n v="19"/>
    <n v="19"/>
    <n v="0"/>
    <n v="0"/>
    <n v="0"/>
    <n v="0"/>
    <s v="INR"/>
    <n v="15355"/>
    <n v="21959"/>
    <s v="00/00/0000"/>
    <n v="0"/>
    <n v="0"/>
    <s v="N"/>
    <m/>
    <n v="9"/>
    <s v="N"/>
    <s v="00/00/0000"/>
    <s v="N"/>
    <n v="0"/>
    <s v="00/00/0000"/>
    <m/>
    <m/>
    <m/>
    <x v="0"/>
  </r>
  <r>
    <n v="35924543201"/>
    <s v="MC-SBI HOME LOAN (For Wom"/>
    <n v="86785359738"/>
    <s v="Mr. JITENDRAKUMAR KHODABHAI PR"/>
    <n v="2000000"/>
    <n v="7.2"/>
    <n v="1807508"/>
    <n v="1785862.83"/>
    <n v="0"/>
    <x v="0"/>
    <n v="0"/>
    <d v="2016-07-16T00:00:00"/>
    <n v="19"/>
    <n v="19"/>
    <n v="0"/>
    <n v="0"/>
    <n v="0"/>
    <n v="0"/>
    <s v="INR"/>
    <n v="15355"/>
    <n v="17230"/>
    <s v="00/00/0000"/>
    <n v="0"/>
    <n v="0"/>
    <s v="N"/>
    <m/>
    <n v="9"/>
    <s v="N"/>
    <s v="00/00/0000"/>
    <s v="N"/>
    <n v="0"/>
    <s v="00/00/0000"/>
    <m/>
    <m/>
    <m/>
    <x v="0"/>
  </r>
  <r>
    <n v="35956323016"/>
    <s v="MC-SBI HOME LOAN (For Wom"/>
    <n v="85270365539"/>
    <s v="Mr. JIMIT PARSOTAMBHAI PATEL"/>
    <n v="1100000"/>
    <n v="7.2"/>
    <n v="786579"/>
    <n v="631799.24"/>
    <n v="0"/>
    <x v="0"/>
    <n v="0"/>
    <d v="2016-07-28T00:00:00"/>
    <n v="19"/>
    <n v="19"/>
    <n v="0"/>
    <n v="0"/>
    <n v="0"/>
    <n v="0"/>
    <s v="INR"/>
    <n v="15355"/>
    <n v="6513"/>
    <s v="00/00/0000"/>
    <n v="0"/>
    <n v="0"/>
    <s v="N"/>
    <m/>
    <n v="9"/>
    <s v="N"/>
    <s v="00/00/0000"/>
    <s v="N"/>
    <n v="0"/>
    <s v="00/00/0000"/>
    <m/>
    <m/>
    <m/>
    <x v="0"/>
  </r>
  <r>
    <n v="35961188514"/>
    <s v="MC-SBI HOME LOAN (For Wom"/>
    <n v="80084123019"/>
    <s v="Dr. PRANAV GOVINDLAL PATEL"/>
    <n v="2900000"/>
    <n v="7.2"/>
    <n v="2459956"/>
    <n v="2341155.4700000002"/>
    <n v="0"/>
    <x v="0"/>
    <n v="0"/>
    <d v="2016-07-30T00:00:00"/>
    <n v="19"/>
    <n v="19"/>
    <n v="0"/>
    <n v="0"/>
    <n v="0"/>
    <n v="0"/>
    <s v="INR"/>
    <n v="15355"/>
    <n v="30479"/>
    <s v="00/00/0000"/>
    <n v="0"/>
    <n v="0"/>
    <s v="N"/>
    <m/>
    <n v="9"/>
    <s v="N"/>
    <s v="00/00/0000"/>
    <s v="N"/>
    <n v="0"/>
    <s v="00/00/0000"/>
    <m/>
    <m/>
    <m/>
    <x v="0"/>
  </r>
  <r>
    <n v="36031712926"/>
    <s v="MC-SBI HOME LOAN (For Wom"/>
    <n v="89215953721"/>
    <s v="Mr. AMIT MANUBHAI BHAVSAR"/>
    <n v="1790000"/>
    <n v="7.2"/>
    <n v="1423359"/>
    <n v="813515.79"/>
    <n v="0"/>
    <x v="0"/>
    <n v="0"/>
    <d v="2016-08-24T00:00:00"/>
    <n v="19"/>
    <n v="19"/>
    <n v="0"/>
    <n v="0"/>
    <n v="0"/>
    <n v="0"/>
    <s v="INR"/>
    <n v="15355"/>
    <n v="16919"/>
    <s v="00/00/0000"/>
    <n v="0"/>
    <n v="0"/>
    <s v="N"/>
    <m/>
    <n v="9"/>
    <s v="N"/>
    <s v="00/00/0000"/>
    <s v="N"/>
    <n v="0"/>
    <s v="00/00/0000"/>
    <m/>
    <m/>
    <m/>
    <x v="0"/>
  </r>
  <r>
    <n v="36040651335"/>
    <s v="MC-SBI HOME LOAN (For Wom"/>
    <n v="89238650899"/>
    <s v="Miss. SUMITRA BHARATBHAI MISTR"/>
    <n v="1890000"/>
    <n v="7.2"/>
    <n v="1712325"/>
    <n v="1516500.67"/>
    <n v="0"/>
    <x v="0"/>
    <n v="0"/>
    <d v="2016-08-27T00:00:00"/>
    <n v="19"/>
    <n v="19"/>
    <n v="0"/>
    <n v="0"/>
    <n v="0"/>
    <n v="0"/>
    <s v="INR"/>
    <n v="15355"/>
    <n v="15898"/>
    <s v="00/00/0000"/>
    <n v="0"/>
    <n v="0"/>
    <s v="N"/>
    <m/>
    <n v="9"/>
    <s v="N"/>
    <s v="00/00/0000"/>
    <s v="N"/>
    <n v="0"/>
    <s v="00/00/0000"/>
    <m/>
    <m/>
    <m/>
    <x v="0"/>
  </r>
  <r>
    <n v="35950648224"/>
    <s v="MC-SBI HOME LOAN (For Wom"/>
    <n v="89156694103"/>
    <s v="Mr. RITESH  H PATEL"/>
    <n v="1900000"/>
    <n v="7.2"/>
    <n v="1837084"/>
    <n v="1848572.47"/>
    <n v="11488.469999999972"/>
    <x v="20"/>
    <n v="11488.47"/>
    <d v="2016-07-27T00:00:00"/>
    <n v="19"/>
    <n v="18"/>
    <n v="1"/>
    <n v="1"/>
    <n v="1"/>
    <n v="701"/>
    <s v="INR"/>
    <n v="15355"/>
    <n v="15511"/>
    <d v="2022-03-26T00:00:00"/>
    <n v="0"/>
    <n v="0"/>
    <s v="N"/>
    <m/>
    <n v="3"/>
    <s v="N"/>
    <s v="00/00/0000"/>
    <s v="N"/>
    <n v="0"/>
    <s v="00/00/0000"/>
    <s v="SMA0"/>
    <d v="2022-03-26T00:00:00"/>
    <n v="701"/>
    <x v="0"/>
  </r>
  <r>
    <n v="35738455779"/>
    <s v="MC-SBI CRE HOME LOAN (For"/>
    <n v="89003044002"/>
    <s v="Mrs. SUNITA SHRENIK GELDA"/>
    <n v="8600000"/>
    <n v="7.2"/>
    <n v="8027526"/>
    <n v="7575059.3099999996"/>
    <n v="0"/>
    <x v="0"/>
    <n v="0"/>
    <d v="2016-04-30T00:00:00"/>
    <n v="19"/>
    <n v="19"/>
    <n v="0"/>
    <n v="0"/>
    <n v="0"/>
    <n v="0"/>
    <s v="INR"/>
    <n v="15355"/>
    <n v="66772"/>
    <s v="00/00/0000"/>
    <n v="0"/>
    <n v="0"/>
    <s v="N"/>
    <m/>
    <n v="9"/>
    <s v="N"/>
    <s v="00/00/0000"/>
    <s v="N"/>
    <n v="0"/>
    <s v="00/00/0000"/>
    <m/>
    <m/>
    <m/>
    <x v="0"/>
  </r>
  <r>
    <n v="35828440680"/>
    <s v="MC-SBI HOME TOPUP- TL-NOV"/>
    <n v="85643220864"/>
    <s v="Dr. DINESH SISPAL SHARDA"/>
    <n v="296000"/>
    <n v="7.35"/>
    <n v="268510"/>
    <n v="256777.65"/>
    <n v="0"/>
    <x v="0"/>
    <n v="0"/>
    <d v="2016-06-10T00:00:00"/>
    <n v="19"/>
    <n v="19"/>
    <n v="0"/>
    <n v="0"/>
    <n v="0"/>
    <n v="0"/>
    <s v="INR"/>
    <n v="15355"/>
    <n v="2587"/>
    <s v="00/00/0000"/>
    <n v="0"/>
    <n v="0"/>
    <s v="N"/>
    <m/>
    <n v="9"/>
    <s v="N"/>
    <s v="00/00/0000"/>
    <s v="N"/>
    <n v="0"/>
    <s v="00/00/0000"/>
    <m/>
    <m/>
    <m/>
    <x v="0"/>
  </r>
  <r>
    <n v="36112307780"/>
    <s v="MC-SBI HOME TOPUP- TL-NOV"/>
    <n v="80083927770"/>
    <s v="Mr. KANUBHAI CHANDULAL PRAJAPA"/>
    <n v="1000000"/>
    <n v="7.35"/>
    <n v="763201"/>
    <n v="761861.17"/>
    <n v="0"/>
    <x v="0"/>
    <n v="0"/>
    <d v="2016-09-21T00:00:00"/>
    <n v="19"/>
    <n v="19"/>
    <n v="0"/>
    <n v="0"/>
    <n v="0"/>
    <n v="0"/>
    <s v="INR"/>
    <n v="15355"/>
    <n v="10732"/>
    <s v="00/00/0000"/>
    <n v="0"/>
    <n v="0"/>
    <s v="N"/>
    <m/>
    <n v="9"/>
    <s v="N"/>
    <s v="00/00/0000"/>
    <s v="N"/>
    <n v="0"/>
    <s v="00/00/0000"/>
    <s v="STD"/>
    <d v="2021-10-18T00:00:00"/>
    <n v="0"/>
    <x v="0"/>
  </r>
  <r>
    <n v="36202532746"/>
    <s v="MC-SBI HOME TOPUP- TL-NOV"/>
    <n v="80395199983"/>
    <s v="Mrs. HEMA ASHOKKUMAR JODHANI"/>
    <n v="1750000"/>
    <n v="7.35"/>
    <n v="1003004"/>
    <n v="413530.07"/>
    <n v="0"/>
    <x v="0"/>
    <n v="0"/>
    <d v="2016-10-25T00:00:00"/>
    <n v="19"/>
    <n v="19"/>
    <n v="0"/>
    <n v="0"/>
    <n v="0"/>
    <n v="0"/>
    <s v="INR"/>
    <n v="15355"/>
    <n v="22549"/>
    <s v="00/00/0000"/>
    <n v="0"/>
    <n v="0"/>
    <s v="N"/>
    <m/>
    <n v="9"/>
    <s v="N"/>
    <s v="00/00/0000"/>
    <s v="N"/>
    <n v="0"/>
    <s v="00/00/0000"/>
    <s v="STD"/>
    <d v="2018-12-03T00:00:00"/>
    <n v="0"/>
    <x v="0"/>
  </r>
  <r>
    <n v="37848332643"/>
    <s v="MC- SBI SURAKSHA"/>
    <n v="85178356644"/>
    <s v="Mr. RAVI JITENDRABHAI GHATAR"/>
    <n v="71587"/>
    <n v="7.35"/>
    <n v="69710"/>
    <n v="67756.92"/>
    <n v="0"/>
    <x v="0"/>
    <n v="0"/>
    <d v="2018-08-01T00:00:00"/>
    <n v="19"/>
    <n v="19"/>
    <n v="0"/>
    <n v="0"/>
    <n v="0"/>
    <n v="0"/>
    <s v="INR"/>
    <n v="15355"/>
    <n v="553"/>
    <s v="00/00/0000"/>
    <n v="0"/>
    <n v="0"/>
    <s v="N"/>
    <m/>
    <n v="9"/>
    <s v="N"/>
    <s v="00/00/0000"/>
    <s v="N"/>
    <n v="0"/>
    <s v="00/00/0000"/>
    <m/>
    <m/>
    <m/>
    <x v="0"/>
  </r>
  <r>
    <n v="38203210519"/>
    <s v="MC- SBI SURAKSHA"/>
    <n v="85919738748"/>
    <s v="Mr. RAVI GIRISHBHAI SHRIDHAR"/>
    <n v="15846"/>
    <n v="7.35"/>
    <n v="12640"/>
    <n v="8282.66"/>
    <n v="0"/>
    <x v="0"/>
    <n v="0"/>
    <d v="2019-01-21T00:00:00"/>
    <n v="19"/>
    <n v="19"/>
    <n v="0"/>
    <n v="0"/>
    <n v="0"/>
    <n v="0"/>
    <s v="INR"/>
    <n v="15355"/>
    <n v="161"/>
    <s v="00/00/0000"/>
    <n v="0"/>
    <n v="0"/>
    <s v="N"/>
    <m/>
    <n v="9"/>
    <s v="N"/>
    <s v="00/00/0000"/>
    <s v="N"/>
    <n v="0"/>
    <s v="00/00/0000"/>
    <m/>
    <m/>
    <m/>
    <x v="0"/>
  </r>
  <r>
    <n v="38271647015"/>
    <s v="MC- SBI SURAKSHA"/>
    <n v="71125773970"/>
    <s v="Mr. UTTAM CHAND JAIN"/>
    <n v="206529"/>
    <n v="7.35"/>
    <n v="201736"/>
    <n v="201671.43"/>
    <n v="0"/>
    <x v="0"/>
    <n v="0"/>
    <d v="2019-02-19T00:00:00"/>
    <n v="19"/>
    <n v="19"/>
    <n v="0"/>
    <n v="0"/>
    <n v="0"/>
    <n v="0"/>
    <s v="INR"/>
    <n v="15355"/>
    <n v="1848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8334045838"/>
    <s v="MC- SBI SURAKSHA"/>
    <n v="85159791180"/>
    <s v="Mr. ASHWINKUMAR PARESWAR SINGH"/>
    <n v="49205"/>
    <n v="7.35"/>
    <n v="48626"/>
    <n v="45294.78"/>
    <n v="0"/>
    <x v="0"/>
    <n v="0"/>
    <d v="2019-03-18T00:00:00"/>
    <n v="19"/>
    <n v="19"/>
    <n v="0"/>
    <n v="0"/>
    <n v="0"/>
    <n v="0"/>
    <s v="INR"/>
    <n v="61132"/>
    <n v="410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503737429"/>
    <s v="MC- SBI SURAKSHA"/>
    <n v="85947069963"/>
    <s v="Mr. MANOJBHAI JETHABHAI PARMAR"/>
    <n v="180199"/>
    <n v="7.35"/>
    <n v="175960"/>
    <n v="165329.73000000001"/>
    <n v="0"/>
    <x v="0"/>
    <n v="0"/>
    <d v="2019-06-04T00:00:00"/>
    <n v="19"/>
    <n v="19"/>
    <n v="0"/>
    <n v="0"/>
    <n v="0"/>
    <n v="0"/>
    <s v="INR"/>
    <n v="15355"/>
    <n v="1604"/>
    <s v="00/00/0000"/>
    <n v="0"/>
    <n v="0"/>
    <s v="N"/>
    <m/>
    <n v="9"/>
    <s v="N"/>
    <s v="00/00/0000"/>
    <s v="N"/>
    <n v="0"/>
    <s v="00/00/0000"/>
    <s v="STD"/>
    <d v="2020-04-15T00:00:00"/>
    <n v="999"/>
    <x v="0"/>
  </r>
  <r>
    <n v="38690376532"/>
    <s v="MC- SBI SURAKSHA"/>
    <n v="87143564593"/>
    <s v="Mr. PRAVIN VADILAL NAGAR"/>
    <n v="131000"/>
    <n v="7.35"/>
    <n v="123956"/>
    <n v="114590.19"/>
    <n v="0"/>
    <x v="0"/>
    <n v="0"/>
    <d v="2019-08-20T00:00:00"/>
    <n v="19"/>
    <n v="19"/>
    <n v="0"/>
    <n v="0"/>
    <n v="0"/>
    <n v="0"/>
    <s v="INR"/>
    <n v="15355"/>
    <n v="1302"/>
    <s v="00/00/0000"/>
    <n v="0"/>
    <n v="0"/>
    <s v="N"/>
    <m/>
    <n v="9"/>
    <s v="N"/>
    <s v="00/00/0000"/>
    <s v="N"/>
    <n v="0"/>
    <s v="00/00/0000"/>
    <s v="STD"/>
    <d v="2021-02-15T00:00:00"/>
    <n v="999"/>
    <x v="0"/>
  </r>
  <r>
    <n v="38706655047"/>
    <s v="MC- SBI SURAKSHA"/>
    <n v="80381236810"/>
    <s v="Mr. BIPINCHANDRA NATVARLAL PAR"/>
    <n v="196357"/>
    <n v="7.35"/>
    <n v="181290"/>
    <n v="168302.55"/>
    <n v="0"/>
    <x v="0"/>
    <n v="0"/>
    <d v="2019-08-22T00:00:00"/>
    <n v="19"/>
    <n v="19"/>
    <n v="0"/>
    <n v="0"/>
    <n v="0"/>
    <n v="0"/>
    <s v="INR"/>
    <n v="15355"/>
    <n v="2103"/>
    <s v="00/00/0000"/>
    <n v="0"/>
    <n v="0"/>
    <s v="N"/>
    <m/>
    <n v="9"/>
    <s v="N"/>
    <s v="00/00/0000"/>
    <s v="N"/>
    <n v="0"/>
    <s v="00/00/0000"/>
    <s v="STD"/>
    <d v="2019-10-01T00:00:00"/>
    <n v="0"/>
    <x v="0"/>
  </r>
  <r>
    <n v="38709323277"/>
    <s v="MC- SBI SURAKSHA"/>
    <n v="90350649024"/>
    <s v="Mr. BHANUPRATAP SINGH RAJPUT"/>
    <n v="42126"/>
    <n v="7.35"/>
    <n v="41176"/>
    <n v="38897.919999999998"/>
    <n v="0"/>
    <x v="0"/>
    <n v="0"/>
    <d v="2019-08-23T00:00:00"/>
    <n v="19"/>
    <n v="19"/>
    <n v="0"/>
    <n v="0"/>
    <n v="0"/>
    <n v="0"/>
    <s v="INR"/>
    <n v="15355"/>
    <n v="369"/>
    <s v="00/00/0000"/>
    <n v="0"/>
    <n v="0"/>
    <s v="N"/>
    <m/>
    <n v="9"/>
    <s v="N"/>
    <s v="00/00/0000"/>
    <s v="N"/>
    <n v="0"/>
    <s v="00/00/0000"/>
    <s v="STD"/>
    <d v="2019-10-11T00:00:00"/>
    <n v="0"/>
    <x v="0"/>
  </r>
  <r>
    <n v="38728903992"/>
    <s v="MC- SBI SURAKSHA"/>
    <n v="76002792329"/>
    <s v="Mr. HARSHAD VISHNUBHAI MODI"/>
    <n v="37101"/>
    <n v="7.35"/>
    <n v="36744"/>
    <n v="36742.239999999998"/>
    <n v="0"/>
    <x v="0"/>
    <n v="0"/>
    <d v="2019-09-26T00:00:00"/>
    <n v="19"/>
    <n v="19"/>
    <n v="0"/>
    <n v="0"/>
    <n v="0"/>
    <n v="0"/>
    <s v="INR"/>
    <n v="15355"/>
    <n v="323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8730751331"/>
    <s v="MC- SBI SURAKSHA"/>
    <n v="90389906691"/>
    <s v="Mr. CHRISTIAN  CHRISTAIN"/>
    <n v="21560"/>
    <n v="7.35"/>
    <n v="21409"/>
    <n v="20542.96"/>
    <n v="0"/>
    <x v="0"/>
    <n v="0"/>
    <d v="2019-08-31T00:00:00"/>
    <n v="19"/>
    <n v="19"/>
    <n v="0"/>
    <n v="0"/>
    <n v="0"/>
    <n v="0"/>
    <s v="INR"/>
    <n v="15355"/>
    <n v="176"/>
    <s v="00/00/0000"/>
    <n v="0"/>
    <n v="0"/>
    <s v="N"/>
    <m/>
    <n v="9"/>
    <s v="N"/>
    <s v="00/00/0000"/>
    <s v="N"/>
    <n v="0"/>
    <s v="00/00/0000"/>
    <s v="STD"/>
    <d v="2020-04-26T00:00:00"/>
    <n v="999"/>
    <x v="0"/>
  </r>
  <r>
    <n v="38737709586"/>
    <s v="MC- SBI SURAKSHA"/>
    <n v="85203300478"/>
    <s v="Mr. RAJKUMAR DAYARAM BHOLIYAN"/>
    <n v="277210"/>
    <n v="7.35"/>
    <n v="274858"/>
    <n v="260328.55"/>
    <n v="0"/>
    <x v="0"/>
    <n v="0"/>
    <d v="2019-09-03T00:00:00"/>
    <n v="19"/>
    <n v="19"/>
    <n v="0"/>
    <n v="0"/>
    <n v="0"/>
    <n v="0"/>
    <s v="INR"/>
    <n v="15355"/>
    <n v="2384"/>
    <s v="00/00/0000"/>
    <n v="0"/>
    <n v="0"/>
    <s v="N"/>
    <m/>
    <n v="9"/>
    <s v="N"/>
    <s v="00/00/0000"/>
    <s v="N"/>
    <n v="0"/>
    <s v="00/00/0000"/>
    <m/>
    <m/>
    <m/>
    <x v="0"/>
  </r>
  <r>
    <n v="38803110169"/>
    <s v="MC- SBI SURAKSHA"/>
    <n v="80083971785"/>
    <s v="Mrs. CHANCHALBEN BHIKHUBHAI VA"/>
    <n v="71454"/>
    <n v="7.35"/>
    <n v="69184"/>
    <n v="64453.97"/>
    <n v="0"/>
    <x v="0"/>
    <n v="0"/>
    <d v="2019-10-24T00:00:00"/>
    <n v="19"/>
    <n v="19"/>
    <n v="0"/>
    <n v="0"/>
    <n v="0"/>
    <n v="0"/>
    <s v="INR"/>
    <n v="15355"/>
    <n v="661"/>
    <s v="00/00/0000"/>
    <n v="0"/>
    <n v="0"/>
    <s v="N"/>
    <m/>
    <n v="9"/>
    <s v="N"/>
    <s v="00/00/0000"/>
    <s v="N"/>
    <n v="0"/>
    <s v="00/00/0000"/>
    <m/>
    <m/>
    <m/>
    <x v="0"/>
  </r>
  <r>
    <n v="38805651684"/>
    <s v="MC- SBI SURAKSHA"/>
    <n v="85001276635"/>
    <s v="Mr. SURENDRA NATAVARBHAI PATEL"/>
    <n v="10600"/>
    <n v="7.35"/>
    <n v="8789"/>
    <n v="8058.27"/>
    <n v="0"/>
    <x v="0"/>
    <n v="0"/>
    <d v="2019-09-29T00:00:00"/>
    <n v="19"/>
    <n v="19"/>
    <n v="0"/>
    <n v="0"/>
    <n v="0"/>
    <n v="0"/>
    <s v="INR"/>
    <n v="15355"/>
    <n v="133"/>
    <s v="00/00/0000"/>
    <n v="0"/>
    <n v="0"/>
    <s v="N"/>
    <m/>
    <n v="9"/>
    <s v="N"/>
    <s v="00/00/0000"/>
    <s v="N"/>
    <n v="0"/>
    <s v="00/00/0000"/>
    <s v="STD"/>
    <d v="2020-04-10T00:00:00"/>
    <n v="999"/>
    <x v="0"/>
  </r>
  <r>
    <n v="38709319828"/>
    <s v="MC- SBI SURAKSHA"/>
    <n v="90185601997"/>
    <s v="Mr. Mahendra Kuamr Pareek"/>
    <n v="27400"/>
    <n v="7.35"/>
    <n v="26990"/>
    <n v="27229.06"/>
    <n v="239.06000000000131"/>
    <x v="21"/>
    <n v="239.06"/>
    <d v="2019-08-23T00:00:00"/>
    <n v="19"/>
    <n v="18"/>
    <n v="1"/>
    <n v="1"/>
    <n v="1"/>
    <n v="701"/>
    <s v="INR"/>
    <n v="15355"/>
    <n v="240"/>
    <d v="2022-03-23T00:00:00"/>
    <n v="0"/>
    <n v="0"/>
    <m/>
    <m/>
    <m/>
    <s v="N"/>
    <s v="00/00/0000"/>
    <s v="N"/>
    <n v="0"/>
    <s v="00/00/0000"/>
    <s v="SMA0"/>
    <d v="2022-03-23T00:00:00"/>
    <n v="701"/>
    <x v="0"/>
  </r>
  <r>
    <n v="32996423753"/>
    <s v="MC- SBI SURAKSHA"/>
    <n v="86160177736"/>
    <s v="Mrs. TARABEN VELJIBHAI DESAI"/>
    <n v="42000"/>
    <n v="7.2"/>
    <n v="13366"/>
    <n v="13366"/>
    <n v="0"/>
    <x v="0"/>
    <n v="0"/>
    <d v="2013-05-14T00:00:00"/>
    <n v="19"/>
    <n v="19"/>
    <n v="0"/>
    <n v="0"/>
    <n v="0"/>
    <n v="0"/>
    <s v="INR"/>
    <n v="15355"/>
    <n v="404"/>
    <s v="00/00/0000"/>
    <n v="0"/>
    <n v="0"/>
    <s v="N"/>
    <m/>
    <n v="9"/>
    <s v="N"/>
    <s v="00/00/0000"/>
    <s v="N"/>
    <n v="0"/>
    <s v="00/00/0000"/>
    <s v="STD"/>
    <d v="2022-03-15T00:00:00"/>
    <n v="0"/>
    <x v="0"/>
  </r>
  <r>
    <n v="33549956434"/>
    <s v="MC- SBI SURAKSHA"/>
    <n v="85530476052"/>
    <s v="Mr. K SARVESH SINGH"/>
    <n v="48000"/>
    <n v="7.4"/>
    <n v="43946"/>
    <n v="43946"/>
    <n v="0"/>
    <x v="0"/>
    <n v="0"/>
    <d v="2013-12-31T00:00:00"/>
    <n v="19"/>
    <n v="19"/>
    <n v="0"/>
    <n v="0"/>
    <n v="0"/>
    <n v="0"/>
    <s v="INR"/>
    <n v="15355"/>
    <n v="394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4902510404"/>
    <s v="MC- SBI SURAKSHA"/>
    <n v="85116275463"/>
    <s v="Shri VAIBHAV JITENDRABHAI PARM"/>
    <n v="46000"/>
    <n v="7.2"/>
    <n v="22241.77"/>
    <n v="20786.77"/>
    <n v="0"/>
    <x v="0"/>
    <n v="0"/>
    <d v="2015-04-30T00:00:00"/>
    <n v="5"/>
    <n v="5"/>
    <n v="0"/>
    <n v="0"/>
    <n v="0"/>
    <n v="0"/>
    <s v="INR"/>
    <n v="15355"/>
    <n v="209"/>
    <s v="00/00/0000"/>
    <n v="0"/>
    <n v="0"/>
    <s v="N"/>
    <m/>
    <n v="9"/>
    <s v="N"/>
    <s v="00/00/0000"/>
    <s v="N"/>
    <n v="0"/>
    <s v="00/00/0000"/>
    <s v="STD"/>
    <d v="2021-10-30T00:00:00"/>
    <n v="0"/>
    <x v="0"/>
  </r>
  <r>
    <n v="35040720759"/>
    <s v="MC- SBI SURAKSHA"/>
    <n v="88529813514"/>
    <s v="Mrs. PARULBEN SANJAYKUMAR  SUT"/>
    <n v="63000"/>
    <n v="7.2"/>
    <n v="36516"/>
    <n v="36467.82"/>
    <n v="0"/>
    <x v="0"/>
    <n v="0"/>
    <d v="2015-07-03T00:00:00"/>
    <n v="19"/>
    <n v="19"/>
    <n v="0"/>
    <n v="0"/>
    <n v="0"/>
    <n v="0"/>
    <s v="INR"/>
    <n v="15355"/>
    <n v="596"/>
    <s v="00/00/0000"/>
    <n v="0"/>
    <n v="0"/>
    <s v="N"/>
    <m/>
    <n v="9"/>
    <s v="N"/>
    <s v="00/00/0000"/>
    <s v="N"/>
    <n v="0"/>
    <s v="00/00/0000"/>
    <s v="STD"/>
    <d v="2022-02-07T00:00:00"/>
    <n v="0"/>
    <x v="0"/>
  </r>
  <r>
    <n v="35220872948"/>
    <s v="MC- SBI SURAKSHA"/>
    <n v="85063747571"/>
    <s v="Mr. VASAVA  RANJIT"/>
    <n v="37000"/>
    <n v="7.4"/>
    <n v="42551"/>
    <n v="42017"/>
    <n v="0"/>
    <x v="0"/>
    <n v="0"/>
    <d v="2015-09-11T00:00:00"/>
    <n v="19"/>
    <n v="19"/>
    <n v="0"/>
    <n v="0"/>
    <n v="0"/>
    <n v="0"/>
    <s v="INR"/>
    <n v="15355"/>
    <n v="534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5291451291"/>
    <s v="MC- SBI SURAKSHA"/>
    <n v="85333640010"/>
    <s v="Mr. GAURANGKUMAR KALABHAI PRAJ"/>
    <n v="13000"/>
    <n v="7.2"/>
    <n v="13549"/>
    <n v="13441"/>
    <n v="0"/>
    <x v="0"/>
    <n v="0"/>
    <d v="2015-10-16T00:00:00"/>
    <n v="18"/>
    <n v="18"/>
    <n v="0"/>
    <n v="0"/>
    <n v="0"/>
    <n v="0"/>
    <s v="INR"/>
    <n v="15355"/>
    <n v="108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5293225645"/>
    <s v="MC- SBI SURAKSHA"/>
    <n v="85066637666"/>
    <s v="Mr. MAYANKKUMAR K PRAJAPATI"/>
    <n v="45000"/>
    <n v="7.2"/>
    <n v="56352"/>
    <n v="56352"/>
    <n v="0"/>
    <x v="0"/>
    <n v="0"/>
    <d v="2015-10-19T00:00:00"/>
    <n v="18"/>
    <n v="18"/>
    <n v="0"/>
    <n v="0"/>
    <n v="0"/>
    <n v="0"/>
    <s v="INR"/>
    <n v="15355"/>
    <n v="449"/>
    <s v="00/00/0000"/>
    <n v="0"/>
    <n v="0"/>
    <s v="N"/>
    <m/>
    <n v="9"/>
    <s v="N"/>
    <s v="00/00/0000"/>
    <s v="N"/>
    <n v="0"/>
    <s v="00/00/0000"/>
    <s v="STD"/>
    <d v="2022-03-20T00:00:00"/>
    <n v="0"/>
    <x v="0"/>
  </r>
  <r>
    <n v="35560427819"/>
    <s v="MC- SBI SURAKSHA"/>
    <n v="86221710759"/>
    <s v="Mr. PRAKASHBHAI DAHYABHAI MAHE"/>
    <n v="23000"/>
    <n v="7.65"/>
    <n v="14245"/>
    <n v="14029"/>
    <n v="0"/>
    <x v="0"/>
    <n v="0"/>
    <d v="2016-03-14T00:00:00"/>
    <n v="19"/>
    <n v="19"/>
    <n v="0"/>
    <n v="0"/>
    <n v="0"/>
    <n v="0"/>
    <s v="INR"/>
    <n v="15355"/>
    <n v="216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5580127378"/>
    <s v="MC- SBI SURAKSHA"/>
    <n v="85841733314"/>
    <s v="Mr. JAIMINKUMAR RASIKBHAI MIST"/>
    <n v="29000"/>
    <n v="7.2"/>
    <n v="16641"/>
    <n v="16211.55"/>
    <n v="0"/>
    <x v="0"/>
    <n v="0"/>
    <d v="2016-02-17T00:00:00"/>
    <n v="19"/>
    <n v="19"/>
    <n v="0"/>
    <n v="0"/>
    <n v="0"/>
    <n v="0"/>
    <s v="INR"/>
    <n v="15355"/>
    <n v="308"/>
    <s v="00/00/0000"/>
    <n v="0"/>
    <n v="0"/>
    <s v="N"/>
    <m/>
    <n v="9"/>
    <s v="N"/>
    <s v="00/00/0000"/>
    <s v="N"/>
    <n v="0"/>
    <s v="00/00/0000"/>
    <s v="STD"/>
    <d v="2022-02-03T00:00:00"/>
    <n v="0"/>
    <x v="0"/>
  </r>
  <r>
    <n v="35782343732"/>
    <s v="MC- SBI SURAKSHA"/>
    <n v="76000561325"/>
    <s v="Mr. HARDIKKUMAR CHANDRAKANTBHA"/>
    <n v="30000"/>
    <n v="7.25"/>
    <n v="8214"/>
    <n v="37.770000000000003"/>
    <n v="0"/>
    <x v="0"/>
    <n v="0"/>
    <d v="2016-05-20T00:00:00"/>
    <n v="19"/>
    <n v="19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m/>
    <m/>
    <m/>
    <x v="0"/>
  </r>
  <r>
    <n v="35950896185"/>
    <s v="MC- SBI SURAKSHA"/>
    <n v="89156694103"/>
    <s v="Mr. RITESH  H PATEL"/>
    <n v="63000"/>
    <n v="7.2"/>
    <n v="44265"/>
    <n v="41897"/>
    <n v="0"/>
    <x v="0"/>
    <n v="0"/>
    <d v="2016-07-27T00:00:00"/>
    <n v="19"/>
    <n v="19"/>
    <n v="0"/>
    <n v="0"/>
    <n v="0"/>
    <n v="0"/>
    <s v="INR"/>
    <n v="15355"/>
    <n v="542"/>
    <s v="00/00/0000"/>
    <n v="0"/>
    <n v="0"/>
    <s v="N"/>
    <m/>
    <n v="9"/>
    <s v="N"/>
    <s v="00/00/0000"/>
    <s v="N"/>
    <n v="0"/>
    <s v="00/00/0000"/>
    <s v="STD"/>
    <d v="2020-01-01T00:00:00"/>
    <n v="0"/>
    <x v="0"/>
  </r>
  <r>
    <n v="36008387346"/>
    <s v="MC- SBI SURAKSHA"/>
    <n v="89081556891"/>
    <s v="Mr. MAYURKUMAR BASANTLAL MEHTA"/>
    <n v="82000"/>
    <n v="7.25"/>
    <n v="30026"/>
    <n v="1"/>
    <n v="0"/>
    <x v="0"/>
    <n v="0"/>
    <d v="2016-08-16T00:00:00"/>
    <n v="19"/>
    <n v="19"/>
    <n v="0"/>
    <n v="0"/>
    <n v="0"/>
    <n v="0"/>
    <s v="INR"/>
    <n v="15355"/>
    <n v="681"/>
    <s v="00/00/0000"/>
    <n v="0"/>
    <n v="0"/>
    <s v="N"/>
    <m/>
    <n v="9"/>
    <s v="N"/>
    <s v="00/00/0000"/>
    <s v="N"/>
    <n v="0"/>
    <s v="00/00/0000"/>
    <m/>
    <m/>
    <m/>
    <x v="0"/>
  </r>
  <r>
    <n v="36263705595"/>
    <s v="MC- SBI SURAKSHA"/>
    <n v="86686842914"/>
    <s v="Mr. RANBIR SINGH  JAMWAL"/>
    <n v="60000"/>
    <n v="7.25"/>
    <n v="31760"/>
    <n v="31755.88"/>
    <n v="0"/>
    <x v="0"/>
    <n v="0"/>
    <d v="2016-11-23T00:00:00"/>
    <n v="19"/>
    <n v="19"/>
    <n v="0"/>
    <n v="0"/>
    <n v="0"/>
    <n v="0"/>
    <s v="INR"/>
    <n v="15355"/>
    <n v="628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6285133336"/>
    <s v="MC- SBI SURAKSHA"/>
    <n v="85616817669"/>
    <s v="Sepoy KSHATRIYA ROHIT SINGH"/>
    <n v="51000"/>
    <n v="7.2"/>
    <n v="34239.879999999997"/>
    <n v="34239.879999999997"/>
    <n v="0"/>
    <x v="0"/>
    <n v="0"/>
    <d v="2016-12-07T00:00:00"/>
    <n v="19"/>
    <n v="19"/>
    <n v="0"/>
    <n v="0"/>
    <n v="0"/>
    <n v="0"/>
    <s v="INR"/>
    <n v="15355"/>
    <n v="431"/>
    <s v="00/00/0000"/>
    <n v="0"/>
    <n v="0"/>
    <s v="N"/>
    <m/>
    <n v="9"/>
    <s v="N"/>
    <s v="00/00/0000"/>
    <s v="N"/>
    <n v="0"/>
    <s v="00/00/0000"/>
    <s v="STD"/>
    <d v="2022-03-05T00:00:00"/>
    <n v="0"/>
    <x v="0"/>
  </r>
  <r>
    <n v="36367880923"/>
    <s v="MC- SBI SURAKSHA"/>
    <n v="80252289054"/>
    <s v="Mr. RUPABHAI  KATARA"/>
    <n v="116000"/>
    <n v="7.2"/>
    <n v="78114"/>
    <n v="78114"/>
    <n v="0"/>
    <x v="0"/>
    <n v="0"/>
    <d v="2016-12-27T00:00:00"/>
    <n v="19"/>
    <n v="19"/>
    <n v="0"/>
    <n v="0"/>
    <n v="0"/>
    <n v="0"/>
    <s v="INR"/>
    <n v="15355"/>
    <n v="1053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6716333703"/>
    <s v="MC- SBI SURAKSHA"/>
    <n v="88730730838"/>
    <s v="Mr. RAJESHVELLARA  VISHWANATHA"/>
    <n v="103000"/>
    <n v="7.6"/>
    <n v="75070"/>
    <n v="72866"/>
    <n v="0"/>
    <x v="0"/>
    <n v="0"/>
    <d v="2017-03-25T00:00:00"/>
    <n v="4"/>
    <n v="4"/>
    <n v="0"/>
    <n v="0"/>
    <n v="0"/>
    <n v="0"/>
    <s v="INR"/>
    <n v="15355"/>
    <n v="699"/>
    <s v="00/00/0000"/>
    <n v="0"/>
    <n v="0"/>
    <s v="N"/>
    <m/>
    <n v="9"/>
    <s v="N"/>
    <s v="00/00/0000"/>
    <s v="N"/>
    <n v="0"/>
    <s v="00/00/0000"/>
    <s v="STD"/>
    <d v="2021-11-20T00:00:00"/>
    <n v="0"/>
    <x v="0"/>
  </r>
  <r>
    <n v="36967520399"/>
    <s v="MC- SBI SURAKSHA"/>
    <n v="86517956379"/>
    <s v="Mr. SHASHANK SURESHCHANDRA TRI"/>
    <n v="68900"/>
    <n v="7.5"/>
    <n v="54337"/>
    <n v="54337"/>
    <n v="0"/>
    <x v="0"/>
    <n v="0"/>
    <d v="2017-06-24T00:00:00"/>
    <n v="19"/>
    <n v="19"/>
    <n v="0"/>
    <n v="0"/>
    <n v="0"/>
    <n v="0"/>
    <s v="INR"/>
    <n v="15355"/>
    <n v="629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36318613693"/>
    <s v="MC- SBI SURAKSHA"/>
    <n v="85451938348"/>
    <s v="Mr. RAGHAVRAM RAMLAKAHAN VERMA"/>
    <n v="24000"/>
    <n v="7.25"/>
    <n v="15158"/>
    <n v="15378"/>
    <n v="220"/>
    <x v="3"/>
    <n v="220"/>
    <d v="2016-12-16T00:00:00"/>
    <n v="19"/>
    <n v="18"/>
    <n v="1"/>
    <n v="1"/>
    <n v="1"/>
    <n v="701"/>
    <s v="INR"/>
    <n v="15355"/>
    <n v="220"/>
    <d v="2022-03-16T00:00:00"/>
    <n v="0"/>
    <n v="0"/>
    <s v="N"/>
    <m/>
    <n v="3"/>
    <s v="N"/>
    <s v="00/00/0000"/>
    <s v="N"/>
    <n v="0"/>
    <s v="00/00/0000"/>
    <s v="SMA0"/>
    <d v="2022-03-16T00:00:00"/>
    <n v="701"/>
    <x v="0"/>
  </r>
  <r>
    <n v="36577226107"/>
    <s v="MC- SBI SURAKSHA"/>
    <n v="76005419239"/>
    <s v="Mr. DILIP KUMAR TRIPATHI"/>
    <n v="90000"/>
    <n v="7.65"/>
    <n v="64029"/>
    <n v="64079"/>
    <n v="50"/>
    <x v="22"/>
    <n v="50"/>
    <d v="2017-02-27T00:00:00"/>
    <n v="6"/>
    <n v="6"/>
    <n v="0"/>
    <n v="1"/>
    <n v="1"/>
    <n v="701"/>
    <s v="INR"/>
    <n v="15355"/>
    <n v="525"/>
    <d v="2022-03-28T00:00:00"/>
    <n v="0"/>
    <n v="0"/>
    <s v="N"/>
    <m/>
    <n v="3"/>
    <s v="N"/>
    <s v="00/00/0000"/>
    <s v="N"/>
    <n v="0"/>
    <s v="00/00/0000"/>
    <s v="SMA0"/>
    <d v="2022-03-28T00:00:00"/>
    <n v="701"/>
    <x v="0"/>
  </r>
  <r>
    <n v="36972944367"/>
    <s v="MC- SBI SURAKSHA"/>
    <n v="89800587086"/>
    <s v="Mr. ANURAG MAHENDRA PRASAD MIT"/>
    <n v="78900"/>
    <n v="7.5"/>
    <n v="18356"/>
    <n v="19027"/>
    <n v="671"/>
    <x v="3"/>
    <n v="671"/>
    <d v="2017-06-29T00:00:00"/>
    <n v="19"/>
    <n v="18"/>
    <n v="1"/>
    <n v="1"/>
    <n v="1"/>
    <n v="701"/>
    <s v="INR"/>
    <n v="15355"/>
    <n v="671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37448642764"/>
    <s v="MC- SBI SURAKSHA"/>
    <n v="80131293003"/>
    <s v="Mr. LOKESH  SHARMA"/>
    <n v="42490"/>
    <n v="7.4"/>
    <n v="32485"/>
    <n v="32778"/>
    <n v="293"/>
    <x v="3"/>
    <n v="293"/>
    <d v="2018-01-01T00:00:00"/>
    <n v="3"/>
    <n v="2"/>
    <n v="1"/>
    <n v="1"/>
    <n v="1"/>
    <n v="701"/>
    <s v="INR"/>
    <n v="15355"/>
    <n v="293"/>
    <d v="2022-03-25T00:00:00"/>
    <n v="0"/>
    <n v="0"/>
    <s v="N"/>
    <m/>
    <n v="3"/>
    <s v="N"/>
    <s v="00/00/0000"/>
    <s v="N"/>
    <n v="0"/>
    <s v="00/00/0000"/>
    <s v="SMA0"/>
    <d v="2022-03-25T00:00:00"/>
    <n v="701"/>
    <x v="0"/>
  </r>
  <r>
    <n v="36318638903"/>
    <s v="MC- SBI SURAKSHA"/>
    <n v="85164343109"/>
    <s v="Mr. LALUBHAI SURAJLAL SAINI"/>
    <n v="85000"/>
    <n v="7.25"/>
    <n v="58071"/>
    <n v="59256"/>
    <n v="1185"/>
    <x v="23"/>
    <n v="1185"/>
    <d v="2016-12-16T00:00:00"/>
    <n v="1"/>
    <n v="0"/>
    <n v="1"/>
    <n v="2"/>
    <n v="2"/>
    <n v="702"/>
    <s v="INR"/>
    <n v="15355"/>
    <n v="465"/>
    <d v="2022-02-16T00:00:00"/>
    <n v="0"/>
    <n v="0"/>
    <s v="N"/>
    <m/>
    <n v="1"/>
    <s v="N"/>
    <s v="00/00/0000"/>
    <s v="N"/>
    <n v="0"/>
    <s v="00/00/0000"/>
    <s v="SMA1"/>
    <d v="2022-03-18T00:00:00"/>
    <n v="702"/>
    <x v="0"/>
  </r>
  <r>
    <n v="35715854941"/>
    <s v="MC- SBI SURAKSHA"/>
    <n v="88990747925"/>
    <s v="Mr. RAJENDRAKUMAR GOGE CHAUHAN"/>
    <n v="59000"/>
    <n v="7.25"/>
    <n v="44750.8"/>
    <n v="45770.8"/>
    <n v="1020"/>
    <x v="24"/>
    <n v="1020"/>
    <d v="2016-04-16T00:00:00"/>
    <n v="7"/>
    <n v="4"/>
    <n v="3"/>
    <n v="3"/>
    <n v="3"/>
    <n v="703"/>
    <s v="INR"/>
    <n v="15355"/>
    <n v="360"/>
    <d v="2022-01-16T00:00:00"/>
    <n v="0"/>
    <n v="0"/>
    <s v="N"/>
    <m/>
    <n v="2"/>
    <s v="N"/>
    <s v="00/00/0000"/>
    <s v="N"/>
    <n v="0"/>
    <s v="00/00/0000"/>
    <s v="SMA2"/>
    <d v="2022-03-17T00:00:00"/>
    <n v="703"/>
    <x v="0"/>
  </r>
  <r>
    <n v="36245326722"/>
    <s v="MC-SBI HOME LOAN (W)NOV16"/>
    <n v="85460053807"/>
    <s v="Mr. SANKET KAUSHIK KUMAR PATEL"/>
    <n v="9500000"/>
    <n v="7.35"/>
    <n v="6688174"/>
    <n v="1918936.98"/>
    <n v="0"/>
    <x v="0"/>
    <n v="0"/>
    <d v="2016-11-15T00:00:00"/>
    <n v="19"/>
    <n v="19"/>
    <n v="0"/>
    <n v="0"/>
    <n v="0"/>
    <n v="0"/>
    <s v="INR"/>
    <n v="15355"/>
    <n v="97774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87865143"/>
    <s v="MC-TL-XPRSCR-R-NCHKOFFJ17"/>
    <n v="86031237661"/>
    <s v="Miss. TEJALKUMARI RAMSINGBHAI"/>
    <n v="400000"/>
    <n v="14.05"/>
    <n v="86774"/>
    <n v="8493.67"/>
    <n v="0"/>
    <x v="0"/>
    <n v="0"/>
    <d v="2017-08-16T00:00:00"/>
    <n v="19"/>
    <n v="19"/>
    <n v="0"/>
    <n v="0"/>
    <n v="0"/>
    <n v="0"/>
    <s v="INR"/>
    <n v="0"/>
    <n v="9412"/>
    <s v="00/00/0000"/>
    <n v="0"/>
    <n v="0"/>
    <s v="N"/>
    <m/>
    <n v="9"/>
    <s v="N"/>
    <s v="00/00/0000"/>
    <s v="N"/>
    <n v="0"/>
    <s v="00/00/0000"/>
    <m/>
    <m/>
    <m/>
    <x v="0"/>
  </r>
  <r>
    <n v="37007228211"/>
    <s v="MC-TL-XPRSCR-R-NCHKOFFJ17"/>
    <n v="86013137760"/>
    <s v="Mr. HIMMATLAL  GHOGHARA"/>
    <n v="110000"/>
    <n v="14.5"/>
    <n v="0"/>
    <n v="29096.19"/>
    <n v="29096.19"/>
    <x v="25"/>
    <n v="29096.19"/>
    <d v="2017-07-13T00:00:00"/>
    <n v="36"/>
    <n v="28"/>
    <n v="8"/>
    <n v="5"/>
    <n v="5"/>
    <n v="801"/>
    <s v="INR"/>
    <n v="0"/>
    <n v="3787"/>
    <d v="2019-11-05T00:00:00"/>
    <n v="0"/>
    <n v="20988.46"/>
    <s v="N"/>
    <m/>
    <n v="5"/>
    <s v="Y"/>
    <d v="2020-03-30T00:00:00"/>
    <s v="F"/>
    <n v="29096.19"/>
    <d v="2009-07-07T00:00:00"/>
    <s v="NPA"/>
    <d v="2019-08-05T00:00:00"/>
    <n v="506"/>
    <x v="1"/>
  </r>
  <r>
    <n v="37306461247"/>
    <s v="MC-TL-XPRSCR-R-NCHKOFFJ17"/>
    <n v="85011377213"/>
    <s v="Mrs. LALITABEN SHANKARBHAI VAG"/>
    <n v="200000"/>
    <n v="14.45"/>
    <n v="0"/>
    <n v="154530"/>
    <n v="154530"/>
    <x v="26"/>
    <n v="154530"/>
    <d v="2017-11-17T00:00:00"/>
    <n v="52"/>
    <n v="19"/>
    <n v="33"/>
    <n v="5"/>
    <n v="5"/>
    <n v="801"/>
    <s v="INR"/>
    <n v="0"/>
    <n v="4701"/>
    <d v="2019-06-01T00:00:00"/>
    <n v="7211.99"/>
    <n v="83908.35"/>
    <s v="N"/>
    <m/>
    <n v="5"/>
    <s v="Y"/>
    <d v="2020-03-30T00:00:00"/>
    <s v="F"/>
    <n v="154530"/>
    <d v="2009-07-07T00:00:00"/>
    <s v="NPA"/>
    <d v="2019-08-01T00:00:00"/>
    <n v="506"/>
    <x v="1"/>
  </r>
  <r>
    <n v="36514527200"/>
    <s v="MC-SBI STULN&lt;=4 LACSNOV16"/>
    <n v="89609719853"/>
    <s v="Mr. SUMIT RAMKUMAR YADAV"/>
    <n v="202600"/>
    <n v="9"/>
    <n v="275870"/>
    <n v="261799"/>
    <n v="0"/>
    <x v="0"/>
    <n v="0"/>
    <d v="2017-02-04T00:00:00"/>
    <n v="7"/>
    <n v="7"/>
    <n v="0"/>
    <n v="0"/>
    <n v="0"/>
    <n v="0"/>
    <s v="INR"/>
    <n v="15355"/>
    <n v="601"/>
    <s v="00/00/0000"/>
    <n v="0"/>
    <n v="0"/>
    <s v="N"/>
    <m/>
    <n v="9"/>
    <s v="N"/>
    <s v="00/00/0000"/>
    <s v="N"/>
    <n v="0"/>
    <s v="00/00/0000"/>
    <m/>
    <m/>
    <m/>
    <x v="0"/>
  </r>
  <r>
    <n v="36695759606"/>
    <s v="MC-SBI STULN&lt;=4 LACSNOV16"/>
    <n v="87136707292"/>
    <s v="Mr. YAGNESHKUMAR ANILKUMAR TRI"/>
    <n v="149672"/>
    <n v="9"/>
    <n v="186031"/>
    <n v="183655.5"/>
    <n v="0"/>
    <x v="0"/>
    <n v="0"/>
    <d v="2017-03-17T00:00:00"/>
    <n v="27"/>
    <n v="27"/>
    <n v="0"/>
    <n v="0"/>
    <n v="0"/>
    <n v="0"/>
    <s v="INR"/>
    <n v="15355"/>
    <n v="1279"/>
    <s v="00/00/0000"/>
    <n v="0"/>
    <n v="0"/>
    <s v="N"/>
    <m/>
    <n v="9"/>
    <s v="N"/>
    <s v="00/00/0000"/>
    <s v="N"/>
    <n v="0"/>
    <s v="00/00/0000"/>
    <m/>
    <m/>
    <m/>
    <x v="0"/>
  </r>
  <r>
    <n v="37371407907"/>
    <s v="MC-SBI STULN&lt;=4 LACSNOV16"/>
    <n v="87678057256"/>
    <s v="Miss. SUPRIYA  KUMARI"/>
    <n v="134000"/>
    <n v="8.5"/>
    <n v="149785"/>
    <n v="102322.76"/>
    <n v="0"/>
    <x v="0"/>
    <n v="0"/>
    <d v="2017-12-20T00:00:00"/>
    <n v="15"/>
    <n v="15"/>
    <n v="0"/>
    <n v="0"/>
    <n v="0"/>
    <n v="0"/>
    <s v="INR"/>
    <n v="15355"/>
    <n v="1663"/>
    <s v="00/00/0000"/>
    <n v="0"/>
    <n v="0"/>
    <s v="N"/>
    <m/>
    <n v="9"/>
    <s v="N"/>
    <s v="00/00/0000"/>
    <s v="N"/>
    <n v="0"/>
    <s v="00/00/0000"/>
    <m/>
    <m/>
    <m/>
    <x v="0"/>
  </r>
  <r>
    <n v="37451075060"/>
    <s v="MC-SBI STULN&lt;=4 LACSNOV16"/>
    <n v="90011973910"/>
    <s v="Ms. KINNARI  PANCHAL"/>
    <n v="223000"/>
    <n v="9"/>
    <n v="241304"/>
    <n v="228301.92"/>
    <n v="0"/>
    <x v="0"/>
    <n v="0"/>
    <d v="2018-01-02T00:00:00"/>
    <n v="19"/>
    <n v="19"/>
    <n v="0"/>
    <n v="0"/>
    <n v="0"/>
    <n v="0"/>
    <s v="INR"/>
    <n v="61132"/>
    <n v="2697"/>
    <s v="00/00/0000"/>
    <n v="0"/>
    <n v="0"/>
    <s v="N"/>
    <m/>
    <n v="9"/>
    <s v="N"/>
    <s v="00/00/0000"/>
    <s v="N"/>
    <n v="0"/>
    <s v="00/00/0000"/>
    <m/>
    <m/>
    <m/>
    <x v="0"/>
  </r>
  <r>
    <n v="38183763416"/>
    <s v="MC-SBI STULN&lt;=4 LACSNOV16"/>
    <n v="89080325762"/>
    <s v="Mr. HARSH HASMUKHBHAI  RAJGOR"/>
    <n v="216000"/>
    <n v="9"/>
    <n v="253063"/>
    <n v="233450"/>
    <n v="0"/>
    <x v="0"/>
    <n v="0"/>
    <d v="2019-01-11T00:00:00"/>
    <n v="1"/>
    <n v="1"/>
    <n v="0"/>
    <n v="0"/>
    <n v="0"/>
    <n v="0"/>
    <s v="INR"/>
    <n v="15355"/>
    <n v="5210"/>
    <s v="00/00/0000"/>
    <n v="0"/>
    <n v="0"/>
    <s v="N"/>
    <m/>
    <n v="9"/>
    <s v="N"/>
    <s v="00/00/0000"/>
    <s v="N"/>
    <n v="0"/>
    <s v="00/00/0000"/>
    <m/>
    <m/>
    <m/>
    <x v="0"/>
  </r>
  <r>
    <n v="38683456770"/>
    <s v="MC-SBI STULN&lt;=4 LACSNOV16"/>
    <n v="87807057987"/>
    <s v="Mr. VIKASH RAJENDRABABU YADAV"/>
    <n v="151200"/>
    <n v="9"/>
    <n v="140100"/>
    <n v="132532"/>
    <n v="0"/>
    <x v="0"/>
    <n v="0"/>
    <d v="2019-08-13T00:00:00"/>
    <n v="14"/>
    <n v="14"/>
    <n v="0"/>
    <n v="0"/>
    <n v="0"/>
    <n v="0"/>
    <s v="INR"/>
    <n v="61132"/>
    <n v="2888"/>
    <s v="00/00/0000"/>
    <n v="0"/>
    <n v="0"/>
    <s v="N"/>
    <m/>
    <n v="9"/>
    <s v="N"/>
    <s v="00/00/0000"/>
    <s v="N"/>
    <n v="0"/>
    <s v="00/00/0000"/>
    <m/>
    <m/>
    <m/>
    <x v="0"/>
  </r>
  <r>
    <n v="37000504403"/>
    <s v="MC-SBI STU LN&gt;4-7.5LNOV16"/>
    <n v="89829140593"/>
    <s v="Mr. SANDEEP  PADAIYACHI"/>
    <n v="750000"/>
    <n v="9"/>
    <n v="966140"/>
    <n v="754020.21"/>
    <n v="0"/>
    <x v="0"/>
    <n v="0"/>
    <d v="2017-07-12T00:00:00"/>
    <n v="1"/>
    <n v="1"/>
    <n v="0"/>
    <n v="0"/>
    <n v="0"/>
    <n v="0"/>
    <s v="INR"/>
    <n v="15355"/>
    <n v="3964"/>
    <s v="00/00/0000"/>
    <n v="0"/>
    <n v="0"/>
    <s v="N"/>
    <m/>
    <n v="9"/>
    <s v="N"/>
    <s v="00/00/0000"/>
    <s v="N"/>
    <n v="0"/>
    <s v="00/00/0000"/>
    <m/>
    <m/>
    <m/>
    <x v="0"/>
  </r>
  <r>
    <n v="30667615345"/>
    <s v="MC-SBI HOME LOAN JAN 17"/>
    <n v="85440966796"/>
    <s v="Mr. ARVINDBHAI SANKABHAI PATEL"/>
    <n v="700000"/>
    <n v="7.65"/>
    <n v="174803"/>
    <n v="95597.63"/>
    <n v="0"/>
    <x v="0"/>
    <n v="0"/>
    <d v="2009-02-04T00:00:00"/>
    <n v="19"/>
    <n v="19"/>
    <n v="0"/>
    <n v="0"/>
    <n v="0"/>
    <n v="0"/>
    <s v="INR"/>
    <n v="15355"/>
    <n v="6682"/>
    <s v="00/00/0000"/>
    <n v="0"/>
    <n v="0"/>
    <s v="N"/>
    <m/>
    <n v="9"/>
    <s v="N"/>
    <s v="00/00/0000"/>
    <s v="N"/>
    <n v="0"/>
    <s v="00/00/0000"/>
    <m/>
    <m/>
    <m/>
    <x v="0"/>
  </r>
  <r>
    <n v="36564258248"/>
    <s v="MC-SBI HOME LOAN JAN 17"/>
    <n v="76005419239"/>
    <s v="Mr. DILIP KUMAR TRIPATHI"/>
    <n v="2500000"/>
    <n v="7.65"/>
    <n v="2347220"/>
    <n v="1938289.5"/>
    <n v="0"/>
    <x v="0"/>
    <n v="0"/>
    <d v="2017-02-22T00:00:00"/>
    <n v="19"/>
    <n v="19"/>
    <n v="0"/>
    <n v="0"/>
    <n v="0"/>
    <n v="0"/>
    <s v="INR"/>
    <n v="61132"/>
    <n v="20385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1135848061"/>
    <s v="MC-SBI HOMELOAN(WOM)JAN17"/>
    <n v="85702957211"/>
    <s v="Mrs. MANJUBEN NANDUBHAI JAISWA"/>
    <n v="1584000"/>
    <n v="8.15"/>
    <n v="1089596.27"/>
    <n v="1089596.27"/>
    <n v="0"/>
    <x v="0"/>
    <n v="0"/>
    <d v="2010-04-17T00:00:00"/>
    <n v="1"/>
    <n v="1"/>
    <n v="0"/>
    <n v="0"/>
    <n v="0"/>
    <n v="0"/>
    <s v="INR"/>
    <n v="15355"/>
    <n v="13953"/>
    <s v="00/00/0000"/>
    <n v="0"/>
    <n v="0"/>
    <s v="N"/>
    <m/>
    <n v="9"/>
    <s v="N"/>
    <s v="00/00/0000"/>
    <s v="N"/>
    <n v="0"/>
    <s v="00/00/0000"/>
    <m/>
    <m/>
    <m/>
    <x v="0"/>
  </r>
  <r>
    <n v="35334529729"/>
    <s v="MC-SBI HOMELOAN(WOM)JAN17"/>
    <n v="85273023149"/>
    <s v="Mrs. BHANUBEN GANESHBHAI GADHI"/>
    <n v="1500000"/>
    <n v="7.6"/>
    <n v="951025"/>
    <n v="363049.03"/>
    <n v="0"/>
    <x v="0"/>
    <n v="0"/>
    <d v="2015-11-09T00:00:00"/>
    <n v="19"/>
    <n v="19"/>
    <n v="0"/>
    <n v="0"/>
    <n v="0"/>
    <n v="0"/>
    <s v="INR"/>
    <n v="61132"/>
    <n v="14295"/>
    <s v="00/00/0000"/>
    <n v="0"/>
    <n v="0"/>
    <s v="N"/>
    <m/>
    <n v="9"/>
    <s v="N"/>
    <s v="00/00/0000"/>
    <s v="N"/>
    <n v="0"/>
    <s v="00/00/0000"/>
    <m/>
    <m/>
    <m/>
    <x v="0"/>
  </r>
  <r>
    <n v="36710048393"/>
    <s v="MC-SBI HOMELOAN(WOM)JAN17"/>
    <n v="88730730838"/>
    <s v="Mr. RAJESHVELLARA  VISHWANATHA"/>
    <n v="2700000"/>
    <n v="7.6"/>
    <n v="2749394.5"/>
    <n v="2749394.5"/>
    <n v="0"/>
    <x v="0"/>
    <n v="0"/>
    <d v="2017-03-23T00:00:00"/>
    <n v="1"/>
    <n v="1"/>
    <n v="0"/>
    <n v="0"/>
    <n v="0"/>
    <n v="0"/>
    <s v="INR"/>
    <n v="15355"/>
    <n v="24885"/>
    <s v="00/00/0000"/>
    <n v="0"/>
    <n v="0"/>
    <s v="N"/>
    <m/>
    <n v="9"/>
    <s v="N"/>
    <s v="00/00/0000"/>
    <s v="N"/>
    <n v="0"/>
    <s v="00/00/0000"/>
    <s v="STD"/>
    <d v="2021-09-16T00:00:00"/>
    <n v="0"/>
    <x v="0"/>
  </r>
  <r>
    <n v="36513096567"/>
    <s v="MC-PRIVLGE-HL-TL-WOMJAN17"/>
    <n v="80726381905"/>
    <s v="Mrs. BINABEN RAJENDRAKUMAR RAV"/>
    <n v="3000000"/>
    <n v="7.6"/>
    <n v="1107755"/>
    <n v="1077718.03"/>
    <n v="0"/>
    <x v="0"/>
    <n v="0"/>
    <d v="2017-02-06T00:00:00"/>
    <n v="19"/>
    <n v="19"/>
    <n v="0"/>
    <n v="0"/>
    <n v="0"/>
    <n v="0"/>
    <s v="INR"/>
    <n v="15355"/>
    <n v="11243"/>
    <s v="00/00/0000"/>
    <n v="0"/>
    <n v="0"/>
    <s v="N"/>
    <m/>
    <n v="9"/>
    <s v="N"/>
    <s v="00/00/0000"/>
    <s v="N"/>
    <n v="0"/>
    <s v="00/00/0000"/>
    <m/>
    <m/>
    <m/>
    <x v="0"/>
  </r>
  <r>
    <n v="37904070047"/>
    <s v="MC-TL-XPRESS CREDIT RATED"/>
    <n v="80208280543"/>
    <s v="Mr. RAMESHBHAI K VAGHELA"/>
    <n v="1150000"/>
    <n v="12.75"/>
    <n v="726866.88"/>
    <n v="595160.34"/>
    <n v="0"/>
    <x v="0"/>
    <n v="0"/>
    <d v="2018-08-31T00:00:00"/>
    <n v="19"/>
    <n v="19"/>
    <n v="0"/>
    <n v="0"/>
    <n v="0"/>
    <n v="0"/>
    <s v="INR"/>
    <n v="0"/>
    <n v="23179"/>
    <s v="00/00/0000"/>
    <n v="0"/>
    <n v="0"/>
    <s v="N"/>
    <m/>
    <n v="9"/>
    <s v="N"/>
    <s v="00/00/0000"/>
    <s v="N"/>
    <n v="0"/>
    <s v="00/00/0000"/>
    <s v="STD"/>
    <d v="2020-04-29T00:00:00"/>
    <n v="999"/>
    <x v="0"/>
  </r>
  <r>
    <n v="37935848955"/>
    <s v="MC-TL-XPRESS CREDIT RATED"/>
    <n v="85611952591"/>
    <s v="Sepoy PURI  ASHOK"/>
    <n v="840000"/>
    <n v="12.45"/>
    <n v="529568"/>
    <n v="427097.56"/>
    <n v="0"/>
    <x v="0"/>
    <n v="0"/>
    <d v="2018-09-11T00:00:00"/>
    <n v="19"/>
    <n v="19"/>
    <n v="0"/>
    <n v="0"/>
    <n v="0"/>
    <n v="0"/>
    <s v="INR"/>
    <n v="0"/>
    <n v="16559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957779925"/>
    <s v="MC-TL-XPRESS CREDIT RATED"/>
    <n v="86013139803"/>
    <s v="Mr. NAGINBHAI GOVINDBHAI SOLAN"/>
    <n v="250000"/>
    <n v="12.45"/>
    <n v="111671"/>
    <n v="85826.22"/>
    <n v="0"/>
    <x v="0"/>
    <n v="0"/>
    <d v="2018-09-26T00:00:00"/>
    <n v="19"/>
    <n v="19"/>
    <n v="0"/>
    <n v="0"/>
    <n v="0"/>
    <n v="0"/>
    <s v="INR"/>
    <n v="0"/>
    <n v="5941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8040479924"/>
    <s v="MC-TL-XPRESS CREDIT RATED"/>
    <n v="85089323765"/>
    <s v="Mr. BHIL  MAHESH"/>
    <n v="200000"/>
    <n v="14.5"/>
    <n v="103258"/>
    <n v="74678.929999999993"/>
    <n v="0"/>
    <x v="0"/>
    <n v="0"/>
    <d v="2018-10-31T00:00:00"/>
    <n v="19"/>
    <n v="19"/>
    <n v="0"/>
    <n v="0"/>
    <n v="0"/>
    <n v="0"/>
    <s v="INR"/>
    <n v="0"/>
    <n v="4758"/>
    <s v="00/00/0000"/>
    <n v="0"/>
    <n v="0"/>
    <s v="N"/>
    <m/>
    <n v="9"/>
    <s v="N"/>
    <s v="00/00/0000"/>
    <s v="N"/>
    <n v="0"/>
    <s v="00/00/0000"/>
    <s v="STD"/>
    <d v="2020-04-10T00:00:00"/>
    <n v="999"/>
    <x v="0"/>
  </r>
  <r>
    <n v="38127651288"/>
    <s v="MC-TL-XPRESS CREDIT RATED"/>
    <n v="85116777701"/>
    <s v="Mr. VITHALBHAI BABABHAI PATANI"/>
    <n v="500000"/>
    <n v="13.55"/>
    <n v="281245"/>
    <n v="219725.81"/>
    <n v="0"/>
    <x v="0"/>
    <n v="0"/>
    <d v="2018-12-18T00:00:00"/>
    <n v="19"/>
    <n v="19"/>
    <n v="0"/>
    <n v="0"/>
    <n v="0"/>
    <n v="0"/>
    <s v="INR"/>
    <n v="0"/>
    <n v="11518"/>
    <s v="00/00/0000"/>
    <n v="0"/>
    <n v="0"/>
    <s v="N"/>
    <m/>
    <n v="9"/>
    <s v="N"/>
    <s v="00/00/0000"/>
    <s v="N"/>
    <n v="0"/>
    <s v="00/00/0000"/>
    <m/>
    <m/>
    <m/>
    <x v="0"/>
  </r>
  <r>
    <n v="38127691673"/>
    <s v="MC-TL-XPRESS CREDIT RATED"/>
    <n v="80514927242"/>
    <s v="Mr. JIVANBHAI DAHYABHAI CHAUHA"/>
    <n v="500000"/>
    <n v="13.55"/>
    <n v="285004"/>
    <n v="223482.65"/>
    <n v="0"/>
    <x v="0"/>
    <n v="0"/>
    <d v="2018-12-15T00:00:00"/>
    <n v="19"/>
    <n v="19"/>
    <n v="0"/>
    <n v="0"/>
    <n v="0"/>
    <n v="0"/>
    <s v="INR"/>
    <n v="0"/>
    <n v="11518"/>
    <s v="00/00/0000"/>
    <n v="0"/>
    <n v="0"/>
    <s v="N"/>
    <m/>
    <n v="9"/>
    <s v="N"/>
    <s v="00/00/0000"/>
    <s v="N"/>
    <n v="0"/>
    <s v="00/00/0000"/>
    <s v="STD"/>
    <d v="2020-03-18T00:00:00"/>
    <n v="999"/>
    <x v="0"/>
  </r>
  <r>
    <n v="38208238596"/>
    <s v="MC-TL-XPRESS CREDIT RATED"/>
    <n v="80083971219"/>
    <s v="Mr. PRADIPSINH KODARSINH RANAV"/>
    <n v="700000"/>
    <n v="12.05"/>
    <n v="462285"/>
    <n v="329891.71000000002"/>
    <n v="0"/>
    <x v="0"/>
    <n v="0"/>
    <d v="2019-01-24T00:00:00"/>
    <n v="19"/>
    <n v="19"/>
    <n v="0"/>
    <n v="0"/>
    <n v="0"/>
    <n v="0"/>
    <s v="INR"/>
    <n v="0"/>
    <n v="13704"/>
    <s v="00/00/0000"/>
    <n v="0"/>
    <n v="0"/>
    <m/>
    <m/>
    <m/>
    <s v="N"/>
    <s v="00/00/0000"/>
    <s v="N"/>
    <n v="0"/>
    <s v="00/00/0000"/>
    <m/>
    <m/>
    <m/>
    <x v="0"/>
  </r>
  <r>
    <n v="38219400943"/>
    <s v="MC-TL-XPRESS CREDIT RATED"/>
    <n v="89560675383"/>
    <s v="Mr. DHARMENDRA SHRIRAM THAKUR"/>
    <n v="100000"/>
    <n v="14.55"/>
    <n v="52706"/>
    <n v="13926.9"/>
    <n v="0"/>
    <x v="0"/>
    <n v="0"/>
    <d v="2019-01-29T00:00:00"/>
    <n v="19"/>
    <n v="19"/>
    <n v="0"/>
    <n v="0"/>
    <n v="0"/>
    <n v="0"/>
    <s v="INR"/>
    <n v="0"/>
    <n v="2356"/>
    <s v="00/00/0000"/>
    <n v="0"/>
    <n v="0"/>
    <s v="N"/>
    <m/>
    <n v="9"/>
    <s v="N"/>
    <s v="00/00/0000"/>
    <s v="N"/>
    <n v="0"/>
    <s v="00/00/0000"/>
    <m/>
    <m/>
    <m/>
    <x v="0"/>
  </r>
  <r>
    <n v="38224056913"/>
    <s v="MC-TL-XPRESS CREDIT RATED"/>
    <n v="85026873917"/>
    <s v="Mr. RAHUL BALDEVBHAI LEUVA"/>
    <n v="500000"/>
    <n v="13.05"/>
    <n v="309202"/>
    <n v="32062"/>
    <n v="0"/>
    <x v="0"/>
    <n v="0"/>
    <d v="2019-02-04T00:00:00"/>
    <n v="19"/>
    <n v="19"/>
    <n v="0"/>
    <n v="0"/>
    <n v="0"/>
    <n v="0"/>
    <s v="INR"/>
    <n v="0"/>
    <n v="10051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329454338"/>
    <s v="MC-TL-XPRESS CREDIT RATED"/>
    <n v="85028086780"/>
    <s v="Mr. RAMANBHAI K SOLANKI"/>
    <n v="380000"/>
    <n v="14.55"/>
    <n v="178184"/>
    <n v="114171.41"/>
    <n v="0"/>
    <x v="0"/>
    <n v="0"/>
    <d v="2019-03-20T00:00:00"/>
    <n v="19"/>
    <n v="19"/>
    <n v="0"/>
    <n v="0"/>
    <n v="0"/>
    <n v="0"/>
    <s v="INR"/>
    <n v="0"/>
    <n v="10490"/>
    <s v="00/00/0000"/>
    <n v="0"/>
    <n v="0"/>
    <s v="N"/>
    <m/>
    <n v="9"/>
    <s v="N"/>
    <s v="00/00/0000"/>
    <s v="N"/>
    <n v="0"/>
    <s v="00/00/0000"/>
    <m/>
    <m/>
    <m/>
    <x v="0"/>
  </r>
  <r>
    <n v="38348539547"/>
    <s v="MC-TL-XPRESS CREDIT RATED"/>
    <n v="85662364791"/>
    <s v="Mr. VAIJANATH JANABA SHINDE"/>
    <n v="995000"/>
    <n v="12.05"/>
    <n v="694710"/>
    <n v="557706.99"/>
    <n v="0"/>
    <x v="0"/>
    <n v="0"/>
    <d v="2019-03-26T00:00:00"/>
    <n v="19"/>
    <n v="19"/>
    <n v="0"/>
    <n v="0"/>
    <n v="0"/>
    <n v="0"/>
    <s v="INR"/>
    <n v="0"/>
    <n v="19479"/>
    <s v="00/00/0000"/>
    <n v="0"/>
    <n v="0"/>
    <s v="N"/>
    <m/>
    <n v="9"/>
    <s v="N"/>
    <s v="00/00/0000"/>
    <s v="N"/>
    <n v="0"/>
    <s v="00/00/0000"/>
    <m/>
    <m/>
    <m/>
    <x v="0"/>
  </r>
  <r>
    <n v="38376021590"/>
    <s v="MC-TL-XPRESS CREDIT RATED"/>
    <n v="80084110500"/>
    <s v="Mr. PARMAR MAYUR  NAROTTAMBHAI"/>
    <n v="300000"/>
    <n v="12.55"/>
    <n v="174982"/>
    <n v="47517.11"/>
    <n v="0"/>
    <x v="0"/>
    <n v="0"/>
    <d v="2019-04-07T00:00:00"/>
    <n v="19"/>
    <n v="19"/>
    <n v="0"/>
    <n v="0"/>
    <n v="0"/>
    <n v="0"/>
    <s v="INR"/>
    <n v="0"/>
    <n v="6758"/>
    <s v="00/00/0000"/>
    <n v="0"/>
    <n v="0"/>
    <s v="N"/>
    <m/>
    <n v="9"/>
    <s v="N"/>
    <s v="00/00/0000"/>
    <s v="N"/>
    <n v="0"/>
    <s v="00/00/0000"/>
    <m/>
    <m/>
    <m/>
    <x v="0"/>
  </r>
  <r>
    <n v="38472049833"/>
    <s v="MC-TL-XPRESS CREDIT RATED"/>
    <n v="80084117539"/>
    <s v="Mrs. MADHUBEN ISHWARBHAI SOLAN"/>
    <n v="300000"/>
    <n v="14.45"/>
    <n v="193769"/>
    <n v="148092.73000000001"/>
    <n v="0"/>
    <x v="0"/>
    <n v="0"/>
    <d v="2019-05-22T00:00:00"/>
    <n v="19"/>
    <n v="19"/>
    <n v="0"/>
    <n v="0"/>
    <n v="0"/>
    <n v="0"/>
    <s v="INR"/>
    <n v="0"/>
    <n v="7133"/>
    <s v="00/00/0000"/>
    <n v="0"/>
    <n v="0"/>
    <s v="N"/>
    <m/>
    <n v="9"/>
    <s v="N"/>
    <s v="00/00/0000"/>
    <s v="N"/>
    <n v="0"/>
    <s v="00/00/0000"/>
    <m/>
    <m/>
    <m/>
    <x v="0"/>
  </r>
  <r>
    <n v="38474737215"/>
    <s v="MC-TL-XPRESS CREDIT RATED"/>
    <n v="85594420742"/>
    <s v="Mr. JASVANTBHAI JIVANBHAI SOLA"/>
    <n v="200000"/>
    <n v="12.45"/>
    <n v="146649"/>
    <n v="121141.08"/>
    <n v="0"/>
    <x v="0"/>
    <n v="0"/>
    <d v="2019-05-23T00:00:00"/>
    <n v="19"/>
    <n v="19"/>
    <n v="0"/>
    <n v="0"/>
    <n v="0"/>
    <n v="0"/>
    <s v="INR"/>
    <n v="0"/>
    <n v="3957"/>
    <s v="00/00/0000"/>
    <n v="0"/>
    <n v="0"/>
    <s v="N"/>
    <m/>
    <n v="9"/>
    <s v="N"/>
    <s v="00/00/0000"/>
    <s v="N"/>
    <n v="0"/>
    <s v="00/00/0000"/>
    <m/>
    <m/>
    <m/>
    <x v="0"/>
  </r>
  <r>
    <n v="38520419019"/>
    <s v="MC-TL-XPRESS CREDIT RATED"/>
    <n v="85009640440"/>
    <s v="Mr. BALVANTSINH BHAVASAG THAKO"/>
    <n v="400000"/>
    <n v="12.45"/>
    <n v="266791"/>
    <n v="230006.39999999999"/>
    <n v="0"/>
    <x v="0"/>
    <n v="0"/>
    <d v="2019-06-12T00:00:00"/>
    <n v="19"/>
    <n v="19"/>
    <n v="0"/>
    <n v="0"/>
    <n v="0"/>
    <n v="0"/>
    <s v="INR"/>
    <n v="0"/>
    <n v="8990"/>
    <s v="00/00/0000"/>
    <n v="0"/>
    <n v="0"/>
    <s v="N"/>
    <m/>
    <n v="9"/>
    <s v="N"/>
    <s v="00/00/0000"/>
    <s v="N"/>
    <n v="0"/>
    <s v="00/00/0000"/>
    <s v="STD"/>
    <d v="2020-03-18T00:00:00"/>
    <n v="999"/>
    <x v="0"/>
  </r>
  <r>
    <n v="37843455876"/>
    <s v="MC-TL-XPRESS CREDIT RATED"/>
    <n v="89731580704"/>
    <s v="Mrs. GITABEN JAYANTIBHAI PATEL"/>
    <n v="560000"/>
    <n v="12.25"/>
    <n v="241246"/>
    <n v="358186.64"/>
    <n v="116940.64000000001"/>
    <x v="27"/>
    <n v="116940.64"/>
    <d v="2018-07-31T00:00:00"/>
    <n v="19"/>
    <n v="10"/>
    <n v="9"/>
    <n v="4"/>
    <n v="4"/>
    <n v="704"/>
    <s v="INR"/>
    <n v="0"/>
    <n v="13023"/>
    <d v="2021-07-25T00:00:00"/>
    <n v="18784"/>
    <n v="34327.11"/>
    <s v="N"/>
    <m/>
    <n v="4"/>
    <s v="N"/>
    <s v="00/00/0000"/>
    <s v="N"/>
    <n v="0"/>
    <s v="00/00/0000"/>
    <s v="NPA"/>
    <d v="2021-10-22T00:00:00"/>
    <n v="704"/>
    <x v="1"/>
  </r>
  <r>
    <n v="38549765556"/>
    <s v="MC-TL-XPRESS CREDIT JUN19"/>
    <n v="85034991759"/>
    <s v="Mr. PINTU JIVANLAL PATEL"/>
    <n v="150000"/>
    <n v="13.95"/>
    <n v="114561"/>
    <n v="95318.66"/>
    <n v="0"/>
    <x v="0"/>
    <n v="0"/>
    <d v="2019-06-25T00:00:00"/>
    <n v="19"/>
    <n v="19"/>
    <n v="0"/>
    <n v="0"/>
    <n v="0"/>
    <n v="0"/>
    <s v="INR"/>
    <n v="0"/>
    <n v="3087"/>
    <s v="00/00/0000"/>
    <n v="0"/>
    <n v="0"/>
    <s v="N"/>
    <m/>
    <n v="9"/>
    <s v="N"/>
    <s v="00/00/0000"/>
    <s v="N"/>
    <n v="0"/>
    <s v="00/00/0000"/>
    <m/>
    <m/>
    <m/>
    <x v="0"/>
  </r>
  <r>
    <n v="38577077816"/>
    <s v="MC-TL-XPRESS CREDIT JUN19"/>
    <n v="85289862020"/>
    <s v="Mr. RATNADEEP S KELAPGAWADE"/>
    <n v="800000"/>
    <n v="11.95"/>
    <n v="611483"/>
    <n v="516609.23"/>
    <n v="0"/>
    <x v="0"/>
    <n v="0"/>
    <d v="2019-07-04T00:00:00"/>
    <n v="19"/>
    <n v="19"/>
    <n v="0"/>
    <n v="0"/>
    <n v="0"/>
    <n v="0"/>
    <s v="INR"/>
    <n v="0"/>
    <n v="15620"/>
    <s v="00/00/0000"/>
    <n v="0"/>
    <n v="0"/>
    <s v="N"/>
    <m/>
    <n v="9"/>
    <s v="N"/>
    <s v="00/00/0000"/>
    <s v="N"/>
    <n v="0"/>
    <s v="00/00/0000"/>
    <m/>
    <m/>
    <m/>
    <x v="0"/>
  </r>
  <r>
    <n v="38591342642"/>
    <s v="MC-TL-XPRESS CREDIT JUN19"/>
    <n v="85595274732"/>
    <s v="Mr. GAGAN  SINGH"/>
    <n v="840000"/>
    <n v="11.95"/>
    <n v="639796"/>
    <n v="453391.62"/>
    <n v="0"/>
    <x v="0"/>
    <n v="0"/>
    <d v="2019-07-09T00:00:00"/>
    <n v="19"/>
    <n v="19"/>
    <n v="0"/>
    <n v="0"/>
    <n v="0"/>
    <n v="0"/>
    <s v="INR"/>
    <n v="0"/>
    <n v="16401"/>
    <s v="00/00/0000"/>
    <n v="0"/>
    <n v="0"/>
    <s v="N"/>
    <m/>
    <n v="9"/>
    <s v="N"/>
    <s v="00/00/0000"/>
    <s v="N"/>
    <n v="0"/>
    <s v="00/00/0000"/>
    <m/>
    <m/>
    <m/>
    <x v="0"/>
  </r>
  <r>
    <n v="38614289696"/>
    <s v="MC-TL-XPRESS CREDIT JUN19"/>
    <n v="86308444202"/>
    <s v="Sepoy BAGHEL RAVIKUMAR LAKHANS"/>
    <n v="350000"/>
    <n v="11.9"/>
    <n v="265228"/>
    <n v="223780.26"/>
    <n v="0"/>
    <x v="0"/>
    <n v="0"/>
    <d v="2019-07-18T00:00:00"/>
    <n v="19"/>
    <n v="19"/>
    <n v="0"/>
    <n v="0"/>
    <n v="0"/>
    <n v="0"/>
    <s v="INR"/>
    <n v="0"/>
    <n v="6825"/>
    <s v="00/00/0000"/>
    <n v="0"/>
    <n v="0"/>
    <s v="N"/>
    <m/>
    <n v="9"/>
    <s v="N"/>
    <s v="00/00/0000"/>
    <s v="N"/>
    <n v="0"/>
    <s v="00/00/0000"/>
    <m/>
    <m/>
    <m/>
    <x v="0"/>
  </r>
  <r>
    <n v="38631954630"/>
    <s v="MC-TL-XPRESS CREDIT JUN19"/>
    <n v="85681348132"/>
    <s v="Mr. RAKESHKUMAR BHAVANISHANKAR"/>
    <n v="300000"/>
    <n v="12.4"/>
    <n v="228353"/>
    <n v="192321.88"/>
    <n v="0"/>
    <x v="0"/>
    <n v="0"/>
    <d v="2019-07-25T00:00:00"/>
    <n v="19"/>
    <n v="19"/>
    <n v="0"/>
    <n v="0"/>
    <n v="0"/>
    <n v="0"/>
    <s v="INR"/>
    <n v="0"/>
    <n v="5928"/>
    <s v="00/00/0000"/>
    <n v="0"/>
    <n v="0"/>
    <m/>
    <m/>
    <m/>
    <s v="N"/>
    <s v="00/00/0000"/>
    <s v="N"/>
    <n v="0"/>
    <s v="00/00/0000"/>
    <m/>
    <m/>
    <m/>
    <x v="0"/>
  </r>
  <r>
    <n v="38632607040"/>
    <s v="MC-TL-XPRESS CREDIT JUN19"/>
    <n v="90330713743"/>
    <s v="Mr. PARMAR  RATNABHAI"/>
    <n v="300000"/>
    <n v="12.4"/>
    <n v="196800"/>
    <n v="88182.88"/>
    <n v="0"/>
    <x v="0"/>
    <n v="0"/>
    <d v="2019-07-25T00:00:00"/>
    <n v="19"/>
    <n v="19"/>
    <n v="0"/>
    <n v="0"/>
    <n v="0"/>
    <n v="0"/>
    <s v="INR"/>
    <n v="0"/>
    <n v="6833"/>
    <s v="00/00/0000"/>
    <n v="0"/>
    <n v="0"/>
    <s v="N"/>
    <m/>
    <n v="9"/>
    <s v="N"/>
    <s v="00/00/0000"/>
    <s v="N"/>
    <n v="0"/>
    <s v="00/00/0000"/>
    <m/>
    <m/>
    <m/>
    <x v="0"/>
  </r>
  <r>
    <n v="38700427810"/>
    <s v="MC-TL-XPRESS CREDIT JUN19"/>
    <n v="86814678187"/>
    <s v="Mr. DINESHKUMAR GANGARAMBHAI R"/>
    <n v="210000"/>
    <n v="13.75"/>
    <n v="147903.26999999999"/>
    <n v="117105.52"/>
    <n v="0"/>
    <x v="0"/>
    <n v="0"/>
    <d v="2019-08-20T00:00:00"/>
    <n v="19"/>
    <n v="19"/>
    <n v="0"/>
    <n v="0"/>
    <n v="0"/>
    <n v="0"/>
    <s v="INR"/>
    <n v="0"/>
    <n v="4860"/>
    <s v="00/00/0000"/>
    <n v="0"/>
    <n v="0"/>
    <s v="N"/>
    <m/>
    <n v="9"/>
    <s v="N"/>
    <s v="00/00/0000"/>
    <s v="N"/>
    <n v="0"/>
    <s v="00/00/0000"/>
    <s v="STD"/>
    <d v="2020-04-14T00:00:00"/>
    <n v="999"/>
    <x v="0"/>
  </r>
  <r>
    <n v="38709872591"/>
    <s v="MC-TL-XPRESS CREDIT JUN19"/>
    <n v="89905651193"/>
    <s v="Mr. SANTOSHKUMAR  YADAV"/>
    <n v="300000"/>
    <n v="13.75"/>
    <n v="212699"/>
    <n v="175632.62"/>
    <n v="0"/>
    <x v="0"/>
    <n v="0"/>
    <d v="2019-08-28T00:00:00"/>
    <n v="19"/>
    <n v="19"/>
    <n v="0"/>
    <n v="0"/>
    <n v="0"/>
    <n v="0"/>
    <s v="INR"/>
    <n v="0"/>
    <n v="6942"/>
    <s v="00/00/0000"/>
    <n v="0"/>
    <n v="0"/>
    <s v="N"/>
    <m/>
    <n v="9"/>
    <s v="N"/>
    <s v="00/00/0000"/>
    <s v="N"/>
    <n v="0"/>
    <s v="00/00/0000"/>
    <m/>
    <m/>
    <m/>
    <x v="0"/>
  </r>
  <r>
    <n v="38731015119"/>
    <s v="MC-TL-XPRESS CREDIT JUN19"/>
    <n v="85132621528"/>
    <s v="Mr. JETHABHAI SHIVABHAI  THAKO"/>
    <n v="440000"/>
    <n v="12.75"/>
    <n v="341843.16"/>
    <n v="297870.56"/>
    <n v="0"/>
    <x v="0"/>
    <n v="0"/>
    <d v="2019-08-31T00:00:00"/>
    <n v="19"/>
    <n v="19"/>
    <n v="0"/>
    <n v="0"/>
    <n v="0"/>
    <n v="0"/>
    <s v="INR"/>
    <n v="0"/>
    <n v="8775"/>
    <s v="00/00/0000"/>
    <n v="0"/>
    <n v="0"/>
    <s v="N"/>
    <m/>
    <n v="9"/>
    <s v="N"/>
    <s v="00/00/0000"/>
    <s v="N"/>
    <n v="0"/>
    <s v="00/00/0000"/>
    <s v="STD"/>
    <d v="2020-04-29T00:00:00"/>
    <n v="999"/>
    <x v="0"/>
  </r>
  <r>
    <n v="38741617225"/>
    <s v="MC-TL-XPRESS CREDIT JUN19"/>
    <n v="85262987380"/>
    <s v="Mr. PANKAJ VALJIBHAI KUCHARA"/>
    <n v="150000"/>
    <n v="13.25"/>
    <n v="108433"/>
    <n v="87056.35"/>
    <n v="0"/>
    <x v="0"/>
    <n v="0"/>
    <d v="2019-09-04T00:00:00"/>
    <n v="19"/>
    <n v="19"/>
    <n v="0"/>
    <n v="0"/>
    <n v="0"/>
    <n v="0"/>
    <s v="INR"/>
    <n v="0"/>
    <n v="3433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751253604"/>
    <s v="MC-TL-XPRESS CREDIT JUN19"/>
    <n v="86032981452"/>
    <s v="Mr. SHIVRAJSINGH BABUSINGH CHA"/>
    <n v="495000"/>
    <n v="13.25"/>
    <n v="397271"/>
    <n v="336353.61"/>
    <n v="0"/>
    <x v="0"/>
    <n v="0"/>
    <d v="2019-09-07T00:00:00"/>
    <n v="19"/>
    <n v="19"/>
    <n v="0"/>
    <n v="0"/>
    <n v="0"/>
    <n v="0"/>
    <s v="INR"/>
    <n v="0"/>
    <n v="10003"/>
    <s v="00/00/0000"/>
    <n v="0"/>
    <n v="0"/>
    <s v="N"/>
    <m/>
    <n v="9"/>
    <s v="N"/>
    <s v="00/00/0000"/>
    <s v="N"/>
    <n v="0"/>
    <s v="00/00/0000"/>
    <m/>
    <m/>
    <m/>
    <x v="0"/>
  </r>
  <r>
    <n v="38786902990"/>
    <s v="MC-TL-XPRESS CREDIT JUN19"/>
    <n v="80084056696"/>
    <s v="Mrs. DOROTHY MAYURBHAI CHRISTI"/>
    <n v="600000"/>
    <n v="11.65"/>
    <n v="205633"/>
    <n v="100842.18"/>
    <n v="0"/>
    <x v="0"/>
    <n v="0"/>
    <d v="2019-09-21T00:00:00"/>
    <n v="19"/>
    <n v="19"/>
    <n v="0"/>
    <n v="0"/>
    <n v="0"/>
    <n v="0"/>
    <s v="INR"/>
    <n v="0"/>
    <n v="20805"/>
    <s v="00/00/0000"/>
    <n v="0"/>
    <n v="0"/>
    <s v="N"/>
    <m/>
    <n v="9"/>
    <s v="N"/>
    <s v="00/00/0000"/>
    <s v="N"/>
    <n v="0"/>
    <s v="00/00/0000"/>
    <m/>
    <m/>
    <m/>
    <x v="0"/>
  </r>
  <r>
    <n v="38794209905"/>
    <s v="MC-TL-XPRESS CREDIT JUN19"/>
    <n v="85768985301"/>
    <s v="Mr. RAM  NAGEENA"/>
    <n v="500000"/>
    <n v="11.65"/>
    <n v="349993"/>
    <n v="283104.81"/>
    <n v="0"/>
    <x v="0"/>
    <n v="0"/>
    <d v="2019-09-24T00:00:00"/>
    <n v="19"/>
    <n v="19"/>
    <n v="0"/>
    <n v="0"/>
    <n v="0"/>
    <n v="0"/>
    <s v="INR"/>
    <n v="0"/>
    <n v="11034"/>
    <s v="00/00/0000"/>
    <n v="0"/>
    <n v="0"/>
    <m/>
    <m/>
    <m/>
    <s v="N"/>
    <s v="00/00/0000"/>
    <s v="N"/>
    <n v="0"/>
    <s v="00/00/0000"/>
    <m/>
    <m/>
    <m/>
    <x v="0"/>
  </r>
  <r>
    <n v="38834846249"/>
    <s v="MC-TL-XPRESS CREDIT JUN19"/>
    <n v="85786887914"/>
    <s v="Ms. SANGEETABEN MANJIBHAI BODA"/>
    <n v="330000"/>
    <n v="13.15"/>
    <n v="243022"/>
    <n v="195315.51"/>
    <n v="0"/>
    <x v="0"/>
    <n v="0"/>
    <d v="2019-10-10T00:00:00"/>
    <n v="19"/>
    <n v="19"/>
    <n v="0"/>
    <n v="0"/>
    <n v="0"/>
    <n v="0"/>
    <s v="INR"/>
    <n v="0"/>
    <n v="7534"/>
    <s v="00/00/0000"/>
    <n v="0"/>
    <n v="0"/>
    <s v="N"/>
    <m/>
    <n v="9"/>
    <s v="N"/>
    <s v="00/00/0000"/>
    <s v="N"/>
    <n v="0"/>
    <s v="00/00/0000"/>
    <m/>
    <m/>
    <m/>
    <x v="0"/>
  </r>
  <r>
    <n v="38850250166"/>
    <s v="MC-TL-XPRESS CREDIT JUN19"/>
    <n v="85046767326"/>
    <s v="Mr. KAPIL RAMESHBHAI SOLANKI"/>
    <n v="400000"/>
    <n v="13.55"/>
    <n v="326027"/>
    <n v="300742.64"/>
    <n v="0"/>
    <x v="0"/>
    <n v="0"/>
    <d v="2019-10-16T00:00:00"/>
    <n v="19"/>
    <n v="19"/>
    <n v="0"/>
    <n v="0"/>
    <n v="0"/>
    <n v="0"/>
    <s v="INR"/>
    <n v="0"/>
    <n v="8147"/>
    <s v="00/00/0000"/>
    <n v="0"/>
    <n v="0"/>
    <s v="N"/>
    <m/>
    <n v="9"/>
    <s v="N"/>
    <s v="00/00/0000"/>
    <s v="N"/>
    <n v="0"/>
    <s v="00/00/0000"/>
    <m/>
    <m/>
    <m/>
    <x v="0"/>
  </r>
  <r>
    <n v="38864229049"/>
    <s v="MC-TL-XPRESS CREDIT JUN19"/>
    <n v="88231996615"/>
    <s v="Ms. RAMILABEN RAMESHBHAI VAGHE"/>
    <n v="190000"/>
    <n v="13.05"/>
    <n v="150979.21"/>
    <n v="123654.43"/>
    <n v="0"/>
    <x v="0"/>
    <n v="0"/>
    <d v="2019-10-22T00:00:00"/>
    <n v="19"/>
    <n v="19"/>
    <n v="0"/>
    <n v="0"/>
    <n v="0"/>
    <n v="0"/>
    <s v="INR"/>
    <n v="0"/>
    <n v="3870"/>
    <s v="00/00/0000"/>
    <n v="0"/>
    <n v="0"/>
    <s v="N"/>
    <m/>
    <n v="9"/>
    <s v="N"/>
    <s v="00/00/0000"/>
    <s v="N"/>
    <n v="0"/>
    <s v="00/00/0000"/>
    <s v="STD"/>
    <d v="2020-04-03T00:00:00"/>
    <n v="999"/>
    <x v="0"/>
  </r>
  <r>
    <n v="38915749813"/>
    <s v="MC-TL-XPRESS CREDIT JUN19"/>
    <n v="80084102872"/>
    <s v="Mr. HARIBHAI SOMABHAI PARMAR"/>
    <n v="150000"/>
    <n v="13.05"/>
    <n v="109917"/>
    <n v="72827.520000000004"/>
    <n v="0"/>
    <x v="0"/>
    <n v="0"/>
    <d v="2019-11-12T00:00:00"/>
    <n v="19"/>
    <n v="19"/>
    <n v="0"/>
    <n v="0"/>
    <n v="0"/>
    <n v="0"/>
    <s v="INR"/>
    <n v="0"/>
    <n v="3417"/>
    <s v="00/00/0000"/>
    <n v="0"/>
    <n v="0"/>
    <s v="N"/>
    <m/>
    <n v="9"/>
    <s v="N"/>
    <s v="00/00/0000"/>
    <s v="N"/>
    <n v="0"/>
    <s v="00/00/0000"/>
    <m/>
    <m/>
    <m/>
    <x v="0"/>
  </r>
  <r>
    <n v="38933213010"/>
    <s v="MC-TL-XPRESS CREDIT JUN19"/>
    <n v="88646321017"/>
    <s v="Constable-CT Parmar ASHABEN Na"/>
    <n v="600000"/>
    <n v="11.5"/>
    <n v="482805"/>
    <n v="412524.74"/>
    <n v="0"/>
    <x v="0"/>
    <n v="0"/>
    <d v="2019-11-19T00:00:00"/>
    <n v="19"/>
    <n v="19"/>
    <n v="0"/>
    <n v="0"/>
    <n v="0"/>
    <n v="0"/>
    <s v="INR"/>
    <n v="0"/>
    <n v="11575"/>
    <s v="00/00/0000"/>
    <n v="0"/>
    <n v="0"/>
    <s v="N"/>
    <m/>
    <n v="9"/>
    <s v="N"/>
    <s v="00/00/0000"/>
    <s v="N"/>
    <n v="0"/>
    <s v="00/00/0000"/>
    <m/>
    <m/>
    <m/>
    <x v="0"/>
  </r>
  <r>
    <n v="38953843106"/>
    <s v="MC-TL-XPRESS CREDIT JUN19"/>
    <n v="80084096210"/>
    <s v="Mrs. SHARDABEN YOGESH VAGHASIY"/>
    <n v="600000"/>
    <n v="12"/>
    <n v="389869"/>
    <n v="297135.23"/>
    <n v="0"/>
    <x v="0"/>
    <n v="0"/>
    <d v="2019-11-27T00:00:00"/>
    <n v="19"/>
    <n v="19"/>
    <n v="0"/>
    <n v="0"/>
    <n v="0"/>
    <n v="0"/>
    <s v="INR"/>
    <n v="0"/>
    <n v="15308"/>
    <s v="00/00/0000"/>
    <n v="0"/>
    <n v="0"/>
    <s v="N"/>
    <m/>
    <n v="9"/>
    <s v="N"/>
    <s v="00/00/0000"/>
    <s v="N"/>
    <n v="0"/>
    <s v="00/00/0000"/>
    <m/>
    <m/>
    <m/>
    <x v="0"/>
  </r>
  <r>
    <n v="38961246699"/>
    <s v="MC-TL-XPRESS CREDIT JUN19"/>
    <n v="85681735120"/>
    <s v="Mr. PITAMBERPRASAD JAMAIPRASAD"/>
    <n v="350000"/>
    <n v="13.5"/>
    <n v="171212.6"/>
    <n v="94425.63"/>
    <n v="0"/>
    <x v="0"/>
    <n v="0"/>
    <d v="2019-11-30T00:00:00"/>
    <n v="19"/>
    <n v="19"/>
    <n v="0"/>
    <n v="0"/>
    <n v="0"/>
    <n v="0"/>
    <s v="INR"/>
    <n v="0"/>
    <n v="11371"/>
    <s v="00/00/0000"/>
    <n v="0"/>
    <n v="0"/>
    <s v="N"/>
    <m/>
    <n v="9"/>
    <s v="N"/>
    <s v="00/00/0000"/>
    <s v="N"/>
    <n v="0"/>
    <s v="00/00/0000"/>
    <s v="STD"/>
    <d v="2020-03-18T00:00:00"/>
    <n v="999"/>
    <x v="0"/>
  </r>
  <r>
    <n v="38983667702"/>
    <s v="MC-TL-XPRESS CREDIT JUN19"/>
    <n v="85013926003"/>
    <s v="Mr. AMARJIT PARTIRAM SHARMA"/>
    <n v="195000"/>
    <n v="12.5"/>
    <n v="114725"/>
    <n v="79865.240000000005"/>
    <n v="0"/>
    <x v="0"/>
    <n v="0"/>
    <d v="2019-12-07T00:00:00"/>
    <n v="19"/>
    <n v="19"/>
    <n v="0"/>
    <n v="0"/>
    <n v="0"/>
    <n v="0"/>
    <s v="INR"/>
    <n v="0"/>
    <n v="5757"/>
    <s v="00/00/0000"/>
    <n v="0"/>
    <n v="0"/>
    <s v="N"/>
    <m/>
    <n v="9"/>
    <s v="N"/>
    <s v="00/00/0000"/>
    <s v="N"/>
    <n v="0"/>
    <s v="00/00/0000"/>
    <m/>
    <m/>
    <m/>
    <x v="0"/>
  </r>
  <r>
    <n v="39015878094"/>
    <s v="MC-TL-XPRESS CREDIT JUN19"/>
    <n v="85603589237"/>
    <s v="Mr. NARESHKUMAR NAGINBHAI HADI"/>
    <n v="400000"/>
    <n v="12"/>
    <n v="294692"/>
    <n v="92644.11"/>
    <n v="0"/>
    <x v="0"/>
    <n v="0"/>
    <d v="2019-12-21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m/>
    <m/>
    <m/>
    <x v="0"/>
  </r>
  <r>
    <n v="39046518839"/>
    <s v="MC-TL-XPRESS CREDIT JUN19"/>
    <n v="85956481026"/>
    <s v="Mr. PUNAMA  RAM"/>
    <n v="1100000"/>
    <n v="11"/>
    <n v="914608"/>
    <n v="787553.54"/>
    <n v="0"/>
    <x v="0"/>
    <n v="0"/>
    <d v="2020-01-04T00:00:00"/>
    <n v="19"/>
    <n v="19"/>
    <n v="0"/>
    <n v="0"/>
    <n v="0"/>
    <n v="0"/>
    <s v="INR"/>
    <n v="0"/>
    <n v="20938"/>
    <s v="00/00/0000"/>
    <n v="0"/>
    <n v="0"/>
    <s v="N"/>
    <m/>
    <n v="9"/>
    <s v="N"/>
    <s v="00/00/0000"/>
    <s v="N"/>
    <n v="0"/>
    <s v="00/00/0000"/>
    <m/>
    <m/>
    <m/>
    <x v="0"/>
  </r>
  <r>
    <n v="39054637709"/>
    <s v="MC-TL-XPRESS CREDIT JUN19"/>
    <n v="85681568066"/>
    <s v="Mrs. GANGABEN ISWARBHAI VAGHEL"/>
    <n v="350000"/>
    <n v="13.5"/>
    <n v="170905"/>
    <n v="95448.94"/>
    <n v="0"/>
    <x v="0"/>
    <n v="0"/>
    <d v="2020-01-07T00:00:00"/>
    <n v="19"/>
    <n v="19"/>
    <n v="0"/>
    <n v="0"/>
    <n v="0"/>
    <n v="0"/>
    <s v="INR"/>
    <n v="0"/>
    <n v="12446"/>
    <s v="00/00/0000"/>
    <n v="0"/>
    <n v="0"/>
    <s v="N"/>
    <m/>
    <n v="9"/>
    <s v="N"/>
    <s v="00/00/0000"/>
    <s v="N"/>
    <n v="0"/>
    <s v="00/00/0000"/>
    <m/>
    <m/>
    <m/>
    <x v="0"/>
  </r>
  <r>
    <n v="39057668928"/>
    <s v="MC-TL-XPRESS CREDIT JUN19"/>
    <n v="85095152031"/>
    <s v="Mr. C.  SOMASEKHAR"/>
    <n v="1500000"/>
    <n v="11.5"/>
    <n v="1256529"/>
    <n v="1145782.03"/>
    <n v="0"/>
    <x v="0"/>
    <n v="0"/>
    <d v="2020-01-09T00:00:00"/>
    <n v="19"/>
    <n v="19"/>
    <n v="0"/>
    <n v="0"/>
    <n v="0"/>
    <n v="0"/>
    <s v="INR"/>
    <n v="0"/>
    <n v="28937"/>
    <s v="00/00/0000"/>
    <n v="0"/>
    <n v="0"/>
    <s v="N"/>
    <m/>
    <n v="9"/>
    <s v="N"/>
    <s v="00/00/0000"/>
    <s v="N"/>
    <n v="0"/>
    <s v="00/00/0000"/>
    <m/>
    <m/>
    <m/>
    <x v="0"/>
  </r>
  <r>
    <n v="39077900651"/>
    <s v="MC-TL-XPRESS CREDIT JUN19"/>
    <n v="85664708200"/>
    <s v="Havaldar KRISHAN PAL SINGH  TO"/>
    <n v="1000000"/>
    <n v="11"/>
    <n v="739381"/>
    <n v="0.18"/>
    <n v="0"/>
    <x v="0"/>
    <n v="0"/>
    <d v="2020-01-17T00:00:00"/>
    <n v="19"/>
    <n v="19"/>
    <n v="0"/>
    <n v="0"/>
    <n v="0"/>
    <n v="0"/>
    <s v="INR"/>
    <n v="0"/>
    <n v="19035"/>
    <s v="00/00/0000"/>
    <n v="0"/>
    <n v="0"/>
    <s v="N"/>
    <m/>
    <n v="9"/>
    <s v="N"/>
    <s v="00/00/0000"/>
    <s v="N"/>
    <n v="0"/>
    <s v="00/00/0000"/>
    <s v="STD"/>
    <d v="2020-04-05T00:00:00"/>
    <n v="999"/>
    <x v="0"/>
  </r>
  <r>
    <n v="39095436673"/>
    <s v="MC-TL-XPRESS CREDIT JUN19"/>
    <n v="85856334131"/>
    <s v="Mr. JAGAN  ANGOTHU"/>
    <n v="1025000"/>
    <n v="11"/>
    <n v="844064"/>
    <n v="725682.91"/>
    <n v="0"/>
    <x v="0"/>
    <n v="0"/>
    <d v="2020-01-24T00:00:00"/>
    <n v="19"/>
    <n v="19"/>
    <n v="0"/>
    <n v="0"/>
    <n v="0"/>
    <n v="0"/>
    <s v="INR"/>
    <n v="0"/>
    <n v="19510"/>
    <s v="00/00/0000"/>
    <n v="0"/>
    <n v="0"/>
    <m/>
    <m/>
    <m/>
    <s v="N"/>
    <s v="00/00/0000"/>
    <s v="N"/>
    <n v="0"/>
    <s v="00/00/0000"/>
    <m/>
    <m/>
    <m/>
    <x v="0"/>
  </r>
  <r>
    <n v="39098928436"/>
    <s v="MC-TL-XPRESS CREDIT JUN19"/>
    <n v="86080699730"/>
    <s v="Mr. SHISHUPAL SINGH TOMAR"/>
    <n v="590000"/>
    <n v="12"/>
    <n v="490628"/>
    <n v="432047.47"/>
    <n v="0"/>
    <x v="0"/>
    <n v="0"/>
    <d v="2020-01-27T00:00:00"/>
    <n v="19"/>
    <n v="19"/>
    <n v="0"/>
    <n v="0"/>
    <n v="0"/>
    <n v="0"/>
    <s v="INR"/>
    <n v="0"/>
    <n v="11535"/>
    <s v="00/00/0000"/>
    <n v="0"/>
    <n v="0"/>
    <s v="N"/>
    <m/>
    <n v="9"/>
    <s v="N"/>
    <s v="00/00/0000"/>
    <s v="N"/>
    <n v="0"/>
    <s v="00/00/0000"/>
    <m/>
    <m/>
    <m/>
    <x v="0"/>
  </r>
  <r>
    <n v="39150743194"/>
    <s v="MC-TL-XPRESS CREDIT JUN19"/>
    <n v="80381306969"/>
    <s v="Mr. CHANDUBHAI ALABHAI PARMAR"/>
    <n v="200000"/>
    <n v="12.45"/>
    <n v="108669"/>
    <n v="67868.11"/>
    <n v="0"/>
    <x v="0"/>
    <n v="0"/>
    <d v="2020-02-17T00:00:00"/>
    <n v="19"/>
    <n v="19"/>
    <n v="0"/>
    <n v="0"/>
    <n v="0"/>
    <n v="0"/>
    <s v="INR"/>
    <n v="0"/>
    <n v="6686"/>
    <s v="00/00/0000"/>
    <n v="0"/>
    <n v="0"/>
    <s v="N"/>
    <m/>
    <n v="9"/>
    <s v="N"/>
    <s v="00/00/0000"/>
    <s v="N"/>
    <n v="0"/>
    <s v="00/00/0000"/>
    <m/>
    <m/>
    <m/>
    <x v="0"/>
  </r>
  <r>
    <n v="39153472528"/>
    <s v="MC-TL-XPRESS CREDIT JUN19"/>
    <n v="85973510728"/>
    <s v="Mr. JEETENDRA KUMAR SAHU"/>
    <n v="300000"/>
    <n v="13.45"/>
    <n v="242716"/>
    <n v="214489.06"/>
    <n v="0"/>
    <x v="0"/>
    <n v="0"/>
    <d v="2020-02-18T00:00:00"/>
    <n v="19"/>
    <n v="19"/>
    <n v="0"/>
    <n v="0"/>
    <n v="0"/>
    <n v="0"/>
    <s v="INR"/>
    <n v="0"/>
    <n v="6896"/>
    <s v="00/00/0000"/>
    <n v="0"/>
    <n v="0"/>
    <m/>
    <m/>
    <m/>
    <s v="N"/>
    <s v="00/00/0000"/>
    <s v="N"/>
    <n v="0"/>
    <s v="00/00/0000"/>
    <s v="STD"/>
    <d v="2020-04-26T00:00:00"/>
    <n v="999"/>
    <x v="0"/>
  </r>
  <r>
    <n v="39156236871"/>
    <s v="MC-TL-XPRESS CREDIT JUN19"/>
    <n v="89285695472"/>
    <s v="Mr. NIMISH RAMESHCHANDRA MAURY"/>
    <n v="100000"/>
    <n v="11.95"/>
    <n v="54127"/>
    <n v="34052.94"/>
    <n v="0"/>
    <x v="0"/>
    <n v="0"/>
    <d v="2020-02-19T00:00:00"/>
    <n v="19"/>
    <n v="19"/>
    <n v="0"/>
    <n v="0"/>
    <n v="0"/>
    <n v="0"/>
    <s v="INR"/>
    <n v="0"/>
    <n v="3320"/>
    <s v="00/00/0000"/>
    <n v="0"/>
    <n v="0"/>
    <s v="N"/>
    <m/>
    <n v="9"/>
    <s v="N"/>
    <s v="00/00/0000"/>
    <s v="N"/>
    <n v="0"/>
    <s v="00/00/0000"/>
    <m/>
    <m/>
    <m/>
    <x v="0"/>
  </r>
  <r>
    <n v="39166993239"/>
    <s v="MC-TL-XPRESS CREDIT JUN19"/>
    <n v="89388733626"/>
    <s v="Mr. KIRANBHAI  VAGHELA"/>
    <n v="420000"/>
    <n v="12.45"/>
    <n v="330746"/>
    <n v="273135.84999999998"/>
    <n v="0"/>
    <x v="0"/>
    <n v="0"/>
    <d v="2020-02-26T00:00:00"/>
    <n v="19"/>
    <n v="19"/>
    <n v="0"/>
    <n v="0"/>
    <n v="0"/>
    <n v="0"/>
    <s v="INR"/>
    <n v="0"/>
    <n v="9439"/>
    <s v="00/00/0000"/>
    <n v="0"/>
    <n v="0"/>
    <m/>
    <m/>
    <m/>
    <s v="N"/>
    <s v="00/00/0000"/>
    <s v="N"/>
    <n v="0"/>
    <s v="00/00/0000"/>
    <m/>
    <m/>
    <m/>
    <x v="0"/>
  </r>
  <r>
    <n v="39169803826"/>
    <s v="MC-TL-XPRESS CREDIT JUN19"/>
    <n v="80084135864"/>
    <s v="Mr. GOHIL BALVANTBHAI LAXMANBH"/>
    <n v="400000"/>
    <n v="11.95"/>
    <n v="239490"/>
    <n v="165162.17000000001"/>
    <n v="0"/>
    <x v="0"/>
    <n v="0"/>
    <d v="2020-02-26T00:00:00"/>
    <n v="19"/>
    <n v="19"/>
    <n v="0"/>
    <n v="0"/>
    <n v="0"/>
    <n v="0"/>
    <s v="INR"/>
    <n v="0"/>
    <n v="12173"/>
    <s v="00/00/0000"/>
    <n v="0"/>
    <n v="0"/>
    <s v="N"/>
    <m/>
    <n v="9"/>
    <s v="N"/>
    <s v="00/00/0000"/>
    <s v="N"/>
    <n v="0"/>
    <s v="00/00/0000"/>
    <m/>
    <m/>
    <m/>
    <x v="0"/>
  </r>
  <r>
    <n v="39210134696"/>
    <s v="MC-TL-XPRESS CREDIT JUN19"/>
    <n v="85476019597"/>
    <s v="Mr. CHIRAG ASHOKBHAI MAKWANA"/>
    <n v="530000"/>
    <n v="11.95"/>
    <n v="395788"/>
    <n v="395740"/>
    <n v="0"/>
    <x v="0"/>
    <n v="0"/>
    <d v="2020-03-12T00:00:00"/>
    <n v="24"/>
    <n v="24"/>
    <n v="0"/>
    <n v="0"/>
    <n v="0"/>
    <n v="0"/>
    <s v="INR"/>
    <n v="0"/>
    <n v="10348"/>
    <s v="00/00/0000"/>
    <n v="0"/>
    <n v="0"/>
    <s v="N"/>
    <m/>
    <n v="9"/>
    <s v="N"/>
    <s v="00/00/0000"/>
    <s v="N"/>
    <n v="0"/>
    <s v="00/00/0000"/>
    <m/>
    <m/>
    <m/>
    <x v="0"/>
  </r>
  <r>
    <n v="39210466644"/>
    <s v="MC-TL-XPRESS CREDIT JUN19"/>
    <n v="87148431477"/>
    <s v="Mrs. PADMABEN BHIKHABHAI SOLAN"/>
    <n v="130000"/>
    <n v="11.85"/>
    <n v="87343"/>
    <n v="86911"/>
    <n v="0"/>
    <x v="0"/>
    <n v="0"/>
    <d v="2020-03-12T00:00:00"/>
    <n v="24"/>
    <n v="24"/>
    <n v="0"/>
    <n v="0"/>
    <n v="0"/>
    <n v="0"/>
    <s v="INR"/>
    <n v="0"/>
    <n v="2882"/>
    <s v="00/00/0000"/>
    <n v="0"/>
    <n v="0"/>
    <m/>
    <m/>
    <m/>
    <s v="N"/>
    <s v="00/00/0000"/>
    <s v="N"/>
    <n v="0"/>
    <s v="00/00/0000"/>
    <s v="STD"/>
    <d v="2021-12-11T00:00:00"/>
    <n v="0"/>
    <x v="0"/>
  </r>
  <r>
    <n v="39216602811"/>
    <s v="MC-TL-XPRESS CREDIT JUN19"/>
    <n v="85204856344"/>
    <s v="Mr. BHAURAO SUDAM PAWAR"/>
    <n v="1200000"/>
    <n v="10.85"/>
    <n v="887640"/>
    <n v="887631"/>
    <n v="0"/>
    <x v="0"/>
    <n v="0"/>
    <d v="2020-03-16T00:00:00"/>
    <n v="24"/>
    <n v="24"/>
    <n v="0"/>
    <n v="0"/>
    <n v="0"/>
    <n v="0"/>
    <s v="INR"/>
    <n v="0"/>
    <n v="22749"/>
    <s v="00/00/0000"/>
    <n v="0"/>
    <n v="0"/>
    <s v="N"/>
    <m/>
    <n v="9"/>
    <s v="N"/>
    <s v="00/00/0000"/>
    <s v="N"/>
    <n v="0"/>
    <s v="00/00/0000"/>
    <s v="STD"/>
    <d v="2022-03-16T00:00:00"/>
    <n v="0"/>
    <x v="0"/>
  </r>
  <r>
    <n v="39220562201"/>
    <s v="MC-TL-XPRESS CREDIT JUN19"/>
    <n v="85205571797"/>
    <s v="Mr. YOGESHKUMAR PRAHLADBHAI MA"/>
    <n v="150000"/>
    <n v="11.85"/>
    <n v="55996"/>
    <n v="55324"/>
    <n v="0"/>
    <x v="0"/>
    <n v="0"/>
    <d v="2020-03-17T00:00:00"/>
    <n v="24"/>
    <n v="24"/>
    <n v="0"/>
    <n v="0"/>
    <n v="0"/>
    <n v="0"/>
    <s v="INR"/>
    <n v="0"/>
    <n v="4972"/>
    <s v="00/00/0000"/>
    <n v="0"/>
    <n v="0"/>
    <s v="N"/>
    <m/>
    <n v="9"/>
    <s v="N"/>
    <s v="00/00/0000"/>
    <s v="N"/>
    <n v="0"/>
    <s v="00/00/0000"/>
    <m/>
    <m/>
    <m/>
    <x v="0"/>
  </r>
  <r>
    <n v="39263593739"/>
    <s v="MC-TL-XPRESS CREDIT JUN19"/>
    <n v="85774452670"/>
    <s v="Mr. JITENDRAKUMAR KANTILAL CHA"/>
    <n v="360000"/>
    <n v="12.35"/>
    <n v="273039"/>
    <n v="273016"/>
    <n v="0"/>
    <x v="0"/>
    <n v="0"/>
    <d v="2020-04-15T00:00:00"/>
    <n v="23"/>
    <n v="23"/>
    <n v="0"/>
    <n v="0"/>
    <n v="0"/>
    <n v="0"/>
    <s v="INR"/>
    <n v="0"/>
    <n v="7104"/>
    <s v="00/00/0000"/>
    <n v="0"/>
    <n v="0"/>
    <s v="N"/>
    <m/>
    <n v="9"/>
    <s v="N"/>
    <s v="00/00/0000"/>
    <s v="N"/>
    <n v="0"/>
    <s v="00/00/0000"/>
    <s v="STD"/>
    <d v="2021-04-04T00:00:00"/>
    <n v="999"/>
    <x v="0"/>
  </r>
  <r>
    <n v="39426011148"/>
    <s v="MC-TL-XPRESS CREDIT JUN19"/>
    <n v="85108454305"/>
    <s v="Mr. RAJUBHAI PARSHOTAMBHAI CHA"/>
    <n v="450000"/>
    <n v="12.6"/>
    <n v="351843"/>
    <n v="351612"/>
    <n v="0"/>
    <x v="0"/>
    <n v="0"/>
    <d v="2020-06-20T00:00:00"/>
    <n v="21"/>
    <n v="21"/>
    <n v="0"/>
    <n v="0"/>
    <n v="0"/>
    <n v="0"/>
    <s v="INR"/>
    <n v="0"/>
    <n v="8939"/>
    <s v="00/00/0000"/>
    <n v="0"/>
    <n v="0"/>
    <s v="N"/>
    <m/>
    <n v="9"/>
    <s v="N"/>
    <s v="00/00/0000"/>
    <s v="N"/>
    <n v="0"/>
    <s v="00/00/0000"/>
    <m/>
    <m/>
    <m/>
    <x v="0"/>
  </r>
  <r>
    <n v="39432636297"/>
    <s v="MC-TL-XPRESS CREDIT JUN19"/>
    <n v="85409395492"/>
    <s v="Mr. DHARMENDRA CHATURBHAI PADH"/>
    <n v="350000"/>
    <n v="12.6"/>
    <n v="251852"/>
    <n v="251705"/>
    <n v="0"/>
    <x v="0"/>
    <n v="0"/>
    <d v="2020-06-23T00:00:00"/>
    <n v="21"/>
    <n v="21"/>
    <n v="0"/>
    <n v="0"/>
    <n v="0"/>
    <n v="0"/>
    <s v="INR"/>
    <n v="0"/>
    <n v="7893"/>
    <s v="00/00/0000"/>
    <n v="0"/>
    <n v="0"/>
    <s v="N"/>
    <m/>
    <n v="9"/>
    <s v="N"/>
    <s v="00/00/0000"/>
    <s v="N"/>
    <n v="0"/>
    <s v="00/00/0000"/>
    <s v="STD"/>
    <d v="2022-01-08T00:00:00"/>
    <n v="0"/>
    <x v="0"/>
  </r>
  <r>
    <n v="39440702329"/>
    <s v="MC-TL-XPRESS CREDIT JUN19"/>
    <n v="86764167008"/>
    <s v="Mr. ANKIT  MAKWANA"/>
    <n v="487000"/>
    <n v="10.6"/>
    <n v="374911"/>
    <n v="374302"/>
    <n v="0"/>
    <x v="0"/>
    <n v="0"/>
    <d v="2020-06-25T00:00:00"/>
    <n v="21"/>
    <n v="21"/>
    <n v="0"/>
    <n v="0"/>
    <n v="0"/>
    <n v="0"/>
    <s v="INR"/>
    <n v="0"/>
    <n v="9171"/>
    <s v="00/00/0000"/>
    <n v="0"/>
    <n v="0"/>
    <s v="N"/>
    <m/>
    <n v="9"/>
    <s v="N"/>
    <s v="00/00/0000"/>
    <s v="N"/>
    <n v="0"/>
    <s v="00/00/0000"/>
    <m/>
    <m/>
    <m/>
    <x v="0"/>
  </r>
  <r>
    <n v="39443572919"/>
    <s v="MC-TL-XPRESS CREDIT JUN19"/>
    <n v="80083832141"/>
    <s v="Mrs. INDIRA VIKRAMBHAI MENAT"/>
    <n v="1500000"/>
    <n v="11.6"/>
    <n v="1162495"/>
    <n v="1162495"/>
    <n v="0"/>
    <x v="0"/>
    <n v="0"/>
    <d v="2020-06-26T00:00:00"/>
    <n v="21"/>
    <n v="21"/>
    <n v="0"/>
    <n v="0"/>
    <n v="0"/>
    <n v="0"/>
    <s v="INR"/>
    <n v="0"/>
    <n v="29015"/>
    <s v="00/00/0000"/>
    <n v="0"/>
    <n v="0"/>
    <s v="N"/>
    <m/>
    <n v="9"/>
    <s v="N"/>
    <s v="00/00/0000"/>
    <s v="N"/>
    <n v="0"/>
    <s v="00/00/0000"/>
    <s v="STD"/>
    <d v="2021-09-13T00:00:00"/>
    <n v="0"/>
    <x v="0"/>
  </r>
  <r>
    <n v="39463989305"/>
    <s v="MC-TL-XPRESS CREDIT JUN19"/>
    <n v="86658635820"/>
    <s v="Mrs. PADMABEN YOGESHKUMAR SHRI"/>
    <n v="600000"/>
    <n v="11.1"/>
    <n v="475081"/>
    <n v="475081"/>
    <n v="0"/>
    <x v="0"/>
    <n v="0"/>
    <d v="2020-07-03T00:00:00"/>
    <n v="20"/>
    <n v="20"/>
    <n v="0"/>
    <n v="0"/>
    <n v="0"/>
    <n v="0"/>
    <s v="INR"/>
    <n v="0"/>
    <n v="11452"/>
    <s v="00/00/0000"/>
    <n v="0"/>
    <n v="0"/>
    <s v="N"/>
    <m/>
    <n v="9"/>
    <s v="N"/>
    <s v="00/00/0000"/>
    <s v="N"/>
    <n v="0"/>
    <s v="00/00/0000"/>
    <s v="STD"/>
    <d v="2022-03-02T00:00:00"/>
    <n v="0"/>
    <x v="0"/>
  </r>
  <r>
    <n v="39470233713"/>
    <s v="MC-TL-XPRESS CREDIT JUN19"/>
    <n v="87410067214"/>
    <s v="Mr. AMIT  SINGH"/>
    <n v="890000"/>
    <n v="10.6"/>
    <n v="701873"/>
    <n v="701853"/>
    <n v="0"/>
    <x v="0"/>
    <n v="0"/>
    <d v="2020-07-04T00:00:00"/>
    <n v="20"/>
    <n v="20"/>
    <n v="0"/>
    <n v="0"/>
    <n v="0"/>
    <n v="0"/>
    <s v="INR"/>
    <n v="0"/>
    <n v="16759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485730785"/>
    <s v="MC-TL-XPRESS CREDIT JUN19"/>
    <n v="88548126903"/>
    <s v="Mr. PARDEEP  KUMAR"/>
    <n v="800000"/>
    <n v="10.6"/>
    <n v="581815"/>
    <n v="581815"/>
    <n v="0"/>
    <x v="0"/>
    <n v="0"/>
    <d v="2020-07-09T00:00:00"/>
    <n v="20"/>
    <n v="20"/>
    <n v="0"/>
    <n v="0"/>
    <n v="0"/>
    <n v="0"/>
    <s v="INR"/>
    <n v="0"/>
    <n v="17235"/>
    <s v="00/00/0000"/>
    <n v="0"/>
    <n v="0"/>
    <s v="N"/>
    <m/>
    <n v="9"/>
    <s v="N"/>
    <s v="00/00/0000"/>
    <s v="N"/>
    <n v="0"/>
    <s v="00/00/0000"/>
    <s v="STD"/>
    <d v="2021-02-05T00:00:00"/>
    <n v="0"/>
    <x v="0"/>
  </r>
  <r>
    <n v="39489766082"/>
    <s v="MC-TL-XPRESS CREDIT JUN19"/>
    <n v="85849681811"/>
    <s v="Mr. GHANE MACCHINDRA  PANDHARI"/>
    <n v="1190000"/>
    <n v="10.1"/>
    <n v="932726"/>
    <n v="932726"/>
    <n v="0"/>
    <x v="0"/>
    <n v="0"/>
    <d v="2020-07-10T00:00:00"/>
    <n v="20"/>
    <n v="20"/>
    <n v="0"/>
    <n v="0"/>
    <n v="0"/>
    <n v="0"/>
    <s v="INR"/>
    <n v="0"/>
    <n v="22106"/>
    <s v="00/00/0000"/>
    <n v="0"/>
    <n v="0"/>
    <s v="N"/>
    <m/>
    <n v="9"/>
    <s v="N"/>
    <s v="00/00/0000"/>
    <s v="N"/>
    <n v="0"/>
    <s v="00/00/0000"/>
    <m/>
    <m/>
    <m/>
    <x v="0"/>
  </r>
  <r>
    <n v="39503790736"/>
    <s v="MC-TL-XPRESS CREDIT JUN19"/>
    <n v="85074101319"/>
    <s v="Mr. CHANDUBHAI NANJIBHAI VAGHE"/>
    <n v="540000"/>
    <n v="11.1"/>
    <n v="425070"/>
    <n v="425010"/>
    <n v="0"/>
    <x v="0"/>
    <n v="0"/>
    <d v="2020-07-16T00:00:00"/>
    <n v="20"/>
    <n v="20"/>
    <n v="0"/>
    <n v="0"/>
    <n v="0"/>
    <n v="0"/>
    <s v="INR"/>
    <n v="0"/>
    <n v="10307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535193982"/>
    <s v="MC-TL-XPRESS CREDIT JUN19"/>
    <n v="86498951528"/>
    <s v="Mr. CHIRAG KUMAR VAMDEVPRASAD"/>
    <n v="350000"/>
    <n v="10.6"/>
    <n v="273257"/>
    <n v="273077"/>
    <n v="0"/>
    <x v="0"/>
    <n v="0"/>
    <d v="2020-07-29T00:00:00"/>
    <n v="20"/>
    <n v="20"/>
    <n v="0"/>
    <n v="0"/>
    <n v="0"/>
    <n v="0"/>
    <s v="INR"/>
    <n v="0"/>
    <n v="6591"/>
    <s v="00/00/0000"/>
    <n v="0"/>
    <n v="0"/>
    <s v="N"/>
    <m/>
    <n v="9"/>
    <s v="N"/>
    <s v="00/00/0000"/>
    <s v="N"/>
    <n v="0"/>
    <s v="00/00/0000"/>
    <m/>
    <m/>
    <m/>
    <x v="0"/>
  </r>
  <r>
    <n v="39536995645"/>
    <s v="MC-TL-XPRESS CREDIT JUN19"/>
    <n v="85216839788"/>
    <s v="Mr. SONAR JAGDISH  L"/>
    <n v="1000000"/>
    <n v="10.1"/>
    <n v="791409"/>
    <n v="791390"/>
    <n v="0"/>
    <x v="0"/>
    <n v="0"/>
    <d v="2020-07-30T00:00:00"/>
    <n v="19"/>
    <n v="19"/>
    <n v="0"/>
    <n v="0"/>
    <n v="0"/>
    <n v="0"/>
    <s v="INR"/>
    <n v="0"/>
    <n v="18939"/>
    <s v="00/00/0000"/>
    <n v="0"/>
    <n v="0"/>
    <s v="N"/>
    <m/>
    <n v="9"/>
    <s v="N"/>
    <s v="00/00/0000"/>
    <s v="N"/>
    <n v="0"/>
    <s v="00/00/0000"/>
    <s v="STD"/>
    <d v="2021-04-04T00:00:00"/>
    <n v="999"/>
    <x v="0"/>
  </r>
  <r>
    <n v="39568295502"/>
    <s v="MC-TL-XPRESS CREDIT JUN19"/>
    <n v="88152359915"/>
    <s v="Mr. TOMAR RAJKUMAR  LAKHANSING"/>
    <n v="500000"/>
    <n v="10.6"/>
    <n v="370886"/>
    <n v="370354"/>
    <n v="0"/>
    <x v="0"/>
    <n v="0"/>
    <d v="2020-08-11T00:00:00"/>
    <n v="19"/>
    <n v="19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x v="0"/>
  </r>
  <r>
    <n v="39591795163"/>
    <s v="MC-TL-XPRESS CREDIT JUN19"/>
    <n v="85088136506"/>
    <s v="Mr. DIXITKUMAR JAYANTILAL KAPA"/>
    <n v="1000000"/>
    <n v="11.6"/>
    <n v="754296"/>
    <n v="241813"/>
    <n v="0"/>
    <x v="0"/>
    <n v="0"/>
    <d v="2020-08-21T00:00:00"/>
    <n v="19"/>
    <n v="19"/>
    <n v="0"/>
    <n v="0"/>
    <n v="0"/>
    <n v="0"/>
    <s v="INR"/>
    <n v="0"/>
    <n v="19343"/>
    <s v="00/00/0000"/>
    <n v="0"/>
    <n v="0"/>
    <s v="N"/>
    <m/>
    <n v="9"/>
    <s v="N"/>
    <s v="00/00/0000"/>
    <s v="N"/>
    <n v="0"/>
    <s v="00/00/0000"/>
    <m/>
    <m/>
    <m/>
    <x v="0"/>
  </r>
  <r>
    <n v="39609454810"/>
    <s v="MC-TL-XPRESS CREDIT JUN19"/>
    <n v="87500274115"/>
    <s v="Mrs. SITABEN DHANIBEN SOLANKI"/>
    <n v="430000"/>
    <n v="12.1"/>
    <n v="343912"/>
    <n v="343513"/>
    <n v="0"/>
    <x v="0"/>
    <n v="0"/>
    <d v="2020-08-27T00:00:00"/>
    <n v="19"/>
    <n v="19"/>
    <n v="0"/>
    <n v="0"/>
    <n v="0"/>
    <n v="0"/>
    <s v="INR"/>
    <n v="0"/>
    <n v="8429"/>
    <s v="00/00/0000"/>
    <n v="0"/>
    <n v="0"/>
    <s v="N"/>
    <m/>
    <n v="9"/>
    <s v="N"/>
    <s v="00/00/0000"/>
    <s v="N"/>
    <n v="0"/>
    <s v="00/00/0000"/>
    <m/>
    <m/>
    <m/>
    <x v="0"/>
  </r>
  <r>
    <n v="39615035846"/>
    <s v="MC-TL-XPRESS CREDIT JUN19"/>
    <n v="86583512120"/>
    <s v="Mrs. HINABEN BHANUPRASAD SHRIM"/>
    <n v="540000"/>
    <n v="10.6"/>
    <n v="435728"/>
    <n v="435728"/>
    <n v="0"/>
    <x v="0"/>
    <n v="0"/>
    <d v="2020-08-29T00:00:00"/>
    <n v="18"/>
    <n v="18"/>
    <n v="0"/>
    <n v="0"/>
    <n v="0"/>
    <n v="0"/>
    <s v="INR"/>
    <n v="0"/>
    <n v="10370"/>
    <s v="00/00/0000"/>
    <n v="0"/>
    <n v="0"/>
    <s v="N"/>
    <m/>
    <n v="9"/>
    <s v="N"/>
    <s v="00/00/0000"/>
    <s v="N"/>
    <n v="0"/>
    <s v="00/00/0000"/>
    <m/>
    <m/>
    <m/>
    <x v="0"/>
  </r>
  <r>
    <n v="39615036306"/>
    <s v="MC-TL-XPRESS CREDIT JUN19"/>
    <n v="80083995627"/>
    <s v="Mrs. CHANCHALBEN BABUBHAI PATE"/>
    <n v="550000"/>
    <n v="10.6"/>
    <n v="347963"/>
    <n v="347963"/>
    <n v="0"/>
    <x v="0"/>
    <n v="0"/>
    <d v="2020-08-29T00:00:00"/>
    <n v="19"/>
    <n v="19"/>
    <n v="0"/>
    <n v="0"/>
    <n v="0"/>
    <n v="0"/>
    <s v="INR"/>
    <n v="0"/>
    <n v="14602"/>
    <s v="00/00/0000"/>
    <n v="0"/>
    <n v="0"/>
    <s v="N"/>
    <m/>
    <n v="9"/>
    <s v="N"/>
    <s v="00/00/0000"/>
    <s v="N"/>
    <n v="0"/>
    <s v="00/00/0000"/>
    <m/>
    <m/>
    <m/>
    <x v="0"/>
  </r>
  <r>
    <n v="39615036769"/>
    <s v="MC-TL-XPRESS CREDIT JUN19"/>
    <n v="86058432934"/>
    <s v="Mr. PRAMOD  KUMAR"/>
    <n v="1100000"/>
    <n v="10.1"/>
    <n v="884759"/>
    <n v="884759"/>
    <n v="0"/>
    <x v="0"/>
    <n v="0"/>
    <d v="2020-08-29T00:00:00"/>
    <n v="18"/>
    <n v="18"/>
    <n v="0"/>
    <n v="0"/>
    <n v="0"/>
    <n v="0"/>
    <s v="INR"/>
    <n v="0"/>
    <n v="20833"/>
    <s v="00/00/0000"/>
    <n v="0"/>
    <n v="0"/>
    <s v="N"/>
    <m/>
    <n v="9"/>
    <s v="N"/>
    <s v="00/00/0000"/>
    <s v="N"/>
    <n v="0"/>
    <s v="00/00/0000"/>
    <s v="STD"/>
    <d v="2021-01-01T00:00:00"/>
    <n v="0"/>
    <x v="0"/>
  </r>
  <r>
    <n v="39621831704"/>
    <s v="MC-TL-XPRESS CREDIT JUN19"/>
    <n v="85560937848"/>
    <s v="Sepoy PUSHPENDRA SINGH INDRA S"/>
    <n v="500000"/>
    <n v="10.6"/>
    <n v="379810"/>
    <n v="379810"/>
    <n v="0"/>
    <x v="0"/>
    <n v="0"/>
    <d v="2020-09-01T00:00:00"/>
    <n v="18"/>
    <n v="18"/>
    <n v="0"/>
    <n v="0"/>
    <n v="0"/>
    <n v="0"/>
    <s v="INR"/>
    <n v="0"/>
    <n v="10772"/>
    <s v="00/00/0000"/>
    <n v="0"/>
    <n v="0"/>
    <m/>
    <m/>
    <m/>
    <s v="N"/>
    <s v="00/00/0000"/>
    <s v="N"/>
    <n v="0"/>
    <s v="00/00/0000"/>
    <m/>
    <m/>
    <m/>
    <x v="0"/>
  </r>
  <r>
    <n v="39669355637"/>
    <s v="MC-TL-XPRESS CREDIT JUN19"/>
    <n v="85011374733"/>
    <s v="Mr. HIMANSHU  RAYKA"/>
    <n v="800000"/>
    <n v="10.6"/>
    <n v="603460"/>
    <n v="603460"/>
    <n v="0"/>
    <x v="0"/>
    <n v="0"/>
    <d v="2020-09-18T00:00:00"/>
    <n v="18"/>
    <n v="18"/>
    <n v="0"/>
    <n v="0"/>
    <n v="0"/>
    <n v="0"/>
    <s v="INR"/>
    <n v="0"/>
    <n v="17235"/>
    <s v="00/00/0000"/>
    <n v="0"/>
    <n v="0"/>
    <s v="N"/>
    <m/>
    <n v="9"/>
    <s v="N"/>
    <s v="00/00/0000"/>
    <s v="N"/>
    <n v="0"/>
    <s v="00/00/0000"/>
    <s v="STD"/>
    <d v="2020-09-22T00:00:00"/>
    <n v="999"/>
    <x v="0"/>
  </r>
  <r>
    <n v="39686748990"/>
    <s v="MC-TL-XPRESS CREDIT JUN19"/>
    <n v="85681921819"/>
    <s v="Mrs. SHANTABEN BABAJI THAKOR"/>
    <n v="800000"/>
    <n v="10.6"/>
    <n v="531180"/>
    <n v="531180"/>
    <n v="0"/>
    <x v="0"/>
    <n v="0"/>
    <d v="2020-09-25T00:00:00"/>
    <n v="18"/>
    <n v="18"/>
    <n v="0"/>
    <n v="0"/>
    <n v="0"/>
    <n v="0"/>
    <s v="INR"/>
    <n v="0"/>
    <n v="20873"/>
    <s v="00/00/0000"/>
    <n v="0"/>
    <n v="0"/>
    <s v="N"/>
    <m/>
    <n v="9"/>
    <s v="N"/>
    <s v="00/00/0000"/>
    <s v="N"/>
    <n v="0"/>
    <s v="00/00/0000"/>
    <s v="STD"/>
    <d v="2022-01-12T00:00:00"/>
    <n v="0"/>
    <x v="0"/>
  </r>
  <r>
    <n v="39709575240"/>
    <s v="MC-TL-XPRESS CREDIT JUN19"/>
    <n v="85134470697"/>
    <s v="Mr. VINOD SHANKERBHAI JADALA"/>
    <n v="250000"/>
    <n v="11.6"/>
    <n v="172383"/>
    <n v="43555.5"/>
    <n v="0"/>
    <x v="0"/>
    <n v="0"/>
    <d v="2020-10-05T00:00:00"/>
    <n v="17"/>
    <n v="17"/>
    <n v="0"/>
    <n v="0"/>
    <n v="0"/>
    <n v="0"/>
    <s v="INR"/>
    <n v="0"/>
    <n v="5580"/>
    <s v="00/00/0000"/>
    <n v="0"/>
    <n v="0"/>
    <s v="N"/>
    <m/>
    <n v="9"/>
    <s v="N"/>
    <s v="00/00/0000"/>
    <s v="N"/>
    <n v="0"/>
    <s v="00/00/0000"/>
    <s v="STD"/>
    <d v="2020-11-24T00:00:00"/>
    <n v="999"/>
    <x v="0"/>
  </r>
  <r>
    <n v="39713568578"/>
    <s v="MC-TL-XPRESS CREDIT JUN19"/>
    <n v="88749523061"/>
    <s v="Mr. NILESH VITTHALBHAI PATNI"/>
    <n v="600000"/>
    <n v="11.6"/>
    <n v="497172"/>
    <n v="497172"/>
    <n v="0"/>
    <x v="0"/>
    <n v="0"/>
    <d v="2020-10-06T00:00:00"/>
    <n v="17"/>
    <n v="17"/>
    <n v="0"/>
    <n v="0"/>
    <n v="0"/>
    <n v="0"/>
    <s v="INR"/>
    <n v="0"/>
    <n v="11606"/>
    <s v="00/00/0000"/>
    <n v="0"/>
    <n v="0"/>
    <s v="N"/>
    <m/>
    <n v="9"/>
    <s v="N"/>
    <s v="00/00/0000"/>
    <s v="N"/>
    <n v="0"/>
    <s v="00/00/0000"/>
    <s v="STD"/>
    <d v="2022-02-06T00:00:00"/>
    <n v="0"/>
    <x v="0"/>
  </r>
  <r>
    <n v="39718145671"/>
    <s v="MC-TL-XPRESS CREDIT JUN19"/>
    <n v="85681461838"/>
    <s v="Mr. DHARMENDRABHAI SUKHDEVBHAI"/>
    <n v="600000"/>
    <n v="11.6"/>
    <n v="453686"/>
    <n v="453686"/>
    <n v="0"/>
    <x v="0"/>
    <n v="0"/>
    <d v="2020-10-08T00:00:00"/>
    <n v="17"/>
    <n v="17"/>
    <n v="0"/>
    <n v="0"/>
    <n v="0"/>
    <n v="0"/>
    <s v="INR"/>
    <n v="0"/>
    <n v="13926"/>
    <s v="00/00/0000"/>
    <n v="0"/>
    <n v="0"/>
    <s v="N"/>
    <m/>
    <n v="9"/>
    <s v="N"/>
    <s v="00/00/0000"/>
    <s v="N"/>
    <n v="0"/>
    <s v="00/00/0000"/>
    <s v="STD"/>
    <d v="2020-11-10T00:00:00"/>
    <n v="999"/>
    <x v="0"/>
  </r>
  <r>
    <n v="39722615177"/>
    <s v="MC-TL-XPRESS CREDIT JUN19"/>
    <n v="85061701004"/>
    <s v="Mr. DEVENDRABHAI BABABHAI VAGH"/>
    <n v="600000"/>
    <n v="11.1"/>
    <n v="494697"/>
    <n v="494697"/>
    <n v="0"/>
    <x v="0"/>
    <n v="0"/>
    <d v="2020-10-09T00:00:00"/>
    <n v="17"/>
    <n v="17"/>
    <n v="0"/>
    <n v="0"/>
    <n v="0"/>
    <n v="0"/>
    <s v="INR"/>
    <n v="0"/>
    <n v="11452"/>
    <s v="00/00/0000"/>
    <n v="0"/>
    <n v="0"/>
    <m/>
    <m/>
    <m/>
    <s v="N"/>
    <s v="00/00/0000"/>
    <s v="N"/>
    <n v="0"/>
    <s v="00/00/0000"/>
    <s v="STD"/>
    <d v="2021-08-03T00:00:00"/>
    <n v="0"/>
    <x v="0"/>
  </r>
  <r>
    <n v="39728391294"/>
    <s v="MC-TL-XPRESS CREDIT JUN19"/>
    <n v="85453382526"/>
    <s v="Mr. HARISHBHAI RAMESHBHAI PARM"/>
    <n v="600000"/>
    <n v="10.6"/>
    <n v="469894"/>
    <n v="462632"/>
    <n v="0"/>
    <x v="0"/>
    <n v="0"/>
    <d v="2020-10-13T00:00:00"/>
    <n v="16"/>
    <n v="16"/>
    <n v="0"/>
    <n v="0"/>
    <n v="0"/>
    <n v="0"/>
    <s v="INR"/>
    <n v="0"/>
    <n v="13280"/>
    <s v="00/00/0000"/>
    <n v="0"/>
    <n v="0"/>
    <s v="N"/>
    <m/>
    <n v="9"/>
    <s v="N"/>
    <s v="00/00/0000"/>
    <s v="N"/>
    <n v="0"/>
    <s v="00/00/0000"/>
    <m/>
    <m/>
    <m/>
    <x v="0"/>
  </r>
  <r>
    <n v="39729348623"/>
    <s v="MC-TL-XPRESS CREDIT JUN19"/>
    <n v="85680656544"/>
    <s v="Mr. RAMNAVAL RAMKUMAR YADAV"/>
    <n v="900000"/>
    <n v="11.6"/>
    <n v="753624"/>
    <n v="743335"/>
    <n v="0"/>
    <x v="0"/>
    <n v="0"/>
    <d v="2020-10-13T00:00:00"/>
    <n v="16"/>
    <n v="16"/>
    <n v="0"/>
    <n v="0"/>
    <n v="0"/>
    <n v="0"/>
    <s v="INR"/>
    <n v="0"/>
    <n v="17854"/>
    <s v="00/00/0000"/>
    <n v="0"/>
    <n v="0"/>
    <s v="N"/>
    <m/>
    <n v="9"/>
    <s v="N"/>
    <s v="00/00/0000"/>
    <s v="N"/>
    <n v="0"/>
    <s v="00/00/0000"/>
    <m/>
    <m/>
    <m/>
    <x v="0"/>
  </r>
  <r>
    <n v="39729437740"/>
    <s v="MC-TL-XPRESS CREDIT JUN19"/>
    <n v="86020748623"/>
    <s v="Mr. CHIRAG RAMESHBHAI MAHERIYA"/>
    <n v="500000"/>
    <n v="11.6"/>
    <n v="419073"/>
    <n v="409154"/>
    <n v="0"/>
    <x v="0"/>
    <n v="0"/>
    <d v="2020-10-13T00:00:00"/>
    <n v="16"/>
    <n v="16"/>
    <n v="0"/>
    <n v="0"/>
    <n v="0"/>
    <n v="0"/>
    <s v="INR"/>
    <n v="0"/>
    <n v="9919"/>
    <s v="00/00/0000"/>
    <n v="0"/>
    <n v="0"/>
    <s v="N"/>
    <m/>
    <n v="9"/>
    <s v="N"/>
    <s v="00/00/0000"/>
    <s v="N"/>
    <n v="0"/>
    <s v="00/00/0000"/>
    <s v="STD"/>
    <d v="2021-02-13T00:00:00"/>
    <n v="999"/>
    <x v="0"/>
  </r>
  <r>
    <n v="39744058264"/>
    <s v="MC-TL-XPRESS CREDIT JUN19"/>
    <n v="90626971608"/>
    <s v="Mrs. Solanki  Jayaben"/>
    <n v="400000"/>
    <n v="11.1"/>
    <n v="328637"/>
    <n v="328637"/>
    <n v="0"/>
    <x v="0"/>
    <n v="0"/>
    <d v="2020-10-19T00:00:00"/>
    <n v="17"/>
    <n v="17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s v="STD"/>
    <d v="2022-03-01T00:00:00"/>
    <n v="0"/>
    <x v="0"/>
  </r>
  <r>
    <n v="39748911131"/>
    <s v="MC-TL-XPRESS CREDIT JUN19"/>
    <n v="80075197232"/>
    <s v="Mr. ANIL KUMAR  BADATHOKI"/>
    <n v="100000"/>
    <n v="10.6"/>
    <n v="5476"/>
    <n v="5476"/>
    <n v="0"/>
    <x v="0"/>
    <n v="0"/>
    <d v="2020-10-21T00:00:00"/>
    <n v="17"/>
    <n v="17"/>
    <n v="0"/>
    <n v="0"/>
    <n v="0"/>
    <n v="0"/>
    <s v="INR"/>
    <n v="0"/>
    <n v="6034"/>
    <s v="00/00/0000"/>
    <n v="0"/>
    <n v="0"/>
    <s v="N"/>
    <m/>
    <n v="9"/>
    <s v="N"/>
    <s v="00/00/0000"/>
    <s v="N"/>
    <n v="0"/>
    <s v="00/00/0000"/>
    <s v="STD"/>
    <d v="2020-11-10T00:00:00"/>
    <n v="999"/>
    <x v="0"/>
  </r>
  <r>
    <n v="39749493279"/>
    <s v="MC-TL-XPRESS CREDIT JUN19"/>
    <n v="80084113283"/>
    <s v="Mr. NARESHBHAI JIVANBHAI AMIN"/>
    <n v="1231000"/>
    <n v="11.1"/>
    <n v="1010165"/>
    <n v="1010164.94"/>
    <n v="0"/>
    <x v="0"/>
    <n v="0"/>
    <d v="2020-10-21T00:00:00"/>
    <n v="17"/>
    <n v="17"/>
    <n v="0"/>
    <n v="0"/>
    <n v="0"/>
    <n v="0"/>
    <s v="INR"/>
    <n v="0"/>
    <n v="23495"/>
    <s v="00/00/0000"/>
    <n v="0"/>
    <n v="0"/>
    <s v="N"/>
    <m/>
    <n v="9"/>
    <s v="N"/>
    <s v="00/00/0000"/>
    <s v="N"/>
    <n v="0"/>
    <s v="00/00/0000"/>
    <s v="STD"/>
    <d v="2020-11-10T00:00:00"/>
    <n v="999"/>
    <x v="0"/>
  </r>
  <r>
    <n v="39759421031"/>
    <s v="MC-TL-XPRESS CREDIT JUN19"/>
    <n v="85688265112"/>
    <s v="Mr. DINESHBHAI BAPALAL  DATANI"/>
    <n v="600000"/>
    <n v="11.1"/>
    <n v="491471"/>
    <n v="491471"/>
    <n v="0"/>
    <x v="0"/>
    <n v="0"/>
    <d v="2020-10-27T00:00:00"/>
    <n v="17"/>
    <n v="17"/>
    <n v="0"/>
    <n v="0"/>
    <n v="0"/>
    <n v="0"/>
    <s v="INR"/>
    <n v="0"/>
    <n v="11452"/>
    <s v="00/00/0000"/>
    <n v="0"/>
    <n v="0"/>
    <s v="N"/>
    <m/>
    <n v="9"/>
    <s v="N"/>
    <s v="00/00/0000"/>
    <s v="N"/>
    <n v="0"/>
    <s v="00/00/0000"/>
    <s v="STD"/>
    <d v="2022-03-09T00:00:00"/>
    <n v="0"/>
    <x v="0"/>
  </r>
  <r>
    <n v="39780071869"/>
    <s v="MC-TL-XPRESS CREDIT JUN19"/>
    <n v="85693949036"/>
    <s v="Sepoy SUNIL CHUDAMAN DEORE"/>
    <n v="800000"/>
    <n v="10.6"/>
    <n v="668013"/>
    <n v="667997"/>
    <n v="0"/>
    <x v="0"/>
    <n v="0"/>
    <d v="2020-11-04T00:00:00"/>
    <n v="16"/>
    <n v="16"/>
    <n v="0"/>
    <n v="0"/>
    <n v="0"/>
    <n v="0"/>
    <s v="INR"/>
    <n v="0"/>
    <n v="15064"/>
    <s v="00/00/0000"/>
    <n v="0"/>
    <n v="0"/>
    <s v="N"/>
    <m/>
    <n v="9"/>
    <s v="N"/>
    <s v="00/00/0000"/>
    <s v="N"/>
    <n v="0"/>
    <s v="00/00/0000"/>
    <m/>
    <m/>
    <m/>
    <x v="0"/>
  </r>
  <r>
    <n v="39793101825"/>
    <s v="MC-TL-XPRESS CREDIT JUN19"/>
    <n v="88954010146"/>
    <s v="Miss. DAKSHA  DARBAR"/>
    <n v="500000"/>
    <n v="11.6"/>
    <n v="402288"/>
    <n v="232288"/>
    <n v="0"/>
    <x v="0"/>
    <n v="0"/>
    <d v="2020-11-09T00:00:00"/>
    <n v="16"/>
    <n v="16"/>
    <n v="0"/>
    <n v="0"/>
    <n v="0"/>
    <n v="0"/>
    <s v="INR"/>
    <n v="0"/>
    <n v="9672"/>
    <s v="00/00/0000"/>
    <n v="0"/>
    <n v="0"/>
    <m/>
    <m/>
    <m/>
    <s v="N"/>
    <s v="00/00/0000"/>
    <s v="N"/>
    <n v="0"/>
    <s v="00/00/0000"/>
    <s v="STD"/>
    <d v="2021-01-12T00:00:00"/>
    <n v="999"/>
    <x v="0"/>
  </r>
  <r>
    <n v="39795515879"/>
    <s v="MC-TL-XPRESS CREDIT JUN19"/>
    <n v="85200348481"/>
    <s v="Mr. BHIKHABHAI MOHANBHAI SOLAN"/>
    <n v="746000"/>
    <n v="11.1"/>
    <n v="623351"/>
    <n v="623350.1"/>
    <n v="0"/>
    <x v="0"/>
    <n v="0"/>
    <d v="2020-11-10T00:00:00"/>
    <n v="16"/>
    <n v="16"/>
    <n v="0"/>
    <n v="0"/>
    <n v="0"/>
    <n v="0"/>
    <s v="INR"/>
    <n v="0"/>
    <n v="14238"/>
    <s v="00/00/0000"/>
    <n v="0"/>
    <n v="0"/>
    <m/>
    <m/>
    <m/>
    <s v="N"/>
    <s v="00/00/0000"/>
    <s v="N"/>
    <n v="0"/>
    <s v="00/00/0000"/>
    <s v="STD"/>
    <d v="2021-08-03T00:00:00"/>
    <n v="0"/>
    <x v="0"/>
  </r>
  <r>
    <n v="39797098840"/>
    <s v="MC-TL-XPRESS CREDIT JUN19"/>
    <n v="89638289280"/>
    <s v="Mr. BABUBHAI RAMJIBHAI PARMAR"/>
    <n v="100000"/>
    <n v="11.6"/>
    <n v="57202"/>
    <n v="57202"/>
    <n v="0"/>
    <x v="0"/>
    <n v="0"/>
    <d v="2020-11-11T00:00:00"/>
    <n v="16"/>
    <n v="16"/>
    <n v="0"/>
    <n v="0"/>
    <n v="0"/>
    <n v="0"/>
    <s v="INR"/>
    <n v="0"/>
    <n v="3466"/>
    <s v="00/00/0000"/>
    <n v="0"/>
    <n v="0"/>
    <m/>
    <m/>
    <m/>
    <s v="N"/>
    <s v="00/00/0000"/>
    <s v="N"/>
    <n v="0"/>
    <s v="00/00/0000"/>
    <m/>
    <m/>
    <m/>
    <x v="0"/>
  </r>
  <r>
    <n v="39849547835"/>
    <s v="MC-TL-XPRESS CREDIT JUN19"/>
    <n v="85007608282"/>
    <s v="Mr. SURESHKUMAR KALIDAS JADAV"/>
    <n v="600000"/>
    <n v="11.1"/>
    <n v="414985"/>
    <n v="414985"/>
    <n v="0"/>
    <x v="0"/>
    <n v="0"/>
    <d v="2020-12-05T00:00:00"/>
    <n v="15"/>
    <n v="15"/>
    <n v="0"/>
    <n v="0"/>
    <n v="0"/>
    <n v="0"/>
    <s v="INR"/>
    <n v="0"/>
    <n v="17306"/>
    <s v="00/00/0000"/>
    <n v="0"/>
    <n v="0"/>
    <s v="N"/>
    <m/>
    <n v="9"/>
    <s v="N"/>
    <s v="00/00/0000"/>
    <s v="N"/>
    <n v="0"/>
    <s v="00/00/0000"/>
    <m/>
    <m/>
    <m/>
    <x v="0"/>
  </r>
  <r>
    <n v="39853725224"/>
    <s v="MC-TL-XPRESS CREDIT JUN19"/>
    <n v="87198905315"/>
    <s v="Mr. SHRAVAN RAM  MEHRIA"/>
    <n v="1000000"/>
    <n v="10.1"/>
    <n v="843307"/>
    <n v="843307"/>
    <n v="0"/>
    <x v="0"/>
    <n v="0"/>
    <d v="2020-12-07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4-04T00:00:00"/>
    <n v="0"/>
    <x v="0"/>
  </r>
  <r>
    <n v="39863152250"/>
    <s v="MC-TL-XPRESS CREDIT JUN19"/>
    <n v="85980656677"/>
    <s v="Mr. RAVINDRA  KUMAR"/>
    <n v="1520700"/>
    <n v="10.1"/>
    <n v="1269279"/>
    <n v="6"/>
    <n v="0"/>
    <x v="0"/>
    <n v="0"/>
    <d v="2020-12-11T00:00:00"/>
    <n v="15"/>
    <n v="15"/>
    <n v="0"/>
    <n v="0"/>
    <n v="0"/>
    <n v="0"/>
    <s v="INR"/>
    <n v="0"/>
    <n v="28249"/>
    <s v="00/00/0000"/>
    <n v="0"/>
    <n v="0"/>
    <m/>
    <m/>
    <m/>
    <s v="N"/>
    <s v="00/00/0000"/>
    <s v="N"/>
    <n v="0"/>
    <s v="00/00/0000"/>
    <s v="STD"/>
    <d v="2021-04-04T00:00:00"/>
    <n v="0"/>
    <x v="0"/>
  </r>
  <r>
    <n v="39869338613"/>
    <s v="MC-TL-XPRESS CREDIT JUN19"/>
    <n v="87097111441"/>
    <s v="Miss. KOMALBEN BHARATBHAI HADI"/>
    <n v="500000"/>
    <n v="11.6"/>
    <n v="423911"/>
    <n v="423911"/>
    <n v="0"/>
    <x v="0"/>
    <n v="0"/>
    <d v="2020-12-15T00:00:00"/>
    <n v="15"/>
    <n v="15"/>
    <n v="0"/>
    <n v="0"/>
    <n v="0"/>
    <n v="0"/>
    <s v="INR"/>
    <n v="0"/>
    <n v="9672"/>
    <s v="00/00/0000"/>
    <n v="0"/>
    <n v="0"/>
    <s v="N"/>
    <m/>
    <n v="9"/>
    <s v="N"/>
    <s v="00/00/0000"/>
    <s v="N"/>
    <n v="0"/>
    <s v="00/00/0000"/>
    <m/>
    <m/>
    <m/>
    <x v="0"/>
  </r>
  <r>
    <n v="39869369039"/>
    <s v="MC-TL-XPRESS CREDIT JUN19"/>
    <n v="86019109588"/>
    <s v="Mr. PRAVINSINH MADANSINH SAKTA"/>
    <n v="1000000"/>
    <n v="10.1"/>
    <n v="841105"/>
    <n v="841105"/>
    <n v="0"/>
    <x v="0"/>
    <n v="0"/>
    <d v="2020-12-15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x v="0"/>
  </r>
  <r>
    <n v="39870006183"/>
    <s v="MC-TL-XPRESS CREDIT JUN19"/>
    <n v="86209310315"/>
    <s v="Naib Subedar CHAIN SINGH SHEKH"/>
    <n v="1000000"/>
    <n v="10.1"/>
    <n v="840794"/>
    <n v="840794"/>
    <n v="0"/>
    <x v="0"/>
    <n v="0"/>
    <d v="2020-12-15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4-03T00:00:00"/>
    <n v="0"/>
    <x v="0"/>
  </r>
  <r>
    <n v="39875072255"/>
    <s v="MC-TL-XPRESS CREDIT JUN19"/>
    <n v="80894615646"/>
    <s v="Sepoy AMOLAK  SINGH"/>
    <n v="1350000"/>
    <n v="10.1"/>
    <n v="1134202"/>
    <n v="1134202"/>
    <n v="0"/>
    <x v="0"/>
    <n v="0"/>
    <d v="2020-12-17T00:00:00"/>
    <n v="15"/>
    <n v="15"/>
    <n v="0"/>
    <n v="0"/>
    <n v="0"/>
    <n v="0"/>
    <s v="INR"/>
    <n v="0"/>
    <n v="25079"/>
    <s v="00/00/0000"/>
    <n v="0"/>
    <n v="0"/>
    <m/>
    <m/>
    <m/>
    <s v="N"/>
    <s v="00/00/0000"/>
    <s v="N"/>
    <n v="0"/>
    <s v="00/00/0000"/>
    <m/>
    <m/>
    <m/>
    <x v="0"/>
  </r>
  <r>
    <n v="39907257029"/>
    <s v="MC-TL-XPRESS CREDIT JUN19"/>
    <n v="86994510363"/>
    <s v="Mr. VIVEK JAYNARAYAN AGNIHOTRI"/>
    <n v="1390000"/>
    <n v="10.6"/>
    <n v="1193828"/>
    <n v="1193827.5"/>
    <n v="0"/>
    <x v="0"/>
    <n v="0"/>
    <d v="2021-01-01T00:00:00"/>
    <n v="14"/>
    <n v="14"/>
    <n v="0"/>
    <n v="0"/>
    <n v="0"/>
    <n v="0"/>
    <s v="INR"/>
    <n v="0"/>
    <n v="26174"/>
    <s v="00/00/0000"/>
    <n v="0"/>
    <n v="0"/>
    <s v="N"/>
    <m/>
    <n v="9"/>
    <s v="N"/>
    <s v="00/00/0000"/>
    <s v="N"/>
    <n v="0"/>
    <s v="00/00/0000"/>
    <s v="STD"/>
    <d v="2021-05-04T00:00:00"/>
    <n v="999"/>
    <x v="0"/>
  </r>
  <r>
    <n v="39918203820"/>
    <s v="MC-TL-XPRESS CREDIT JUN19"/>
    <n v="86790766881"/>
    <s v="Mr. L  MURUGAN"/>
    <n v="1374000"/>
    <n v="10.1"/>
    <n v="1175138"/>
    <n v="1175138"/>
    <n v="0"/>
    <x v="0"/>
    <n v="0"/>
    <d v="2021-01-05T00:00:00"/>
    <n v="14"/>
    <n v="14"/>
    <n v="0"/>
    <n v="0"/>
    <n v="0"/>
    <n v="0"/>
    <s v="INR"/>
    <n v="0"/>
    <n v="25524"/>
    <s v="00/00/0000"/>
    <n v="0"/>
    <n v="0"/>
    <s v="N"/>
    <m/>
    <n v="9"/>
    <s v="N"/>
    <s v="00/00/0000"/>
    <s v="N"/>
    <n v="0"/>
    <s v="00/00/0000"/>
    <m/>
    <m/>
    <m/>
    <x v="0"/>
  </r>
  <r>
    <n v="39936327684"/>
    <s v="MC-TL-XPRESS CREDIT JUN19"/>
    <n v="85061124762"/>
    <s v="Riflemen-Rfn BADAM  SINGH"/>
    <n v="500000"/>
    <n v="10.6"/>
    <n v="407163"/>
    <n v="407163"/>
    <n v="0"/>
    <x v="0"/>
    <n v="0"/>
    <d v="2021-01-13T00:00:00"/>
    <n v="14"/>
    <n v="14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x v="0"/>
  </r>
  <r>
    <n v="39941775107"/>
    <s v="MC-TL-XPRESS CREDIT JUN19"/>
    <n v="86491523088"/>
    <s v="Mrs. RESHMABEN ASHISHKUMAR VIN"/>
    <n v="400000"/>
    <n v="11.1"/>
    <n v="342533"/>
    <n v="342497"/>
    <n v="0"/>
    <x v="0"/>
    <n v="0"/>
    <d v="2021-01-16T00:00:00"/>
    <n v="14"/>
    <n v="14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x v="0"/>
  </r>
  <r>
    <n v="39943231370"/>
    <s v="MC-TL-XPRESS CREDIT JUN19"/>
    <n v="71184893120"/>
    <s v="Mrs. GITA BIPIN NARKER"/>
    <n v="360000"/>
    <n v="10.6"/>
    <n v="307419"/>
    <n v="307419"/>
    <n v="0"/>
    <x v="0"/>
    <n v="0"/>
    <d v="2021-01-16T00:00:00"/>
    <n v="14"/>
    <n v="14"/>
    <n v="0"/>
    <n v="0"/>
    <n v="0"/>
    <n v="0"/>
    <s v="INR"/>
    <n v="0"/>
    <n v="6779"/>
    <s v="00/00/0000"/>
    <n v="0"/>
    <n v="0"/>
    <s v="N"/>
    <m/>
    <n v="9"/>
    <s v="N"/>
    <s v="00/00/0000"/>
    <s v="N"/>
    <n v="0"/>
    <s v="00/00/0000"/>
    <m/>
    <m/>
    <m/>
    <x v="0"/>
  </r>
  <r>
    <n v="39943234122"/>
    <s v="MC-TL-XPRESS CREDIT JUN19"/>
    <n v="85368301087"/>
    <s v="Mr. SAMADHAN BHIKAN NIKUMBH"/>
    <n v="1000000"/>
    <n v="10.1"/>
    <n v="852145"/>
    <n v="852145"/>
    <n v="0"/>
    <x v="0"/>
    <n v="0"/>
    <d v="2021-01-16T00:00:00"/>
    <n v="14"/>
    <n v="14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d v="2021-02-08T00:00:00"/>
    <n v="999"/>
    <x v="0"/>
  </r>
  <r>
    <n v="39953136019"/>
    <s v="MC-TL-XPRESS CREDIT JUN19"/>
    <n v="90658378654"/>
    <s v="Mr. Vaghela Chhanabhai Melabha"/>
    <n v="600000"/>
    <n v="11.6"/>
    <n v="489437"/>
    <n v="489437"/>
    <n v="0"/>
    <x v="0"/>
    <n v="0"/>
    <d v="2021-01-21T00:00:00"/>
    <n v="14"/>
    <n v="14"/>
    <n v="0"/>
    <n v="0"/>
    <n v="0"/>
    <n v="0"/>
    <s v="INR"/>
    <n v="0"/>
    <n v="13226"/>
    <s v="00/00/0000"/>
    <n v="0"/>
    <n v="0"/>
    <s v="N"/>
    <m/>
    <n v="9"/>
    <s v="N"/>
    <s v="00/00/0000"/>
    <s v="N"/>
    <n v="0"/>
    <s v="00/00/0000"/>
    <s v="STD"/>
    <d v="2021-06-09T00:00:00"/>
    <n v="0"/>
    <x v="0"/>
  </r>
  <r>
    <n v="39964362740"/>
    <s v="MC-TL-XPRESS CREDIT JUN19"/>
    <n v="85473562516"/>
    <s v="Mr. OMAN  SINGH"/>
    <n v="300000"/>
    <n v="10.6"/>
    <n v="230238"/>
    <n v="565"/>
    <n v="0"/>
    <x v="0"/>
    <n v="0"/>
    <d v="2021-01-27T00:00:00"/>
    <n v="14"/>
    <n v="14"/>
    <n v="0"/>
    <n v="0"/>
    <n v="0"/>
    <n v="0"/>
    <s v="INR"/>
    <n v="0"/>
    <n v="6464"/>
    <s v="00/00/0000"/>
    <n v="0"/>
    <n v="0"/>
    <s v="N"/>
    <m/>
    <n v="9"/>
    <s v="N"/>
    <s v="00/00/0000"/>
    <s v="N"/>
    <n v="0"/>
    <s v="00/00/0000"/>
    <s v="STD"/>
    <d v="2021-02-11T00:00:00"/>
    <n v="999"/>
    <x v="0"/>
  </r>
  <r>
    <n v="39966266997"/>
    <s v="MC-TL-XPRESS CREDIT JUN19"/>
    <n v="85142226399"/>
    <s v="Mr. AJEETSINGH RAJVEER TOMAR"/>
    <n v="500000"/>
    <n v="10.6"/>
    <n v="406304"/>
    <n v="406304"/>
    <n v="0"/>
    <x v="0"/>
    <n v="0"/>
    <d v="2021-01-28T00:00:00"/>
    <n v="14"/>
    <n v="14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39989080891"/>
    <s v="MC-TL-XPRESS CREDIT JUN19"/>
    <n v="86265703423"/>
    <s v="Mr. TEJVEER  BHAGCHAND"/>
    <n v="1217000"/>
    <n v="10.1"/>
    <n v="1054563"/>
    <n v="1054563"/>
    <n v="0"/>
    <x v="0"/>
    <n v="0"/>
    <d v="2021-02-05T00:00:00"/>
    <n v="13"/>
    <n v="13"/>
    <n v="0"/>
    <n v="0"/>
    <n v="0"/>
    <n v="0"/>
    <s v="INR"/>
    <n v="0"/>
    <n v="22608"/>
    <s v="00/00/0000"/>
    <n v="0"/>
    <n v="0"/>
    <s v="N"/>
    <m/>
    <n v="9"/>
    <s v="N"/>
    <s v="00/00/0000"/>
    <s v="N"/>
    <n v="0"/>
    <s v="00/00/0000"/>
    <m/>
    <m/>
    <m/>
    <x v="0"/>
  </r>
  <r>
    <n v="39998669002"/>
    <s v="MC-TL-XPRESS CREDIT JUN19"/>
    <n v="90649028746"/>
    <s v="Mr. KANAIYALAL C ZAPADIYA"/>
    <n v="860000"/>
    <n v="11.6"/>
    <n v="749596"/>
    <n v="749596"/>
    <n v="0"/>
    <x v="0"/>
    <n v="0"/>
    <d v="2021-02-09T00:00:00"/>
    <n v="13"/>
    <n v="13"/>
    <n v="0"/>
    <n v="0"/>
    <n v="0"/>
    <n v="0"/>
    <s v="INR"/>
    <n v="0"/>
    <n v="16635"/>
    <s v="00/00/0000"/>
    <n v="0"/>
    <n v="0"/>
    <s v="N"/>
    <m/>
    <n v="9"/>
    <s v="N"/>
    <s v="00/00/0000"/>
    <s v="N"/>
    <n v="0"/>
    <s v="00/00/0000"/>
    <s v="STD"/>
    <d v="2021-05-11T00:00:00"/>
    <n v="999"/>
    <x v="0"/>
  </r>
  <r>
    <n v="40007831600"/>
    <s v="MC-TL-XPRESS CREDIT JUN19"/>
    <n v="86071943238"/>
    <s v="Mr. NANUBHA MEGHARAJJI MOKARSH"/>
    <n v="750000"/>
    <n v="11.1"/>
    <n v="650522"/>
    <n v="643884"/>
    <n v="0"/>
    <x v="0"/>
    <n v="0"/>
    <d v="2021-02-12T00:00:00"/>
    <n v="13"/>
    <n v="13"/>
    <n v="0"/>
    <n v="0"/>
    <n v="0"/>
    <n v="0"/>
    <s v="INR"/>
    <n v="0"/>
    <n v="14315"/>
    <s v="00/00/0000"/>
    <n v="0"/>
    <n v="0"/>
    <s v="N"/>
    <m/>
    <n v="9"/>
    <s v="N"/>
    <s v="00/00/0000"/>
    <s v="N"/>
    <n v="0"/>
    <s v="00/00/0000"/>
    <m/>
    <m/>
    <m/>
    <x v="0"/>
  </r>
  <r>
    <n v="40011104908"/>
    <s v="MC-TL-XPRESS CREDIT JUN19"/>
    <n v="86081005200"/>
    <s v="Mrs. UJALI  NARUTTAM"/>
    <n v="735000"/>
    <n v="12.1"/>
    <n v="404756"/>
    <n v="398250.5"/>
    <n v="0"/>
    <x v="0"/>
    <n v="0"/>
    <d v="2021-02-15T00:00:00"/>
    <n v="13"/>
    <n v="13"/>
    <n v="0"/>
    <n v="0"/>
    <n v="0"/>
    <n v="0"/>
    <s v="INR"/>
    <n v="0"/>
    <n v="31232"/>
    <s v="00/00/0000"/>
    <n v="0"/>
    <n v="0"/>
    <s v="N"/>
    <m/>
    <n v="9"/>
    <s v="N"/>
    <s v="00/00/0000"/>
    <s v="N"/>
    <n v="0"/>
    <s v="00/00/0000"/>
    <s v="STD"/>
    <d v="2021-02-18T00:00:00"/>
    <n v="999"/>
    <x v="0"/>
  </r>
  <r>
    <n v="40011507929"/>
    <s v="MC-TL-XPRESS CREDIT JUN19"/>
    <n v="85024609445"/>
    <s v="Mr. MAHESHKUMAR CHHANABHAI PAR"/>
    <n v="411000"/>
    <n v="12.1"/>
    <n v="358428"/>
    <n v="358427.7"/>
    <n v="0"/>
    <x v="0"/>
    <n v="0"/>
    <d v="2021-02-15T00:00:00"/>
    <n v="13"/>
    <n v="13"/>
    <n v="0"/>
    <n v="0"/>
    <n v="0"/>
    <n v="0"/>
    <s v="INR"/>
    <n v="0"/>
    <n v="8057"/>
    <s v="00/00/0000"/>
    <n v="0"/>
    <n v="0"/>
    <s v="N"/>
    <m/>
    <n v="9"/>
    <s v="N"/>
    <s v="00/00/0000"/>
    <s v="N"/>
    <n v="0"/>
    <s v="00/00/0000"/>
    <m/>
    <m/>
    <m/>
    <x v="0"/>
  </r>
  <r>
    <n v="40013315770"/>
    <s v="MC-TL-XPRESS CREDIT JUN19"/>
    <n v="85662365547"/>
    <s v="Sepoy YOGESH SURESH JADHAV"/>
    <n v="705000"/>
    <n v="10.6"/>
    <n v="609882"/>
    <n v="609882"/>
    <n v="0"/>
    <x v="0"/>
    <n v="0"/>
    <d v="2021-02-16T00:00:00"/>
    <n v="13"/>
    <n v="13"/>
    <n v="0"/>
    <n v="0"/>
    <n v="0"/>
    <n v="0"/>
    <s v="INR"/>
    <n v="0"/>
    <n v="13276"/>
    <s v="00/00/0000"/>
    <n v="0"/>
    <n v="0"/>
    <s v="N"/>
    <m/>
    <n v="9"/>
    <s v="N"/>
    <s v="00/00/0000"/>
    <s v="N"/>
    <n v="0"/>
    <s v="00/00/0000"/>
    <m/>
    <m/>
    <m/>
    <x v="0"/>
  </r>
  <r>
    <n v="40020232258"/>
    <s v="MC-TL-XPRESS CREDIT JUN19"/>
    <n v="90281329997"/>
    <s v="Mrs. INDUBEN  SOLANKI"/>
    <n v="411000"/>
    <n v="10.6"/>
    <n v="352545"/>
    <n v="348907.7"/>
    <n v="0"/>
    <x v="0"/>
    <n v="0"/>
    <d v="2021-02-19T00:00:00"/>
    <n v="13"/>
    <n v="13"/>
    <n v="0"/>
    <n v="0"/>
    <n v="0"/>
    <n v="0"/>
    <s v="INR"/>
    <n v="0"/>
    <n v="7898"/>
    <s v="00/00/0000"/>
    <n v="0"/>
    <n v="0"/>
    <s v="N"/>
    <m/>
    <n v="9"/>
    <s v="N"/>
    <s v="00/00/0000"/>
    <s v="N"/>
    <n v="0"/>
    <s v="00/00/0000"/>
    <m/>
    <m/>
    <m/>
    <x v="0"/>
  </r>
  <r>
    <n v="40020768163"/>
    <s v="MC-TL-XPRESS CREDIT JUN19"/>
    <n v="88921126401"/>
    <s v="Ms. SANGEETA  YADAV"/>
    <n v="970000"/>
    <n v="10.6"/>
    <n v="824014"/>
    <n v="727"/>
    <n v="0"/>
    <x v="0"/>
    <n v="0"/>
    <d v="2021-02-19T00:00:00"/>
    <n v="13"/>
    <n v="13"/>
    <n v="0"/>
    <n v="0"/>
    <n v="0"/>
    <n v="0"/>
    <s v="INR"/>
    <n v="0"/>
    <n v="18265"/>
    <s v="00/00/0000"/>
    <n v="0"/>
    <n v="0"/>
    <s v="N"/>
    <m/>
    <n v="9"/>
    <s v="N"/>
    <s v="00/00/0000"/>
    <s v="N"/>
    <n v="0"/>
    <s v="00/00/0000"/>
    <s v="STD"/>
    <d v="2021-08-31T00:00:00"/>
    <n v="0"/>
    <x v="0"/>
  </r>
  <r>
    <n v="40036562314"/>
    <s v="MC-TL-XPRESS CREDIT JUN19"/>
    <n v="85005147403"/>
    <s v="Mr. PARSOTTAMBHAI DAYABHAI VAG"/>
    <n v="480000"/>
    <n v="11.6"/>
    <n v="415394"/>
    <n v="415394"/>
    <n v="0"/>
    <x v="0"/>
    <n v="0"/>
    <d v="2021-02-26T00:00:00"/>
    <n v="13"/>
    <n v="13"/>
    <n v="0"/>
    <n v="0"/>
    <n v="0"/>
    <n v="0"/>
    <s v="INR"/>
    <n v="0"/>
    <n v="9285"/>
    <s v="00/00/0000"/>
    <n v="0"/>
    <n v="0"/>
    <s v="N"/>
    <m/>
    <n v="9"/>
    <s v="N"/>
    <s v="00/00/0000"/>
    <s v="N"/>
    <n v="0"/>
    <s v="00/00/0000"/>
    <s v="STD"/>
    <d v="2021-04-27T00:00:00"/>
    <n v="0"/>
    <x v="0"/>
  </r>
  <r>
    <n v="40046499268"/>
    <s v="MC-TL-XPRESS CREDIT JUN19"/>
    <n v="87980889074"/>
    <s v="Mrs. PUJABEN NARSINHBHAI PRAJA"/>
    <n v="100000"/>
    <n v="10.6"/>
    <n v="83683"/>
    <n v="43683"/>
    <n v="0"/>
    <x v="0"/>
    <n v="0"/>
    <d v="2021-03-02T00:00:00"/>
    <n v="12"/>
    <n v="12"/>
    <n v="0"/>
    <n v="0"/>
    <n v="0"/>
    <n v="0"/>
    <s v="INR"/>
    <n v="0"/>
    <n v="2155"/>
    <s v="00/00/0000"/>
    <n v="0"/>
    <n v="0"/>
    <s v="N"/>
    <m/>
    <n v="9"/>
    <s v="N"/>
    <s v="00/00/0000"/>
    <s v="N"/>
    <n v="0"/>
    <s v="00/00/0000"/>
    <m/>
    <m/>
    <m/>
    <x v="0"/>
  </r>
  <r>
    <n v="40051961251"/>
    <s v="MC-TL-XPRESS CREDIT JUN19"/>
    <n v="86080988154"/>
    <s v="Mr. SUNDHARA RAGHU BAG"/>
    <n v="961000"/>
    <n v="12.1"/>
    <n v="746086"/>
    <n v="746085.7"/>
    <n v="0"/>
    <x v="0"/>
    <n v="0"/>
    <d v="2021-03-04T00:00:00"/>
    <n v="12"/>
    <n v="12"/>
    <n v="0"/>
    <n v="0"/>
    <n v="0"/>
    <n v="0"/>
    <s v="INR"/>
    <n v="0"/>
    <n v="27152"/>
    <s v="00/00/0000"/>
    <n v="0"/>
    <n v="0"/>
    <s v="N"/>
    <m/>
    <n v="9"/>
    <s v="N"/>
    <s v="00/00/0000"/>
    <s v="N"/>
    <n v="0"/>
    <s v="00/00/0000"/>
    <s v="STD"/>
    <d v="2021-03-08T00:00:00"/>
    <n v="999"/>
    <x v="0"/>
  </r>
  <r>
    <n v="40055011238"/>
    <s v="MC-TL-XPRESS CREDIT JUN19"/>
    <n v="86537146780"/>
    <s v="Mr. BALVANT  PRAJAPATI"/>
    <n v="1159000"/>
    <n v="10.1"/>
    <n v="1018315"/>
    <n v="1018315"/>
    <n v="0"/>
    <x v="0"/>
    <n v="0"/>
    <d v="2021-03-05T00:00:00"/>
    <n v="12"/>
    <n v="12"/>
    <n v="0"/>
    <n v="0"/>
    <n v="0"/>
    <n v="0"/>
    <s v="INR"/>
    <n v="0"/>
    <n v="21530"/>
    <s v="00/00/0000"/>
    <n v="0"/>
    <n v="0"/>
    <m/>
    <m/>
    <m/>
    <s v="N"/>
    <s v="00/00/0000"/>
    <s v="N"/>
    <n v="0"/>
    <s v="00/00/0000"/>
    <s v="STD"/>
    <d v="2021-04-03T00:00:00"/>
    <n v="0"/>
    <x v="0"/>
  </r>
  <r>
    <n v="40059764324"/>
    <s v="MC-TL-XPRESS CREDIT JUN19"/>
    <n v="90686728982"/>
    <s v="Mr. Vaghela  Nageen"/>
    <n v="340000"/>
    <n v="11.6"/>
    <n v="300759"/>
    <n v="300759"/>
    <n v="0"/>
    <x v="0"/>
    <n v="0"/>
    <d v="2021-03-06T00:00:00"/>
    <n v="12"/>
    <n v="12"/>
    <n v="0"/>
    <n v="0"/>
    <n v="0"/>
    <n v="0"/>
    <s v="INR"/>
    <n v="0"/>
    <n v="6577"/>
    <s v="00/00/0000"/>
    <n v="0"/>
    <n v="0"/>
    <s v="N"/>
    <m/>
    <n v="9"/>
    <s v="N"/>
    <s v="00/00/0000"/>
    <s v="N"/>
    <n v="0"/>
    <s v="00/00/0000"/>
    <s v="STD"/>
    <d v="2022-02-18T00:00:00"/>
    <n v="0"/>
    <x v="0"/>
  </r>
  <r>
    <n v="40059766058"/>
    <s v="MC-TL-XPRESS CREDIT JUN19"/>
    <n v="87002375074"/>
    <s v="Sepoy SANJIT KUMAR  YADAV"/>
    <n v="500000"/>
    <n v="10.6"/>
    <n v="384142"/>
    <n v="861"/>
    <n v="0"/>
    <x v="0"/>
    <n v="0"/>
    <d v="2021-03-06T00:00:00"/>
    <n v="12"/>
    <n v="12"/>
    <n v="0"/>
    <n v="0"/>
    <n v="0"/>
    <n v="0"/>
    <s v="INR"/>
    <n v="0"/>
    <n v="12826"/>
    <s v="00/00/0000"/>
    <n v="0"/>
    <n v="0"/>
    <s v="N"/>
    <m/>
    <n v="9"/>
    <s v="N"/>
    <s v="00/00/0000"/>
    <s v="N"/>
    <n v="0"/>
    <s v="00/00/0000"/>
    <m/>
    <m/>
    <m/>
    <x v="0"/>
  </r>
  <r>
    <n v="40063412572"/>
    <s v="MC-TL-XPRESS CREDIT JUN19"/>
    <n v="85212602606"/>
    <s v="Mrs. LAXMI NATVARBHAI VAGHELA"/>
    <n v="364000"/>
    <n v="11.1"/>
    <n v="320236"/>
    <n v="313287.8"/>
    <n v="0"/>
    <x v="0"/>
    <n v="0"/>
    <d v="2021-03-08T00:00:00"/>
    <n v="12"/>
    <n v="12"/>
    <n v="0"/>
    <n v="0"/>
    <n v="0"/>
    <n v="0"/>
    <s v="INR"/>
    <n v="0"/>
    <n v="6948"/>
    <s v="00/00/0000"/>
    <n v="0"/>
    <n v="0"/>
    <s v="N"/>
    <m/>
    <n v="9"/>
    <s v="N"/>
    <s v="00/00/0000"/>
    <s v="N"/>
    <n v="0"/>
    <s v="00/00/0000"/>
    <s v="STD"/>
    <d v="2021-03-09T00:00:00"/>
    <n v="999"/>
    <x v="0"/>
  </r>
  <r>
    <n v="40066663044"/>
    <s v="MC-TL-XPRESS CREDIT JUN19"/>
    <n v="86071943147"/>
    <s v="Mr. SODHA KARSANJI  PREMSINH"/>
    <n v="700000"/>
    <n v="11.1"/>
    <n v="615272"/>
    <n v="601912"/>
    <n v="0"/>
    <x v="0"/>
    <n v="0"/>
    <d v="2021-03-10T00:00:00"/>
    <n v="12"/>
    <n v="12"/>
    <n v="0"/>
    <n v="0"/>
    <n v="0"/>
    <n v="0"/>
    <s v="INR"/>
    <n v="0"/>
    <n v="13360"/>
    <s v="00/00/0000"/>
    <n v="0"/>
    <n v="0"/>
    <s v="N"/>
    <m/>
    <n v="9"/>
    <s v="N"/>
    <s v="00/00/0000"/>
    <s v="N"/>
    <n v="0"/>
    <s v="00/00/0000"/>
    <s v="STD"/>
    <d v="2021-03-12T00:00:00"/>
    <n v="999"/>
    <x v="0"/>
  </r>
  <r>
    <n v="40067531719"/>
    <s v="MC-TL-XPRESS CREDIT JUN19"/>
    <n v="85947068085"/>
    <s v="Mr. BADAL BHARAT MORE"/>
    <n v="500000"/>
    <n v="12.1"/>
    <n v="442645"/>
    <n v="442645"/>
    <n v="0"/>
    <x v="0"/>
    <n v="0"/>
    <d v="2021-03-10T00:00:00"/>
    <n v="12"/>
    <n v="12"/>
    <n v="0"/>
    <n v="0"/>
    <n v="0"/>
    <n v="0"/>
    <s v="INR"/>
    <n v="0"/>
    <n v="9802"/>
    <s v="00/00/0000"/>
    <n v="0"/>
    <n v="0"/>
    <s v="N"/>
    <m/>
    <n v="9"/>
    <s v="N"/>
    <s v="00/00/0000"/>
    <s v="N"/>
    <n v="0"/>
    <s v="00/00/0000"/>
    <s v="STD"/>
    <d v="2022-03-06T00:00:00"/>
    <n v="0"/>
    <x v="0"/>
  </r>
  <r>
    <n v="40067539071"/>
    <s v="MC-TL-XPRESS CREDIT JUN19"/>
    <n v="80083833199"/>
    <s v="Mrs. JYOTSNABEN VINODBHAI MAHI"/>
    <n v="675000"/>
    <n v="10.6"/>
    <n v="178230"/>
    <n v="178229.5"/>
    <n v="0"/>
    <x v="0"/>
    <n v="0"/>
    <d v="2021-03-10T00:00:00"/>
    <n v="12"/>
    <n v="12"/>
    <n v="0"/>
    <n v="0"/>
    <n v="0"/>
    <n v="0"/>
    <s v="INR"/>
    <n v="0"/>
    <n v="45425"/>
    <s v="00/00/0000"/>
    <n v="0"/>
    <n v="0"/>
    <s v="N"/>
    <m/>
    <n v="9"/>
    <s v="N"/>
    <s v="00/00/0000"/>
    <s v="N"/>
    <n v="0"/>
    <s v="00/00/0000"/>
    <s v="STD"/>
    <d v="2021-03-12T00:00:00"/>
    <n v="999"/>
    <x v="0"/>
  </r>
  <r>
    <n v="40071196795"/>
    <s v="MC-TL-XPRESS CREDIT JUN19"/>
    <n v="86013132296"/>
    <s v="Mr. SHAILESHGIRI KESHAVGIRI GO"/>
    <n v="820000"/>
    <n v="10.6"/>
    <n v="720825"/>
    <n v="720825"/>
    <n v="0"/>
    <x v="0"/>
    <n v="0"/>
    <d v="2021-03-12T00:00:00"/>
    <n v="12"/>
    <n v="12"/>
    <n v="0"/>
    <n v="0"/>
    <n v="0"/>
    <n v="0"/>
    <s v="INR"/>
    <n v="0"/>
    <n v="15441"/>
    <s v="00/00/0000"/>
    <n v="0"/>
    <n v="0"/>
    <s v="N"/>
    <m/>
    <n v="9"/>
    <s v="N"/>
    <s v="00/00/0000"/>
    <s v="N"/>
    <n v="0"/>
    <s v="00/00/0000"/>
    <s v="STD"/>
    <d v="2021-03-17T00:00:00"/>
    <n v="999"/>
    <x v="0"/>
  </r>
  <r>
    <n v="40086133421"/>
    <s v="MC-TL-XPRESS CREDIT JUN19"/>
    <n v="86164828788"/>
    <s v="Mr. RAVINDER  KUMAR"/>
    <n v="1425000"/>
    <n v="10.1"/>
    <n v="1242978"/>
    <n v="1193033"/>
    <n v="0"/>
    <x v="0"/>
    <n v="0"/>
    <d v="2021-03-20T00:00:00"/>
    <n v="12"/>
    <n v="12"/>
    <n v="0"/>
    <n v="0"/>
    <n v="0"/>
    <n v="0"/>
    <s v="INR"/>
    <n v="0"/>
    <n v="26472"/>
    <s v="00/00/0000"/>
    <n v="0"/>
    <n v="0"/>
    <s v="N"/>
    <m/>
    <n v="9"/>
    <s v="N"/>
    <s v="00/00/0000"/>
    <s v="N"/>
    <n v="0"/>
    <s v="00/00/0000"/>
    <m/>
    <m/>
    <m/>
    <x v="0"/>
  </r>
  <r>
    <n v="40094632501"/>
    <s v="MC-TL-XPRESS CREDIT JUN19"/>
    <n v="90723574826"/>
    <s v="Mr. MAHESH  VAGHELA"/>
    <n v="456000"/>
    <n v="11.1"/>
    <n v="399610"/>
    <n v="399609.2"/>
    <n v="0"/>
    <x v="0"/>
    <n v="0"/>
    <d v="2021-03-24T00:00:00"/>
    <n v="12"/>
    <n v="12"/>
    <n v="0"/>
    <n v="0"/>
    <n v="0"/>
    <n v="0"/>
    <s v="INR"/>
    <n v="0"/>
    <n v="8703"/>
    <s v="00/00/0000"/>
    <n v="0"/>
    <n v="0"/>
    <s v="N"/>
    <m/>
    <n v="9"/>
    <s v="N"/>
    <s v="00/00/0000"/>
    <s v="N"/>
    <n v="0"/>
    <s v="00/00/0000"/>
    <s v="STD"/>
    <d v="2021-03-31T00:00:00"/>
    <n v="999"/>
    <x v="0"/>
  </r>
  <r>
    <n v="39471675989"/>
    <s v="MC-TL-XPRESS CREDIT JUN19"/>
    <n v="86304389923"/>
    <s v="Mr. HITESH MANEKLAL VAGHELA"/>
    <n v="300000"/>
    <n v="10.6"/>
    <n v="218519"/>
    <n v="224299"/>
    <n v="5780"/>
    <x v="28"/>
    <n v="5780"/>
    <d v="2020-07-06T00:00:00"/>
    <n v="20"/>
    <n v="19"/>
    <n v="1"/>
    <n v="1"/>
    <n v="1"/>
    <n v="701"/>
    <s v="INR"/>
    <n v="0"/>
    <n v="6464"/>
    <d v="2022-03-03T00:00:00"/>
    <n v="0"/>
    <n v="0"/>
    <s v="N"/>
    <m/>
    <n v="3"/>
    <s v="N"/>
    <s v="00/00/0000"/>
    <s v="N"/>
    <n v="0"/>
    <s v="00/00/0000"/>
    <s v="SMA0"/>
    <d v="2022-03-03T00:00:00"/>
    <n v="701"/>
    <x v="0"/>
  </r>
  <r>
    <n v="39534631328"/>
    <s v="MC-TL-XPRESS CREDIT JUN19"/>
    <n v="86970179607"/>
    <s v="Mr. CHITRA  ORAM"/>
    <n v="900000"/>
    <n v="10.6"/>
    <n v="703628"/>
    <n v="720575"/>
    <n v="16947"/>
    <x v="3"/>
    <n v="16947"/>
    <d v="2020-07-29T00:00:00"/>
    <n v="20"/>
    <n v="19"/>
    <n v="1"/>
    <n v="1"/>
    <n v="1"/>
    <n v="701"/>
    <s v="INR"/>
    <n v="0"/>
    <n v="16947"/>
    <d v="2022-03-25T00:00:00"/>
    <n v="0"/>
    <n v="0"/>
    <s v="N"/>
    <m/>
    <n v="3"/>
    <s v="N"/>
    <s v="00/00/0000"/>
    <s v="N"/>
    <n v="0"/>
    <s v="00/00/0000"/>
    <s v="SMA0"/>
    <d v="2022-03-25T00:00:00"/>
    <n v="701"/>
    <x v="0"/>
  </r>
  <r>
    <n v="39636210666"/>
    <s v="MC-TL-XPRESS CREDIT JUN19"/>
    <n v="80425913706"/>
    <s v="Mr. KANAIYA DALSUKHBHAI CHAUHA"/>
    <n v="440000"/>
    <n v="10.6"/>
    <n v="357950"/>
    <n v="365998"/>
    <n v="8048"/>
    <x v="29"/>
    <n v="8048"/>
    <d v="2020-09-05T00:00:00"/>
    <n v="18"/>
    <n v="17"/>
    <n v="1"/>
    <n v="1"/>
    <n v="1"/>
    <n v="701"/>
    <s v="INR"/>
    <n v="0"/>
    <n v="8286"/>
    <d v="2022-03-05T00:00:00"/>
    <n v="0"/>
    <n v="0"/>
    <m/>
    <m/>
    <m/>
    <s v="N"/>
    <s v="00/00/0000"/>
    <s v="N"/>
    <n v="0"/>
    <s v="00/00/0000"/>
    <s v="SMA0"/>
    <d v="2022-03-05T00:00:00"/>
    <n v="701"/>
    <x v="0"/>
  </r>
  <r>
    <n v="39659532948"/>
    <s v="MC-TL-XPRESS CREDIT JUN19"/>
    <n v="86195947786"/>
    <s v="Mr. KHODABHAI MOTIBHAI PARMAR"/>
    <n v="350000"/>
    <n v="11.6"/>
    <n v="266944.5"/>
    <n v="274134.5"/>
    <n v="7190"/>
    <x v="30"/>
    <n v="7190"/>
    <d v="2020-09-15T00:00:00"/>
    <n v="15"/>
    <n v="14"/>
    <n v="1"/>
    <n v="1"/>
    <n v="1"/>
    <n v="701"/>
    <s v="INR"/>
    <n v="0"/>
    <n v="7680"/>
    <d v="2022-03-10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39679344703"/>
    <s v="MC-TL-XPRESS CREDIT JUN19"/>
    <n v="80105408120"/>
    <s v="Mr. KAMLESH ISHWARLAL BHIL"/>
    <n v="790000"/>
    <n v="11.6"/>
    <n v="641114"/>
    <n v="656175.5"/>
    <n v="15061.5"/>
    <x v="31"/>
    <n v="15061.5"/>
    <d v="2020-09-23T00:00:00"/>
    <n v="18"/>
    <n v="17"/>
    <n v="1"/>
    <n v="1"/>
    <n v="1"/>
    <n v="701"/>
    <s v="INR"/>
    <n v="0"/>
    <n v="15281"/>
    <d v="2022-03-06T00:00:00"/>
    <n v="0"/>
    <n v="0"/>
    <s v="N"/>
    <m/>
    <n v="3"/>
    <s v="N"/>
    <s v="00/00/0000"/>
    <s v="N"/>
    <n v="0"/>
    <s v="00/00/0000"/>
    <s v="SMA0"/>
    <d v="2022-03-06T00:00:00"/>
    <n v="701"/>
    <x v="0"/>
  </r>
  <r>
    <n v="39716883473"/>
    <s v="MC-TL-XPRESS CREDIT JUN19"/>
    <n v="90561063109"/>
    <s v="Mrs. MAMTABEN  SOLANKI"/>
    <n v="500000"/>
    <n v="11.6"/>
    <n v="414144"/>
    <n v="417761"/>
    <n v="3617"/>
    <x v="32"/>
    <n v="3617"/>
    <d v="2020-10-07T00:00:00"/>
    <n v="17"/>
    <n v="17"/>
    <n v="0"/>
    <n v="1"/>
    <n v="1"/>
    <n v="701"/>
    <s v="INR"/>
    <n v="0"/>
    <n v="9672"/>
    <d v="2022-03-05T00:00:00"/>
    <n v="0"/>
    <n v="0"/>
    <s v="N"/>
    <m/>
    <n v="3"/>
    <s v="N"/>
    <s v="00/00/0000"/>
    <s v="N"/>
    <n v="0"/>
    <s v="00/00/0000"/>
    <s v="SMA0"/>
    <d v="2022-03-05T00:00:00"/>
    <n v="701"/>
    <x v="0"/>
  </r>
  <r>
    <n v="39829025471"/>
    <s v="MC-TL-XPRESS CREDIT JUN19"/>
    <n v="86949045230"/>
    <s v="Mr. SANJAYKUMAR BACHUBHAI VAGH"/>
    <n v="830000"/>
    <n v="11.1"/>
    <n v="705703"/>
    <n v="721417.5"/>
    <n v="15714.5"/>
    <x v="33"/>
    <n v="15714.5"/>
    <d v="2020-12-07T00:00:00"/>
    <n v="15"/>
    <n v="14"/>
    <n v="1"/>
    <n v="1"/>
    <n v="1"/>
    <n v="701"/>
    <s v="INR"/>
    <n v="0"/>
    <n v="15841"/>
    <d v="2022-03-06T00:00:00"/>
    <n v="0"/>
    <n v="0"/>
    <s v="N"/>
    <m/>
    <n v="3"/>
    <s v="N"/>
    <s v="00/00/0000"/>
    <s v="N"/>
    <n v="0"/>
    <s v="00/00/0000"/>
    <s v="SMA0"/>
    <d v="2022-03-16T00:00:00"/>
    <n v="701"/>
    <x v="0"/>
  </r>
  <r>
    <n v="39568392152"/>
    <s v="MC-TL-XPRESS CREDIT JUN19"/>
    <n v="86251400355"/>
    <s v="Mr. HARSIDDHKUMAR BALDEVBHAI V"/>
    <n v="430000"/>
    <n v="11.6"/>
    <n v="346257"/>
    <n v="357299"/>
    <n v="11042"/>
    <x v="34"/>
    <n v="11042"/>
    <d v="2020-08-13T00:00:00"/>
    <n v="19"/>
    <n v="18"/>
    <n v="1"/>
    <n v="2"/>
    <n v="2"/>
    <n v="702"/>
    <s v="INR"/>
    <n v="0"/>
    <n v="8318"/>
    <d v="2022-02-01T00:00:00"/>
    <n v="0"/>
    <n v="0"/>
    <s v="N"/>
    <m/>
    <n v="1"/>
    <s v="N"/>
    <s v="00/00/0000"/>
    <s v="N"/>
    <n v="0"/>
    <s v="00/00/0000"/>
    <s v="SMA1"/>
    <d v="2022-03-05T00:00:00"/>
    <n v="702"/>
    <x v="0"/>
  </r>
  <r>
    <n v="39793587176"/>
    <s v="MC-TL-XPRESS CREDIT JUN19"/>
    <n v="89413445022"/>
    <s v="Mr. MAHESHBHAI NATVARLAL PARMA"/>
    <n v="509000"/>
    <n v="10.6"/>
    <n v="425008"/>
    <n v="434593.24"/>
    <n v="9585.2399999999907"/>
    <x v="35"/>
    <n v="9585.24"/>
    <d v="2020-11-09T00:00:00"/>
    <n v="16"/>
    <n v="15"/>
    <n v="1"/>
    <n v="2"/>
    <n v="2"/>
    <n v="702"/>
    <s v="INR"/>
    <n v="0"/>
    <n v="9585"/>
    <d v="2022-02-05T00:00:00"/>
    <n v="0"/>
    <n v="0"/>
    <s v="N"/>
    <m/>
    <n v="1"/>
    <s v="N"/>
    <s v="00/00/0000"/>
    <s v="N"/>
    <n v="0"/>
    <s v="00/00/0000"/>
    <s v="SMA1"/>
    <d v="2022-03-07T00:00:00"/>
    <n v="702"/>
    <x v="0"/>
  </r>
  <r>
    <n v="39971419428"/>
    <s v="MC-TL-XPRESS CREDIT JUN19"/>
    <n v="87280758692"/>
    <s v="Mr. PARMAR  HIMATSINH"/>
    <n v="550000"/>
    <n v="11.1"/>
    <n v="468889"/>
    <n v="482403.5"/>
    <n v="13514.5"/>
    <x v="36"/>
    <n v="13514.5"/>
    <d v="2021-01-30T00:00:00"/>
    <n v="14"/>
    <n v="13"/>
    <n v="1"/>
    <n v="2"/>
    <n v="2"/>
    <n v="702"/>
    <s v="INR"/>
    <n v="0"/>
    <n v="10497"/>
    <d v="2022-02-01T00:00:00"/>
    <n v="0"/>
    <n v="0"/>
    <s v="N"/>
    <m/>
    <n v="1"/>
    <s v="N"/>
    <s v="00/00/0000"/>
    <s v="N"/>
    <n v="0"/>
    <s v="00/00/0000"/>
    <s v="SMA1"/>
    <d v="2022-03-03T00:00:00"/>
    <n v="702"/>
    <x v="0"/>
  </r>
  <r>
    <n v="40010259704"/>
    <s v="MC-TL-XPRESS CREDIT JUN19"/>
    <n v="90708131554"/>
    <s v="Mr. Purabiya Arvindbhai Maganb"/>
    <n v="440000"/>
    <n v="10.6"/>
    <n v="381477"/>
    <n v="394714"/>
    <n v="13237"/>
    <x v="37"/>
    <n v="13237"/>
    <d v="2021-02-15T00:00:00"/>
    <n v="13"/>
    <n v="11"/>
    <n v="2"/>
    <n v="2"/>
    <n v="2"/>
    <n v="702"/>
    <s v="INR"/>
    <n v="0"/>
    <n v="8286"/>
    <d v="2022-02-10T00:00:00"/>
    <n v="0"/>
    <n v="0"/>
    <s v="N"/>
    <m/>
    <n v="1"/>
    <s v="N"/>
    <s v="00/00/0000"/>
    <s v="N"/>
    <n v="0"/>
    <s v="00/00/0000"/>
    <s v="SMA1"/>
    <d v="2022-03-12T00:00:00"/>
    <n v="702"/>
    <x v="0"/>
  </r>
  <r>
    <n v="39982682497"/>
    <s v="MC-TL-XPRESS CREDIT JUN19"/>
    <n v="90642307147"/>
    <s v="Mr. SOLANKI PRADIPBHAI BABUBHA"/>
    <n v="380000"/>
    <n v="11.6"/>
    <n v="332615"/>
    <n v="350719"/>
    <n v="18104"/>
    <x v="38"/>
    <n v="18104"/>
    <d v="2021-02-03T00:00:00"/>
    <n v="13"/>
    <n v="11"/>
    <n v="2"/>
    <n v="3"/>
    <n v="3"/>
    <n v="703"/>
    <s v="INR"/>
    <n v="0"/>
    <n v="7351"/>
    <d v="2022-01-01T00:00:00"/>
    <n v="0"/>
    <n v="0"/>
    <s v="N"/>
    <m/>
    <n v="2"/>
    <s v="N"/>
    <s v="00/00/0000"/>
    <s v="N"/>
    <n v="0"/>
    <s v="00/00/0000"/>
    <s v="SMA2"/>
    <d v="2022-03-24T00:00:00"/>
    <n v="703"/>
    <x v="0"/>
  </r>
  <r>
    <n v="40007665530"/>
    <s v="MC-TL-XPRESS CREDIT JUN19"/>
    <n v="90663439613"/>
    <s v="Mr. CHAUHAN  VIJAY"/>
    <n v="362000"/>
    <n v="11.6"/>
    <n v="316765"/>
    <n v="335223.40000000002"/>
    <n v="18458.400000000023"/>
    <x v="39"/>
    <n v="18458.400000000001"/>
    <d v="2021-02-12T00:00:00"/>
    <n v="13"/>
    <n v="10"/>
    <n v="3"/>
    <n v="3"/>
    <n v="3"/>
    <n v="703"/>
    <s v="INR"/>
    <n v="0"/>
    <n v="7003"/>
    <d v="2022-01-10T00:00:00"/>
    <n v="0"/>
    <n v="0"/>
    <s v="N"/>
    <m/>
    <n v="2"/>
    <s v="N"/>
    <s v="00/00/0000"/>
    <s v="N"/>
    <n v="0"/>
    <s v="00/00/0000"/>
    <s v="SMA2"/>
    <d v="2022-03-11T00:00:00"/>
    <n v="703"/>
    <x v="0"/>
  </r>
  <r>
    <n v="39466545345"/>
    <s v="MC-TL-XPRESS CREDIT JUN19"/>
    <n v="85839364917"/>
    <s v="Mr. KESHAV BABUBHAI SOLANKI"/>
    <n v="425000"/>
    <n v="10.6"/>
    <n v="292194.2"/>
    <n v="341194.2"/>
    <n v="49000"/>
    <x v="40"/>
    <n v="49000"/>
    <d v="2020-07-04T00:00:00"/>
    <n v="20"/>
    <n v="15"/>
    <n v="5"/>
    <n v="4"/>
    <n v="4"/>
    <n v="704"/>
    <s v="INR"/>
    <n v="0"/>
    <n v="9931"/>
    <d v="2021-11-02T00:00:00"/>
    <n v="0"/>
    <n v="3677.48"/>
    <s v="N"/>
    <m/>
    <n v="4"/>
    <s v="N"/>
    <s v="00/00/0000"/>
    <s v="N"/>
    <n v="0"/>
    <s v="00/00/0000"/>
    <s v="NPA"/>
    <d v="2021-09-29T00:00:00"/>
    <n v="704"/>
    <x v="1"/>
  </r>
  <r>
    <n v="39683688273"/>
    <s v="MC-TL-XPRESS CREDIT JUN19"/>
    <n v="80090648313"/>
    <s v="Mr. MAHENDRABHAI JAGDISH VAGHE"/>
    <n v="552000"/>
    <n v="11.1"/>
    <n v="180154.8"/>
    <n v="404834"/>
    <n v="224679.2"/>
    <x v="41"/>
    <n v="224679.2"/>
    <d v="2020-09-24T00:00:00"/>
    <n v="18"/>
    <n v="8"/>
    <n v="10"/>
    <n v="4"/>
    <n v="4"/>
    <n v="704"/>
    <s v="INR"/>
    <n v="0"/>
    <n v="22468"/>
    <d v="2021-06-05T00:00:00"/>
    <n v="19211.2"/>
    <n v="43229.31"/>
    <s v="N"/>
    <m/>
    <n v="4"/>
    <s v="N"/>
    <s v="00/00/0000"/>
    <s v="N"/>
    <n v="0"/>
    <s v="00/00/0000"/>
    <s v="NPA"/>
    <d v="2021-09-02T00:00:00"/>
    <n v="704"/>
    <x v="1"/>
  </r>
  <r>
    <n v="39761752128"/>
    <s v="MC-TL-XPRESS CREDIT JUN19"/>
    <n v="88776595159"/>
    <s v="Mr. HITENDRA SHIVRAMBHAI CHAUH"/>
    <n v="541000"/>
    <n v="11.6"/>
    <n v="444602.21"/>
    <n v="490459.65"/>
    <n v="45857.440000000002"/>
    <x v="42"/>
    <n v="45857.440000000002"/>
    <d v="2020-10-28T00:00:00"/>
    <n v="17"/>
    <n v="13"/>
    <n v="4"/>
    <n v="4"/>
    <n v="4"/>
    <n v="704"/>
    <s v="INR"/>
    <n v="0"/>
    <n v="10465"/>
    <d v="2021-11-25T00:00:00"/>
    <n v="0"/>
    <n v="4267.3500000000004"/>
    <s v="N"/>
    <m/>
    <n v="4"/>
    <s v="N"/>
    <s v="00/00/0000"/>
    <s v="N"/>
    <n v="0"/>
    <s v="00/00/0000"/>
    <s v="NPA"/>
    <d v="2021-11-22T00:00:00"/>
    <n v="704"/>
    <x v="1"/>
  </r>
  <r>
    <n v="39793430066"/>
    <s v="MC-TL-XPRESS CREDIT JUN19"/>
    <n v="86953895259"/>
    <s v="Mr. VIJAYKUMAR PRABHUBHAI SOLA"/>
    <n v="735000"/>
    <n v="11.6"/>
    <n v="583826.66"/>
    <n v="666048"/>
    <n v="82221.339999999967"/>
    <x v="43"/>
    <n v="82221.34"/>
    <d v="2020-11-09T00:00:00"/>
    <n v="16"/>
    <n v="10"/>
    <n v="6"/>
    <n v="4"/>
    <n v="4"/>
    <n v="704"/>
    <s v="INR"/>
    <n v="0"/>
    <n v="14356"/>
    <d v="2021-10-10T00:00:00"/>
    <n v="28685.57"/>
    <n v="34639.339999999997"/>
    <s v="N"/>
    <m/>
    <n v="4"/>
    <s v="N"/>
    <s v="00/00/0000"/>
    <s v="N"/>
    <n v="0"/>
    <s v="00/00/0000"/>
    <s v="NPA"/>
    <d v="2021-12-08T00:00:00"/>
    <n v="704"/>
    <x v="1"/>
  </r>
  <r>
    <n v="36292612627"/>
    <s v="MC-SBI HL FEST OFF (WOM)"/>
    <n v="89433495193"/>
    <s v="Mr. JAGRUTI RAKESH UPADHYAY"/>
    <n v="2880000"/>
    <n v="7.2"/>
    <n v="2449639"/>
    <n v="2112802.75"/>
    <n v="0"/>
    <x v="0"/>
    <n v="0"/>
    <d v="2016-12-07T00:00:00"/>
    <n v="19"/>
    <n v="19"/>
    <n v="0"/>
    <n v="0"/>
    <n v="0"/>
    <n v="0"/>
    <s v="INR"/>
    <n v="61132"/>
    <n v="29093"/>
    <s v="00/00/0000"/>
    <n v="0"/>
    <n v="0"/>
    <s v="N"/>
    <m/>
    <n v="9"/>
    <s v="N"/>
    <s v="00/00/0000"/>
    <s v="N"/>
    <n v="0"/>
    <s v="00/00/0000"/>
    <m/>
    <m/>
    <m/>
    <x v="0"/>
  </r>
  <r>
    <n v="36283513285"/>
    <s v="MC-PRVLG-HL-TL-FES OFF(W)"/>
    <n v="85616817669"/>
    <s v="Sepoy KSHATRIYA ROHIT SINGH"/>
    <n v="1800000"/>
    <n v="7.2"/>
    <n v="1701264"/>
    <n v="1615801.98"/>
    <n v="0"/>
    <x v="0"/>
    <n v="0"/>
    <d v="2016-12-03T00:00:00"/>
    <n v="19"/>
    <n v="19"/>
    <n v="0"/>
    <n v="0"/>
    <n v="0"/>
    <n v="0"/>
    <s v="INR"/>
    <n v="15355"/>
    <n v="14952"/>
    <s v="00/00/0000"/>
    <n v="0"/>
    <n v="0"/>
    <s v="N"/>
    <m/>
    <n v="9"/>
    <s v="N"/>
    <s v="00/00/0000"/>
    <s v="N"/>
    <n v="0"/>
    <s v="00/00/0000"/>
    <s v="STD"/>
    <d v="2020-04-28T00:00:00"/>
    <n v="999"/>
    <x v="0"/>
  </r>
  <r>
    <n v="36342557579"/>
    <s v="MC-PRVLG-HL-TL-FES OFF(W)"/>
    <n v="80252289054"/>
    <s v="Mr. RUPABHAI  KATARA"/>
    <n v="1170000"/>
    <n v="7.2"/>
    <n v="971711"/>
    <n v="663148.03"/>
    <n v="0"/>
    <x v="0"/>
    <n v="0"/>
    <d v="2016-12-26T00:00:00"/>
    <n v="19"/>
    <n v="19"/>
    <n v="0"/>
    <n v="0"/>
    <n v="0"/>
    <n v="0"/>
    <s v="INR"/>
    <n v="15355"/>
    <n v="10603"/>
    <s v="00/00/0000"/>
    <n v="0"/>
    <n v="0"/>
    <s v="N"/>
    <m/>
    <n v="9"/>
    <s v="N"/>
    <s v="00/00/0000"/>
    <s v="N"/>
    <n v="0"/>
    <s v="00/00/0000"/>
    <m/>
    <m/>
    <m/>
    <x v="0"/>
  </r>
  <r>
    <n v="36700957490"/>
    <s v="MC-SBI HOME LOAN (BUSWOM)"/>
    <n v="88646300574"/>
    <s v="Mr. RONAK NARESHBHAI SHAH"/>
    <n v="3700000"/>
    <n v="7.6"/>
    <n v="3599254"/>
    <n v="3400776.86"/>
    <n v="0"/>
    <x v="0"/>
    <n v="0"/>
    <d v="2017-03-20T00:00:00"/>
    <n v="19"/>
    <n v="19"/>
    <n v="0"/>
    <n v="0"/>
    <n v="0"/>
    <n v="0"/>
    <s v="INR"/>
    <n v="15355"/>
    <n v="30044"/>
    <s v="00/00/0000"/>
    <n v="0"/>
    <n v="0"/>
    <s v="N"/>
    <m/>
    <n v="9"/>
    <s v="N"/>
    <s v="00/00/0000"/>
    <s v="N"/>
    <n v="0"/>
    <s v="00/00/0000"/>
    <m/>
    <m/>
    <m/>
    <x v="0"/>
  </r>
  <r>
    <n v="36713270052"/>
    <s v="MC-SBIHOME TOPUP TL-JAN17"/>
    <n v="85533246185"/>
    <s v="Mrs. SANTOSHBEN KESHARIMAL JAI"/>
    <n v="2500000"/>
    <n v="7.7"/>
    <n v="1963362.9"/>
    <n v="1850199.68"/>
    <n v="0"/>
    <x v="0"/>
    <n v="0"/>
    <d v="2017-03-24T00:00:00"/>
    <n v="19"/>
    <n v="19"/>
    <n v="0"/>
    <n v="0"/>
    <n v="0"/>
    <n v="0"/>
    <s v="INR"/>
    <n v="15355"/>
    <n v="27497"/>
    <s v="00/00/0000"/>
    <n v="0"/>
    <n v="0"/>
    <s v="N"/>
    <m/>
    <n v="9"/>
    <s v="N"/>
    <s v="00/00/0000"/>
    <s v="N"/>
    <n v="0"/>
    <s v="00/00/0000"/>
    <s v="STD"/>
    <d v="2020-04-26T00:00:00"/>
    <n v="0"/>
    <x v="0"/>
  </r>
  <r>
    <n v="36769381473"/>
    <s v="MC-SBIHOME TOPUP TL-JAN17"/>
    <n v="88646300574"/>
    <s v="Mr. RONAK NARESHBHAI SHAH"/>
    <n v="2500000"/>
    <n v="7.7"/>
    <n v="2141981.88"/>
    <n v="1990453.27"/>
    <n v="0"/>
    <x v="0"/>
    <n v="0"/>
    <d v="2017-04-18T00:00:00"/>
    <n v="19"/>
    <n v="19"/>
    <n v="0"/>
    <n v="0"/>
    <n v="0"/>
    <n v="0"/>
    <s v="INR"/>
    <n v="15355"/>
    <n v="24913"/>
    <s v="00/00/0000"/>
    <n v="0"/>
    <n v="0"/>
    <s v="N"/>
    <m/>
    <n v="9"/>
    <s v="N"/>
    <s v="00/00/0000"/>
    <s v="N"/>
    <n v="0"/>
    <s v="00/00/0000"/>
    <s v="STD"/>
    <d v="2020-04-27T00:00:00"/>
    <n v="0"/>
    <x v="0"/>
  </r>
  <r>
    <n v="37052156181"/>
    <s v="MC-SBITL NEWCAR LN(W)J17"/>
    <n v="85700142506"/>
    <s v="Miss. LOPA GIRISHBHAI NAMDAR[F"/>
    <n v="570000"/>
    <n v="8.1999999999999993"/>
    <n v="286877"/>
    <n v="226759.76"/>
    <n v="0"/>
    <x v="0"/>
    <n v="0"/>
    <d v="2017-07-31T00:00:00"/>
    <n v="19"/>
    <n v="19"/>
    <n v="0"/>
    <n v="0"/>
    <n v="0"/>
    <n v="0"/>
    <s v="INR"/>
    <n v="15355"/>
    <n v="9229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6420249157"/>
    <s v="MC-SBICARLN-TL-NEWCAR J17"/>
    <n v="89522045302"/>
    <s v="Mr. HEMENDRAKUMAR ISHWARBHAI P"/>
    <n v="1000000"/>
    <n v="8.25"/>
    <n v="401143"/>
    <n v="216762.23999999999"/>
    <n v="0"/>
    <x v="0"/>
    <n v="0"/>
    <d v="2017-01-06T00:00:00"/>
    <n v="19"/>
    <n v="19"/>
    <n v="0"/>
    <n v="0"/>
    <n v="0"/>
    <n v="0"/>
    <s v="INR"/>
    <n v="61132"/>
    <n v="16217"/>
    <s v="00/00/0000"/>
    <n v="0"/>
    <n v="0"/>
    <s v="N"/>
    <m/>
    <n v="9"/>
    <s v="N"/>
    <s v="00/00/0000"/>
    <s v="N"/>
    <n v="0"/>
    <s v="00/00/0000"/>
    <m/>
    <m/>
    <m/>
    <x v="0"/>
  </r>
  <r>
    <n v="36430280571"/>
    <s v="MC-SBICARLN-TL-NEWCAR J17"/>
    <n v="85505003278"/>
    <s v="Mr. ARUNKUMAR PREMCHAND PANDEY"/>
    <n v="640000"/>
    <n v="8.25"/>
    <n v="277194"/>
    <n v="223866.14"/>
    <n v="0"/>
    <x v="0"/>
    <n v="0"/>
    <d v="2017-01-09T00:00:00"/>
    <n v="19"/>
    <n v="19"/>
    <n v="0"/>
    <n v="0"/>
    <n v="0"/>
    <n v="0"/>
    <s v="INR"/>
    <n v="61132"/>
    <n v="10379"/>
    <s v="00/00/0000"/>
    <n v="0"/>
    <n v="0"/>
    <s v="N"/>
    <m/>
    <n v="9"/>
    <s v="N"/>
    <s v="00/00/0000"/>
    <s v="N"/>
    <n v="0"/>
    <s v="00/00/0000"/>
    <s v="STD"/>
    <d v="2020-08-03T00:00:00"/>
    <n v="999"/>
    <x v="0"/>
  </r>
  <r>
    <n v="36465753277"/>
    <s v="MC-SBICARLN-TL-NEWCAR J17"/>
    <n v="85812539345"/>
    <s v="Mr. HIMMATSINH JAVANSINH PARMA"/>
    <n v="350000"/>
    <n v="8.25"/>
    <n v="156898"/>
    <n v="150620.69"/>
    <n v="0"/>
    <x v="0"/>
    <n v="0"/>
    <d v="2017-01-19T00:00:00"/>
    <n v="19"/>
    <n v="19"/>
    <n v="0"/>
    <n v="0"/>
    <n v="0"/>
    <n v="0"/>
    <s v="INR"/>
    <n v="15355"/>
    <n v="5676"/>
    <s v="00/00/0000"/>
    <n v="0"/>
    <n v="0"/>
    <s v="N"/>
    <m/>
    <n v="9"/>
    <s v="N"/>
    <s v="00/00/0000"/>
    <s v="N"/>
    <n v="0"/>
    <s v="00/00/0000"/>
    <s v="STD"/>
    <d v="2021-04-26T00:00:00"/>
    <n v="0"/>
    <x v="0"/>
  </r>
  <r>
    <n v="36465754464"/>
    <s v="MC-SBICARLN-TL-NEWCAR J17"/>
    <n v="85883621689"/>
    <s v="Mr. Parag Prahladbhai Khatri"/>
    <n v="400000"/>
    <n v="8.25"/>
    <n v="164779"/>
    <n v="27129.59"/>
    <n v="0"/>
    <x v="0"/>
    <n v="0"/>
    <d v="2017-01-19T00:00:00"/>
    <n v="19"/>
    <n v="19"/>
    <n v="0"/>
    <n v="0"/>
    <n v="0"/>
    <n v="0"/>
    <s v="INR"/>
    <n v="15355"/>
    <n v="6487"/>
    <s v="00/00/0000"/>
    <n v="0"/>
    <n v="0"/>
    <s v="N"/>
    <m/>
    <n v="9"/>
    <s v="N"/>
    <s v="00/00/0000"/>
    <s v="N"/>
    <n v="0"/>
    <s v="00/00/0000"/>
    <m/>
    <m/>
    <m/>
    <x v="0"/>
  </r>
  <r>
    <n v="36493947633"/>
    <s v="MC-SBICARLN-TL-NEWCAR J17"/>
    <n v="80018521020"/>
    <s v="Mr. PADHERIYA  PRATAPSINH"/>
    <n v="500000"/>
    <n v="8.25"/>
    <n v="208448"/>
    <n v="156741.13"/>
    <n v="0"/>
    <x v="0"/>
    <n v="0"/>
    <d v="2017-01-30T00:00:00"/>
    <n v="19"/>
    <n v="19"/>
    <n v="0"/>
    <n v="0"/>
    <n v="0"/>
    <n v="0"/>
    <s v="INR"/>
    <n v="61132"/>
    <n v="8109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06608850"/>
    <s v="MC-SBICARLN-TL-NEWCAR J17"/>
    <n v="87423414483"/>
    <s v="Mr. NAYAN RAMESHBHAI MISTRY"/>
    <n v="450000"/>
    <n v="7.95"/>
    <n v="211432"/>
    <n v="128058.4"/>
    <n v="0"/>
    <x v="0"/>
    <n v="0"/>
    <d v="2017-07-12T00:00:00"/>
    <n v="19"/>
    <n v="19"/>
    <n v="0"/>
    <n v="0"/>
    <n v="0"/>
    <n v="0"/>
    <s v="INR"/>
    <n v="15355"/>
    <n v="7298"/>
    <s v="00/00/0000"/>
    <n v="0"/>
    <n v="0"/>
    <s v="N"/>
    <m/>
    <n v="9"/>
    <s v="N"/>
    <s v="00/00/0000"/>
    <s v="N"/>
    <n v="0"/>
    <s v="00/00/0000"/>
    <m/>
    <m/>
    <m/>
    <x v="0"/>
  </r>
  <r>
    <n v="37049144182"/>
    <s v="MC-SBICARLN-TL-NEWCAR J17"/>
    <n v="85213593304"/>
    <s v="Mr. PRABHAKAR  KUMAR"/>
    <n v="560000"/>
    <n v="7.75"/>
    <n v="268471"/>
    <n v="221634.18"/>
    <n v="0"/>
    <x v="0"/>
    <n v="0"/>
    <d v="2017-07-31T00:00:00"/>
    <n v="19"/>
    <n v="19"/>
    <n v="0"/>
    <n v="0"/>
    <n v="0"/>
    <n v="0"/>
    <s v="INR"/>
    <n v="15355"/>
    <n v="908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49181180"/>
    <s v="MC-SBICARLN-TL-NEWCAR J17"/>
    <n v="86433845652"/>
    <s v="Mr. VRAJESH KIRANKUMAR  SUKHAD"/>
    <n v="270000"/>
    <n v="8.25"/>
    <n v="133854"/>
    <n v="106214.58"/>
    <n v="0"/>
    <x v="0"/>
    <n v="0"/>
    <d v="2017-07-31T00:00:00"/>
    <n v="19"/>
    <n v="19"/>
    <n v="0"/>
    <n v="0"/>
    <n v="0"/>
    <n v="0"/>
    <s v="INR"/>
    <n v="15355"/>
    <n v="4379"/>
    <s v="00/00/0000"/>
    <n v="0"/>
    <n v="0"/>
    <s v="N"/>
    <m/>
    <n v="9"/>
    <s v="N"/>
    <s v="00/00/0000"/>
    <s v="N"/>
    <n v="0"/>
    <s v="00/00/0000"/>
    <m/>
    <m/>
    <m/>
    <x v="0"/>
  </r>
  <r>
    <n v="37049382092"/>
    <s v="MC-SBICARLN-TL-NEWCAR J17"/>
    <n v="89904665209"/>
    <s v="Mr. DINESH SONU DUSANE"/>
    <n v="410000"/>
    <n v="7.75"/>
    <n v="76280"/>
    <n v="28133.14"/>
    <n v="0"/>
    <x v="0"/>
    <n v="0"/>
    <d v="2017-07-31T00:00:00"/>
    <n v="19"/>
    <n v="19"/>
    <n v="0"/>
    <n v="0"/>
    <n v="0"/>
    <n v="0"/>
    <s v="INR"/>
    <n v="15355"/>
    <n v="8561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51812396"/>
    <s v="MC-SBICARLN-TL-NEWCAR J17"/>
    <n v="85860842322"/>
    <s v="Mr. APURVA NILESHKUMAR SHAH"/>
    <n v="365000"/>
    <n v="8.25"/>
    <n v="176992"/>
    <n v="130695.53"/>
    <n v="0"/>
    <x v="0"/>
    <n v="0"/>
    <d v="2017-07-31T00:00:00"/>
    <n v="19"/>
    <n v="19"/>
    <n v="0"/>
    <n v="0"/>
    <n v="0"/>
    <n v="0"/>
    <s v="INR"/>
    <n v="15355"/>
    <n v="5919"/>
    <s v="00/00/0000"/>
    <n v="0"/>
    <n v="0"/>
    <s v="N"/>
    <m/>
    <n v="9"/>
    <s v="N"/>
    <s v="00/00/0000"/>
    <s v="N"/>
    <n v="0"/>
    <s v="00/00/0000"/>
    <m/>
    <m/>
    <m/>
    <x v="0"/>
  </r>
  <r>
    <n v="37051815091"/>
    <s v="MC-SBICARLN-TL-NEWCAR J17"/>
    <n v="80200101073"/>
    <s v="Mr. RAJKUMAR B CHIMNANI"/>
    <n v="445000"/>
    <n v="8.25"/>
    <n v="90320"/>
    <n v="39476.54"/>
    <n v="0"/>
    <x v="0"/>
    <n v="0"/>
    <d v="2017-07-31T00:00:00"/>
    <n v="19"/>
    <n v="19"/>
    <n v="0"/>
    <n v="0"/>
    <n v="0"/>
    <n v="0"/>
    <s v="INR"/>
    <n v="61132"/>
    <n v="929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52930894"/>
    <s v="MC-SBICARLN-TL-NEWCAR J17"/>
    <n v="85911887541"/>
    <s v="Mr. NILESHBHAI JAYSUKHBHAI GAD"/>
    <n v="500000"/>
    <n v="7.75"/>
    <n v="239801"/>
    <n v="205113.87"/>
    <n v="0"/>
    <x v="0"/>
    <n v="0"/>
    <d v="2017-07-31T00:00:00"/>
    <n v="19"/>
    <n v="19"/>
    <n v="0"/>
    <n v="0"/>
    <n v="0"/>
    <n v="0"/>
    <s v="INR"/>
    <n v="15355"/>
    <n v="8109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79018196"/>
    <s v="MC-SBICARLN-TL-NEWCAR J17"/>
    <n v="89921532653"/>
    <s v="Mr. RAJENDRASINH GHANSHYAMSINH"/>
    <n v="500000"/>
    <n v="8.25"/>
    <n v="258926"/>
    <n v="206546.45"/>
    <n v="0"/>
    <x v="0"/>
    <n v="0"/>
    <d v="2017-08-09T00:00:00"/>
    <n v="19"/>
    <n v="19"/>
    <n v="0"/>
    <n v="0"/>
    <n v="0"/>
    <n v="0"/>
    <s v="INR"/>
    <n v="61132"/>
    <n v="8109"/>
    <s v="00/00/0000"/>
    <n v="0"/>
    <n v="0"/>
    <s v="N"/>
    <m/>
    <n v="9"/>
    <s v="N"/>
    <s v="00/00/0000"/>
    <s v="N"/>
    <n v="0"/>
    <s v="00/00/0000"/>
    <s v="STD"/>
    <d v="2020-04-26T00:00:00"/>
    <n v="999"/>
    <x v="0"/>
  </r>
  <r>
    <n v="37083593181"/>
    <s v="MC-SBICARLN-TL-NEWCAR J17"/>
    <n v="89924179952"/>
    <s v="Mrs. REJOYCEALKA  SOLANKY"/>
    <n v="570000"/>
    <n v="7.75"/>
    <n v="118678"/>
    <n v="41959.75"/>
    <n v="0"/>
    <x v="0"/>
    <n v="0"/>
    <d v="2017-08-16T00:00:00"/>
    <n v="19"/>
    <n v="19"/>
    <n v="0"/>
    <n v="0"/>
    <n v="0"/>
    <n v="0"/>
    <s v="INR"/>
    <n v="15355"/>
    <n v="1190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87321191"/>
    <s v="MC-SBICARLN-TL-NEWCAR J17"/>
    <n v="80083953405"/>
    <s v="Mrs. BELA KIRAN  SHAH"/>
    <n v="446250"/>
    <n v="8.25"/>
    <n v="229867"/>
    <n v="187019.45"/>
    <n v="0"/>
    <x v="0"/>
    <n v="0"/>
    <d v="2017-08-14T00:00:00"/>
    <n v="19"/>
    <n v="19"/>
    <n v="0"/>
    <n v="0"/>
    <n v="0"/>
    <n v="0"/>
    <s v="INR"/>
    <n v="61132"/>
    <n v="7237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88416516"/>
    <s v="MC-SBICARLN-TL-NEWCAR J17"/>
    <n v="85491104246"/>
    <s v="Mr. CHAUHAN  ROHITSINGH"/>
    <n v="280000"/>
    <n v="8.25"/>
    <n v="143055"/>
    <n v="112370.88"/>
    <n v="0"/>
    <x v="0"/>
    <n v="0"/>
    <d v="2017-08-14T00:00:00"/>
    <n v="19"/>
    <n v="19"/>
    <n v="0"/>
    <n v="0"/>
    <n v="0"/>
    <n v="0"/>
    <s v="INR"/>
    <n v="15355"/>
    <n v="4541"/>
    <s v="00/00/0000"/>
    <n v="0"/>
    <n v="0"/>
    <s v="N"/>
    <m/>
    <n v="9"/>
    <s v="N"/>
    <s v="00/00/0000"/>
    <s v="N"/>
    <n v="0"/>
    <s v="00/00/0000"/>
    <m/>
    <m/>
    <m/>
    <x v="0"/>
  </r>
  <r>
    <n v="37088584988"/>
    <s v="MC-SBICARLN-TL-NEWCAR J17"/>
    <n v="85062434401"/>
    <s v="Mr. SOMRAJ PURUSHOTHMAN NAIR"/>
    <n v="500000"/>
    <n v="7.75"/>
    <n v="108896"/>
    <n v="105353.84"/>
    <n v="0"/>
    <x v="0"/>
    <n v="0"/>
    <d v="2017-08-28T00:00:00"/>
    <n v="19"/>
    <n v="19"/>
    <n v="0"/>
    <n v="0"/>
    <n v="0"/>
    <n v="0"/>
    <s v="INR"/>
    <n v="15355"/>
    <n v="10440"/>
    <s v="00/00/0000"/>
    <n v="0"/>
    <n v="0"/>
    <s v="N"/>
    <m/>
    <n v="9"/>
    <s v="N"/>
    <s v="00/00/0000"/>
    <s v="N"/>
    <n v="0"/>
    <s v="00/00/0000"/>
    <s v="STD"/>
    <d v="2021-01-14T00:00:00"/>
    <n v="999"/>
    <x v="0"/>
  </r>
  <r>
    <n v="37089482487"/>
    <s v="MC-SBICARLN-TL-NEWCAR J17"/>
    <n v="80018535135"/>
    <s v="Mr. SANJAY  YADAV"/>
    <n v="400000"/>
    <n v="7.75"/>
    <n v="83757"/>
    <n v="36312.49"/>
    <n v="0"/>
    <x v="0"/>
    <n v="0"/>
    <d v="2017-08-16T00:00:00"/>
    <n v="19"/>
    <n v="19"/>
    <n v="0"/>
    <n v="0"/>
    <n v="0"/>
    <n v="0"/>
    <s v="INR"/>
    <n v="15355"/>
    <n v="835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089981984"/>
    <s v="MC-SBICARLN-TL-NEWCAR J17"/>
    <n v="80083894153"/>
    <s v="Mrs. RANJANBEN RAJESHKUMAR SOL"/>
    <n v="700000"/>
    <n v="7.75"/>
    <n v="331910"/>
    <n v="232500.35"/>
    <n v="0"/>
    <x v="0"/>
    <n v="0"/>
    <d v="2017-08-16T00:00:00"/>
    <n v="19"/>
    <n v="19"/>
    <n v="0"/>
    <n v="0"/>
    <n v="0"/>
    <n v="0"/>
    <s v="INR"/>
    <n v="15355"/>
    <n v="11449"/>
    <s v="00/00/0000"/>
    <n v="0"/>
    <n v="0"/>
    <s v="N"/>
    <m/>
    <n v="9"/>
    <s v="N"/>
    <s v="00/00/0000"/>
    <s v="N"/>
    <n v="0"/>
    <s v="00/00/0000"/>
    <m/>
    <m/>
    <m/>
    <x v="0"/>
  </r>
  <r>
    <n v="37089996730"/>
    <s v="MC-SBICARLN-TL-NEWCAR J17"/>
    <n v="85070610932"/>
    <s v="Mr. DINESHKUMAR BHAGABHAI RATH"/>
    <n v="300000"/>
    <n v="8.25"/>
    <n v="66105"/>
    <n v="26429.93"/>
    <n v="0"/>
    <x v="0"/>
    <n v="0"/>
    <d v="2017-08-16T00:00:00"/>
    <n v="19"/>
    <n v="19"/>
    <n v="0"/>
    <n v="0"/>
    <n v="0"/>
    <n v="0"/>
    <s v="INR"/>
    <n v="15355"/>
    <n v="6264"/>
    <s v="00/00/0000"/>
    <n v="0"/>
    <n v="0"/>
    <s v="N"/>
    <m/>
    <n v="9"/>
    <s v="N"/>
    <s v="00/00/0000"/>
    <s v="N"/>
    <n v="0"/>
    <s v="00/00/0000"/>
    <m/>
    <m/>
    <m/>
    <x v="0"/>
  </r>
  <r>
    <n v="37104182558"/>
    <s v="MC-SBICARLN-TL-NEWCAR J17"/>
    <n v="80543460102"/>
    <s v="Mr. LAXMANBHAI BABABHAI SENAMA"/>
    <n v="500000"/>
    <n v="7.75"/>
    <n v="111156"/>
    <n v="80784.62"/>
    <n v="0"/>
    <x v="0"/>
    <n v="0"/>
    <d v="2017-08-24T00:00:00"/>
    <n v="19"/>
    <n v="19"/>
    <n v="0"/>
    <n v="0"/>
    <n v="0"/>
    <n v="0"/>
    <s v="INR"/>
    <n v="15355"/>
    <n v="10440"/>
    <s v="00/00/0000"/>
    <n v="0"/>
    <n v="0"/>
    <s v="N"/>
    <m/>
    <n v="9"/>
    <s v="N"/>
    <s v="00/00/0000"/>
    <s v="N"/>
    <n v="0"/>
    <s v="00/00/0000"/>
    <s v="STD"/>
    <d v="2020-04-27T00:00:00"/>
    <n v="0"/>
    <x v="0"/>
  </r>
  <r>
    <n v="37104190863"/>
    <s v="MC-SBICARLN-TL-NEWCAR J17"/>
    <n v="89934973885"/>
    <s v="Mr. HITENDRA ASHOKDAN GADHAVI"/>
    <n v="550000"/>
    <n v="8.25"/>
    <n v="281614"/>
    <n v="223615.24"/>
    <n v="0"/>
    <x v="0"/>
    <n v="0"/>
    <d v="2017-08-24T00:00:00"/>
    <n v="19"/>
    <n v="19"/>
    <n v="0"/>
    <n v="0"/>
    <n v="0"/>
    <n v="0"/>
    <s v="INR"/>
    <n v="15355"/>
    <n v="8919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7109775632"/>
    <s v="MC-SBICARLN-TL-NEWCAR J17"/>
    <n v="85841279709"/>
    <s v="Mr. SANJAY MOJIRAM JAT"/>
    <n v="400000"/>
    <n v="7.75"/>
    <n v="188659"/>
    <n v="121293.1"/>
    <n v="0"/>
    <x v="0"/>
    <n v="0"/>
    <d v="2017-08-30T00:00:00"/>
    <n v="19"/>
    <n v="19"/>
    <n v="0"/>
    <n v="0"/>
    <n v="0"/>
    <n v="0"/>
    <s v="INR"/>
    <n v="15355"/>
    <n v="6487"/>
    <s v="00/00/0000"/>
    <n v="0"/>
    <n v="0"/>
    <s v="N"/>
    <m/>
    <n v="9"/>
    <s v="N"/>
    <s v="00/00/0000"/>
    <s v="N"/>
    <n v="0"/>
    <s v="00/00/0000"/>
    <m/>
    <m/>
    <m/>
    <x v="0"/>
  </r>
  <r>
    <n v="37320684889"/>
    <s v="MC-SBICARLN-TL-NEWCAR J17"/>
    <n v="87034350766"/>
    <s v="Mrs. ANKITA RAHUL ROHIT"/>
    <n v="700000"/>
    <n v="7.75"/>
    <n v="358458"/>
    <n v="179382.76"/>
    <n v="0"/>
    <x v="0"/>
    <n v="0"/>
    <d v="2017-11-24T00:00:00"/>
    <n v="19"/>
    <n v="19"/>
    <n v="0"/>
    <n v="0"/>
    <n v="0"/>
    <n v="0"/>
    <s v="INR"/>
    <n v="15355"/>
    <n v="11541"/>
    <s v="00/00/0000"/>
    <n v="0"/>
    <n v="0"/>
    <s v="N"/>
    <m/>
    <n v="9"/>
    <s v="N"/>
    <s v="00/00/0000"/>
    <s v="N"/>
    <n v="0"/>
    <s v="00/00/0000"/>
    <m/>
    <m/>
    <m/>
    <x v="0"/>
  </r>
  <r>
    <n v="37025549947"/>
    <s v="MC-SBICARLN-TL-NEWCAR J17"/>
    <n v="86886154805"/>
    <s v="Mrs. JYOTI ROSHANBHAI BAFNA"/>
    <n v="1100000"/>
    <n v="8.25"/>
    <n v="570157"/>
    <n v="615566.69999999995"/>
    <n v="45409.699999999953"/>
    <x v="44"/>
    <n v="45409.7"/>
    <d v="2017-07-18T00:00:00"/>
    <n v="19"/>
    <n v="16"/>
    <n v="3"/>
    <n v="3"/>
    <n v="3"/>
    <n v="703"/>
    <s v="INR"/>
    <n v="15355"/>
    <n v="17838"/>
    <d v="2022-01-18T00:00:00"/>
    <n v="0"/>
    <n v="0"/>
    <s v="N"/>
    <m/>
    <n v="2"/>
    <s v="N"/>
    <s v="00/00/0000"/>
    <s v="N"/>
    <n v="0"/>
    <s v="00/00/0000"/>
    <s v="SMA2"/>
    <d v="2022-03-19T00:00:00"/>
    <n v="703"/>
    <x v="0"/>
  </r>
  <r>
    <n v="37104199979"/>
    <s v="MC-SBICARLN-TL-NEWCAR J17"/>
    <n v="85016176769"/>
    <s v="Mr. RAKESH KUMAR  PASWAN"/>
    <n v="346000"/>
    <n v="8.25"/>
    <n v="72259"/>
    <n v="137043.32"/>
    <n v="64784.320000000007"/>
    <x v="45"/>
    <n v="64784.32"/>
    <d v="2017-08-24T00:00:00"/>
    <n v="19"/>
    <n v="10"/>
    <n v="9"/>
    <n v="4"/>
    <n v="4"/>
    <n v="704"/>
    <s v="INR"/>
    <n v="15355"/>
    <n v="7225"/>
    <d v="2021-07-18T00:00:00"/>
    <n v="5821"/>
    <n v="9768.56"/>
    <s v="N"/>
    <m/>
    <n v="4"/>
    <s v="Y"/>
    <d v="2022-02-02T00:00:00"/>
    <s v="N"/>
    <n v="0"/>
    <s v="00/00/0000"/>
    <s v="NPA"/>
    <d v="2021-10-15T00:00:00"/>
    <n v="704"/>
    <x v="1"/>
  </r>
  <r>
    <n v="38134811619"/>
    <s v="MC-JAI JAWAN PEN LN JAN17"/>
    <n v="80083931549"/>
    <s v="Mr. PARMAR  GOVINDBHAI"/>
    <n v="400000"/>
    <n v="12"/>
    <n v="218764"/>
    <n v="160893.4"/>
    <n v="0"/>
    <x v="0"/>
    <n v="0"/>
    <d v="2018-12-18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m/>
    <m/>
    <m/>
    <x v="0"/>
  </r>
  <r>
    <n v="38323758853"/>
    <s v="MC-JAI JAWAN PEN LN JAN17"/>
    <n v="85136030201"/>
    <s v="Mr. MAHENDRASINH PADAMSINH RAT"/>
    <n v="300000"/>
    <n v="12"/>
    <n v="179473"/>
    <n v="127298.16"/>
    <n v="0"/>
    <x v="0"/>
    <n v="0"/>
    <d v="2019-03-14T00:00:00"/>
    <n v="19"/>
    <n v="19"/>
    <n v="0"/>
    <n v="0"/>
    <n v="0"/>
    <n v="0"/>
    <s v="INR"/>
    <n v="0"/>
    <n v="6674"/>
    <s v="00/00/0000"/>
    <n v="0"/>
    <n v="0"/>
    <s v="N"/>
    <m/>
    <n v="9"/>
    <s v="N"/>
    <s v="00/00/0000"/>
    <s v="N"/>
    <n v="0"/>
    <s v="00/00/0000"/>
    <m/>
    <m/>
    <m/>
    <x v="0"/>
  </r>
  <r>
    <n v="39794812443"/>
    <s v="MC-JAI JAWAN PEN LN JAN17"/>
    <n v="86171993730"/>
    <s v="Mr. JAYANTIBHAI MAFAT LAL PRAJ"/>
    <n v="300000"/>
    <n v="9.75"/>
    <n v="234639"/>
    <n v="234639"/>
    <n v="0"/>
    <x v="0"/>
    <n v="0"/>
    <d v="2020-11-10T00:00:00"/>
    <n v="16"/>
    <n v="16"/>
    <n v="0"/>
    <n v="0"/>
    <n v="0"/>
    <n v="0"/>
    <s v="INR"/>
    <n v="0"/>
    <n v="6338"/>
    <s v="00/00/0000"/>
    <n v="0"/>
    <n v="0"/>
    <s v="N"/>
    <m/>
    <n v="9"/>
    <s v="N"/>
    <s v="00/00/0000"/>
    <s v="N"/>
    <n v="0"/>
    <s v="00/00/0000"/>
    <s v="STD"/>
    <d v="2021-04-03T00:00:00"/>
    <n v="0"/>
    <x v="0"/>
  </r>
  <r>
    <n v="39837956965"/>
    <s v="MC-JAI JAWAN PEN LN JAN17"/>
    <n v="85369563905"/>
    <s v="Mr. BHANWARBHAI DHANAJI BHIL"/>
    <n v="525000"/>
    <n v="9.75"/>
    <n v="442792"/>
    <n v="442792"/>
    <n v="0"/>
    <x v="0"/>
    <n v="0"/>
    <d v="2020-12-01T00:00:00"/>
    <n v="15"/>
    <n v="15"/>
    <n v="0"/>
    <n v="0"/>
    <n v="0"/>
    <n v="0"/>
    <s v="INR"/>
    <n v="0"/>
    <n v="9661"/>
    <s v="00/00/0000"/>
    <n v="0"/>
    <n v="0"/>
    <s v="N"/>
    <m/>
    <n v="9"/>
    <s v="N"/>
    <s v="00/00/0000"/>
    <s v="N"/>
    <n v="0"/>
    <s v="00/00/0000"/>
    <s v="STD"/>
    <d v="2021-04-03T00:00:00"/>
    <n v="0"/>
    <x v="0"/>
  </r>
  <r>
    <n v="39936835279"/>
    <s v="MC-JAI JAWAN PEN LN JAN17"/>
    <n v="85249432924"/>
    <s v="Mr. FATESING SHETUSING  RANA"/>
    <n v="250000"/>
    <n v="9.75"/>
    <n v="202666"/>
    <n v="202666"/>
    <n v="0"/>
    <x v="0"/>
    <n v="0"/>
    <d v="2021-01-13T00:00:00"/>
    <n v="14"/>
    <n v="14"/>
    <n v="0"/>
    <n v="0"/>
    <n v="0"/>
    <n v="0"/>
    <s v="INR"/>
    <n v="0"/>
    <n v="5282"/>
    <s v="00/00/0000"/>
    <n v="0"/>
    <n v="0"/>
    <s v="N"/>
    <m/>
    <n v="9"/>
    <s v="N"/>
    <s v="00/00/0000"/>
    <s v="N"/>
    <n v="0"/>
    <s v="00/00/0000"/>
    <s v="STD"/>
    <d v="2021-02-05T00:00:00"/>
    <n v="999"/>
    <x v="0"/>
  </r>
  <r>
    <n v="39969165894"/>
    <s v="MC-JAI JAWAN PEN LN JAN17"/>
    <n v="80381274506"/>
    <s v="Mr. RAJPUT  KISHORSINGH"/>
    <n v="400000"/>
    <n v="9.75"/>
    <n v="299069"/>
    <n v="69069"/>
    <n v="0"/>
    <x v="0"/>
    <n v="0"/>
    <d v="2021-01-29T00:00:00"/>
    <n v="14"/>
    <n v="14"/>
    <n v="0"/>
    <n v="0"/>
    <n v="0"/>
    <n v="0"/>
    <s v="INR"/>
    <n v="0"/>
    <n v="8450"/>
    <s v="00/00/0000"/>
    <n v="0"/>
    <n v="0"/>
    <s v="N"/>
    <m/>
    <n v="9"/>
    <s v="N"/>
    <s v="00/00/0000"/>
    <s v="N"/>
    <n v="0"/>
    <s v="00/00/0000"/>
    <m/>
    <m/>
    <m/>
    <x v="0"/>
  </r>
  <r>
    <n v="40055952174"/>
    <s v="MC-JAI JAWAN PEN LN JAN17"/>
    <n v="85011378251"/>
    <s v="Mr. TOMAR NARENDRA K  SINGH"/>
    <n v="504000"/>
    <n v="9.75"/>
    <n v="442074"/>
    <n v="442074"/>
    <n v="0"/>
    <x v="0"/>
    <n v="0"/>
    <d v="2021-03-05T00:00:00"/>
    <n v="12"/>
    <n v="12"/>
    <n v="0"/>
    <n v="0"/>
    <n v="0"/>
    <n v="0"/>
    <s v="INR"/>
    <n v="0"/>
    <n v="9274"/>
    <s v="00/00/0000"/>
    <n v="0"/>
    <n v="0"/>
    <m/>
    <m/>
    <m/>
    <s v="N"/>
    <s v="00/00/0000"/>
    <s v="N"/>
    <n v="0"/>
    <s v="00/00/0000"/>
    <m/>
    <m/>
    <m/>
    <x v="0"/>
  </r>
  <r>
    <n v="38368118822"/>
    <s v="MC-SCHOLAR L-A NOCOLJAN17"/>
    <n v="85725907321"/>
    <s v="Mr. AASHIT MANOJ AGRAWAL"/>
    <n v="1950000"/>
    <n v="7.5"/>
    <n v="1688785"/>
    <n v="1423340"/>
    <n v="0"/>
    <x v="0"/>
    <n v="0"/>
    <d v="2019-04-03T00:00:00"/>
    <n v="1"/>
    <n v="1"/>
    <n v="0"/>
    <n v="0"/>
    <n v="0"/>
    <n v="0"/>
    <s v="INR"/>
    <n v="0"/>
    <n v="14707"/>
    <s v="00/00/0000"/>
    <n v="0"/>
    <n v="0"/>
    <s v="N"/>
    <m/>
    <n v="9"/>
    <s v="N"/>
    <s v="00/00/0000"/>
    <s v="N"/>
    <n v="0"/>
    <s v="00/00/0000"/>
    <m/>
    <m/>
    <m/>
    <x v="0"/>
  </r>
  <r>
    <n v="38205106016"/>
    <s v="MC-EDU LN ABRD 20L-1.5CR"/>
    <n v="86065983075"/>
    <s v="Miss. PARINDA DHARMENDRAKUMAR"/>
    <n v="2030398"/>
    <n v="8.25"/>
    <n v="1156741"/>
    <n v="1000165"/>
    <n v="0"/>
    <x v="0"/>
    <n v="0"/>
    <d v="2019-01-22T00:00:00"/>
    <n v="14"/>
    <n v="14"/>
    <n v="0"/>
    <n v="0"/>
    <n v="0"/>
    <n v="0"/>
    <s v="INR"/>
    <n v="61132"/>
    <n v="15424"/>
    <s v="00/00/0000"/>
    <n v="0"/>
    <n v="0"/>
    <s v="N"/>
    <m/>
    <n v="9"/>
    <s v="N"/>
    <s v="00/00/0000"/>
    <s v="N"/>
    <n v="0"/>
    <s v="00/00/0000"/>
    <m/>
    <m/>
    <m/>
    <x v="0"/>
  </r>
  <r>
    <n v="38529132221"/>
    <s v="MC-EDU LN ABRD 20L-1.5CR"/>
    <n v="90326032896"/>
    <s v="Ms. NIRJA RAHULKUMAR BHATT"/>
    <n v="2628134"/>
    <n v="8.25"/>
    <n v="863272"/>
    <n v="768772"/>
    <n v="0"/>
    <x v="0"/>
    <n v="0"/>
    <d v="2019-06-15T00:00:00"/>
    <n v="1"/>
    <n v="1"/>
    <n v="0"/>
    <n v="0"/>
    <n v="0"/>
    <n v="0"/>
    <s v="INR"/>
    <n v="15355"/>
    <n v="9202"/>
    <s v="00/00/0000"/>
    <n v="0"/>
    <n v="0"/>
    <s v="N"/>
    <m/>
    <n v="9"/>
    <s v="N"/>
    <s v="00/00/0000"/>
    <s v="N"/>
    <n v="0"/>
    <s v="00/00/0000"/>
    <s v="STD"/>
    <d v="2021-02-15T00:00:00"/>
    <n v="999"/>
    <x v="0"/>
  </r>
  <r>
    <n v="38579709540"/>
    <s v="MC-EDU LN ABRD 20L-1.5CR"/>
    <n v="90319521003"/>
    <s v="Mr. DEV JAYESH PATEL"/>
    <n v="9586092"/>
    <n v="8.75"/>
    <n v="3620541"/>
    <n v="470659"/>
    <n v="0"/>
    <x v="0"/>
    <n v="0"/>
    <d v="2019-07-18T00:00:00"/>
    <n v="1"/>
    <n v="1"/>
    <n v="0"/>
    <n v="0"/>
    <n v="0"/>
    <n v="0"/>
    <s v="INR"/>
    <n v="15355"/>
    <n v="151825"/>
    <s v="00/00/0000"/>
    <n v="0"/>
    <n v="0"/>
    <s v="N"/>
    <m/>
    <n v="9"/>
    <s v="N"/>
    <s v="00/00/0000"/>
    <s v="N"/>
    <n v="0"/>
    <s v="00/00/0000"/>
    <m/>
    <m/>
    <m/>
    <x v="0"/>
  </r>
  <r>
    <n v="37092630588"/>
    <s v="MC-SBIHOME TOPUP TL-MAY17"/>
    <n v="85643220864"/>
    <s v="Dr. DINESH SISPAL SHARDA"/>
    <n v="1500000"/>
    <n v="7.6"/>
    <n v="1458609"/>
    <n v="1413324.43"/>
    <n v="0"/>
    <x v="0"/>
    <n v="0"/>
    <d v="2017-08-17T00:00:00"/>
    <n v="19"/>
    <n v="19"/>
    <n v="0"/>
    <n v="0"/>
    <n v="0"/>
    <n v="0"/>
    <s v="INR"/>
    <n v="15355"/>
    <n v="12366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6967462007"/>
    <s v="MC-HL-CLSS-MIG1(W) JUN 17"/>
    <n v="86517956379"/>
    <s v="Mr. SHASHANK SURESHCHANDRA TRI"/>
    <n v="3675000"/>
    <n v="7.5"/>
    <n v="3352745"/>
    <n v="2883367.4"/>
    <n v="0"/>
    <x v="0"/>
    <n v="0"/>
    <d v="2017-06-24T00:00:00"/>
    <n v="19"/>
    <n v="19"/>
    <n v="0"/>
    <n v="0"/>
    <n v="0"/>
    <n v="0"/>
    <s v="INR"/>
    <n v="15355"/>
    <n v="31499"/>
    <s v="00/00/0000"/>
    <n v="0"/>
    <n v="0"/>
    <s v="N"/>
    <m/>
    <n v="9"/>
    <s v="N"/>
    <s v="00/00/0000"/>
    <s v="N"/>
    <n v="0"/>
    <s v="00/00/0000"/>
    <m/>
    <m/>
    <m/>
    <x v="0"/>
  </r>
  <r>
    <n v="36967464468"/>
    <s v="MC-HL-CLSS-MIG1(W) JUN 17"/>
    <n v="89800587086"/>
    <s v="Mr. ANURAG MAHENDRA PRASAD MIT"/>
    <n v="3675000"/>
    <n v="7.5"/>
    <n v="3107990"/>
    <n v="2763812.66"/>
    <n v="0"/>
    <x v="0"/>
    <n v="0"/>
    <d v="2017-06-24T00:00:00"/>
    <n v="19"/>
    <n v="19"/>
    <n v="0"/>
    <n v="0"/>
    <n v="0"/>
    <n v="0"/>
    <s v="INR"/>
    <n v="61132"/>
    <n v="29546"/>
    <s v="00/00/0000"/>
    <n v="0"/>
    <n v="0"/>
    <s v="N"/>
    <m/>
    <n v="9"/>
    <s v="N"/>
    <s v="00/00/0000"/>
    <s v="N"/>
    <n v="0"/>
    <s v="00/00/0000"/>
    <m/>
    <m/>
    <m/>
    <x v="0"/>
  </r>
  <r>
    <n v="31149986934"/>
    <s v="MC-SBI HOME LOAN JUN 17"/>
    <n v="85017299453"/>
    <s v="Mr. HARPALSINH HARISHCHANDRA P"/>
    <n v="1759000"/>
    <n v="7.65"/>
    <n v="1031478"/>
    <n v="656204.15"/>
    <n v="0"/>
    <x v="0"/>
    <n v="0"/>
    <d v="2010-04-28T00:00:00"/>
    <n v="19"/>
    <n v="19"/>
    <n v="0"/>
    <n v="0"/>
    <n v="0"/>
    <n v="0"/>
    <s v="INR"/>
    <n v="15355"/>
    <n v="14620"/>
    <s v="00/00/0000"/>
    <n v="0"/>
    <n v="0"/>
    <s v="N"/>
    <m/>
    <n v="9"/>
    <s v="N"/>
    <s v="00/00/0000"/>
    <s v="N"/>
    <n v="0"/>
    <s v="00/00/0000"/>
    <m/>
    <m/>
    <m/>
    <x v="0"/>
  </r>
  <r>
    <n v="31476069084"/>
    <s v="MC-SBI HOME LOAN JUN 17"/>
    <n v="80395280900"/>
    <s v="Mr. RAMESHBHAI BABABHAI PATANI"/>
    <n v="872000"/>
    <n v="7.65"/>
    <n v="359477"/>
    <n v="226757.98"/>
    <n v="0"/>
    <x v="0"/>
    <n v="0"/>
    <d v="2010-10-23T00:00:00"/>
    <n v="19"/>
    <n v="19"/>
    <n v="0"/>
    <n v="0"/>
    <n v="0"/>
    <n v="0"/>
    <s v="INR"/>
    <n v="15355"/>
    <n v="8654"/>
    <s v="00/00/0000"/>
    <n v="0"/>
    <n v="0"/>
    <s v="N"/>
    <m/>
    <n v="9"/>
    <s v="N"/>
    <s v="00/00/0000"/>
    <s v="N"/>
    <n v="0"/>
    <s v="00/00/0000"/>
    <m/>
    <m/>
    <m/>
    <x v="0"/>
  </r>
  <r>
    <n v="35559750403"/>
    <s v="MC-SBI HOME LOAN JUN 17"/>
    <n v="86221710759"/>
    <s v="Mr. PRAKASHBHAI DAHYABHAI MAHE"/>
    <n v="1000000"/>
    <n v="7.65"/>
    <n v="807317"/>
    <n v="28178.82"/>
    <n v="0"/>
    <x v="0"/>
    <n v="0"/>
    <d v="2016-02-08T00:00:00"/>
    <n v="19"/>
    <n v="19"/>
    <n v="0"/>
    <n v="0"/>
    <n v="0"/>
    <n v="0"/>
    <s v="INR"/>
    <n v="15355"/>
    <n v="8749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140912366"/>
    <s v="MC-SBI HOMELOAN (W) JUN17"/>
    <n v="80084128846"/>
    <s v="Mr. MAF KANWAR TANWAR"/>
    <n v="1245531"/>
    <n v="7.35"/>
    <n v="1134593"/>
    <n v="798308.92"/>
    <n v="0"/>
    <x v="0"/>
    <n v="0"/>
    <d v="2017-09-06T00:00:00"/>
    <n v="19"/>
    <n v="19"/>
    <n v="0"/>
    <n v="0"/>
    <n v="0"/>
    <n v="0"/>
    <s v="INR"/>
    <n v="15355"/>
    <n v="10167"/>
    <s v="00/00/0000"/>
    <n v="0"/>
    <n v="0"/>
    <s v="N"/>
    <m/>
    <n v="9"/>
    <s v="N"/>
    <s v="00/00/0000"/>
    <s v="N"/>
    <n v="0"/>
    <s v="00/00/0000"/>
    <m/>
    <m/>
    <m/>
    <x v="0"/>
  </r>
  <r>
    <n v="35367184184"/>
    <s v="MC-SBI HL (BUSSMEN) JUN17"/>
    <n v="87588581341"/>
    <s v="Mr. MADHAVLAL SHANKARLAL PATEL"/>
    <n v="800000"/>
    <n v="7.75"/>
    <n v="437937"/>
    <n v="409877.05"/>
    <n v="0"/>
    <x v="0"/>
    <n v="0"/>
    <d v="2015-11-30T00:00:00"/>
    <n v="19"/>
    <n v="19"/>
    <n v="0"/>
    <n v="0"/>
    <n v="0"/>
    <n v="0"/>
    <s v="INR"/>
    <n v="15355"/>
    <n v="10009"/>
    <s v="00/00/0000"/>
    <n v="0"/>
    <n v="0"/>
    <s v="N"/>
    <m/>
    <n v="9"/>
    <s v="N"/>
    <s v="00/00/0000"/>
    <s v="N"/>
    <n v="0"/>
    <s v="00/00/0000"/>
    <s v="STD"/>
    <d v="2020-04-23T00:00:00"/>
    <n v="0"/>
    <x v="0"/>
  </r>
  <r>
    <n v="35580806870"/>
    <s v="MC-SBI HL (BUSSMEN) JUN17"/>
    <n v="76003536624"/>
    <s v="Mr. INDERMAL MAGANLAL SUTHAR"/>
    <n v="1700000"/>
    <n v="7.75"/>
    <n v="1291736"/>
    <n v="833037.71"/>
    <n v="0"/>
    <x v="0"/>
    <n v="0"/>
    <d v="2016-02-18T00:00:00"/>
    <n v="19"/>
    <n v="19"/>
    <n v="0"/>
    <n v="0"/>
    <n v="0"/>
    <n v="0"/>
    <s v="INR"/>
    <n v="61132"/>
    <n v="12430"/>
    <s v="00/00/0000"/>
    <n v="0"/>
    <n v="0"/>
    <s v="N"/>
    <m/>
    <n v="9"/>
    <s v="N"/>
    <s v="00/00/0000"/>
    <s v="N"/>
    <n v="0"/>
    <s v="00/00/0000"/>
    <m/>
    <m/>
    <m/>
    <x v="0"/>
  </r>
  <r>
    <n v="35663057318"/>
    <s v="MC-SBI HL (BUSWOM) JUN 17"/>
    <n v="88967355665"/>
    <s v="Mrs. BHAVNA SHAILESH DOLASIYA"/>
    <n v="1100000"/>
    <n v="7.7"/>
    <n v="631793"/>
    <n v="93317.440000000002"/>
    <n v="0"/>
    <x v="0"/>
    <n v="0"/>
    <d v="2016-03-30T00:00:00"/>
    <n v="19"/>
    <n v="19"/>
    <n v="0"/>
    <n v="0"/>
    <n v="0"/>
    <n v="0"/>
    <s v="INR"/>
    <n v="15355"/>
    <n v="7557"/>
    <s v="00/00/0000"/>
    <n v="0"/>
    <n v="0"/>
    <s v="N"/>
    <m/>
    <n v="9"/>
    <s v="N"/>
    <s v="00/00/0000"/>
    <s v="N"/>
    <n v="0"/>
    <s v="00/00/0000"/>
    <m/>
    <m/>
    <m/>
    <x v="0"/>
  </r>
  <r>
    <n v="31133988135"/>
    <s v="MC-SBI HL SAL(OTH)SEP17"/>
    <n v="80105397739"/>
    <s v="Mr. MUTHUVELAN  A"/>
    <n v="720000"/>
    <n v="7.4"/>
    <n v="429850"/>
    <n v="306920.77"/>
    <n v="0"/>
    <x v="0"/>
    <n v="0"/>
    <d v="2010-04-15T00:00:00"/>
    <n v="19"/>
    <n v="19"/>
    <n v="0"/>
    <n v="0"/>
    <n v="0"/>
    <n v="0"/>
    <s v="INR"/>
    <n v="15355"/>
    <n v="5849"/>
    <s v="00/00/0000"/>
    <n v="0"/>
    <n v="0"/>
    <s v="N"/>
    <m/>
    <n v="9"/>
    <s v="N"/>
    <s v="00/00/0000"/>
    <s v="N"/>
    <n v="0"/>
    <s v="00/00/0000"/>
    <m/>
    <m/>
    <m/>
    <x v="0"/>
  </r>
  <r>
    <n v="31620414188"/>
    <s v="MC-SBI HL SAL(OTH)SEP17"/>
    <n v="85970521776"/>
    <s v="Mr. JATIN RATILAL SHARMA[FILE4"/>
    <n v="1000000"/>
    <n v="7.4"/>
    <n v="688466"/>
    <n v="630193.44999999995"/>
    <n v="0"/>
    <x v="0"/>
    <n v="0"/>
    <d v="2011-02-08T00:00:00"/>
    <n v="19"/>
    <n v="19"/>
    <n v="0"/>
    <n v="0"/>
    <n v="0"/>
    <n v="0"/>
    <s v="INR"/>
    <n v="15355"/>
    <n v="10502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2308422133"/>
    <s v="MC-SBI HL SAL(OTH)SEP17"/>
    <n v="86171993730"/>
    <s v="Mr. JAYANTIBHAI MAFAT LAL PRAJ"/>
    <n v="900000"/>
    <n v="7.4"/>
    <n v="573448"/>
    <n v="383996.87"/>
    <n v="0"/>
    <x v="0"/>
    <n v="0"/>
    <d v="2012-04-30T00:00:00"/>
    <n v="19"/>
    <n v="19"/>
    <n v="0"/>
    <n v="0"/>
    <n v="0"/>
    <n v="0"/>
    <s v="INR"/>
    <n v="15355"/>
    <n v="8640"/>
    <s v="00/00/0000"/>
    <n v="0"/>
    <n v="0"/>
    <s v="N"/>
    <m/>
    <n v="9"/>
    <s v="N"/>
    <s v="00/00/0000"/>
    <s v="N"/>
    <n v="0"/>
    <s v="00/00/0000"/>
    <m/>
    <m/>
    <m/>
    <x v="0"/>
  </r>
  <r>
    <n v="33549956081"/>
    <s v="MC-SBI HL SAL(OTH)SEP17"/>
    <n v="85530476052"/>
    <s v="Mr. K SARVESH SINGH"/>
    <n v="1200000"/>
    <n v="7.4"/>
    <n v="1211587"/>
    <n v="749474.53"/>
    <n v="0"/>
    <x v="0"/>
    <n v="0"/>
    <d v="2013-12-31T00:00:00"/>
    <n v="19"/>
    <n v="19"/>
    <n v="0"/>
    <n v="0"/>
    <n v="0"/>
    <n v="0"/>
    <s v="INR"/>
    <n v="15355"/>
    <n v="11532"/>
    <s v="00/00/0000"/>
    <n v="0"/>
    <n v="0"/>
    <s v="N"/>
    <m/>
    <n v="9"/>
    <s v="N"/>
    <s v="00/00/0000"/>
    <s v="N"/>
    <n v="0"/>
    <s v="00/00/0000"/>
    <m/>
    <m/>
    <m/>
    <x v="0"/>
  </r>
  <r>
    <n v="34701873273"/>
    <s v="MC-SBI HL SAL(OTH)SEP17"/>
    <n v="85069906842"/>
    <s v="Mr. DHARMESH ISHVARLAL VAGHELA"/>
    <n v="436000"/>
    <n v="7.4"/>
    <n v="424189"/>
    <n v="308618.5"/>
    <n v="0"/>
    <x v="0"/>
    <n v="0"/>
    <d v="2015-02-14T00:00:00"/>
    <n v="19"/>
    <n v="19"/>
    <n v="0"/>
    <n v="0"/>
    <n v="0"/>
    <n v="0"/>
    <s v="INR"/>
    <n v="15355"/>
    <n v="3481"/>
    <s v="00/00/0000"/>
    <n v="0"/>
    <n v="0"/>
    <s v="N"/>
    <m/>
    <n v="9"/>
    <s v="N"/>
    <s v="00/00/0000"/>
    <s v="N"/>
    <n v="0"/>
    <s v="00/00/0000"/>
    <m/>
    <m/>
    <m/>
    <x v="0"/>
  </r>
  <r>
    <n v="34706358485"/>
    <s v="MC-SBI HL SAL(OTH)SEP17"/>
    <n v="85059695344"/>
    <s v="Mr. RAMESH SATISHCHANDRA JHA"/>
    <n v="1800000"/>
    <n v="7.4"/>
    <n v="1198440"/>
    <n v="987729.85"/>
    <n v="0"/>
    <x v="0"/>
    <n v="0"/>
    <d v="2015-02-17T00:00:00"/>
    <n v="19"/>
    <n v="19"/>
    <n v="0"/>
    <n v="0"/>
    <n v="0"/>
    <n v="0"/>
    <s v="INR"/>
    <n v="15355"/>
    <n v="17377"/>
    <s v="00/00/0000"/>
    <n v="0"/>
    <n v="0"/>
    <s v="N"/>
    <m/>
    <n v="9"/>
    <s v="N"/>
    <s v="00/00/0000"/>
    <s v="N"/>
    <n v="0"/>
    <s v="00/00/0000"/>
    <m/>
    <m/>
    <m/>
    <x v="0"/>
  </r>
  <r>
    <n v="34724490603"/>
    <s v="MC-SBI HL SAL(OTH)SEP17"/>
    <n v="80381240191"/>
    <s v="Mr. DARSHANKUMAR MAHENDRA LIMB"/>
    <n v="620000"/>
    <n v="7.4"/>
    <n v="558728"/>
    <n v="525099.13"/>
    <n v="0"/>
    <x v="0"/>
    <n v="0"/>
    <d v="2015-02-23T00:00:00"/>
    <n v="19"/>
    <n v="19"/>
    <n v="0"/>
    <n v="0"/>
    <n v="0"/>
    <n v="0"/>
    <s v="INR"/>
    <n v="15355"/>
    <n v="4570"/>
    <s v="00/00/0000"/>
    <n v="0"/>
    <n v="0"/>
    <s v="N"/>
    <m/>
    <n v="9"/>
    <s v="N"/>
    <s v="00/00/0000"/>
    <s v="N"/>
    <n v="0"/>
    <s v="00/00/0000"/>
    <m/>
    <m/>
    <m/>
    <x v="0"/>
  </r>
  <r>
    <n v="35220872868"/>
    <s v="MC-SBI HL SAL(OTH)SEP17"/>
    <n v="85063747571"/>
    <s v="Mr. VASAVA  RANJIT"/>
    <n v="640000"/>
    <n v="7.4"/>
    <n v="575003"/>
    <n v="486952.43"/>
    <n v="0"/>
    <x v="0"/>
    <n v="0"/>
    <d v="2015-09-11T00:00:00"/>
    <n v="19"/>
    <n v="19"/>
    <n v="0"/>
    <n v="0"/>
    <n v="0"/>
    <n v="0"/>
    <s v="INR"/>
    <n v="15355"/>
    <n v="4579"/>
    <s v="00/00/0000"/>
    <n v="0"/>
    <n v="0"/>
    <s v="N"/>
    <m/>
    <n v="9"/>
    <s v="N"/>
    <s v="00/00/0000"/>
    <s v="N"/>
    <n v="0"/>
    <s v="00/00/0000"/>
    <m/>
    <m/>
    <m/>
    <x v="0"/>
  </r>
  <r>
    <n v="37439356296"/>
    <s v="MC-SBI HL SAL(OTH)SEP17"/>
    <n v="80131293003"/>
    <s v="Mr. LOKESH  SHARMA"/>
    <n v="2600000"/>
    <n v="7.4"/>
    <n v="2463778"/>
    <n v="2342634.9900000002"/>
    <n v="0"/>
    <x v="0"/>
    <n v="0"/>
    <d v="2017-12-27T00:00:00"/>
    <n v="19"/>
    <n v="19"/>
    <n v="0"/>
    <n v="0"/>
    <n v="0"/>
    <n v="0"/>
    <s v="INR"/>
    <n v="15355"/>
    <n v="22318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0057408953"/>
    <s v="MC-SBI HL SAL (W) SEP17"/>
    <n v="80084077504"/>
    <s v="Mrs. RITABEN JAGDISHKUMAR SOLA"/>
    <n v="530000"/>
    <n v="7.35"/>
    <n v="57819"/>
    <n v="8484.9"/>
    <n v="0"/>
    <x v="0"/>
    <n v="0"/>
    <d v="2006-06-28T00:00:00"/>
    <n v="19"/>
    <n v="19"/>
    <n v="0"/>
    <n v="0"/>
    <n v="0"/>
    <n v="0"/>
    <s v="INR"/>
    <n v="15355"/>
    <n v="6628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348727936"/>
    <s v="MC-SBI HL N-SAL(OTH)SEP17"/>
    <n v="85034468820"/>
    <s v="Mr. PATNI  VIKRAMBHAI"/>
    <n v="1350000"/>
    <n v="7.5"/>
    <n v="1191646"/>
    <n v="957910.37"/>
    <n v="0"/>
    <x v="0"/>
    <n v="0"/>
    <d v="2017-12-07T00:00:00"/>
    <n v="19"/>
    <n v="19"/>
    <n v="0"/>
    <n v="0"/>
    <n v="0"/>
    <n v="0"/>
    <s v="INR"/>
    <n v="15355"/>
    <n v="13255"/>
    <s v="00/00/0000"/>
    <n v="0"/>
    <n v="0"/>
    <s v="N"/>
    <m/>
    <n v="9"/>
    <s v="N"/>
    <s v="00/00/0000"/>
    <s v="N"/>
    <n v="0"/>
    <s v="00/00/0000"/>
    <s v="STD"/>
    <d v="2020-04-20T00:00:00"/>
    <n v="999"/>
    <x v="0"/>
  </r>
  <r>
    <n v="30936221945"/>
    <s v="MC-SBI HL N-SAL(WOM)SEP17"/>
    <n v="85067660593"/>
    <s v="Mrs. PRACHI GAURANG KADAM"/>
    <n v="5318000"/>
    <n v="7.5"/>
    <n v="3009338"/>
    <n v="272217.08"/>
    <n v="0"/>
    <x v="0"/>
    <n v="0"/>
    <d v="2009-10-27T00:00:00"/>
    <n v="19"/>
    <n v="19"/>
    <n v="0"/>
    <n v="0"/>
    <n v="0"/>
    <n v="0"/>
    <s v="INR"/>
    <n v="15355"/>
    <n v="34885"/>
    <s v="00/00/0000"/>
    <n v="0"/>
    <n v="0"/>
    <s v="N"/>
    <m/>
    <n v="9"/>
    <s v="N"/>
    <s v="00/00/0000"/>
    <s v="N"/>
    <n v="0"/>
    <s v="00/00/0000"/>
    <m/>
    <m/>
    <m/>
    <x v="0"/>
  </r>
  <r>
    <n v="37632366952"/>
    <s v="MC-HOME TOPUP SAL SEP 17"/>
    <n v="80358834364"/>
    <s v="Mrs. HARSHADA GOVINDLAL DALWAD"/>
    <n v="1070000"/>
    <n v="7.4"/>
    <n v="963910"/>
    <n v="900238.53"/>
    <n v="0"/>
    <x v="0"/>
    <n v="0"/>
    <d v="2018-04-05T00:00:00"/>
    <n v="19"/>
    <n v="19"/>
    <n v="0"/>
    <n v="0"/>
    <n v="0"/>
    <n v="0"/>
    <s v="INR"/>
    <n v="15355"/>
    <n v="10598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666142399"/>
    <s v="MC-HOME TOPUP SAL SEP 17"/>
    <n v="80084123019"/>
    <s v="Dr. PRANAV GOVINDLAL PATEL"/>
    <n v="800000"/>
    <n v="7.45"/>
    <n v="726008"/>
    <n v="557053.43000000005"/>
    <n v="0"/>
    <x v="0"/>
    <n v="0"/>
    <d v="2018-04-24T00:00:00"/>
    <n v="19"/>
    <n v="19"/>
    <n v="0"/>
    <n v="0"/>
    <n v="0"/>
    <n v="0"/>
    <s v="INR"/>
    <n v="15355"/>
    <n v="7252"/>
    <s v="00/00/0000"/>
    <n v="0"/>
    <n v="0"/>
    <s v="N"/>
    <m/>
    <n v="9"/>
    <s v="N"/>
    <s v="00/00/0000"/>
    <s v="N"/>
    <n v="0"/>
    <s v="00/00/0000"/>
    <m/>
    <m/>
    <m/>
    <x v="0"/>
  </r>
  <r>
    <n v="37365509633"/>
    <s v="MC-HOME TOPUP N-SAL SEP17"/>
    <n v="80083927770"/>
    <s v="Mr. KANUBHAI CHANDULAL PRAJAPA"/>
    <n v="300000"/>
    <n v="7.5"/>
    <n v="251082.35"/>
    <n v="237942.09"/>
    <n v="0"/>
    <x v="0"/>
    <n v="0"/>
    <d v="2017-12-16T00:00:00"/>
    <n v="19"/>
    <n v="19"/>
    <n v="0"/>
    <n v="0"/>
    <n v="0"/>
    <n v="0"/>
    <s v="INR"/>
    <n v="15355"/>
    <n v="3234"/>
    <s v="00/00/0000"/>
    <n v="0"/>
    <n v="0"/>
    <s v="N"/>
    <m/>
    <n v="9"/>
    <s v="N"/>
    <s v="00/00/0000"/>
    <s v="N"/>
    <n v="0"/>
    <s v="00/00/0000"/>
    <s v="STD"/>
    <d v="2020-04-27T00:00:00"/>
    <n v="0"/>
    <x v="0"/>
  </r>
  <r>
    <n v="32996423414"/>
    <s v="MC-HL-SAL 30L&lt;81 APRIL18"/>
    <n v="86160177736"/>
    <s v="Mrs. TARABEN VELJIBHAI DESAI"/>
    <n v="1100000"/>
    <n v="7.2"/>
    <n v="784981"/>
    <n v="570190.03"/>
    <n v="0"/>
    <x v="0"/>
    <n v="0"/>
    <d v="2013-05-14T00:00:00"/>
    <n v="19"/>
    <n v="19"/>
    <n v="0"/>
    <n v="0"/>
    <n v="0"/>
    <n v="0"/>
    <s v="INR"/>
    <n v="15355"/>
    <n v="10608"/>
    <s v="00/00/0000"/>
    <n v="0"/>
    <n v="0"/>
    <s v="N"/>
    <m/>
    <n v="9"/>
    <s v="N"/>
    <s v="00/00/0000"/>
    <s v="N"/>
    <n v="0"/>
    <s v="00/00/0000"/>
    <m/>
    <m/>
    <m/>
    <x v="0"/>
  </r>
  <r>
    <n v="33739172998"/>
    <s v="MC-HL-SAL 30L&lt;81 APRIL18"/>
    <n v="87417037114"/>
    <s v="Mr. RAMESHCHANDRA GANGARAM KAD"/>
    <n v="1311000"/>
    <n v="7.2"/>
    <n v="816991"/>
    <n v="128335.03"/>
    <n v="0"/>
    <x v="0"/>
    <n v="0"/>
    <d v="2014-03-21T00:00:00"/>
    <n v="19"/>
    <n v="19"/>
    <n v="0"/>
    <n v="0"/>
    <n v="0"/>
    <n v="0"/>
    <s v="INR"/>
    <n v="15355"/>
    <n v="11809"/>
    <s v="00/00/0000"/>
    <n v="0"/>
    <n v="0"/>
    <s v="N"/>
    <m/>
    <n v="9"/>
    <s v="N"/>
    <s v="00/00/0000"/>
    <s v="N"/>
    <n v="0"/>
    <s v="00/00/0000"/>
    <m/>
    <m/>
    <m/>
    <x v="0"/>
  </r>
  <r>
    <n v="35291450989"/>
    <s v="MC-HL-SAL 30L&lt;81 APRIL18"/>
    <n v="85333640010"/>
    <s v="Mr. GAURANGKUMAR KALABHAI PRAJ"/>
    <n v="623000"/>
    <n v="7.2"/>
    <n v="581654"/>
    <n v="493049.67"/>
    <n v="0"/>
    <x v="0"/>
    <n v="0"/>
    <d v="2015-10-16T00:00:00"/>
    <n v="19"/>
    <n v="19"/>
    <n v="0"/>
    <n v="0"/>
    <n v="0"/>
    <n v="0"/>
    <s v="INR"/>
    <n v="15355"/>
    <n v="526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5293225420"/>
    <s v="MC-HL-SAL 30L&lt;81 APRIL18"/>
    <n v="85066637666"/>
    <s v="Mr. MAYANKKUMAR K PRAJAPATI"/>
    <n v="864000"/>
    <n v="7.2"/>
    <n v="788739"/>
    <n v="576758.24"/>
    <n v="0"/>
    <x v="0"/>
    <n v="0"/>
    <d v="2015-10-19T00:00:00"/>
    <n v="19"/>
    <n v="19"/>
    <n v="0"/>
    <n v="0"/>
    <n v="0"/>
    <n v="0"/>
    <s v="INR"/>
    <n v="15355"/>
    <n v="7297"/>
    <s v="00/00/0000"/>
    <n v="0"/>
    <n v="0"/>
    <s v="N"/>
    <m/>
    <n v="9"/>
    <s v="N"/>
    <s v="00/00/0000"/>
    <s v="N"/>
    <n v="0"/>
    <s v="00/00/0000"/>
    <m/>
    <m/>
    <m/>
    <x v="0"/>
  </r>
  <r>
    <n v="37803598640"/>
    <s v="MC-HL-SAL 30L&lt;81 APRIL18"/>
    <n v="80542834284"/>
    <s v="Mr. JAYANTIBHAI LALDAS PATEL"/>
    <n v="2000000"/>
    <n v="7.2"/>
    <n v="1792496"/>
    <n v="1265702.8400000001"/>
    <n v="0"/>
    <x v="0"/>
    <n v="0"/>
    <d v="2018-07-10T00:00:00"/>
    <n v="19"/>
    <n v="19"/>
    <n v="0"/>
    <n v="0"/>
    <n v="0"/>
    <n v="0"/>
    <s v="INR"/>
    <n v="15355"/>
    <n v="18673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847869032"/>
    <s v="MC-HL-SAL 30L&lt;81 APRIL18"/>
    <n v="85178356644"/>
    <s v="Mr. RAVI JITENDRABHAI GHATAR"/>
    <n v="1900000"/>
    <n v="7.2"/>
    <n v="1855399"/>
    <n v="1794673.4"/>
    <n v="0"/>
    <x v="0"/>
    <n v="0"/>
    <d v="2018-08-01T00:00:00"/>
    <n v="19"/>
    <n v="19"/>
    <n v="0"/>
    <n v="0"/>
    <n v="0"/>
    <n v="0"/>
    <s v="INR"/>
    <n v="61132"/>
    <n v="14756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980729919"/>
    <s v="MC-HL-SAL 30L&lt;81 APRIL18"/>
    <n v="80083894120"/>
    <s v="Mrs. DHANIBEN BABUBHAI SOLANKI"/>
    <n v="2560000"/>
    <n v="7.2"/>
    <n v="2331272"/>
    <n v="2225185.83"/>
    <n v="0"/>
    <x v="0"/>
    <n v="0"/>
    <d v="2018-09-30T00:00:00"/>
    <n v="19"/>
    <n v="19"/>
    <n v="0"/>
    <n v="0"/>
    <n v="0"/>
    <n v="0"/>
    <s v="INR"/>
    <n v="15355"/>
    <n v="25698"/>
    <s v="00/00/0000"/>
    <n v="0"/>
    <n v="0"/>
    <s v="N"/>
    <m/>
    <n v="9"/>
    <s v="N"/>
    <s v="00/00/0000"/>
    <s v="N"/>
    <n v="0"/>
    <s v="00/00/0000"/>
    <s v="STD"/>
    <d v="2020-04-10T00:00:00"/>
    <n v="999"/>
    <x v="0"/>
  </r>
  <r>
    <n v="37997878748"/>
    <s v="MC-HL-SAL 30L&lt;81 APRIL18"/>
    <n v="80083997545"/>
    <s v="Mrs. KAMALA DHANJIBHAI VAGHELA"/>
    <n v="1000000"/>
    <n v="7.2"/>
    <n v="784435"/>
    <n v="704109.1"/>
    <n v="0"/>
    <x v="0"/>
    <n v="0"/>
    <d v="2018-10-06T00:00:00"/>
    <n v="19"/>
    <n v="19"/>
    <n v="0"/>
    <n v="0"/>
    <n v="0"/>
    <n v="0"/>
    <s v="INR"/>
    <n v="61132"/>
    <n v="13070"/>
    <s v="00/00/0000"/>
    <n v="0"/>
    <n v="0"/>
    <s v="N"/>
    <m/>
    <n v="9"/>
    <s v="N"/>
    <s v="00/00/0000"/>
    <s v="N"/>
    <n v="0"/>
    <s v="00/00/0000"/>
    <s v="STD"/>
    <d v="2020-04-10T00:00:00"/>
    <n v="999"/>
    <x v="0"/>
  </r>
  <r>
    <n v="38191715644"/>
    <s v="MC-HL-SAL 30L&lt;81 APRIL18"/>
    <n v="85919738748"/>
    <s v="Mr. RAVI GIRISHBHAI SHRIDHAR"/>
    <n v="1200000"/>
    <n v="7.2"/>
    <n v="1100447"/>
    <n v="1008447.02"/>
    <n v="0"/>
    <x v="0"/>
    <n v="0"/>
    <d v="2019-01-16T00:00:00"/>
    <n v="19"/>
    <n v="19"/>
    <n v="0"/>
    <n v="0"/>
    <n v="0"/>
    <n v="0"/>
    <s v="INR"/>
    <n v="15355"/>
    <n v="11994"/>
    <s v="00/00/0000"/>
    <n v="0"/>
    <n v="0"/>
    <s v="N"/>
    <m/>
    <n v="9"/>
    <s v="N"/>
    <s v="00/00/0000"/>
    <s v="N"/>
    <n v="0"/>
    <s v="00/00/0000"/>
    <s v="STD"/>
    <d v="2020-04-15T00:00:00"/>
    <n v="999"/>
    <x v="0"/>
  </r>
  <r>
    <n v="38086167811"/>
    <s v="MC-HL-SAL 30L&gt;80 &lt;91AP18"/>
    <n v="86566456981"/>
    <s v="Mr. RAJENDRABHAI PREMJIBHAI PA"/>
    <n v="990000"/>
    <n v="7.35"/>
    <n v="863225"/>
    <n v="432130.17"/>
    <n v="0"/>
    <x v="0"/>
    <n v="0"/>
    <d v="2018-11-23T00:00:00"/>
    <n v="19"/>
    <n v="19"/>
    <n v="0"/>
    <n v="0"/>
    <n v="0"/>
    <n v="0"/>
    <s v="INR"/>
    <n v="61132"/>
    <n v="9658"/>
    <s v="00/00/0000"/>
    <n v="0"/>
    <n v="0"/>
    <s v="N"/>
    <m/>
    <n v="9"/>
    <s v="N"/>
    <s v="00/00/0000"/>
    <s v="N"/>
    <n v="0"/>
    <s v="00/00/0000"/>
    <m/>
    <m/>
    <m/>
    <x v="0"/>
  </r>
  <r>
    <n v="31153182111"/>
    <s v="MC-HL-NSAL 30L &lt;81 AP18"/>
    <n v="80547608136"/>
    <s v="Dr. Ragneshbhai Mafatbhai Desa"/>
    <n v="2642000"/>
    <n v="7.35"/>
    <n v="1548523"/>
    <n v="1403248.07"/>
    <n v="0"/>
    <x v="0"/>
    <n v="0"/>
    <d v="2010-04-30T00:00:00"/>
    <n v="19"/>
    <n v="19"/>
    <n v="0"/>
    <n v="0"/>
    <n v="0"/>
    <n v="0"/>
    <s v="INR"/>
    <n v="15355"/>
    <n v="22815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4683306381"/>
    <s v="MC-HL-NSAL 30L &lt;81 AP18"/>
    <n v="88212431943"/>
    <s v="Mrs. SAROJ TARUNKUMAR JAIN"/>
    <n v="1800000"/>
    <n v="7.35"/>
    <n v="1472758"/>
    <n v="1362544.11"/>
    <n v="0"/>
    <x v="0"/>
    <n v="0"/>
    <d v="2015-02-09T00:00:00"/>
    <n v="19"/>
    <n v="19"/>
    <n v="0"/>
    <n v="0"/>
    <n v="0"/>
    <n v="0"/>
    <s v="INR"/>
    <n v="15355"/>
    <n v="17012"/>
    <s v="00/00/0000"/>
    <n v="0"/>
    <n v="0"/>
    <s v="N"/>
    <m/>
    <n v="9"/>
    <s v="N"/>
    <s v="00/00/0000"/>
    <s v="N"/>
    <n v="0"/>
    <s v="00/00/0000"/>
    <s v="STD"/>
    <d v="2020-04-17T00:00:00"/>
    <n v="999"/>
    <x v="0"/>
  </r>
  <r>
    <n v="38786373294"/>
    <s v="MC-SBI HL SAL (W) APR18"/>
    <n v="90413710489"/>
    <s v="Mrs. CHANDANBEN  AKHANI"/>
    <n v="6000000"/>
    <n v="7.1"/>
    <n v="5687155"/>
    <n v="4864418.2"/>
    <n v="0"/>
    <x v="0"/>
    <n v="0"/>
    <d v="2019-09-21T00:00:00"/>
    <n v="19"/>
    <n v="19"/>
    <n v="0"/>
    <n v="0"/>
    <n v="0"/>
    <n v="0"/>
    <s v="INR"/>
    <n v="15355"/>
    <n v="56522"/>
    <s v="00/00/0000"/>
    <n v="0"/>
    <n v="0"/>
    <m/>
    <m/>
    <m/>
    <s v="N"/>
    <s v="00/00/0000"/>
    <s v="N"/>
    <n v="0"/>
    <s v="00/00/0000"/>
    <m/>
    <m/>
    <m/>
    <x v="0"/>
  </r>
  <r>
    <n v="38731405392"/>
    <s v="MC-SBI HL N-SAL(WOM)APR18"/>
    <n v="85203300478"/>
    <s v="Mr. RAJKUMAR DAYARAM BHOLIYAN"/>
    <n v="12630000"/>
    <n v="7.6"/>
    <n v="12448932"/>
    <n v="11672805"/>
    <n v="0"/>
    <x v="0"/>
    <n v="0"/>
    <d v="2019-08-31T00:00:00"/>
    <n v="19"/>
    <n v="19"/>
    <n v="0"/>
    <n v="0"/>
    <n v="0"/>
    <n v="0"/>
    <s v="INR"/>
    <n v="15355"/>
    <n v="111475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117869376"/>
    <s v="MC-HOME TOPUP SAL Ap-18"/>
    <n v="80084077504"/>
    <s v="Mrs. RITABEN JAGDISHKUMAR SOLA"/>
    <n v="1900000"/>
    <n v="7.4"/>
    <n v="1745469"/>
    <n v="1656732.15"/>
    <n v="0"/>
    <x v="0"/>
    <n v="0"/>
    <d v="2018-12-10T00:00:00"/>
    <n v="19"/>
    <n v="19"/>
    <n v="0"/>
    <n v="0"/>
    <n v="0"/>
    <n v="0"/>
    <s v="INR"/>
    <n v="15355"/>
    <n v="19215"/>
    <s v="00/00/0000"/>
    <n v="0"/>
    <n v="0"/>
    <m/>
    <m/>
    <m/>
    <s v="N"/>
    <s v="00/00/0000"/>
    <s v="N"/>
    <n v="0"/>
    <s v="00/00/0000"/>
    <s v="STD"/>
    <d v="2019-01-14T00:00:00"/>
    <n v="0"/>
    <x v="0"/>
  </r>
  <r>
    <n v="38704107013"/>
    <s v="MC-HOME TOPUP SAL Ap-18"/>
    <n v="90357429091"/>
    <s v="Mr. SHRINIVAS LAXMAN KONGARI"/>
    <n v="740000"/>
    <n v="7.45"/>
    <n v="724080"/>
    <n v="711275.28"/>
    <n v="0"/>
    <x v="0"/>
    <n v="0"/>
    <d v="2019-09-27T00:00:00"/>
    <n v="19"/>
    <n v="19"/>
    <n v="0"/>
    <n v="0"/>
    <n v="0"/>
    <n v="0"/>
    <s v="INR"/>
    <n v="15355"/>
    <n v="6599"/>
    <s v="00/00/0000"/>
    <n v="0"/>
    <n v="0"/>
    <s v="N"/>
    <m/>
    <n v="9"/>
    <s v="N"/>
    <s v="00/00/0000"/>
    <s v="N"/>
    <n v="0"/>
    <s v="00/00/0000"/>
    <m/>
    <m/>
    <m/>
    <x v="0"/>
  </r>
  <r>
    <n v="38371467970"/>
    <s v="MC-HOME TOPUP Wout Mort S"/>
    <n v="85013079928"/>
    <s v="Mr. KODARSINH BADANSINH RANAVA"/>
    <n v="500000"/>
    <n v="8"/>
    <n v="389298"/>
    <n v="84239.85"/>
    <n v="0"/>
    <x v="0"/>
    <n v="0"/>
    <d v="2019-04-04T00:00:00"/>
    <n v="19"/>
    <n v="19"/>
    <n v="0"/>
    <n v="0"/>
    <n v="0"/>
    <n v="0"/>
    <s v="INR"/>
    <n v="15355"/>
    <n v="6215"/>
    <s v="00/00/0000"/>
    <n v="0"/>
    <n v="0"/>
    <s v="N"/>
    <m/>
    <n v="9"/>
    <s v="N"/>
    <s v="00/00/0000"/>
    <s v="N"/>
    <n v="0"/>
    <s v="00/00/0000"/>
    <m/>
    <m/>
    <m/>
    <x v="0"/>
  </r>
  <r>
    <n v="38270493856"/>
    <s v="MC-HL-NSAL 30L &lt;81 FEB 19"/>
    <n v="71125773970"/>
    <s v="Mr. UTTAM CHAND JAIN"/>
    <n v="2500000"/>
    <n v="7.35"/>
    <n v="2419747"/>
    <n v="2322146.5"/>
    <n v="0"/>
    <x v="0"/>
    <n v="0"/>
    <d v="2019-02-19T00:00:00"/>
    <n v="19"/>
    <n v="19"/>
    <n v="0"/>
    <n v="0"/>
    <n v="0"/>
    <n v="0"/>
    <s v="INR"/>
    <n v="15355"/>
    <n v="22333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8330006551"/>
    <s v="MC-HLCLSS LIGSAL &gt;80FEB19"/>
    <n v="85159791180"/>
    <s v="Mr. ASHWINKUMAR PARESWAR SINGH"/>
    <n v="2970000"/>
    <n v="7.1"/>
    <n v="2883587"/>
    <n v="2386513.44"/>
    <n v="0"/>
    <x v="0"/>
    <n v="0"/>
    <d v="2019-03-16T00:00:00"/>
    <n v="19"/>
    <n v="19"/>
    <n v="0"/>
    <n v="0"/>
    <n v="0"/>
    <n v="0"/>
    <s v="INR"/>
    <n v="15355"/>
    <n v="24217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362127253"/>
    <s v="MC-HLCLSS EWS SAL&lt;81FEB19"/>
    <n v="85489953895"/>
    <s v="Mr. DIPAKKUMAR VINODBHAI PATEL"/>
    <n v="704000"/>
    <n v="7.2"/>
    <n v="678735"/>
    <n v="361291.39"/>
    <n v="0"/>
    <x v="0"/>
    <n v="0"/>
    <d v="2019-03-30T00:00:00"/>
    <n v="19"/>
    <n v="19"/>
    <n v="0"/>
    <n v="0"/>
    <n v="0"/>
    <n v="0"/>
    <s v="INR"/>
    <n v="15355"/>
    <n v="5539"/>
    <s v="00/00/0000"/>
    <n v="0"/>
    <n v="0"/>
    <s v="N"/>
    <m/>
    <n v="9"/>
    <s v="N"/>
    <s v="00/00/0000"/>
    <s v="N"/>
    <n v="0"/>
    <s v="00/00/0000"/>
    <s v="STD"/>
    <d v="2019-08-31T00:00:00"/>
    <n v="0"/>
    <x v="0"/>
  </r>
  <r>
    <n v="30380686308"/>
    <s v="MC-HL-SAL 30L&lt;81 APR 19"/>
    <n v="85373928612"/>
    <s v="Mrs. KAMUBEN MANJIBHAI PARMAR"/>
    <n v="623000"/>
    <n v="7.1"/>
    <n v="347993"/>
    <n v="296693.28000000003"/>
    <n v="0"/>
    <x v="0"/>
    <n v="0"/>
    <d v="2008-05-09T00:00:00"/>
    <n v="19"/>
    <n v="19"/>
    <n v="0"/>
    <n v="0"/>
    <n v="0"/>
    <n v="0"/>
    <s v="INR"/>
    <n v="15355"/>
    <n v="7284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0852262645"/>
    <s v="MC-HL-SAL 30L&lt;81 APR 19"/>
    <n v="85533246185"/>
    <s v="Mrs. SANTOSHBEN KESHARIMAL JAI"/>
    <n v="1900000"/>
    <n v="7.2"/>
    <n v="937469"/>
    <n v="840834.87"/>
    <n v="0"/>
    <x v="0"/>
    <n v="0"/>
    <d v="2009-08-26T00:00:00"/>
    <n v="19"/>
    <n v="19"/>
    <n v="0"/>
    <n v="0"/>
    <n v="0"/>
    <n v="0"/>
    <s v="INR"/>
    <n v="15355"/>
    <n v="13484"/>
    <s v="00/00/0000"/>
    <n v="0"/>
    <n v="0"/>
    <s v="N"/>
    <m/>
    <n v="9"/>
    <s v="N"/>
    <s v="00/00/0000"/>
    <s v="N"/>
    <n v="0"/>
    <s v="00/00/0000"/>
    <m/>
    <m/>
    <m/>
    <x v="0"/>
  </r>
  <r>
    <n v="31063308206"/>
    <s v="MC-HL-SAL 30L&lt;81 APR 19"/>
    <n v="80083941751"/>
    <s v="Mrs. VARSHA SANJAYBHAI SHAH"/>
    <n v="1075000"/>
    <n v="7.1"/>
    <n v="438454"/>
    <n v="205546.99"/>
    <n v="0"/>
    <x v="0"/>
    <n v="0"/>
    <d v="2010-02-18T00:00:00"/>
    <n v="19"/>
    <n v="19"/>
    <n v="0"/>
    <n v="0"/>
    <n v="0"/>
    <n v="0"/>
    <s v="INR"/>
    <n v="15355"/>
    <n v="10274"/>
    <s v="00/00/0000"/>
    <n v="0"/>
    <n v="0"/>
    <s v="N"/>
    <m/>
    <n v="9"/>
    <s v="N"/>
    <s v="00/00/0000"/>
    <s v="N"/>
    <n v="0"/>
    <s v="00/00/0000"/>
    <m/>
    <m/>
    <m/>
    <x v="0"/>
  </r>
  <r>
    <n v="33953147729"/>
    <s v="MC-HL-SAL 30L&lt;81 APR 19"/>
    <n v="85830784044"/>
    <s v="Miss. KHUSBU DINESH KAPADIA"/>
    <n v="1290000"/>
    <n v="7.1"/>
    <n v="894570"/>
    <n v="799245.32"/>
    <n v="0"/>
    <x v="0"/>
    <n v="0"/>
    <d v="2014-07-09T00:00:00"/>
    <n v="19"/>
    <n v="19"/>
    <n v="0"/>
    <n v="0"/>
    <n v="0"/>
    <n v="0"/>
    <s v="INR"/>
    <n v="15355"/>
    <n v="13356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4074169389"/>
    <s v="MC-HL-SAL 30L&lt;81 APR 19"/>
    <n v="80083936569"/>
    <s v="Mr. VIPUL KIRITBHAI BANKER"/>
    <n v="3000000"/>
    <n v="7.1"/>
    <n v="1461742"/>
    <n v="937994.44"/>
    <n v="0"/>
    <x v="0"/>
    <n v="0"/>
    <d v="2014-08-25T00:00:00"/>
    <n v="19"/>
    <n v="19"/>
    <n v="0"/>
    <n v="0"/>
    <n v="0"/>
    <n v="0"/>
    <s v="INR"/>
    <n v="15355"/>
    <n v="18905"/>
    <s v="00/00/0000"/>
    <n v="0"/>
    <n v="0"/>
    <s v="N"/>
    <m/>
    <n v="9"/>
    <s v="N"/>
    <s v="00/00/0000"/>
    <s v="N"/>
    <n v="0"/>
    <s v="00/00/0000"/>
    <m/>
    <m/>
    <m/>
    <x v="0"/>
  </r>
  <r>
    <n v="35625576361"/>
    <s v="MC-HL-SAL 30L&lt;81 APR 19"/>
    <n v="86160174611"/>
    <s v="Dr. NIBEDITA  NAHA"/>
    <n v="1980000"/>
    <n v="7.1"/>
    <n v="1367044"/>
    <n v="583923.11"/>
    <n v="0"/>
    <x v="0"/>
    <n v="0"/>
    <d v="2016-03-09T00:00:00"/>
    <n v="19"/>
    <n v="19"/>
    <n v="0"/>
    <n v="0"/>
    <n v="0"/>
    <n v="0"/>
    <s v="INR"/>
    <n v="15355"/>
    <n v="20676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8490649191"/>
    <s v="MC-HL-SAL 30L&lt;81 APR 19"/>
    <n v="80083826068"/>
    <s v="Mrs. LALITA DHANJIBHAI VAGHELA"/>
    <n v="1220000"/>
    <n v="7.1"/>
    <n v="987545"/>
    <n v="703448.53"/>
    <n v="0"/>
    <x v="0"/>
    <n v="0"/>
    <d v="2019-05-30T00:00:00"/>
    <n v="19"/>
    <n v="19"/>
    <n v="0"/>
    <n v="0"/>
    <n v="0"/>
    <n v="0"/>
    <s v="INR"/>
    <n v="15355"/>
    <n v="14291"/>
    <s v="00/00/0000"/>
    <n v="0"/>
    <n v="0"/>
    <s v="N"/>
    <m/>
    <n v="9"/>
    <s v="N"/>
    <s v="00/00/0000"/>
    <s v="N"/>
    <n v="0"/>
    <s v="00/00/0000"/>
    <m/>
    <m/>
    <m/>
    <x v="0"/>
  </r>
  <r>
    <n v="38493318054"/>
    <s v="MC-HL-SAL 30L&lt;81 APR 19"/>
    <n v="76004407224"/>
    <s v="Dr. JAYESH MAFATLAL PATEL"/>
    <n v="1050000"/>
    <n v="7.1"/>
    <n v="938965"/>
    <n v="581567.26"/>
    <n v="0"/>
    <x v="0"/>
    <n v="0"/>
    <d v="2019-05-31T00:00:00"/>
    <n v="19"/>
    <n v="19"/>
    <n v="0"/>
    <n v="0"/>
    <n v="0"/>
    <n v="0"/>
    <s v="INR"/>
    <n v="15355"/>
    <n v="10371"/>
    <s v="00/00/0000"/>
    <n v="0"/>
    <n v="0"/>
    <s v="N"/>
    <m/>
    <n v="9"/>
    <s v="N"/>
    <s v="00/00/0000"/>
    <s v="N"/>
    <n v="0"/>
    <s v="00/00/0000"/>
    <m/>
    <m/>
    <m/>
    <x v="0"/>
  </r>
  <r>
    <n v="38567930100"/>
    <s v="MC-HL-SAL 30L&lt;81 APR 19"/>
    <n v="86308444202"/>
    <s v="Sepoy BAGHEL RAVIKUMAR LAKHANS"/>
    <n v="1250000"/>
    <n v="7.1"/>
    <n v="1198082"/>
    <n v="985235.9"/>
    <n v="0"/>
    <x v="0"/>
    <n v="0"/>
    <d v="2019-07-01T00:00:00"/>
    <n v="19"/>
    <n v="19"/>
    <n v="0"/>
    <n v="0"/>
    <n v="0"/>
    <n v="0"/>
    <s v="INR"/>
    <n v="15355"/>
    <n v="10888"/>
    <s v="00/00/0000"/>
    <n v="0"/>
    <n v="0"/>
    <s v="N"/>
    <m/>
    <n v="9"/>
    <s v="N"/>
    <s v="00/00/0000"/>
    <s v="N"/>
    <n v="0"/>
    <s v="00/00/0000"/>
    <m/>
    <m/>
    <m/>
    <x v="0"/>
  </r>
  <r>
    <n v="38703783843"/>
    <s v="MC-HL-SAL 30L&lt;81 APR 19"/>
    <n v="90357429091"/>
    <s v="Mr. SHRINIVAS LAXMAN KONGARI"/>
    <n v="2540000"/>
    <n v="7.1"/>
    <n v="2490233"/>
    <n v="2465406.5499999998"/>
    <n v="0"/>
    <x v="0"/>
    <n v="0"/>
    <d v="2019-08-21T00:00:00"/>
    <n v="19"/>
    <n v="19"/>
    <n v="0"/>
    <n v="0"/>
    <n v="0"/>
    <n v="0"/>
    <s v="INR"/>
    <n v="15355"/>
    <n v="22097"/>
    <s v="00/00/0000"/>
    <n v="0"/>
    <n v="0"/>
    <s v="N"/>
    <m/>
    <n v="9"/>
    <s v="N"/>
    <s v="00/00/0000"/>
    <s v="N"/>
    <n v="0"/>
    <s v="00/00/0000"/>
    <s v="STD"/>
    <d v="2022-02-19T00:00:00"/>
    <n v="0"/>
    <x v="0"/>
  </r>
  <r>
    <n v="38726595300"/>
    <s v="MC-HL-SAL 30L&lt;81 APR 19"/>
    <n v="76002792329"/>
    <s v="Mr. HARSHAD VISHNUBHAI MODI"/>
    <n v="2300000"/>
    <n v="7.1"/>
    <n v="1774102"/>
    <n v="1637607"/>
    <n v="0"/>
    <x v="0"/>
    <n v="0"/>
    <d v="2019-08-30T00:00:00"/>
    <n v="19"/>
    <n v="19"/>
    <n v="0"/>
    <n v="0"/>
    <n v="0"/>
    <n v="0"/>
    <s v="INR"/>
    <n v="15355"/>
    <n v="20623"/>
    <s v="00/00/0000"/>
    <n v="0"/>
    <n v="0"/>
    <s v="N"/>
    <m/>
    <n v="9"/>
    <s v="N"/>
    <s v="00/00/0000"/>
    <s v="N"/>
    <n v="0"/>
    <s v="00/00/0000"/>
    <m/>
    <m/>
    <m/>
    <x v="0"/>
  </r>
  <r>
    <n v="38806102155"/>
    <s v="MC-HL-SAL 30L&lt;81 APR 19"/>
    <n v="85001276635"/>
    <s v="Mr. SURENDRA NATAVARBHAI PATEL"/>
    <n v="620000"/>
    <n v="7.1"/>
    <n v="543425"/>
    <n v="504631.2"/>
    <n v="0"/>
    <x v="0"/>
    <n v="0"/>
    <d v="2019-09-29T00:00:00"/>
    <n v="19"/>
    <n v="19"/>
    <n v="0"/>
    <n v="0"/>
    <n v="0"/>
    <n v="0"/>
    <s v="INR"/>
    <n v="15355"/>
    <n v="7605"/>
    <s v="00/00/0000"/>
    <n v="0"/>
    <n v="0"/>
    <s v="N"/>
    <m/>
    <n v="9"/>
    <s v="N"/>
    <s v="00/00/0000"/>
    <s v="N"/>
    <n v="0"/>
    <s v="00/00/0000"/>
    <m/>
    <m/>
    <m/>
    <x v="0"/>
  </r>
  <r>
    <n v="38793713700"/>
    <s v="MC-HL-SAL 30L&gt;80 APR 19"/>
    <n v="80086645422"/>
    <s v="DIVYANG BHAILALBHAI SHAH"/>
    <n v="3000000"/>
    <n v="7.1"/>
    <n v="2836463"/>
    <n v="2663095.71"/>
    <n v="0"/>
    <x v="0"/>
    <n v="0"/>
    <d v="2019-09-27T00:00:00"/>
    <n v="19"/>
    <n v="19"/>
    <n v="0"/>
    <n v="0"/>
    <n v="0"/>
    <n v="0"/>
    <s v="INR"/>
    <n v="15355"/>
    <n v="29279"/>
    <s v="00/00/0000"/>
    <n v="0"/>
    <n v="0"/>
    <s v="N"/>
    <m/>
    <n v="9"/>
    <s v="N"/>
    <s v="00/00/0000"/>
    <s v="N"/>
    <n v="0"/>
    <s v="00/00/0000"/>
    <s v="STD"/>
    <d v="2020-04-26T00:00:00"/>
    <n v="999"/>
    <x v="0"/>
  </r>
  <r>
    <n v="30976694813"/>
    <s v="MC-HL-NSAL 30L &lt;81 APR 19"/>
    <n v="85676984323"/>
    <s v="Mrs. MANISHA JITENDRA JAIN"/>
    <n v="2403000"/>
    <n v="7.25"/>
    <n v="1844170"/>
    <n v="1747132.12"/>
    <n v="0"/>
    <x v="0"/>
    <n v="0"/>
    <d v="2009-12-02T00:00:00"/>
    <n v="19"/>
    <n v="19"/>
    <n v="0"/>
    <n v="0"/>
    <n v="0"/>
    <n v="0"/>
    <s v="INR"/>
    <n v="15355"/>
    <n v="23887"/>
    <s v="00/00/0000"/>
    <n v="0"/>
    <n v="0"/>
    <s v="N"/>
    <m/>
    <n v="9"/>
    <s v="N"/>
    <s v="00/00/0000"/>
    <s v="N"/>
    <n v="0"/>
    <s v="00/00/0000"/>
    <s v="STD"/>
    <d v="2020-11-06T00:00:00"/>
    <n v="0"/>
    <x v="0"/>
  </r>
  <r>
    <n v="38648922304"/>
    <s v="MC-HL-NSAL 30L &lt;81 APR 19"/>
    <n v="86494466911"/>
    <s v="Mr. ANAND M MUDALIAR"/>
    <n v="1735000"/>
    <n v="7.1"/>
    <n v="1647635"/>
    <n v="1317184.47"/>
    <n v="0"/>
    <x v="0"/>
    <n v="0"/>
    <d v="2019-07-31T00:00:00"/>
    <n v="19"/>
    <n v="19"/>
    <n v="0"/>
    <n v="0"/>
    <n v="0"/>
    <n v="0"/>
    <s v="INR"/>
    <n v="15355"/>
    <n v="15057"/>
    <s v="00/00/0000"/>
    <n v="0"/>
    <n v="0"/>
    <s v="N"/>
    <m/>
    <n v="9"/>
    <s v="N"/>
    <s v="00/00/0000"/>
    <s v="N"/>
    <n v="0"/>
    <s v="00/00/0000"/>
    <s v="STD"/>
    <d v="2020-03-31T00:00:00"/>
    <n v="0"/>
    <x v="0"/>
  </r>
  <r>
    <n v="30910900492"/>
    <s v="MC-HL-NSAL 30L&gt;80 APR 19"/>
    <n v="85614581666"/>
    <s v="Mr. NATHULAL KESHAVLAL SONI"/>
    <n v="1925000"/>
    <n v="7.35"/>
    <n v="1270888"/>
    <n v="1270206.28"/>
    <n v="0"/>
    <x v="0"/>
    <n v="0"/>
    <d v="2009-10-04T00:00:00"/>
    <n v="19"/>
    <n v="19"/>
    <n v="0"/>
    <n v="0"/>
    <n v="0"/>
    <n v="0"/>
    <s v="INR"/>
    <n v="15355"/>
    <n v="20692"/>
    <s v="00/00/0000"/>
    <n v="0"/>
    <n v="0"/>
    <s v="N"/>
    <m/>
    <n v="9"/>
    <s v="N"/>
    <s v="00/00/0000"/>
    <s v="N"/>
    <n v="0"/>
    <s v="00/00/0000"/>
    <s v="STD"/>
    <d v="2022-03-29T00:00:00"/>
    <n v="0"/>
    <x v="0"/>
  </r>
  <r>
    <n v="38780199593"/>
    <s v="MC-HL-NSAL 30L&gt;80 APR 19"/>
    <n v="87125272321"/>
    <s v="Mr. KANAIYALAL VADILAL NAGAR"/>
    <n v="2452000"/>
    <n v="7.45"/>
    <n v="2128656.5299999998"/>
    <n v="2116730.5299999998"/>
    <n v="0"/>
    <x v="0"/>
    <n v="0"/>
    <d v="2019-09-19T00:00:00"/>
    <n v="5"/>
    <n v="5"/>
    <n v="0"/>
    <n v="0"/>
    <n v="0"/>
    <n v="0"/>
    <s v="INR"/>
    <n v="15355"/>
    <n v="22362"/>
    <s v="00/00/0000"/>
    <n v="0"/>
    <n v="0"/>
    <s v="N"/>
    <m/>
    <n v="9"/>
    <s v="N"/>
    <s v="00/00/0000"/>
    <s v="N"/>
    <n v="0"/>
    <s v="00/00/0000"/>
    <s v="STD"/>
    <d v="2021-10-20T00:00:00"/>
    <n v="0"/>
    <x v="0"/>
  </r>
  <r>
    <n v="38801913850"/>
    <s v="MC-HL-NSAL 30L&gt;80 APR 19"/>
    <n v="86398664334"/>
    <s v="Mr. CHANDANSINGH HARISINGH CHA"/>
    <n v="1000000"/>
    <n v="7.1"/>
    <n v="963804"/>
    <n v="907789.61"/>
    <n v="0"/>
    <x v="0"/>
    <n v="0"/>
    <d v="2019-09-27T00:00:00"/>
    <n v="19"/>
    <n v="19"/>
    <n v="0"/>
    <n v="0"/>
    <n v="0"/>
    <n v="0"/>
    <s v="INR"/>
    <n v="15355"/>
    <n v="8433"/>
    <s v="00/00/0000"/>
    <n v="0"/>
    <n v="0"/>
    <s v="N"/>
    <m/>
    <n v="9"/>
    <s v="N"/>
    <s v="00/00/0000"/>
    <s v="N"/>
    <n v="0"/>
    <s v="00/00/0000"/>
    <m/>
    <m/>
    <m/>
    <x v="0"/>
  </r>
  <r>
    <n v="31112885599"/>
    <s v="MC-HLNRI NSAL &lt;81 APR 19"/>
    <n v="85755120714"/>
    <s v="Mr. ASHISH JADAVBHAI DUNGRANI"/>
    <n v="1429000"/>
    <n v="7.25"/>
    <n v="865354"/>
    <n v="791543.47"/>
    <n v="0"/>
    <x v="0"/>
    <n v="0"/>
    <d v="2010-03-28T00:00:00"/>
    <n v="19"/>
    <n v="19"/>
    <n v="0"/>
    <n v="0"/>
    <n v="0"/>
    <n v="0"/>
    <s v="INR"/>
    <n v="15355"/>
    <n v="14100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1123728305"/>
    <s v="MC-HLNRI NSAL &lt;81 APR 19"/>
    <n v="85655924550"/>
    <s v="Mrs. BHANUBEN KISHORSINH CHAUD"/>
    <n v="1699000"/>
    <n v="7.25"/>
    <n v="919041"/>
    <n v="676246.72"/>
    <n v="0"/>
    <x v="0"/>
    <n v="0"/>
    <d v="2010-04-06T00:00:00"/>
    <n v="19"/>
    <n v="19"/>
    <n v="0"/>
    <n v="0"/>
    <n v="0"/>
    <n v="0"/>
    <s v="INR"/>
    <n v="15355"/>
    <n v="16237"/>
    <s v="00/00/0000"/>
    <n v="0"/>
    <n v="0"/>
    <s v="N"/>
    <m/>
    <n v="9"/>
    <s v="N"/>
    <s v="00/00/0000"/>
    <s v="N"/>
    <n v="0"/>
    <s v="00/00/0000"/>
    <m/>
    <m/>
    <m/>
    <x v="0"/>
  </r>
  <r>
    <n v="30929175939"/>
    <s v="MC-HLNRI NSAL &gt; 80 APR 19"/>
    <n v="85614113074"/>
    <s v="Mr. BHIKHABHAI GANDABHAI PATEL"/>
    <n v="2213000"/>
    <n v="7.35"/>
    <n v="1455813.11"/>
    <n v="395189.3"/>
    <n v="0"/>
    <x v="0"/>
    <n v="0"/>
    <d v="2009-10-21T00:00:00"/>
    <n v="19"/>
    <n v="19"/>
    <n v="0"/>
    <n v="0"/>
    <n v="0"/>
    <n v="0"/>
    <s v="INR"/>
    <n v="15355"/>
    <n v="21707"/>
    <s v="00/00/0000"/>
    <n v="0"/>
    <n v="0"/>
    <s v="N"/>
    <m/>
    <n v="9"/>
    <s v="N"/>
    <s v="00/00/0000"/>
    <s v="N"/>
    <n v="0"/>
    <s v="00/00/0000"/>
    <m/>
    <m/>
    <m/>
    <x v="0"/>
  </r>
  <r>
    <n v="38642937236"/>
    <s v="MC-PRIVLGE HL &gt;80 APR 19"/>
    <n v="80514924570"/>
    <s v="Mr. PRAJAPATI  JAYANTIBHAI"/>
    <n v="1660000"/>
    <n v="7.2"/>
    <n v="1588397"/>
    <n v="1217343.8600000001"/>
    <n v="0"/>
    <x v="0"/>
    <n v="0"/>
    <d v="2019-07-30T00:00:00"/>
    <n v="19"/>
    <n v="19"/>
    <n v="0"/>
    <n v="0"/>
    <n v="0"/>
    <n v="0"/>
    <s v="INR"/>
    <n v="15355"/>
    <n v="14512"/>
    <s v="00/00/0000"/>
    <n v="0"/>
    <n v="0"/>
    <m/>
    <m/>
    <m/>
    <s v="N"/>
    <s v="00/00/0000"/>
    <s v="N"/>
    <n v="0"/>
    <s v="00/00/0000"/>
    <s v="STD"/>
    <d v="2020-04-27T00:00:00"/>
    <n v="999"/>
    <x v="0"/>
  </r>
  <r>
    <n v="38803126599"/>
    <s v="MC-PRIVLGE HL &gt;80 APR 19"/>
    <n v="80083971785"/>
    <s v="Mrs. CHANCHALBEN BHIKHUBHAI VA"/>
    <n v="1800000"/>
    <n v="7.2"/>
    <n v="1681161"/>
    <n v="1096681.5900000001"/>
    <n v="0"/>
    <x v="0"/>
    <n v="0"/>
    <d v="2019-09-27T00:00:00"/>
    <n v="19"/>
    <n v="19"/>
    <n v="0"/>
    <n v="0"/>
    <n v="0"/>
    <n v="0"/>
    <s v="INR"/>
    <n v="15355"/>
    <n v="16547"/>
    <s v="00/00/0000"/>
    <n v="0"/>
    <n v="0"/>
    <s v="N"/>
    <m/>
    <n v="9"/>
    <s v="N"/>
    <s v="00/00/0000"/>
    <s v="N"/>
    <n v="0"/>
    <s v="00/00/0000"/>
    <m/>
    <m/>
    <m/>
    <x v="0"/>
  </r>
  <r>
    <n v="38643954411"/>
    <s v="MC-HLCLSS LIGSAL &lt;81APR19"/>
    <n v="75075796733"/>
    <s v="Mr. AAKASH CHANDRAKANT KEWLANI"/>
    <n v="2400000"/>
    <n v="7.1"/>
    <n v="2321977"/>
    <n v="2063553.39"/>
    <n v="0"/>
    <x v="0"/>
    <n v="0"/>
    <d v="2019-07-30T00:00:00"/>
    <n v="19"/>
    <n v="19"/>
    <n v="0"/>
    <n v="0"/>
    <n v="0"/>
    <n v="0"/>
    <s v="INR"/>
    <n v="15355"/>
    <n v="18563"/>
    <s v="00/00/0000"/>
    <n v="0"/>
    <n v="0"/>
    <s v="N"/>
    <m/>
    <n v="9"/>
    <s v="N"/>
    <s v="00/00/0000"/>
    <s v="N"/>
    <n v="0"/>
    <s v="00/00/0000"/>
    <s v="STD"/>
    <d v="2020-06-19T00:00:00"/>
    <n v="0"/>
    <x v="0"/>
  </r>
  <r>
    <n v="38730877229"/>
    <s v="MC-HLCLSS LIGSAL &lt;81APR19"/>
    <n v="90389906691"/>
    <s v="Mr. CHRISTIAN  CHRISTAIN"/>
    <n v="1600000"/>
    <n v="7.1"/>
    <n v="1556044"/>
    <n v="1211177.1100000001"/>
    <n v="0"/>
    <x v="0"/>
    <n v="0"/>
    <d v="2019-08-31T00:00:00"/>
    <n v="19"/>
    <n v="19"/>
    <n v="0"/>
    <n v="0"/>
    <n v="0"/>
    <n v="0"/>
    <s v="INR"/>
    <n v="15355"/>
    <n v="12723"/>
    <s v="00/00/0000"/>
    <n v="0"/>
    <n v="0"/>
    <m/>
    <m/>
    <m/>
    <s v="N"/>
    <s v="00/00/0000"/>
    <s v="N"/>
    <n v="0"/>
    <s v="00/00/0000"/>
    <s v="STD"/>
    <d v="2020-04-17T00:00:00"/>
    <n v="999"/>
    <x v="0"/>
  </r>
  <r>
    <n v="38645921336"/>
    <s v="MC-HLCLSS LIGSAL &gt;80APR19"/>
    <n v="80381236810"/>
    <s v="Mr. BIPINCHANDRA NATVARLAL PAR"/>
    <n v="2300000"/>
    <n v="7.1"/>
    <n v="2066034"/>
    <n v="1738783.74"/>
    <n v="0"/>
    <x v="0"/>
    <n v="0"/>
    <d v="2019-07-31T00:00:00"/>
    <n v="19"/>
    <n v="19"/>
    <n v="0"/>
    <n v="0"/>
    <n v="0"/>
    <n v="0"/>
    <s v="INR"/>
    <n v="15355"/>
    <n v="24408"/>
    <s v="00/00/0000"/>
    <n v="0"/>
    <n v="0"/>
    <s v="N"/>
    <m/>
    <n v="9"/>
    <s v="N"/>
    <s v="00/00/0000"/>
    <s v="N"/>
    <n v="0"/>
    <s v="00/00/0000"/>
    <m/>
    <m/>
    <m/>
    <x v="0"/>
  </r>
  <r>
    <n v="38648691308"/>
    <s v="MC-HLCLSS LIGSAL &gt;80APR19"/>
    <n v="90350649024"/>
    <s v="Mr. BHANUPRATAP SINGH RAJPUT"/>
    <n v="1485000"/>
    <n v="7.1"/>
    <n v="1399486"/>
    <n v="1081826.99"/>
    <n v="0"/>
    <x v="0"/>
    <n v="0"/>
    <d v="2019-07-31T00:00:00"/>
    <n v="19"/>
    <n v="19"/>
    <n v="0"/>
    <n v="0"/>
    <n v="0"/>
    <n v="0"/>
    <s v="INR"/>
    <n v="15355"/>
    <n v="12888"/>
    <s v="00/00/0000"/>
    <n v="0"/>
    <n v="0"/>
    <s v="N"/>
    <m/>
    <n v="9"/>
    <s v="N"/>
    <s v="00/00/0000"/>
    <s v="N"/>
    <n v="0"/>
    <s v="00/00/0000"/>
    <m/>
    <m/>
    <m/>
    <x v="0"/>
  </r>
  <r>
    <n v="38482955041"/>
    <s v="MC-HLCLSS LIGNSAL&gt;80APR19"/>
    <n v="85947069963"/>
    <s v="Mr. MANOJBHAI JETHABHAI PARMAR"/>
    <n v="1845000"/>
    <n v="7.35"/>
    <n v="1760923"/>
    <n v="1392135.86"/>
    <n v="0"/>
    <x v="0"/>
    <n v="0"/>
    <d v="2019-05-27T00:00:00"/>
    <n v="19"/>
    <n v="19"/>
    <n v="0"/>
    <n v="0"/>
    <n v="0"/>
    <n v="0"/>
    <s v="INR"/>
    <n v="15355"/>
    <n v="16414"/>
    <s v="00/00/0000"/>
    <n v="0"/>
    <n v="0"/>
    <s v="N"/>
    <m/>
    <n v="9"/>
    <s v="N"/>
    <s v="00/00/0000"/>
    <s v="N"/>
    <n v="0"/>
    <s v="00/00/0000"/>
    <s v="STD"/>
    <d v="2019-07-18T00:00:00"/>
    <n v="0"/>
    <x v="0"/>
  </r>
  <r>
    <n v="38677352203"/>
    <s v="MC-HLCLSS LIGNSAL&gt;80APR19"/>
    <n v="87143564593"/>
    <s v="Mr. PRAVIN VADILAL NAGAR"/>
    <n v="2621000"/>
    <n v="7.1"/>
    <n v="2340313"/>
    <n v="2000114.08"/>
    <n v="0"/>
    <x v="0"/>
    <n v="0"/>
    <d v="2019-08-09T00:00:00"/>
    <n v="19"/>
    <n v="19"/>
    <n v="0"/>
    <n v="0"/>
    <n v="0"/>
    <n v="0"/>
    <s v="INR"/>
    <n v="15355"/>
    <n v="25811"/>
    <s v="00/00/0000"/>
    <n v="0"/>
    <n v="0"/>
    <m/>
    <m/>
    <m/>
    <s v="N"/>
    <s v="00/00/0000"/>
    <s v="N"/>
    <n v="0"/>
    <s v="00/00/0000"/>
    <s v="STD"/>
    <d v="2020-04-28T00:00:00"/>
    <n v="0"/>
    <x v="0"/>
  </r>
  <r>
    <n v="38703268834"/>
    <s v="MC-HLCLSS LIGNSAL&gt;80APR19"/>
    <n v="90185601997"/>
    <s v="Mr. Mahendra Kuamr Pareek"/>
    <n v="1125000"/>
    <n v="7.35"/>
    <n v="1062069"/>
    <n v="821731.92"/>
    <n v="0"/>
    <x v="0"/>
    <n v="0"/>
    <d v="2019-08-21T00:00:00"/>
    <n v="19"/>
    <n v="19"/>
    <n v="0"/>
    <n v="0"/>
    <n v="0"/>
    <n v="0"/>
    <s v="INR"/>
    <n v="15355"/>
    <n v="9835"/>
    <s v="00/00/0000"/>
    <n v="0"/>
    <n v="0"/>
    <s v="N"/>
    <m/>
    <n v="9"/>
    <s v="N"/>
    <s v="00/00/0000"/>
    <s v="N"/>
    <n v="0"/>
    <s v="00/00/0000"/>
    <s v="STD"/>
    <d v="2020-04-24T00:00:00"/>
    <n v="999"/>
    <x v="0"/>
  </r>
  <r>
    <n v="35768984627"/>
    <s v="MC-SBI CAR LN-TL-NEW CAR"/>
    <n v="80083958743"/>
    <s v="Mr. PANKAJBHAI AMBALAL PARMAR"/>
    <n v="500000"/>
    <n v="8.25"/>
    <n v="147780"/>
    <n v="96524.3"/>
    <n v="0"/>
    <x v="0"/>
    <n v="0"/>
    <d v="2016-05-13T00:00:00"/>
    <n v="19"/>
    <n v="19"/>
    <n v="0"/>
    <n v="0"/>
    <n v="0"/>
    <n v="0"/>
    <s v="INR"/>
    <n v="61132"/>
    <n v="8237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6081839557"/>
    <s v="MC-SBI CAR LN-TL-NEW CAR"/>
    <n v="89271644183"/>
    <s v="Mr. NAVNEETKUMAR  SHARMA"/>
    <n v="690000"/>
    <n v="8.25"/>
    <n v="230665"/>
    <n v="106994.05"/>
    <n v="0"/>
    <x v="0"/>
    <n v="0"/>
    <d v="2016-09-09T00:00:00"/>
    <n v="19"/>
    <n v="19"/>
    <n v="0"/>
    <n v="0"/>
    <n v="0"/>
    <n v="0"/>
    <s v="INR"/>
    <n v="61132"/>
    <n v="11349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6196421304"/>
    <s v="MC-SBI-TL-SARCAR-LN-MEN"/>
    <n v="85523818849"/>
    <s v="Sepoy MAKWANA VALJIBHAI GALABH"/>
    <n v="510000"/>
    <n v="7.55"/>
    <n v="178776"/>
    <n v="101005.69"/>
    <n v="0"/>
    <x v="0"/>
    <n v="0"/>
    <d v="2016-10-21T00:00:00"/>
    <n v="19"/>
    <n v="19"/>
    <n v="0"/>
    <n v="0"/>
    <n v="0"/>
    <n v="0"/>
    <s v="INR"/>
    <n v="61132"/>
    <n v="8362"/>
    <s v="00/00/0000"/>
    <n v="0"/>
    <n v="0"/>
    <s v="N"/>
    <m/>
    <n v="9"/>
    <s v="N"/>
    <s v="00/00/0000"/>
    <s v="N"/>
    <n v="0"/>
    <s v="00/00/0000"/>
    <m/>
    <m/>
    <m/>
    <x v="0"/>
  </r>
  <r>
    <n v="38018373201"/>
    <s v="MC-CAR LOAN-NEW FXD RT"/>
    <n v="80084134270"/>
    <s v="Mr. RADHESHYAM RAMPAL YADAV"/>
    <n v="700000"/>
    <n v="9.25"/>
    <n v="337078"/>
    <n v="239364.56"/>
    <n v="0"/>
    <x v="0"/>
    <n v="0"/>
    <d v="2018-10-17T00:00:00"/>
    <n v="19"/>
    <n v="19"/>
    <n v="0"/>
    <n v="0"/>
    <n v="0"/>
    <n v="0"/>
    <s v="INR"/>
    <n v="15355"/>
    <n v="14787"/>
    <s v="00/00/0000"/>
    <n v="0"/>
    <n v="0"/>
    <s v="N"/>
    <m/>
    <n v="9"/>
    <s v="N"/>
    <s v="00/00/0000"/>
    <s v="N"/>
    <n v="0"/>
    <s v="00/00/0000"/>
    <m/>
    <m/>
    <m/>
    <x v="0"/>
  </r>
  <r>
    <n v="38028010314"/>
    <s v="MC-CAR LOAN-NEW FXD RT"/>
    <n v="87266492844"/>
    <s v="Dr. KARTIKEYA GANPATLAL PARMAR"/>
    <n v="600000"/>
    <n v="9.25"/>
    <n v="294524"/>
    <n v="216901.14"/>
    <n v="0"/>
    <x v="0"/>
    <n v="0"/>
    <d v="2018-10-23T00:00:00"/>
    <n v="19"/>
    <n v="19"/>
    <n v="0"/>
    <n v="0"/>
    <n v="0"/>
    <n v="0"/>
    <s v="INR"/>
    <n v="15355"/>
    <n v="12516"/>
    <s v="00/00/0000"/>
    <n v="0"/>
    <n v="0"/>
    <s v="N"/>
    <m/>
    <n v="9"/>
    <s v="N"/>
    <s v="00/00/0000"/>
    <s v="N"/>
    <n v="0"/>
    <s v="00/00/0000"/>
    <s v="STD"/>
    <d v="2020-03-18T00:00:00"/>
    <n v="999"/>
    <x v="0"/>
  </r>
  <r>
    <n v="38146037647"/>
    <s v="MC-CAR LOAN-NEW FXD RT"/>
    <n v="80083823170"/>
    <s v="Mr. HEMANT KANJIMAL SHARMA"/>
    <n v="760000"/>
    <n v="9.3000000000000007"/>
    <n v="540334"/>
    <n v="465653.47"/>
    <n v="0"/>
    <x v="0"/>
    <n v="0"/>
    <d v="2018-12-27T00:00:00"/>
    <n v="19"/>
    <n v="19"/>
    <n v="0"/>
    <n v="0"/>
    <n v="0"/>
    <n v="0"/>
    <s v="INR"/>
    <n v="15355"/>
    <n v="12344"/>
    <s v="00/00/0000"/>
    <n v="0"/>
    <n v="0"/>
    <m/>
    <m/>
    <m/>
    <s v="N"/>
    <s v="00/00/0000"/>
    <s v="N"/>
    <n v="0"/>
    <s v="00/00/0000"/>
    <s v="STD"/>
    <d v="2019-02-18T00:00:00"/>
    <n v="0"/>
    <x v="0"/>
  </r>
  <r>
    <n v="38731411168"/>
    <s v="MC-CAR LOAN-NEW FXD RT"/>
    <n v="71194588422"/>
    <s v="Mr. SURESHKUMAR RAVTARAM SUTHA"/>
    <n v="645000"/>
    <n v="9.35"/>
    <n v="523562"/>
    <n v="457988.05"/>
    <n v="0"/>
    <x v="0"/>
    <n v="0"/>
    <d v="2019-08-31T00:00:00"/>
    <n v="19"/>
    <n v="19"/>
    <n v="0"/>
    <n v="0"/>
    <n v="0"/>
    <n v="0"/>
    <s v="INR"/>
    <n v="15355"/>
    <n v="10667"/>
    <s v="00/00/0000"/>
    <n v="0"/>
    <n v="0"/>
    <m/>
    <m/>
    <m/>
    <s v="N"/>
    <s v="00/00/0000"/>
    <s v="N"/>
    <n v="0"/>
    <s v="00/00/0000"/>
    <s v="STD"/>
    <d v="2020-04-26T00:00:00"/>
    <n v="999"/>
    <x v="0"/>
  </r>
  <r>
    <n v="40659306351"/>
    <s v="MC-CAR-COVID WRRIOR FXD"/>
    <n v="80084135241"/>
    <s v="Mrs. NAINA UPENDRA PATEL"/>
    <n v="885000"/>
    <n v="7.85"/>
    <n v="850205"/>
    <n v="850205"/>
    <n v="0"/>
    <x v="0"/>
    <n v="0"/>
    <d v="2021-12-21T00:00:00"/>
    <n v="3"/>
    <n v="3"/>
    <n v="0"/>
    <n v="0"/>
    <n v="0"/>
    <n v="0"/>
    <s v="INR"/>
    <n v="15355"/>
    <n v="17882"/>
    <s v="00/00/0000"/>
    <n v="0"/>
    <n v="0"/>
    <s v="N"/>
    <m/>
    <n v="9"/>
    <s v="N"/>
    <s v="00/00/0000"/>
    <s v="N"/>
    <n v="0"/>
    <s v="00/00/0000"/>
    <s v="STD"/>
    <d v="2022-02-05T00:00:00"/>
    <n v="0"/>
    <x v="0"/>
  </r>
  <r>
    <n v="39218324501"/>
    <s v="MC-SBI STU LN &lt;=4L OCT19"/>
    <n v="90486841473"/>
    <s v="Miss. RIDDHI SANJAYBHAI PATEL"/>
    <n v="263500"/>
    <n v="9.3000000000000007"/>
    <n v="188758"/>
    <n v="188758"/>
    <n v="0"/>
    <x v="0"/>
    <n v="0"/>
    <d v="2020-03-16T00:00:00"/>
    <n v="1"/>
    <n v="1"/>
    <n v="0"/>
    <n v="0"/>
    <n v="0"/>
    <n v="0"/>
    <s v="INR"/>
    <n v="15355"/>
    <n v="4814"/>
    <s v="00/00/0000"/>
    <n v="0"/>
    <n v="0"/>
    <s v="N"/>
    <m/>
    <n v="9"/>
    <s v="N"/>
    <s v="00/00/0000"/>
    <s v="N"/>
    <n v="0"/>
    <s v="00/00/0000"/>
    <m/>
    <m/>
    <m/>
    <x v="0"/>
  </r>
  <r>
    <n v="40078939543"/>
    <s v="MC-SBI STU LN &lt;=4L OCT19"/>
    <n v="90651533073"/>
    <s v="Mr. Hingu Premal  Arunkumar"/>
    <n v="388000"/>
    <n v="9.3000000000000007"/>
    <n v="204036.5"/>
    <n v="204036.5"/>
    <n v="0"/>
    <x v="0"/>
    <n v="0"/>
    <d v="2021-03-20T00:00:00"/>
    <n v="1"/>
    <n v="1"/>
    <n v="0"/>
    <n v="0"/>
    <n v="0"/>
    <n v="0"/>
    <s v="INR"/>
    <n v="15355"/>
    <n v="2352"/>
    <s v="00/00/0000"/>
    <n v="0"/>
    <n v="2.04"/>
    <s v="N"/>
    <m/>
    <n v="9"/>
    <s v="N"/>
    <s v="00/00/0000"/>
    <s v="N"/>
    <n v="0"/>
    <s v="00/00/0000"/>
    <s v="STD"/>
    <d v="2021-05-06T00:00:00"/>
    <n v="0"/>
    <x v="0"/>
  </r>
  <r>
    <n v="38915473149"/>
    <s v="MC-STU LN &gt;4-7.5L OCT19"/>
    <n v="86989898453"/>
    <s v="Mr. KHUSH PANKAJBHAI MODI"/>
    <n v="750000"/>
    <n v="10.199999999999999"/>
    <n v="885322"/>
    <n v="764687"/>
    <n v="0"/>
    <x v="0"/>
    <n v="0"/>
    <d v="2019-11-13T00:00:00"/>
    <n v="3"/>
    <n v="3"/>
    <n v="0"/>
    <n v="0"/>
    <n v="0"/>
    <n v="0"/>
    <s v="INR"/>
    <n v="15355"/>
    <n v="8455"/>
    <s v="00/00/0000"/>
    <n v="0"/>
    <n v="0"/>
    <s v="N"/>
    <m/>
    <n v="9"/>
    <s v="N"/>
    <s v="00/00/0000"/>
    <s v="N"/>
    <n v="0"/>
    <s v="00/00/0000"/>
    <m/>
    <m/>
    <m/>
    <x v="0"/>
  </r>
  <r>
    <n v="39150818469"/>
    <s v="MC-STU LN &gt;4-7.5L OCT19"/>
    <n v="88408978620"/>
    <s v="Miss. SUKHWANI SHRADDHA JAIPRA"/>
    <n v="749300"/>
    <n v="9.65"/>
    <n v="742319"/>
    <n v="737319"/>
    <n v="0"/>
    <x v="0"/>
    <n v="0"/>
    <d v="2020-02-18T00:00:00"/>
    <n v="1"/>
    <n v="1"/>
    <n v="0"/>
    <n v="0"/>
    <n v="0"/>
    <n v="0"/>
    <s v="INR"/>
    <n v="15355"/>
    <n v="6035"/>
    <s v="00/00/0000"/>
    <n v="0"/>
    <n v="0"/>
    <s v="N"/>
    <m/>
    <n v="9"/>
    <s v="N"/>
    <s v="00/00/0000"/>
    <s v="N"/>
    <n v="0"/>
    <s v="00/00/0000"/>
    <m/>
    <m/>
    <m/>
    <x v="0"/>
  </r>
  <r>
    <n v="39949263237"/>
    <s v="MC-STU LN &gt;4-7.5L OCT19"/>
    <n v="90666299988"/>
    <s v="Mr. Sanjay  Menaria"/>
    <n v="475000"/>
    <n v="9.3000000000000007"/>
    <n v="514293"/>
    <n v="514293"/>
    <n v="0"/>
    <x v="0"/>
    <n v="0"/>
    <d v="2021-01-23T00:00:00"/>
    <n v="1"/>
    <n v="1"/>
    <n v="0"/>
    <n v="0"/>
    <n v="0"/>
    <n v="0"/>
    <s v="INR"/>
    <n v="15355"/>
    <n v="7524"/>
    <s v="00/00/0000"/>
    <n v="0"/>
    <n v="0"/>
    <s v="N"/>
    <m/>
    <n v="9"/>
    <s v="N"/>
    <s v="00/00/0000"/>
    <s v="N"/>
    <n v="0"/>
    <s v="00/00/0000"/>
    <m/>
    <m/>
    <m/>
    <x v="0"/>
  </r>
  <r>
    <n v="39954060524"/>
    <s v="MC-STU LN &gt;4-7.5L OCT19"/>
    <n v="90637444987"/>
    <s v="Mr. KAJAL  PATEL"/>
    <n v="627000"/>
    <n v="8.8000000000000007"/>
    <n v="334285"/>
    <n v="334285"/>
    <n v="0"/>
    <x v="0"/>
    <n v="0"/>
    <d v="2021-01-23T00:00:00"/>
    <n v="1"/>
    <n v="1"/>
    <n v="0"/>
    <n v="0"/>
    <n v="0"/>
    <n v="0"/>
    <s v="INR"/>
    <n v="15355"/>
    <n v="11359"/>
    <s v="00/00/0000"/>
    <n v="0"/>
    <n v="0"/>
    <s v="N"/>
    <m/>
    <n v="9"/>
    <s v="N"/>
    <s v="00/00/0000"/>
    <s v="N"/>
    <n v="0"/>
    <s v="00/00/0000"/>
    <m/>
    <m/>
    <m/>
    <x v="0"/>
  </r>
  <r>
    <n v="38880964302"/>
    <s v="MC-STU LN MEDI -IN OCT19"/>
    <n v="90426329384"/>
    <s v="Mrs. SHAILI SURENDRAKUMAR PATE"/>
    <n v="2027250"/>
    <n v="9.1999999999999993"/>
    <n v="877235"/>
    <n v="787647"/>
    <n v="0"/>
    <x v="0"/>
    <n v="0"/>
    <d v="2019-11-08T00:00:00"/>
    <n v="1"/>
    <n v="1"/>
    <n v="0"/>
    <n v="0"/>
    <n v="0"/>
    <n v="0"/>
    <s v="INR"/>
    <n v="15355"/>
    <n v="31850"/>
    <s v="00/00/0000"/>
    <n v="0"/>
    <n v="0"/>
    <s v="N"/>
    <m/>
    <n v="9"/>
    <s v="N"/>
    <s v="00/00/0000"/>
    <s v="N"/>
    <n v="0"/>
    <s v="00/00/0000"/>
    <s v="STD"/>
    <d v="2020-12-23T00:00:00"/>
    <n v="999"/>
    <x v="0"/>
  </r>
  <r>
    <n v="38988586328"/>
    <s v="MC-SCH-I-I-T(2016) OCT19"/>
    <n v="86897680132"/>
    <s v="Mr. AJAY ASHOK KALE"/>
    <n v="1065848"/>
    <n v="8.25"/>
    <n v="1166789"/>
    <n v="962689"/>
    <n v="0"/>
    <x v="0"/>
    <n v="0"/>
    <d v="2019-12-11T00:00:00"/>
    <n v="1"/>
    <n v="1"/>
    <n v="0"/>
    <n v="0"/>
    <n v="0"/>
    <n v="0"/>
    <s v="INR"/>
    <n v="0"/>
    <n v="15346"/>
    <s v="00/00/0000"/>
    <n v="0"/>
    <n v="0"/>
    <s v="N"/>
    <m/>
    <n v="9"/>
    <s v="N"/>
    <s v="00/00/0000"/>
    <s v="N"/>
    <n v="0"/>
    <s v="00/00/0000"/>
    <m/>
    <m/>
    <m/>
    <x v="0"/>
  </r>
  <r>
    <n v="38888415152"/>
    <s v="MC-EL Abrd20L-1.5Cr Oct19"/>
    <n v="90396397822"/>
    <s v="Mr. YASH  CHAMRIA"/>
    <n v="2300000"/>
    <n v="9.75"/>
    <n v="1787722"/>
    <n v="1722673"/>
    <n v="0"/>
    <x v="0"/>
    <n v="0"/>
    <d v="2019-11-01T00:00:00"/>
    <n v="1"/>
    <n v="1"/>
    <n v="0"/>
    <n v="0"/>
    <n v="0"/>
    <n v="0"/>
    <s v="INR"/>
    <n v="15355"/>
    <n v="32671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9015414565"/>
    <s v="MC-EL Abrd20L-1.5Cr Oct19"/>
    <n v="90450818057"/>
    <s v="Mr. PATEL MOHIL  KAMLESHKUMAR"/>
    <n v="2531400"/>
    <n v="9.6999999999999993"/>
    <n v="1873622"/>
    <n v="1873622"/>
    <n v="0"/>
    <x v="0"/>
    <n v="0"/>
    <d v="2019-12-21T00:00:00"/>
    <n v="1"/>
    <n v="1"/>
    <n v="0"/>
    <n v="0"/>
    <n v="0"/>
    <n v="0"/>
    <s v="INR"/>
    <n v="15355"/>
    <n v="33382"/>
    <s v="00/00/0000"/>
    <n v="0"/>
    <n v="0"/>
    <s v="N"/>
    <m/>
    <n v="9"/>
    <s v="N"/>
    <s v="00/00/0000"/>
    <s v="N"/>
    <n v="0"/>
    <s v="00/00/0000"/>
    <m/>
    <m/>
    <m/>
    <x v="0"/>
  </r>
  <r>
    <n v="40166841378"/>
    <s v="MC-SBI STU LN &lt;=4L OCT19"/>
    <n v="90716419009"/>
    <s v="Mr. Priyadharsan  R"/>
    <n v="265000"/>
    <n v="9.3000000000000007"/>
    <n v="117775.33"/>
    <n v="130000"/>
    <n v="12224.669999999998"/>
    <x v="46"/>
    <n v="12224.67"/>
    <d v="2021-05-04T00:00:00"/>
    <n v="10"/>
    <n v="5"/>
    <n v="5"/>
    <n v="4"/>
    <n v="4"/>
    <n v="704"/>
    <s v="INR"/>
    <n v="62483"/>
    <n v="2440"/>
    <d v="2021-11-10T00:00:00"/>
    <n v="3401.67"/>
    <n v="4484.24"/>
    <s v="N"/>
    <m/>
    <n v="4"/>
    <s v="N"/>
    <s v="00/00/0000"/>
    <s v="N"/>
    <n v="0"/>
    <s v="00/00/0000"/>
    <s v="NPA"/>
    <d v="2022-02-08T00:00:00"/>
    <n v="704"/>
    <x v="1"/>
  </r>
  <r>
    <n v="40179506128"/>
    <s v="MC-STU LN IND &gt;10L OCT19"/>
    <n v="90712433221"/>
    <s v="Mrs. Anushka  Verma"/>
    <n v="1525000"/>
    <n v="8.8000000000000007"/>
    <n v="201061"/>
    <n v="201061"/>
    <n v="0"/>
    <x v="0"/>
    <n v="0"/>
    <d v="2022-03-09T00:00:00"/>
    <n v="1"/>
    <n v="1"/>
    <n v="0"/>
    <n v="0"/>
    <n v="0"/>
    <n v="0"/>
    <s v="INR"/>
    <n v="15355"/>
    <n v="13547"/>
    <s v="00/00/0000"/>
    <n v="0"/>
    <n v="0"/>
    <s v="N"/>
    <m/>
    <n v="9"/>
    <s v="N"/>
    <s v="00/00/0000"/>
    <s v="N"/>
    <n v="0"/>
    <s v="00/00/0000"/>
    <m/>
    <m/>
    <m/>
    <x v="0"/>
  </r>
  <r>
    <n v="40214708309"/>
    <s v="MC-STU LN IND &gt;10L OCT19"/>
    <n v="90725651314"/>
    <s v="Mr. ZEELKUMAR AMISHKUMAR SHAH"/>
    <n v="1635000"/>
    <n v="9.3000000000000007"/>
    <n v="754150"/>
    <n v="738778"/>
    <n v="0"/>
    <x v="0"/>
    <n v="0"/>
    <d v="2021-06-17T00:00:00"/>
    <n v="1"/>
    <n v="1"/>
    <n v="0"/>
    <n v="0"/>
    <n v="0"/>
    <n v="0"/>
    <s v="INR"/>
    <n v="15355"/>
    <n v="34333"/>
    <s v="00/00/0000"/>
    <n v="0"/>
    <n v="0"/>
    <s v="N"/>
    <m/>
    <n v="9"/>
    <s v="N"/>
    <s v="00/00/0000"/>
    <s v="N"/>
    <n v="0"/>
    <s v="00/00/0000"/>
    <m/>
    <m/>
    <m/>
    <x v="0"/>
  </r>
  <r>
    <n v="40232848108"/>
    <s v="MC-EL Abrd7.5L-1.5CrOCT19"/>
    <n v="86413715343"/>
    <s v="Mr. VIKRANT RAJEEV MISHRA"/>
    <n v="2128000"/>
    <n v="8.8000000000000007"/>
    <n v="831656"/>
    <n v="831656"/>
    <n v="0"/>
    <x v="0"/>
    <n v="0"/>
    <d v="2021-08-24T00:00:00"/>
    <n v="1"/>
    <n v="1"/>
    <n v="0"/>
    <n v="0"/>
    <n v="0"/>
    <n v="0"/>
    <s v="INR"/>
    <n v="15355"/>
    <n v="24406"/>
    <s v="00/00/0000"/>
    <n v="0"/>
    <n v="0"/>
    <s v="N"/>
    <m/>
    <n v="9"/>
    <s v="N"/>
    <s v="00/00/0000"/>
    <s v="N"/>
    <n v="0"/>
    <s v="00/00/0000"/>
    <m/>
    <m/>
    <m/>
    <x v="0"/>
  </r>
  <r>
    <n v="35990737820"/>
    <s v="MC-SBI STU LN PER&gt;7.5L DE"/>
    <n v="86359277089"/>
    <s v="Mr. RAVINDRA NARAYANLAL MALVIY"/>
    <n v="1517000"/>
    <n v="9.75"/>
    <n v="1541385.8"/>
    <n v="1531859.03"/>
    <n v="0"/>
    <x v="0"/>
    <n v="0"/>
    <d v="2016-08-10T00:00:00"/>
    <n v="19"/>
    <n v="19"/>
    <n v="0"/>
    <n v="0"/>
    <n v="0"/>
    <n v="0"/>
    <s v="INR"/>
    <n v="15355"/>
    <n v="24418"/>
    <s v="00/00/0000"/>
    <n v="0"/>
    <n v="0"/>
    <s v="N"/>
    <m/>
    <n v="9"/>
    <s v="N"/>
    <s v="00/00/0000"/>
    <s v="N"/>
    <n v="0"/>
    <s v="00/00/0000"/>
    <s v="STD"/>
    <d v="2022-02-12T00:00:00"/>
    <n v="0"/>
    <x v="0"/>
  </r>
  <r>
    <n v="39443390757"/>
    <s v="MC 1M-SC-LN-B NO COL MAY2"/>
    <n v="90511233912"/>
    <s v="Mr. GAUTAM MANOJBHAI KESHWANI"/>
    <n v="2000000"/>
    <n v="7.7"/>
    <n v="2193316"/>
    <n v="2193316"/>
    <n v="0"/>
    <x v="0"/>
    <n v="0"/>
    <d v="2020-06-26T00:00:00"/>
    <n v="1"/>
    <n v="1"/>
    <n v="0"/>
    <n v="0"/>
    <n v="0"/>
    <n v="0"/>
    <s v="INR"/>
    <n v="0"/>
    <n v="26270"/>
    <s v="00/00/0000"/>
    <n v="0"/>
    <n v="0"/>
    <s v="N"/>
    <m/>
    <n v="9"/>
    <s v="N"/>
    <s v="00/00/0000"/>
    <s v="N"/>
    <n v="0"/>
    <s v="00/00/0000"/>
    <m/>
    <m/>
    <m/>
    <x v="0"/>
  </r>
  <r>
    <n v="36118640385"/>
    <s v="MC-XPRESS CREDIT-TL-OCT'1"/>
    <n v="85691462159"/>
    <s v="Mrs. LAXMIBEN DHULABHAI SOLANK"/>
    <n v="200000"/>
    <n v="12.5"/>
    <n v="0"/>
    <n v="37791.300000000003"/>
    <n v="37791.300000000003"/>
    <x v="47"/>
    <n v="37791.300000000003"/>
    <d v="2016-09-26T00:00:00"/>
    <n v="19"/>
    <n v="11"/>
    <n v="8"/>
    <n v="4"/>
    <n v="4"/>
    <n v="704"/>
    <s v="INR"/>
    <n v="0"/>
    <n v="4500"/>
    <d v="2021-06-22T00:00:00"/>
    <n v="1604"/>
    <n v="4123.6400000000003"/>
    <s v="N"/>
    <m/>
    <n v="4"/>
    <s v="N"/>
    <s v="00/00/0000"/>
    <s v="N"/>
    <n v="0"/>
    <s v="00/00/0000"/>
    <s v="NPA"/>
    <d v="2021-09-19T00:00:00"/>
    <n v="704"/>
    <x v="1"/>
  </r>
  <r>
    <n v="39019136080"/>
    <s v="MC-TL- RMP XPRESS CREDIT"/>
    <n v="86122483252"/>
    <s v="Mr. RAJKUMAR MAGANLAL PATNI"/>
    <n v="425000"/>
    <n v="13"/>
    <n v="354740"/>
    <n v="302787.19"/>
    <n v="0"/>
    <x v="0"/>
    <n v="0"/>
    <d v="2019-12-23T00:00:00"/>
    <n v="19"/>
    <n v="19"/>
    <n v="0"/>
    <n v="0"/>
    <n v="0"/>
    <n v="0"/>
    <s v="INR"/>
    <n v="0"/>
    <n v="8532"/>
    <s v="00/00/0000"/>
    <n v="0"/>
    <n v="0"/>
    <s v="N"/>
    <m/>
    <n v="9"/>
    <s v="N"/>
    <s v="00/00/0000"/>
    <s v="N"/>
    <n v="0"/>
    <s v="00/00/0000"/>
    <m/>
    <m/>
    <m/>
    <x v="0"/>
  </r>
  <r>
    <n v="39997478086"/>
    <s v="MC-TL- RMPXP-LSTPSU-JLY18"/>
    <n v="85217508405"/>
    <s v="Mr. KANUBHAI PRABHATSINH SOLAN"/>
    <n v="442000"/>
    <n v="12.1"/>
    <n v="386293"/>
    <n v="386292.4"/>
    <n v="0"/>
    <x v="0"/>
    <n v="0"/>
    <d v="2021-02-09T00:00:00"/>
    <n v="13"/>
    <n v="13"/>
    <n v="0"/>
    <n v="0"/>
    <n v="0"/>
    <n v="0"/>
    <s v="INR"/>
    <n v="0"/>
    <n v="8665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39449677304"/>
    <s v="MC-TL-PRE-APROVD-PEN-LOAN"/>
    <n v="85028067881"/>
    <s v="Mr. AMRIT PAL SINGH"/>
    <n v="250000"/>
    <n v="10.55"/>
    <n v="191910"/>
    <n v="191910"/>
    <n v="0"/>
    <x v="0"/>
    <n v="0"/>
    <d v="2020-06-29T00:00:00"/>
    <n v="21"/>
    <n v="21"/>
    <n v="0"/>
    <n v="0"/>
    <n v="0"/>
    <n v="0"/>
    <s v="INR"/>
    <n v="0"/>
    <n v="4702"/>
    <s v="00/00/0000"/>
    <n v="0"/>
    <n v="0"/>
    <m/>
    <m/>
    <m/>
    <s v="N"/>
    <s v="00/00/0000"/>
    <s v="N"/>
    <n v="0"/>
    <s v="00/00/0000"/>
    <m/>
    <m/>
    <m/>
    <x v="0"/>
  </r>
  <r>
    <n v="39642677825"/>
    <s v="MC-TL-PRE-APROVD-PEN-LOAN"/>
    <n v="85003444656"/>
    <s v="Mr. YOGESH YASHWANTRAO KULKARN"/>
    <n v="250000"/>
    <n v="9.75"/>
    <n v="134359"/>
    <n v="134359"/>
    <n v="0"/>
    <x v="0"/>
    <n v="0"/>
    <d v="2020-09-08T00:00:00"/>
    <n v="18"/>
    <n v="18"/>
    <n v="0"/>
    <n v="0"/>
    <n v="0"/>
    <n v="0"/>
    <s v="INR"/>
    <n v="0"/>
    <n v="8038"/>
    <s v="00/00/0000"/>
    <n v="0"/>
    <n v="0"/>
    <s v="N"/>
    <m/>
    <n v="9"/>
    <s v="N"/>
    <s v="00/00/0000"/>
    <s v="N"/>
    <n v="0"/>
    <s v="00/00/0000"/>
    <m/>
    <m/>
    <m/>
    <x v="0"/>
  </r>
  <r>
    <n v="39611833180"/>
    <s v="MC-TL-PRE-APROVD-PEN-LOAN"/>
    <n v="80084132750"/>
    <s v="Mr. BRIJKISHOR BADLU VERMA-  1"/>
    <n v="250000"/>
    <n v="9.75"/>
    <n v="197613"/>
    <n v="202214"/>
    <n v="4601"/>
    <x v="3"/>
    <n v="4601"/>
    <d v="2020-08-28T00:00:00"/>
    <n v="19"/>
    <n v="18"/>
    <n v="1"/>
    <n v="1"/>
    <n v="1"/>
    <n v="701"/>
    <s v="INR"/>
    <n v="0"/>
    <n v="4601"/>
    <d v="2022-03-28T00:00:00"/>
    <n v="0"/>
    <n v="0"/>
    <s v="N"/>
    <m/>
    <n v="3"/>
    <s v="N"/>
    <s v="00/00/0000"/>
    <s v="N"/>
    <n v="0"/>
    <s v="00/00/0000"/>
    <s v="SMA0"/>
    <d v="2022-03-28T00:00:00"/>
    <n v="701"/>
    <x v="0"/>
  </r>
  <r>
    <n v="38157631935"/>
    <s v="MC-TL-PRE APPRVD XPRES CR"/>
    <n v="89447373337"/>
    <s v="Mrs. VANKAR KAJALBEN  CHETANBH"/>
    <n v="90000"/>
    <n v="13.05"/>
    <n v="63337.440000000002"/>
    <n v="54620"/>
    <n v="0"/>
    <x v="0"/>
    <n v="0"/>
    <d v="2019-01-01T00:00:00"/>
    <n v="19"/>
    <n v="19"/>
    <n v="0"/>
    <n v="0"/>
    <n v="0"/>
    <n v="0"/>
    <s v="INR"/>
    <n v="0"/>
    <n v="1826"/>
    <s v="00/00/0000"/>
    <n v="0"/>
    <n v="0"/>
    <s v="N"/>
    <m/>
    <n v="9"/>
    <s v="N"/>
    <s v="00/00/0000"/>
    <s v="N"/>
    <n v="0"/>
    <s v="00/00/0000"/>
    <s v="STD"/>
    <d v="2020-04-27T00:00:00"/>
    <n v="0"/>
    <x v="0"/>
  </r>
  <r>
    <n v="38178081601"/>
    <s v="MC-TL-PRE APPRVD XPRES CR"/>
    <n v="80083901398"/>
    <s v="Mr. KASHIRAM M VANZARA"/>
    <n v="115000"/>
    <n v="12.05"/>
    <n v="78879.509999999995"/>
    <n v="78722.53"/>
    <n v="0"/>
    <x v="0"/>
    <n v="0"/>
    <d v="2019-01-09T00:00:00"/>
    <n v="19"/>
    <n v="19"/>
    <n v="0"/>
    <n v="0"/>
    <n v="0"/>
    <n v="0"/>
    <s v="INR"/>
    <n v="0"/>
    <n v="2252"/>
    <s v="00/00/0000"/>
    <n v="0"/>
    <n v="0"/>
    <s v="N"/>
    <m/>
    <n v="9"/>
    <s v="N"/>
    <s v="00/00/0000"/>
    <s v="N"/>
    <n v="0"/>
    <s v="00/00/0000"/>
    <s v="STD"/>
    <d v="2019-02-27T00:00:00"/>
    <n v="0"/>
    <x v="0"/>
  </r>
  <r>
    <n v="38196545541"/>
    <s v="MC-TL-PRE APPRVD XPRES CR"/>
    <n v="85031605703"/>
    <s v="Mr. JAGDISHBHAI KUBERBHAI PARM"/>
    <n v="200000"/>
    <n v="12.05"/>
    <n v="136559.06"/>
    <n v="116729.96"/>
    <n v="0"/>
    <x v="0"/>
    <n v="0"/>
    <d v="2019-01-18T00:00:00"/>
    <n v="19"/>
    <n v="19"/>
    <n v="0"/>
    <n v="0"/>
    <n v="0"/>
    <n v="0"/>
    <s v="INR"/>
    <n v="0"/>
    <n v="3916"/>
    <s v="00/00/0000"/>
    <n v="0"/>
    <n v="0"/>
    <s v="N"/>
    <m/>
    <n v="9"/>
    <s v="N"/>
    <s v="00/00/0000"/>
    <s v="N"/>
    <n v="0"/>
    <s v="00/00/0000"/>
    <s v="STD"/>
    <d v="2020-04-26T00:00:00"/>
    <n v="0"/>
    <x v="0"/>
  </r>
  <r>
    <n v="38197365114"/>
    <s v="MC-TL-PRE APPRVD XPRES CR"/>
    <n v="89445020178"/>
    <s v="Mr. VASANTBHAI REVABHAI MAHERI"/>
    <n v="233000"/>
    <n v="12.55"/>
    <n v="159734"/>
    <n v="131651.10999999999"/>
    <n v="0"/>
    <x v="0"/>
    <n v="0"/>
    <d v="2019-01-18T00:00:00"/>
    <n v="19"/>
    <n v="19"/>
    <n v="0"/>
    <n v="0"/>
    <n v="0"/>
    <n v="0"/>
    <s v="INR"/>
    <n v="0"/>
    <n v="4623"/>
    <s v="00/00/0000"/>
    <n v="0"/>
    <n v="0"/>
    <s v="N"/>
    <m/>
    <n v="9"/>
    <s v="N"/>
    <s v="00/00/0000"/>
    <s v="N"/>
    <n v="0"/>
    <s v="00/00/0000"/>
    <s v="STD"/>
    <d v="2019-03-21T00:00:00"/>
    <n v="0"/>
    <x v="0"/>
  </r>
  <r>
    <n v="38198650892"/>
    <s v="MC-TL-PRE APPRVD XPRES CR"/>
    <n v="85042599444"/>
    <s v="Mr. NARENDRABHAI JIVANBHAI RAT"/>
    <n v="159000"/>
    <n v="12.55"/>
    <n v="108662"/>
    <n v="89496.88"/>
    <n v="0"/>
    <x v="0"/>
    <n v="0"/>
    <d v="2019-01-19T00:00:00"/>
    <n v="19"/>
    <n v="19"/>
    <n v="0"/>
    <n v="0"/>
    <n v="0"/>
    <n v="0"/>
    <s v="INR"/>
    <n v="0"/>
    <n v="3155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198699102"/>
    <s v="MC-TL-PRE APPRVD XPRES CR"/>
    <n v="87282048477"/>
    <s v="Mr. RAVIKUMAR RAJESHBHAI VASIT"/>
    <n v="31000"/>
    <n v="12.55"/>
    <n v="21308.61"/>
    <n v="17572.66"/>
    <n v="0"/>
    <x v="0"/>
    <n v="0"/>
    <d v="2019-01-19T00:00:00"/>
    <n v="19"/>
    <n v="19"/>
    <n v="0"/>
    <n v="0"/>
    <n v="0"/>
    <n v="0"/>
    <s v="INR"/>
    <n v="0"/>
    <n v="615"/>
    <s v="00/00/0000"/>
    <n v="0"/>
    <n v="0"/>
    <m/>
    <m/>
    <m/>
    <s v="N"/>
    <s v="00/00/0000"/>
    <s v="N"/>
    <n v="0"/>
    <s v="00/00/0000"/>
    <s v="STD"/>
    <d v="2019-03-12T00:00:00"/>
    <n v="0"/>
    <x v="0"/>
  </r>
  <r>
    <n v="38199124198"/>
    <s v="MC-TL-PRE APPRVD XPRES CR"/>
    <n v="89445020214"/>
    <s v="Mr. JAYPRAKASH RAJNARAYAN TIWA"/>
    <n v="144000"/>
    <n v="13.55"/>
    <n v="100196"/>
    <n v="82348.240000000005"/>
    <n v="0"/>
    <x v="0"/>
    <n v="0"/>
    <d v="2019-01-19T00:00:00"/>
    <n v="19"/>
    <n v="19"/>
    <n v="0"/>
    <n v="0"/>
    <n v="0"/>
    <n v="0"/>
    <s v="INR"/>
    <n v="0"/>
    <n v="2933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199632362"/>
    <s v="MC-TL-PRE APPRVD XPRES CR"/>
    <n v="89855713564"/>
    <s v="Mrs. USHABEN VASANTBHAI SOLANK"/>
    <n v="66000"/>
    <n v="12.55"/>
    <n v="45312.94"/>
    <n v="37355.21"/>
    <n v="0"/>
    <x v="0"/>
    <n v="0"/>
    <d v="2019-01-19T00:00:00"/>
    <n v="19"/>
    <n v="19"/>
    <n v="0"/>
    <n v="0"/>
    <n v="0"/>
    <n v="0"/>
    <s v="INR"/>
    <n v="0"/>
    <n v="1310"/>
    <s v="00/00/0000"/>
    <n v="0"/>
    <n v="0"/>
    <m/>
    <m/>
    <m/>
    <s v="N"/>
    <s v="00/00/0000"/>
    <s v="N"/>
    <n v="0"/>
    <s v="00/00/0000"/>
    <s v="STD"/>
    <d v="2019-02-27T00:00:00"/>
    <n v="0"/>
    <x v="0"/>
  </r>
  <r>
    <n v="38215842636"/>
    <s v="MC-TL-PRE APPRVD XPRES CR"/>
    <n v="85004003266"/>
    <s v="Mr. MANGUJI  DALUJI (ASM)"/>
    <n v="194000"/>
    <n v="12.05"/>
    <n v="131079"/>
    <n v="108028.19"/>
    <n v="0"/>
    <x v="0"/>
    <n v="0"/>
    <d v="2019-01-28T00:00:00"/>
    <n v="19"/>
    <n v="19"/>
    <n v="0"/>
    <n v="0"/>
    <n v="0"/>
    <n v="0"/>
    <s v="INR"/>
    <n v="0"/>
    <n v="3798"/>
    <s v="00/00/0000"/>
    <n v="0"/>
    <n v="0"/>
    <s v="N"/>
    <m/>
    <n v="9"/>
    <s v="N"/>
    <s v="00/00/0000"/>
    <s v="N"/>
    <n v="0"/>
    <s v="00/00/0000"/>
    <m/>
    <m/>
    <m/>
    <x v="0"/>
  </r>
  <r>
    <n v="38221170991"/>
    <s v="MC-TL-PRE APPRVD XPRES CR"/>
    <n v="85171284427"/>
    <s v="Mr. RAMANBHAI GOVIDBHAI PARMAR"/>
    <n v="120000"/>
    <n v="12.55"/>
    <n v="83026"/>
    <n v="73299.61"/>
    <n v="0"/>
    <x v="0"/>
    <n v="0"/>
    <d v="2019-01-30T00:00:00"/>
    <n v="19"/>
    <n v="19"/>
    <n v="0"/>
    <n v="0"/>
    <n v="0"/>
    <n v="0"/>
    <s v="INR"/>
    <n v="0"/>
    <n v="2381"/>
    <s v="00/00/0000"/>
    <n v="0"/>
    <n v="0"/>
    <s v="N"/>
    <m/>
    <n v="9"/>
    <s v="N"/>
    <s v="00/00/0000"/>
    <s v="N"/>
    <n v="0"/>
    <s v="00/00/0000"/>
    <s v="STD"/>
    <d v="2020-04-25T00:00:00"/>
    <n v="999"/>
    <x v="0"/>
  </r>
  <r>
    <n v="38250870216"/>
    <s v="MC-TL-PRE APPRVD XPRES CR"/>
    <n v="85031613259"/>
    <s v="Mr. RAMSANGJI BHIKAJI THAKOR"/>
    <n v="46000"/>
    <n v="12.55"/>
    <n v="32229"/>
    <n v="26681.94"/>
    <n v="0"/>
    <x v="0"/>
    <n v="0"/>
    <d v="2019-02-11T00:00:00"/>
    <n v="19"/>
    <n v="19"/>
    <n v="0"/>
    <n v="0"/>
    <n v="0"/>
    <n v="0"/>
    <s v="INR"/>
    <n v="0"/>
    <n v="913"/>
    <s v="00/00/0000"/>
    <n v="0"/>
    <n v="0"/>
    <s v="N"/>
    <m/>
    <n v="9"/>
    <s v="N"/>
    <s v="00/00/0000"/>
    <s v="N"/>
    <n v="0"/>
    <s v="00/00/0000"/>
    <m/>
    <m/>
    <m/>
    <x v="0"/>
  </r>
  <r>
    <n v="38251018238"/>
    <s v="MC-TL-PRE APPRVD XPRES CR"/>
    <n v="85048504319"/>
    <s v="Mr. VYAS  DIPAKKUMAR"/>
    <n v="208000"/>
    <n v="12.55"/>
    <n v="145842"/>
    <n v="120767.66"/>
    <n v="0"/>
    <x v="0"/>
    <n v="0"/>
    <d v="2019-02-11T00:00:00"/>
    <n v="19"/>
    <n v="19"/>
    <n v="0"/>
    <n v="0"/>
    <n v="0"/>
    <n v="0"/>
    <s v="INR"/>
    <n v="0"/>
    <n v="4127"/>
    <s v="00/00/0000"/>
    <n v="0"/>
    <n v="0"/>
    <s v="N"/>
    <m/>
    <n v="9"/>
    <s v="N"/>
    <s v="00/00/0000"/>
    <s v="N"/>
    <n v="0"/>
    <s v="00/00/0000"/>
    <m/>
    <m/>
    <m/>
    <x v="0"/>
  </r>
  <r>
    <n v="38351289841"/>
    <s v="MC-TL-PRE APPRVD XPRES CR"/>
    <n v="88241758657"/>
    <s v="Mr. THAKOR JAYESH BIPINBHAI"/>
    <n v="30000"/>
    <n v="13.55"/>
    <n v="21507"/>
    <n v="17841"/>
    <n v="0"/>
    <x v="0"/>
    <n v="0"/>
    <d v="2019-03-27T00:00:00"/>
    <n v="19"/>
    <n v="19"/>
    <n v="0"/>
    <n v="0"/>
    <n v="0"/>
    <n v="0"/>
    <s v="INR"/>
    <n v="0"/>
    <n v="611"/>
    <s v="00/00/0000"/>
    <n v="0"/>
    <n v="0"/>
    <s v="N"/>
    <m/>
    <n v="9"/>
    <s v="N"/>
    <s v="00/00/0000"/>
    <s v="N"/>
    <n v="0"/>
    <s v="00/00/0000"/>
    <m/>
    <m/>
    <m/>
    <x v="0"/>
  </r>
  <r>
    <n v="38354277504"/>
    <s v="MC-TL-PRE APPRVD XPRES CR"/>
    <n v="85118620351"/>
    <s v="Mr. DILIP VELAJI MARWADI"/>
    <n v="250000"/>
    <n v="12.55"/>
    <n v="176991"/>
    <n v="146853.44"/>
    <n v="0"/>
    <x v="0"/>
    <n v="0"/>
    <d v="2019-03-28T00:00:00"/>
    <n v="19"/>
    <n v="19"/>
    <n v="0"/>
    <n v="0"/>
    <n v="0"/>
    <n v="0"/>
    <s v="INR"/>
    <n v="0"/>
    <n v="4960"/>
    <s v="00/00/0000"/>
    <n v="0"/>
    <n v="0"/>
    <s v="N"/>
    <m/>
    <n v="9"/>
    <s v="N"/>
    <s v="00/00/0000"/>
    <s v="N"/>
    <n v="0"/>
    <s v="00/00/0000"/>
    <m/>
    <m/>
    <m/>
    <x v="0"/>
  </r>
  <r>
    <n v="38355645740"/>
    <s v="MC-TL-PRE APPRVD XPRES CR"/>
    <n v="85323477156"/>
    <s v="Mr. RAJENDRAKUMAR BABAJI THAKO"/>
    <n v="300000"/>
    <n v="12.55"/>
    <n v="213102"/>
    <n v="176936.6"/>
    <n v="0"/>
    <x v="0"/>
    <n v="0"/>
    <d v="2019-03-28T00:00:00"/>
    <n v="19"/>
    <n v="19"/>
    <n v="0"/>
    <n v="0"/>
    <n v="0"/>
    <n v="0"/>
    <s v="INR"/>
    <n v="0"/>
    <n v="5952"/>
    <s v="00/00/0000"/>
    <n v="0"/>
    <n v="0"/>
    <s v="N"/>
    <m/>
    <n v="9"/>
    <s v="N"/>
    <s v="00/00/0000"/>
    <s v="N"/>
    <n v="0"/>
    <s v="00/00/0000"/>
    <m/>
    <m/>
    <m/>
    <x v="0"/>
  </r>
  <r>
    <n v="38362167490"/>
    <s v="MC-TL-PRE APPRVD XPRES CR"/>
    <n v="88761932830"/>
    <s v="Mr. PARMAR  PARMAR"/>
    <n v="123000"/>
    <n v="12.55"/>
    <n v="87553"/>
    <n v="75167.259999999995"/>
    <n v="0"/>
    <x v="0"/>
    <n v="0"/>
    <d v="2019-03-30T00:00:00"/>
    <n v="19"/>
    <n v="19"/>
    <n v="0"/>
    <n v="0"/>
    <n v="0"/>
    <n v="0"/>
    <s v="INR"/>
    <n v="0"/>
    <n v="2440"/>
    <s v="00/00/0000"/>
    <n v="0"/>
    <n v="0"/>
    <s v="N"/>
    <m/>
    <n v="9"/>
    <s v="N"/>
    <s v="00/00/0000"/>
    <s v="N"/>
    <n v="0"/>
    <s v="00/00/0000"/>
    <m/>
    <m/>
    <m/>
    <x v="0"/>
  </r>
  <r>
    <n v="38370830299"/>
    <s v="MC-TL-PRE APPRVD XPRES CR"/>
    <n v="85080839787"/>
    <s v="Mr. VASANTBHAI RAMJIBHAI PARMA"/>
    <n v="202000"/>
    <n v="12.55"/>
    <n v="147643"/>
    <n v="123283.47"/>
    <n v="0"/>
    <x v="0"/>
    <n v="0"/>
    <d v="2019-04-04T00:00:00"/>
    <n v="19"/>
    <n v="19"/>
    <n v="0"/>
    <n v="0"/>
    <n v="0"/>
    <n v="0"/>
    <s v="INR"/>
    <n v="0"/>
    <n v="4008"/>
    <s v="00/00/0000"/>
    <n v="0"/>
    <n v="0"/>
    <s v="N"/>
    <m/>
    <n v="9"/>
    <s v="N"/>
    <s v="00/00/0000"/>
    <s v="N"/>
    <n v="0"/>
    <s v="00/00/0000"/>
    <m/>
    <m/>
    <m/>
    <x v="0"/>
  </r>
  <r>
    <n v="38381771068"/>
    <s v="MC-TL-PRE APPRVD XPRES CR"/>
    <n v="85947070843"/>
    <s v="Mr. JITEN HASMUKHBHAI VORA"/>
    <n v="100000"/>
    <n v="13.55"/>
    <n v="73592"/>
    <n v="58230"/>
    <n v="0"/>
    <x v="0"/>
    <n v="0"/>
    <d v="2019-04-08T00:00:00"/>
    <n v="19"/>
    <n v="19"/>
    <n v="0"/>
    <n v="0"/>
    <n v="0"/>
    <n v="0"/>
    <s v="INR"/>
    <n v="0"/>
    <n v="2037"/>
    <s v="00/00/0000"/>
    <n v="0"/>
    <n v="0"/>
    <s v="N"/>
    <m/>
    <n v="9"/>
    <s v="N"/>
    <s v="00/00/0000"/>
    <s v="N"/>
    <n v="0"/>
    <s v="00/00/0000"/>
    <m/>
    <m/>
    <m/>
    <x v="0"/>
  </r>
  <r>
    <n v="38385888381"/>
    <s v="MC-TL-PRE APPRVD XPRES CR"/>
    <n v="85158809043"/>
    <s v="Mr. NATUBHAI LAXMANBHAI MAHIDA"/>
    <n v="241000"/>
    <n v="12.5"/>
    <n v="174746"/>
    <n v="140961.51999999999"/>
    <n v="0"/>
    <x v="0"/>
    <n v="0"/>
    <d v="2019-04-10T00:00:00"/>
    <n v="19"/>
    <n v="19"/>
    <n v="0"/>
    <n v="0"/>
    <n v="0"/>
    <n v="0"/>
    <s v="INR"/>
    <n v="0"/>
    <n v="4775"/>
    <s v="00/00/0000"/>
    <n v="0"/>
    <n v="0"/>
    <s v="N"/>
    <m/>
    <n v="9"/>
    <s v="N"/>
    <s v="00/00/0000"/>
    <s v="N"/>
    <n v="0"/>
    <s v="00/00/0000"/>
    <m/>
    <m/>
    <m/>
    <x v="0"/>
  </r>
  <r>
    <n v="38387670291"/>
    <s v="MC-TL-PRE APPRVD XPRES CR"/>
    <n v="86322970349"/>
    <s v="Mr. CHIRAG NARSINHBHAI PARMAR"/>
    <n v="86000"/>
    <n v="12.5"/>
    <n v="62655"/>
    <n v="52299.74"/>
    <n v="0"/>
    <x v="0"/>
    <n v="0"/>
    <d v="2019-04-10T00:00:00"/>
    <n v="19"/>
    <n v="19"/>
    <n v="0"/>
    <n v="0"/>
    <n v="0"/>
    <n v="0"/>
    <s v="INR"/>
    <n v="0"/>
    <n v="1704"/>
    <s v="00/00/0000"/>
    <n v="0"/>
    <n v="0"/>
    <s v="N"/>
    <m/>
    <n v="9"/>
    <s v="N"/>
    <s v="00/00/0000"/>
    <s v="N"/>
    <n v="0"/>
    <s v="00/00/0000"/>
    <m/>
    <m/>
    <m/>
    <x v="0"/>
  </r>
  <r>
    <n v="38389195450"/>
    <s v="MC-TL-PRE APPRVD XPRES CR"/>
    <n v="85872676381"/>
    <s v="Mr. ROHIT ARVINDKUMAR MANUBHAI"/>
    <n v="130000"/>
    <n v="12.5"/>
    <n v="94827"/>
    <n v="79172.63"/>
    <n v="0"/>
    <x v="0"/>
    <n v="0"/>
    <d v="2019-04-11T00:00:00"/>
    <n v="19"/>
    <n v="19"/>
    <n v="0"/>
    <n v="0"/>
    <n v="0"/>
    <n v="0"/>
    <s v="INR"/>
    <n v="0"/>
    <n v="2576"/>
    <s v="00/00/0000"/>
    <n v="0"/>
    <n v="0"/>
    <s v="N"/>
    <m/>
    <n v="9"/>
    <s v="N"/>
    <s v="00/00/0000"/>
    <s v="N"/>
    <n v="0"/>
    <s v="00/00/0000"/>
    <m/>
    <m/>
    <m/>
    <x v="0"/>
  </r>
  <r>
    <n v="38432874580"/>
    <s v="MC-TL-PRE APPRVD XPRES CR"/>
    <n v="85189032660"/>
    <s v="Mr. GOSWAMI MUKESHGIRI  BHOLIG"/>
    <n v="150000"/>
    <n v="14.5"/>
    <n v="115271"/>
    <n v="99295.62"/>
    <n v="0"/>
    <x v="0"/>
    <n v="0"/>
    <d v="2019-05-03T00:00:00"/>
    <n v="19"/>
    <n v="19"/>
    <n v="0"/>
    <n v="0"/>
    <n v="0"/>
    <n v="0"/>
    <s v="INR"/>
    <n v="0"/>
    <n v="3132"/>
    <s v="00/00/0000"/>
    <n v="0"/>
    <n v="0"/>
    <s v="N"/>
    <m/>
    <n v="9"/>
    <s v="N"/>
    <s v="00/00/0000"/>
    <s v="N"/>
    <n v="0"/>
    <s v="00/00/0000"/>
    <m/>
    <m/>
    <m/>
    <x v="0"/>
  </r>
  <r>
    <n v="38467207639"/>
    <s v="MC-TL-PRE APPRVD XPRES CR"/>
    <n v="85172780842"/>
    <s v="Mr. ALPESHKUMAR RANCHHODBHAI C"/>
    <n v="245000"/>
    <n v="12.95"/>
    <n v="180710"/>
    <n v="145930.09"/>
    <n v="0"/>
    <x v="0"/>
    <n v="0"/>
    <d v="2019-05-19T00:00:00"/>
    <n v="19"/>
    <n v="19"/>
    <n v="0"/>
    <n v="0"/>
    <n v="0"/>
    <n v="0"/>
    <s v="INR"/>
    <n v="0"/>
    <n v="4912"/>
    <s v="00/00/0000"/>
    <n v="0"/>
    <n v="0"/>
    <s v="N"/>
    <m/>
    <n v="9"/>
    <s v="N"/>
    <s v="00/00/0000"/>
    <s v="N"/>
    <n v="0"/>
    <s v="00/00/0000"/>
    <m/>
    <m/>
    <m/>
    <x v="0"/>
  </r>
  <r>
    <n v="38617768574"/>
    <s v="MC-TL-PRE APPRVD XPRES CR"/>
    <n v="85914040783"/>
    <s v="Mr. RAJENDRA RAMESHKUMAR PARMA"/>
    <n v="500000"/>
    <n v="12.9"/>
    <n v="383575"/>
    <n v="322670.46000000002"/>
    <n v="0"/>
    <x v="0"/>
    <n v="0"/>
    <d v="2019-07-19T00:00:00"/>
    <n v="19"/>
    <n v="19"/>
    <n v="0"/>
    <n v="0"/>
    <n v="0"/>
    <n v="0"/>
    <s v="INR"/>
    <n v="0"/>
    <n v="10011"/>
    <s v="00/00/0000"/>
    <n v="0"/>
    <n v="0"/>
    <s v="N"/>
    <m/>
    <n v="9"/>
    <s v="N"/>
    <s v="00/00/0000"/>
    <s v="N"/>
    <n v="0"/>
    <s v="00/00/0000"/>
    <m/>
    <m/>
    <m/>
    <x v="0"/>
  </r>
  <r>
    <n v="38630894953"/>
    <s v="MC-TL-PRE APPRVD XPRES CR"/>
    <n v="85681348132"/>
    <s v="Mr. RAKESHKUMAR BHAVANISHANKAR"/>
    <n v="500000"/>
    <n v="12.4"/>
    <n v="381514"/>
    <n v="323817.94"/>
    <n v="0"/>
    <x v="0"/>
    <n v="0"/>
    <d v="2019-07-25T00:00:00"/>
    <n v="19"/>
    <n v="19"/>
    <n v="0"/>
    <n v="0"/>
    <n v="0"/>
    <n v="0"/>
    <s v="INR"/>
    <n v="0"/>
    <n v="9880"/>
    <s v="00/00/0000"/>
    <n v="0"/>
    <n v="0"/>
    <s v="N"/>
    <m/>
    <n v="9"/>
    <s v="N"/>
    <s v="00/00/0000"/>
    <s v="N"/>
    <n v="0"/>
    <s v="00/00/0000"/>
    <s v="STD"/>
    <d v="2020-04-10T00:00:00"/>
    <n v="999"/>
    <x v="0"/>
  </r>
  <r>
    <n v="38638239748"/>
    <s v="MC-TL-PRE APPRVD XPRES CR"/>
    <n v="85141002255"/>
    <s v="Mr. MUKESHBHAI RAMANLAL CHAVDA"/>
    <n v="316000"/>
    <n v="12.4"/>
    <n v="240615"/>
    <n v="205019.68"/>
    <n v="0"/>
    <x v="0"/>
    <n v="0"/>
    <d v="2019-07-28T00:00:00"/>
    <n v="19"/>
    <n v="19"/>
    <n v="0"/>
    <n v="0"/>
    <n v="0"/>
    <n v="0"/>
    <s v="INR"/>
    <n v="0"/>
    <n v="6244"/>
    <s v="00/00/0000"/>
    <n v="0"/>
    <n v="0"/>
    <s v="N"/>
    <m/>
    <n v="9"/>
    <s v="N"/>
    <s v="00/00/0000"/>
    <s v="N"/>
    <n v="0"/>
    <s v="00/00/0000"/>
    <s v="STD"/>
    <d v="2020-04-05T00:00:00"/>
    <n v="999"/>
    <x v="0"/>
  </r>
  <r>
    <n v="38695335354"/>
    <s v="MC-TL-PRE APPRVD XPRES CR"/>
    <n v="85839368253"/>
    <s v="Mr. SWAROOP SINGH LAXMAN SINGH"/>
    <n v="451000"/>
    <n v="12.75"/>
    <n v="352590"/>
    <n v="297873.31"/>
    <n v="0"/>
    <x v="0"/>
    <n v="0"/>
    <d v="2019-08-19T00:00:00"/>
    <n v="19"/>
    <n v="19"/>
    <n v="0"/>
    <n v="0"/>
    <n v="0"/>
    <n v="0"/>
    <s v="INR"/>
    <n v="0"/>
    <n v="8995"/>
    <s v="00/00/0000"/>
    <n v="0"/>
    <n v="0"/>
    <s v="N"/>
    <m/>
    <n v="9"/>
    <s v="N"/>
    <s v="00/00/0000"/>
    <s v="N"/>
    <n v="0"/>
    <s v="00/00/0000"/>
    <m/>
    <m/>
    <m/>
    <x v="0"/>
  </r>
  <r>
    <n v="38916355396"/>
    <s v="MC-TL-PRE APPRVD XPRES CR"/>
    <n v="85118833381"/>
    <s v="Mr. MAHENDRA ATMARAM PARMAR"/>
    <n v="450000"/>
    <n v="12"/>
    <n v="366800"/>
    <n v="313331.40999999997"/>
    <n v="0"/>
    <x v="0"/>
    <n v="0"/>
    <d v="2019-11-12T00:00:00"/>
    <n v="19"/>
    <n v="19"/>
    <n v="0"/>
    <n v="0"/>
    <n v="0"/>
    <n v="0"/>
    <s v="INR"/>
    <n v="0"/>
    <n v="8798"/>
    <s v="00/00/0000"/>
    <n v="0"/>
    <n v="0"/>
    <s v="N"/>
    <m/>
    <n v="9"/>
    <s v="N"/>
    <s v="00/00/0000"/>
    <s v="N"/>
    <n v="0"/>
    <s v="00/00/0000"/>
    <m/>
    <m/>
    <m/>
    <x v="0"/>
  </r>
  <r>
    <n v="38929981135"/>
    <s v="MC-TL-PRE APPRVD XPRES CR"/>
    <n v="85702956546"/>
    <s v="Mr. JIGNESH MAHESHBHAI MOVADIA"/>
    <n v="365000"/>
    <n v="12.5"/>
    <n v="288776"/>
    <n v="166785.47"/>
    <n v="0"/>
    <x v="0"/>
    <n v="0"/>
    <d v="2019-11-18T00:00:00"/>
    <n v="19"/>
    <n v="19"/>
    <n v="0"/>
    <n v="0"/>
    <n v="0"/>
    <n v="0"/>
    <s v="INR"/>
    <n v="0"/>
    <n v="7232"/>
    <s v="00/00/0000"/>
    <n v="0"/>
    <n v="0"/>
    <s v="N"/>
    <m/>
    <n v="9"/>
    <s v="N"/>
    <s v="00/00/0000"/>
    <s v="N"/>
    <n v="0"/>
    <s v="00/00/0000"/>
    <m/>
    <m/>
    <m/>
    <x v="0"/>
  </r>
  <r>
    <n v="39005151901"/>
    <s v="MC-TL-PRE APPRVD XPRES CR"/>
    <n v="86524166687"/>
    <s v="Mr. DEEPENDRASINGH SUBHASH SIN"/>
    <n v="500000"/>
    <n v="11.5"/>
    <n v="409559"/>
    <n v="350982.39"/>
    <n v="0"/>
    <x v="0"/>
    <n v="0"/>
    <d v="2019-12-17T00:00:00"/>
    <n v="19"/>
    <n v="19"/>
    <n v="0"/>
    <n v="0"/>
    <n v="0"/>
    <n v="0"/>
    <s v="INR"/>
    <n v="0"/>
    <n v="9646"/>
    <s v="00/00/0000"/>
    <n v="0"/>
    <n v="0"/>
    <s v="N"/>
    <m/>
    <n v="9"/>
    <s v="N"/>
    <s v="00/00/0000"/>
    <s v="N"/>
    <n v="0"/>
    <s v="00/00/0000"/>
    <m/>
    <m/>
    <m/>
    <x v="0"/>
  </r>
  <r>
    <n v="38182937522"/>
    <s v="MC-TL-PRE APPRVD XPRES CR"/>
    <n v="89445020394"/>
    <s v="Mr. DINESHBHAI BHIKHABHAI CHAV"/>
    <n v="95000"/>
    <n v="12.55"/>
    <n v="61688.74"/>
    <n v="67220.92"/>
    <n v="5532.18"/>
    <x v="48"/>
    <n v="5532.18"/>
    <d v="2019-01-11T00:00:00"/>
    <n v="19"/>
    <n v="16"/>
    <n v="3"/>
    <n v="4"/>
    <n v="4"/>
    <n v="704"/>
    <s v="INR"/>
    <n v="0"/>
    <n v="1885"/>
    <d v="2022-01-11T00:00:00"/>
    <n v="693"/>
    <n v="5055.08"/>
    <s v="N"/>
    <m/>
    <n v="4"/>
    <s v="N"/>
    <s v="00/00/0000"/>
    <s v="N"/>
    <n v="0"/>
    <s v="00/00/0000"/>
    <s v="NPA"/>
    <d v="2021-10-03T00:00:00"/>
    <n v="704"/>
    <x v="1"/>
  </r>
  <r>
    <n v="38279136250"/>
    <s v="MC-TL-PRE APPRVD XPRES CR"/>
    <n v="85119402784"/>
    <s v="Mr. ARVINDKUMAR KANTILAL PARMA"/>
    <n v="50000"/>
    <n v="14.55"/>
    <n v="21031.21"/>
    <n v="36045.72"/>
    <n v="15014.510000000002"/>
    <x v="49"/>
    <n v="15014.51"/>
    <d v="2019-02-22T00:00:00"/>
    <n v="19"/>
    <n v="8"/>
    <n v="11"/>
    <n v="4"/>
    <n v="4"/>
    <n v="704"/>
    <s v="INR"/>
    <n v="0"/>
    <n v="1381"/>
    <d v="2021-05-22T00:00:00"/>
    <n v="2544.5100000000002"/>
    <n v="5429.83"/>
    <m/>
    <m/>
    <m/>
    <s v="N"/>
    <s v="00/00/0000"/>
    <s v="N"/>
    <n v="0"/>
    <s v="00/00/0000"/>
    <s v="NPA"/>
    <d v="2021-08-19T00:00:00"/>
    <n v="704"/>
    <x v="1"/>
  </r>
  <r>
    <n v="38429605691"/>
    <s v="MC-TL-PRE APPRVD XPRES CR"/>
    <n v="89660761451"/>
    <s v="Mr. DINESHBHAI SHANTARAMBHAI G"/>
    <n v="150000"/>
    <n v="13"/>
    <n v="98007.9"/>
    <n v="137645"/>
    <n v="39637.100000000006"/>
    <x v="50"/>
    <n v="39637.1"/>
    <d v="2019-05-02T00:00:00"/>
    <n v="19"/>
    <n v="6"/>
    <n v="13"/>
    <n v="4"/>
    <n v="4"/>
    <n v="704"/>
    <s v="INR"/>
    <n v="0"/>
    <n v="3012"/>
    <d v="2021-02-02T00:00:00"/>
    <n v="6518.1"/>
    <n v="21212.86"/>
    <m/>
    <m/>
    <m/>
    <s v="N"/>
    <s v="00/00/0000"/>
    <s v="N"/>
    <n v="0"/>
    <s v="00/00/0000"/>
    <s v="NPA"/>
    <d v="2021-05-02T00:00:00"/>
    <n v="506"/>
    <x v="1"/>
  </r>
  <r>
    <n v="38151883140"/>
    <s v="MC-TL-PRE APPRVD XPRES CR"/>
    <n v="89447372469"/>
    <s v="Mr. KAMLESH SHIVRAMBHAI SOLANK"/>
    <n v="58000"/>
    <n v="13.05"/>
    <n v="14620.65"/>
    <n v="57672.65"/>
    <n v="43052"/>
    <x v="51"/>
    <n v="43052"/>
    <d v="2018-12-29T00:00:00"/>
    <n v="39"/>
    <n v="2"/>
    <n v="37"/>
    <n v="5"/>
    <n v="5"/>
    <n v="801"/>
    <s v="INR"/>
    <n v="0"/>
    <n v="1166"/>
    <d v="2019-04-29T00:00:00"/>
    <n v="1796.86"/>
    <n v="29483.86"/>
    <s v="N"/>
    <m/>
    <n v="5"/>
    <s v="Y"/>
    <d v="2020-03-30T00:00:00"/>
    <s v="F"/>
    <n v="57672.65"/>
    <d v="2009-07-07T00:00:00"/>
    <s v="NPA"/>
    <d v="2019-05-29T00:00:00"/>
    <n v="506"/>
    <x v="1"/>
  </r>
  <r>
    <n v="38822251530"/>
    <s v="MC-CAR LOAN THRU YONO/CRM"/>
    <n v="80543824548"/>
    <s v="Miss. VASAIYA  NAIMISHABEN"/>
    <n v="550000"/>
    <n v="8.65"/>
    <n v="212731"/>
    <n v="104933.71"/>
    <n v="0"/>
    <x v="0"/>
    <n v="0"/>
    <d v="2019-10-05T00:00:00"/>
    <n v="19"/>
    <n v="19"/>
    <n v="0"/>
    <n v="0"/>
    <n v="0"/>
    <n v="0"/>
    <s v="INR"/>
    <n v="15355"/>
    <n v="17837"/>
    <s v="00/00/0000"/>
    <n v="0"/>
    <n v="0"/>
    <s v="N"/>
    <m/>
    <n v="9"/>
    <s v="N"/>
    <s v="00/00/0000"/>
    <s v="N"/>
    <n v="0"/>
    <s v="00/00/0000"/>
    <m/>
    <m/>
    <m/>
    <x v="0"/>
  </r>
  <r>
    <n v="38827209901"/>
    <s v="MC-CAR LOAN THRU YONO/CRM"/>
    <n v="78309692447"/>
    <s v="Mr. Patel Bharat Laljibhai"/>
    <n v="630000"/>
    <n v="8.75"/>
    <n v="517039"/>
    <n v="454948.74"/>
    <n v="0"/>
    <x v="0"/>
    <n v="0"/>
    <d v="2019-10-07T00:00:00"/>
    <n v="19"/>
    <n v="19"/>
    <n v="0"/>
    <n v="0"/>
    <n v="0"/>
    <n v="0"/>
    <s v="INR"/>
    <n v="15355"/>
    <n v="10057"/>
    <s v="00/00/0000"/>
    <n v="0"/>
    <n v="0"/>
    <s v="N"/>
    <m/>
    <n v="9"/>
    <s v="N"/>
    <s v="00/00/0000"/>
    <s v="N"/>
    <n v="0"/>
    <s v="00/00/0000"/>
    <m/>
    <m/>
    <m/>
    <x v="0"/>
  </r>
  <r>
    <n v="39027717882"/>
    <s v="MC-CAR LOAN THRU YONO/CRM"/>
    <n v="85491103967"/>
    <s v="Mr. PATEL  NARESHKUMAR"/>
    <n v="200000"/>
    <n v="8.4"/>
    <n v="144672"/>
    <n v="119815.81"/>
    <n v="0"/>
    <x v="0"/>
    <n v="0"/>
    <d v="2019-12-27T00:00:00"/>
    <n v="19"/>
    <n v="19"/>
    <n v="0"/>
    <n v="0"/>
    <n v="0"/>
    <n v="0"/>
    <s v="INR"/>
    <n v="15355"/>
    <n v="4094"/>
    <s v="00/00/0000"/>
    <n v="0"/>
    <n v="0"/>
    <s v="N"/>
    <m/>
    <n v="9"/>
    <s v="N"/>
    <s v="00/00/0000"/>
    <s v="N"/>
    <n v="0"/>
    <s v="00/00/0000"/>
    <s v="STD"/>
    <d v="2020-04-26T00:00:00"/>
    <n v="999"/>
    <x v="0"/>
  </r>
  <r>
    <n v="39229124791"/>
    <s v="MC-CAR LOAN THRU YONO/CRM"/>
    <n v="90387127040"/>
    <s v="Miss. POOJA  MUKESHKUMAR MISHR"/>
    <n v="1100000"/>
    <n v="8.6"/>
    <n v="852121"/>
    <n v="851545"/>
    <n v="0"/>
    <x v="0"/>
    <n v="0"/>
    <d v="2020-03-20T00:00:00"/>
    <n v="24"/>
    <n v="24"/>
    <n v="0"/>
    <n v="0"/>
    <n v="0"/>
    <n v="0"/>
    <s v="INR"/>
    <n v="15355"/>
    <n v="17476"/>
    <s v="00/00/0000"/>
    <n v="0"/>
    <n v="0"/>
    <s v="N"/>
    <m/>
    <n v="9"/>
    <s v="N"/>
    <s v="00/00/0000"/>
    <s v="N"/>
    <n v="0"/>
    <s v="00/00/0000"/>
    <m/>
    <m/>
    <m/>
    <x v="0"/>
  </r>
  <r>
    <n v="39746784953"/>
    <s v="MC-CAR LOAN THRU YONO/CRM"/>
    <n v="86780457128"/>
    <s v="Mr. SAGAR RITESH  RAMESHBHAI"/>
    <n v="690000"/>
    <n v="7.5"/>
    <n v="520186"/>
    <n v="518945"/>
    <n v="0"/>
    <x v="0"/>
    <n v="0"/>
    <d v="2020-10-20T00:00:00"/>
    <n v="17"/>
    <n v="17"/>
    <n v="0"/>
    <n v="0"/>
    <n v="0"/>
    <n v="0"/>
    <s v="INR"/>
    <n v="15355"/>
    <n v="13827"/>
    <s v="00/00/0000"/>
    <n v="0"/>
    <n v="0"/>
    <s v="N"/>
    <m/>
    <n v="9"/>
    <s v="N"/>
    <s v="00/00/0000"/>
    <s v="N"/>
    <n v="0"/>
    <s v="00/00/0000"/>
    <m/>
    <m/>
    <m/>
    <x v="0"/>
  </r>
  <r>
    <n v="40026372541"/>
    <s v="MC-CAR LOAN THRU YONO/CRM"/>
    <n v="89167349085"/>
    <s v="Mrs. SANGITA NARANBHAI PARIKH"/>
    <n v="667000"/>
    <n v="7.5"/>
    <n v="543083"/>
    <n v="543083"/>
    <n v="0"/>
    <x v="0"/>
    <n v="0"/>
    <d v="2021-02-24T00:00:00"/>
    <n v="13"/>
    <n v="13"/>
    <n v="0"/>
    <n v="0"/>
    <n v="0"/>
    <n v="0"/>
    <s v="INR"/>
    <n v="15355"/>
    <n v="13366"/>
    <s v="00/00/0000"/>
    <n v="0"/>
    <n v="0"/>
    <s v="N"/>
    <m/>
    <n v="9"/>
    <s v="N"/>
    <s v="00/00/0000"/>
    <s v="N"/>
    <n v="0"/>
    <s v="00/00/0000"/>
    <m/>
    <m/>
    <m/>
    <x v="0"/>
  </r>
  <r>
    <n v="40304170094"/>
    <s v="MC-CAR LOAN THRU YONO/CRM"/>
    <n v="85664708200"/>
    <s v="Havaldar KRISHAN PAL SINGH  TO"/>
    <n v="741357"/>
    <n v="7.5"/>
    <n v="658980"/>
    <n v="658980"/>
    <n v="0"/>
    <x v="0"/>
    <n v="0"/>
    <d v="2021-07-20T00:00:00"/>
    <n v="8"/>
    <n v="8"/>
    <n v="0"/>
    <n v="0"/>
    <n v="0"/>
    <n v="0"/>
    <s v="INR"/>
    <n v="15355"/>
    <n v="14856"/>
    <s v="00/00/0000"/>
    <n v="0"/>
    <n v="0"/>
    <s v="N"/>
    <m/>
    <n v="9"/>
    <s v="N"/>
    <s v="00/00/0000"/>
    <s v="N"/>
    <n v="0"/>
    <s v="00/00/0000"/>
    <s v="STD"/>
    <d v="2021-08-24T00:00:00"/>
    <n v="0"/>
    <x v="0"/>
  </r>
  <r>
    <n v="40742185422"/>
    <s v="MC-CAR LOAN THRU YONO/CRM"/>
    <n v="85702958419"/>
    <s v="Mrs. REKHA PRADEEP JAIN"/>
    <n v="500000"/>
    <n v="7.25"/>
    <n v="486283"/>
    <n v="486203"/>
    <n v="0"/>
    <x v="0"/>
    <n v="0"/>
    <d v="2022-01-28T00:00:00"/>
    <n v="2"/>
    <n v="2"/>
    <n v="0"/>
    <n v="0"/>
    <n v="0"/>
    <n v="0"/>
    <s v="INR"/>
    <n v="0"/>
    <n v="9960"/>
    <s v="00/00/0000"/>
    <n v="0"/>
    <n v="0"/>
    <s v="N"/>
    <m/>
    <n v="9"/>
    <s v="N"/>
    <s v="00/00/0000"/>
    <s v="N"/>
    <n v="0"/>
    <s v="00/00/0000"/>
    <m/>
    <m/>
    <m/>
    <x v="0"/>
  </r>
  <r>
    <n v="40784587836"/>
    <s v="MC-CAR LOAN THRU YONO/CRM"/>
    <n v="86663823534"/>
    <s v="Mrs. MANJU AMITBHAI PATEL"/>
    <n v="632000"/>
    <n v="7.6"/>
    <n v="628151"/>
    <n v="627877"/>
    <n v="0"/>
    <x v="0"/>
    <n v="0"/>
    <d v="2022-02-15T00:00:00"/>
    <n v="1"/>
    <n v="1"/>
    <n v="0"/>
    <n v="0"/>
    <n v="0"/>
    <n v="0"/>
    <s v="INR"/>
    <n v="0"/>
    <n v="9726"/>
    <s v="00/00/0000"/>
    <n v="0"/>
    <n v="0"/>
    <s v="N"/>
    <m/>
    <n v="9"/>
    <s v="N"/>
    <s v="00/00/0000"/>
    <s v="N"/>
    <n v="0"/>
    <s v="00/00/0000"/>
    <m/>
    <m/>
    <m/>
    <x v="0"/>
  </r>
  <r>
    <n v="40814006908"/>
    <s v="MC-CAR LOAN THRU YONO/CRM"/>
    <n v="80083996608"/>
    <s v="Mr. PRAMOD MADANLAL BANSAL"/>
    <n v="885000"/>
    <n v="7.5"/>
    <n v="873038"/>
    <n v="872776"/>
    <n v="0"/>
    <x v="0"/>
    <n v="0"/>
    <d v="2022-02-28T00:00:00"/>
    <n v="1"/>
    <n v="1"/>
    <n v="0"/>
    <n v="0"/>
    <n v="0"/>
    <n v="0"/>
    <s v="INR"/>
    <n v="0"/>
    <n v="17738"/>
    <s v="00/00/0000"/>
    <n v="0"/>
    <n v="0"/>
    <s v="N"/>
    <m/>
    <n v="9"/>
    <s v="N"/>
    <s v="00/00/0000"/>
    <s v="N"/>
    <n v="0"/>
    <s v="00/00/0000"/>
    <m/>
    <m/>
    <m/>
    <x v="0"/>
  </r>
  <r>
    <n v="40874540465"/>
    <s v="MC-CAR LOAN THRU YONO/CRM"/>
    <n v="90335780502"/>
    <s v="Mr. MANOJKUMAR  VERMA"/>
    <n v="450000"/>
    <n v="7.5"/>
    <n v="450647"/>
    <n v="450647"/>
    <n v="0"/>
    <x v="0"/>
    <n v="0"/>
    <d v="2022-03-25T00:00:00"/>
    <n v="1"/>
    <n v="1"/>
    <n v="0"/>
    <n v="0"/>
    <n v="0"/>
    <n v="0"/>
    <s v="INR"/>
    <n v="0"/>
    <n v="9018"/>
    <s v="00/00/0000"/>
    <n v="0"/>
    <n v="0"/>
    <m/>
    <m/>
    <m/>
    <s v="N"/>
    <s v="00/00/0000"/>
    <s v="N"/>
    <n v="0"/>
    <s v="00/00/0000"/>
    <m/>
    <m/>
    <m/>
    <x v="0"/>
  </r>
  <r>
    <n v="39125663232"/>
    <s v="MC-TL PAXC (DEFENCE)"/>
    <n v="85202150126"/>
    <s v="Mr. SANDEEPSINGH RATAN SINGH C"/>
    <n v="500000"/>
    <n v="11.5"/>
    <n v="393781"/>
    <n v="327083.40000000002"/>
    <n v="0"/>
    <x v="0"/>
    <n v="0"/>
    <d v="2020-02-07T00:00:00"/>
    <n v="19"/>
    <n v="19"/>
    <n v="0"/>
    <n v="0"/>
    <n v="0"/>
    <n v="0"/>
    <s v="INR"/>
    <n v="0"/>
    <n v="10997"/>
    <s v="00/00/0000"/>
    <n v="0"/>
    <n v="0"/>
    <s v="N"/>
    <m/>
    <n v="9"/>
    <s v="N"/>
    <s v="00/00/0000"/>
    <s v="N"/>
    <n v="0"/>
    <s v="00/00/0000"/>
    <m/>
    <m/>
    <m/>
    <x v="0"/>
  </r>
  <r>
    <n v="39611351855"/>
    <s v="MC-TL PAXC (GOVT)"/>
    <n v="85947074463"/>
    <s v="Mr. DIVYANG RAMESHCHANDRA KAIY"/>
    <n v="100000"/>
    <n v="10.6"/>
    <n v="21988"/>
    <n v="21988"/>
    <n v="0"/>
    <x v="0"/>
    <n v="0"/>
    <d v="2020-08-28T00:00:00"/>
    <n v="19"/>
    <n v="19"/>
    <n v="0"/>
    <n v="0"/>
    <n v="0"/>
    <n v="0"/>
    <s v="INR"/>
    <n v="0"/>
    <n v="4643"/>
    <s v="00/00/0000"/>
    <n v="0"/>
    <n v="0"/>
    <s v="N"/>
    <m/>
    <n v="9"/>
    <s v="N"/>
    <s v="00/00/0000"/>
    <s v="N"/>
    <n v="0"/>
    <s v="00/00/0000"/>
    <m/>
    <m/>
    <m/>
    <x v="0"/>
  </r>
  <r>
    <n v="38519193809"/>
    <s v="MC-Per LN Treasury Pensio"/>
    <n v="80083897256"/>
    <s v="Mrs. NIRMALABEN G SHRIMALI"/>
    <n v="200000"/>
    <n v="12.4"/>
    <n v="129097"/>
    <n v="85034.71"/>
    <n v="0"/>
    <x v="0"/>
    <n v="0"/>
    <d v="2019-06-12T00:00:00"/>
    <n v="19"/>
    <n v="19"/>
    <n v="0"/>
    <n v="0"/>
    <n v="0"/>
    <n v="0"/>
    <s v="INR"/>
    <n v="0"/>
    <n v="4490"/>
    <s v="00/00/0000"/>
    <n v="0"/>
    <n v="0"/>
    <m/>
    <m/>
    <m/>
    <s v="N"/>
    <s v="00/00/0000"/>
    <s v="N"/>
    <n v="0"/>
    <s v="00/00/0000"/>
    <s v="STD"/>
    <d v="2020-01-11T00:00:00"/>
    <n v="999"/>
    <x v="0"/>
  </r>
  <r>
    <n v="38530524361"/>
    <s v="MC-Per LN Treasury Pensio"/>
    <n v="85687514626"/>
    <s v="Mrs. SHARDABEN ISHWARBHAI VAGH"/>
    <n v="200000"/>
    <n v="12.4"/>
    <n v="128702"/>
    <n v="84640.17"/>
    <n v="0"/>
    <x v="0"/>
    <n v="0"/>
    <d v="2019-06-15T00:00:00"/>
    <n v="19"/>
    <n v="19"/>
    <n v="0"/>
    <n v="0"/>
    <n v="0"/>
    <n v="0"/>
    <s v="INR"/>
    <n v="0"/>
    <n v="4490"/>
    <s v="00/00/0000"/>
    <n v="0"/>
    <n v="0"/>
    <s v="N"/>
    <m/>
    <n v="9"/>
    <s v="N"/>
    <s v="00/00/0000"/>
    <s v="N"/>
    <n v="0"/>
    <s v="00/00/0000"/>
    <m/>
    <m/>
    <m/>
    <x v="0"/>
  </r>
  <r>
    <n v="38536000613"/>
    <s v="MC-Per LN Treasury Pensio"/>
    <n v="80084062871"/>
    <s v="Mrs. SAROJBEN CHANDUBHAI BHIL"/>
    <n v="100000"/>
    <n v="12.4"/>
    <n v="64117"/>
    <n v="42086.39"/>
    <n v="0"/>
    <x v="0"/>
    <n v="0"/>
    <d v="2019-06-20T00:00:00"/>
    <n v="19"/>
    <n v="19"/>
    <n v="0"/>
    <n v="0"/>
    <n v="0"/>
    <n v="0"/>
    <s v="INR"/>
    <n v="0"/>
    <n v="2245"/>
    <s v="00/00/0000"/>
    <n v="0"/>
    <n v="0"/>
    <s v="N"/>
    <m/>
    <n v="9"/>
    <s v="N"/>
    <s v="00/00/0000"/>
    <s v="N"/>
    <n v="0"/>
    <s v="00/00/0000"/>
    <m/>
    <m/>
    <m/>
    <x v="0"/>
  </r>
  <r>
    <n v="38551560951"/>
    <s v="MC-Per LN Treasury Pensio"/>
    <n v="80084132818"/>
    <s v="Mr. MAHESHBHAI RAMJIBHAI SOLAN"/>
    <n v="280000"/>
    <n v="12.4"/>
    <n v="166611"/>
    <n v="2370.58"/>
    <n v="0"/>
    <x v="0"/>
    <n v="0"/>
    <d v="2019-06-25T00:00:00"/>
    <n v="19"/>
    <n v="19"/>
    <n v="0"/>
    <n v="0"/>
    <n v="0"/>
    <n v="0"/>
    <s v="INR"/>
    <n v="0"/>
    <n v="6286"/>
    <s v="00/00/0000"/>
    <n v="0"/>
    <n v="0"/>
    <s v="N"/>
    <m/>
    <n v="9"/>
    <s v="N"/>
    <s v="00/00/0000"/>
    <s v="N"/>
    <n v="0"/>
    <s v="00/00/0000"/>
    <m/>
    <m/>
    <m/>
    <x v="0"/>
  </r>
  <r>
    <n v="38676130701"/>
    <s v="MC-Per LN Treasury Pensio"/>
    <n v="80083946873"/>
    <s v="Mrs. KOKILABEN CHANDUBHAI SOLA"/>
    <n v="100000"/>
    <n v="12.35"/>
    <n v="69931"/>
    <n v="53942.71"/>
    <n v="0"/>
    <x v="0"/>
    <n v="0"/>
    <d v="2019-08-09T00:00:00"/>
    <n v="19"/>
    <n v="19"/>
    <n v="0"/>
    <n v="0"/>
    <n v="0"/>
    <n v="0"/>
    <s v="INR"/>
    <n v="0"/>
    <n v="2311"/>
    <s v="00/00/0000"/>
    <n v="0"/>
    <n v="0"/>
    <s v="N"/>
    <m/>
    <n v="9"/>
    <s v="N"/>
    <s v="00/00/0000"/>
    <s v="N"/>
    <n v="0"/>
    <s v="00/00/0000"/>
    <s v="STD"/>
    <d v="2020-04-04T00:00:00"/>
    <n v="999"/>
    <x v="0"/>
  </r>
  <r>
    <n v="38777611006"/>
    <s v="MC-Per LN Treasury Pensio"/>
    <n v="80084132251"/>
    <s v="Mrs. PARVATIBEN GIRDHARISINGH"/>
    <n v="100000"/>
    <n v="12.1"/>
    <n v="66664"/>
    <n v="30042.11"/>
    <n v="0"/>
    <x v="0"/>
    <n v="0"/>
    <d v="2019-09-18T00:00:00"/>
    <n v="19"/>
    <n v="19"/>
    <n v="0"/>
    <n v="0"/>
    <n v="0"/>
    <n v="0"/>
    <s v="INR"/>
    <n v="0"/>
    <n v="2230"/>
    <s v="00/00/0000"/>
    <n v="0"/>
    <n v="0"/>
    <m/>
    <m/>
    <m/>
    <s v="N"/>
    <s v="00/00/0000"/>
    <s v="N"/>
    <n v="0"/>
    <s v="00/00/0000"/>
    <s v="STD"/>
    <d v="2020-01-11T00:00:00"/>
    <n v="999"/>
    <x v="0"/>
  </r>
  <r>
    <n v="38780935874"/>
    <s v="MC-Per LN Treasury Pensio"/>
    <n v="85022261386"/>
    <s v="Mrs. KAMLA CHAMNBHAI PATNI"/>
    <n v="120000"/>
    <n v="12.1"/>
    <n v="82981"/>
    <n v="57030"/>
    <n v="0"/>
    <x v="0"/>
    <n v="0"/>
    <d v="2019-09-19T00:00:00"/>
    <n v="19"/>
    <n v="19"/>
    <n v="0"/>
    <n v="0"/>
    <n v="0"/>
    <n v="0"/>
    <s v="INR"/>
    <n v="0"/>
    <n v="2676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834842154"/>
    <s v="MC-Per LN Treasury Pensio"/>
    <n v="80084052998"/>
    <s v="Mr. BAKROCHIYA PUNJABHAI RAMES"/>
    <n v="250000"/>
    <n v="12"/>
    <n v="181321"/>
    <n v="146477"/>
    <n v="0"/>
    <x v="0"/>
    <n v="0"/>
    <d v="2019-10-10T00:00:00"/>
    <n v="19"/>
    <n v="19"/>
    <n v="0"/>
    <n v="0"/>
    <n v="0"/>
    <n v="0"/>
    <s v="INR"/>
    <n v="0"/>
    <n v="5562"/>
    <s v="00/00/0000"/>
    <n v="0"/>
    <n v="0"/>
    <m/>
    <m/>
    <m/>
    <s v="N"/>
    <s v="00/00/0000"/>
    <s v="N"/>
    <n v="0"/>
    <s v="00/00/0000"/>
    <m/>
    <m/>
    <m/>
    <x v="0"/>
  </r>
  <r>
    <n v="38853322743"/>
    <s v="MC-Per LN Treasury Pensio"/>
    <n v="85919598732"/>
    <s v="Mr. BABUBHAI KARSANBHAI MAKWAN"/>
    <n v="100000"/>
    <n v="12"/>
    <n v="59155.49"/>
    <n v="32594.720000000001"/>
    <n v="0"/>
    <x v="0"/>
    <n v="0"/>
    <d v="2019-10-19T00:00:00"/>
    <n v="19"/>
    <n v="19"/>
    <n v="0"/>
    <n v="0"/>
    <n v="0"/>
    <n v="0"/>
    <s v="INR"/>
    <n v="0"/>
    <n v="2634"/>
    <s v="00/00/0000"/>
    <n v="0"/>
    <n v="0"/>
    <s v="N"/>
    <m/>
    <n v="9"/>
    <s v="N"/>
    <s v="00/00/0000"/>
    <s v="N"/>
    <n v="0"/>
    <s v="00/00/0000"/>
    <s v="STD"/>
    <d v="2020-04-04T00:00:00"/>
    <n v="999"/>
    <x v="0"/>
  </r>
  <r>
    <n v="38909544744"/>
    <s v="MC-Per LN Treasury Pensio"/>
    <n v="87266152647"/>
    <s v="Mrs. SARDARE  KUSUMBEN"/>
    <n v="150000"/>
    <n v="12"/>
    <n v="110694"/>
    <n v="85883.55"/>
    <n v="0"/>
    <x v="0"/>
    <n v="0"/>
    <d v="2019-11-08T00:00:00"/>
    <n v="19"/>
    <n v="19"/>
    <n v="0"/>
    <n v="0"/>
    <n v="0"/>
    <n v="0"/>
    <s v="INR"/>
    <n v="0"/>
    <n v="3337"/>
    <s v="00/00/0000"/>
    <n v="0"/>
    <n v="0"/>
    <s v="N"/>
    <m/>
    <n v="9"/>
    <s v="N"/>
    <s v="00/00/0000"/>
    <s v="N"/>
    <n v="0"/>
    <s v="00/00/0000"/>
    <m/>
    <m/>
    <m/>
    <x v="0"/>
  </r>
  <r>
    <n v="38921814796"/>
    <s v="MC-Per LN Treasury Pensio"/>
    <n v="88583108529"/>
    <s v="Mr. KALIDAS SOMABHAI GOHEL"/>
    <n v="200000"/>
    <n v="11.95"/>
    <n v="148296.24"/>
    <n v="119767.23"/>
    <n v="0"/>
    <x v="0"/>
    <n v="0"/>
    <d v="2019-11-14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3-17T00:00:00"/>
    <n v="999"/>
    <x v="0"/>
  </r>
  <r>
    <n v="38947792022"/>
    <s v="MC-Per LN Treasury Pensio"/>
    <n v="80083987413"/>
    <s v="Mrs. SUMITRABEN SAMUEL CHRISTI"/>
    <n v="350000"/>
    <n v="11.95"/>
    <n v="226529"/>
    <n v="205416.14"/>
    <n v="0"/>
    <x v="0"/>
    <n v="0"/>
    <d v="2019-11-25T00:00:00"/>
    <n v="19"/>
    <n v="19"/>
    <n v="0"/>
    <n v="0"/>
    <n v="0"/>
    <n v="0"/>
    <s v="INR"/>
    <n v="0"/>
    <n v="9209"/>
    <s v="00/00/0000"/>
    <n v="0"/>
    <n v="0"/>
    <s v="N"/>
    <m/>
    <n v="9"/>
    <s v="N"/>
    <s v="00/00/0000"/>
    <s v="N"/>
    <n v="0"/>
    <s v="00/00/0000"/>
    <s v="STD"/>
    <d v="2020-04-04T00:00:00"/>
    <n v="999"/>
    <x v="0"/>
  </r>
  <r>
    <n v="38952405775"/>
    <s v="MC-Per LN Treasury Pensio"/>
    <n v="86160178707"/>
    <s v="Mr. MANUBHAI MOHANLAL PARMAR"/>
    <n v="170000"/>
    <n v="11.95"/>
    <n v="123870"/>
    <n v="94986"/>
    <n v="0"/>
    <x v="0"/>
    <n v="0"/>
    <d v="2019-11-27T00:00:00"/>
    <n v="19"/>
    <n v="19"/>
    <n v="0"/>
    <n v="0"/>
    <n v="0"/>
    <n v="0"/>
    <s v="INR"/>
    <n v="0"/>
    <n v="3778"/>
    <s v="00/00/0000"/>
    <n v="0"/>
    <n v="0"/>
    <s v="N"/>
    <m/>
    <n v="9"/>
    <s v="N"/>
    <s v="00/00/0000"/>
    <s v="N"/>
    <n v="0"/>
    <s v="00/00/0000"/>
    <s v="STD"/>
    <d v="2020-04-04T00:00:00"/>
    <n v="999"/>
    <x v="0"/>
  </r>
  <r>
    <n v="38952409305"/>
    <s v="MC-Per LN Treasury Pensio"/>
    <n v="80083834364"/>
    <s v="Mrs. LEENA RAVINDRA MACWAN"/>
    <n v="300000"/>
    <n v="11.95"/>
    <n v="218777"/>
    <n v="168986.87"/>
    <n v="0"/>
    <x v="0"/>
    <n v="0"/>
    <d v="2019-11-27T00:00:00"/>
    <n v="19"/>
    <n v="19"/>
    <n v="0"/>
    <n v="0"/>
    <n v="0"/>
    <n v="0"/>
    <s v="INR"/>
    <n v="0"/>
    <n v="6666"/>
    <s v="00/00/0000"/>
    <n v="0"/>
    <n v="0"/>
    <s v="N"/>
    <m/>
    <n v="9"/>
    <s v="N"/>
    <s v="00/00/0000"/>
    <s v="N"/>
    <n v="0"/>
    <s v="00/00/0000"/>
    <m/>
    <m/>
    <m/>
    <x v="0"/>
  </r>
  <r>
    <n v="38962198824"/>
    <s v="MC-Per LN Treasury Pensio"/>
    <n v="80084109913"/>
    <s v="Mrs. SONABEN BABUBHAI SOLANKI"/>
    <n v="110000"/>
    <n v="11.95"/>
    <n v="80933.39"/>
    <n v="51764.74"/>
    <n v="0"/>
    <x v="0"/>
    <n v="0"/>
    <d v="2019-11-30T00:00:00"/>
    <n v="19"/>
    <n v="19"/>
    <n v="0"/>
    <n v="0"/>
    <n v="0"/>
    <n v="0"/>
    <s v="INR"/>
    <n v="0"/>
    <n v="2476"/>
    <s v="00/00/0000"/>
    <n v="0"/>
    <n v="0"/>
    <s v="N"/>
    <m/>
    <n v="9"/>
    <s v="N"/>
    <s v="00/00/0000"/>
    <s v="N"/>
    <n v="0"/>
    <s v="00/00/0000"/>
    <s v="STD"/>
    <d v="2020-04-04T00:00:00"/>
    <n v="999"/>
    <x v="0"/>
  </r>
  <r>
    <n v="38980492120"/>
    <s v="MC-Per LN Treasury Pensio"/>
    <n v="85774452557"/>
    <s v="Mr. MADHABHAI HIRABHAI SOLANKI"/>
    <n v="200000"/>
    <n v="11.95"/>
    <n v="149727"/>
    <n v="111572.71"/>
    <n v="0"/>
    <x v="0"/>
    <n v="0"/>
    <d v="2019-12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3-03T00:00:00"/>
    <n v="999"/>
    <x v="0"/>
  </r>
  <r>
    <n v="38997703144"/>
    <s v="MC-Per LN Treasury Pensio"/>
    <n v="85031028155"/>
    <s v="Mr. RAMCHANDRA RATNA PATNI"/>
    <n v="100000"/>
    <n v="11.95"/>
    <n v="65411"/>
    <n v="49476.11"/>
    <n v="0"/>
    <x v="0"/>
    <n v="0"/>
    <d v="2019-12-13T00:00:00"/>
    <n v="19"/>
    <n v="19"/>
    <n v="0"/>
    <n v="0"/>
    <n v="0"/>
    <n v="0"/>
    <s v="INR"/>
    <n v="0"/>
    <n v="2631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9010616859"/>
    <s v="MC-Per LN Treasury Pensio"/>
    <n v="80252230214"/>
    <s v="Mr. MANHAR MANGALDAS PATEL"/>
    <n v="200000"/>
    <n v="11.95"/>
    <n v="130147"/>
    <n v="97251.1"/>
    <n v="0"/>
    <x v="0"/>
    <n v="0"/>
    <d v="2019-12-19T00:00:00"/>
    <n v="19"/>
    <n v="19"/>
    <n v="0"/>
    <n v="0"/>
    <n v="0"/>
    <n v="0"/>
    <s v="INR"/>
    <n v="0"/>
    <n v="5262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9040924222"/>
    <s v="MC-Per LN Treasury Pensio"/>
    <n v="85741714487"/>
    <s v="Mr. KANAIYALAL HARILAL BHANSHA"/>
    <n v="100000"/>
    <n v="11.95"/>
    <n v="66786"/>
    <n v="44254.16"/>
    <n v="0"/>
    <x v="0"/>
    <n v="0"/>
    <d v="2020-01-02T00:00:00"/>
    <n v="19"/>
    <n v="19"/>
    <n v="0"/>
    <n v="0"/>
    <n v="0"/>
    <n v="0"/>
    <s v="INR"/>
    <n v="0"/>
    <n v="2631"/>
    <s v="00/00/0000"/>
    <n v="0"/>
    <n v="0"/>
    <s v="N"/>
    <m/>
    <n v="9"/>
    <s v="N"/>
    <s v="00/00/0000"/>
    <s v="N"/>
    <n v="0"/>
    <s v="00/00/0000"/>
    <s v="STD"/>
    <d v="2020-04-04T00:00:00"/>
    <n v="999"/>
    <x v="0"/>
  </r>
  <r>
    <n v="39124011083"/>
    <s v="MC-Per LN Treasury Pensio"/>
    <n v="80083945519"/>
    <s v="Mr. MOTIBHAI KALIDAS GURJAR"/>
    <n v="200000"/>
    <n v="11.95"/>
    <n v="158047"/>
    <n v="129673.57"/>
    <n v="0"/>
    <x v="0"/>
    <n v="0"/>
    <d v="2020-02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m/>
    <m/>
    <m/>
    <x v="0"/>
  </r>
  <r>
    <n v="39166270516"/>
    <s v="MC-Per LN Treasury Pensio"/>
    <n v="85026206002"/>
    <s v="Mr. KUNWARBAHADUR SHIVDAS YADA"/>
    <n v="200000"/>
    <n v="11.9"/>
    <n v="156344"/>
    <n v="127880.07"/>
    <n v="0"/>
    <x v="0"/>
    <n v="0"/>
    <d v="2020-02-25T00:00:00"/>
    <n v="19"/>
    <n v="19"/>
    <n v="0"/>
    <n v="0"/>
    <n v="0"/>
    <n v="0"/>
    <s v="INR"/>
    <n v="0"/>
    <n v="4439"/>
    <s v="00/00/0000"/>
    <n v="0"/>
    <n v="0"/>
    <s v="N"/>
    <m/>
    <n v="9"/>
    <s v="N"/>
    <s v="00/00/0000"/>
    <s v="N"/>
    <n v="0"/>
    <s v="00/00/0000"/>
    <m/>
    <m/>
    <m/>
    <x v="0"/>
  </r>
  <r>
    <n v="39176290133"/>
    <s v="MC-Per LN Treasury Pensio"/>
    <n v="80083907888"/>
    <s v="Mr. MOTIBHAI JETHABHAI PARMAR"/>
    <n v="150000"/>
    <n v="11.9"/>
    <n v="80119"/>
    <n v="49415.53"/>
    <n v="0"/>
    <x v="0"/>
    <n v="0"/>
    <d v="2020-02-28T00:00:00"/>
    <n v="19"/>
    <n v="19"/>
    <n v="0"/>
    <n v="0"/>
    <n v="0"/>
    <n v="0"/>
    <s v="INR"/>
    <n v="0"/>
    <n v="4975"/>
    <s v="00/00/0000"/>
    <n v="0"/>
    <n v="0"/>
    <s v="N"/>
    <m/>
    <n v="9"/>
    <s v="N"/>
    <s v="00/00/0000"/>
    <s v="N"/>
    <n v="0"/>
    <s v="00/00/0000"/>
    <m/>
    <m/>
    <m/>
    <x v="0"/>
  </r>
  <r>
    <n v="39178148130"/>
    <s v="MC-Per LN Treasury Pensio"/>
    <n v="86208867446"/>
    <s v="Mr. HARISHBHAI KHENGARBHAI PAT"/>
    <n v="300000"/>
    <n v="11.9"/>
    <n v="234362"/>
    <n v="193926.21"/>
    <n v="0"/>
    <x v="0"/>
    <n v="0"/>
    <d v="2020-02-29T00:00:00"/>
    <n v="19"/>
    <n v="19"/>
    <n v="0"/>
    <n v="0"/>
    <n v="0"/>
    <n v="0"/>
    <s v="INR"/>
    <n v="0"/>
    <n v="6659"/>
    <s v="00/00/0000"/>
    <n v="0"/>
    <n v="0"/>
    <s v="N"/>
    <m/>
    <n v="9"/>
    <s v="N"/>
    <s v="00/00/0000"/>
    <s v="N"/>
    <n v="0"/>
    <s v="00/00/0000"/>
    <s v="STD"/>
    <d v="2020-04-04T00:00:00"/>
    <n v="999"/>
    <x v="0"/>
  </r>
  <r>
    <n v="39196029244"/>
    <s v="MC-Per LN Treasury Pensio"/>
    <n v="88018575487"/>
    <s v="Mrs. PAVAR VIMALBEN  SURESHBHA"/>
    <n v="194000"/>
    <n v="11.9"/>
    <n v="130847"/>
    <n v="129786.6"/>
    <n v="0"/>
    <x v="0"/>
    <n v="0"/>
    <d v="2020-03-06T00:00:00"/>
    <n v="24"/>
    <n v="24"/>
    <n v="0"/>
    <n v="0"/>
    <n v="0"/>
    <n v="0"/>
    <s v="INR"/>
    <n v="0"/>
    <n v="4306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197310087"/>
    <s v="MC-Per LN Treasury Pensio"/>
    <n v="86160179234"/>
    <s v="Mrs. DRAUPADIBEN BHERAJI RAMI"/>
    <n v="100000"/>
    <n v="11.9"/>
    <n v="66490"/>
    <n v="59770"/>
    <n v="0"/>
    <x v="0"/>
    <n v="0"/>
    <d v="2020-03-06T00:00:00"/>
    <n v="24"/>
    <n v="24"/>
    <n v="0"/>
    <n v="0"/>
    <n v="0"/>
    <n v="0"/>
    <s v="INR"/>
    <n v="0"/>
    <n v="2220"/>
    <s v="00/00/0000"/>
    <n v="0"/>
    <n v="0"/>
    <s v="N"/>
    <m/>
    <n v="9"/>
    <s v="N"/>
    <s v="00/00/0000"/>
    <s v="N"/>
    <n v="0"/>
    <s v="00/00/0000"/>
    <m/>
    <m/>
    <m/>
    <x v="0"/>
  </r>
  <r>
    <n v="39216910916"/>
    <s v="MC-Per LN Treasury Pensio"/>
    <n v="85020839029"/>
    <s v="Mr. KANJIBHAI DHANJIBHAI GANGA"/>
    <n v="225000"/>
    <n v="11.8"/>
    <n v="83976"/>
    <n v="83301.820000000007"/>
    <n v="0"/>
    <x v="0"/>
    <n v="0"/>
    <d v="2020-03-16T00:00:00"/>
    <n v="24"/>
    <n v="24"/>
    <n v="0"/>
    <n v="0"/>
    <n v="0"/>
    <n v="0"/>
    <s v="INR"/>
    <n v="0"/>
    <n v="7452"/>
    <s v="00/00/0000"/>
    <n v="0"/>
    <n v="0"/>
    <m/>
    <m/>
    <m/>
    <s v="N"/>
    <s v="00/00/0000"/>
    <s v="N"/>
    <n v="0"/>
    <s v="00/00/0000"/>
    <s v="STD"/>
    <d v="2022-03-03T00:00:00"/>
    <n v="0"/>
    <x v="0"/>
  </r>
  <r>
    <n v="39477748783"/>
    <s v="MC-Per LN Treasury Pensio"/>
    <n v="80083987355"/>
    <s v="Mr. BHAVANBHAI RAMJIBHAI SOLAN"/>
    <n v="150000"/>
    <n v="11.05"/>
    <n v="117442"/>
    <n v="106622"/>
    <n v="0"/>
    <x v="0"/>
    <n v="0"/>
    <d v="2020-07-07T00:00:00"/>
    <n v="20"/>
    <n v="20"/>
    <n v="0"/>
    <n v="0"/>
    <n v="0"/>
    <n v="0"/>
    <s v="INR"/>
    <n v="0"/>
    <n v="2859"/>
    <s v="00/00/0000"/>
    <n v="0"/>
    <n v="0"/>
    <m/>
    <m/>
    <m/>
    <s v="N"/>
    <s v="00/00/0000"/>
    <s v="N"/>
    <n v="0"/>
    <s v="00/00/0000"/>
    <s v="STD"/>
    <d v="2020-11-03T00:00:00"/>
    <n v="999"/>
    <x v="0"/>
  </r>
  <r>
    <n v="39478786783"/>
    <s v="MC-Per LN Treasury Pensio"/>
    <n v="86328154553"/>
    <s v="Mr. DILIPBHAI MANILAL SOLANKI"/>
    <n v="100000"/>
    <n v="11.05"/>
    <n v="67276"/>
    <n v="10816"/>
    <n v="0"/>
    <x v="0"/>
    <n v="0"/>
    <d v="2020-07-07T00:00:00"/>
    <n v="20"/>
    <n v="20"/>
    <n v="0"/>
    <n v="0"/>
    <n v="0"/>
    <n v="0"/>
    <s v="INR"/>
    <n v="0"/>
    <n v="2177"/>
    <s v="00/00/0000"/>
    <n v="0"/>
    <n v="0"/>
    <s v="N"/>
    <m/>
    <n v="9"/>
    <s v="N"/>
    <s v="00/00/0000"/>
    <s v="N"/>
    <n v="0"/>
    <s v="00/00/0000"/>
    <s v="STD"/>
    <d v="2020-08-05T00:00:00"/>
    <n v="0"/>
    <x v="0"/>
  </r>
  <r>
    <n v="39519561798"/>
    <s v="MC-Per LN Treasury Pensio"/>
    <n v="80252295455"/>
    <s v="Mrs. KALIBEN POPATLAL PATNI"/>
    <n v="150000"/>
    <n v="10.25"/>
    <n v="116285"/>
    <n v="108245"/>
    <n v="0"/>
    <x v="0"/>
    <n v="0"/>
    <d v="2020-07-22T00:00:00"/>
    <n v="20"/>
    <n v="20"/>
    <n v="0"/>
    <n v="0"/>
    <n v="0"/>
    <n v="0"/>
    <s v="INR"/>
    <n v="0"/>
    <n v="2798"/>
    <s v="00/00/0000"/>
    <n v="0"/>
    <n v="0"/>
    <m/>
    <m/>
    <m/>
    <s v="N"/>
    <s v="00/00/0000"/>
    <s v="N"/>
    <n v="0"/>
    <s v="00/00/0000"/>
    <m/>
    <m/>
    <m/>
    <x v="0"/>
  </r>
  <r>
    <n v="39525421924"/>
    <s v="MC-Per LN Treasury Pensio"/>
    <n v="80084070495"/>
    <s v="Mrs. DINUBEN MANUBHAI SOLANKI"/>
    <n v="100000"/>
    <n v="10.25"/>
    <n v="70424"/>
    <n v="53184"/>
    <n v="0"/>
    <x v="0"/>
    <n v="0"/>
    <d v="2020-07-24T00:00:00"/>
    <n v="20"/>
    <n v="20"/>
    <n v="0"/>
    <n v="0"/>
    <n v="0"/>
    <n v="0"/>
    <s v="INR"/>
    <n v="0"/>
    <n v="2138"/>
    <s v="00/00/0000"/>
    <n v="0"/>
    <n v="0"/>
    <s v="N"/>
    <m/>
    <n v="9"/>
    <s v="N"/>
    <s v="00/00/0000"/>
    <s v="N"/>
    <n v="0"/>
    <s v="00/00/0000"/>
    <s v="STD"/>
    <d v="2020-08-05T00:00:00"/>
    <n v="0"/>
    <x v="0"/>
  </r>
  <r>
    <n v="39535194363"/>
    <s v="MC-Per LN Treasury Pensio"/>
    <n v="85868157102"/>
    <s v="Mrs. DAHIBEN JIVANLAL  TAPODHA"/>
    <n v="100000"/>
    <n v="10.25"/>
    <n v="49216"/>
    <n v="48266"/>
    <n v="0"/>
    <x v="0"/>
    <n v="0"/>
    <d v="2020-07-29T00:00:00"/>
    <n v="19"/>
    <n v="19"/>
    <n v="0"/>
    <n v="0"/>
    <n v="0"/>
    <n v="0"/>
    <s v="INR"/>
    <n v="0"/>
    <n v="3350"/>
    <s v="00/00/0000"/>
    <n v="0"/>
    <n v="0"/>
    <s v="N"/>
    <m/>
    <n v="9"/>
    <s v="N"/>
    <s v="00/00/0000"/>
    <s v="N"/>
    <n v="0"/>
    <s v="00/00/0000"/>
    <s v="STD"/>
    <d v="2022-03-04T00:00:00"/>
    <n v="0"/>
    <x v="0"/>
  </r>
  <r>
    <n v="39550629443"/>
    <s v="MC-Per LN Treasury Pensio"/>
    <n v="80083895907"/>
    <s v="Mr. ISHWARBHAI RAYMAL PATNI"/>
    <n v="100000"/>
    <n v="10.25"/>
    <n v="50937"/>
    <n v="45978"/>
    <n v="0"/>
    <x v="0"/>
    <n v="0"/>
    <d v="2020-08-04T00:00:00"/>
    <n v="19"/>
    <n v="19"/>
    <n v="0"/>
    <n v="0"/>
    <n v="0"/>
    <n v="0"/>
    <s v="INR"/>
    <n v="0"/>
    <n v="3239"/>
    <s v="00/00/0000"/>
    <n v="0"/>
    <n v="0"/>
    <s v="N"/>
    <m/>
    <n v="9"/>
    <s v="N"/>
    <s v="00/00/0000"/>
    <s v="N"/>
    <n v="0"/>
    <s v="00/00/0000"/>
    <s v="STD"/>
    <d v="2021-09-03T00:00:00"/>
    <n v="0"/>
    <x v="0"/>
  </r>
  <r>
    <n v="39581376507"/>
    <s v="MC-Per LN Treasury Pensio"/>
    <n v="86645082380"/>
    <s v="Mr. SURESHBHAI VITHALBHAI  DAT"/>
    <n v="220000"/>
    <n v="10.25"/>
    <n v="162184"/>
    <n v="162184"/>
    <n v="0"/>
    <x v="0"/>
    <n v="0"/>
    <d v="2020-08-18T00:00:00"/>
    <n v="19"/>
    <n v="19"/>
    <n v="0"/>
    <n v="0"/>
    <n v="0"/>
    <n v="0"/>
    <s v="INR"/>
    <n v="0"/>
    <n v="4702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612072428"/>
    <s v="MC-Per LN Treasury Pensio"/>
    <n v="80083894073"/>
    <s v="Mrs. JASHUMATIBEN N DHANDHUKIY"/>
    <n v="220000"/>
    <n v="10.25"/>
    <n v="161453"/>
    <n v="161453"/>
    <n v="0"/>
    <x v="0"/>
    <n v="0"/>
    <d v="2020-08-28T00:00:00"/>
    <n v="19"/>
    <n v="19"/>
    <n v="0"/>
    <n v="0"/>
    <n v="0"/>
    <n v="0"/>
    <s v="INR"/>
    <n v="0"/>
    <n v="4702"/>
    <s v="00/00/0000"/>
    <n v="0"/>
    <n v="0"/>
    <s v="N"/>
    <m/>
    <n v="9"/>
    <s v="N"/>
    <s v="00/00/0000"/>
    <s v="N"/>
    <n v="0"/>
    <s v="00/00/0000"/>
    <s v="STD"/>
    <d v="2020-11-06T00:00:00"/>
    <n v="999"/>
    <x v="0"/>
  </r>
  <r>
    <n v="39643807640"/>
    <s v="MC-Per LN Treasury Pensio"/>
    <n v="88154974291"/>
    <s v="Mrs. MANJULABEN DAHYABHAI VAGH"/>
    <n v="150000"/>
    <n v="10.25"/>
    <n v="112874"/>
    <n v="107582"/>
    <n v="0"/>
    <x v="0"/>
    <n v="0"/>
    <d v="2020-09-08T00:00:00"/>
    <n v="18"/>
    <n v="18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1-04-04T00:00:00"/>
    <n v="999"/>
    <x v="0"/>
  </r>
  <r>
    <n v="39665450229"/>
    <s v="MC-Per LN Treasury Pensio"/>
    <n v="85112735266"/>
    <s v="Mrs. PENSURIA  JYOTSNABEN"/>
    <n v="500000"/>
    <n v="10.25"/>
    <n v="376457"/>
    <n v="376457"/>
    <n v="0"/>
    <x v="0"/>
    <n v="0"/>
    <d v="2020-09-17T00:00:00"/>
    <n v="18"/>
    <n v="18"/>
    <n v="0"/>
    <n v="0"/>
    <n v="0"/>
    <n v="0"/>
    <s v="INR"/>
    <n v="0"/>
    <n v="10686"/>
    <s v="00/00/0000"/>
    <n v="0"/>
    <n v="0"/>
    <s v="N"/>
    <m/>
    <n v="9"/>
    <s v="N"/>
    <s v="00/00/0000"/>
    <s v="N"/>
    <n v="0"/>
    <s v="00/00/0000"/>
    <s v="STD"/>
    <d v="2020-11-10T00:00:00"/>
    <n v="999"/>
    <x v="0"/>
  </r>
  <r>
    <n v="39666595854"/>
    <s v="MC-Per LN Treasury Pensio"/>
    <n v="85233835524"/>
    <s v="Mrs. LALITABEN TRIKAMLAL PRAJA"/>
    <n v="50000"/>
    <n v="10.25"/>
    <n v="13318"/>
    <n v="13318"/>
    <n v="0"/>
    <x v="0"/>
    <n v="0"/>
    <d v="2020-09-17T00:00:00"/>
    <n v="18"/>
    <n v="18"/>
    <n v="0"/>
    <n v="0"/>
    <n v="0"/>
    <n v="0"/>
    <s v="INR"/>
    <n v="0"/>
    <n v="2314"/>
    <s v="00/00/0000"/>
    <n v="0"/>
    <n v="0"/>
    <s v="N"/>
    <m/>
    <n v="9"/>
    <s v="N"/>
    <s v="00/00/0000"/>
    <s v="N"/>
    <n v="0"/>
    <s v="00/00/0000"/>
    <s v="STD"/>
    <d v="2020-11-06T00:00:00"/>
    <n v="999"/>
    <x v="0"/>
  </r>
  <r>
    <n v="39671103163"/>
    <s v="MC-Per LN Treasury Pensio"/>
    <n v="80083824742"/>
    <s v="Mrs. HANSABEN PRATPRAI TRIVEDI"/>
    <n v="388000"/>
    <n v="10.25"/>
    <n v="208402"/>
    <n v="208401.2"/>
    <n v="0"/>
    <x v="0"/>
    <n v="0"/>
    <d v="2020-09-19T00:00:00"/>
    <n v="18"/>
    <n v="18"/>
    <n v="0"/>
    <n v="0"/>
    <n v="0"/>
    <n v="0"/>
    <s v="INR"/>
    <n v="0"/>
    <n v="12566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685492528"/>
    <s v="MC-Per LN Treasury Pensio"/>
    <n v="85510981820"/>
    <s v="Mr. CHHAPANBHAI OKHABHAI PATNI"/>
    <n v="235000"/>
    <n v="10.25"/>
    <n v="176230"/>
    <n v="176229.5"/>
    <n v="0"/>
    <x v="0"/>
    <n v="0"/>
    <d v="2020-09-25T00:00:00"/>
    <n v="18"/>
    <n v="18"/>
    <n v="0"/>
    <n v="0"/>
    <n v="0"/>
    <n v="0"/>
    <s v="INR"/>
    <n v="0"/>
    <n v="5023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690912921"/>
    <s v="MC-Per LN Treasury Pensio"/>
    <n v="80084136051"/>
    <s v="Mr. VINUBHAI FULJIBHAI DANTANI"/>
    <n v="200000"/>
    <n v="10.25"/>
    <n v="150019"/>
    <n v="150019"/>
    <n v="0"/>
    <x v="0"/>
    <n v="0"/>
    <d v="2020-09-28T00:00:00"/>
    <n v="18"/>
    <n v="18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s v="STD"/>
    <d v="2022-01-29T00:00:00"/>
    <n v="0"/>
    <x v="0"/>
  </r>
  <r>
    <n v="39692975888"/>
    <s v="MC-Per LN Treasury Pensio"/>
    <n v="80358840072"/>
    <s v="Mr. AMRATBHAI KALUJI DHNAK"/>
    <n v="430000"/>
    <n v="10.25"/>
    <n v="344869"/>
    <n v="344869"/>
    <n v="0"/>
    <x v="0"/>
    <n v="0"/>
    <d v="2020-09-29T00:00:00"/>
    <n v="18"/>
    <n v="18"/>
    <n v="0"/>
    <n v="0"/>
    <n v="0"/>
    <n v="0"/>
    <s v="INR"/>
    <n v="0"/>
    <n v="8021"/>
    <s v="00/00/0000"/>
    <n v="0"/>
    <n v="0"/>
    <m/>
    <m/>
    <m/>
    <s v="N"/>
    <s v="00/00/0000"/>
    <s v="N"/>
    <n v="0"/>
    <s v="00/00/0000"/>
    <s v="STD"/>
    <d v="2020-11-10T00:00:00"/>
    <n v="999"/>
    <x v="0"/>
  </r>
  <r>
    <n v="39699980176"/>
    <s v="MC-Per LN Treasury Pensio"/>
    <n v="85946779293"/>
    <s v="Mr. PREMSHANKAR BHOLIDAS SHRIM"/>
    <n v="240000"/>
    <n v="10.25"/>
    <n v="185402"/>
    <n v="184195"/>
    <n v="0"/>
    <x v="0"/>
    <n v="0"/>
    <d v="2020-10-01T00:00:00"/>
    <n v="17"/>
    <n v="17"/>
    <n v="0"/>
    <n v="0"/>
    <n v="0"/>
    <n v="0"/>
    <s v="INR"/>
    <n v="0"/>
    <n v="5129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699995138"/>
    <s v="MC-Per LN Treasury Pensio"/>
    <n v="85006698007"/>
    <s v="Mrs. MINAXIBEN ALEXANDER VIGHA"/>
    <n v="400000"/>
    <n v="10.25"/>
    <n v="278909"/>
    <n v="278807"/>
    <n v="0"/>
    <x v="0"/>
    <n v="0"/>
    <d v="2020-10-01T00:00:00"/>
    <n v="17"/>
    <n v="17"/>
    <n v="0"/>
    <n v="0"/>
    <n v="0"/>
    <n v="0"/>
    <s v="INR"/>
    <n v="0"/>
    <n v="10194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713133035"/>
    <s v="MC-Per LN Treasury Pensio"/>
    <n v="85807637837"/>
    <s v="Mrs. LILABEN CHHANABHAI VAGHEL"/>
    <n v="249000"/>
    <n v="10.25"/>
    <n v="192016"/>
    <n v="192015.1"/>
    <n v="0"/>
    <x v="0"/>
    <n v="0"/>
    <d v="2020-10-06T00:00:00"/>
    <n v="17"/>
    <n v="17"/>
    <n v="0"/>
    <n v="0"/>
    <n v="0"/>
    <n v="0"/>
    <s v="INR"/>
    <n v="0"/>
    <n v="5322"/>
    <s v="00/00/0000"/>
    <n v="0"/>
    <n v="0"/>
    <s v="N"/>
    <m/>
    <n v="9"/>
    <s v="N"/>
    <s v="00/00/0000"/>
    <s v="N"/>
    <n v="0"/>
    <s v="00/00/0000"/>
    <s v="STD"/>
    <d v="2022-02-02T00:00:00"/>
    <n v="0"/>
    <x v="0"/>
  </r>
  <r>
    <n v="39738001702"/>
    <s v="MC-Per LN Treasury Pensio"/>
    <n v="88241757369"/>
    <s v="Mrs. BHIL  MINAXIBEN"/>
    <n v="499800"/>
    <n v="10.25"/>
    <n v="408572"/>
    <n v="393571.82"/>
    <n v="0"/>
    <x v="0"/>
    <n v="0"/>
    <d v="2020-10-16T00:00:00"/>
    <n v="17"/>
    <n v="17"/>
    <n v="0"/>
    <n v="0"/>
    <n v="0"/>
    <n v="0"/>
    <s v="INR"/>
    <n v="0"/>
    <n v="9323"/>
    <s v="00/00/0000"/>
    <n v="0"/>
    <n v="0"/>
    <s v="N"/>
    <m/>
    <n v="9"/>
    <s v="N"/>
    <s v="00/00/0000"/>
    <s v="N"/>
    <n v="0"/>
    <s v="00/00/0000"/>
    <s v="STD"/>
    <d v="2021-04-04T00:00:00"/>
    <n v="999"/>
    <x v="0"/>
  </r>
  <r>
    <n v="39743998174"/>
    <s v="MC-Per LN Treasury Pensio"/>
    <n v="88241759231"/>
    <s v="Mrs. PARVATIBEN BABUBHAI TALAV"/>
    <n v="189000"/>
    <n v="10.25"/>
    <n v="154395"/>
    <n v="154339"/>
    <n v="0"/>
    <x v="0"/>
    <n v="0"/>
    <d v="2020-10-19T00:00:00"/>
    <n v="17"/>
    <n v="17"/>
    <n v="0"/>
    <n v="0"/>
    <n v="0"/>
    <n v="0"/>
    <s v="INR"/>
    <n v="0"/>
    <n v="3526"/>
    <s v="00/00/0000"/>
    <n v="0"/>
    <n v="0"/>
    <m/>
    <m/>
    <m/>
    <s v="N"/>
    <s v="00/00/0000"/>
    <s v="N"/>
    <n v="0"/>
    <s v="00/00/0000"/>
    <s v="STD"/>
    <d v="2022-03-03T00:00:00"/>
    <n v="0"/>
    <x v="0"/>
  </r>
  <r>
    <n v="39793341030"/>
    <s v="MC-Per LN Treasury Pensio"/>
    <n v="80083996937"/>
    <s v="Mrs. HANSABEN DHIRAJLAL MACWAN"/>
    <n v="260000"/>
    <n v="10.25"/>
    <n v="216217"/>
    <n v="216201"/>
    <n v="0"/>
    <x v="0"/>
    <n v="0"/>
    <d v="2020-11-09T00:00:00"/>
    <n v="16"/>
    <n v="16"/>
    <n v="0"/>
    <n v="0"/>
    <n v="0"/>
    <n v="0"/>
    <s v="INR"/>
    <n v="0"/>
    <n v="4850"/>
    <s v="00/00/0000"/>
    <n v="0"/>
    <n v="0"/>
    <s v="N"/>
    <m/>
    <n v="9"/>
    <s v="N"/>
    <s v="00/00/0000"/>
    <s v="N"/>
    <n v="0"/>
    <s v="00/00/0000"/>
    <m/>
    <m/>
    <m/>
    <x v="0"/>
  </r>
  <r>
    <n v="39794776263"/>
    <s v="MC-Per LN Treasury Pensio"/>
    <n v="80084007434"/>
    <s v="Mr. GANESHBHAI SHANKARBHAI PAR"/>
    <n v="317000"/>
    <n v="10.25"/>
    <n v="263529"/>
    <n v="263528.3"/>
    <n v="0"/>
    <x v="0"/>
    <n v="0"/>
    <d v="2020-11-10T00:00:00"/>
    <n v="16"/>
    <n v="16"/>
    <n v="0"/>
    <n v="0"/>
    <n v="0"/>
    <n v="0"/>
    <s v="INR"/>
    <n v="0"/>
    <n v="5913"/>
    <s v="00/00/0000"/>
    <n v="0"/>
    <n v="0"/>
    <m/>
    <m/>
    <m/>
    <s v="N"/>
    <s v="00/00/0000"/>
    <s v="N"/>
    <n v="0"/>
    <s v="00/00/0000"/>
    <s v="STD"/>
    <d v="2022-03-03T00:00:00"/>
    <n v="0"/>
    <x v="0"/>
  </r>
  <r>
    <n v="39794921440"/>
    <s v="MC-Per LN Treasury Pensio"/>
    <n v="85691444356"/>
    <s v="Mr. JANAKBHAI THAKARSIBHAI PAR"/>
    <n v="263000"/>
    <n v="10.25"/>
    <n v="218587"/>
    <n v="218251.7"/>
    <n v="0"/>
    <x v="0"/>
    <n v="0"/>
    <d v="2020-11-10T00:00:00"/>
    <n v="16"/>
    <n v="16"/>
    <n v="0"/>
    <n v="0"/>
    <n v="0"/>
    <n v="0"/>
    <s v="INR"/>
    <n v="0"/>
    <n v="4906"/>
    <s v="00/00/0000"/>
    <n v="0"/>
    <n v="0"/>
    <s v="N"/>
    <m/>
    <n v="9"/>
    <s v="N"/>
    <s v="00/00/0000"/>
    <s v="N"/>
    <n v="0"/>
    <s v="00/00/0000"/>
    <s v="STD"/>
    <d v="2021-08-03T00:00:00"/>
    <n v="0"/>
    <x v="0"/>
  </r>
  <r>
    <n v="39795600731"/>
    <s v="MC-Per LN Treasury Pensio"/>
    <n v="80083996937"/>
    <s v="Mrs. HANSABEN DHIRAJLAL MACWAN"/>
    <n v="180000"/>
    <n v="10.25"/>
    <n v="149627"/>
    <n v="149627"/>
    <n v="0"/>
    <x v="0"/>
    <n v="0"/>
    <d v="2020-11-10T00:00:00"/>
    <n v="16"/>
    <n v="1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x v="0"/>
  </r>
  <r>
    <n v="39826603729"/>
    <s v="MC-Per LN Treasury Pensio"/>
    <n v="80083977426"/>
    <s v="Mrs. SAVITABEN KISHORE VAGHELA"/>
    <n v="180000"/>
    <n v="10.25"/>
    <n v="148768"/>
    <n v="148768"/>
    <n v="0"/>
    <x v="0"/>
    <n v="0"/>
    <d v="2020-11-25T00:00:00"/>
    <n v="16"/>
    <n v="1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s v="STD"/>
    <d v="2021-08-03T00:00:00"/>
    <n v="0"/>
    <x v="0"/>
  </r>
  <r>
    <n v="39828881218"/>
    <s v="MC-Per LN Treasury Pensio"/>
    <n v="85009640144"/>
    <s v="Mrs. SHRIMALI  MANJUBEN"/>
    <n v="200000"/>
    <n v="10.25"/>
    <n v="165232"/>
    <n v="165232"/>
    <n v="0"/>
    <x v="0"/>
    <n v="0"/>
    <d v="2020-11-26T00:00:00"/>
    <n v="16"/>
    <n v="16"/>
    <n v="0"/>
    <n v="0"/>
    <n v="0"/>
    <n v="0"/>
    <s v="INR"/>
    <n v="0"/>
    <n v="3731"/>
    <s v="00/00/0000"/>
    <n v="0"/>
    <n v="0"/>
    <s v="N"/>
    <m/>
    <n v="9"/>
    <s v="N"/>
    <s v="00/00/0000"/>
    <s v="N"/>
    <n v="0"/>
    <s v="00/00/0000"/>
    <s v="STD"/>
    <d v="2021-08-03T00:00:00"/>
    <n v="0"/>
    <x v="0"/>
  </r>
  <r>
    <n v="39841463805"/>
    <s v="MC-Per LN Treasury Pensio"/>
    <n v="80084135274"/>
    <s v="Mr. DHANSUKHLAL BHAILAL SUCHAK"/>
    <n v="100000"/>
    <n v="10.25"/>
    <n v="62592"/>
    <n v="62592"/>
    <n v="0"/>
    <x v="0"/>
    <n v="0"/>
    <d v="2020-12-02T00:00:00"/>
    <n v="15"/>
    <n v="15"/>
    <n v="0"/>
    <n v="0"/>
    <n v="0"/>
    <n v="0"/>
    <s v="INR"/>
    <n v="0"/>
    <n v="3239"/>
    <s v="00/00/0000"/>
    <n v="0"/>
    <n v="0"/>
    <s v="N"/>
    <m/>
    <n v="9"/>
    <s v="N"/>
    <s v="00/00/0000"/>
    <s v="N"/>
    <n v="0"/>
    <s v="00/00/0000"/>
    <s v="STD"/>
    <d v="2022-03-08T00:00:00"/>
    <n v="0"/>
    <x v="0"/>
  </r>
  <r>
    <n v="39847447979"/>
    <s v="MC-Per LN Treasury Pensio"/>
    <n v="86542024639"/>
    <s v="Ms. MADHUBEN RAMEASHCHANDRA SH"/>
    <n v="275000"/>
    <n v="10.25"/>
    <n v="231990"/>
    <n v="226439.5"/>
    <n v="0"/>
    <x v="0"/>
    <n v="0"/>
    <d v="2020-12-04T00:00:00"/>
    <n v="15"/>
    <n v="15"/>
    <n v="0"/>
    <n v="0"/>
    <n v="0"/>
    <n v="0"/>
    <s v="INR"/>
    <n v="0"/>
    <n v="5130"/>
    <s v="00/00/0000"/>
    <n v="0"/>
    <n v="0"/>
    <s v="N"/>
    <m/>
    <n v="9"/>
    <s v="N"/>
    <s v="00/00/0000"/>
    <s v="N"/>
    <n v="0"/>
    <s v="00/00/0000"/>
    <s v="STD"/>
    <d v="2022-02-02T00:00:00"/>
    <n v="0"/>
    <x v="0"/>
  </r>
  <r>
    <n v="39855586435"/>
    <s v="MC-Per LN Treasury Pensio"/>
    <n v="85511346980"/>
    <s v="Mrs. KALAVATIBEN NARENDRABHAI"/>
    <n v="150000"/>
    <n v="10.25"/>
    <n v="119155"/>
    <n v="107245"/>
    <n v="0"/>
    <x v="0"/>
    <n v="0"/>
    <d v="2020-12-08T00:00:00"/>
    <n v="15"/>
    <n v="15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1-04-03T00:00:00"/>
    <n v="999"/>
    <x v="0"/>
  </r>
  <r>
    <n v="39933759742"/>
    <s v="MC-Per LN Treasury Pensio"/>
    <n v="80083921279"/>
    <s v="Mrs. SIRESIA  SHANTABEN"/>
    <n v="158700"/>
    <n v="10.25"/>
    <n v="101105"/>
    <n v="101105"/>
    <n v="0"/>
    <x v="0"/>
    <n v="0"/>
    <d v="2021-01-12T00:00:00"/>
    <n v="14"/>
    <n v="14"/>
    <n v="0"/>
    <n v="0"/>
    <n v="0"/>
    <n v="0"/>
    <s v="INR"/>
    <n v="0"/>
    <n v="5265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948406799"/>
    <s v="MC-Per LN Treasury Pensio"/>
    <n v="80004585568"/>
    <s v="Mr. PUNAMCHAND DANABHAI PATANI"/>
    <n v="415000"/>
    <n v="10.25"/>
    <n v="353405"/>
    <n v="353404.5"/>
    <n v="0"/>
    <x v="0"/>
    <n v="0"/>
    <d v="2021-01-19T00:00:00"/>
    <n v="14"/>
    <n v="14"/>
    <n v="0"/>
    <n v="0"/>
    <n v="0"/>
    <n v="0"/>
    <s v="INR"/>
    <n v="0"/>
    <n v="7741"/>
    <s v="00/00/0000"/>
    <n v="0"/>
    <n v="0"/>
    <s v="N"/>
    <m/>
    <n v="9"/>
    <s v="N"/>
    <s v="00/00/0000"/>
    <s v="N"/>
    <n v="0"/>
    <s v="00/00/0000"/>
    <s v="STD"/>
    <d v="2022-03-02T00:00:00"/>
    <n v="0"/>
    <x v="0"/>
  </r>
  <r>
    <n v="39961195384"/>
    <s v="MC-Per LN Treasury Pensio"/>
    <n v="86801350503"/>
    <s v="Mr. KARSHANBHAI DAHYABHAI SOLA"/>
    <n v="388000"/>
    <n v="10.25"/>
    <n v="329642"/>
    <n v="329641.2"/>
    <n v="0"/>
    <x v="0"/>
    <n v="0"/>
    <d v="2021-01-25T00:00:00"/>
    <n v="14"/>
    <n v="14"/>
    <n v="0"/>
    <n v="0"/>
    <n v="0"/>
    <n v="0"/>
    <s v="INR"/>
    <n v="0"/>
    <n v="7238"/>
    <s v="00/00/0000"/>
    <n v="0"/>
    <n v="0"/>
    <s v="N"/>
    <m/>
    <n v="9"/>
    <s v="N"/>
    <s v="00/00/0000"/>
    <s v="N"/>
    <n v="0"/>
    <s v="00/00/0000"/>
    <m/>
    <m/>
    <m/>
    <x v="0"/>
  </r>
  <r>
    <n v="40006152959"/>
    <s v="MC-Per LN Treasury Pensio"/>
    <n v="89980618713"/>
    <s v="Mr. MANUBHAI MOHANBHAI VAGHELA"/>
    <n v="220000"/>
    <n v="10.25"/>
    <n v="190229"/>
    <n v="188981"/>
    <n v="0"/>
    <x v="0"/>
    <n v="0"/>
    <d v="2021-02-12T00:00:00"/>
    <n v="13"/>
    <n v="13"/>
    <n v="0"/>
    <n v="0"/>
    <n v="0"/>
    <n v="0"/>
    <s v="INR"/>
    <n v="0"/>
    <n v="4104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007072345"/>
    <s v="MC-Per LN Treasury Pensio"/>
    <n v="80084135116"/>
    <s v="Mrs. MUMTAZ SHAHMOHMMED QURESH"/>
    <n v="650000"/>
    <n v="10.25"/>
    <n v="560072"/>
    <n v="522684"/>
    <n v="0"/>
    <x v="0"/>
    <n v="0"/>
    <d v="2021-02-12T00:00:00"/>
    <n v="13"/>
    <n v="13"/>
    <n v="0"/>
    <n v="0"/>
    <n v="0"/>
    <n v="0"/>
    <s v="INR"/>
    <n v="0"/>
    <n v="12124"/>
    <s v="00/00/0000"/>
    <n v="0"/>
    <n v="0"/>
    <s v="N"/>
    <m/>
    <n v="9"/>
    <s v="N"/>
    <s v="00/00/0000"/>
    <s v="N"/>
    <n v="0"/>
    <s v="00/00/0000"/>
    <s v="STD"/>
    <d v="2021-04-27T00:00:00"/>
    <n v="999"/>
    <x v="0"/>
  </r>
  <r>
    <n v="40010213577"/>
    <s v="MC-Per LN Treasury Pensio"/>
    <n v="86201739090"/>
    <s v="Mrs. BHANU GANGA MAKWANA"/>
    <n v="330000"/>
    <n v="10.25"/>
    <n v="285121"/>
    <n v="285121"/>
    <n v="0"/>
    <x v="0"/>
    <n v="0"/>
    <d v="2021-02-15T00:00:00"/>
    <n v="13"/>
    <n v="13"/>
    <n v="0"/>
    <n v="0"/>
    <n v="0"/>
    <n v="0"/>
    <s v="INR"/>
    <n v="0"/>
    <n v="6156"/>
    <s v="00/00/0000"/>
    <n v="0"/>
    <n v="0"/>
    <m/>
    <m/>
    <m/>
    <s v="N"/>
    <s v="00/00/0000"/>
    <s v="N"/>
    <n v="0"/>
    <s v="00/00/0000"/>
    <m/>
    <m/>
    <m/>
    <x v="0"/>
  </r>
  <r>
    <n v="40043166322"/>
    <s v="MC-Per LN Treasury Pensio"/>
    <n v="85109475914"/>
    <s v="Mrs. JASHIBEN LAXMANBHAI PARMA"/>
    <n v="210000"/>
    <n v="10.25"/>
    <n v="177371"/>
    <n v="172799"/>
    <n v="0"/>
    <x v="0"/>
    <n v="0"/>
    <d v="2021-03-01T00:00:00"/>
    <n v="12"/>
    <n v="12"/>
    <n v="0"/>
    <n v="0"/>
    <n v="0"/>
    <n v="0"/>
    <s v="INR"/>
    <n v="0"/>
    <n v="4488"/>
    <s v="00/00/0000"/>
    <n v="0"/>
    <n v="0"/>
    <s v="N"/>
    <m/>
    <n v="9"/>
    <s v="N"/>
    <s v="00/00/0000"/>
    <s v="N"/>
    <n v="0"/>
    <s v="00/00/0000"/>
    <s v="STD"/>
    <d v="2021-08-04T00:00:00"/>
    <n v="0"/>
    <x v="0"/>
  </r>
  <r>
    <n v="40067621036"/>
    <s v="MC-Per LN Treasury Pensio"/>
    <n v="90281329997"/>
    <s v="Mrs. INDUBEN  SOLANKI"/>
    <n v="150000"/>
    <n v="10.25"/>
    <n v="126510"/>
    <n v="126510"/>
    <n v="0"/>
    <x v="0"/>
    <n v="0"/>
    <d v="2021-03-10T00:00:00"/>
    <n v="12"/>
    <n v="12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1-02T00:00:00"/>
    <n v="0"/>
    <x v="0"/>
  </r>
  <r>
    <n v="40078617061"/>
    <s v="MC-Per LN Treasury Pensio"/>
    <n v="87816175366"/>
    <s v="Mrs. HANSABEN ISHVARBHAI KABIR"/>
    <n v="200000"/>
    <n v="10.25"/>
    <n v="168205"/>
    <n v="168205"/>
    <n v="0"/>
    <x v="0"/>
    <n v="0"/>
    <d v="2021-03-17T00:00:00"/>
    <n v="12"/>
    <n v="12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085689195"/>
    <s v="MC-Per LN Treasury Pensio"/>
    <n v="85593238015"/>
    <s v="Mrs. MAKUBEN TRIKAMBHAI SOLANK"/>
    <n v="150000"/>
    <n v="10.25"/>
    <n v="126047"/>
    <n v="126047"/>
    <n v="0"/>
    <x v="0"/>
    <n v="0"/>
    <d v="2021-03-20T00:00:00"/>
    <n v="12"/>
    <n v="12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090996877"/>
    <s v="MC-Per LN Treasury Pensio"/>
    <n v="80083986442"/>
    <s v="Mrs. CHAMPABEN AMBALAL VAGHELA"/>
    <n v="227000"/>
    <n v="10.25"/>
    <n v="190597"/>
    <n v="190596.6"/>
    <n v="0"/>
    <x v="0"/>
    <n v="0"/>
    <d v="2021-03-22T00:00:00"/>
    <n v="12"/>
    <n v="12"/>
    <n v="0"/>
    <n v="0"/>
    <n v="0"/>
    <n v="0"/>
    <s v="INR"/>
    <n v="0"/>
    <n v="4852"/>
    <s v="00/00/0000"/>
    <n v="0"/>
    <n v="0"/>
    <s v="N"/>
    <m/>
    <n v="9"/>
    <s v="N"/>
    <s v="00/00/0000"/>
    <s v="N"/>
    <n v="0"/>
    <s v="00/00/0000"/>
    <s v="STD"/>
    <d v="2021-12-02T00:00:00"/>
    <n v="0"/>
    <x v="0"/>
  </r>
  <r>
    <n v="40091078904"/>
    <s v="MC-Per LN Treasury Pensio"/>
    <n v="85514227552"/>
    <s v="Mrs. NANDABEN SHAILESHBHAI DAT"/>
    <n v="190000"/>
    <n v="10.25"/>
    <n v="166184"/>
    <n v="166184"/>
    <n v="0"/>
    <x v="0"/>
    <n v="0"/>
    <d v="2021-03-22T00:00:00"/>
    <n v="12"/>
    <n v="12"/>
    <n v="0"/>
    <n v="0"/>
    <n v="0"/>
    <n v="0"/>
    <s v="INR"/>
    <n v="0"/>
    <n v="3544"/>
    <s v="00/00/0000"/>
    <n v="0"/>
    <n v="0"/>
    <s v="N"/>
    <m/>
    <n v="9"/>
    <s v="N"/>
    <s v="00/00/0000"/>
    <s v="N"/>
    <n v="0"/>
    <s v="00/00/0000"/>
    <s v="STD"/>
    <d v="2021-12-02T00:00:00"/>
    <n v="0"/>
    <x v="0"/>
  </r>
  <r>
    <n v="40106438572"/>
    <s v="MC-Per LN Treasury Pensio"/>
    <n v="80083860134"/>
    <s v="Mr. MADANLAL RAMESHCHANDRA KHO"/>
    <n v="300000"/>
    <n v="10.25"/>
    <n v="261436"/>
    <n v="261436"/>
    <n v="0"/>
    <x v="0"/>
    <n v="0"/>
    <d v="2021-03-30T00:00:00"/>
    <n v="12"/>
    <n v="12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s v="STD"/>
    <d v="2022-02-02T00:00:00"/>
    <n v="0"/>
    <x v="0"/>
  </r>
  <r>
    <n v="39217716282"/>
    <s v="MC-Per LN Treasury Pensio"/>
    <n v="85614113868"/>
    <s v="Mrs. DAHIBEN JAGDISHBHAI SHRIM"/>
    <n v="100000"/>
    <n v="11.8"/>
    <n v="36993"/>
    <n v="40953"/>
    <n v="3960"/>
    <x v="52"/>
    <n v="3960"/>
    <d v="2020-03-17T00:00:00"/>
    <n v="24"/>
    <n v="23"/>
    <n v="1"/>
    <n v="2"/>
    <n v="2"/>
    <n v="702"/>
    <s v="INR"/>
    <n v="0"/>
    <n v="3312"/>
    <d v="2022-02-01T00:00:00"/>
    <n v="0"/>
    <n v="0"/>
    <m/>
    <m/>
    <m/>
    <s v="N"/>
    <s v="00/00/0000"/>
    <s v="N"/>
    <n v="0"/>
    <s v="00/00/0000"/>
    <s v="SMA1"/>
    <d v="2022-03-26T00:00:00"/>
    <n v="702"/>
    <x v="0"/>
  </r>
  <r>
    <n v="38484328392"/>
    <s v="MC-Per LN to PSU Pensionr"/>
    <n v="85004899782"/>
    <s v="Mr. KIRITKUMAR KALIDAS PARMAR"/>
    <n v="300000"/>
    <n v="11.9"/>
    <n v="79094"/>
    <n v="17602.330000000002"/>
    <n v="0"/>
    <x v="0"/>
    <n v="0"/>
    <d v="2019-05-28T00:00:00"/>
    <n v="19"/>
    <n v="19"/>
    <n v="0"/>
    <n v="0"/>
    <n v="0"/>
    <n v="0"/>
    <s v="INR"/>
    <n v="0"/>
    <n v="9950"/>
    <s v="00/00/0000"/>
    <n v="0"/>
    <n v="0"/>
    <s v="N"/>
    <m/>
    <n v="9"/>
    <s v="N"/>
    <s v="00/00/0000"/>
    <s v="N"/>
    <n v="0"/>
    <s v="00/00/0000"/>
    <m/>
    <m/>
    <m/>
    <x v="0"/>
  </r>
  <r>
    <n v="38626182954"/>
    <s v="MC-Per LN to PSU Pensionr"/>
    <n v="87817670700"/>
    <s v="Mr. MULJIBHAI TISABHAI PARMAR"/>
    <n v="250000"/>
    <n v="12.35"/>
    <n v="168366"/>
    <n v="131348.09"/>
    <n v="0"/>
    <x v="0"/>
    <n v="0"/>
    <d v="2019-07-23T00:00:00"/>
    <n v="19"/>
    <n v="19"/>
    <n v="0"/>
    <n v="0"/>
    <n v="0"/>
    <n v="0"/>
    <s v="INR"/>
    <n v="0"/>
    <n v="5606"/>
    <s v="00/00/0000"/>
    <n v="0"/>
    <n v="0"/>
    <s v="N"/>
    <m/>
    <n v="9"/>
    <s v="N"/>
    <s v="00/00/0000"/>
    <s v="N"/>
    <n v="0"/>
    <s v="00/00/0000"/>
    <m/>
    <m/>
    <m/>
    <x v="0"/>
  </r>
  <r>
    <n v="39234461399"/>
    <s v="MC-Per LN to PSU Pensionr"/>
    <n v="80084131155"/>
    <s v="Mr. MOHANBHAI SHANKARBHAI PATN"/>
    <n v="430000"/>
    <n v="11.8"/>
    <n v="286446"/>
    <n v="284574"/>
    <n v="0"/>
    <x v="0"/>
    <n v="0"/>
    <d v="2020-03-23T00:00:00"/>
    <n v="24"/>
    <n v="24"/>
    <n v="0"/>
    <n v="0"/>
    <n v="0"/>
    <n v="0"/>
    <s v="INR"/>
    <n v="0"/>
    <n v="9522"/>
    <s v="00/00/0000"/>
    <n v="0"/>
    <n v="0"/>
    <s v="N"/>
    <m/>
    <n v="9"/>
    <s v="N"/>
    <s v="00/00/0000"/>
    <s v="N"/>
    <n v="0"/>
    <s v="00/00/0000"/>
    <s v="STD"/>
    <d v="2021-04-03T00:00:00"/>
    <n v="999"/>
    <x v="0"/>
  </r>
  <r>
    <n v="38824274533"/>
    <s v="MC-PER LN BOB EMP FOR ESP"/>
    <n v="90426168392"/>
    <s v="Mr. RAMESHBHAI  BHIL"/>
    <n v="100000"/>
    <n v="8.35"/>
    <n v="63579.43"/>
    <n v="88114.43"/>
    <n v="24534.999999999993"/>
    <x v="53"/>
    <n v="24535"/>
    <d v="2019-10-05T00:00:00"/>
    <n v="19"/>
    <n v="7"/>
    <n v="12"/>
    <n v="4"/>
    <n v="4"/>
    <n v="704"/>
    <s v="INR"/>
    <n v="0"/>
    <n v="2045"/>
    <d v="2021-04-01T00:00:00"/>
    <n v="2481"/>
    <n v="8573.86"/>
    <m/>
    <m/>
    <m/>
    <s v="N"/>
    <s v="00/00/0000"/>
    <s v="N"/>
    <n v="0"/>
    <s v="00/00/0000"/>
    <s v="NPA"/>
    <d v="2021-06-29T00:00:00"/>
    <n v="704"/>
    <x v="1"/>
  </r>
  <r>
    <n v="38864135570"/>
    <s v="MC-TL-XPRESS LITE-OCT19"/>
    <n v="85029904069"/>
    <s v="Mr. GIRISHBHAI AMRUTLAL MEVADA"/>
    <n v="100000"/>
    <n v="13.55"/>
    <n v="43443"/>
    <n v="34501"/>
    <n v="0"/>
    <x v="0"/>
    <n v="0"/>
    <d v="2019-10-22T00:00:00"/>
    <n v="22"/>
    <n v="22"/>
    <n v="0"/>
    <n v="0"/>
    <n v="0"/>
    <n v="0"/>
    <s v="INR"/>
    <n v="0"/>
    <n v="3063"/>
    <s v="00/00/0000"/>
    <n v="0"/>
    <n v="0"/>
    <s v="N"/>
    <m/>
    <n v="9"/>
    <s v="N"/>
    <s v="00/00/0000"/>
    <s v="N"/>
    <n v="0"/>
    <s v="00/00/0000"/>
    <s v="STD"/>
    <d v="2020-04-26T00:00:00"/>
    <n v="999"/>
    <x v="0"/>
  </r>
  <r>
    <n v="39004938091"/>
    <s v="MC-TL-XPRESS LITE-OCT19"/>
    <n v="85149587621"/>
    <s v="Mr. GAJENDRASINH SATYENDRASINH"/>
    <n v="120000"/>
    <n v="14"/>
    <n v="59313"/>
    <n v="34457.800000000003"/>
    <n v="0"/>
    <x v="0"/>
    <n v="0"/>
    <d v="2019-12-17T00:00:00"/>
    <n v="19"/>
    <n v="19"/>
    <n v="0"/>
    <n v="0"/>
    <n v="0"/>
    <n v="0"/>
    <s v="INR"/>
    <n v="0"/>
    <n v="4102"/>
    <s v="00/00/0000"/>
    <n v="0"/>
    <n v="0"/>
    <s v="N"/>
    <m/>
    <n v="9"/>
    <s v="N"/>
    <s v="00/00/0000"/>
    <s v="N"/>
    <n v="0"/>
    <s v="00/00/0000"/>
    <m/>
    <m/>
    <m/>
    <x v="0"/>
  </r>
  <r>
    <n v="39132658371"/>
    <s v="MC-TL-XPRESS LITE-OCT19"/>
    <n v="85867114884"/>
    <s v="Mr. DINESHBHAI AKHAMBHAI RAJAT"/>
    <n v="125000"/>
    <n v="14.45"/>
    <n v="70478"/>
    <n v="48691.92"/>
    <n v="0"/>
    <x v="0"/>
    <n v="0"/>
    <d v="2020-02-10T00:00:00"/>
    <n v="19"/>
    <n v="19"/>
    <n v="0"/>
    <n v="0"/>
    <n v="0"/>
    <n v="0"/>
    <s v="INR"/>
    <n v="0"/>
    <n v="4300"/>
    <s v="00/00/0000"/>
    <n v="0"/>
    <n v="0"/>
    <s v="N"/>
    <m/>
    <n v="9"/>
    <s v="N"/>
    <s v="00/00/0000"/>
    <s v="N"/>
    <n v="0"/>
    <s v="00/00/0000"/>
    <m/>
    <m/>
    <m/>
    <x v="0"/>
  </r>
  <r>
    <n v="39153617419"/>
    <s v="MC-TL-XPRESS LITE-OCT19"/>
    <n v="86461929743"/>
    <s v="Mr. RAKESHBHAI KESHAVBHAI NINA"/>
    <n v="150000"/>
    <n v="13.95"/>
    <n v="83038"/>
    <n v="51328.07"/>
    <n v="0"/>
    <x v="0"/>
    <n v="0"/>
    <d v="2020-02-18T00:00:00"/>
    <n v="19"/>
    <n v="19"/>
    <n v="0"/>
    <n v="0"/>
    <n v="0"/>
    <n v="0"/>
    <s v="INR"/>
    <n v="0"/>
    <n v="5124"/>
    <s v="00/00/0000"/>
    <n v="0"/>
    <n v="0"/>
    <s v="N"/>
    <m/>
    <n v="9"/>
    <s v="N"/>
    <s v="00/00/0000"/>
    <s v="N"/>
    <n v="0"/>
    <s v="00/00/0000"/>
    <s v="STD"/>
    <d v="2020-03-15T00:00:00"/>
    <n v="0"/>
    <x v="0"/>
  </r>
  <r>
    <n v="39212672373"/>
    <s v="MC-TL-XPRESS LITE-OCT19"/>
    <n v="80086439633"/>
    <s v="Mr. MORE  SANDESH"/>
    <n v="100000"/>
    <n v="13.85"/>
    <n v="38202"/>
    <n v="38202"/>
    <n v="0"/>
    <x v="0"/>
    <n v="0"/>
    <d v="2020-03-13T00:00:00"/>
    <n v="24"/>
    <n v="24"/>
    <n v="0"/>
    <n v="0"/>
    <n v="0"/>
    <n v="0"/>
    <s v="INR"/>
    <n v="0"/>
    <n v="3411"/>
    <s v="00/00/0000"/>
    <n v="0"/>
    <n v="0"/>
    <s v="N"/>
    <m/>
    <n v="9"/>
    <s v="N"/>
    <s v="00/00/0000"/>
    <s v="N"/>
    <n v="0"/>
    <s v="00/00/0000"/>
    <m/>
    <m/>
    <m/>
    <x v="0"/>
  </r>
  <r>
    <n v="39653140606"/>
    <s v="MC-TL-XPRESS LITE-OCT19"/>
    <n v="86010001605"/>
    <s v="Mr. KAMLESHKUMAR KANTIBHAI BHO"/>
    <n v="90000"/>
    <n v="12.6"/>
    <n v="49370"/>
    <n v="49298"/>
    <n v="0"/>
    <x v="0"/>
    <n v="0"/>
    <d v="2020-09-11T00:00:00"/>
    <n v="18"/>
    <n v="18"/>
    <n v="0"/>
    <n v="0"/>
    <n v="0"/>
    <n v="0"/>
    <s v="INR"/>
    <n v="0"/>
    <n v="3016"/>
    <s v="00/00/0000"/>
    <n v="0"/>
    <n v="0"/>
    <s v="N"/>
    <m/>
    <n v="9"/>
    <s v="N"/>
    <s v="00/00/0000"/>
    <s v="N"/>
    <n v="0"/>
    <s v="00/00/0000"/>
    <s v="STD"/>
    <d v="2021-03-09T00:00:00"/>
    <n v="999"/>
    <x v="0"/>
  </r>
  <r>
    <n v="39675641585"/>
    <s v="MC-TL-XPRESS LITE-OCT19"/>
    <n v="86102983246"/>
    <s v="Mr. DAHYABHAI AMBABHAI SOLANKI"/>
    <n v="120000"/>
    <n v="12.1"/>
    <n v="65343"/>
    <n v="65199"/>
    <n v="0"/>
    <x v="0"/>
    <n v="0"/>
    <d v="2020-09-22T00:00:00"/>
    <n v="18"/>
    <n v="18"/>
    <n v="0"/>
    <n v="0"/>
    <n v="0"/>
    <n v="0"/>
    <s v="INR"/>
    <n v="0"/>
    <n v="3992"/>
    <s v="00/00/0000"/>
    <n v="0"/>
    <n v="0"/>
    <m/>
    <m/>
    <m/>
    <s v="N"/>
    <s v="00/00/0000"/>
    <s v="N"/>
    <n v="0"/>
    <s v="00/00/0000"/>
    <s v="STD"/>
    <d v="2021-09-07T00:00:00"/>
    <n v="0"/>
    <x v="0"/>
  </r>
  <r>
    <n v="39877954789"/>
    <s v="MC-TL-XPRESS LITE-OCT19"/>
    <n v="85183470305"/>
    <s v="Mr. BHARATBHAI AMBALAL LEUVA"/>
    <n v="120100"/>
    <n v="12.6"/>
    <n v="75553"/>
    <n v="75553"/>
    <n v="0"/>
    <x v="0"/>
    <n v="0"/>
    <d v="2020-12-18T00:00:00"/>
    <n v="15"/>
    <n v="15"/>
    <n v="0"/>
    <n v="0"/>
    <n v="0"/>
    <n v="0"/>
    <s v="INR"/>
    <n v="0"/>
    <n v="4024"/>
    <s v="00/00/0000"/>
    <n v="0"/>
    <n v="0"/>
    <s v="N"/>
    <m/>
    <n v="9"/>
    <s v="N"/>
    <s v="00/00/0000"/>
    <s v="N"/>
    <n v="0"/>
    <s v="00/00/0000"/>
    <s v="STD"/>
    <d v="2022-03-07T00:00:00"/>
    <n v="0"/>
    <x v="0"/>
  </r>
  <r>
    <n v="39950570979"/>
    <s v="MC-TL-XPRESS LITE-OCT19"/>
    <n v="86435248473"/>
    <s v="Mr. SUNILKUMAR GOPALBHAI PARMA"/>
    <n v="133000"/>
    <n v="13.6"/>
    <n v="87630"/>
    <n v="87630"/>
    <n v="0"/>
    <x v="0"/>
    <n v="0"/>
    <d v="2021-01-20T00:00:00"/>
    <n v="14"/>
    <n v="14"/>
    <n v="0"/>
    <n v="0"/>
    <n v="0"/>
    <n v="0"/>
    <s v="INR"/>
    <n v="0"/>
    <n v="4520"/>
    <s v="00/00/0000"/>
    <n v="0"/>
    <n v="0"/>
    <s v="N"/>
    <m/>
    <n v="9"/>
    <s v="N"/>
    <s v="00/00/0000"/>
    <s v="N"/>
    <n v="0"/>
    <s v="00/00/0000"/>
    <m/>
    <m/>
    <m/>
    <x v="0"/>
  </r>
  <r>
    <n v="39996631252"/>
    <s v="MC-TL-XPRESS LITE-OCT19"/>
    <n v="85045037538"/>
    <s v="Mr. KAVANBEN SOMABHAI PANDOR"/>
    <n v="110000"/>
    <n v="12.6"/>
    <n v="75420"/>
    <n v="75420"/>
    <n v="0"/>
    <x v="0"/>
    <n v="0"/>
    <d v="2021-02-08T00:00:00"/>
    <n v="13"/>
    <n v="13"/>
    <n v="0"/>
    <n v="0"/>
    <n v="0"/>
    <n v="0"/>
    <s v="INR"/>
    <n v="0"/>
    <n v="3686"/>
    <s v="00/00/0000"/>
    <n v="0"/>
    <n v="0"/>
    <s v="N"/>
    <m/>
    <n v="9"/>
    <s v="N"/>
    <s v="00/00/0000"/>
    <s v="N"/>
    <n v="0"/>
    <s v="00/00/0000"/>
    <m/>
    <m/>
    <m/>
    <x v="0"/>
  </r>
  <r>
    <n v="40008644643"/>
    <s v="MC-TL-XPRESS LITE-OCT19"/>
    <n v="86917971439"/>
    <s v="Mr. DINESHBHAI  RANA"/>
    <n v="138000"/>
    <n v="13.6"/>
    <n v="94382"/>
    <n v="84970.6"/>
    <n v="0"/>
    <x v="0"/>
    <n v="0"/>
    <d v="2021-02-13T00:00:00"/>
    <n v="13"/>
    <n v="13"/>
    <n v="0"/>
    <n v="0"/>
    <n v="0"/>
    <n v="0"/>
    <s v="INR"/>
    <n v="0"/>
    <n v="4690"/>
    <s v="00/00/0000"/>
    <n v="0"/>
    <n v="0"/>
    <s v="N"/>
    <m/>
    <n v="9"/>
    <s v="N"/>
    <s v="00/00/0000"/>
    <s v="N"/>
    <n v="0"/>
    <s v="00/00/0000"/>
    <s v="STD"/>
    <d v="2021-06-18T00:00:00"/>
    <n v="999"/>
    <x v="0"/>
  </r>
  <r>
    <n v="40011456768"/>
    <s v="MC-TL-XPRESS LITE-OCT19"/>
    <n v="85098220623"/>
    <s v="Mr. MANUBHAI M PARMAR"/>
    <n v="139500"/>
    <n v="12.6"/>
    <n v="95399"/>
    <n v="95398.74"/>
    <n v="0"/>
    <x v="0"/>
    <n v="0"/>
    <d v="2021-02-15T00:00:00"/>
    <n v="13"/>
    <n v="13"/>
    <n v="0"/>
    <n v="0"/>
    <n v="0"/>
    <n v="0"/>
    <s v="INR"/>
    <n v="0"/>
    <n v="4674"/>
    <s v="00/00/0000"/>
    <n v="0"/>
    <n v="0"/>
    <s v="N"/>
    <m/>
    <n v="9"/>
    <s v="N"/>
    <s v="00/00/0000"/>
    <s v="N"/>
    <n v="0"/>
    <s v="00/00/0000"/>
    <s v="STD"/>
    <d v="2022-03-18T00:00:00"/>
    <n v="0"/>
    <x v="0"/>
  </r>
  <r>
    <n v="40063389798"/>
    <s v="MC-TL-XPRESS LITE-OCT19"/>
    <n v="86106917279"/>
    <s v="Mr. PRAKASHBHAI RAMESHBHAI SOL"/>
    <n v="100000"/>
    <n v="12.6"/>
    <n v="70357"/>
    <n v="70357"/>
    <n v="0"/>
    <x v="0"/>
    <n v="0"/>
    <d v="2021-03-08T00:00:00"/>
    <n v="12"/>
    <n v="12"/>
    <n v="0"/>
    <n v="0"/>
    <n v="0"/>
    <n v="0"/>
    <s v="INR"/>
    <n v="0"/>
    <n v="3430"/>
    <s v="00/00/0000"/>
    <n v="0"/>
    <n v="0"/>
    <s v="N"/>
    <m/>
    <n v="9"/>
    <s v="N"/>
    <s v="00/00/0000"/>
    <s v="N"/>
    <n v="0"/>
    <s v="00/00/0000"/>
    <s v="STD"/>
    <d v="2021-04-16T00:00:00"/>
    <n v="999"/>
    <x v="0"/>
  </r>
  <r>
    <n v="39872423979"/>
    <s v="MC-TL-XPRESS LITE-OCT19"/>
    <n v="86401902539"/>
    <s v="Mr. RAKESH ARVINDBHAI PARMAR"/>
    <n v="150000"/>
    <n v="13.1"/>
    <n v="94903"/>
    <n v="99826.5"/>
    <n v="4923.5"/>
    <x v="54"/>
    <n v="4923.5"/>
    <d v="2020-12-16T00:00:00"/>
    <n v="15"/>
    <n v="14"/>
    <n v="1"/>
    <n v="1"/>
    <n v="1"/>
    <n v="701"/>
    <s v="INR"/>
    <n v="0"/>
    <n v="5062"/>
    <d v="2022-03-10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40404973676"/>
    <s v="MC-JAI JAWAN PEN LN APR21"/>
    <n v="80084111402"/>
    <s v="Mr. PRADIPSINH RUGHANATHSINH S"/>
    <n v="300000"/>
    <n v="9.75"/>
    <n v="278272"/>
    <n v="271934"/>
    <n v="0"/>
    <x v="0"/>
    <n v="0"/>
    <d v="2021-09-01T00:00:00"/>
    <n v="6"/>
    <n v="6"/>
    <n v="0"/>
    <n v="0"/>
    <n v="0"/>
    <n v="0"/>
    <s v="INR"/>
    <n v="0"/>
    <n v="6338"/>
    <s v="00/00/0000"/>
    <n v="0"/>
    <n v="0"/>
    <s v="N"/>
    <m/>
    <n v="9"/>
    <s v="N"/>
    <s v="00/00/0000"/>
    <s v="N"/>
    <n v="0"/>
    <s v="00/00/0000"/>
    <m/>
    <m/>
    <m/>
    <x v="0"/>
  </r>
  <r>
    <n v="40507762364"/>
    <s v="MC-JAI JAWAN PEN LN APR21"/>
    <n v="85498691361"/>
    <s v="Mr. SURYAVNSH ANIRUDDHKUMAR DE"/>
    <n v="150000"/>
    <n v="9.75"/>
    <n v="142840"/>
    <n v="142840"/>
    <n v="0"/>
    <x v="0"/>
    <n v="0"/>
    <d v="2021-10-12T00:00:00"/>
    <n v="5"/>
    <n v="5"/>
    <n v="0"/>
    <n v="0"/>
    <n v="0"/>
    <n v="0"/>
    <s v="INR"/>
    <n v="0"/>
    <n v="2761"/>
    <s v="00/00/0000"/>
    <n v="0"/>
    <n v="0"/>
    <s v="N"/>
    <m/>
    <n v="9"/>
    <s v="N"/>
    <s v="00/00/0000"/>
    <s v="N"/>
    <n v="0"/>
    <s v="00/00/0000"/>
    <m/>
    <m/>
    <m/>
    <x v="0"/>
  </r>
  <r>
    <n v="40722912747"/>
    <s v="MC-JAI JAWAN PEN LN APR21"/>
    <n v="85007414901"/>
    <s v="Lance Naik RAJENDER KUMAR AHIR"/>
    <n v="350000"/>
    <n v="9.75"/>
    <n v="343830"/>
    <n v="343830"/>
    <n v="0"/>
    <x v="0"/>
    <n v="0"/>
    <d v="2022-01-18T00:00:00"/>
    <n v="2"/>
    <n v="2"/>
    <n v="0"/>
    <n v="0"/>
    <n v="0"/>
    <n v="0"/>
    <s v="INR"/>
    <n v="0"/>
    <n v="6441"/>
    <s v="00/00/0000"/>
    <n v="0"/>
    <n v="0"/>
    <s v="N"/>
    <m/>
    <n v="9"/>
    <s v="N"/>
    <s v="00/00/0000"/>
    <s v="N"/>
    <n v="0"/>
    <s v="00/00/0000"/>
    <m/>
    <m/>
    <m/>
    <x v="0"/>
  </r>
  <r>
    <n v="40133718669"/>
    <s v="MC-SBI PENSION LOAN-APR21"/>
    <n v="85718283492"/>
    <s v="Miss. PRIYANKA SOMABHAI PARMAR"/>
    <n v="350000"/>
    <n v="9.75"/>
    <n v="304668"/>
    <n v="294525"/>
    <n v="0"/>
    <x v="0"/>
    <n v="0"/>
    <d v="2021-04-13T00:00:00"/>
    <n v="11"/>
    <n v="11"/>
    <n v="0"/>
    <n v="0"/>
    <n v="0"/>
    <n v="0"/>
    <s v="INR"/>
    <n v="0"/>
    <n v="6873"/>
    <s v="00/00/0000"/>
    <n v="0"/>
    <n v="0"/>
    <s v="N"/>
    <m/>
    <n v="9"/>
    <s v="N"/>
    <s v="00/00/0000"/>
    <s v="N"/>
    <n v="0"/>
    <s v="00/00/0000"/>
    <s v="STD"/>
    <d v="2021-04-15T00:00:00"/>
    <n v="999"/>
    <x v="0"/>
  </r>
  <r>
    <n v="40630519306"/>
    <s v="MC-SBI PENSION LOAN-APR21"/>
    <n v="89962320617"/>
    <s v="Mr. KALABHAI SHIVRAMBHAI SUNAK"/>
    <n v="600000"/>
    <n v="9.75"/>
    <n v="584987"/>
    <n v="584987"/>
    <n v="0"/>
    <x v="0"/>
    <n v="0"/>
    <d v="2021-12-07T00:00:00"/>
    <n v="3"/>
    <n v="3"/>
    <n v="0"/>
    <n v="0"/>
    <n v="0"/>
    <n v="0"/>
    <s v="INR"/>
    <n v="0"/>
    <n v="11041"/>
    <s v="00/00/0000"/>
    <n v="0"/>
    <n v="0"/>
    <s v="N"/>
    <m/>
    <n v="9"/>
    <s v="N"/>
    <s v="00/00/0000"/>
    <s v="N"/>
    <n v="0"/>
    <s v="00/00/0000"/>
    <m/>
    <m/>
    <m/>
    <x v="0"/>
  </r>
  <r>
    <n v="40740260876"/>
    <s v="MC-SBI PENSION LOAN-APR21"/>
    <n v="85025156913"/>
    <s v="Mr. Vasta  Narayanbhai"/>
    <n v="225000"/>
    <n v="9.75"/>
    <n v="220486"/>
    <n v="220486"/>
    <n v="0"/>
    <x v="0"/>
    <n v="0"/>
    <d v="2022-01-27T00:00:00"/>
    <n v="2"/>
    <n v="2"/>
    <n v="0"/>
    <n v="0"/>
    <n v="0"/>
    <n v="0"/>
    <s v="INR"/>
    <n v="0"/>
    <n v="4141"/>
    <s v="00/00/0000"/>
    <n v="0"/>
    <n v="0"/>
    <s v="N"/>
    <m/>
    <n v="9"/>
    <s v="N"/>
    <s v="00/00/0000"/>
    <s v="N"/>
    <n v="0"/>
    <s v="00/00/0000"/>
    <m/>
    <m/>
    <m/>
    <x v="0"/>
  </r>
  <r>
    <n v="40873112929"/>
    <s v="MC-SBI PENSION LOAN-APR21"/>
    <n v="80084155687"/>
    <s v="Mr. MAHENDRA BHAGWANDAS CHAUHA"/>
    <n v="300000"/>
    <n v="9.75"/>
    <n v="300641"/>
    <n v="300641"/>
    <n v="0"/>
    <x v="0"/>
    <n v="0"/>
    <d v="2022-03-24T00:00:00"/>
    <n v="1"/>
    <n v="1"/>
    <n v="0"/>
    <n v="0"/>
    <n v="0"/>
    <n v="0"/>
    <s v="INR"/>
    <n v="0"/>
    <n v="5521"/>
    <s v="00/00/0000"/>
    <n v="0"/>
    <n v="0"/>
    <s v="N"/>
    <m/>
    <n v="9"/>
    <s v="N"/>
    <s v="00/00/0000"/>
    <s v="N"/>
    <n v="0"/>
    <s v="00/00/0000"/>
    <m/>
    <m/>
    <m/>
    <x v="0"/>
  </r>
  <r>
    <n v="40122537277"/>
    <s v="MC-Per LN Treasury Pensio"/>
    <n v="80083970328"/>
    <s v="Mr. BABABHAI SOMABHAI VAGHELA"/>
    <n v="150000"/>
    <n v="10.25"/>
    <n v="121576"/>
    <n v="121576"/>
    <n v="0"/>
    <x v="0"/>
    <n v="0"/>
    <d v="2021-04-07T00:00:00"/>
    <n v="11"/>
    <n v="11"/>
    <n v="0"/>
    <n v="0"/>
    <n v="0"/>
    <n v="0"/>
    <s v="INR"/>
    <n v="0"/>
    <n v="3823"/>
    <s v="00/00/0000"/>
    <n v="0"/>
    <n v="0"/>
    <m/>
    <m/>
    <m/>
    <s v="N"/>
    <s v="00/00/0000"/>
    <s v="N"/>
    <n v="0"/>
    <s v="00/00/0000"/>
    <s v="STD"/>
    <d v="2021-04-08T00:00:00"/>
    <n v="999"/>
    <x v="0"/>
  </r>
  <r>
    <n v="40137386398"/>
    <s v="MC-Per LN Treasury Pensio"/>
    <n v="85009707213"/>
    <s v="Mr. NATWARBHAI JIVABHAI PRAJAP"/>
    <n v="150000"/>
    <n v="10.25"/>
    <n v="128390"/>
    <n v="128389.11"/>
    <n v="0"/>
    <x v="0"/>
    <n v="0"/>
    <d v="2021-04-15T00:00:00"/>
    <n v="11"/>
    <n v="11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139508699"/>
    <s v="MC-Per LN Treasury Pensio"/>
    <n v="85029343400"/>
    <s v="Mr. MAHENDRABHAI  MEKWAN"/>
    <n v="230000"/>
    <n v="10.25"/>
    <n v="203981"/>
    <n v="203981"/>
    <n v="0"/>
    <x v="0"/>
    <n v="0"/>
    <d v="2021-04-16T00:00:00"/>
    <n v="11"/>
    <n v="11"/>
    <n v="0"/>
    <n v="0"/>
    <n v="0"/>
    <n v="0"/>
    <s v="INR"/>
    <n v="0"/>
    <n v="4290"/>
    <s v="00/00/0000"/>
    <n v="0"/>
    <n v="0"/>
    <m/>
    <m/>
    <m/>
    <s v="N"/>
    <s v="00/00/0000"/>
    <s v="N"/>
    <n v="0"/>
    <s v="00/00/0000"/>
    <s v="STD"/>
    <d v="2021-04-17T00:00:00"/>
    <n v="999"/>
    <x v="0"/>
  </r>
  <r>
    <n v="40143659473"/>
    <s v="MC-Per LN Treasury Pensio"/>
    <n v="85002593450"/>
    <s v="Mrs. PUSHPABEN YAKUBBHAI MECWA"/>
    <n v="240000"/>
    <n v="10.25"/>
    <n v="212638"/>
    <n v="212637.94"/>
    <n v="0"/>
    <x v="0"/>
    <n v="0"/>
    <d v="2021-04-19T00:00:00"/>
    <n v="11"/>
    <n v="11"/>
    <n v="0"/>
    <n v="0"/>
    <n v="0"/>
    <n v="0"/>
    <s v="INR"/>
    <n v="0"/>
    <n v="4477"/>
    <s v="00/00/0000"/>
    <n v="0"/>
    <n v="0"/>
    <m/>
    <m/>
    <m/>
    <s v="N"/>
    <s v="00/00/0000"/>
    <s v="N"/>
    <n v="0"/>
    <s v="00/00/0000"/>
    <s v="STD"/>
    <d v="2022-03-03T00:00:00"/>
    <n v="0"/>
    <x v="0"/>
  </r>
  <r>
    <n v="40149228076"/>
    <s v="MC-Per LN Treasury Pensio"/>
    <n v="80083986442"/>
    <s v="Mrs. CHAMPABEN AMBALAL VAGHELA"/>
    <n v="150000"/>
    <n v="10.25"/>
    <n v="118539"/>
    <n v="118539"/>
    <n v="0"/>
    <x v="0"/>
    <n v="0"/>
    <d v="2021-04-22T00:00:00"/>
    <n v="11"/>
    <n v="11"/>
    <n v="0"/>
    <n v="0"/>
    <n v="0"/>
    <n v="0"/>
    <s v="INR"/>
    <n v="0"/>
    <n v="4029"/>
    <s v="00/00/0000"/>
    <n v="0"/>
    <n v="0"/>
    <s v="N"/>
    <m/>
    <n v="9"/>
    <s v="N"/>
    <s v="00/00/0000"/>
    <s v="N"/>
    <n v="0"/>
    <s v="00/00/0000"/>
    <s v="STD"/>
    <d v="2022-01-20T00:00:00"/>
    <n v="0"/>
    <x v="0"/>
  </r>
  <r>
    <n v="40166688410"/>
    <s v="MC-Per LN Treasury Pensio"/>
    <n v="90596645268"/>
    <s v="Mrs. ILABEN VINODBHAI VAGHELA"/>
    <n v="234000"/>
    <n v="10.25"/>
    <n v="211027"/>
    <n v="211026.2"/>
    <n v="0"/>
    <x v="0"/>
    <n v="0"/>
    <d v="2021-05-04T00:00:00"/>
    <n v="10"/>
    <n v="10"/>
    <n v="0"/>
    <n v="0"/>
    <n v="0"/>
    <n v="0"/>
    <s v="INR"/>
    <n v="0"/>
    <n v="4365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196537214"/>
    <s v="MC-Per LN Treasury Pensio"/>
    <n v="80083826013"/>
    <s v="Mrs. GANATRA  BHARTI"/>
    <n v="400000"/>
    <n v="10.25"/>
    <n v="357787"/>
    <n v="357787"/>
    <n v="0"/>
    <x v="0"/>
    <n v="0"/>
    <d v="2021-05-28T00:00:00"/>
    <n v="10"/>
    <n v="10"/>
    <n v="0"/>
    <n v="0"/>
    <n v="0"/>
    <n v="0"/>
    <s v="INR"/>
    <n v="0"/>
    <n v="7461"/>
    <s v="00/00/0000"/>
    <n v="0"/>
    <n v="0"/>
    <s v="N"/>
    <m/>
    <n v="9"/>
    <s v="N"/>
    <s v="00/00/0000"/>
    <s v="N"/>
    <n v="0"/>
    <s v="00/00/0000"/>
    <m/>
    <m/>
    <m/>
    <x v="0"/>
  </r>
  <r>
    <n v="40196694904"/>
    <s v="MC-Per LN Treasury Pensio"/>
    <n v="86274255811"/>
    <s v="Mrs. MIYAVARA BHIKHIBEN  DINES"/>
    <n v="260000"/>
    <n v="10.25"/>
    <n v="225161"/>
    <n v="225161"/>
    <n v="0"/>
    <x v="0"/>
    <n v="0"/>
    <d v="2021-05-28T00:00:00"/>
    <n v="10"/>
    <n v="10"/>
    <n v="0"/>
    <n v="0"/>
    <n v="0"/>
    <n v="0"/>
    <s v="INR"/>
    <n v="0"/>
    <n v="5557"/>
    <s v="00/00/0000"/>
    <n v="0"/>
    <n v="3.65"/>
    <s v="N"/>
    <m/>
    <n v="9"/>
    <s v="N"/>
    <s v="00/00/0000"/>
    <s v="N"/>
    <n v="0"/>
    <s v="00/00/0000"/>
    <s v="STD"/>
    <d v="2022-03-03T00:00:00"/>
    <n v="0"/>
    <x v="0"/>
  </r>
  <r>
    <n v="40199946008"/>
    <s v="MC-Per LN Treasury Pensio"/>
    <n v="85866357103"/>
    <s v="Mr. KISHORBHAI PITAMBERBHAI SH"/>
    <n v="230000"/>
    <n v="10.25"/>
    <n v="205517"/>
    <n v="205517"/>
    <n v="0"/>
    <x v="0"/>
    <n v="0"/>
    <d v="2021-05-31T00:00:00"/>
    <n v="10"/>
    <n v="10"/>
    <n v="0"/>
    <n v="0"/>
    <n v="0"/>
    <n v="0"/>
    <s v="INR"/>
    <n v="0"/>
    <n v="4290"/>
    <s v="00/00/0000"/>
    <n v="0"/>
    <n v="0"/>
    <s v="N"/>
    <m/>
    <n v="9"/>
    <s v="N"/>
    <s v="00/00/0000"/>
    <s v="N"/>
    <n v="0"/>
    <s v="00/00/0000"/>
    <m/>
    <m/>
    <m/>
    <x v="0"/>
  </r>
  <r>
    <n v="40205342831"/>
    <s v="MC-Per LN Treasury Pensio"/>
    <n v="80083909954"/>
    <s v="Mr. NARAYAN VYANKATRAO KHODE"/>
    <n v="600000"/>
    <n v="10.25"/>
    <n v="532625"/>
    <n v="532625"/>
    <n v="0"/>
    <x v="0"/>
    <n v="0"/>
    <d v="2021-06-02T00:00:00"/>
    <n v="9"/>
    <n v="9"/>
    <n v="0"/>
    <n v="0"/>
    <n v="0"/>
    <n v="0"/>
    <s v="INR"/>
    <n v="0"/>
    <n v="12823"/>
    <s v="00/00/0000"/>
    <n v="0"/>
    <n v="0"/>
    <s v="N"/>
    <m/>
    <n v="9"/>
    <s v="N"/>
    <s v="00/00/0000"/>
    <s v="N"/>
    <n v="0"/>
    <s v="00/00/0000"/>
    <m/>
    <m/>
    <m/>
    <x v="0"/>
  </r>
  <r>
    <n v="40209798323"/>
    <s v="MC-Per LN Treasury Pensio"/>
    <n v="88796672868"/>
    <s v="Mr. KANTIBHAI DINAJI KANDARA"/>
    <n v="173000"/>
    <n v="10.25"/>
    <n v="157896"/>
    <n v="157895.4"/>
    <n v="0"/>
    <x v="0"/>
    <n v="0"/>
    <d v="2021-06-04T00:00:00"/>
    <n v="9"/>
    <n v="9"/>
    <n v="0"/>
    <n v="0"/>
    <n v="0"/>
    <n v="0"/>
    <s v="INR"/>
    <n v="0"/>
    <n v="3227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223459189"/>
    <s v="MC-Per LN Treasury Pensio"/>
    <n v="85009639955"/>
    <s v="Mr. VITTHALBHAI GABHABHAI HARI"/>
    <n v="189000"/>
    <n v="10.25"/>
    <n v="172081"/>
    <n v="172080.2"/>
    <n v="0"/>
    <x v="0"/>
    <n v="0"/>
    <d v="2021-06-11T00:00:00"/>
    <n v="9"/>
    <n v="9"/>
    <n v="0"/>
    <n v="0"/>
    <n v="0"/>
    <n v="0"/>
    <s v="INR"/>
    <n v="0"/>
    <n v="3526"/>
    <s v="00/00/0000"/>
    <n v="0"/>
    <n v="0"/>
    <s v="N"/>
    <m/>
    <n v="9"/>
    <s v="N"/>
    <s v="00/00/0000"/>
    <s v="N"/>
    <n v="0"/>
    <s v="00/00/0000"/>
    <m/>
    <m/>
    <m/>
    <x v="0"/>
  </r>
  <r>
    <n v="40228151089"/>
    <s v="MC-Per LN Treasury Pensio"/>
    <n v="85028079750"/>
    <s v="Mr. GIRISHBHAI HARISHANKAR SHA"/>
    <n v="177000"/>
    <n v="10.25"/>
    <n v="160945"/>
    <n v="160944.6"/>
    <n v="0"/>
    <x v="0"/>
    <n v="0"/>
    <d v="2021-06-15T00:00:00"/>
    <n v="9"/>
    <n v="9"/>
    <n v="0"/>
    <n v="0"/>
    <n v="0"/>
    <n v="0"/>
    <s v="INR"/>
    <n v="0"/>
    <n v="3302"/>
    <s v="00/00/0000"/>
    <n v="0"/>
    <n v="0"/>
    <s v="N"/>
    <m/>
    <n v="9"/>
    <s v="N"/>
    <s v="00/00/0000"/>
    <s v="N"/>
    <n v="0"/>
    <s v="00/00/0000"/>
    <m/>
    <m/>
    <m/>
    <x v="0"/>
  </r>
  <r>
    <n v="40244407623"/>
    <s v="MC-Per LN Treasury Pensio"/>
    <n v="80084065781"/>
    <s v="Mr. NATWARLAL RAMLAL DABLA"/>
    <n v="225000"/>
    <n v="10.25"/>
    <n v="198299"/>
    <n v="198299"/>
    <n v="0"/>
    <x v="0"/>
    <n v="0"/>
    <d v="2021-06-23T00:00:00"/>
    <n v="9"/>
    <n v="9"/>
    <n v="0"/>
    <n v="0"/>
    <n v="0"/>
    <n v="0"/>
    <s v="INR"/>
    <n v="0"/>
    <n v="4809"/>
    <s v="00/00/0000"/>
    <n v="0"/>
    <n v="0"/>
    <s v="N"/>
    <m/>
    <n v="9"/>
    <s v="N"/>
    <s v="00/00/0000"/>
    <s v="N"/>
    <n v="0"/>
    <s v="00/00/0000"/>
    <m/>
    <m/>
    <m/>
    <x v="0"/>
  </r>
  <r>
    <n v="40263701156"/>
    <s v="MC-Per LN Treasury Pensio"/>
    <n v="89113281313"/>
    <s v="Mrs. BABIBEN  CHAVDA"/>
    <n v="400000"/>
    <n v="10.25"/>
    <n v="347026"/>
    <n v="347026"/>
    <n v="0"/>
    <x v="0"/>
    <n v="0"/>
    <d v="2021-07-02T00:00:00"/>
    <n v="8"/>
    <n v="8"/>
    <n v="0"/>
    <n v="0"/>
    <n v="0"/>
    <n v="0"/>
    <s v="INR"/>
    <n v="0"/>
    <n v="10194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267921655"/>
    <s v="MC-Per LN Treasury Pensio"/>
    <n v="85441896807"/>
    <s v="Mrs. RAMILABEN PRAVINBHAI PATN"/>
    <n v="190000"/>
    <n v="10.25"/>
    <n v="175566"/>
    <n v="175566"/>
    <n v="0"/>
    <x v="0"/>
    <n v="0"/>
    <d v="2021-07-03T00:00:00"/>
    <n v="8"/>
    <n v="8"/>
    <n v="0"/>
    <n v="0"/>
    <n v="0"/>
    <n v="0"/>
    <s v="INR"/>
    <n v="0"/>
    <n v="3544"/>
    <s v="00/00/0000"/>
    <n v="0"/>
    <n v="0"/>
    <s v="N"/>
    <m/>
    <n v="9"/>
    <s v="N"/>
    <s v="00/00/0000"/>
    <s v="N"/>
    <n v="0"/>
    <s v="00/00/0000"/>
    <s v="STD"/>
    <d v="2021-07-13T00:00:00"/>
    <n v="0"/>
    <x v="0"/>
  </r>
  <r>
    <n v="40281541553"/>
    <s v="MC-Per LN Treasury Pensio"/>
    <n v="85010078950"/>
    <s v="Mr. BHIKHBHAI BACHUBHAI CHUNAR"/>
    <n v="320000"/>
    <n v="10.25"/>
    <n v="287878"/>
    <n v="287878"/>
    <n v="0"/>
    <x v="0"/>
    <n v="0"/>
    <d v="2021-07-09T00:00:00"/>
    <n v="8"/>
    <n v="8"/>
    <n v="0"/>
    <n v="0"/>
    <n v="0"/>
    <n v="0"/>
    <s v="INR"/>
    <n v="0"/>
    <n v="6839"/>
    <s v="00/00/0000"/>
    <n v="0"/>
    <n v="0"/>
    <s v="N"/>
    <m/>
    <n v="9"/>
    <s v="N"/>
    <s v="00/00/0000"/>
    <s v="N"/>
    <n v="0"/>
    <s v="00/00/0000"/>
    <m/>
    <m/>
    <m/>
    <x v="0"/>
  </r>
  <r>
    <n v="40294198030"/>
    <s v="MC-Per LN Treasury Pensio"/>
    <n v="85031121221"/>
    <s v="6 Mrs. INDIRA FATAJIBHAI DAMOR"/>
    <n v="538400"/>
    <n v="10.25"/>
    <n v="483384"/>
    <n v="483383.12"/>
    <n v="0"/>
    <x v="0"/>
    <n v="0"/>
    <d v="2021-07-15T00:00:00"/>
    <n v="8"/>
    <n v="8"/>
    <m/>
    <s v="0   0"/>
    <s v="0   00"/>
    <n v="0"/>
    <s v="INR"/>
    <n v="0"/>
    <n v="11506"/>
    <s v="00/00/0000"/>
    <n v="0"/>
    <n v="0"/>
    <s v="N"/>
    <m/>
    <n v="9"/>
    <s v="N"/>
    <s v="00/00/000"/>
    <s v="0      N"/>
    <n v="0"/>
    <s v="0  00/00/0000"/>
    <m/>
    <m/>
    <m/>
    <x v="0"/>
  </r>
  <r>
    <n v="40299037112"/>
    <s v="MC-Per LN Treasury Pensio"/>
    <n v="80083821661"/>
    <s v="Mr. VAGHELA  KANTIBHAI"/>
    <n v="300000"/>
    <n v="10.25"/>
    <n v="275933"/>
    <n v="275933"/>
    <n v="0"/>
    <x v="0"/>
    <n v="0"/>
    <d v="2021-07-17T00:00:00"/>
    <n v="8"/>
    <n v="8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m/>
    <m/>
    <m/>
    <x v="0"/>
  </r>
  <r>
    <n v="40302093687"/>
    <s v="MC-Per LN Treasury Pensio"/>
    <n v="88316709221"/>
    <s v="Mr. MANUBHAI PARSHOTTAMBHAI VA"/>
    <n v="200000"/>
    <n v="10.25"/>
    <n v="179321"/>
    <n v="179321"/>
    <n v="0"/>
    <x v="0"/>
    <n v="0"/>
    <d v="2021-07-19T00:00:00"/>
    <n v="8"/>
    <n v="8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m/>
    <m/>
    <m/>
    <x v="0"/>
  </r>
  <r>
    <n v="40362735683"/>
    <s v="MC-Per LN Treasury Pensio"/>
    <n v="86507561371"/>
    <s v="Ms. BHARATIBEN KARSHANBHAI RAN"/>
    <n v="125000"/>
    <n v="10.25"/>
    <n v="110307"/>
    <n v="110307"/>
    <n v="0"/>
    <x v="0"/>
    <n v="0"/>
    <d v="2021-08-12T00:00:00"/>
    <n v="7"/>
    <n v="7"/>
    <n v="0"/>
    <n v="0"/>
    <n v="0"/>
    <n v="0"/>
    <s v="INR"/>
    <n v="0"/>
    <n v="3186"/>
    <s v="00/00/0000"/>
    <n v="0"/>
    <n v="0"/>
    <s v="N"/>
    <m/>
    <n v="9"/>
    <s v="N"/>
    <s v="00/00/0000"/>
    <s v="N"/>
    <n v="0"/>
    <s v="00/00/0000"/>
    <m/>
    <m/>
    <m/>
    <x v="0"/>
  </r>
  <r>
    <n v="40372171906"/>
    <s v="MC-Per LN Treasury Pensio"/>
    <n v="85497069677"/>
    <s v="Mrs. KAMALABEN  CHAVDA"/>
    <n v="360000"/>
    <n v="10.25"/>
    <n v="335004"/>
    <n v="335004"/>
    <n v="0"/>
    <x v="0"/>
    <n v="0"/>
    <d v="2021-08-17T00:00:00"/>
    <n v="7"/>
    <n v="7"/>
    <n v="0"/>
    <n v="0"/>
    <n v="0"/>
    <n v="0"/>
    <s v="INR"/>
    <n v="0"/>
    <n v="6715"/>
    <s v="00/00/0000"/>
    <n v="0"/>
    <n v="0"/>
    <s v="N"/>
    <m/>
    <n v="9"/>
    <s v="N"/>
    <s v="00/00/0000"/>
    <s v="N"/>
    <n v="0"/>
    <s v="00/00/0000"/>
    <m/>
    <m/>
    <m/>
    <x v="0"/>
  </r>
  <r>
    <n v="40378176169"/>
    <s v="MC-Per LN Treasury Pensio"/>
    <n v="80083824640"/>
    <s v="Mr. NARMADA HARJIVANDAS PARMAR"/>
    <n v="300000"/>
    <n v="10.25"/>
    <n v="264137"/>
    <n v="264137"/>
    <n v="0"/>
    <x v="0"/>
    <n v="0"/>
    <d v="2021-08-19T00:00:00"/>
    <n v="7"/>
    <n v="7"/>
    <n v="0"/>
    <n v="0"/>
    <n v="0"/>
    <n v="0"/>
    <s v="INR"/>
    <n v="0"/>
    <n v="7645"/>
    <s v="00/00/0000"/>
    <n v="0"/>
    <n v="0"/>
    <s v="N"/>
    <m/>
    <n v="9"/>
    <s v="N"/>
    <s v="00/00/0000"/>
    <s v="N"/>
    <n v="0"/>
    <s v="00/00/0000"/>
    <m/>
    <m/>
    <m/>
    <x v="0"/>
  </r>
  <r>
    <n v="40385039258"/>
    <s v="MC-Per LN Treasury Pensio"/>
    <n v="80083906817"/>
    <s v="Mr. BHERUBHAI GANESH CHAUHAN"/>
    <n v="250000"/>
    <n v="10.25"/>
    <n v="211187"/>
    <n v="211187"/>
    <n v="0"/>
    <x v="0"/>
    <n v="0"/>
    <d v="2021-08-23T00:00:00"/>
    <n v="7"/>
    <n v="7"/>
    <n v="0"/>
    <n v="0"/>
    <n v="0"/>
    <n v="0"/>
    <s v="INR"/>
    <n v="0"/>
    <n v="7565"/>
    <s v="00/00/0000"/>
    <n v="0"/>
    <n v="0"/>
    <s v="N"/>
    <m/>
    <n v="9"/>
    <s v="N"/>
    <s v="00/00/0000"/>
    <s v="N"/>
    <n v="0"/>
    <s v="00/00/0000"/>
    <m/>
    <m/>
    <m/>
    <x v="0"/>
  </r>
  <r>
    <n v="40385100644"/>
    <s v="MC-Per LN Treasury Pensio"/>
    <n v="85040964329"/>
    <s v="Mr. MANSINGBHAI PIRAJI  DANGI"/>
    <n v="213000"/>
    <n v="10.25"/>
    <n v="187305"/>
    <n v="187305"/>
    <n v="0"/>
    <x v="0"/>
    <n v="0"/>
    <d v="2021-08-23T00:00:00"/>
    <n v="7"/>
    <n v="7"/>
    <n v="0"/>
    <n v="0"/>
    <n v="0"/>
    <n v="0"/>
    <s v="INR"/>
    <n v="0"/>
    <n v="5428"/>
    <s v="00/00/0000"/>
    <n v="0"/>
    <n v="0"/>
    <s v="N"/>
    <m/>
    <n v="9"/>
    <s v="N"/>
    <s v="00/00/0000"/>
    <s v="N"/>
    <n v="0"/>
    <s v="00/00/0000"/>
    <m/>
    <m/>
    <m/>
    <x v="0"/>
  </r>
  <r>
    <n v="40385165932"/>
    <s v="MC-Per LN Treasury Pensio"/>
    <n v="87278686642"/>
    <s v="Mrs. LILABEN BHERUBHAI CHAUHAN"/>
    <n v="250000"/>
    <n v="10.25"/>
    <n v="212344"/>
    <n v="212344"/>
    <n v="0"/>
    <x v="0"/>
    <n v="0"/>
    <d v="2021-08-23T00:00:00"/>
    <n v="7"/>
    <n v="7"/>
    <n v="0"/>
    <n v="0"/>
    <n v="0"/>
    <n v="0"/>
    <s v="INR"/>
    <n v="0"/>
    <n v="7405"/>
    <s v="00/00/0000"/>
    <n v="0"/>
    <n v="0"/>
    <s v="N"/>
    <m/>
    <n v="9"/>
    <s v="N"/>
    <s v="00/00/0000"/>
    <s v="N"/>
    <n v="0"/>
    <s v="00/00/0000"/>
    <m/>
    <m/>
    <m/>
    <x v="0"/>
  </r>
  <r>
    <n v="40409727773"/>
    <s v="MC-Per LN Treasury Pensio"/>
    <n v="89755797458"/>
    <s v="Mrs. HIRABEN LAXMANBHAI SOLANK"/>
    <n v="250000"/>
    <n v="10.25"/>
    <n v="232234"/>
    <n v="232234"/>
    <n v="0"/>
    <x v="0"/>
    <n v="0"/>
    <d v="2021-09-02T00:00:00"/>
    <n v="6"/>
    <n v="6"/>
    <n v="0"/>
    <n v="0"/>
    <n v="0"/>
    <n v="0"/>
    <s v="INR"/>
    <n v="0"/>
    <n v="5343"/>
    <s v="00/00/0000"/>
    <n v="0"/>
    <n v="0"/>
    <m/>
    <m/>
    <m/>
    <s v="N"/>
    <s v="00/00/0000"/>
    <s v="N"/>
    <n v="0"/>
    <s v="00/00/0000"/>
    <s v="STD"/>
    <d v="2022-03-03T00:00:00"/>
    <n v="0"/>
    <x v="0"/>
  </r>
  <r>
    <n v="40426166726"/>
    <s v="MC-Per LN Treasury Pensio"/>
    <n v="85011027949"/>
    <s v="Mrs. GANGABEN MOHANBHAI SOLANK"/>
    <n v="260000"/>
    <n v="10.25"/>
    <n v="234401"/>
    <n v="234401"/>
    <n v="0"/>
    <x v="0"/>
    <n v="0"/>
    <d v="2021-09-08T00:00:00"/>
    <n v="6"/>
    <n v="6"/>
    <n v="0"/>
    <n v="0"/>
    <n v="0"/>
    <n v="0"/>
    <s v="INR"/>
    <n v="0"/>
    <n v="6626"/>
    <s v="00/00/0000"/>
    <n v="0"/>
    <n v="0"/>
    <s v="N"/>
    <m/>
    <n v="9"/>
    <s v="N"/>
    <s v="00/00/0000"/>
    <s v="N"/>
    <n v="0"/>
    <s v="00/00/0000"/>
    <m/>
    <m/>
    <m/>
    <x v="0"/>
  </r>
  <r>
    <n v="40426187770"/>
    <s v="MC-Per LN Treasury Pensio"/>
    <n v="85713719058"/>
    <s v="Mr. MOHANBHAI LALABHAI SOLANKI"/>
    <n v="260000"/>
    <n v="10.25"/>
    <n v="234401"/>
    <n v="234401"/>
    <n v="0"/>
    <x v="0"/>
    <n v="0"/>
    <d v="2021-09-08T00:00:00"/>
    <n v="6"/>
    <n v="6"/>
    <n v="0"/>
    <n v="0"/>
    <n v="0"/>
    <n v="0"/>
    <s v="INR"/>
    <n v="0"/>
    <n v="6626"/>
    <s v="00/00/0000"/>
    <n v="0"/>
    <n v="0"/>
    <s v="N"/>
    <m/>
    <n v="9"/>
    <s v="N"/>
    <s v="00/00/0000"/>
    <s v="N"/>
    <n v="0"/>
    <s v="00/00/0000"/>
    <m/>
    <m/>
    <m/>
    <x v="0"/>
  </r>
  <r>
    <n v="40448675035"/>
    <s v="MC-Per LN Treasury Pensio"/>
    <n v="85028336754"/>
    <s v="Mr. KALABHAI PASABHAI DABHI"/>
    <n v="230000"/>
    <n v="10.25"/>
    <n v="212582"/>
    <n v="212582"/>
    <n v="0"/>
    <x v="0"/>
    <n v="0"/>
    <d v="2021-09-17T00:00:00"/>
    <n v="6"/>
    <n v="6"/>
    <n v="0"/>
    <n v="0"/>
    <n v="0"/>
    <n v="0"/>
    <s v="INR"/>
    <n v="0"/>
    <n v="4916"/>
    <s v="00/00/0000"/>
    <n v="0"/>
    <n v="0"/>
    <m/>
    <m/>
    <m/>
    <s v="N"/>
    <s v="00/00/0000"/>
    <s v="N"/>
    <n v="0"/>
    <s v="00/00/0000"/>
    <m/>
    <m/>
    <m/>
    <x v="0"/>
  </r>
  <r>
    <n v="40448768340"/>
    <s v="MC-Per LN Treasury Pensio"/>
    <n v="86072676804"/>
    <s v="Mrs. LILABEN KANUBHAI VAGHELA"/>
    <n v="232000"/>
    <n v="10.25"/>
    <n v="218331"/>
    <n v="218331"/>
    <n v="0"/>
    <x v="0"/>
    <n v="0"/>
    <d v="2021-09-17T00:00:00"/>
    <n v="6"/>
    <n v="6"/>
    <n v="0"/>
    <n v="0"/>
    <n v="0"/>
    <n v="0"/>
    <s v="INR"/>
    <n v="0"/>
    <n v="4328"/>
    <s v="00/00/0000"/>
    <n v="0"/>
    <n v="0"/>
    <s v="N"/>
    <m/>
    <n v="9"/>
    <s v="N"/>
    <s v="00/00/0000"/>
    <s v="N"/>
    <n v="0"/>
    <s v="00/00/0000"/>
    <m/>
    <m/>
    <m/>
    <x v="0"/>
  </r>
  <r>
    <n v="40465490984"/>
    <s v="MC-Per LN Treasury Pensio"/>
    <n v="90137202923"/>
    <s v="Mrs. MEENABEN DINESHBHAI MARUD"/>
    <n v="180000"/>
    <n v="10.25"/>
    <n v="169018"/>
    <n v="169018"/>
    <n v="0"/>
    <x v="0"/>
    <n v="0"/>
    <d v="2021-09-24T00:00:00"/>
    <n v="6"/>
    <n v="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x v="0"/>
  </r>
  <r>
    <n v="40479744617"/>
    <s v="MC-Per LN Treasury Pensio"/>
    <n v="86281437937"/>
    <s v="Mr. MANGABHAI SOMABHAI SOLANKI"/>
    <n v="290000"/>
    <n v="10.25"/>
    <n v="273357"/>
    <n v="273357"/>
    <n v="0"/>
    <x v="0"/>
    <n v="0"/>
    <d v="2021-10-01T00:00:00"/>
    <n v="5"/>
    <n v="5"/>
    <n v="0"/>
    <n v="0"/>
    <n v="0"/>
    <n v="0"/>
    <s v="INR"/>
    <n v="0"/>
    <n v="6198"/>
    <s v="00/00/0000"/>
    <n v="0"/>
    <n v="0"/>
    <m/>
    <m/>
    <m/>
    <s v="N"/>
    <s v="00/00/0000"/>
    <s v="N"/>
    <n v="0"/>
    <s v="00/00/0000"/>
    <s v="STD"/>
    <d v="2022-02-02T00:00:00"/>
    <n v="0"/>
    <x v="0"/>
  </r>
  <r>
    <n v="40488521917"/>
    <s v="MC-Per LN Treasury Pensio"/>
    <n v="80083921257"/>
    <s v="Mr. KANAIYALAL GANPATLAL MAKWA"/>
    <n v="325000"/>
    <n v="10.25"/>
    <n v="310660"/>
    <n v="310660"/>
    <n v="0"/>
    <x v="0"/>
    <n v="0"/>
    <d v="2021-10-04T00:00:00"/>
    <n v="5"/>
    <n v="5"/>
    <n v="0"/>
    <n v="0"/>
    <n v="0"/>
    <n v="0"/>
    <s v="INR"/>
    <n v="0"/>
    <n v="6062"/>
    <s v="00/00/0000"/>
    <n v="0"/>
    <n v="0"/>
    <m/>
    <m/>
    <m/>
    <s v="N"/>
    <s v="00/00/0000"/>
    <s v="N"/>
    <n v="0"/>
    <s v="00/00/0000"/>
    <s v="STD"/>
    <d v="2022-01-20T00:00:00"/>
    <n v="0"/>
    <x v="0"/>
  </r>
  <r>
    <n v="40493100844"/>
    <s v="MC-Per LN Treasury Pensio"/>
    <n v="85510981820"/>
    <s v="Mr. CHHAPANBHAI OKHABHAI PATNI"/>
    <n v="50000"/>
    <n v="10.25"/>
    <n v="47380"/>
    <n v="47380"/>
    <n v="0"/>
    <x v="0"/>
    <n v="0"/>
    <d v="2021-10-06T00:00:00"/>
    <n v="5"/>
    <n v="5"/>
    <n v="0"/>
    <n v="0"/>
    <n v="0"/>
    <n v="0"/>
    <s v="INR"/>
    <n v="0"/>
    <n v="1006"/>
    <s v="00/00/0000"/>
    <n v="0"/>
    <n v="0"/>
    <s v="N"/>
    <m/>
    <n v="9"/>
    <s v="N"/>
    <s v="00/00/0000"/>
    <s v="N"/>
    <n v="0"/>
    <s v="00/00/0000"/>
    <m/>
    <m/>
    <m/>
    <x v="0"/>
  </r>
  <r>
    <n v="40493455038"/>
    <s v="MC-Per LN Treasury Pensio"/>
    <n v="86510418247"/>
    <s v="Mr. ISHWARBHAI DAHYABHAI MAKWA"/>
    <n v="280000"/>
    <n v="10.25"/>
    <n v="267430"/>
    <n v="267430"/>
    <n v="0"/>
    <x v="0"/>
    <n v="0"/>
    <d v="2021-10-06T00:00:00"/>
    <n v="5"/>
    <n v="5"/>
    <n v="0"/>
    <n v="0"/>
    <n v="0"/>
    <n v="0"/>
    <s v="INR"/>
    <n v="0"/>
    <n v="5223"/>
    <s v="00/00/0000"/>
    <n v="0"/>
    <n v="0"/>
    <s v="N"/>
    <m/>
    <n v="9"/>
    <s v="N"/>
    <s v="00/00/0000"/>
    <s v="N"/>
    <n v="0"/>
    <s v="00/00/0000"/>
    <m/>
    <m/>
    <m/>
    <x v="0"/>
  </r>
  <r>
    <n v="40496041341"/>
    <s v="MC-Per LN Treasury Pensio"/>
    <n v="80083814676"/>
    <s v="Mr. MANUBHAI V MAKWANA"/>
    <n v="200000"/>
    <n v="10.25"/>
    <n v="176883"/>
    <n v="176883"/>
    <n v="0"/>
    <x v="0"/>
    <n v="0"/>
    <d v="2021-10-07T00:00:00"/>
    <n v="5"/>
    <n v="5"/>
    <n v="0"/>
    <n v="0"/>
    <n v="0"/>
    <n v="0"/>
    <s v="INR"/>
    <n v="0"/>
    <n v="6477"/>
    <s v="00/00/0000"/>
    <n v="0"/>
    <n v="0"/>
    <m/>
    <m/>
    <m/>
    <s v="N"/>
    <s v="00/00/0000"/>
    <s v="N"/>
    <n v="0"/>
    <s v="00/00/0000"/>
    <m/>
    <m/>
    <m/>
    <x v="0"/>
  </r>
  <r>
    <n v="40516593756"/>
    <s v="MC-Per LN Treasury Pensio"/>
    <n v="89980618713"/>
    <s v="Mr. MANUBHAI MOHANBHAI VAGHELA"/>
    <n v="50000"/>
    <n v="10.25"/>
    <n v="47578"/>
    <n v="47578"/>
    <n v="0"/>
    <x v="0"/>
    <n v="0"/>
    <d v="2021-10-18T00:00:00"/>
    <n v="5"/>
    <n v="5"/>
    <n v="0"/>
    <n v="0"/>
    <n v="0"/>
    <n v="0"/>
    <s v="INR"/>
    <n v="0"/>
    <n v="933"/>
    <s v="00/00/0000"/>
    <n v="0"/>
    <n v="0"/>
    <s v="N"/>
    <m/>
    <n v="9"/>
    <s v="N"/>
    <s v="00/00/0000"/>
    <s v="N"/>
    <n v="0"/>
    <s v="00/00/0000"/>
    <m/>
    <m/>
    <m/>
    <x v="0"/>
  </r>
  <r>
    <n v="40538553456"/>
    <s v="MC-Per LN Treasury Pensio"/>
    <n v="85845475959"/>
    <s v="Mr. MAFATLAL SENDHABHAI GANDHI"/>
    <n v="300000"/>
    <n v="10.25"/>
    <n v="274089"/>
    <n v="274089"/>
    <n v="0"/>
    <x v="0"/>
    <n v="0"/>
    <d v="2021-10-28T00:00:00"/>
    <n v="5"/>
    <n v="5"/>
    <n v="0"/>
    <n v="0"/>
    <n v="0"/>
    <n v="0"/>
    <s v="INR"/>
    <n v="0"/>
    <n v="7645"/>
    <s v="00/00/0000"/>
    <n v="0"/>
    <n v="0"/>
    <s v="N"/>
    <m/>
    <n v="9"/>
    <s v="N"/>
    <s v="00/00/0000"/>
    <s v="N"/>
    <n v="0"/>
    <s v="00/00/0000"/>
    <m/>
    <m/>
    <m/>
    <x v="0"/>
  </r>
  <r>
    <n v="40569339094"/>
    <s v="MC-Per LN Treasury Pensio"/>
    <n v="85007749879"/>
    <s v="Mr. DAULAT SUPADU KSHIRSAGAR"/>
    <n v="50000"/>
    <n v="10.25"/>
    <n v="42575"/>
    <n v="42575"/>
    <n v="0"/>
    <x v="0"/>
    <n v="0"/>
    <d v="2021-11-10T00:00:00"/>
    <n v="4"/>
    <n v="4"/>
    <n v="0"/>
    <n v="0"/>
    <n v="0"/>
    <n v="0"/>
    <s v="INR"/>
    <n v="0"/>
    <n v="2314"/>
    <s v="00/00/0000"/>
    <n v="0"/>
    <n v="0"/>
    <s v="N"/>
    <m/>
    <n v="9"/>
    <s v="N"/>
    <s v="00/00/0000"/>
    <s v="N"/>
    <n v="0"/>
    <s v="00/00/0000"/>
    <m/>
    <m/>
    <m/>
    <x v="0"/>
  </r>
  <r>
    <n v="40578414121"/>
    <s v="MC-Per LN Treasury Pensio"/>
    <n v="85500983931"/>
    <s v="Mr. NAROTTAMBHAI LAVAJIBHAI PA"/>
    <n v="1000000"/>
    <n v="10.25"/>
    <n v="951780"/>
    <n v="951780"/>
    <n v="0"/>
    <x v="0"/>
    <n v="0"/>
    <d v="2021-11-15T00:00:00"/>
    <n v="4"/>
    <n v="4"/>
    <n v="0"/>
    <n v="0"/>
    <n v="0"/>
    <n v="0"/>
    <s v="INR"/>
    <n v="0"/>
    <n v="21371"/>
    <s v="00/00/0000"/>
    <n v="0"/>
    <n v="0"/>
    <s v="N"/>
    <m/>
    <n v="9"/>
    <s v="N"/>
    <s v="00/00/0000"/>
    <s v="N"/>
    <n v="0"/>
    <s v="00/00/0000"/>
    <m/>
    <m/>
    <m/>
    <x v="0"/>
  </r>
  <r>
    <n v="40579031736"/>
    <s v="MC-Per LN Treasury Pensio"/>
    <n v="88687741851"/>
    <s v="Mr. JASVANTBHAI PURSOTTAMBHAI"/>
    <n v="200000"/>
    <n v="10.25"/>
    <n v="190368"/>
    <n v="190368"/>
    <n v="0"/>
    <x v="0"/>
    <n v="0"/>
    <d v="2021-11-15T00:00:00"/>
    <n v="4"/>
    <n v="4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m/>
    <m/>
    <m/>
    <x v="0"/>
  </r>
  <r>
    <n v="40590762738"/>
    <s v="MC-Per LN Treasury Pensio"/>
    <n v="80083972111"/>
    <s v="Mr. NAVINBHAI MAGANBHAI SHRIMA"/>
    <n v="200000"/>
    <n v="10.25"/>
    <n v="190068"/>
    <n v="190068"/>
    <n v="0"/>
    <x v="0"/>
    <n v="0"/>
    <d v="2021-11-20T00:00:00"/>
    <n v="4"/>
    <n v="4"/>
    <n v="0"/>
    <n v="0"/>
    <n v="0"/>
    <n v="0"/>
    <s v="INR"/>
    <n v="0"/>
    <n v="4275"/>
    <s v="00/00/0000"/>
    <n v="0"/>
    <n v="0"/>
    <m/>
    <m/>
    <m/>
    <s v="N"/>
    <s v="00/00/0000"/>
    <s v="N"/>
    <n v="0"/>
    <s v="00/00/0000"/>
    <m/>
    <m/>
    <m/>
    <x v="0"/>
  </r>
  <r>
    <n v="40602323384"/>
    <s v="MC-Per LN Treasury Pensio"/>
    <n v="85812519374"/>
    <s v="Mrs. DAHIBEN CHHAGANBHAI VAGHE"/>
    <n v="180000"/>
    <n v="10.25"/>
    <n v="172738"/>
    <n v="172738"/>
    <n v="0"/>
    <x v="0"/>
    <n v="0"/>
    <d v="2021-11-26T00:00:00"/>
    <n v="4"/>
    <n v="4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m/>
    <m/>
    <x v="0"/>
  </r>
  <r>
    <n v="40610832529"/>
    <s v="MC-Per LN Treasury Pensio"/>
    <n v="85351102647"/>
    <s v="Mr. MANGALSINH BHURUBHA VAGHEL"/>
    <n v="150000"/>
    <n v="10.25"/>
    <n v="142119"/>
    <n v="142119"/>
    <n v="0"/>
    <x v="0"/>
    <n v="0"/>
    <d v="2021-11-30T00:00:00"/>
    <n v="4"/>
    <n v="4"/>
    <n v="0"/>
    <n v="0"/>
    <n v="0"/>
    <n v="0"/>
    <s v="INR"/>
    <n v="0"/>
    <n v="3207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40630765919"/>
    <s v="MC-Per LN Treasury Pensio"/>
    <n v="85250873330"/>
    <s v="Mrs. KANTABEN MANIBEN MAKWANA"/>
    <n v="240000"/>
    <n v="10.25"/>
    <n v="234187"/>
    <n v="234187"/>
    <n v="0"/>
    <x v="0"/>
    <n v="0"/>
    <d v="2021-12-07T00:00:00"/>
    <n v="3"/>
    <n v="3"/>
    <n v="0"/>
    <n v="0"/>
    <n v="0"/>
    <n v="0"/>
    <s v="INR"/>
    <n v="0"/>
    <n v="4477"/>
    <s v="00/00/0000"/>
    <n v="0"/>
    <n v="0"/>
    <s v="N"/>
    <m/>
    <n v="9"/>
    <s v="N"/>
    <s v="00/00/0000"/>
    <s v="N"/>
    <n v="0"/>
    <s v="00/00/0000"/>
    <m/>
    <m/>
    <m/>
    <x v="0"/>
  </r>
  <r>
    <n v="40636935820"/>
    <s v="MC-Per LN Treasury Pensio"/>
    <n v="80084075846"/>
    <s v="Mr. BIPINCHANDRA NARAYANLAL DA"/>
    <n v="130000"/>
    <n v="10.25"/>
    <n v="121327"/>
    <n v="121327"/>
    <n v="0"/>
    <x v="0"/>
    <n v="0"/>
    <d v="2021-12-09T00:00:00"/>
    <n v="3"/>
    <n v="3"/>
    <n v="0"/>
    <n v="0"/>
    <n v="0"/>
    <n v="0"/>
    <s v="INR"/>
    <n v="0"/>
    <n v="4211"/>
    <s v="00/00/0000"/>
    <n v="0"/>
    <n v="0"/>
    <s v="N"/>
    <m/>
    <n v="9"/>
    <s v="N"/>
    <s v="00/00/0000"/>
    <s v="N"/>
    <n v="0"/>
    <s v="00/00/0000"/>
    <s v="STD"/>
    <d v="2022-03-15T00:00:00"/>
    <n v="0"/>
    <x v="0"/>
  </r>
  <r>
    <n v="40662276387"/>
    <s v="MC-Per LN Treasury Pensio"/>
    <n v="85074739623"/>
    <s v="Mr. RAMANBHAI FUSABHAI KAPADIA"/>
    <n v="365000"/>
    <n v="10.25"/>
    <n v="352961"/>
    <n v="352961"/>
    <n v="0"/>
    <x v="0"/>
    <n v="0"/>
    <d v="2021-12-22T00:00:00"/>
    <n v="3"/>
    <n v="3"/>
    <n v="0"/>
    <n v="0"/>
    <n v="0"/>
    <n v="0"/>
    <s v="INR"/>
    <n v="0"/>
    <n v="7342"/>
    <s v="00/00/0000"/>
    <n v="0"/>
    <n v="0"/>
    <s v="N"/>
    <m/>
    <n v="9"/>
    <s v="N"/>
    <s v="00/00/0000"/>
    <s v="N"/>
    <n v="0"/>
    <s v="00/00/0000"/>
    <m/>
    <m/>
    <m/>
    <x v="0"/>
  </r>
  <r>
    <n v="40671374496"/>
    <s v="MC-Per LN Treasury Pensio"/>
    <n v="85014646774"/>
    <s v="Mrs. PARMAR KANTABEN  GOPALBHA"/>
    <n v="265000"/>
    <n v="10.25"/>
    <n v="257060"/>
    <n v="257060"/>
    <n v="0"/>
    <x v="0"/>
    <n v="0"/>
    <d v="2021-12-27T00:00:00"/>
    <n v="3"/>
    <n v="3"/>
    <n v="0"/>
    <n v="0"/>
    <n v="0"/>
    <n v="0"/>
    <s v="INR"/>
    <n v="0"/>
    <n v="4943"/>
    <s v="00/00/0000"/>
    <n v="0"/>
    <n v="0"/>
    <s v="N"/>
    <m/>
    <n v="9"/>
    <s v="N"/>
    <s v="00/00/0000"/>
    <s v="N"/>
    <n v="0"/>
    <s v="00/00/0000"/>
    <m/>
    <m/>
    <m/>
    <x v="0"/>
  </r>
  <r>
    <n v="40706161447"/>
    <s v="MC-Per LN Treasury Pensio"/>
    <n v="80084084205"/>
    <s v="Mrs. SHARDABEN KALABHAI BHANGI"/>
    <n v="225000"/>
    <n v="10.25"/>
    <n v="221658"/>
    <n v="221658"/>
    <n v="0"/>
    <x v="0"/>
    <n v="0"/>
    <d v="2022-01-10T00:00:00"/>
    <n v="2"/>
    <n v="2"/>
    <n v="0"/>
    <n v="0"/>
    <n v="0"/>
    <n v="0"/>
    <s v="INR"/>
    <n v="0"/>
    <n v="4197"/>
    <s v="00/00/0000"/>
    <n v="0"/>
    <n v="0"/>
    <s v="N"/>
    <m/>
    <n v="9"/>
    <s v="N"/>
    <s v="00/00/0000"/>
    <s v="N"/>
    <n v="0"/>
    <s v="00/00/0000"/>
    <m/>
    <m/>
    <m/>
    <x v="0"/>
  </r>
  <r>
    <n v="40708932704"/>
    <s v="MC-Per LN Treasury Pensio"/>
    <n v="85029343400"/>
    <s v="Mr. MAHENDRABHAI  MEKWAN"/>
    <n v="55000"/>
    <n v="10.25"/>
    <n v="54167"/>
    <n v="54167"/>
    <n v="0"/>
    <x v="0"/>
    <n v="0"/>
    <d v="2022-01-11T00:00:00"/>
    <n v="2"/>
    <n v="2"/>
    <n v="0"/>
    <n v="0"/>
    <n v="0"/>
    <n v="0"/>
    <s v="INR"/>
    <n v="0"/>
    <n v="1026"/>
    <s v="00/00/0000"/>
    <n v="0"/>
    <n v="0"/>
    <s v="N"/>
    <m/>
    <n v="9"/>
    <s v="N"/>
    <s v="00/00/0000"/>
    <s v="N"/>
    <n v="0"/>
    <s v="00/00/0000"/>
    <m/>
    <m/>
    <m/>
    <x v="0"/>
  </r>
  <r>
    <n v="40746231090"/>
    <s v="MC-Per LN Treasury Pensio"/>
    <n v="85026202632"/>
    <s v="Mr. GOPALJI DHULAJI THAKOR"/>
    <n v="200000"/>
    <n v="10.25"/>
    <n v="195828"/>
    <n v="195828"/>
    <n v="0"/>
    <x v="0"/>
    <n v="0"/>
    <d v="2022-01-31T00:00:00"/>
    <n v="2"/>
    <n v="2"/>
    <n v="0"/>
    <n v="0"/>
    <n v="0"/>
    <n v="0"/>
    <s v="INR"/>
    <n v="0"/>
    <n v="3732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40752239965"/>
    <s v="MC-Per LN Treasury Pensio"/>
    <n v="90063712299"/>
    <s v="Mr. DINESHKUMAR BALABHAI SOLAN"/>
    <n v="392000"/>
    <n v="10.25"/>
    <n v="391146"/>
    <n v="391146"/>
    <n v="0"/>
    <x v="0"/>
    <n v="0"/>
    <d v="2022-02-01T00:00:00"/>
    <n v="1"/>
    <n v="1"/>
    <n v="0"/>
    <n v="0"/>
    <n v="0"/>
    <n v="0"/>
    <s v="INR"/>
    <n v="0"/>
    <n v="7312"/>
    <s v="00/00/0000"/>
    <n v="0"/>
    <n v="0"/>
    <s v="N"/>
    <m/>
    <n v="9"/>
    <s v="N"/>
    <s v="00/00/0000"/>
    <s v="N"/>
    <n v="0"/>
    <s v="00/00/0000"/>
    <m/>
    <m/>
    <m/>
    <x v="0"/>
  </r>
  <r>
    <n v="40758732955"/>
    <s v="MC-Per LN Treasury Pensio"/>
    <n v="90393762903"/>
    <s v="Mrs. RATHOD  BHAVNABEN"/>
    <n v="500000"/>
    <n v="10.25"/>
    <n v="498630"/>
    <n v="498630"/>
    <n v="0"/>
    <x v="0"/>
    <n v="0"/>
    <d v="2022-02-03T00:00:00"/>
    <n v="1"/>
    <n v="1"/>
    <n v="0"/>
    <n v="0"/>
    <n v="0"/>
    <n v="0"/>
    <s v="INR"/>
    <n v="0"/>
    <n v="9327"/>
    <s v="00/00/0000"/>
    <n v="0"/>
    <n v="0"/>
    <s v="N"/>
    <m/>
    <n v="9"/>
    <s v="N"/>
    <s v="00/00/0000"/>
    <s v="N"/>
    <n v="0"/>
    <s v="00/00/0000"/>
    <m/>
    <m/>
    <m/>
    <x v="0"/>
  </r>
  <r>
    <n v="40785917912"/>
    <s v="MC-Per LN Treasury Pensio"/>
    <n v="80083986066"/>
    <s v="Mr. KANTIBHAI  SOLANKI"/>
    <n v="290500"/>
    <n v="10.25"/>
    <n v="288730"/>
    <n v="288730"/>
    <n v="0"/>
    <x v="0"/>
    <n v="0"/>
    <d v="2022-02-15T00:00:00"/>
    <n v="1"/>
    <n v="1"/>
    <n v="0"/>
    <n v="0"/>
    <n v="0"/>
    <n v="0"/>
    <s v="INR"/>
    <n v="0"/>
    <n v="5419"/>
    <s v="00/00/0000"/>
    <n v="0"/>
    <n v="0"/>
    <s v="N"/>
    <m/>
    <n v="9"/>
    <s v="N"/>
    <s v="00/00/0000"/>
    <s v="N"/>
    <n v="0"/>
    <s v="00/00/0000"/>
    <m/>
    <m/>
    <m/>
    <x v="0"/>
  </r>
  <r>
    <n v="40786200406"/>
    <s v="MC-Per LN Treasury Pensio"/>
    <n v="90287730336"/>
    <s v="Mr. DASHARATHBHAI CHIMANBHAI S"/>
    <n v="266000"/>
    <n v="10.25"/>
    <n v="264367"/>
    <n v="264367"/>
    <n v="0"/>
    <x v="0"/>
    <n v="0"/>
    <d v="2022-02-15T00:00:00"/>
    <n v="1"/>
    <n v="1"/>
    <n v="0"/>
    <n v="0"/>
    <n v="0"/>
    <n v="0"/>
    <s v="INR"/>
    <n v="0"/>
    <n v="4962"/>
    <s v="00/00/0000"/>
    <n v="0"/>
    <n v="0"/>
    <s v="N"/>
    <m/>
    <n v="9"/>
    <s v="N"/>
    <s v="00/00/0000"/>
    <s v="N"/>
    <n v="0"/>
    <s v="00/00/0000"/>
    <m/>
    <m/>
    <m/>
    <x v="0"/>
  </r>
  <r>
    <n v="40789070197"/>
    <s v="MC-Per LN Treasury Pensio"/>
    <n v="89867246903"/>
    <s v="Mrs. CHANDABEN KANTIBHAI PATNI"/>
    <n v="300000"/>
    <n v="10.25"/>
    <n v="298073"/>
    <n v="298073"/>
    <n v="0"/>
    <x v="0"/>
    <n v="0"/>
    <d v="2022-02-16T00:00:00"/>
    <n v="1"/>
    <n v="1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m/>
    <m/>
    <m/>
    <x v="0"/>
  </r>
  <r>
    <n v="40791676976"/>
    <s v="MC-Per LN Treasury Pensio"/>
    <n v="80083814687"/>
    <s v="Mrs. PARUBEN M MAKWANA"/>
    <n v="250000"/>
    <n v="10.25"/>
    <n v="247643"/>
    <n v="247643"/>
    <n v="0"/>
    <x v="0"/>
    <n v="0"/>
    <d v="2022-02-17T00:00:00"/>
    <n v="1"/>
    <n v="1"/>
    <n v="0"/>
    <n v="0"/>
    <n v="0"/>
    <n v="0"/>
    <s v="INR"/>
    <n v="0"/>
    <n v="5343"/>
    <s v="00/00/0000"/>
    <n v="0"/>
    <n v="0"/>
    <s v="N"/>
    <m/>
    <n v="9"/>
    <s v="N"/>
    <s v="00/00/0000"/>
    <s v="N"/>
    <n v="0"/>
    <s v="00/00/0000"/>
    <m/>
    <m/>
    <m/>
    <x v="0"/>
  </r>
  <r>
    <n v="40794883447"/>
    <s v="MC-Per LN Treasury Pensio"/>
    <n v="80252142714"/>
    <s v="Mr. NAVINCHANDRA MOHANLAL PATE"/>
    <n v="975000"/>
    <n v="10.25"/>
    <n v="968187"/>
    <n v="968187"/>
    <n v="0"/>
    <x v="0"/>
    <n v="0"/>
    <d v="2022-02-18T00:00:00"/>
    <n v="1"/>
    <n v="1"/>
    <n v="0"/>
    <n v="0"/>
    <n v="0"/>
    <n v="0"/>
    <s v="INR"/>
    <n v="0"/>
    <n v="18186"/>
    <s v="00/00/0000"/>
    <n v="0"/>
    <n v="0"/>
    <s v="N"/>
    <m/>
    <n v="9"/>
    <s v="N"/>
    <s v="00/00/0000"/>
    <s v="N"/>
    <n v="0"/>
    <s v="00/00/0000"/>
    <m/>
    <m/>
    <m/>
    <x v="0"/>
  </r>
  <r>
    <n v="40802329231"/>
    <s v="MC-Per LN Treasury Pensio"/>
    <n v="85955331569"/>
    <s v="Mr. ARVINDKUMAR SHANKERLAL PAR"/>
    <n v="315000"/>
    <n v="10.25"/>
    <n v="312441"/>
    <n v="312441"/>
    <n v="0"/>
    <x v="0"/>
    <n v="0"/>
    <d v="2022-02-22T00:00:00"/>
    <n v="1"/>
    <n v="1"/>
    <n v="0"/>
    <n v="0"/>
    <n v="0"/>
    <n v="0"/>
    <s v="INR"/>
    <n v="0"/>
    <n v="5876"/>
    <s v="00/00/0000"/>
    <n v="0"/>
    <n v="0"/>
    <s v="N"/>
    <m/>
    <n v="9"/>
    <s v="N"/>
    <s v="00/00/0000"/>
    <s v="N"/>
    <n v="0"/>
    <s v="00/00/0000"/>
    <m/>
    <m/>
    <m/>
    <x v="0"/>
  </r>
  <r>
    <n v="40807868462"/>
    <s v="MC-Per LN Treasury Pensio"/>
    <n v="88796673317"/>
    <s v="Mr. DIPAKBHAI KHENGARBHAI PATE"/>
    <n v="500000"/>
    <n v="10.25"/>
    <n v="495655"/>
    <n v="495655"/>
    <n v="0"/>
    <x v="0"/>
    <n v="0"/>
    <d v="2022-02-24T00:00:00"/>
    <n v="1"/>
    <n v="1"/>
    <n v="0"/>
    <n v="0"/>
    <n v="0"/>
    <n v="0"/>
    <s v="INR"/>
    <n v="0"/>
    <n v="9327"/>
    <s v="00/00/0000"/>
    <n v="0"/>
    <n v="0"/>
    <s v="N"/>
    <m/>
    <n v="9"/>
    <s v="N"/>
    <s v="00/00/0000"/>
    <s v="N"/>
    <n v="0"/>
    <s v="00/00/0000"/>
    <m/>
    <m/>
    <m/>
    <x v="0"/>
  </r>
  <r>
    <n v="40830805015"/>
    <s v="MC-Per LN Treasury Pensio"/>
    <n v="85946779293"/>
    <s v="Mr. PREMSHANKAR BHOLIDAS SHRIM"/>
    <n v="85000"/>
    <n v="10.25"/>
    <n v="85644"/>
    <n v="85644"/>
    <n v="0"/>
    <x v="0"/>
    <n v="0"/>
    <d v="2022-03-05T00:00:00"/>
    <n v="1"/>
    <n v="1"/>
    <n v="0"/>
    <n v="0"/>
    <n v="0"/>
    <n v="0"/>
    <s v="INR"/>
    <n v="0"/>
    <n v="1586"/>
    <s v="00/00/0000"/>
    <n v="0"/>
    <n v="0"/>
    <s v="N"/>
    <m/>
    <n v="9"/>
    <s v="N"/>
    <s v="00/00/0000"/>
    <s v="N"/>
    <n v="0"/>
    <s v="00/00/0000"/>
    <m/>
    <m/>
    <m/>
    <x v="0"/>
  </r>
  <r>
    <n v="40830932848"/>
    <s v="MC-Per LN Treasury Pensio"/>
    <n v="90502396740"/>
    <s v="Mr. RANJANBEN  VAGHELA"/>
    <n v="225000"/>
    <n v="10.25"/>
    <n v="226706"/>
    <n v="226706"/>
    <n v="0"/>
    <x v="0"/>
    <n v="0"/>
    <d v="2022-03-05T00:00:00"/>
    <n v="1"/>
    <n v="1"/>
    <n v="0"/>
    <n v="0"/>
    <n v="0"/>
    <n v="0"/>
    <s v="INR"/>
    <n v="0"/>
    <n v="4197"/>
    <s v="00/00/0000"/>
    <n v="0"/>
    <n v="0"/>
    <s v="N"/>
    <m/>
    <n v="9"/>
    <s v="N"/>
    <s v="00/00/0000"/>
    <s v="N"/>
    <n v="0"/>
    <s v="00/00/0000"/>
    <m/>
    <m/>
    <m/>
    <x v="0"/>
  </r>
  <r>
    <n v="40841611357"/>
    <s v="MC-Per LN Treasury Pensio"/>
    <n v="89560678634"/>
    <s v="Mr. MAHENDRABHAI SOMABHAI MAHE"/>
    <n v="250000"/>
    <n v="10.25"/>
    <n v="251615"/>
    <n v="251615"/>
    <n v="0"/>
    <x v="0"/>
    <n v="0"/>
    <d v="2022-03-09T00:00:00"/>
    <n v="1"/>
    <n v="1"/>
    <n v="0"/>
    <n v="0"/>
    <n v="0"/>
    <n v="0"/>
    <s v="INR"/>
    <n v="0"/>
    <n v="4664"/>
    <s v="00/00/0000"/>
    <n v="0"/>
    <n v="0"/>
    <s v="N"/>
    <m/>
    <n v="9"/>
    <s v="N"/>
    <s v="00/00/0000"/>
    <s v="N"/>
    <n v="0"/>
    <s v="00/00/0000"/>
    <m/>
    <m/>
    <m/>
    <x v="0"/>
  </r>
  <r>
    <n v="40854169592"/>
    <s v="MC-Per LN Treasury Pensio"/>
    <n v="85688295534"/>
    <s v="Mr. CHHOTABHAI DHANABHAI SOLAN"/>
    <n v="200000"/>
    <n v="10.25"/>
    <n v="200955"/>
    <n v="200955"/>
    <n v="0"/>
    <x v="0"/>
    <n v="0"/>
    <d v="2022-03-15T00:00:00"/>
    <n v="1"/>
    <n v="1"/>
    <n v="0"/>
    <n v="0"/>
    <n v="0"/>
    <n v="0"/>
    <s v="INR"/>
    <n v="0"/>
    <n v="3731"/>
    <s v="00/00/0000"/>
    <n v="0"/>
    <n v="0"/>
    <s v="N"/>
    <m/>
    <n v="9"/>
    <s v="N"/>
    <s v="00/00/0000"/>
    <s v="N"/>
    <n v="0"/>
    <s v="00/00/0000"/>
    <m/>
    <m/>
    <m/>
    <x v="0"/>
  </r>
  <r>
    <n v="40862992541"/>
    <s v="MC-Per LN Treasury Pensio"/>
    <n v="85028085324"/>
    <s v="Mr. RAMJIBHAI KHODABHAI MAKWAN"/>
    <n v="150000"/>
    <n v="10.25"/>
    <n v="150548"/>
    <n v="150548"/>
    <n v="0"/>
    <x v="0"/>
    <n v="0"/>
    <d v="2022-03-19T00:00:00"/>
    <n v="1"/>
    <n v="1"/>
    <n v="0"/>
    <n v="0"/>
    <n v="0"/>
    <n v="0"/>
    <s v="INR"/>
    <n v="0"/>
    <n v="2798"/>
    <s v="00/00/0000"/>
    <n v="0"/>
    <n v="0"/>
    <s v="N"/>
    <m/>
    <n v="9"/>
    <s v="N"/>
    <s v="00/00/0000"/>
    <s v="N"/>
    <n v="0"/>
    <s v="00/00/0000"/>
    <m/>
    <m/>
    <m/>
    <x v="0"/>
  </r>
  <r>
    <n v="40439495065"/>
    <s v="MC-Per LN Treasury Pensio"/>
    <n v="88486249302"/>
    <s v="Mrs. SHARDABEN CHHANAJI GHATAD"/>
    <n v="415000"/>
    <n v="10.25"/>
    <n v="391137"/>
    <n v="396194.72"/>
    <n v="5057.7199999999721"/>
    <x v="55"/>
    <n v="5057.72"/>
    <d v="2021-09-14T00:00:00"/>
    <n v="6"/>
    <n v="5"/>
    <n v="1"/>
    <n v="1"/>
    <n v="1"/>
    <n v="701"/>
    <s v="INR"/>
    <n v="0"/>
    <n v="7741"/>
    <d v="2022-03-14T00:00:00"/>
    <n v="0"/>
    <n v="71.680000000000007"/>
    <s v="N"/>
    <m/>
    <n v="3"/>
    <s v="N"/>
    <s v="00/00/0000"/>
    <s v="N"/>
    <n v="0"/>
    <s v="00/00/0000"/>
    <s v="SMA0"/>
    <d v="2022-03-14T00:00:00"/>
    <n v="701"/>
    <x v="0"/>
  </r>
  <r>
    <n v="40771480183"/>
    <s v="MC-Per LN Treasury Pensio"/>
    <n v="80083970204"/>
    <s v="Mrs. MIRABEN MAGANBHAI RATHOD"/>
    <n v="226000"/>
    <n v="10.25"/>
    <n v="225088"/>
    <n v="225132"/>
    <n v="44"/>
    <x v="56"/>
    <n v="44"/>
    <d v="2022-02-08T00:00:00"/>
    <n v="1"/>
    <n v="1"/>
    <n v="0"/>
    <n v="1"/>
    <n v="1"/>
    <n v="701"/>
    <s v="INR"/>
    <n v="0"/>
    <n v="4216"/>
    <d v="2022-03-08T00:00:00"/>
    <n v="0"/>
    <n v="44.32"/>
    <s v="N"/>
    <m/>
    <n v="3"/>
    <s v="N"/>
    <s v="00/00/0000"/>
    <s v="N"/>
    <n v="0"/>
    <s v="00/00/0000"/>
    <s v="SMA0"/>
    <d v="2022-03-08T00:00:00"/>
    <n v="701"/>
    <x v="0"/>
  </r>
  <r>
    <n v="40801426065"/>
    <s v="MC-Per LN Treasury Pensio"/>
    <n v="80083897891"/>
    <s v="Mr. PREMJIBHAI MANGALBHAI BHAN"/>
    <n v="300000"/>
    <n v="10.25"/>
    <n v="297600"/>
    <n v="297996"/>
    <n v="396"/>
    <x v="57"/>
    <n v="396"/>
    <d v="2022-02-22T00:00:00"/>
    <n v="1"/>
    <n v="1"/>
    <n v="0"/>
    <n v="1"/>
    <n v="1"/>
    <n v="701"/>
    <s v="INR"/>
    <n v="0"/>
    <n v="5596"/>
    <d v="2022-03-22T00:00:00"/>
    <n v="0"/>
    <n v="7.36"/>
    <s v="N"/>
    <m/>
    <n v="3"/>
    <s v="N"/>
    <s v="00/00/0000"/>
    <s v="N"/>
    <n v="0"/>
    <s v="00/00/0000"/>
    <s v="SMA0"/>
    <d v="2022-03-22T00:00:00"/>
    <n v="701"/>
    <x v="0"/>
  </r>
  <r>
    <n v="40409728642"/>
    <s v="MC-Per LN to PSU Pensionr"/>
    <n v="85769627480"/>
    <s v="Mrs. INDUBEN  VAKOLE"/>
    <n v="200000"/>
    <n v="10.25"/>
    <n v="185734"/>
    <n v="185734"/>
    <n v="0"/>
    <x v="0"/>
    <n v="0"/>
    <d v="2021-09-02T00:00:00"/>
    <n v="6"/>
    <n v="6"/>
    <n v="0"/>
    <n v="0"/>
    <n v="0"/>
    <n v="0"/>
    <s v="INR"/>
    <n v="0"/>
    <n v="4275"/>
    <s v="00/00/0000"/>
    <n v="0"/>
    <n v="0"/>
    <m/>
    <m/>
    <m/>
    <s v="N"/>
    <s v="00/00/0000"/>
    <s v="N"/>
    <n v="0"/>
    <s v="00/00/0000"/>
    <m/>
    <m/>
    <m/>
    <x v="0"/>
  </r>
  <r>
    <n v="40774198092"/>
    <s v="MC-Per LN to PSU Pensionr"/>
    <n v="80084135207"/>
    <s v="Mr. MAHESHKUMAR SULEMANBHAI RA"/>
    <n v="400000"/>
    <n v="10.25"/>
    <n v="398231"/>
    <n v="398231"/>
    <n v="0"/>
    <x v="0"/>
    <n v="0"/>
    <d v="2022-02-09T00:00:00"/>
    <n v="1"/>
    <n v="1"/>
    <n v="0"/>
    <n v="0"/>
    <n v="0"/>
    <n v="0"/>
    <s v="INR"/>
    <n v="0"/>
    <n v="7461"/>
    <s v="00/00/0000"/>
    <n v="0"/>
    <n v="0"/>
    <s v="N"/>
    <m/>
    <n v="9"/>
    <s v="N"/>
    <s v="00/00/0000"/>
    <s v="N"/>
    <n v="0"/>
    <s v="00/00/0000"/>
    <m/>
    <m/>
    <m/>
    <x v="0"/>
  </r>
  <r>
    <n v="40365140977"/>
    <s v="MC-TL-PRE-APROVD-PEN-LOAN"/>
    <n v="80084131202"/>
    <s v="Mr. SURESHCHANDRA UKABHAI MAUR"/>
    <n v="100000"/>
    <n v="9.75"/>
    <n v="73095"/>
    <n v="73095"/>
    <n v="0"/>
    <x v="0"/>
    <n v="0"/>
    <d v="2021-08-13T00:00:00"/>
    <n v="7"/>
    <n v="7"/>
    <n v="0"/>
    <n v="0"/>
    <n v="0"/>
    <n v="0"/>
    <s v="INR"/>
    <n v="0"/>
    <n v="4603"/>
    <s v="00/00/0000"/>
    <n v="0"/>
    <n v="0"/>
    <s v="N"/>
    <m/>
    <n v="9"/>
    <s v="N"/>
    <s v="00/00/0000"/>
    <s v="N"/>
    <n v="0"/>
    <s v="00/00/0000"/>
    <m/>
    <m/>
    <m/>
    <x v="0"/>
  </r>
  <r>
    <n v="40508678175"/>
    <s v="MC-TL-PRE-APROVD-PEN-LOAN"/>
    <n v="80084128835"/>
    <s v="Mr. SUBHASHSINGH JALADIPSINH T"/>
    <n v="250000"/>
    <n v="9.75"/>
    <n v="238078"/>
    <n v="238078"/>
    <n v="0"/>
    <x v="0"/>
    <n v="0"/>
    <d v="2021-10-13T00:00:00"/>
    <n v="5"/>
    <n v="5"/>
    <n v="0"/>
    <n v="0"/>
    <n v="0"/>
    <n v="0"/>
    <s v="INR"/>
    <n v="0"/>
    <n v="4601"/>
    <s v="00/00/0000"/>
    <n v="0"/>
    <n v="0"/>
    <s v="N"/>
    <m/>
    <n v="9"/>
    <s v="N"/>
    <s v="00/00/0000"/>
    <s v="N"/>
    <n v="0"/>
    <s v="00/00/0000"/>
    <m/>
    <m/>
    <m/>
    <x v="0"/>
  </r>
  <r>
    <n v="40834663847"/>
    <s v="MC-TL-PRE-APROVD-PEN-LOAN"/>
    <n v="80084055401"/>
    <s v="Mr. GOVINDBHAI KARSANBHAI MAHE"/>
    <n v="500000"/>
    <n v="9.75"/>
    <n v="503339"/>
    <n v="503339"/>
    <n v="0"/>
    <x v="0"/>
    <n v="0"/>
    <d v="2022-03-07T00:00:00"/>
    <n v="1"/>
    <n v="1"/>
    <n v="0"/>
    <n v="0"/>
    <n v="0"/>
    <n v="0"/>
    <s v="INR"/>
    <n v="0"/>
    <n v="9201"/>
    <s v="00/00/0000"/>
    <n v="0"/>
    <n v="0"/>
    <s v="N"/>
    <m/>
    <n v="9"/>
    <s v="N"/>
    <s v="00/00/0000"/>
    <s v="N"/>
    <n v="0"/>
    <s v="00/00/0000"/>
    <m/>
    <m/>
    <m/>
    <x v="0"/>
  </r>
  <r>
    <n v="40885262483"/>
    <s v="MC-PAPNL-SBI PENSIONERS"/>
    <n v="80084155916"/>
    <s v="Mr. VALAND RAMESHBHAI  ."/>
    <n v="443000"/>
    <n v="9.75"/>
    <n v="443237"/>
    <n v="443237"/>
    <n v="0"/>
    <x v="0"/>
    <n v="0"/>
    <d v="2022-03-30T00:00:00"/>
    <n v="1"/>
    <n v="1"/>
    <n v="0"/>
    <n v="0"/>
    <n v="0"/>
    <n v="0"/>
    <s v="INR"/>
    <n v="0"/>
    <n v="8152"/>
    <s v="00/00/0000"/>
    <n v="0"/>
    <n v="0"/>
    <m/>
    <m/>
    <m/>
    <s v="N"/>
    <s v="00/00/0000"/>
    <s v="N"/>
    <n v="0"/>
    <s v="00/00/0000"/>
    <m/>
    <m/>
    <m/>
    <x v="0"/>
  </r>
  <r>
    <n v="40112760263"/>
    <s v="MC-TL-XPRESS CREDIT APR21"/>
    <n v="80083922614"/>
    <s v="Mr. LALIT F AMIN"/>
    <n v="600000"/>
    <n v="10.6"/>
    <n v="439876"/>
    <n v="439876"/>
    <n v="0"/>
    <x v="0"/>
    <n v="0"/>
    <d v="2021-04-03T00:00:00"/>
    <n v="11"/>
    <n v="11"/>
    <n v="0"/>
    <n v="0"/>
    <n v="0"/>
    <n v="0"/>
    <s v="INR"/>
    <n v="0"/>
    <n v="19530"/>
    <s v="00/00/0000"/>
    <n v="0"/>
    <n v="0"/>
    <s v="N"/>
    <m/>
    <n v="9"/>
    <s v="N"/>
    <s v="00/00/0000"/>
    <s v="N"/>
    <n v="0"/>
    <s v="00/00/0000"/>
    <s v="STD"/>
    <d v="2021-04-05T00:00:00"/>
    <n v="999"/>
    <x v="0"/>
  </r>
  <r>
    <n v="40119575105"/>
    <s v="MC-TL-XPRESS CREDIT APR21"/>
    <n v="86397857101"/>
    <s v="Mr. NRIPENDRA CHANDRA DAS"/>
    <n v="1172000"/>
    <n v="10.1"/>
    <n v="1042965"/>
    <n v="1042963.6"/>
    <n v="0"/>
    <x v="0"/>
    <n v="0"/>
    <d v="2021-04-06T00:00:00"/>
    <n v="11"/>
    <n v="11"/>
    <n v="0"/>
    <n v="0"/>
    <n v="0"/>
    <n v="0"/>
    <s v="INR"/>
    <n v="0"/>
    <n v="21772"/>
    <s v="00/00/0000"/>
    <n v="0"/>
    <n v="0"/>
    <s v="N"/>
    <m/>
    <n v="9"/>
    <s v="N"/>
    <s v="00/00/0000"/>
    <s v="N"/>
    <n v="0"/>
    <s v="00/00/0000"/>
    <s v="STD"/>
    <d v="2021-08-31T00:00:00"/>
    <n v="0"/>
    <x v="0"/>
  </r>
  <r>
    <n v="40123777321"/>
    <s v="MC-TL-XPRESS CREDIT APR21"/>
    <n v="85327795288"/>
    <s v="Mr. AJAYKUMAR GHANSHYAMBHAI VA"/>
    <n v="200000"/>
    <n v="11.1"/>
    <n v="178501"/>
    <n v="178501"/>
    <n v="0"/>
    <x v="0"/>
    <n v="0"/>
    <d v="2021-04-08T00:00:00"/>
    <n v="11"/>
    <n v="11"/>
    <n v="0"/>
    <n v="0"/>
    <n v="0"/>
    <n v="0"/>
    <s v="INR"/>
    <n v="0"/>
    <n v="3818"/>
    <s v="00/00/0000"/>
    <n v="0"/>
    <n v="0"/>
    <m/>
    <m/>
    <m/>
    <s v="N"/>
    <s v="00/00/0000"/>
    <s v="N"/>
    <n v="0"/>
    <s v="00/00/0000"/>
    <s v="STD"/>
    <d v="2021-04-09T00:00:00"/>
    <n v="999"/>
    <x v="0"/>
  </r>
  <r>
    <n v="40124070901"/>
    <s v="MC-TL-XPRESS CREDIT APR21"/>
    <n v="85967834854"/>
    <s v="Mr. ARVINDBHAI RAMJIBHAI SOLAN"/>
    <n v="600000"/>
    <n v="11.6"/>
    <n v="536671"/>
    <n v="536670.63"/>
    <n v="0"/>
    <x v="0"/>
    <n v="0"/>
    <d v="2021-04-08T00:00:00"/>
    <n v="11"/>
    <n v="11"/>
    <n v="0"/>
    <n v="0"/>
    <n v="0"/>
    <n v="0"/>
    <s v="INR"/>
    <n v="0"/>
    <n v="11606"/>
    <s v="00/00/0000"/>
    <n v="0"/>
    <n v="0"/>
    <m/>
    <m/>
    <m/>
    <s v="N"/>
    <s v="00/00/0000"/>
    <s v="N"/>
    <n v="0"/>
    <s v="00/00/0000"/>
    <s v="STD"/>
    <d v="2021-09-08T00:00:00"/>
    <n v="0"/>
    <x v="0"/>
  </r>
  <r>
    <n v="40124759414"/>
    <s v="MC-TL-XPRESS CREDIT APR21"/>
    <n v="85173817308"/>
    <s v="Mr. KALPESH LALSINH CHAUHAN"/>
    <n v="500000"/>
    <n v="10.6"/>
    <n v="429590"/>
    <n v="429590"/>
    <n v="0"/>
    <x v="0"/>
    <n v="0"/>
    <d v="2021-04-08T00:00:00"/>
    <n v="11"/>
    <n v="11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m/>
    <m/>
    <x v="0"/>
  </r>
  <r>
    <n v="40124765916"/>
    <s v="MC-TL-XPRESS CREDIT APR21"/>
    <n v="89708933067"/>
    <s v="Mr. BABULAL  SHANKHALA"/>
    <n v="912800"/>
    <n v="10.6"/>
    <n v="812929"/>
    <n v="811929"/>
    <n v="0"/>
    <x v="0"/>
    <n v="0"/>
    <d v="2021-04-08T00:00:00"/>
    <n v="11"/>
    <n v="11"/>
    <n v="0"/>
    <n v="0"/>
    <n v="0"/>
    <n v="0"/>
    <s v="INR"/>
    <n v="0"/>
    <n v="17188"/>
    <s v="00/00/0000"/>
    <n v="0"/>
    <n v="0"/>
    <s v="N"/>
    <m/>
    <n v="9"/>
    <s v="N"/>
    <s v="00/00/0000"/>
    <s v="N"/>
    <n v="0"/>
    <s v="00/00/0000"/>
    <m/>
    <m/>
    <m/>
    <x v="0"/>
  </r>
  <r>
    <n v="40126582147"/>
    <s v="MC-TL-XPRESS CREDIT APR21"/>
    <n v="86591487410"/>
    <s v="Mr. ASHUTOSH  GUPTA"/>
    <n v="1000000"/>
    <n v="10.1"/>
    <n v="888447"/>
    <n v="888447"/>
    <n v="0"/>
    <x v="0"/>
    <n v="0"/>
    <d v="2021-04-09T00:00:00"/>
    <n v="11"/>
    <n v="11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x v="0"/>
  </r>
  <r>
    <n v="40132364573"/>
    <s v="MC-TL-XPRESS CREDIT APR21"/>
    <n v="87176826020"/>
    <s v="Mr. ANARUL  ISLAM"/>
    <n v="550000"/>
    <n v="10.6"/>
    <n v="445635"/>
    <n v="445635"/>
    <n v="0"/>
    <x v="0"/>
    <n v="0"/>
    <d v="2021-04-12T00:00:00"/>
    <n v="11"/>
    <n v="11"/>
    <n v="0"/>
    <n v="0"/>
    <n v="0"/>
    <n v="0"/>
    <s v="INR"/>
    <n v="0"/>
    <n v="14109"/>
    <s v="00/00/0000"/>
    <n v="0"/>
    <n v="0"/>
    <m/>
    <m/>
    <m/>
    <s v="N"/>
    <s v="00/00/0000"/>
    <s v="N"/>
    <n v="0"/>
    <s v="00/00/0000"/>
    <m/>
    <m/>
    <m/>
    <x v="0"/>
  </r>
  <r>
    <n v="40140411321"/>
    <s v="MC-TL-XPRESS CREDIT APR21"/>
    <n v="88593708466"/>
    <s v="Mr. SANJAY GOPALBHAI PATANI"/>
    <n v="500000"/>
    <n v="11.1"/>
    <n v="444807"/>
    <n v="444787.68"/>
    <n v="0"/>
    <x v="0"/>
    <n v="0"/>
    <d v="2021-04-17T00:00:00"/>
    <n v="11"/>
    <n v="11"/>
    <n v="0"/>
    <n v="0"/>
    <n v="0"/>
    <n v="0"/>
    <s v="INR"/>
    <n v="0"/>
    <n v="9543"/>
    <s v="00/00/0000"/>
    <n v="0"/>
    <n v="31.5"/>
    <s v="N"/>
    <m/>
    <n v="9"/>
    <s v="N"/>
    <s v="00/00/0000"/>
    <s v="N"/>
    <n v="0"/>
    <s v="00/00/0000"/>
    <s v="STD"/>
    <d v="2022-03-07T00:00:00"/>
    <n v="0"/>
    <x v="0"/>
  </r>
  <r>
    <n v="40140441050"/>
    <s v="MC-TL-XPRESS CREDIT APR21"/>
    <n v="86740887534"/>
    <s v="Mr. NILESH KUMAR BESRA"/>
    <n v="450000"/>
    <n v="10.6"/>
    <n v="327883"/>
    <n v="327883"/>
    <n v="0"/>
    <x v="0"/>
    <n v="0"/>
    <d v="2021-04-17T00:00:00"/>
    <n v="11"/>
    <n v="11"/>
    <n v="0"/>
    <n v="0"/>
    <n v="0"/>
    <n v="0"/>
    <s v="INR"/>
    <n v="0"/>
    <n v="14648"/>
    <s v="00/00/0000"/>
    <n v="0"/>
    <n v="0"/>
    <s v="N"/>
    <m/>
    <n v="9"/>
    <s v="N"/>
    <s v="00/00/0000"/>
    <s v="N"/>
    <n v="0"/>
    <s v="00/00/0000"/>
    <m/>
    <m/>
    <m/>
    <x v="0"/>
  </r>
  <r>
    <n v="40153014443"/>
    <s v="MC-TL-XPRESS CREDIT APR21"/>
    <n v="80415094062"/>
    <s v="Mr. KRUNAL JAGDISHBHAI VAGHELA"/>
    <n v="470000"/>
    <n v="10.6"/>
    <n v="414964"/>
    <n v="400804"/>
    <n v="0"/>
    <x v="0"/>
    <n v="0"/>
    <d v="2021-04-26T00:00:00"/>
    <n v="11"/>
    <n v="11"/>
    <n v="0"/>
    <n v="0"/>
    <n v="0"/>
    <n v="0"/>
    <s v="INR"/>
    <n v="0"/>
    <n v="8851"/>
    <s v="00/00/0000"/>
    <n v="0"/>
    <n v="0"/>
    <s v="N"/>
    <m/>
    <n v="9"/>
    <s v="N"/>
    <s v="00/00/0000"/>
    <s v="N"/>
    <n v="0"/>
    <s v="00/00/0000"/>
    <s v="STD"/>
    <d v="2021-09-18T00:00:00"/>
    <n v="0"/>
    <x v="0"/>
  </r>
  <r>
    <n v="40154912151"/>
    <s v="MC-TL-XPRESS CREDIT APR21"/>
    <n v="86071943114"/>
    <s v="Mr. PUNJUBHA SHIVUBHA JESAR"/>
    <n v="650000"/>
    <n v="10.6"/>
    <n v="575465"/>
    <n v="575464"/>
    <n v="0"/>
    <x v="0"/>
    <n v="0"/>
    <d v="2021-04-27T00:00:00"/>
    <n v="11"/>
    <n v="11"/>
    <n v="0"/>
    <n v="0"/>
    <n v="0"/>
    <n v="0"/>
    <s v="INR"/>
    <n v="0"/>
    <n v="12240"/>
    <s v="00/00/0000"/>
    <n v="0"/>
    <n v="0"/>
    <s v="N"/>
    <m/>
    <n v="9"/>
    <s v="N"/>
    <s v="00/00/0000"/>
    <s v="N"/>
    <n v="0"/>
    <s v="00/00/0000"/>
    <s v="STD"/>
    <d v="2022-01-11T00:00:00"/>
    <n v="0"/>
    <x v="0"/>
  </r>
  <r>
    <n v="40161249535"/>
    <s v="MC-TL-XPRESS CREDIT APR21"/>
    <n v="89541842622"/>
    <s v="Mr. RAHUL  RAHUL"/>
    <n v="1062000"/>
    <n v="10.1"/>
    <n v="956048"/>
    <n v="6047.91"/>
    <n v="0"/>
    <x v="0"/>
    <n v="0"/>
    <d v="2021-05-01T00:00:00"/>
    <n v="10"/>
    <n v="10"/>
    <n v="0"/>
    <n v="0"/>
    <n v="0"/>
    <n v="0"/>
    <s v="INR"/>
    <n v="0"/>
    <n v="19729"/>
    <s v="00/00/0000"/>
    <n v="0"/>
    <n v="0"/>
    <s v="N"/>
    <m/>
    <n v="9"/>
    <s v="N"/>
    <s v="00/00/0000"/>
    <s v="N"/>
    <n v="0"/>
    <s v="00/00/0000"/>
    <s v="STD"/>
    <d v="2021-12-14T00:00:00"/>
    <n v="0"/>
    <x v="0"/>
  </r>
  <r>
    <n v="40164719247"/>
    <s v="MC-TL-XPRESS CREDIT APR21"/>
    <n v="86691072875"/>
    <s v="Mr. SHAILESHKUMAR JAGDISHBHAI"/>
    <n v="500000"/>
    <n v="11.1"/>
    <n v="452647"/>
    <n v="452646.27"/>
    <n v="0"/>
    <x v="0"/>
    <n v="0"/>
    <d v="2021-05-03T00:00:00"/>
    <n v="10"/>
    <n v="10"/>
    <n v="0"/>
    <n v="0"/>
    <n v="0"/>
    <n v="0"/>
    <s v="INR"/>
    <n v="0"/>
    <n v="9543"/>
    <s v="00/00/0000"/>
    <n v="0"/>
    <n v="0"/>
    <s v="N"/>
    <m/>
    <n v="9"/>
    <s v="N"/>
    <s v="00/00/0000"/>
    <s v="N"/>
    <n v="0"/>
    <s v="00/00/0000"/>
    <s v="STD"/>
    <d v="2021-09-08T00:00:00"/>
    <n v="0"/>
    <x v="0"/>
  </r>
  <r>
    <n v="40194217901"/>
    <s v="MC-TL-XPRESS CREDIT APR21"/>
    <n v="85851872040"/>
    <s v="Mr. DHIRUBHAI SOMABHAI PATEL"/>
    <n v="1145000"/>
    <n v="11.1"/>
    <n v="995219"/>
    <n v="995219"/>
    <n v="0"/>
    <x v="0"/>
    <n v="0"/>
    <d v="2021-05-26T00:00:00"/>
    <n v="10"/>
    <n v="10"/>
    <n v="0"/>
    <n v="0"/>
    <n v="0"/>
    <n v="0"/>
    <s v="INR"/>
    <n v="0"/>
    <n v="24953"/>
    <s v="00/00/0000"/>
    <n v="0"/>
    <n v="0"/>
    <m/>
    <m/>
    <m/>
    <s v="N"/>
    <s v="00/00/0000"/>
    <s v="N"/>
    <n v="0"/>
    <s v="00/00/0000"/>
    <s v="STD"/>
    <d v="2021-05-27T00:00:00"/>
    <n v="999"/>
    <x v="0"/>
  </r>
  <r>
    <n v="40207385250"/>
    <s v="MC-TL-XPRESS CREDIT APR21"/>
    <n v="86177843869"/>
    <s v="Mr. VIJAY MAHOTJI THAKOR"/>
    <n v="400000"/>
    <n v="11.1"/>
    <n v="366334"/>
    <n v="366334"/>
    <n v="0"/>
    <x v="0"/>
    <n v="0"/>
    <d v="2021-06-03T00:00:00"/>
    <n v="9"/>
    <n v="9"/>
    <n v="0"/>
    <n v="0"/>
    <n v="0"/>
    <n v="0"/>
    <s v="INR"/>
    <n v="0"/>
    <n v="7635"/>
    <s v="00/00/0000"/>
    <n v="0"/>
    <n v="0"/>
    <m/>
    <m/>
    <m/>
    <s v="N"/>
    <s v="00/00/0000"/>
    <s v="N"/>
    <n v="0"/>
    <s v="00/00/0000"/>
    <s v="STD"/>
    <d v="2021-06-04T00:00:00"/>
    <n v="999"/>
    <x v="0"/>
  </r>
  <r>
    <n v="40207634752"/>
    <s v="MC-TL-XPRESS CREDIT APR21"/>
    <n v="85033707576"/>
    <s v="Mr. HARESHKUMAR  PARMAR"/>
    <n v="300000"/>
    <n v="12.6"/>
    <n v="268626"/>
    <n v="268626"/>
    <n v="0"/>
    <x v="0"/>
    <n v="0"/>
    <d v="2021-06-03T00:00:00"/>
    <n v="9"/>
    <n v="9"/>
    <n v="0"/>
    <n v="0"/>
    <n v="0"/>
    <n v="0"/>
    <s v="INR"/>
    <n v="0"/>
    <n v="6765"/>
    <s v="00/00/0000"/>
    <n v="0"/>
    <n v="0"/>
    <m/>
    <m/>
    <m/>
    <s v="N"/>
    <s v="00/00/0000"/>
    <s v="N"/>
    <n v="0"/>
    <s v="00/00/0000"/>
    <m/>
    <m/>
    <m/>
    <x v="0"/>
  </r>
  <r>
    <n v="40209835425"/>
    <s v="MC-TL-XPRESS CREDIT APR21"/>
    <n v="89713522289"/>
    <s v="Mr. JAL  SINGH"/>
    <n v="959400"/>
    <n v="10.6"/>
    <n v="871214"/>
    <n v="2309"/>
    <n v="0"/>
    <x v="0"/>
    <n v="0"/>
    <d v="2021-06-04T00:00:00"/>
    <n v="9"/>
    <n v="9"/>
    <n v="0"/>
    <n v="0"/>
    <n v="0"/>
    <n v="0"/>
    <s v="INR"/>
    <n v="0"/>
    <n v="18066"/>
    <s v="00/00/0000"/>
    <n v="0"/>
    <n v="71.28"/>
    <s v="N"/>
    <m/>
    <n v="9"/>
    <s v="N"/>
    <s v="00/00/0000"/>
    <s v="N"/>
    <n v="0"/>
    <s v="00/00/0000"/>
    <s v="STD"/>
    <d v="2022-03-08T00:00:00"/>
    <n v="0"/>
    <x v="0"/>
  </r>
  <r>
    <n v="40216222841"/>
    <s v="MC-TL-XPRESS CREDIT APR21"/>
    <n v="87730175203"/>
    <s v="Mrs. DAKSHABEN NARENDRABHAI VA"/>
    <n v="486000"/>
    <n v="10.6"/>
    <n v="443522"/>
    <n v="443521.2"/>
    <n v="0"/>
    <x v="0"/>
    <n v="0"/>
    <d v="2021-06-08T00:00:00"/>
    <n v="9"/>
    <n v="9"/>
    <n v="0"/>
    <n v="0"/>
    <n v="0"/>
    <n v="0"/>
    <s v="INR"/>
    <n v="0"/>
    <n v="9152"/>
    <s v="00/00/0000"/>
    <n v="0"/>
    <n v="0"/>
    <s v="N"/>
    <m/>
    <n v="9"/>
    <s v="N"/>
    <s v="00/00/0000"/>
    <s v="N"/>
    <n v="0"/>
    <s v="00/00/0000"/>
    <s v="STD"/>
    <d v="2021-06-18T00:00:00"/>
    <n v="999"/>
    <x v="0"/>
  </r>
  <r>
    <n v="40216679771"/>
    <s v="MC-TL-XPRESS CREDIT APR21"/>
    <n v="86031237978"/>
    <s v="Mr. SHAILENDRA PRATAP SINGH"/>
    <n v="550000"/>
    <n v="12.6"/>
    <n v="491744"/>
    <n v="491743.15"/>
    <n v="0"/>
    <x v="0"/>
    <n v="0"/>
    <d v="2021-06-08T00:00:00"/>
    <n v="9"/>
    <n v="9"/>
    <n v="0"/>
    <n v="0"/>
    <n v="0"/>
    <n v="0"/>
    <s v="INR"/>
    <n v="0"/>
    <n v="12402"/>
    <s v="00/00/0000"/>
    <n v="0"/>
    <n v="0"/>
    <s v="N"/>
    <m/>
    <n v="9"/>
    <s v="N"/>
    <s v="00/00/0000"/>
    <s v="N"/>
    <n v="0"/>
    <s v="00/00/0000"/>
    <s v="STD"/>
    <d v="2022-03-10T00:00:00"/>
    <n v="0"/>
    <x v="0"/>
  </r>
  <r>
    <n v="40218597400"/>
    <s v="MC-TL-XPRESS CREDIT APR21"/>
    <n v="85028086292"/>
    <s v="Mr. JAGDISHBHAI MANGALBHAI SOL"/>
    <n v="250000"/>
    <n v="10.6"/>
    <n v="214061"/>
    <n v="214060"/>
    <n v="0"/>
    <x v="0"/>
    <n v="0"/>
    <d v="2021-06-09T00:00:00"/>
    <n v="9"/>
    <n v="9"/>
    <n v="0"/>
    <n v="0"/>
    <n v="0"/>
    <n v="0"/>
    <s v="INR"/>
    <n v="0"/>
    <n v="6207"/>
    <s v="00/00/0000"/>
    <n v="0"/>
    <n v="0"/>
    <s v="N"/>
    <m/>
    <n v="9"/>
    <s v="N"/>
    <s v="00/00/0000"/>
    <s v="N"/>
    <n v="0"/>
    <s v="00/00/0000"/>
    <s v="STD"/>
    <d v="2022-03-09T00:00:00"/>
    <n v="0"/>
    <x v="0"/>
  </r>
  <r>
    <n v="40220464941"/>
    <s v="MC-TL-XPRESS CREDIT APR21"/>
    <n v="85014403582"/>
    <s v="Mr. BABUBHAI SHANABHAI SOLANKI"/>
    <n v="150000"/>
    <n v="10.6"/>
    <n v="78449"/>
    <n v="78449"/>
    <n v="0"/>
    <x v="0"/>
    <n v="0"/>
    <d v="2021-06-10T00:00:00"/>
    <n v="9"/>
    <n v="9"/>
    <n v="0"/>
    <n v="0"/>
    <n v="0"/>
    <n v="0"/>
    <s v="INR"/>
    <n v="0"/>
    <n v="9051"/>
    <s v="00/00/0000"/>
    <n v="0"/>
    <n v="0"/>
    <s v="N"/>
    <m/>
    <n v="9"/>
    <s v="N"/>
    <s v="00/00/0000"/>
    <s v="N"/>
    <n v="0"/>
    <s v="00/00/0000"/>
    <s v="STD"/>
    <d v="2021-06-11T00:00:00"/>
    <n v="999"/>
    <x v="0"/>
  </r>
  <r>
    <n v="40220517394"/>
    <s v="MC-TL-XPRESS CREDIT APR21"/>
    <n v="80594657586"/>
    <s v="Mr. PRAVINBHAI KANTIBHAI NAIYA"/>
    <n v="848000"/>
    <n v="10.6"/>
    <n v="773503"/>
    <n v="773502.6"/>
    <n v="0"/>
    <x v="0"/>
    <n v="0"/>
    <d v="2021-06-10T00:00:00"/>
    <n v="9"/>
    <n v="9"/>
    <n v="0"/>
    <n v="0"/>
    <n v="0"/>
    <n v="0"/>
    <s v="INR"/>
    <n v="0"/>
    <n v="15968"/>
    <s v="00/00/0000"/>
    <n v="0"/>
    <n v="0"/>
    <s v="N"/>
    <m/>
    <n v="9"/>
    <s v="N"/>
    <s v="00/00/0000"/>
    <s v="N"/>
    <n v="0"/>
    <s v="00/00/0000"/>
    <s v="STD"/>
    <d v="2021-06-11T00:00:00"/>
    <n v="999"/>
    <x v="0"/>
  </r>
  <r>
    <n v="40226806787"/>
    <s v="MC-TL-XPRESS CREDIT APR21"/>
    <n v="85004512264"/>
    <s v="Mr. JASHWANT MANRUPJI MAKWANA"/>
    <n v="150000"/>
    <n v="10.6"/>
    <n v="126397"/>
    <n v="126397"/>
    <n v="0"/>
    <x v="0"/>
    <n v="0"/>
    <d v="2021-06-14T00:00:00"/>
    <n v="9"/>
    <n v="9"/>
    <n v="0"/>
    <n v="0"/>
    <n v="0"/>
    <n v="0"/>
    <s v="INR"/>
    <n v="0"/>
    <n v="3914"/>
    <s v="00/00/0000"/>
    <n v="0"/>
    <n v="0"/>
    <s v="N"/>
    <m/>
    <n v="9"/>
    <s v="N"/>
    <s v="00/00/0000"/>
    <s v="N"/>
    <n v="0"/>
    <s v="00/00/0000"/>
    <m/>
    <m/>
    <m/>
    <x v="0"/>
  </r>
  <r>
    <n v="40226809722"/>
    <s v="MC-TL-XPRESS CREDIT APR21"/>
    <n v="86013130561"/>
    <s v="Mr. BHASKER G GAYAKVAD"/>
    <n v="600000"/>
    <n v="11.1"/>
    <n v="547618"/>
    <n v="547618"/>
    <n v="0"/>
    <x v="0"/>
    <n v="0"/>
    <d v="2021-06-14T00:00:00"/>
    <n v="9"/>
    <n v="9"/>
    <n v="0"/>
    <n v="0"/>
    <n v="0"/>
    <n v="0"/>
    <s v="INR"/>
    <n v="0"/>
    <n v="11452"/>
    <s v="00/00/0000"/>
    <n v="0"/>
    <n v="0"/>
    <m/>
    <m/>
    <m/>
    <s v="N"/>
    <s v="00/00/0000"/>
    <s v="N"/>
    <n v="0"/>
    <s v="00/00/0000"/>
    <m/>
    <m/>
    <m/>
    <x v="0"/>
  </r>
  <r>
    <n v="40227255987"/>
    <s v="MC-TL-XPRESS CREDIT APR21"/>
    <n v="85229209740"/>
    <s v="Mr. IKHATYARALI SIRAJMIYA SAIY"/>
    <n v="570000"/>
    <n v="11.1"/>
    <n v="520086"/>
    <n v="520086"/>
    <n v="0"/>
    <x v="0"/>
    <n v="0"/>
    <d v="2021-06-14T00:00:00"/>
    <n v="9"/>
    <n v="9"/>
    <n v="0"/>
    <n v="0"/>
    <n v="0"/>
    <n v="0"/>
    <s v="INR"/>
    <n v="0"/>
    <n v="10879"/>
    <s v="00/00/0000"/>
    <n v="0"/>
    <n v="0"/>
    <s v="N"/>
    <m/>
    <n v="9"/>
    <s v="N"/>
    <s v="00/00/0000"/>
    <s v="N"/>
    <n v="0"/>
    <s v="00/00/0000"/>
    <m/>
    <m/>
    <m/>
    <x v="0"/>
  </r>
  <r>
    <n v="40230638464"/>
    <s v="MC-TL-XPRESS CREDIT APR21"/>
    <n v="86854906092"/>
    <s v="Mr. PIYUSHBHAI JAGDISHBHAI PAN"/>
    <n v="200000"/>
    <n v="10.6"/>
    <n v="130206"/>
    <n v="130206"/>
    <n v="0"/>
    <x v="0"/>
    <n v="0"/>
    <d v="2021-06-16T00:00:00"/>
    <n v="9"/>
    <n v="9"/>
    <n v="0"/>
    <n v="0"/>
    <n v="0"/>
    <n v="0"/>
    <s v="INR"/>
    <n v="0"/>
    <n v="9285"/>
    <s v="00/00/0000"/>
    <n v="0"/>
    <n v="0"/>
    <s v="N"/>
    <m/>
    <n v="9"/>
    <s v="N"/>
    <s v="00/00/0000"/>
    <s v="N"/>
    <n v="0"/>
    <s v="00/00/0000"/>
    <m/>
    <m/>
    <m/>
    <x v="0"/>
  </r>
  <r>
    <n v="40232542088"/>
    <s v="MC-TL-XPRESS CREDIT APR21"/>
    <n v="85788382762"/>
    <s v="Mr. MITESH KISHORBHAI CHAUHAN"/>
    <n v="456000"/>
    <n v="11.6"/>
    <n v="416187"/>
    <n v="416186.2"/>
    <n v="0"/>
    <x v="0"/>
    <n v="0"/>
    <d v="2021-06-17T00:00:00"/>
    <n v="9"/>
    <n v="9"/>
    <n v="0"/>
    <n v="0"/>
    <n v="0"/>
    <n v="0"/>
    <s v="INR"/>
    <n v="0"/>
    <n v="8821"/>
    <s v="00/00/0000"/>
    <n v="0"/>
    <n v="0"/>
    <m/>
    <m/>
    <m/>
    <s v="N"/>
    <s v="00/00/0000"/>
    <s v="N"/>
    <n v="0"/>
    <s v="00/00/0000"/>
    <m/>
    <m/>
    <m/>
    <x v="0"/>
  </r>
  <r>
    <n v="40232953789"/>
    <s v="MC-TL-XPRESS CREDIT APR21"/>
    <n v="88731160447"/>
    <s v="Mr. SRINIVASARAO VENKATARAO IL"/>
    <n v="1000000"/>
    <n v="10.1"/>
    <n v="885454"/>
    <n v="885454"/>
    <n v="0"/>
    <x v="0"/>
    <n v="0"/>
    <d v="2021-06-17T00:00:00"/>
    <n v="9"/>
    <n v="9"/>
    <n v="0"/>
    <n v="0"/>
    <n v="0"/>
    <n v="0"/>
    <s v="INR"/>
    <n v="0"/>
    <n v="21028"/>
    <s v="00/00/0000"/>
    <n v="0"/>
    <n v="0"/>
    <s v="N"/>
    <m/>
    <n v="9"/>
    <s v="N"/>
    <s v="00/00/0000"/>
    <s v="N"/>
    <n v="0"/>
    <s v="00/00/0000"/>
    <m/>
    <m/>
    <m/>
    <x v="0"/>
  </r>
  <r>
    <n v="40236782402"/>
    <s v="MC-TL-XPRESS CREDIT APR21"/>
    <n v="87842557933"/>
    <s v="Mr. ARVIND ASHOKBHAI PATANI"/>
    <n v="423000"/>
    <n v="11.1"/>
    <n v="385304"/>
    <n v="385303.1"/>
    <n v="0"/>
    <x v="0"/>
    <n v="0"/>
    <d v="2021-06-19T00:00:00"/>
    <n v="9"/>
    <n v="9"/>
    <n v="0"/>
    <n v="0"/>
    <n v="0"/>
    <n v="0"/>
    <s v="INR"/>
    <n v="0"/>
    <n v="8074"/>
    <s v="00/00/0000"/>
    <n v="0"/>
    <n v="0"/>
    <s v="N"/>
    <m/>
    <n v="9"/>
    <s v="N"/>
    <s v="00/00/0000"/>
    <s v="N"/>
    <n v="0"/>
    <s v="00/00/0000"/>
    <m/>
    <m/>
    <m/>
    <x v="0"/>
  </r>
  <r>
    <n v="40244384105"/>
    <s v="MC-TL-XPRESS CREDIT APR21"/>
    <n v="85080843738"/>
    <s v="Mr. SIDDIQUI MOHAMAD ASIF"/>
    <n v="350000"/>
    <n v="12.1"/>
    <n v="310484"/>
    <n v="310484"/>
    <n v="0"/>
    <x v="0"/>
    <n v="0"/>
    <d v="2021-06-23T00:00:00"/>
    <n v="9"/>
    <n v="9"/>
    <n v="0"/>
    <n v="0"/>
    <n v="0"/>
    <n v="0"/>
    <s v="INR"/>
    <n v="0"/>
    <n v="7804"/>
    <s v="00/00/0000"/>
    <n v="0"/>
    <n v="0"/>
    <s v="N"/>
    <m/>
    <n v="9"/>
    <s v="N"/>
    <s v="00/00/0000"/>
    <s v="N"/>
    <n v="0"/>
    <s v="00/00/0000"/>
    <m/>
    <m/>
    <m/>
    <x v="0"/>
  </r>
  <r>
    <n v="40245535632"/>
    <s v="MC-TL-XPRESS CREDIT APR21"/>
    <n v="89108316808"/>
    <s v="Mr. RAHUL  PATANI"/>
    <n v="400000"/>
    <n v="11.1"/>
    <n v="355560"/>
    <n v="355560"/>
    <n v="0"/>
    <x v="0"/>
    <n v="0"/>
    <d v="2021-06-24T00:00:00"/>
    <n v="9"/>
    <n v="9"/>
    <n v="0"/>
    <n v="0"/>
    <n v="0"/>
    <n v="0"/>
    <s v="INR"/>
    <n v="0"/>
    <n v="8507"/>
    <s v="00/00/0000"/>
    <n v="0"/>
    <n v="0"/>
    <s v="N"/>
    <m/>
    <n v="9"/>
    <s v="N"/>
    <s v="00/00/0000"/>
    <s v="N"/>
    <n v="0"/>
    <s v="00/00/0000"/>
    <s v="STD"/>
    <d v="2021-06-26T00:00:00"/>
    <n v="0"/>
    <x v="0"/>
  </r>
  <r>
    <n v="40248488350"/>
    <s v="MC-TL-XPRESS CREDIT APR21"/>
    <n v="71010356548"/>
    <s v="Mr. KUSHAL  YADAV"/>
    <n v="1030000"/>
    <n v="10.1"/>
    <n v="912171"/>
    <n v="912171"/>
    <n v="0"/>
    <x v="0"/>
    <n v="0"/>
    <d v="2021-06-25T00:00:00"/>
    <n v="9"/>
    <n v="9"/>
    <n v="0"/>
    <n v="0"/>
    <n v="0"/>
    <n v="0"/>
    <s v="INR"/>
    <n v="0"/>
    <n v="21392"/>
    <s v="00/00/0000"/>
    <n v="0"/>
    <n v="0"/>
    <s v="N"/>
    <m/>
    <n v="9"/>
    <s v="N"/>
    <s v="00/00/0000"/>
    <s v="N"/>
    <n v="0"/>
    <s v="00/00/0000"/>
    <m/>
    <m/>
    <m/>
    <x v="0"/>
  </r>
  <r>
    <n v="40255514111"/>
    <s v="MC-TL-XPRESS CREDIT APR21"/>
    <n v="90660194345"/>
    <s v="Mr. Govindbhai Keshabhai Solan"/>
    <n v="860000"/>
    <n v="11.1"/>
    <n v="780282"/>
    <n v="780282"/>
    <n v="0"/>
    <x v="0"/>
    <n v="0"/>
    <d v="2021-06-29T00:00:00"/>
    <n v="9"/>
    <n v="9"/>
    <n v="0"/>
    <n v="0"/>
    <n v="0"/>
    <n v="0"/>
    <s v="INR"/>
    <n v="0"/>
    <n v="16414"/>
    <s v="00/00/0000"/>
    <n v="0"/>
    <n v="0"/>
    <s v="N"/>
    <m/>
    <n v="9"/>
    <s v="N"/>
    <s v="00/00/0000"/>
    <s v="N"/>
    <n v="0"/>
    <s v="00/00/0000"/>
    <m/>
    <m/>
    <m/>
    <x v="0"/>
  </r>
  <r>
    <n v="40255540356"/>
    <s v="MC-TL-XPRESS CREDIT APR21"/>
    <n v="90726455239"/>
    <s v="Mr. SURESHBHAI  VAGHELA"/>
    <n v="310000"/>
    <n v="11.6"/>
    <n v="281775"/>
    <n v="281774"/>
    <n v="0"/>
    <x v="0"/>
    <n v="0"/>
    <d v="2021-06-29T00:00:00"/>
    <n v="9"/>
    <n v="9"/>
    <n v="0"/>
    <n v="0"/>
    <n v="0"/>
    <n v="0"/>
    <s v="INR"/>
    <n v="0"/>
    <n v="5997"/>
    <s v="00/00/0000"/>
    <n v="0"/>
    <n v="0"/>
    <s v="N"/>
    <m/>
    <n v="9"/>
    <s v="N"/>
    <s v="00/00/0000"/>
    <s v="N"/>
    <n v="0"/>
    <s v="00/00/0000"/>
    <s v="STD"/>
    <d v="2021-10-02T00:00:00"/>
    <n v="0"/>
    <x v="0"/>
  </r>
  <r>
    <n v="40255565745"/>
    <s v="MC-TL-XPRESS CREDIT APR21"/>
    <n v="86031235289"/>
    <s v="Mr. GULAMMAIYODDIN GULAMRASUL"/>
    <n v="631000"/>
    <n v="11.6"/>
    <n v="573325"/>
    <n v="573325.69999999995"/>
    <n v="0.69999999995343387"/>
    <x v="58"/>
    <n v="0.7"/>
    <d v="2021-06-29T00:00:00"/>
    <n v="9"/>
    <n v="9"/>
    <n v="0"/>
    <n v="0"/>
    <n v="0"/>
    <n v="0"/>
    <s v="INR"/>
    <n v="0"/>
    <n v="12206"/>
    <d v="2022-03-29T00:00:00"/>
    <n v="0"/>
    <n v="0"/>
    <m/>
    <m/>
    <m/>
    <s v="N"/>
    <s v="00/00/0000"/>
    <s v="N"/>
    <n v="0"/>
    <s v="00/00/0000"/>
    <m/>
    <m/>
    <m/>
    <x v="0"/>
  </r>
  <r>
    <n v="40266683213"/>
    <s v="MC-TL-XPRESS CREDIT APR21"/>
    <n v="90766906637"/>
    <s v="Mr. Vaghela  Kamlesh"/>
    <n v="450000"/>
    <n v="11.1"/>
    <n v="417024"/>
    <n v="417024"/>
    <n v="0"/>
    <x v="0"/>
    <n v="0"/>
    <d v="2021-07-03T00:00:00"/>
    <n v="8"/>
    <n v="8"/>
    <n v="0"/>
    <n v="0"/>
    <n v="0"/>
    <n v="0"/>
    <s v="INR"/>
    <n v="0"/>
    <n v="8589"/>
    <s v="00/00/0000"/>
    <n v="0"/>
    <n v="0"/>
    <s v="N"/>
    <m/>
    <n v="9"/>
    <s v="N"/>
    <s v="00/00/0000"/>
    <s v="N"/>
    <n v="0"/>
    <s v="00/00/0000"/>
    <s v="STD"/>
    <d v="2021-07-13T00:00:00"/>
    <n v="0"/>
    <x v="0"/>
  </r>
  <r>
    <n v="40276935805"/>
    <s v="MC-TL-XPRESS CREDIT APR21"/>
    <n v="90762282589"/>
    <s v="Mr. Vaghela  Dipakbhai"/>
    <n v="400000"/>
    <n v="11.1"/>
    <n v="370143"/>
    <n v="370143"/>
    <n v="0"/>
    <x v="0"/>
    <n v="0"/>
    <d v="2021-07-07T00:00:00"/>
    <n v="8"/>
    <n v="8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x v="0"/>
  </r>
  <r>
    <n v="40281884841"/>
    <s v="MC-TL-XPRESS CREDIT APR21"/>
    <n v="85014434099"/>
    <s v="Mrs. ICHHABEN HARGOVINDBHAI DE"/>
    <n v="750000"/>
    <n v="11.6"/>
    <n v="694691"/>
    <n v="694691"/>
    <n v="0"/>
    <x v="0"/>
    <n v="0"/>
    <d v="2021-07-09T00:00:00"/>
    <n v="8"/>
    <n v="8"/>
    <n v="0"/>
    <n v="0"/>
    <n v="0"/>
    <n v="0"/>
    <s v="INR"/>
    <n v="0"/>
    <n v="14508"/>
    <s v="00/00/0000"/>
    <n v="0"/>
    <n v="0"/>
    <s v="N"/>
    <m/>
    <n v="9"/>
    <s v="N"/>
    <s v="00/00/0000"/>
    <s v="N"/>
    <n v="0"/>
    <s v="00/00/0000"/>
    <s v="STD"/>
    <d v="2021-07-12T00:00:00"/>
    <n v="0"/>
    <x v="0"/>
  </r>
  <r>
    <n v="40288968611"/>
    <s v="MC-TL-XPRESS CREDIT APR21"/>
    <n v="85405136622"/>
    <s v="Sepoy LIDIYA GOPAL  JAYANTIBHA"/>
    <n v="850000"/>
    <n v="10.6"/>
    <n v="783685"/>
    <n v="783685"/>
    <n v="0"/>
    <x v="0"/>
    <n v="0"/>
    <d v="2021-07-13T00:00:00"/>
    <n v="8"/>
    <n v="8"/>
    <n v="0"/>
    <n v="0"/>
    <n v="0"/>
    <n v="0"/>
    <s v="INR"/>
    <n v="0"/>
    <n v="16006"/>
    <s v="00/00/0000"/>
    <n v="0"/>
    <n v="0"/>
    <s v="N"/>
    <m/>
    <n v="9"/>
    <s v="N"/>
    <s v="00/00/0000"/>
    <s v="N"/>
    <n v="0"/>
    <s v="00/00/0000"/>
    <m/>
    <m/>
    <m/>
    <x v="0"/>
  </r>
  <r>
    <n v="40291094758"/>
    <s v="MC-TL-XPRESS CREDIT APR21"/>
    <n v="85253506301"/>
    <s v="Mr. KHETABHAI PUNABHAI DANGI"/>
    <n v="793100"/>
    <n v="10.6"/>
    <n v="730984"/>
    <n v="730983.46"/>
    <n v="0"/>
    <x v="0"/>
    <n v="0"/>
    <d v="2021-07-14T00:00:00"/>
    <n v="8"/>
    <n v="8"/>
    <n v="0"/>
    <n v="0"/>
    <n v="0"/>
    <n v="0"/>
    <s v="INR"/>
    <n v="0"/>
    <n v="14934"/>
    <s v="00/00/0000"/>
    <n v="0"/>
    <n v="0"/>
    <s v="N"/>
    <m/>
    <n v="9"/>
    <s v="N"/>
    <s v="00/00/0000"/>
    <s v="N"/>
    <n v="0"/>
    <s v="00/00/0000"/>
    <m/>
    <m/>
    <m/>
    <x v="0"/>
  </r>
  <r>
    <n v="40292324976"/>
    <s v="MC-TL-XPRESS CREDIT APR21"/>
    <n v="86013131826"/>
    <s v="Miss. RINKUBEN ARVINDKUMAR NAY"/>
    <n v="800000"/>
    <n v="11.6"/>
    <n v="739603"/>
    <n v="739603"/>
    <n v="0"/>
    <x v="0"/>
    <n v="0"/>
    <d v="2021-07-14T00:00:00"/>
    <n v="8"/>
    <n v="8"/>
    <n v="0"/>
    <n v="0"/>
    <n v="0"/>
    <n v="0"/>
    <s v="INR"/>
    <n v="0"/>
    <n v="15475"/>
    <s v="00/00/0000"/>
    <n v="0"/>
    <n v="0"/>
    <s v="N"/>
    <m/>
    <n v="9"/>
    <s v="N"/>
    <s v="00/00/0000"/>
    <s v="N"/>
    <n v="0"/>
    <s v="00/00/0000"/>
    <m/>
    <m/>
    <m/>
    <x v="0"/>
  </r>
  <r>
    <n v="40296732889"/>
    <s v="MC-TL-XPRESS CREDIT APR21"/>
    <n v="85028081624"/>
    <s v="Mr. JOSHI  RAJENDRA"/>
    <n v="900000"/>
    <n v="10.6"/>
    <n v="829321"/>
    <n v="829321"/>
    <n v="0"/>
    <x v="0"/>
    <n v="0"/>
    <d v="2021-07-16T00:00:00"/>
    <n v="8"/>
    <n v="8"/>
    <n v="0"/>
    <n v="0"/>
    <n v="0"/>
    <n v="0"/>
    <s v="INR"/>
    <n v="0"/>
    <n v="16947"/>
    <s v="00/00/0000"/>
    <n v="0"/>
    <n v="0"/>
    <m/>
    <m/>
    <m/>
    <s v="N"/>
    <s v="00/00/0000"/>
    <s v="N"/>
    <n v="0"/>
    <s v="00/00/0000"/>
    <s v="STD"/>
    <d v="2021-07-19T00:00:00"/>
    <n v="0"/>
    <x v="0"/>
  </r>
  <r>
    <n v="40310221431"/>
    <s v="MC-TL-XPRESS CREDIT APR21"/>
    <n v="80381294476"/>
    <s v="Mr. MANUBHAI BACHUBHAI VAGHELA"/>
    <n v="700000"/>
    <n v="11.1"/>
    <n v="605877"/>
    <n v="555877"/>
    <n v="0"/>
    <x v="0"/>
    <n v="0"/>
    <d v="2021-07-23T00:00:00"/>
    <n v="8"/>
    <n v="8"/>
    <n v="0"/>
    <n v="0"/>
    <n v="0"/>
    <n v="0"/>
    <s v="INR"/>
    <n v="0"/>
    <n v="17550"/>
    <s v="00/00/0000"/>
    <n v="0"/>
    <n v="0"/>
    <s v="N"/>
    <m/>
    <n v="9"/>
    <s v="N"/>
    <s v="00/00/0000"/>
    <s v="N"/>
    <n v="0"/>
    <s v="00/00/0000"/>
    <s v="STD"/>
    <d v="2021-07-27T00:00:00"/>
    <n v="0"/>
    <x v="0"/>
  </r>
  <r>
    <n v="40319153084"/>
    <s v="MC-TL-XPRESS CREDIT APR21"/>
    <n v="86970184903"/>
    <s v="Mr. VICKEY  VICKEY"/>
    <n v="1114900"/>
    <n v="10.1"/>
    <n v="1021565"/>
    <n v="1021565"/>
    <n v="0"/>
    <x v="0"/>
    <n v="0"/>
    <d v="2021-07-28T00:00:00"/>
    <n v="8"/>
    <n v="8"/>
    <n v="0"/>
    <n v="0"/>
    <n v="0"/>
    <n v="0"/>
    <s v="INR"/>
    <n v="0"/>
    <n v="20711"/>
    <s v="00/00/0000"/>
    <n v="0"/>
    <n v="0"/>
    <m/>
    <m/>
    <m/>
    <s v="N"/>
    <s v="00/00/0000"/>
    <s v="N"/>
    <n v="0"/>
    <s v="00/00/0000"/>
    <m/>
    <m/>
    <m/>
    <x v="0"/>
  </r>
  <r>
    <n v="40321176438"/>
    <s v="MC-TL-XPRESS CREDIT APR21"/>
    <n v="89026985022"/>
    <s v="Mr. VICHYBHAI MOTTIBHAI SOLANK"/>
    <n v="670000"/>
    <n v="11.6"/>
    <n v="615949"/>
    <n v="615949"/>
    <n v="0"/>
    <x v="0"/>
    <n v="0"/>
    <d v="2021-07-29T00:00:00"/>
    <n v="8"/>
    <n v="8"/>
    <n v="0"/>
    <n v="0"/>
    <n v="0"/>
    <n v="0"/>
    <s v="INR"/>
    <n v="0"/>
    <n v="12960"/>
    <s v="00/00/0000"/>
    <n v="0"/>
    <n v="0"/>
    <m/>
    <m/>
    <m/>
    <s v="N"/>
    <s v="00/00/0000"/>
    <s v="N"/>
    <n v="0"/>
    <s v="00/00/0000"/>
    <m/>
    <m/>
    <m/>
    <x v="0"/>
  </r>
  <r>
    <n v="40362702056"/>
    <s v="MC-TL-XPRESS CREDIT APR21"/>
    <n v="80083995627"/>
    <s v="Mrs. CHANCHALBEN BABUBHAI PATE"/>
    <n v="66400"/>
    <n v="10.6"/>
    <n v="54123"/>
    <n v="54123"/>
    <n v="0"/>
    <x v="0"/>
    <n v="0"/>
    <d v="2021-08-12T00:00:00"/>
    <n v="7"/>
    <n v="7"/>
    <n v="0"/>
    <n v="0"/>
    <n v="0"/>
    <n v="0"/>
    <s v="INR"/>
    <n v="0"/>
    <n v="2329"/>
    <s v="00/00/0000"/>
    <n v="0"/>
    <n v="0"/>
    <s v="N"/>
    <m/>
    <n v="9"/>
    <s v="N"/>
    <s v="00/00/0000"/>
    <s v="N"/>
    <n v="0"/>
    <s v="00/00/0000"/>
    <m/>
    <m/>
    <m/>
    <x v="0"/>
  </r>
  <r>
    <n v="40373457599"/>
    <s v="MC-TL-XPRESS CREDIT APR21"/>
    <n v="86081139041"/>
    <s v="Mr. ROHIT  YADAV"/>
    <n v="500000"/>
    <n v="10.6"/>
    <n v="415912"/>
    <n v="415912"/>
    <n v="0"/>
    <x v="0"/>
    <n v="0"/>
    <d v="2021-08-18T00:00:00"/>
    <n v="7"/>
    <n v="7"/>
    <n v="0"/>
    <n v="0"/>
    <n v="0"/>
    <n v="0"/>
    <s v="INR"/>
    <n v="0"/>
    <n v="16275"/>
    <s v="00/00/0000"/>
    <n v="0"/>
    <n v="0"/>
    <s v="N"/>
    <m/>
    <n v="9"/>
    <s v="N"/>
    <s v="00/00/0000"/>
    <s v="N"/>
    <n v="0"/>
    <s v="00/00/0000"/>
    <m/>
    <m/>
    <m/>
    <x v="0"/>
  </r>
  <r>
    <n v="40375540361"/>
    <s v="MC-TL-XPRESS CREDIT APR21"/>
    <n v="86640256137"/>
    <s v="Mr. VALAVAI  RAMESHCHANDRA"/>
    <n v="300000"/>
    <n v="11.6"/>
    <n v="280076"/>
    <n v="280076"/>
    <n v="0"/>
    <x v="0"/>
    <n v="0"/>
    <d v="2021-08-18T00:00:00"/>
    <n v="7"/>
    <n v="7"/>
    <n v="0"/>
    <n v="0"/>
    <n v="0"/>
    <n v="0"/>
    <s v="INR"/>
    <n v="0"/>
    <n v="5803"/>
    <s v="00/00/0000"/>
    <n v="0"/>
    <n v="0"/>
    <s v="N"/>
    <m/>
    <n v="9"/>
    <s v="N"/>
    <s v="00/00/0000"/>
    <s v="N"/>
    <n v="0"/>
    <s v="00/00/0000"/>
    <m/>
    <m/>
    <m/>
    <x v="0"/>
  </r>
  <r>
    <n v="40377337709"/>
    <s v="MC-TL-XPRESS CREDIT APR21"/>
    <n v="87068657803"/>
    <s v="Mr. VIJAYBHAI RAMESHBHAI SOLAN"/>
    <n v="450000"/>
    <n v="11.1"/>
    <n v="407730"/>
    <n v="197730"/>
    <n v="0"/>
    <x v="0"/>
    <n v="0"/>
    <d v="2021-08-19T00:00:00"/>
    <n v="7"/>
    <n v="7"/>
    <n v="0"/>
    <n v="0"/>
    <n v="0"/>
    <n v="0"/>
    <s v="INR"/>
    <n v="0"/>
    <n v="8589"/>
    <s v="00/00/0000"/>
    <n v="0"/>
    <n v="0"/>
    <s v="N"/>
    <m/>
    <n v="9"/>
    <s v="N"/>
    <s v="00/00/0000"/>
    <s v="N"/>
    <n v="0"/>
    <s v="00/00/0000"/>
    <m/>
    <m/>
    <m/>
    <x v="0"/>
  </r>
  <r>
    <n v="40378106260"/>
    <s v="MC-TL-XPRESS CREDIT APR21"/>
    <n v="88701391991"/>
    <s v="Mr. DIGAMBER  SINGH"/>
    <n v="500000"/>
    <n v="10.6"/>
    <n v="421021"/>
    <n v="421021"/>
    <n v="0"/>
    <x v="0"/>
    <n v="0"/>
    <d v="2021-08-19T00:00:00"/>
    <n v="7"/>
    <n v="7"/>
    <n v="0"/>
    <n v="0"/>
    <n v="0"/>
    <n v="0"/>
    <s v="INR"/>
    <n v="0"/>
    <n v="15548"/>
    <s v="00/00/0000"/>
    <n v="0"/>
    <n v="0"/>
    <s v="N"/>
    <m/>
    <n v="9"/>
    <s v="N"/>
    <s v="00/00/0000"/>
    <s v="N"/>
    <n v="0"/>
    <s v="00/00/0000"/>
    <m/>
    <m/>
    <m/>
    <x v="0"/>
  </r>
  <r>
    <n v="40381915630"/>
    <s v="MC-TL-XPRESS CREDIT APR21"/>
    <n v="80252340602"/>
    <s v="Mr. ASHOKKUMAR MAFATLAL PATNI"/>
    <n v="1173500"/>
    <n v="10.1"/>
    <n v="1090484"/>
    <n v="1090484"/>
    <n v="0"/>
    <x v="0"/>
    <n v="0"/>
    <d v="2021-08-21T00:00:00"/>
    <n v="7"/>
    <n v="7"/>
    <n v="0"/>
    <n v="0"/>
    <n v="0"/>
    <n v="0"/>
    <s v="INR"/>
    <n v="0"/>
    <n v="21800"/>
    <s v="00/00/0000"/>
    <n v="0"/>
    <n v="0"/>
    <s v="N"/>
    <m/>
    <n v="9"/>
    <s v="N"/>
    <s v="00/00/0000"/>
    <s v="N"/>
    <n v="0"/>
    <s v="00/00/0000"/>
    <m/>
    <m/>
    <m/>
    <x v="0"/>
  </r>
  <r>
    <n v="40409757822"/>
    <s v="MC-TL-XPRESS CREDIT APR21"/>
    <n v="86093058328"/>
    <s v="Mr. ALOKESH  RAY"/>
    <n v="1200000"/>
    <n v="10.1"/>
    <n v="1134123"/>
    <n v="1134123"/>
    <n v="0"/>
    <x v="0"/>
    <n v="0"/>
    <d v="2021-09-02T00:00:00"/>
    <n v="6"/>
    <n v="6"/>
    <n v="0"/>
    <n v="0"/>
    <n v="0"/>
    <n v="0"/>
    <s v="INR"/>
    <n v="0"/>
    <n v="22292"/>
    <s v="00/00/0000"/>
    <n v="0"/>
    <n v="0"/>
    <s v="N"/>
    <m/>
    <n v="9"/>
    <s v="N"/>
    <s v="00/00/0000"/>
    <s v="N"/>
    <n v="0"/>
    <s v="00/00/0000"/>
    <m/>
    <m/>
    <m/>
    <x v="0"/>
  </r>
  <r>
    <n v="40414356620"/>
    <s v="MC-TL-XPRESS CREDIT APR21"/>
    <n v="85993623910"/>
    <s v="Mr. PRAFULBHAI  SOLANKI"/>
    <n v="630800"/>
    <n v="10.6"/>
    <n v="596814"/>
    <n v="596814"/>
    <n v="0"/>
    <x v="0"/>
    <n v="0"/>
    <d v="2021-09-03T00:00:00"/>
    <n v="6"/>
    <n v="6"/>
    <n v="0"/>
    <n v="0"/>
    <n v="0"/>
    <n v="0"/>
    <s v="INR"/>
    <n v="0"/>
    <n v="11878"/>
    <s v="00/00/0000"/>
    <n v="0"/>
    <n v="0"/>
    <s v="N"/>
    <m/>
    <n v="9"/>
    <s v="N"/>
    <s v="00/00/0000"/>
    <s v="N"/>
    <n v="0"/>
    <s v="00/00/0000"/>
    <m/>
    <m/>
    <m/>
    <x v="0"/>
  </r>
  <r>
    <n v="40426114268"/>
    <s v="MC-TL-XPRESS CREDIT APR21"/>
    <n v="85524789756"/>
    <s v="Mr. DINKAR  KALBANDE"/>
    <n v="1700000"/>
    <n v="10.1"/>
    <n v="1603923"/>
    <n v="1603923"/>
    <n v="0"/>
    <x v="0"/>
    <n v="0"/>
    <d v="2021-09-08T00:00:00"/>
    <n v="6"/>
    <n v="6"/>
    <n v="0"/>
    <n v="0"/>
    <n v="0"/>
    <n v="0"/>
    <s v="INR"/>
    <n v="0"/>
    <n v="31580"/>
    <s v="00/00/0000"/>
    <n v="0"/>
    <n v="0"/>
    <s v="N"/>
    <m/>
    <n v="9"/>
    <s v="N"/>
    <s v="00/00/0000"/>
    <s v="N"/>
    <n v="0"/>
    <s v="00/00/0000"/>
    <m/>
    <m/>
    <m/>
    <x v="0"/>
  </r>
  <r>
    <n v="40429021448"/>
    <s v="MC-TL-XPRESS CREDIT APR21"/>
    <n v="87482842442"/>
    <s v="Mr. SHIV SHANKAR  KUMAR"/>
    <n v="1300000"/>
    <n v="10.6"/>
    <n v="1227592"/>
    <n v="1227592"/>
    <n v="0"/>
    <x v="0"/>
    <n v="0"/>
    <d v="2021-09-09T00:00:00"/>
    <n v="6"/>
    <n v="6"/>
    <n v="0"/>
    <n v="0"/>
    <n v="0"/>
    <n v="0"/>
    <s v="INR"/>
    <n v="0"/>
    <n v="24479"/>
    <s v="00/00/0000"/>
    <n v="0"/>
    <n v="0"/>
    <s v="N"/>
    <m/>
    <n v="9"/>
    <s v="N"/>
    <s v="00/00/0000"/>
    <s v="N"/>
    <n v="0"/>
    <s v="00/00/0000"/>
    <m/>
    <m/>
    <m/>
    <x v="0"/>
  </r>
  <r>
    <n v="40448638809"/>
    <s v="MC-TL-XPRESS CREDIT APR21"/>
    <n v="85596412048"/>
    <s v="Mr. SANJAY PRABHUDAS KUBAVAT"/>
    <n v="825000"/>
    <n v="11.6"/>
    <n v="778783"/>
    <n v="778783"/>
    <n v="0"/>
    <x v="0"/>
    <n v="0"/>
    <d v="2021-09-17T00:00:00"/>
    <n v="6"/>
    <n v="6"/>
    <n v="0"/>
    <n v="0"/>
    <n v="0"/>
    <n v="0"/>
    <s v="INR"/>
    <n v="0"/>
    <n v="15958"/>
    <s v="00/00/0000"/>
    <n v="0"/>
    <n v="0"/>
    <s v="N"/>
    <m/>
    <n v="9"/>
    <s v="N"/>
    <s v="00/00/0000"/>
    <s v="N"/>
    <n v="0"/>
    <s v="00/00/0000"/>
    <m/>
    <m/>
    <m/>
    <x v="0"/>
  </r>
  <r>
    <n v="40453956993"/>
    <s v="MC-TL-XPRESS CREDIT APR21"/>
    <n v="90142261788"/>
    <s v="Mr. Shekhawat Kripalsingh Uday"/>
    <n v="395000"/>
    <n v="12.6"/>
    <n v="373396"/>
    <n v="373396"/>
    <n v="0"/>
    <x v="0"/>
    <n v="0"/>
    <d v="2021-09-20T00:00:00"/>
    <n v="6"/>
    <n v="6"/>
    <n v="0"/>
    <n v="0"/>
    <n v="0"/>
    <n v="0"/>
    <s v="INR"/>
    <n v="0"/>
    <n v="7847"/>
    <s v="00/00/0000"/>
    <n v="0"/>
    <n v="0"/>
    <s v="N"/>
    <m/>
    <n v="9"/>
    <s v="N"/>
    <s v="00/00/0000"/>
    <s v="N"/>
    <n v="0"/>
    <s v="00/00/0000"/>
    <m/>
    <m/>
    <m/>
    <x v="0"/>
  </r>
  <r>
    <n v="40457704816"/>
    <s v="MC-TL-XPRESS CREDIT APR21"/>
    <n v="87430452699"/>
    <s v="Mr. KULDIPSINH VIKRAMSINH TOMA"/>
    <n v="1010000"/>
    <n v="10.1"/>
    <n v="949094"/>
    <n v="949062"/>
    <n v="0"/>
    <x v="0"/>
    <n v="0"/>
    <d v="2021-09-21T00:00:00"/>
    <n v="6"/>
    <n v="6"/>
    <n v="0"/>
    <n v="0"/>
    <n v="0"/>
    <n v="0"/>
    <s v="INR"/>
    <n v="0"/>
    <n v="18763"/>
    <s v="00/00/0000"/>
    <n v="0"/>
    <n v="0"/>
    <s v="N"/>
    <m/>
    <n v="9"/>
    <s v="N"/>
    <s v="00/00/0000"/>
    <s v="N"/>
    <n v="0"/>
    <s v="00/00/0000"/>
    <m/>
    <m/>
    <m/>
    <x v="0"/>
  </r>
  <r>
    <n v="40465501227"/>
    <s v="MC-TL-XPRESS CREDIT APR21"/>
    <n v="86157503461"/>
    <s v="Mr. RAJESHBHAI KANJIBHAI GAMI"/>
    <n v="100000"/>
    <n v="11.6"/>
    <n v="85724"/>
    <n v="85724"/>
    <n v="0"/>
    <x v="0"/>
    <n v="0"/>
    <d v="2021-09-24T00:00:00"/>
    <n v="6"/>
    <n v="6"/>
    <n v="0"/>
    <n v="0"/>
    <n v="0"/>
    <n v="0"/>
    <s v="INR"/>
    <n v="0"/>
    <n v="3303"/>
    <s v="00/00/0000"/>
    <n v="0"/>
    <n v="0"/>
    <s v="N"/>
    <m/>
    <n v="9"/>
    <s v="N"/>
    <s v="00/00/0000"/>
    <s v="N"/>
    <n v="0"/>
    <s v="00/00/0000"/>
    <m/>
    <m/>
    <m/>
    <x v="0"/>
  </r>
  <r>
    <n v="40481304717"/>
    <s v="MC-TL-XPRESS CREDIT APR21"/>
    <n v="80083838029"/>
    <s v="Mr. NILESH HEMAJI ANAKHIYA"/>
    <n v="200000"/>
    <n v="11.6"/>
    <n v="191523"/>
    <n v="178778"/>
    <n v="0"/>
    <x v="0"/>
    <n v="0"/>
    <d v="2021-10-01T00:00:00"/>
    <n v="5"/>
    <n v="5"/>
    <n v="0"/>
    <n v="0"/>
    <n v="0"/>
    <n v="0"/>
    <s v="INR"/>
    <n v="0"/>
    <n v="3869"/>
    <s v="00/00/0000"/>
    <n v="0"/>
    <n v="0"/>
    <s v="N"/>
    <m/>
    <n v="9"/>
    <s v="N"/>
    <s v="00/00/0000"/>
    <s v="N"/>
    <n v="0"/>
    <s v="00/00/0000"/>
    <m/>
    <m/>
    <m/>
    <x v="0"/>
  </r>
  <r>
    <n v="40488443755"/>
    <s v="MC-TL-XPRESS CREDIT APR21"/>
    <n v="86627056077"/>
    <s v="Mrs. POOJA  ."/>
    <n v="1000000"/>
    <n v="10.1"/>
    <n v="955330"/>
    <n v="955330"/>
    <n v="0"/>
    <x v="0"/>
    <n v="0"/>
    <d v="2021-10-04T00:00:00"/>
    <n v="5"/>
    <n v="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m/>
    <m/>
    <x v="0"/>
  </r>
  <r>
    <n v="40496711227"/>
    <s v="MC-TL-XPRESS CREDIT APR21"/>
    <n v="90396893172"/>
    <s v="Ms. RAM HEENA AMRABHAI"/>
    <n v="400000"/>
    <n v="11.6"/>
    <n v="383085"/>
    <n v="383085"/>
    <n v="0"/>
    <x v="0"/>
    <n v="0"/>
    <d v="2021-10-07T00:00:00"/>
    <n v="5"/>
    <n v="5"/>
    <n v="0"/>
    <n v="0"/>
    <n v="0"/>
    <n v="0"/>
    <s v="INR"/>
    <n v="0"/>
    <n v="7738"/>
    <s v="00/00/0000"/>
    <n v="0"/>
    <n v="0"/>
    <s v="N"/>
    <m/>
    <n v="9"/>
    <s v="N"/>
    <s v="00/00/0000"/>
    <s v="N"/>
    <n v="0"/>
    <s v="00/00/0000"/>
    <m/>
    <m/>
    <m/>
    <x v="0"/>
  </r>
  <r>
    <n v="40500745572"/>
    <s v="MC-TL-XPRESS CREDIT APR21"/>
    <n v="87048890150"/>
    <s v="Mr. PRAKASHBHAI PRAVINBHAI PAT"/>
    <n v="300000"/>
    <n v="10.1"/>
    <n v="265122"/>
    <n v="265122"/>
    <n v="0"/>
    <x v="0"/>
    <n v="0"/>
    <d v="2021-10-08T00:00:00"/>
    <n v="5"/>
    <n v="5"/>
    <n v="0"/>
    <n v="0"/>
    <n v="0"/>
    <n v="0"/>
    <s v="INR"/>
    <n v="0"/>
    <n v="9695"/>
    <s v="00/00/0000"/>
    <n v="0"/>
    <n v="0"/>
    <s v="N"/>
    <m/>
    <n v="9"/>
    <s v="N"/>
    <s v="00/00/0000"/>
    <s v="N"/>
    <n v="0"/>
    <s v="00/00/0000"/>
    <m/>
    <m/>
    <m/>
    <x v="0"/>
  </r>
  <r>
    <n v="40512006184"/>
    <s v="MC-TL-XPRESS CREDIT APR21"/>
    <n v="85462337141"/>
    <s v="Mr. PATANI  PRAFULBHAI PRAHLAD"/>
    <n v="1466000"/>
    <n v="10.6"/>
    <n v="1397902"/>
    <n v="1397902"/>
    <n v="0"/>
    <x v="0"/>
    <n v="0"/>
    <d v="2021-10-14T00:00:00"/>
    <n v="5"/>
    <n v="5"/>
    <n v="0"/>
    <n v="0"/>
    <n v="0"/>
    <n v="0"/>
    <s v="INR"/>
    <n v="0"/>
    <n v="27605"/>
    <s v="00/00/0000"/>
    <n v="0"/>
    <n v="0"/>
    <s v="N"/>
    <m/>
    <n v="9"/>
    <s v="N"/>
    <s v="00/00/0000"/>
    <s v="N"/>
    <n v="0"/>
    <s v="00/00/0000"/>
    <m/>
    <m/>
    <m/>
    <x v="0"/>
  </r>
  <r>
    <n v="40518188996"/>
    <s v="MC-TL-XPRESS CREDIT APR21"/>
    <n v="87397396220"/>
    <s v="Mr. DEVENDRAKUMAR SHRIPAL  PRA"/>
    <n v="500000"/>
    <n v="10.6"/>
    <n v="476112"/>
    <n v="476112"/>
    <n v="0"/>
    <x v="0"/>
    <n v="0"/>
    <d v="2021-10-18T00:00:00"/>
    <n v="5"/>
    <n v="5"/>
    <n v="0"/>
    <n v="0"/>
    <n v="0"/>
    <n v="0"/>
    <s v="INR"/>
    <n v="0"/>
    <n v="9415"/>
    <s v="00/00/0000"/>
    <n v="0"/>
    <n v="0"/>
    <s v="N"/>
    <m/>
    <n v="9"/>
    <s v="N"/>
    <s v="00/00/0000"/>
    <s v="N"/>
    <n v="0"/>
    <s v="00/00/0000"/>
    <m/>
    <m/>
    <m/>
    <x v="0"/>
  </r>
  <r>
    <n v="40536409448"/>
    <s v="MC-TL-XPRESS CREDIT APR21"/>
    <n v="85356688181"/>
    <s v="Sepoy Nirajsingh  Tomar"/>
    <n v="500000"/>
    <n v="10.6"/>
    <n v="474872"/>
    <n v="474872"/>
    <n v="0"/>
    <x v="0"/>
    <n v="0"/>
    <d v="2021-10-27T00:00:00"/>
    <n v="5"/>
    <n v="5"/>
    <n v="0"/>
    <n v="0"/>
    <n v="0"/>
    <n v="0"/>
    <s v="INR"/>
    <n v="0"/>
    <n v="9415"/>
    <s v="00/00/0000"/>
    <n v="0"/>
    <n v="0"/>
    <s v="N"/>
    <m/>
    <n v="9"/>
    <s v="N"/>
    <s v="00/00/0000"/>
    <s v="N"/>
    <n v="0"/>
    <s v="00/00/0000"/>
    <m/>
    <m/>
    <m/>
    <x v="0"/>
  </r>
  <r>
    <n v="40537647392"/>
    <s v="MC-TL-XPRESS CREDIT APR21"/>
    <n v="80084132046"/>
    <s v="Mr. CHINTANKUMAR  PATEL"/>
    <n v="500000"/>
    <n v="10.6"/>
    <n v="474651"/>
    <n v="474651"/>
    <n v="0"/>
    <x v="0"/>
    <n v="0"/>
    <d v="2021-10-28T00:00:00"/>
    <n v="5"/>
    <n v="5"/>
    <n v="0"/>
    <n v="0"/>
    <n v="0"/>
    <n v="0"/>
    <s v="INR"/>
    <n v="0"/>
    <n v="9415"/>
    <s v="00/00/0000"/>
    <n v="0"/>
    <n v="0"/>
    <m/>
    <m/>
    <m/>
    <s v="N"/>
    <s v="00/00/0000"/>
    <s v="N"/>
    <n v="0"/>
    <s v="00/00/0000"/>
    <m/>
    <m/>
    <m/>
    <x v="0"/>
  </r>
  <r>
    <n v="40571502376"/>
    <s v="MC-TL-XPRESS CREDIT APR21"/>
    <n v="87266369025"/>
    <s v="Mr. VIKRAM  SAMANT"/>
    <n v="1000000"/>
    <n v="9.6"/>
    <n v="951774"/>
    <n v="951774"/>
    <n v="0"/>
    <x v="0"/>
    <n v="0"/>
    <d v="2021-11-11T00:00:00"/>
    <n v="4"/>
    <n v="4"/>
    <n v="0"/>
    <n v="0"/>
    <n v="0"/>
    <n v="0"/>
    <s v="INR"/>
    <n v="0"/>
    <n v="21051"/>
    <s v="00/00/0000"/>
    <n v="0"/>
    <n v="0"/>
    <s v="N"/>
    <m/>
    <n v="9"/>
    <s v="N"/>
    <s v="00/00/0000"/>
    <s v="N"/>
    <n v="0"/>
    <s v="00/00/0000"/>
    <m/>
    <m/>
    <m/>
    <x v="0"/>
  </r>
  <r>
    <n v="40584193666"/>
    <s v="MC-TL-XPRESS CREDIT APR21"/>
    <n v="85947065222"/>
    <s v="Mr. VIJAYKUMAR MOHANLAL PATANI"/>
    <n v="400000"/>
    <n v="10.6"/>
    <n v="362863"/>
    <n v="362863"/>
    <n v="0"/>
    <x v="0"/>
    <n v="0"/>
    <d v="2021-11-17T00:00:00"/>
    <n v="4"/>
    <n v="4"/>
    <n v="0"/>
    <n v="0"/>
    <n v="0"/>
    <n v="0"/>
    <s v="INR"/>
    <n v="0"/>
    <n v="13020"/>
    <s v="00/00/0000"/>
    <n v="0"/>
    <n v="0"/>
    <s v="N"/>
    <m/>
    <n v="9"/>
    <s v="N"/>
    <s v="00/00/0000"/>
    <s v="N"/>
    <n v="0"/>
    <s v="00/00/0000"/>
    <m/>
    <m/>
    <m/>
    <x v="0"/>
  </r>
  <r>
    <n v="40590067213"/>
    <s v="MC-TL-XPRESS CREDIT APR21"/>
    <n v="85028086474"/>
    <s v="Mr. NATVARBHAI manibhai  HARIJ"/>
    <n v="400000"/>
    <n v="12.1"/>
    <n v="381340"/>
    <n v="381340"/>
    <n v="0"/>
    <x v="0"/>
    <n v="0"/>
    <d v="2021-11-20T00:00:00"/>
    <n v="4"/>
    <n v="4"/>
    <n v="0"/>
    <n v="0"/>
    <n v="0"/>
    <n v="0"/>
    <s v="INR"/>
    <n v="0"/>
    <n v="8919"/>
    <s v="00/00/0000"/>
    <n v="0"/>
    <n v="0"/>
    <s v="N"/>
    <m/>
    <n v="9"/>
    <s v="N"/>
    <s v="00/00/0000"/>
    <s v="N"/>
    <n v="0"/>
    <s v="00/00/0000"/>
    <m/>
    <m/>
    <m/>
    <x v="0"/>
  </r>
  <r>
    <n v="40621032213"/>
    <s v="MC-TL-XPRESS CREDIT APR21"/>
    <n v="88304239279"/>
    <s v="Mr. RAJESHBHAI JAYANTILAL BHUP"/>
    <n v="50000"/>
    <n v="12.1"/>
    <n v="44794"/>
    <n v="44794"/>
    <n v="0"/>
    <x v="0"/>
    <n v="0"/>
    <d v="2021-12-03T00:00:00"/>
    <n v="3"/>
    <n v="3"/>
    <n v="0"/>
    <n v="0"/>
    <n v="0"/>
    <n v="0"/>
    <s v="INR"/>
    <n v="0"/>
    <n v="2357"/>
    <s v="00/00/0000"/>
    <n v="0"/>
    <n v="0"/>
    <s v="N"/>
    <m/>
    <n v="9"/>
    <s v="N"/>
    <s v="00/00/0000"/>
    <s v="N"/>
    <n v="0"/>
    <s v="00/00/0000"/>
    <m/>
    <m/>
    <m/>
    <x v="0"/>
  </r>
  <r>
    <n v="40643132563"/>
    <s v="MC-TL-XPRESS CREDIT APR21"/>
    <n v="86505068626"/>
    <s v="Mr. JAGDISHBHAI ARVINDBHAI PAR"/>
    <n v="570000"/>
    <n v="11.6"/>
    <n v="556338"/>
    <n v="556338"/>
    <n v="0"/>
    <x v="0"/>
    <n v="0"/>
    <d v="2021-12-13T00:00:00"/>
    <n v="3"/>
    <n v="3"/>
    <n v="0"/>
    <n v="0"/>
    <n v="0"/>
    <n v="0"/>
    <s v="INR"/>
    <n v="0"/>
    <n v="11026"/>
    <s v="00/00/0000"/>
    <n v="0"/>
    <n v="0"/>
    <s v="N"/>
    <m/>
    <n v="9"/>
    <s v="N"/>
    <s v="00/00/0000"/>
    <s v="N"/>
    <n v="0"/>
    <s v="00/00/0000"/>
    <m/>
    <m/>
    <m/>
    <x v="0"/>
  </r>
  <r>
    <n v="40653238353"/>
    <s v="MC-TL-XPRESS CREDIT APR21"/>
    <n v="85792905992"/>
    <s v="Mr. PATEL  BHARATBHAI BALABHAI"/>
    <n v="325000"/>
    <n v="11.6"/>
    <n v="315037"/>
    <n v="315037"/>
    <n v="0"/>
    <x v="0"/>
    <n v="0"/>
    <d v="2021-12-18T00:00:00"/>
    <n v="3"/>
    <n v="3"/>
    <n v="0"/>
    <n v="0"/>
    <n v="0"/>
    <n v="0"/>
    <s v="INR"/>
    <n v="0"/>
    <n v="6834"/>
    <s v="00/00/0000"/>
    <n v="0"/>
    <n v="0"/>
    <s v="N"/>
    <m/>
    <n v="9"/>
    <s v="N"/>
    <s v="00/00/0000"/>
    <s v="N"/>
    <n v="0"/>
    <s v="00/00/0000"/>
    <m/>
    <m/>
    <m/>
    <x v="0"/>
  </r>
  <r>
    <n v="40676308417"/>
    <s v="MC-TL-XPRESS CREDIT APR21"/>
    <n v="85158803223"/>
    <s v="Mr. NATUBHAI M VAGHELA"/>
    <n v="150000"/>
    <n v="11.6"/>
    <n v="145631"/>
    <n v="145631"/>
    <n v="0"/>
    <x v="0"/>
    <n v="0"/>
    <d v="2021-12-29T00:00:00"/>
    <n v="3"/>
    <n v="3"/>
    <n v="0"/>
    <n v="0"/>
    <n v="0"/>
    <n v="0"/>
    <s v="INR"/>
    <n v="0"/>
    <n v="2902"/>
    <s v="00/00/0000"/>
    <n v="0"/>
    <n v="0"/>
    <s v="N"/>
    <m/>
    <n v="9"/>
    <s v="N"/>
    <s v="00/00/0000"/>
    <s v="N"/>
    <n v="0"/>
    <s v="00/00/0000"/>
    <m/>
    <m/>
    <m/>
    <x v="0"/>
  </r>
  <r>
    <n v="40684148098"/>
    <s v="MC-TL-XPRESS CREDIT APR21"/>
    <n v="89802988123"/>
    <s v="Mr. VIPIN  KUMAR"/>
    <n v="710000"/>
    <n v="10.6"/>
    <n v="701629"/>
    <n v="701629"/>
    <n v="0"/>
    <x v="0"/>
    <n v="0"/>
    <d v="2022-01-01T00:00:00"/>
    <n v="2"/>
    <n v="2"/>
    <n v="0"/>
    <n v="0"/>
    <n v="0"/>
    <n v="0"/>
    <s v="INR"/>
    <n v="0"/>
    <n v="13370"/>
    <s v="00/00/0000"/>
    <n v="0"/>
    <n v="0"/>
    <s v="N"/>
    <m/>
    <n v="9"/>
    <s v="N"/>
    <s v="00/00/0000"/>
    <s v="N"/>
    <n v="0"/>
    <s v="00/00/0000"/>
    <m/>
    <m/>
    <m/>
    <x v="0"/>
  </r>
  <r>
    <n v="40701669535"/>
    <s v="MC-TL-XPRESS CREDIT APR21"/>
    <n v="78691071655"/>
    <s v="Mrs. MANJULABEN KODARBHAI RATH"/>
    <n v="750000"/>
    <n v="11.6"/>
    <n v="740898"/>
    <n v="740898"/>
    <n v="0"/>
    <x v="0"/>
    <n v="0"/>
    <d v="2022-01-07T00:00:00"/>
    <n v="2"/>
    <n v="2"/>
    <n v="0"/>
    <n v="0"/>
    <n v="0"/>
    <n v="0"/>
    <s v="INR"/>
    <n v="0"/>
    <n v="14508"/>
    <s v="00/00/0000"/>
    <n v="0"/>
    <n v="143.1"/>
    <s v="N"/>
    <m/>
    <n v="9"/>
    <s v="N"/>
    <s v="00/00/0000"/>
    <s v="N"/>
    <n v="0"/>
    <s v="00/00/0000"/>
    <s v="STD"/>
    <d v="2022-03-23T00:00:00"/>
    <n v="0"/>
    <x v="0"/>
  </r>
  <r>
    <n v="40711842964"/>
    <s v="MC-TL-XPRESS CREDIT APR21"/>
    <n v="88761987799"/>
    <s v="Mr. AKASHKUMAR B PATNI"/>
    <n v="500000"/>
    <n v="11.1"/>
    <n v="492627"/>
    <n v="492627"/>
    <n v="0"/>
    <x v="0"/>
    <n v="0"/>
    <d v="2022-01-13T00:00:00"/>
    <n v="2"/>
    <n v="2"/>
    <n v="0"/>
    <n v="0"/>
    <n v="0"/>
    <n v="0"/>
    <s v="INR"/>
    <n v="0"/>
    <n v="9543"/>
    <s v="00/00/0000"/>
    <n v="0"/>
    <n v="0"/>
    <s v="N"/>
    <m/>
    <n v="9"/>
    <s v="N"/>
    <s v="00/00/0000"/>
    <s v="N"/>
    <n v="0"/>
    <s v="00/00/0000"/>
    <m/>
    <m/>
    <m/>
    <x v="0"/>
  </r>
  <r>
    <n v="40713040582"/>
    <s v="MC-TL-XPRESS CREDIT APR21"/>
    <n v="85881379615"/>
    <s v="Mr. MEHUL SURESHBHAI SOLANKI"/>
    <n v="150000"/>
    <n v="10.6"/>
    <n v="147701"/>
    <n v="147701"/>
    <n v="0"/>
    <x v="0"/>
    <n v="0"/>
    <d v="2022-01-13T00:00:00"/>
    <n v="2"/>
    <n v="2"/>
    <n v="0"/>
    <n v="0"/>
    <n v="0"/>
    <n v="0"/>
    <s v="INR"/>
    <n v="0"/>
    <n v="2825"/>
    <s v="00/00/0000"/>
    <n v="0"/>
    <n v="0"/>
    <s v="N"/>
    <m/>
    <n v="9"/>
    <s v="N"/>
    <s v="00/00/0000"/>
    <s v="N"/>
    <n v="0"/>
    <s v="00/00/0000"/>
    <m/>
    <m/>
    <m/>
    <x v="0"/>
  </r>
  <r>
    <n v="40727784322"/>
    <s v="MC-TL-XPRESS CREDIT APR21"/>
    <n v="87469360566"/>
    <s v="Mr. HITESHKUMAR RASIKLAL MAHER"/>
    <n v="350000"/>
    <n v="10.6"/>
    <n v="343944"/>
    <n v="343944"/>
    <n v="0"/>
    <x v="0"/>
    <n v="0"/>
    <d v="2022-01-20T00:00:00"/>
    <n v="2"/>
    <n v="2"/>
    <n v="0"/>
    <n v="0"/>
    <n v="0"/>
    <n v="0"/>
    <s v="INR"/>
    <n v="0"/>
    <n v="6591"/>
    <s v="00/00/0000"/>
    <n v="0"/>
    <n v="0"/>
    <s v="N"/>
    <m/>
    <n v="9"/>
    <s v="N"/>
    <s v="00/00/0000"/>
    <s v="N"/>
    <n v="0"/>
    <s v="00/00/0000"/>
    <m/>
    <m/>
    <m/>
    <x v="0"/>
  </r>
  <r>
    <n v="40755744294"/>
    <s v="MC-TL-XPRESS CREDIT APR21"/>
    <n v="85011376956"/>
    <s v="Mr. KANUBHAI BHAGWANDAS VAGHEL"/>
    <n v="495400"/>
    <n v="11.35"/>
    <n v="494767"/>
    <n v="494767"/>
    <n v="0"/>
    <x v="0"/>
    <n v="0"/>
    <d v="2022-02-02T00:00:00"/>
    <n v="1"/>
    <n v="1"/>
    <n v="0"/>
    <n v="0"/>
    <n v="0"/>
    <n v="0"/>
    <s v="INR"/>
    <n v="0"/>
    <n v="9519"/>
    <s v="00/00/0000"/>
    <n v="0"/>
    <n v="0"/>
    <s v="N"/>
    <m/>
    <n v="9"/>
    <s v="N"/>
    <s v="00/00/0000"/>
    <s v="N"/>
    <n v="0"/>
    <s v="00/00/0000"/>
    <m/>
    <m/>
    <m/>
    <x v="0"/>
  </r>
  <r>
    <n v="40780086990"/>
    <s v="MC-TL-XPRESS CREDIT APR21"/>
    <n v="86212129389"/>
    <s v="Mr. JITUJI BADARJI THAKOR"/>
    <n v="400000"/>
    <n v="10.35"/>
    <n v="398030"/>
    <n v="398030"/>
    <n v="0"/>
    <x v="0"/>
    <n v="0"/>
    <d v="2022-02-11T00:00:00"/>
    <n v="1"/>
    <n v="1"/>
    <n v="0"/>
    <n v="0"/>
    <n v="0"/>
    <n v="0"/>
    <s v="INR"/>
    <n v="0"/>
    <n v="7482"/>
    <s v="00/00/0000"/>
    <n v="0"/>
    <n v="0"/>
    <s v="N"/>
    <m/>
    <n v="9"/>
    <s v="N"/>
    <s v="00/00/0000"/>
    <s v="N"/>
    <n v="0"/>
    <s v="00/00/0000"/>
    <m/>
    <m/>
    <m/>
    <x v="0"/>
  </r>
  <r>
    <n v="40854003342"/>
    <s v="MC-TL-XPRESS CREDIT APR21"/>
    <n v="85180984017"/>
    <s v="Mr. PRASHANT SURESHBHAI PARMAR"/>
    <n v="400000"/>
    <n v="11.35"/>
    <n v="402114"/>
    <n v="402114"/>
    <n v="0"/>
    <x v="0"/>
    <n v="0"/>
    <d v="2022-03-15T00:00:00"/>
    <n v="1"/>
    <n v="1"/>
    <n v="0"/>
    <n v="0"/>
    <n v="0"/>
    <n v="0"/>
    <s v="INR"/>
    <n v="0"/>
    <n v="7686"/>
    <s v="00/00/0000"/>
    <n v="0"/>
    <n v="0"/>
    <m/>
    <m/>
    <m/>
    <s v="N"/>
    <s v="00/00/0000"/>
    <s v="N"/>
    <n v="0"/>
    <s v="00/00/0000"/>
    <m/>
    <m/>
    <m/>
    <x v="0"/>
  </r>
  <r>
    <n v="40854223290"/>
    <s v="MC-TL-XPRESS CREDIT APR21"/>
    <n v="89020893929"/>
    <s v="Mr. DESAI  NIKUL"/>
    <n v="427000"/>
    <n v="11.85"/>
    <n v="429357"/>
    <n v="429357"/>
    <n v="0"/>
    <x v="0"/>
    <n v="0"/>
    <d v="2022-03-15T00:00:00"/>
    <n v="1"/>
    <n v="1"/>
    <n v="0"/>
    <n v="0"/>
    <n v="0"/>
    <n v="0"/>
    <s v="INR"/>
    <n v="0"/>
    <n v="8315"/>
    <s v="00/00/0000"/>
    <n v="0"/>
    <n v="0"/>
    <s v="N"/>
    <m/>
    <n v="9"/>
    <s v="N"/>
    <s v="00/00/0000"/>
    <s v="N"/>
    <n v="0"/>
    <s v="00/00/0000"/>
    <m/>
    <m/>
    <m/>
    <x v="0"/>
  </r>
  <r>
    <n v="40866572511"/>
    <s v="MC-TL-XPRESS CREDIT APR21"/>
    <n v="88429718158"/>
    <s v="Mr. MAHENDRABHAI JAYANTIBHAI"/>
    <n v="547000"/>
    <n v="10.35"/>
    <n v="548706"/>
    <n v="548706"/>
    <n v="0"/>
    <x v="0"/>
    <n v="0"/>
    <d v="2022-03-21T00:00:00"/>
    <n v="1"/>
    <n v="1"/>
    <n v="0"/>
    <n v="0"/>
    <n v="0"/>
    <n v="0"/>
    <s v="INR"/>
    <n v="0"/>
    <n v="10231"/>
    <s v="00/00/0000"/>
    <n v="0"/>
    <n v="0"/>
    <s v="N"/>
    <m/>
    <n v="9"/>
    <s v="N"/>
    <s v="00/00/0000"/>
    <s v="N"/>
    <n v="0"/>
    <s v="00/00/0000"/>
    <m/>
    <m/>
    <m/>
    <x v="0"/>
  </r>
  <r>
    <n v="40871215268"/>
    <s v="MC-TL-XPRESS CREDIT APR21"/>
    <n v="80426399550"/>
    <s v="Mr. VASANT JETHALAL RATHOD"/>
    <n v="300000"/>
    <n v="10.35"/>
    <n v="300766"/>
    <n v="300766"/>
    <n v="0"/>
    <x v="0"/>
    <n v="0"/>
    <d v="2022-03-23T00:00:00"/>
    <n v="1"/>
    <n v="1"/>
    <n v="0"/>
    <n v="0"/>
    <n v="0"/>
    <n v="0"/>
    <s v="INR"/>
    <n v="0"/>
    <n v="6346"/>
    <s v="00/00/0000"/>
    <n v="0"/>
    <n v="0"/>
    <s v="N"/>
    <m/>
    <n v="9"/>
    <s v="N"/>
    <s v="00/00/0000"/>
    <s v="N"/>
    <n v="0"/>
    <s v="00/00/0000"/>
    <m/>
    <m/>
    <m/>
    <x v="0"/>
  </r>
  <r>
    <n v="40873206385"/>
    <s v="MC-TL-XPRESS CREDIT APR21"/>
    <n v="90283069117"/>
    <s v="Mr. NIJANANDI YASHRAJ DAHYABHA"/>
    <n v="50000"/>
    <n v="10.35"/>
    <n v="50113"/>
    <n v="50113"/>
    <n v="0"/>
    <x v="0"/>
    <n v="0"/>
    <d v="2022-03-24T00:00:00"/>
    <n v="1"/>
    <n v="1"/>
    <n v="0"/>
    <n v="0"/>
    <n v="0"/>
    <n v="0"/>
    <s v="INR"/>
    <n v="0"/>
    <n v="4404"/>
    <s v="00/00/0000"/>
    <n v="0"/>
    <n v="0"/>
    <s v="N"/>
    <m/>
    <n v="9"/>
    <s v="N"/>
    <s v="00/00/0000"/>
    <s v="N"/>
    <n v="0"/>
    <s v="00/00/0000"/>
    <m/>
    <m/>
    <m/>
    <x v="0"/>
  </r>
  <r>
    <n v="40882789716"/>
    <s v="MC-TL-XPRESS CREDIT APR21"/>
    <n v="89483773637"/>
    <s v="Mr. SHAMBHU  SHAHU"/>
    <n v="450000"/>
    <n v="10.35"/>
    <n v="450383"/>
    <n v="450383"/>
    <n v="0"/>
    <x v="0"/>
    <n v="0"/>
    <d v="2022-03-29T00:00:00"/>
    <n v="1"/>
    <n v="1"/>
    <n v="0"/>
    <n v="0"/>
    <n v="0"/>
    <n v="0"/>
    <s v="INR"/>
    <n v="0"/>
    <n v="8417"/>
    <s v="00/00/0000"/>
    <n v="0"/>
    <n v="0"/>
    <s v="N"/>
    <m/>
    <n v="9"/>
    <s v="N"/>
    <s v="00/00/0000"/>
    <s v="N"/>
    <n v="0"/>
    <s v="00/00/0000"/>
    <m/>
    <m/>
    <m/>
    <x v="0"/>
  </r>
  <r>
    <n v="40136791919"/>
    <s v="MC-TL-XPRESS CREDIT APR21"/>
    <n v="89428465574"/>
    <s v="Mr. RAVIKUMAR  KARAN"/>
    <n v="396600"/>
    <n v="12.6"/>
    <n v="343054"/>
    <n v="346983.82"/>
    <n v="3929.820000000007"/>
    <x v="59"/>
    <n v="3929.82"/>
    <d v="2021-04-15T00:00:00"/>
    <n v="11"/>
    <n v="11"/>
    <n v="0"/>
    <n v="1"/>
    <n v="1"/>
    <n v="701"/>
    <s v="INR"/>
    <n v="0"/>
    <n v="8943"/>
    <d v="2022-03-10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40214300628"/>
    <s v="MC-TL-XPRESS CREDIT APR21"/>
    <n v="90319611238"/>
    <s v="Mr. BALVANTBHAI  SOLANKI"/>
    <n v="437800"/>
    <n v="11.1"/>
    <n v="400562"/>
    <n v="402803.84"/>
    <n v="2241.8400000000256"/>
    <x v="60"/>
    <n v="2241.84"/>
    <d v="2021-06-07T00:00:00"/>
    <n v="9"/>
    <n v="9"/>
    <n v="0"/>
    <n v="1"/>
    <n v="1"/>
    <n v="701"/>
    <s v="INR"/>
    <n v="0"/>
    <n v="8356"/>
    <d v="2022-03-05T00:00:00"/>
    <n v="0"/>
    <n v="111.4"/>
    <s v="N"/>
    <m/>
    <n v="3"/>
    <s v="N"/>
    <s v="00/00/0000"/>
    <s v="N"/>
    <n v="0"/>
    <s v="00/00/0000"/>
    <s v="SMA0"/>
    <d v="2022-03-26T00:00:00"/>
    <n v="701"/>
    <x v="0"/>
  </r>
  <r>
    <n v="40255500447"/>
    <s v="MC-TL-XPRESS CREDIT APR21"/>
    <n v="90374206857"/>
    <s v="Mr. ANILKUMAR GOPALBHAI VAGHEL"/>
    <n v="550000"/>
    <n v="11.1"/>
    <n v="499102"/>
    <n v="509574"/>
    <n v="10472"/>
    <x v="61"/>
    <n v="10472"/>
    <d v="2021-06-29T00:00:00"/>
    <n v="9"/>
    <n v="8"/>
    <n v="1"/>
    <n v="1"/>
    <n v="1"/>
    <n v="701"/>
    <s v="INR"/>
    <n v="0"/>
    <n v="10497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79851688"/>
    <s v="MC-TL-XPRESS CREDIT APR21"/>
    <n v="89821309355"/>
    <s v="Mr. DATT UTSAV  MAHESHBHAI"/>
    <n v="485000"/>
    <n v="11.6"/>
    <n v="470504"/>
    <n v="470513"/>
    <n v="9"/>
    <x v="62"/>
    <n v="9"/>
    <d v="2021-12-31T00:00:00"/>
    <n v="2"/>
    <n v="2"/>
    <n v="0"/>
    <n v="1"/>
    <n v="1"/>
    <n v="701"/>
    <s v="INR"/>
    <n v="0"/>
    <n v="9385"/>
    <d v="2022-03-31T00:00:00"/>
    <n v="0"/>
    <n v="0"/>
    <s v="N"/>
    <m/>
    <n v="3"/>
    <s v="N"/>
    <s v="00/00/0000"/>
    <s v="N"/>
    <n v="0"/>
    <s v="00/00/0000"/>
    <s v="SMA0"/>
    <d v="2022-03-31T00:00:00"/>
    <n v="701"/>
    <x v="0"/>
  </r>
  <r>
    <n v="40282709129"/>
    <s v="MC-TL-XPRESS CREDIT APR21"/>
    <n v="86071945043"/>
    <s v="Mr. PRAVINSINH JITUBHA JADEJA"/>
    <n v="660000"/>
    <n v="10.6"/>
    <n v="609988"/>
    <n v="624673.75"/>
    <n v="14685.75"/>
    <x v="63"/>
    <n v="14685.75"/>
    <d v="2021-07-09T00:00:00"/>
    <n v="8"/>
    <n v="7"/>
    <n v="1"/>
    <n v="2"/>
    <n v="2"/>
    <n v="702"/>
    <s v="INR"/>
    <n v="0"/>
    <n v="12428"/>
    <d v="2022-02-09T00:00:00"/>
    <n v="0"/>
    <n v="264.52"/>
    <s v="N"/>
    <m/>
    <n v="1"/>
    <s v="N"/>
    <s v="00/00/0000"/>
    <s v="N"/>
    <n v="0"/>
    <s v="00/00/0000"/>
    <s v="SMA1"/>
    <d v="2022-03-11T00:00:00"/>
    <n v="702"/>
    <x v="0"/>
  </r>
  <r>
    <n v="40194311244"/>
    <s v="MC-TL-XPRESS LITE-APR21"/>
    <n v="85375698981"/>
    <s v="Mr. PRAHALADJI MANGAJI THAKOR"/>
    <n v="110000"/>
    <n v="13.6"/>
    <n v="83725"/>
    <n v="83715"/>
    <n v="0"/>
    <x v="0"/>
    <n v="0"/>
    <d v="2021-05-26T00:00:00"/>
    <n v="10"/>
    <n v="10"/>
    <n v="0"/>
    <n v="0"/>
    <n v="0"/>
    <n v="0"/>
    <s v="INR"/>
    <n v="0"/>
    <n v="3739"/>
    <s v="00/00/0000"/>
    <n v="0"/>
    <n v="0"/>
    <s v="N"/>
    <m/>
    <n v="9"/>
    <s v="N"/>
    <s v="00/00/0000"/>
    <s v="N"/>
    <n v="0"/>
    <s v="00/00/0000"/>
    <m/>
    <m/>
    <m/>
    <x v="0"/>
  </r>
  <r>
    <n v="40296843228"/>
    <s v="MC-TL-XPRESS LITE-APR21"/>
    <n v="86708221597"/>
    <s v="Mr. DHARMENDRAKUMAR  KISHANBHA"/>
    <n v="100000"/>
    <n v="13.1"/>
    <n v="81450"/>
    <n v="81450"/>
    <n v="0"/>
    <x v="0"/>
    <n v="0"/>
    <d v="2021-07-16T00:00:00"/>
    <n v="8"/>
    <n v="8"/>
    <n v="0"/>
    <n v="0"/>
    <n v="0"/>
    <n v="0"/>
    <s v="INR"/>
    <n v="0"/>
    <n v="3375"/>
    <s v="00/00/0000"/>
    <n v="0"/>
    <n v="0"/>
    <s v="N"/>
    <m/>
    <n v="9"/>
    <s v="N"/>
    <s v="00/00/0000"/>
    <s v="N"/>
    <n v="0"/>
    <s v="00/00/0000"/>
    <s v="STD"/>
    <d v="2022-03-26T00:00:00"/>
    <n v="0"/>
    <x v="0"/>
  </r>
  <r>
    <n v="40536550661"/>
    <s v="MC-TL-XPRESS LITE-APR21"/>
    <n v="85100046450"/>
    <s v="Mr. PANKAJBHAI PREMCHAND VAGHE"/>
    <n v="150000"/>
    <n v="13.6"/>
    <n v="132701"/>
    <n v="132701"/>
    <n v="0"/>
    <x v="0"/>
    <n v="0"/>
    <d v="2021-10-27T00:00:00"/>
    <n v="5"/>
    <n v="5"/>
    <n v="0"/>
    <n v="0"/>
    <n v="0"/>
    <n v="0"/>
    <s v="INR"/>
    <n v="0"/>
    <n v="5098"/>
    <s v="00/00/0000"/>
    <n v="0"/>
    <n v="0"/>
    <s v="N"/>
    <m/>
    <n v="9"/>
    <s v="N"/>
    <s v="00/00/0000"/>
    <s v="N"/>
    <n v="0"/>
    <s v="00/00/0000"/>
    <m/>
    <m/>
    <m/>
    <x v="0"/>
  </r>
  <r>
    <n v="40647162174"/>
    <s v="MC-TL-XPRESS LITE-APR21"/>
    <n v="88036152028"/>
    <s v="Mr. BHAVESHKUMAR GOPALBHAI PAR"/>
    <n v="140000"/>
    <n v="12.6"/>
    <n v="130970"/>
    <n v="130970"/>
    <n v="0"/>
    <x v="0"/>
    <n v="0"/>
    <d v="2021-12-14T00:00:00"/>
    <n v="3"/>
    <n v="3"/>
    <n v="0"/>
    <n v="0"/>
    <n v="0"/>
    <n v="0"/>
    <s v="INR"/>
    <n v="0"/>
    <n v="4691"/>
    <s v="00/00/0000"/>
    <n v="0"/>
    <n v="0"/>
    <s v="N"/>
    <m/>
    <n v="9"/>
    <s v="N"/>
    <s v="00/00/0000"/>
    <s v="N"/>
    <n v="0"/>
    <s v="00/00/0000"/>
    <m/>
    <m/>
    <m/>
    <x v="0"/>
  </r>
  <r>
    <n v="40291063220"/>
    <s v="MC-TL-XPRESS LITE-APR21"/>
    <n v="85048502639"/>
    <s v="Mr. VAGHELA LAXMANBHAI M"/>
    <n v="125000"/>
    <n v="13.6"/>
    <n v="102253"/>
    <n v="106719.53"/>
    <n v="4466.5299999999988"/>
    <x v="64"/>
    <n v="4466.53"/>
    <d v="2021-07-14T00:00:00"/>
    <n v="8"/>
    <n v="7"/>
    <n v="1"/>
    <n v="2"/>
    <n v="2"/>
    <n v="702"/>
    <s v="INR"/>
    <n v="0"/>
    <n v="4248"/>
    <d v="2022-02-14T00:00:00"/>
    <n v="0"/>
    <n v="49.98"/>
    <s v="N"/>
    <m/>
    <n v="1"/>
    <s v="N"/>
    <s v="00/00/0000"/>
    <s v="N"/>
    <n v="0"/>
    <s v="00/00/0000"/>
    <s v="SMA1"/>
    <d v="2022-03-16T00:00:00"/>
    <n v="702"/>
    <x v="0"/>
  </r>
  <r>
    <n v="40346044505"/>
    <s v="MC-TL-PRE APPRVD XPRES CR"/>
    <n v="86160170796"/>
    <s v="Mr. NIKUL  JADAV"/>
    <n v="137000"/>
    <n v="11.6"/>
    <n v="128322"/>
    <n v="125672"/>
    <n v="0"/>
    <x v="0"/>
    <n v="0"/>
    <d v="2021-08-06T00:00:00"/>
    <n v="7"/>
    <n v="7"/>
    <n v="0"/>
    <n v="0"/>
    <n v="0"/>
    <n v="0"/>
    <s v="INR"/>
    <n v="0"/>
    <n v="2650"/>
    <s v="00/00/0000"/>
    <n v="0"/>
    <n v="0"/>
    <s v="N"/>
    <m/>
    <n v="9"/>
    <s v="N"/>
    <s v="00/00/0000"/>
    <s v="N"/>
    <n v="0"/>
    <s v="00/00/0000"/>
    <m/>
    <m/>
    <m/>
    <x v="0"/>
  </r>
  <r>
    <n v="40874413175"/>
    <s v="MC-TL-PRE APPRVD XPRES CR"/>
    <n v="86829374793"/>
    <s v="Mr. DIPTESH AMRUTLAL NANAVATI"/>
    <n v="199100"/>
    <n v="11.85"/>
    <n v="199606"/>
    <n v="194541"/>
    <n v="0"/>
    <x v="0"/>
    <n v="0"/>
    <d v="2022-03-24T00:00:00"/>
    <n v="1"/>
    <n v="1"/>
    <n v="0"/>
    <n v="0"/>
    <n v="0"/>
    <n v="0"/>
    <s v="INR"/>
    <n v="0"/>
    <n v="5065"/>
    <s v="00/00/0000"/>
    <n v="0"/>
    <n v="0"/>
    <s v="N"/>
    <m/>
    <n v="9"/>
    <s v="N"/>
    <s v="00/00/0000"/>
    <s v="N"/>
    <n v="0"/>
    <s v="00/00/0000"/>
    <m/>
    <m/>
    <m/>
    <x v="0"/>
  </r>
  <r>
    <n v="40788406971"/>
    <s v="MC-TL PAXC (DEFENCE)"/>
    <n v="86345439559"/>
    <s v="Mr. NAVALKISHORE  CHAUHAN"/>
    <n v="800000"/>
    <n v="10.35"/>
    <n v="795044"/>
    <n v="810007"/>
    <n v="14963"/>
    <x v="3"/>
    <n v="14963"/>
    <d v="2022-02-16T00:00:00"/>
    <n v="1"/>
    <n v="0"/>
    <n v="1"/>
    <n v="1"/>
    <n v="1"/>
    <n v="701"/>
    <s v="INR"/>
    <n v="0"/>
    <n v="14963"/>
    <d v="2022-03-16T00:00:00"/>
    <n v="0"/>
    <n v="147.6"/>
    <m/>
    <m/>
    <m/>
    <s v="N"/>
    <s v="00/00/0000"/>
    <s v="N"/>
    <n v="0"/>
    <s v="00/00/0000"/>
    <s v="SMA0"/>
    <d v="2022-03-16T00:00:00"/>
    <n v="701"/>
    <x v="0"/>
  </r>
  <r>
    <n v="40156385631"/>
    <s v="MC-TL PAXC (GOVT)"/>
    <n v="80751677345"/>
    <s v="Mr. SANTOSH KUMAR KORI"/>
    <n v="175300"/>
    <n v="10.6"/>
    <n v="139456"/>
    <n v="139456"/>
    <n v="0"/>
    <x v="0"/>
    <n v="0"/>
    <d v="2021-04-28T00:00:00"/>
    <n v="11"/>
    <n v="11"/>
    <n v="0"/>
    <n v="0"/>
    <n v="0"/>
    <n v="0"/>
    <s v="INR"/>
    <n v="0"/>
    <n v="4654"/>
    <s v="00/00/0000"/>
    <n v="0"/>
    <n v="0"/>
    <s v="N"/>
    <m/>
    <n v="9"/>
    <s v="N"/>
    <s v="00/00/0000"/>
    <s v="N"/>
    <n v="0"/>
    <s v="00/00/0000"/>
    <m/>
    <m/>
    <m/>
    <x v="0"/>
  </r>
  <r>
    <n v="40532611393"/>
    <s v="MC-TL PAXC (GOVT)"/>
    <n v="89402276653"/>
    <s v="Mr. PRAKAHKUAMR RAMUBHAI PATAN"/>
    <n v="300200"/>
    <n v="11.1"/>
    <n v="285403"/>
    <n v="285403"/>
    <n v="0"/>
    <x v="0"/>
    <n v="0"/>
    <d v="2021-10-26T00:00:00"/>
    <n v="5"/>
    <n v="5"/>
    <n v="0"/>
    <n v="0"/>
    <n v="0"/>
    <n v="0"/>
    <s v="INR"/>
    <n v="0"/>
    <n v="5730"/>
    <s v="00/00/0000"/>
    <n v="0"/>
    <n v="0"/>
    <s v="N"/>
    <m/>
    <n v="9"/>
    <s v="N"/>
    <s v="00/00/0000"/>
    <s v="N"/>
    <n v="0"/>
    <s v="00/00/0000"/>
    <m/>
    <m/>
    <m/>
    <x v="0"/>
  </r>
  <r>
    <n v="40632116431"/>
    <s v="MC-TL PAXC (GOVT)"/>
    <n v="86816593175"/>
    <s v="Miss. RAVAL MEGHA  RAKESHKUMAR"/>
    <n v="99700"/>
    <n v="11.6"/>
    <n v="97438"/>
    <n v="95509"/>
    <n v="0"/>
    <x v="0"/>
    <n v="0"/>
    <d v="2021-12-08T00:00:00"/>
    <n v="3"/>
    <n v="3"/>
    <n v="0"/>
    <n v="0"/>
    <n v="0"/>
    <n v="0"/>
    <s v="INR"/>
    <n v="0"/>
    <n v="1929"/>
    <s v="00/00/0000"/>
    <n v="0"/>
    <n v="0"/>
    <m/>
    <m/>
    <m/>
    <s v="N"/>
    <s v="00/00/0000"/>
    <s v="N"/>
    <n v="0"/>
    <s v="00/00/0000"/>
    <m/>
    <m/>
    <m/>
    <x v="0"/>
  </r>
  <r>
    <n v="40647153023"/>
    <s v="MC-TL PAXC (GOVT)"/>
    <n v="86160180987"/>
    <s v="Mr. RAKESH KANTILAL PATANI"/>
    <n v="800000"/>
    <n v="11.1"/>
    <n v="779895"/>
    <n v="779895"/>
    <n v="0"/>
    <x v="0"/>
    <n v="0"/>
    <d v="2021-12-15T00:00:00"/>
    <n v="3"/>
    <n v="3"/>
    <n v="0"/>
    <n v="0"/>
    <n v="0"/>
    <n v="0"/>
    <s v="INR"/>
    <n v="0"/>
    <n v="15269"/>
    <s v="00/00/0000"/>
    <n v="0"/>
    <n v="0"/>
    <s v="N"/>
    <m/>
    <n v="9"/>
    <s v="N"/>
    <s v="00/00/0000"/>
    <s v="N"/>
    <n v="0"/>
    <s v="00/00/0000"/>
    <m/>
    <m/>
    <m/>
    <x v="0"/>
  </r>
  <r>
    <n v="40668901010"/>
    <s v="MC-TL PAXC (GOVT)"/>
    <n v="85210569384"/>
    <s v="Mrs. PRITIBEN KISHORCHANDRA PA"/>
    <n v="119000"/>
    <n v="11.6"/>
    <n v="115673"/>
    <n v="115673"/>
    <n v="0"/>
    <x v="0"/>
    <n v="0"/>
    <d v="2021-12-26T00:00:00"/>
    <n v="3"/>
    <n v="3"/>
    <n v="0"/>
    <n v="0"/>
    <n v="0"/>
    <n v="0"/>
    <s v="INR"/>
    <n v="0"/>
    <n v="2302"/>
    <s v="00/00/0000"/>
    <n v="0"/>
    <n v="0"/>
    <s v="N"/>
    <m/>
    <n v="9"/>
    <s v="N"/>
    <s v="00/00/0000"/>
    <s v="N"/>
    <n v="0"/>
    <s v="00/00/0000"/>
    <m/>
    <m/>
    <m/>
    <x v="0"/>
  </r>
  <r>
    <n v="40711295410"/>
    <s v="MC-TL PAXC (GOVT)"/>
    <n v="86160169907"/>
    <s v="Mr. SURAJ MANGALBHAI PATANI"/>
    <n v="800000"/>
    <n v="11.1"/>
    <n v="788452"/>
    <n v="788452"/>
    <n v="0"/>
    <x v="0"/>
    <n v="0"/>
    <d v="2022-01-12T00:00:00"/>
    <n v="2"/>
    <n v="2"/>
    <n v="0"/>
    <n v="0"/>
    <n v="0"/>
    <n v="0"/>
    <s v="INR"/>
    <n v="0"/>
    <n v="15269"/>
    <s v="00/00/0000"/>
    <n v="0"/>
    <n v="0"/>
    <s v="N"/>
    <m/>
    <n v="9"/>
    <s v="N"/>
    <s v="00/00/0000"/>
    <s v="N"/>
    <n v="0"/>
    <s v="00/00/0000"/>
    <m/>
    <m/>
    <m/>
    <x v="0"/>
  </r>
  <r>
    <n v="40751735567"/>
    <s v="MC-TL PAXC (GOVT)"/>
    <n v="89755117340"/>
    <s v="Mr. KALPAN GHANSIYAMBHAI BHATT"/>
    <n v="151100"/>
    <n v="12.1"/>
    <n v="151081"/>
    <n v="151081"/>
    <n v="0"/>
    <x v="0"/>
    <n v="0"/>
    <d v="2022-02-01T00:00:00"/>
    <n v="1"/>
    <n v="1"/>
    <n v="0"/>
    <n v="0"/>
    <n v="0"/>
    <n v="0"/>
    <s v="INR"/>
    <n v="0"/>
    <n v="2962"/>
    <s v="00/00/0000"/>
    <n v="0"/>
    <n v="3.9"/>
    <s v="N"/>
    <m/>
    <n v="9"/>
    <s v="N"/>
    <s v="00/00/0000"/>
    <s v="N"/>
    <n v="0"/>
    <s v="00/00/0000"/>
    <s v="STD"/>
    <d v="2022-03-04T00:00:00"/>
    <n v="0"/>
    <x v="0"/>
  </r>
  <r>
    <n v="40231531269"/>
    <s v="MC-TL-KAV-PL-SAL"/>
    <n v="85268915091"/>
    <s v="Mr. SANJAYKUMAR JETHABHAI SEHG"/>
    <n v="173000"/>
    <n v="8.5"/>
    <n v="161589"/>
    <n v="157894"/>
    <n v="0"/>
    <x v="0"/>
    <n v="0"/>
    <d v="2021-06-16T00:00:00"/>
    <n v="6"/>
    <n v="6"/>
    <n v="0"/>
    <n v="0"/>
    <n v="0"/>
    <n v="0"/>
    <s v="INR"/>
    <n v="0"/>
    <n v="3793"/>
    <s v="00/00/0000"/>
    <n v="0"/>
    <n v="0"/>
    <s v="N"/>
    <m/>
    <n v="9"/>
    <s v="N"/>
    <s v="00/00/0000"/>
    <s v="N"/>
    <n v="0"/>
    <s v="00/00/0000"/>
    <s v="STD"/>
    <d v="2022-03-17T00:00:00"/>
    <n v="0"/>
    <x v="0"/>
  </r>
  <r>
    <n v="40234589738"/>
    <s v="MC-TL-KAV-PL-SAL"/>
    <n v="86152212809"/>
    <s v="Mr. VISEN MOHAN SINGH D"/>
    <n v="200000"/>
    <n v="8.5"/>
    <n v="186736"/>
    <n v="182458"/>
    <n v="0"/>
    <x v="0"/>
    <n v="0"/>
    <d v="2021-06-18T00:00:00"/>
    <n v="6"/>
    <n v="6"/>
    <n v="0"/>
    <n v="0"/>
    <n v="0"/>
    <n v="0"/>
    <s v="INR"/>
    <n v="0"/>
    <n v="4383"/>
    <s v="00/00/0000"/>
    <n v="0"/>
    <n v="0"/>
    <s v="N"/>
    <m/>
    <n v="9"/>
    <s v="N"/>
    <s v="00/00/0000"/>
    <s v="N"/>
    <n v="0"/>
    <s v="00/00/0000"/>
    <s v="STD"/>
    <d v="2022-03-19T00:00:00"/>
    <n v="0"/>
    <x v="0"/>
  </r>
  <r>
    <n v="40237354714"/>
    <s v="MC-TL-KAV-PL-SAL"/>
    <n v="85080843738"/>
    <s v="Mr. SIDDIQUI MOHAMAD ASIF"/>
    <n v="155700"/>
    <n v="8.5"/>
    <n v="145345"/>
    <n v="141964"/>
    <n v="0"/>
    <x v="0"/>
    <n v="0"/>
    <d v="2021-06-19T00:00:00"/>
    <n v="6"/>
    <n v="6"/>
    <n v="0"/>
    <n v="0"/>
    <n v="0"/>
    <n v="0"/>
    <s v="INR"/>
    <n v="0"/>
    <n v="3411"/>
    <s v="00/00/0000"/>
    <n v="0"/>
    <n v="0"/>
    <s v="N"/>
    <m/>
    <n v="9"/>
    <s v="N"/>
    <s v="00/00/0000"/>
    <s v="N"/>
    <n v="0"/>
    <s v="00/00/0000"/>
    <s v="STD"/>
    <d v="2022-03-20T00:00:00"/>
    <n v="0"/>
    <x v="0"/>
  </r>
  <r>
    <n v="40245892458"/>
    <s v="MC-TL-KAV-PL-SAL"/>
    <n v="86498952282"/>
    <s v="Mr. JIGNESHKUMAR LALABHAI PATE"/>
    <n v="125000"/>
    <n v="8.5"/>
    <n v="116572"/>
    <n v="113878"/>
    <n v="0"/>
    <x v="0"/>
    <n v="0"/>
    <d v="2021-06-24T00:00:00"/>
    <n v="6"/>
    <n v="6"/>
    <n v="0"/>
    <n v="0"/>
    <n v="0"/>
    <n v="0"/>
    <s v="INR"/>
    <n v="0"/>
    <n v="2736"/>
    <s v="00/00/0000"/>
    <n v="0"/>
    <n v="0"/>
    <s v="N"/>
    <m/>
    <n v="9"/>
    <s v="N"/>
    <s v="00/00/0000"/>
    <s v="N"/>
    <n v="0"/>
    <s v="00/00/0000"/>
    <s v="STD"/>
    <d v="2022-03-25T00:00:00"/>
    <n v="0"/>
    <x v="0"/>
  </r>
  <r>
    <n v="40255394438"/>
    <s v="MC-TL-KAV-PL-SAL"/>
    <n v="90374206857"/>
    <s v="Mr. ANILKUMAR GOPALBHAI VAGHEL"/>
    <n v="125000"/>
    <n v="8.5"/>
    <n v="115974"/>
    <n v="113742"/>
    <n v="0"/>
    <x v="0"/>
    <n v="0"/>
    <d v="2021-06-29T00:00:00"/>
    <n v="6"/>
    <n v="6"/>
    <n v="0"/>
    <n v="0"/>
    <n v="0"/>
    <n v="0"/>
    <s v="INR"/>
    <n v="0"/>
    <n v="2813"/>
    <s v="00/00/0000"/>
    <n v="0"/>
    <n v="0"/>
    <s v="N"/>
    <m/>
    <n v="9"/>
    <s v="N"/>
    <s v="00/00/0000"/>
    <s v="N"/>
    <n v="0"/>
    <s v="00/00/0000"/>
    <s v="STD"/>
    <d v="2022-03-30T00:00:00"/>
    <n v="0"/>
    <x v="0"/>
  </r>
  <r>
    <n v="40255539179"/>
    <s v="MC-TL-KAV-PL-SAL"/>
    <n v="90660194345"/>
    <s v="Mr. Govindbhai Keshabhai Solan"/>
    <n v="180000"/>
    <n v="8.5"/>
    <n v="167015"/>
    <n v="163791"/>
    <n v="0"/>
    <x v="0"/>
    <n v="0"/>
    <d v="2021-06-29T00:00:00"/>
    <n v="6"/>
    <n v="6"/>
    <n v="0"/>
    <n v="0"/>
    <n v="0"/>
    <n v="0"/>
    <s v="INR"/>
    <n v="0"/>
    <n v="4050"/>
    <s v="00/00/0000"/>
    <n v="0"/>
    <n v="0"/>
    <s v="N"/>
    <m/>
    <n v="9"/>
    <s v="N"/>
    <s v="00/00/0000"/>
    <s v="N"/>
    <n v="0"/>
    <s v="00/00/0000"/>
    <s v="STD"/>
    <d v="2022-03-30T00:00:00"/>
    <n v="0"/>
    <x v="0"/>
  </r>
  <r>
    <n v="40264094478"/>
    <s v="MC-TL-KAV-PL-SAL"/>
    <n v="85700319745"/>
    <s v="Mr. GUDDUBHAI DULAJI RAJPUT"/>
    <n v="216000"/>
    <n v="8.5"/>
    <n v="204681"/>
    <n v="202328"/>
    <n v="0"/>
    <x v="0"/>
    <n v="0"/>
    <d v="2021-07-02T00:00:00"/>
    <n v="5"/>
    <n v="5"/>
    <n v="0"/>
    <n v="0"/>
    <n v="0"/>
    <n v="0"/>
    <s v="INR"/>
    <n v="0"/>
    <n v="4951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40267087605"/>
    <s v="MC-TL-KAV-PL-SAL"/>
    <n v="85721372570"/>
    <s v="Mr. HARI BABU NIKAM"/>
    <n v="221000"/>
    <n v="8.5"/>
    <n v="209395"/>
    <n v="205743"/>
    <n v="0"/>
    <x v="0"/>
    <n v="0"/>
    <d v="2021-07-03T00:00:00"/>
    <n v="5"/>
    <n v="5"/>
    <n v="0"/>
    <n v="0"/>
    <n v="0"/>
    <n v="0"/>
    <s v="INR"/>
    <n v="0"/>
    <n v="5062"/>
    <s v="00/00/0000"/>
    <n v="0"/>
    <n v="0"/>
    <s v="N"/>
    <m/>
    <n v="9"/>
    <s v="N"/>
    <s v="00/00/0000"/>
    <s v="N"/>
    <n v="0"/>
    <s v="00/00/0000"/>
    <s v="STD"/>
    <d v="2022-03-04T00:00:00"/>
    <n v="0"/>
    <x v="0"/>
  </r>
  <r>
    <n v="40394290928"/>
    <s v="MC-TL-KAV-PL-SAL"/>
    <n v="86200306577"/>
    <s v="Mr. RAMESH  KUMAR"/>
    <n v="359000"/>
    <n v="8.5"/>
    <n v="344051"/>
    <n v="282157"/>
    <n v="0"/>
    <x v="0"/>
    <n v="0"/>
    <d v="2021-08-26T00:00:00"/>
    <n v="4"/>
    <n v="4"/>
    <n v="0"/>
    <n v="0"/>
    <n v="0"/>
    <n v="0"/>
    <s v="INR"/>
    <n v="0"/>
    <n v="8094"/>
    <s v="00/00/0000"/>
    <n v="0"/>
    <n v="0"/>
    <s v="N"/>
    <m/>
    <n v="9"/>
    <s v="N"/>
    <s v="00/00/0000"/>
    <s v="N"/>
    <n v="0"/>
    <s v="00/00/0000"/>
    <m/>
    <m/>
    <m/>
    <x v="0"/>
  </r>
  <r>
    <n v="40256921862"/>
    <s v="MC-TL-KAV-PL-SAL"/>
    <n v="87198905315"/>
    <s v="Mr. SHRAVAN RAM  MEHRIA"/>
    <n v="200000"/>
    <n v="8.5"/>
    <n v="185540"/>
    <n v="186320"/>
    <n v="780"/>
    <x v="65"/>
    <n v="780"/>
    <d v="2021-06-30T00:00:00"/>
    <n v="6"/>
    <n v="6"/>
    <n v="0"/>
    <n v="1"/>
    <n v="1"/>
    <n v="701"/>
    <s v="INR"/>
    <n v="0"/>
    <n v="4498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39772116"/>
    <s v="MC-TL-KAV-PL-PEN"/>
    <n v="80083897256"/>
    <s v="Mrs. NIRMALABEN G SHRIMALI"/>
    <n v="78500"/>
    <n v="8.5"/>
    <n v="73256"/>
    <n v="73256"/>
    <n v="0"/>
    <x v="0"/>
    <n v="0"/>
    <d v="2021-06-21T00:00:00"/>
    <n v="6"/>
    <n v="6"/>
    <n v="0"/>
    <n v="0"/>
    <n v="0"/>
    <n v="0"/>
    <s v="INR"/>
    <n v="0"/>
    <n v="1719"/>
    <s v="00/00/0000"/>
    <n v="0"/>
    <n v="0"/>
    <s v="N"/>
    <m/>
    <n v="9"/>
    <s v="N"/>
    <s v="00/00/0000"/>
    <s v="N"/>
    <n v="0"/>
    <s v="00/00/0000"/>
    <s v="STD"/>
    <d v="2022-03-28T00:00:00"/>
    <n v="0"/>
    <x v="0"/>
  </r>
  <r>
    <n v="40353085430"/>
    <s v="MC-TL-KAV-YONO-PL-SAL"/>
    <n v="86195947786"/>
    <s v="Mr. KHODABHAI MOTIBHAI PARMAR"/>
    <n v="118000"/>
    <n v="8.5"/>
    <n v="113614"/>
    <n v="113614"/>
    <n v="0"/>
    <x v="0"/>
    <n v="0"/>
    <d v="2021-08-09T00:00:00"/>
    <n v="4"/>
    <n v="4"/>
    <n v="0"/>
    <n v="0"/>
    <n v="0"/>
    <n v="0"/>
    <s v="INR"/>
    <n v="0"/>
    <n v="2692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40355607536"/>
    <s v="MC-TL-KAV-YONO-PL-SAL"/>
    <n v="80594657586"/>
    <s v="Mr. PRAVINBHAI KANTIBHAI NAIYA"/>
    <n v="195000"/>
    <n v="8.5"/>
    <n v="187698"/>
    <n v="184073"/>
    <n v="0"/>
    <x v="0"/>
    <n v="0"/>
    <d v="2021-08-10T00:00:00"/>
    <n v="4"/>
    <n v="4"/>
    <n v="0"/>
    <n v="0"/>
    <n v="0"/>
    <n v="0"/>
    <s v="INR"/>
    <n v="0"/>
    <n v="4445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355639466"/>
    <s v="MC-TL-KAV-YONO-PL-SAL"/>
    <n v="86970179607"/>
    <s v="Mr. CHITRA  ORAM"/>
    <n v="226000"/>
    <n v="8.5"/>
    <n v="217541"/>
    <n v="213335"/>
    <n v="0"/>
    <x v="0"/>
    <n v="0"/>
    <d v="2021-08-10T00:00:00"/>
    <n v="4"/>
    <n v="4"/>
    <n v="0"/>
    <n v="0"/>
    <n v="0"/>
    <n v="0"/>
    <s v="INR"/>
    <n v="0"/>
    <n v="5151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356485800"/>
    <s v="MC-TL-KAV-YONO-PL-SAL"/>
    <n v="85034855456"/>
    <s v="Mr. RAMVILAS  KORI"/>
    <n v="98000"/>
    <n v="8.5"/>
    <n v="94334"/>
    <n v="92510"/>
    <n v="0"/>
    <x v="0"/>
    <n v="0"/>
    <d v="2021-08-10T00:00:00"/>
    <n v="4"/>
    <n v="4"/>
    <n v="0"/>
    <n v="0"/>
    <n v="0"/>
    <n v="0"/>
    <s v="INR"/>
    <n v="0"/>
    <n v="2234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356558597"/>
    <s v="MC-TL-KAV-YONO-PL-SAL"/>
    <n v="85558301397"/>
    <s v="Mr. BHAGVANBHAI MADHABHAI GOHE"/>
    <n v="145000"/>
    <n v="8.5"/>
    <n v="139571"/>
    <n v="136871"/>
    <n v="0"/>
    <x v="0"/>
    <n v="0"/>
    <d v="2021-08-10T00:00:00"/>
    <n v="4"/>
    <n v="4"/>
    <n v="0"/>
    <n v="0"/>
    <n v="0"/>
    <n v="0"/>
    <s v="INR"/>
    <n v="0"/>
    <n v="3305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356717978"/>
    <s v="MC-TL-KAV-YONO-PL-SAL"/>
    <n v="85034991759"/>
    <s v="Mr. PINTU JIVANLAL PATEL"/>
    <n v="109000"/>
    <n v="8.5"/>
    <n v="104936"/>
    <n v="102543"/>
    <n v="0"/>
    <x v="0"/>
    <n v="0"/>
    <d v="2021-08-10T00:00:00"/>
    <n v="4"/>
    <n v="4"/>
    <n v="0"/>
    <n v="0"/>
    <n v="0"/>
    <n v="0"/>
    <s v="INR"/>
    <n v="0"/>
    <n v="2485"/>
    <s v="00/00/0000"/>
    <n v="0"/>
    <n v="0"/>
    <s v="N"/>
    <m/>
    <n v="9"/>
    <s v="N"/>
    <s v="00/00/0000"/>
    <s v="N"/>
    <n v="0"/>
    <s v="00/00/0000"/>
    <s v="STD"/>
    <d v="2022-03-15T00:00:00"/>
    <n v="0"/>
    <x v="0"/>
  </r>
  <r>
    <n v="40358239657"/>
    <s v="MC-TL-KAV-YONO-PL-SAL"/>
    <n v="85478209881"/>
    <s v="Mr. MAHESHBHAI ISHVARBHAI TURI"/>
    <n v="288000"/>
    <n v="8.5"/>
    <n v="272804"/>
    <n v="167275"/>
    <n v="0"/>
    <x v="0"/>
    <n v="0"/>
    <d v="2021-08-11T00:00:00"/>
    <n v="4"/>
    <n v="4"/>
    <n v="0"/>
    <n v="0"/>
    <n v="0"/>
    <n v="0"/>
    <s v="INR"/>
    <n v="0"/>
    <n v="6519"/>
    <s v="00/00/0000"/>
    <n v="0"/>
    <n v="0"/>
    <s v="N"/>
    <m/>
    <n v="9"/>
    <s v="N"/>
    <s v="00/00/0000"/>
    <s v="N"/>
    <n v="0"/>
    <s v="00/00/0000"/>
    <m/>
    <m/>
    <m/>
    <x v="0"/>
  </r>
  <r>
    <n v="40358897877"/>
    <s v="MC-TL-KAV-YONO-PL-SAL"/>
    <n v="80086439633"/>
    <s v="Mr. MORE  SANDESH"/>
    <n v="99000"/>
    <n v="8.5"/>
    <n v="95277"/>
    <n v="93432"/>
    <n v="0"/>
    <x v="0"/>
    <n v="0"/>
    <d v="2021-08-11T00:00:00"/>
    <n v="4"/>
    <n v="4"/>
    <n v="0"/>
    <n v="0"/>
    <n v="0"/>
    <n v="0"/>
    <s v="INR"/>
    <n v="0"/>
    <n v="2255"/>
    <s v="00/00/0000"/>
    <n v="0"/>
    <n v="0"/>
    <s v="N"/>
    <m/>
    <n v="9"/>
    <s v="N"/>
    <s v="00/00/0000"/>
    <s v="N"/>
    <n v="0"/>
    <s v="00/00/0000"/>
    <s v="STD"/>
    <d v="2022-03-12T00:00:00"/>
    <n v="0"/>
    <x v="0"/>
  </r>
  <r>
    <n v="40359063645"/>
    <s v="MC-TL-KAV-YONO-PL-SAL"/>
    <n v="86160171484"/>
    <s v="Mr. BHAVNESH NAVINBHAI SOLANKI"/>
    <n v="291000"/>
    <n v="8.5"/>
    <n v="280062"/>
    <n v="274639"/>
    <n v="0"/>
    <x v="0"/>
    <n v="0"/>
    <d v="2021-08-11T00:00:00"/>
    <n v="4"/>
    <n v="4"/>
    <n v="0"/>
    <n v="0"/>
    <n v="0"/>
    <n v="0"/>
    <s v="INR"/>
    <n v="0"/>
    <n v="6628"/>
    <s v="00/00/0000"/>
    <n v="0"/>
    <n v="0"/>
    <s v="N"/>
    <m/>
    <n v="9"/>
    <s v="N"/>
    <s v="00/00/0000"/>
    <s v="N"/>
    <n v="0"/>
    <s v="00/00/0000"/>
    <s v="STD"/>
    <d v="2022-03-12T00:00:00"/>
    <n v="0"/>
    <x v="0"/>
  </r>
  <r>
    <n v="40359337336"/>
    <s v="MC-TL-KAV-YONO-PL-SAL"/>
    <n v="86816593175"/>
    <s v="Miss. RAVAL MEGHA  RAKESHKUMAR"/>
    <n v="130200"/>
    <n v="8.5"/>
    <n v="125304"/>
    <n v="122878"/>
    <n v="0"/>
    <x v="0"/>
    <n v="0"/>
    <d v="2021-08-11T00:00:00"/>
    <n v="4"/>
    <n v="4"/>
    <n v="0"/>
    <n v="0"/>
    <n v="0"/>
    <n v="0"/>
    <s v="INR"/>
    <n v="0"/>
    <n v="2966"/>
    <s v="00/00/0000"/>
    <n v="0"/>
    <n v="0"/>
    <s v="N"/>
    <m/>
    <n v="9"/>
    <s v="N"/>
    <s v="00/00/0000"/>
    <s v="N"/>
    <n v="0"/>
    <s v="00/00/0000"/>
    <s v="STD"/>
    <d v="2022-03-12T00:00:00"/>
    <n v="0"/>
    <x v="0"/>
  </r>
  <r>
    <n v="40359354895"/>
    <s v="MC-TL-KAV-YONO-PL-SAL"/>
    <n v="85229209740"/>
    <s v="Mr. IKHATYARALI SIRAJMIYA SAIY"/>
    <n v="92700"/>
    <n v="8.5"/>
    <n v="89213"/>
    <n v="87486"/>
    <n v="0"/>
    <x v="0"/>
    <n v="0"/>
    <d v="2021-08-11T00:00:00"/>
    <n v="4"/>
    <n v="4"/>
    <n v="0"/>
    <n v="0"/>
    <n v="0"/>
    <n v="0"/>
    <s v="INR"/>
    <n v="0"/>
    <n v="2112"/>
    <s v="00/00/0000"/>
    <n v="0"/>
    <n v="0"/>
    <s v="N"/>
    <m/>
    <n v="9"/>
    <s v="N"/>
    <s v="00/00/0000"/>
    <s v="N"/>
    <n v="0"/>
    <s v="00/00/0000"/>
    <s v="STD"/>
    <d v="2022-03-12T00:00:00"/>
    <n v="0"/>
    <x v="0"/>
  </r>
  <r>
    <n v="40362088340"/>
    <s v="MC-TL-KAV-YONO-PL-SAL"/>
    <n v="85011374733"/>
    <s v="Mr. HIMANSHU  RAYKA"/>
    <n v="252000"/>
    <n v="8.5"/>
    <n v="242494"/>
    <n v="237788"/>
    <n v="0"/>
    <x v="0"/>
    <n v="0"/>
    <d v="2021-08-12T00:00:00"/>
    <n v="4"/>
    <n v="4"/>
    <n v="0"/>
    <n v="0"/>
    <n v="0"/>
    <n v="0"/>
    <s v="INR"/>
    <n v="0"/>
    <n v="5736"/>
    <s v="00/00/0000"/>
    <n v="0"/>
    <n v="0"/>
    <s v="N"/>
    <m/>
    <n v="9"/>
    <s v="N"/>
    <s v="00/00/0000"/>
    <s v="N"/>
    <n v="0"/>
    <s v="00/00/0000"/>
    <s v="STD"/>
    <d v="2022-03-13T00:00:00"/>
    <n v="0"/>
    <x v="0"/>
  </r>
  <r>
    <n v="40362292414"/>
    <s v="MC-TL-KAV-YONO-PL-SAL"/>
    <n v="85125270112"/>
    <s v="Mr. MAHESH RAMJIBHAI VAGHELA"/>
    <n v="148000"/>
    <n v="8.5"/>
    <n v="142496"/>
    <n v="142480"/>
    <n v="0"/>
    <x v="0"/>
    <n v="0"/>
    <d v="2021-08-12T00:00:00"/>
    <n v="4"/>
    <n v="4"/>
    <n v="0"/>
    <n v="0"/>
    <n v="0"/>
    <n v="0"/>
    <s v="INR"/>
    <n v="0"/>
    <n v="3369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40362773640"/>
    <s v="MC-TL-KAV-YONO-PL-SAL"/>
    <n v="85533247010"/>
    <s v="Mr. RASIKBHAI BABABHAI RATHOD"/>
    <n v="192000"/>
    <n v="8.5"/>
    <n v="184753"/>
    <n v="181168"/>
    <n v="0"/>
    <x v="0"/>
    <n v="0"/>
    <d v="2021-08-12T00:00:00"/>
    <n v="4"/>
    <n v="4"/>
    <n v="0"/>
    <n v="0"/>
    <n v="0"/>
    <n v="0"/>
    <s v="INR"/>
    <n v="0"/>
    <n v="4370"/>
    <s v="00/00/0000"/>
    <n v="0"/>
    <n v="0"/>
    <s v="N"/>
    <m/>
    <n v="9"/>
    <s v="N"/>
    <s v="00/00/0000"/>
    <s v="N"/>
    <n v="0"/>
    <s v="00/00/0000"/>
    <s v="STD"/>
    <d v="2022-03-13T00:00:00"/>
    <n v="0"/>
    <x v="0"/>
  </r>
  <r>
    <n v="40362934485"/>
    <s v="MC-TL-KAV-YONO-PL-SAL"/>
    <n v="86010001605"/>
    <s v="Mr. KAMLESHKUMAR KANTIBHAI BHO"/>
    <n v="90000"/>
    <n v="8.5"/>
    <n v="86601"/>
    <n v="84922"/>
    <n v="0"/>
    <x v="0"/>
    <n v="0"/>
    <d v="2021-08-12T00:00:00"/>
    <n v="4"/>
    <n v="4"/>
    <n v="0"/>
    <n v="0"/>
    <n v="0"/>
    <n v="0"/>
    <s v="INR"/>
    <n v="0"/>
    <n v="2049"/>
    <s v="00/00/0000"/>
    <n v="0"/>
    <n v="0"/>
    <s v="N"/>
    <m/>
    <n v="9"/>
    <s v="N"/>
    <s v="00/00/0000"/>
    <s v="N"/>
    <n v="0"/>
    <s v="00/00/0000"/>
    <s v="STD"/>
    <d v="2022-03-13T00:00:00"/>
    <n v="0"/>
    <x v="0"/>
  </r>
  <r>
    <n v="40367496047"/>
    <s v="MC-TL-KAV-YONO-PL-SAL"/>
    <n v="88198686065"/>
    <s v="Mr. DHIREN ARVINDBHAI MISTRY"/>
    <n v="188000"/>
    <n v="8.5"/>
    <n v="180817"/>
    <n v="177286"/>
    <n v="0"/>
    <x v="0"/>
    <n v="0"/>
    <d v="2021-08-15T00:00:00"/>
    <n v="4"/>
    <n v="4"/>
    <n v="0"/>
    <n v="0"/>
    <n v="0"/>
    <n v="0"/>
    <s v="INR"/>
    <n v="0"/>
    <n v="4271"/>
    <s v="00/00/0000"/>
    <n v="0"/>
    <n v="0"/>
    <s v="N"/>
    <m/>
    <n v="9"/>
    <s v="N"/>
    <s v="00/00/0000"/>
    <s v="N"/>
    <n v="0"/>
    <s v="00/00/0000"/>
    <s v="STD"/>
    <d v="2022-03-17T00:00:00"/>
    <n v="0"/>
    <x v="0"/>
  </r>
  <r>
    <n v="40371602732"/>
    <s v="MC-TL-KAV-YONO-PL-SAL"/>
    <n v="86994510363"/>
    <s v="Mr. VIVEK JAYNARAYAN AGNIHOTRI"/>
    <n v="65000"/>
    <n v="8.5"/>
    <n v="62494"/>
    <n v="61269"/>
    <n v="0"/>
    <x v="0"/>
    <n v="0"/>
    <d v="2021-08-17T00:00:00"/>
    <n v="4"/>
    <n v="4"/>
    <n v="0"/>
    <n v="0"/>
    <n v="0"/>
    <n v="0"/>
    <s v="INR"/>
    <n v="0"/>
    <n v="1475"/>
    <s v="00/00/0000"/>
    <n v="0"/>
    <n v="0"/>
    <s v="N"/>
    <m/>
    <n v="9"/>
    <s v="N"/>
    <s v="00/00/0000"/>
    <s v="N"/>
    <n v="0"/>
    <s v="00/00/0000"/>
    <s v="STD"/>
    <d v="2022-03-18T00:00:00"/>
    <n v="0"/>
    <x v="0"/>
  </r>
  <r>
    <n v="40362647152"/>
    <s v="MC-TL-KAV-YONO-PL-OTH"/>
    <n v="85947065958"/>
    <s v="Mr. NARAYAN LAL  PRAJAPATI"/>
    <n v="229000"/>
    <n v="8.5"/>
    <n v="220357"/>
    <n v="216080"/>
    <n v="0"/>
    <x v="0"/>
    <n v="0"/>
    <d v="2021-08-12T00:00:00"/>
    <n v="4"/>
    <n v="4"/>
    <n v="0"/>
    <n v="0"/>
    <n v="0"/>
    <n v="0"/>
    <s v="INR"/>
    <n v="0"/>
    <n v="5212"/>
    <s v="00/00/0000"/>
    <n v="0"/>
    <n v="0"/>
    <s v="N"/>
    <m/>
    <n v="9"/>
    <s v="N"/>
    <s v="00/00/0000"/>
    <s v="N"/>
    <n v="0"/>
    <s v="00/00/0000"/>
    <s v="STD"/>
    <d v="2022-03-13T00:00:00"/>
    <n v="0"/>
    <x v="0"/>
  </r>
  <r>
    <n v="40364080462"/>
    <s v="MC-TL-KAV-YONO-PL-OTH"/>
    <n v="86562156197"/>
    <s v="Mr. GAUTAMSINH ISHWARSINH DABH"/>
    <n v="224000"/>
    <n v="8.5"/>
    <n v="215511"/>
    <n v="211321"/>
    <n v="0"/>
    <x v="0"/>
    <n v="0"/>
    <d v="2021-08-13T00:00:00"/>
    <n v="4"/>
    <n v="4"/>
    <n v="0"/>
    <n v="0"/>
    <n v="0"/>
    <n v="0"/>
    <s v="INR"/>
    <n v="0"/>
    <n v="5095"/>
    <s v="00/00/0000"/>
    <n v="0"/>
    <n v="0"/>
    <s v="N"/>
    <m/>
    <n v="9"/>
    <s v="N"/>
    <s v="00/00/0000"/>
    <s v="N"/>
    <n v="0"/>
    <s v="00/00/0000"/>
    <s v="STD"/>
    <d v="2022-03-14T00:00:00"/>
    <n v="0"/>
    <x v="0"/>
  </r>
  <r>
    <n v="40371334782"/>
    <s v="MC-TL-KAV-YONO-PL-OTH"/>
    <n v="86160172692"/>
    <s v="Mr. BIHOLA AMEETSINGH  JAGDEVS"/>
    <n v="110000"/>
    <n v="8.5"/>
    <n v="105760"/>
    <n v="103689"/>
    <n v="0"/>
    <x v="0"/>
    <n v="0"/>
    <d v="2021-08-17T00:00:00"/>
    <n v="4"/>
    <n v="4"/>
    <n v="0"/>
    <n v="0"/>
    <n v="0"/>
    <n v="0"/>
    <s v="INR"/>
    <n v="0"/>
    <n v="2496"/>
    <s v="00/00/0000"/>
    <n v="0"/>
    <n v="0"/>
    <m/>
    <m/>
    <m/>
    <s v="N"/>
    <s v="00/00/0000"/>
    <s v="N"/>
    <n v="0"/>
    <s v="00/00/0000"/>
    <s v="STD"/>
    <d v="2022-03-18T00:00:00"/>
    <n v="0"/>
    <x v="0"/>
  </r>
  <r>
    <n v="40500879265"/>
    <s v="MC-TL-XPRESS CREDIT MAY21"/>
    <n v="80083827856"/>
    <s v="Miss. LALITA THAVARAJI BARANDA"/>
    <n v="340500"/>
    <n v="11.6"/>
    <n v="283346"/>
    <n v="283346"/>
    <n v="0"/>
    <x v="0"/>
    <n v="0"/>
    <d v="2021-10-08T00:00:00"/>
    <n v="5"/>
    <n v="5"/>
    <n v="0"/>
    <n v="0"/>
    <n v="0"/>
    <n v="0"/>
    <s v="INR"/>
    <n v="0"/>
    <n v="14874"/>
    <s v="00/00/0000"/>
    <n v="0"/>
    <n v="0"/>
    <s v="N"/>
    <m/>
    <n v="9"/>
    <s v="N"/>
    <s v="00/00/0000"/>
    <s v="N"/>
    <n v="0"/>
    <s v="00/00/0000"/>
    <m/>
    <m/>
    <m/>
    <x v="0"/>
  </r>
  <r>
    <n v="40512205396"/>
    <s v="MC-TL-XPRESS CREDIT MAY21"/>
    <n v="85938646785"/>
    <s v="Mr. NIKUNJKUMAR DINESHBHAI DIX"/>
    <n v="100000"/>
    <n v="11.1"/>
    <n v="59859"/>
    <n v="59859"/>
    <n v="0"/>
    <x v="0"/>
    <n v="0"/>
    <d v="2021-10-14T00:00:00"/>
    <n v="5"/>
    <n v="5"/>
    <n v="0"/>
    <n v="0"/>
    <n v="0"/>
    <n v="0"/>
    <s v="INR"/>
    <n v="0"/>
    <n v="8843"/>
    <s v="00/00/0000"/>
    <n v="0"/>
    <n v="0"/>
    <s v="N"/>
    <m/>
    <n v="9"/>
    <s v="N"/>
    <s v="00/00/0000"/>
    <s v="N"/>
    <n v="0"/>
    <s v="00/00/0000"/>
    <m/>
    <m/>
    <m/>
    <x v="0"/>
  </r>
  <r>
    <n v="40631299061"/>
    <s v="MC-TL-XPRESS CREDIT MAY21"/>
    <n v="85433432903"/>
    <s v="Miss. JAGRUTIBEN SHANTILAL VAI"/>
    <n v="1156000"/>
    <n v="9.6"/>
    <n v="1126892"/>
    <n v="1126892"/>
    <n v="0"/>
    <x v="0"/>
    <n v="0"/>
    <d v="2021-12-07T00:00:00"/>
    <n v="3"/>
    <n v="3"/>
    <n v="0"/>
    <n v="0"/>
    <n v="0"/>
    <n v="0"/>
    <s v="INR"/>
    <n v="0"/>
    <n v="21184"/>
    <s v="00/00/0000"/>
    <n v="0"/>
    <n v="0"/>
    <s v="N"/>
    <m/>
    <n v="9"/>
    <s v="N"/>
    <s v="00/00/0000"/>
    <s v="N"/>
    <n v="0"/>
    <s v="00/00/0000"/>
    <m/>
    <m/>
    <m/>
    <x v="0"/>
  </r>
  <r>
    <n v="40695220981"/>
    <s v="MC-TL-XPRESS CREDIT MAY21"/>
    <n v="89635471933"/>
    <s v="Mr. GAURAV KAILASH SHARMA"/>
    <n v="400000"/>
    <n v="11.1"/>
    <n v="394847"/>
    <n v="374847"/>
    <n v="0"/>
    <x v="0"/>
    <n v="0"/>
    <d v="2022-01-05T00:00:00"/>
    <n v="2"/>
    <n v="2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m/>
    <m/>
    <x v="0"/>
  </r>
  <r>
    <n v="40697435189"/>
    <s v="MC-TL-XPRESS CREDIT MAY21"/>
    <n v="87852346726"/>
    <s v="Mr. PRUTHVIDAN RAMESHDAN GADHA"/>
    <n v="500000"/>
    <n v="10.1"/>
    <n v="493063"/>
    <n v="493063"/>
    <n v="0"/>
    <x v="0"/>
    <n v="0"/>
    <d v="2022-01-06T00:00:00"/>
    <n v="2"/>
    <n v="2"/>
    <n v="0"/>
    <n v="0"/>
    <n v="0"/>
    <n v="0"/>
    <s v="INR"/>
    <n v="0"/>
    <n v="9289"/>
    <s v="00/00/0000"/>
    <n v="0"/>
    <n v="0"/>
    <s v="N"/>
    <m/>
    <n v="9"/>
    <s v="N"/>
    <s v="00/00/0000"/>
    <s v="N"/>
    <n v="0"/>
    <s v="00/00/0000"/>
    <m/>
    <m/>
    <m/>
    <x v="0"/>
  </r>
  <r>
    <n v="40711861840"/>
    <s v="MC-TL-XPRESS CREDIT MAY21"/>
    <n v="86498952282"/>
    <s v="Mr. JIGNESHKUMAR LALABHAI PATE"/>
    <n v="125100"/>
    <n v="10.1"/>
    <n v="123149"/>
    <n v="123149"/>
    <n v="0"/>
    <x v="0"/>
    <n v="0"/>
    <d v="2022-01-12T00:00:00"/>
    <n v="2"/>
    <n v="2"/>
    <n v="0"/>
    <n v="0"/>
    <n v="0"/>
    <n v="0"/>
    <s v="INR"/>
    <n v="0"/>
    <n v="2324"/>
    <s v="00/00/0000"/>
    <n v="0"/>
    <n v="0"/>
    <s v="N"/>
    <m/>
    <n v="9"/>
    <s v="N"/>
    <s v="00/00/0000"/>
    <s v="N"/>
    <n v="0"/>
    <s v="00/00/0000"/>
    <m/>
    <m/>
    <m/>
    <x v="0"/>
  </r>
  <r>
    <n v="40763118654"/>
    <s v="MC-TL-XPRESS CREDIT MAY21"/>
    <n v="88670584000"/>
    <s v="Mr. MANUBHAI BHIKHABHAI VAGHEL"/>
    <n v="952000"/>
    <n v="11.6"/>
    <n v="950441"/>
    <n v="950441"/>
    <n v="0"/>
    <x v="0"/>
    <n v="0"/>
    <d v="2022-02-04T00:00:00"/>
    <n v="1"/>
    <n v="1"/>
    <n v="0"/>
    <n v="0"/>
    <n v="0"/>
    <n v="0"/>
    <s v="INR"/>
    <n v="0"/>
    <n v="18415"/>
    <s v="00/00/0000"/>
    <n v="0"/>
    <n v="0"/>
    <s v="N"/>
    <m/>
    <n v="9"/>
    <s v="N"/>
    <s v="00/00/0000"/>
    <s v="N"/>
    <n v="0"/>
    <s v="00/00/0000"/>
    <s v="STD"/>
    <d v="2022-03-15T00:00:00"/>
    <n v="0"/>
    <x v="0"/>
  </r>
  <r>
    <n v="40826571116"/>
    <s v="MC-TL-XPRESS CREDIT MAY21"/>
    <n v="90282385533"/>
    <s v="Ms. CHANDRIKABEN SOMABHAI NINA"/>
    <n v="150000"/>
    <n v="9.85"/>
    <n v="151133"/>
    <n v="151133"/>
    <n v="0"/>
    <x v="0"/>
    <n v="0"/>
    <d v="2022-03-04T00:00:00"/>
    <n v="1"/>
    <n v="1"/>
    <n v="0"/>
    <n v="0"/>
    <n v="0"/>
    <n v="0"/>
    <s v="INR"/>
    <n v="0"/>
    <n v="5662"/>
    <s v="00/00/0000"/>
    <n v="0"/>
    <n v="0"/>
    <s v="N"/>
    <m/>
    <n v="9"/>
    <s v="N"/>
    <s v="00/00/0000"/>
    <s v="N"/>
    <n v="0"/>
    <s v="00/00/0000"/>
    <m/>
    <m/>
    <m/>
    <x v="0"/>
  </r>
  <r>
    <n v="40844237487"/>
    <s v="MC-TL-XPRESS CREDIT MAY21"/>
    <n v="85832906562"/>
    <s v="Miss. CHRISTIAN SWIZAL SHASHIK"/>
    <n v="800000"/>
    <n v="10.35"/>
    <n v="804991"/>
    <n v="804991"/>
    <n v="0"/>
    <x v="0"/>
    <n v="0"/>
    <d v="2022-03-10T00:00:00"/>
    <n v="1"/>
    <n v="1"/>
    <n v="0"/>
    <n v="0"/>
    <n v="0"/>
    <n v="0"/>
    <s v="INR"/>
    <n v="0"/>
    <n v="14963"/>
    <s v="00/00/0000"/>
    <n v="0"/>
    <n v="0"/>
    <s v="N"/>
    <m/>
    <n v="9"/>
    <s v="N"/>
    <s v="00/00/0000"/>
    <s v="N"/>
    <n v="0"/>
    <s v="00/00/0000"/>
    <m/>
    <m/>
    <m/>
    <x v="0"/>
  </r>
  <r>
    <n v="40847231765"/>
    <s v="MC-TL-XPRESS CREDIT MAY21"/>
    <n v="85433432903"/>
    <s v="Miss. JAGRUTIBEN SHANTILAL VAI"/>
    <n v="89900"/>
    <n v="9.85"/>
    <n v="90409"/>
    <n v="90409"/>
    <n v="0"/>
    <x v="0"/>
    <n v="0"/>
    <d v="2022-03-11T00:00:00"/>
    <n v="1"/>
    <n v="1"/>
    <n v="0"/>
    <n v="0"/>
    <n v="0"/>
    <n v="0"/>
    <s v="INR"/>
    <n v="0"/>
    <n v="1659"/>
    <s v="00/00/0000"/>
    <n v="0"/>
    <n v="0"/>
    <s v="N"/>
    <m/>
    <n v="9"/>
    <s v="N"/>
    <s v="00/00/0000"/>
    <s v="N"/>
    <n v="0"/>
    <s v="00/00/0000"/>
    <m/>
    <m/>
    <m/>
    <x v="0"/>
  </r>
  <r>
    <n v="36946724807"/>
    <s v="MC-SBI PENSION LOAN-JAN17"/>
    <n v="80083824094"/>
    <s v="Mr. SHRIMARI RAJENDRA  NATVARL"/>
    <n v="220000"/>
    <n v="12.45"/>
    <n v="42113"/>
    <n v="9060.74"/>
    <n v="0"/>
    <x v="0"/>
    <n v="0"/>
    <d v="2017-06-13T00:00:00"/>
    <n v="19"/>
    <n v="19"/>
    <n v="0"/>
    <n v="0"/>
    <n v="0"/>
    <n v="0"/>
    <s v="INR"/>
    <n v="0"/>
    <n v="4944"/>
    <s v="00/00/0000"/>
    <n v="0"/>
    <n v="0"/>
    <s v="N"/>
    <m/>
    <n v="9"/>
    <s v="N"/>
    <s v="00/00/0000"/>
    <s v="N"/>
    <n v="0"/>
    <s v="00/00/0000"/>
    <m/>
    <m/>
    <m/>
    <x v="0"/>
  </r>
  <r>
    <n v="37696271883"/>
    <s v="MC-SBI PENSION LOAN-JAN17"/>
    <n v="86373743781"/>
    <s v="Mr. JASHWANTBHAI ZAVERBHAI  VA"/>
    <n v="150000"/>
    <n v="11.6"/>
    <n v="57369"/>
    <n v="15734"/>
    <n v="0"/>
    <x v="0"/>
    <n v="0"/>
    <d v="2018-05-11T00:00:00"/>
    <n v="19"/>
    <n v="19"/>
    <n v="0"/>
    <n v="0"/>
    <n v="0"/>
    <n v="0"/>
    <s v="INR"/>
    <n v="0"/>
    <n v="3307"/>
    <s v="00/00/0000"/>
    <n v="0"/>
    <n v="0"/>
    <s v="N"/>
    <m/>
    <n v="9"/>
    <s v="N"/>
    <s v="00/00/0000"/>
    <s v="N"/>
    <n v="0"/>
    <s v="00/00/0000"/>
    <m/>
    <m/>
    <m/>
    <x v="0"/>
  </r>
  <r>
    <n v="37772434980"/>
    <s v="MC-SBI PENSION LOAN-JAN17"/>
    <n v="80083832094"/>
    <s v="Ms. CHRISTIAN  SHANTABEN"/>
    <n v="360000"/>
    <n v="11.7"/>
    <n v="79526"/>
    <n v="23959.22"/>
    <n v="0"/>
    <x v="0"/>
    <n v="0"/>
    <d v="2018-06-28T00:00:00"/>
    <n v="19"/>
    <n v="19"/>
    <n v="0"/>
    <n v="0"/>
    <n v="0"/>
    <n v="0"/>
    <s v="INR"/>
    <n v="0"/>
    <n v="9690"/>
    <s v="00/00/0000"/>
    <n v="0"/>
    <n v="0"/>
    <s v="N"/>
    <m/>
    <n v="9"/>
    <s v="N"/>
    <s v="00/00/0000"/>
    <s v="N"/>
    <n v="0"/>
    <s v="00/00/0000"/>
    <m/>
    <m/>
    <m/>
    <x v="0"/>
  </r>
  <r>
    <n v="37780967917"/>
    <s v="MC-SBI PENSION LOAN-JAN17"/>
    <n v="85021917179"/>
    <s v="Mrs. SAVITABEN RATILAL SHAH"/>
    <n v="200000"/>
    <n v="11.7"/>
    <n v="88724"/>
    <n v="63532.1"/>
    <n v="0"/>
    <x v="0"/>
    <n v="0"/>
    <d v="2018-06-29T00:00:00"/>
    <n v="19"/>
    <n v="19"/>
    <n v="0"/>
    <n v="0"/>
    <n v="0"/>
    <n v="0"/>
    <s v="INR"/>
    <n v="0"/>
    <n v="452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782006349"/>
    <s v="MC-SBI PENSION LOAN-JAN17"/>
    <n v="80083971300"/>
    <s v="Mr. BABUBHAI MOHANBHAI SOLANKI"/>
    <n v="150000"/>
    <n v="11.7"/>
    <n v="35132"/>
    <n v="15938"/>
    <n v="0"/>
    <x v="0"/>
    <n v="0"/>
    <d v="2018-06-30T00:00:00"/>
    <n v="19"/>
    <n v="19"/>
    <n v="0"/>
    <n v="0"/>
    <n v="0"/>
    <n v="0"/>
    <s v="INR"/>
    <n v="0"/>
    <n v="4035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814703278"/>
    <s v="MC-SBI PENSION LOAN-JAN17"/>
    <n v="85016078922"/>
    <s v="Mrs. NARMADABEN TRIKAMLAL PARM"/>
    <n v="70000"/>
    <n v="11.7"/>
    <n v="18007"/>
    <n v="7028"/>
    <n v="0"/>
    <x v="0"/>
    <n v="0"/>
    <d v="2018-07-16T00:00:00"/>
    <n v="19"/>
    <n v="19"/>
    <n v="0"/>
    <n v="0"/>
    <n v="0"/>
    <n v="0"/>
    <s v="INR"/>
    <n v="0"/>
    <n v="1834"/>
    <s v="00/00/0000"/>
    <n v="0"/>
    <n v="0"/>
    <s v="N"/>
    <m/>
    <n v="9"/>
    <s v="N"/>
    <s v="00/00/0000"/>
    <s v="N"/>
    <n v="0"/>
    <s v="00/00/0000"/>
    <s v="STD"/>
    <d v="2020-04-27T00:00:00"/>
    <n v="999"/>
    <x v="0"/>
  </r>
  <r>
    <n v="37834731097"/>
    <s v="MC-SBI PENSION LOAN-JAN17"/>
    <n v="85170752306"/>
    <s v="Mr. SALUKE  NANURAV"/>
    <n v="150000"/>
    <n v="11.7"/>
    <n v="36793"/>
    <n v="9952.27"/>
    <n v="0"/>
    <x v="0"/>
    <n v="0"/>
    <d v="2018-07-25T00:00:00"/>
    <n v="19"/>
    <n v="19"/>
    <n v="0"/>
    <n v="0"/>
    <n v="0"/>
    <n v="0"/>
    <s v="INR"/>
    <n v="0"/>
    <n v="3929"/>
    <s v="00/00/0000"/>
    <n v="0"/>
    <n v="0"/>
    <s v="N"/>
    <m/>
    <n v="9"/>
    <s v="N"/>
    <s v="00/00/0000"/>
    <s v="N"/>
    <n v="0"/>
    <s v="00/00/0000"/>
    <m/>
    <m/>
    <m/>
    <x v="0"/>
  </r>
  <r>
    <n v="37836977970"/>
    <s v="MC-SBI PENSION LOAN-JAN17"/>
    <n v="85047734661"/>
    <s v="Mrs. MINABEN SAKABHAI  VALODAR"/>
    <n v="120000"/>
    <n v="11.7"/>
    <n v="53993"/>
    <n v="52039.56"/>
    <n v="0"/>
    <x v="0"/>
    <n v="0"/>
    <d v="2018-07-26T00:00:00"/>
    <n v="19"/>
    <n v="19"/>
    <n v="0"/>
    <n v="0"/>
    <n v="0"/>
    <n v="0"/>
    <s v="INR"/>
    <n v="0"/>
    <n v="2652"/>
    <s v="00/00/0000"/>
    <n v="0"/>
    <n v="0"/>
    <s v="N"/>
    <m/>
    <n v="9"/>
    <s v="N"/>
    <s v="00/00/0000"/>
    <s v="N"/>
    <n v="0"/>
    <s v="00/00/0000"/>
    <m/>
    <m/>
    <m/>
    <x v="0"/>
  </r>
  <r>
    <n v="37845792728"/>
    <s v="MC-SBI PENSION LOAN-JAN17"/>
    <n v="80084049963"/>
    <s v="Mrs. SAVITABEN BABUBHAI RANA"/>
    <n v="70000"/>
    <n v="11.7"/>
    <n v="18446"/>
    <n v="8134.51"/>
    <n v="0"/>
    <x v="0"/>
    <n v="0"/>
    <d v="2018-08-06T00:00:00"/>
    <n v="19"/>
    <n v="19"/>
    <n v="0"/>
    <n v="0"/>
    <n v="0"/>
    <n v="0"/>
    <s v="INR"/>
    <n v="0"/>
    <n v="1864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7850299701"/>
    <s v="MC-SBI PENSION LOAN-JAN17"/>
    <n v="80084135310"/>
    <s v="Mr. BABUBHAI PITAMBARBHAI CHAU"/>
    <n v="200000"/>
    <n v="11.7"/>
    <n v="101511"/>
    <n v="90811.92"/>
    <n v="0"/>
    <x v="0"/>
    <n v="0"/>
    <d v="2018-08-02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08-06T00:00:00"/>
    <n v="999"/>
    <x v="0"/>
  </r>
  <r>
    <n v="37866254107"/>
    <s v="MC-SBI PENSION LOAN-JAN17"/>
    <n v="80083997090"/>
    <s v="Mr. DHIREN MOHANLAL BANKER"/>
    <n v="250000"/>
    <n v="11.7"/>
    <n v="120823"/>
    <n v="93203"/>
    <n v="0"/>
    <x v="0"/>
    <n v="0"/>
    <d v="2018-08-10T00:00:00"/>
    <n v="19"/>
    <n v="19"/>
    <n v="0"/>
    <n v="0"/>
    <n v="0"/>
    <n v="0"/>
    <s v="INR"/>
    <n v="0"/>
    <n v="5524"/>
    <s v="00/00/0000"/>
    <n v="0"/>
    <n v="0"/>
    <s v="N"/>
    <m/>
    <n v="9"/>
    <s v="N"/>
    <s v="00/00/0000"/>
    <s v="N"/>
    <n v="0"/>
    <s v="00/00/0000"/>
    <s v="STD"/>
    <d v="2020-04-26T00:00:00"/>
    <n v="0"/>
    <x v="0"/>
  </r>
  <r>
    <n v="37868184963"/>
    <s v="MC-SBI PENSION LOAN-JAN17"/>
    <n v="86707424521"/>
    <s v="Mr. RAMJIBHAI CHUNDABHAI RABAR"/>
    <n v="359000"/>
    <n v="11.7"/>
    <n v="171525"/>
    <n v="120595.74"/>
    <n v="0"/>
    <x v="0"/>
    <n v="0"/>
    <d v="2018-08-09T00:00:00"/>
    <n v="19"/>
    <n v="19"/>
    <n v="0"/>
    <n v="0"/>
    <n v="0"/>
    <n v="0"/>
    <s v="INR"/>
    <n v="0"/>
    <n v="7932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887927135"/>
    <s v="MC-SBI PENSION LOAN-JAN17"/>
    <n v="86553665321"/>
    <s v="Mr. RANCHHODBHAI DHULABHAI RAT"/>
    <n v="200000"/>
    <n v="11.7"/>
    <n v="94465"/>
    <n v="67727.73"/>
    <n v="0"/>
    <x v="0"/>
    <n v="0"/>
    <d v="2018-08-20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m/>
    <m/>
    <m/>
    <x v="0"/>
  </r>
  <r>
    <n v="37891381430"/>
    <s v="MC-SBI PENSION LOAN-JAN17"/>
    <n v="80084137099"/>
    <s v="Mr. VINODBHAI BABAJI PARMAR"/>
    <n v="200000"/>
    <n v="11.7"/>
    <n v="89254"/>
    <n v="37740.81"/>
    <n v="0"/>
    <x v="0"/>
    <n v="0"/>
    <d v="2018-08-21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12-30T00:00:00"/>
    <n v="0"/>
    <x v="0"/>
  </r>
  <r>
    <n v="37891511835"/>
    <s v="MC-SBI PENSION LOAN-JAN17"/>
    <n v="85604709247"/>
    <s v="Mrs. TAHERUNNISHA MOHAMADSHARI"/>
    <n v="200000"/>
    <n v="11.7"/>
    <n v="93320"/>
    <n v="63102.44"/>
    <n v="0"/>
    <x v="0"/>
    <n v="0"/>
    <d v="2018-08-24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m/>
    <m/>
    <m/>
    <x v="0"/>
  </r>
  <r>
    <n v="37908797477"/>
    <s v="MC-SBI PENSION LOAN-JAN17"/>
    <n v="85640416735"/>
    <s v="Mrs. SHARDA BEN HARIPRASAD SOL"/>
    <n v="200000"/>
    <n v="11.7"/>
    <n v="94091"/>
    <n v="71776.14"/>
    <n v="0"/>
    <x v="0"/>
    <n v="0"/>
    <d v="2018-08-30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d v="2020-04-03T00:00:00"/>
    <n v="999"/>
    <x v="0"/>
  </r>
  <r>
    <n v="37911930744"/>
    <s v="MC-SBI PENSION LOAN-JAN17"/>
    <n v="88313631675"/>
    <s v="Mr. BHOPABHAI MAFABHAI VALA"/>
    <n v="150000"/>
    <n v="11.7"/>
    <n v="71823"/>
    <n v="55078.54"/>
    <n v="0"/>
    <x v="0"/>
    <n v="0"/>
    <d v="2018-08-31T00:00:00"/>
    <n v="19"/>
    <n v="19"/>
    <n v="0"/>
    <n v="0"/>
    <n v="0"/>
    <n v="0"/>
    <s v="INR"/>
    <n v="0"/>
    <n v="3314"/>
    <s v="00/00/0000"/>
    <n v="0"/>
    <n v="0"/>
    <s v="N"/>
    <m/>
    <n v="9"/>
    <s v="N"/>
    <s v="00/00/0000"/>
    <s v="N"/>
    <n v="0"/>
    <s v="00/00/0000"/>
    <s v="STD"/>
    <d v="2020-04-03T00:00:00"/>
    <n v="999"/>
    <x v="0"/>
  </r>
  <r>
    <n v="37914397267"/>
    <s v="MC-SBI PENSION LOAN-JAN17"/>
    <n v="80083843233"/>
    <s v="Mr. BABAN SITARAM BHOSALE"/>
    <n v="185000"/>
    <n v="11.9"/>
    <n v="90874"/>
    <n v="68107.23"/>
    <n v="0"/>
    <x v="0"/>
    <n v="0"/>
    <d v="2018-09-01T00:00:00"/>
    <n v="19"/>
    <n v="19"/>
    <n v="0"/>
    <n v="0"/>
    <n v="0"/>
    <n v="0"/>
    <s v="INR"/>
    <n v="0"/>
    <n v="4157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7982895535"/>
    <s v="MC-SBI PENSION LOAN-JAN17"/>
    <n v="85016982588"/>
    <s v="Mr. RAMESH SHAKARBHAI SOLANKI"/>
    <n v="200000"/>
    <n v="11.95"/>
    <n v="101411"/>
    <n v="74133.22"/>
    <n v="0"/>
    <x v="0"/>
    <n v="0"/>
    <d v="2018-10-03T00:00:00"/>
    <n v="19"/>
    <n v="19"/>
    <n v="0"/>
    <n v="0"/>
    <n v="0"/>
    <n v="0"/>
    <s v="INR"/>
    <n v="0"/>
    <n v="4499"/>
    <s v="00/00/0000"/>
    <n v="0"/>
    <n v="0"/>
    <s v="N"/>
    <m/>
    <n v="9"/>
    <s v="N"/>
    <s v="00/00/0000"/>
    <s v="N"/>
    <n v="0"/>
    <s v="00/00/0000"/>
    <m/>
    <m/>
    <m/>
    <x v="0"/>
  </r>
  <r>
    <n v="37982908997"/>
    <s v="MC-SBI PENSION LOAN-JAN17"/>
    <n v="85016982689"/>
    <s v="Mrs. HIRABEN RAMESHBHAI SOLANK"/>
    <n v="200000"/>
    <n v="11.95"/>
    <n v="101411"/>
    <n v="74133.22"/>
    <n v="0"/>
    <x v="0"/>
    <n v="0"/>
    <d v="2018-10-03T00:00:00"/>
    <n v="19"/>
    <n v="19"/>
    <n v="0"/>
    <n v="0"/>
    <n v="0"/>
    <n v="0"/>
    <s v="INR"/>
    <n v="0"/>
    <n v="4499"/>
    <s v="00/00/0000"/>
    <n v="0"/>
    <n v="0"/>
    <s v="N"/>
    <m/>
    <n v="9"/>
    <s v="N"/>
    <s v="00/00/0000"/>
    <s v="N"/>
    <n v="0"/>
    <s v="00/00/0000"/>
    <m/>
    <m/>
    <m/>
    <x v="0"/>
  </r>
  <r>
    <n v="37996478162"/>
    <s v="MC-SBI PENSION LOAN-JAN17"/>
    <n v="88761934010"/>
    <s v="Mr. KHEMCHAND SHIVABHAI BHARVA"/>
    <n v="200000"/>
    <n v="11.95"/>
    <n v="103601"/>
    <n v="74398.45"/>
    <n v="0"/>
    <x v="0"/>
    <n v="0"/>
    <d v="2018-10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m/>
    <m/>
    <m/>
    <x v="0"/>
  </r>
  <r>
    <n v="37996498123"/>
    <s v="MC-SBI PENSION LOAN-JAN17"/>
    <n v="85344645005"/>
    <s v="Mr. GIRISHBHAI PUNJABBHAI PARM"/>
    <n v="150000"/>
    <n v="11.95"/>
    <n v="49790"/>
    <n v="23769.82"/>
    <n v="0"/>
    <x v="0"/>
    <n v="0"/>
    <d v="2018-10-06T00:00:00"/>
    <n v="19"/>
    <n v="19"/>
    <n v="0"/>
    <n v="0"/>
    <n v="0"/>
    <n v="0"/>
    <s v="INR"/>
    <n v="0"/>
    <n v="3947"/>
    <s v="00/00/0000"/>
    <n v="0"/>
    <n v="0"/>
    <m/>
    <m/>
    <m/>
    <s v="N"/>
    <s v="00/00/0000"/>
    <s v="N"/>
    <n v="0"/>
    <s v="00/00/0000"/>
    <m/>
    <m/>
    <m/>
    <x v="0"/>
  </r>
  <r>
    <n v="38033580424"/>
    <s v="MC-SBI PENSION LOAN-JAN17"/>
    <n v="80083944184"/>
    <s v="Mrs. ICHHABEN RATILAL MAKWANA"/>
    <n v="250000"/>
    <n v="11.95"/>
    <n v="123342"/>
    <n v="77476.789999999994"/>
    <n v="0"/>
    <x v="0"/>
    <n v="0"/>
    <d v="2018-10-26T00:00:00"/>
    <n v="19"/>
    <n v="19"/>
    <n v="0"/>
    <n v="0"/>
    <n v="0"/>
    <n v="0"/>
    <s v="INR"/>
    <n v="0"/>
    <n v="5555"/>
    <s v="00/00/0000"/>
    <n v="0"/>
    <n v="0"/>
    <s v="N"/>
    <m/>
    <n v="9"/>
    <s v="N"/>
    <s v="00/00/0000"/>
    <s v="N"/>
    <n v="0"/>
    <s v="00/00/0000"/>
    <m/>
    <m/>
    <m/>
    <x v="0"/>
  </r>
  <r>
    <n v="38039874962"/>
    <s v="MC-SBI PENSION LOAN-JAN17"/>
    <n v="80381188865"/>
    <s v="Mrs. PARMAR  BHIKHIBEN"/>
    <n v="150000"/>
    <n v="11.95"/>
    <n v="71389"/>
    <n v="27873.82"/>
    <n v="0"/>
    <x v="0"/>
    <n v="0"/>
    <d v="2018-10-30T00:00:00"/>
    <n v="19"/>
    <n v="19"/>
    <n v="0"/>
    <n v="0"/>
    <n v="0"/>
    <n v="0"/>
    <s v="INR"/>
    <n v="0"/>
    <n v="3333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041420335"/>
    <s v="MC-SBI PENSION LOAN-JAN17"/>
    <n v="85307752587"/>
    <s v="Mrs. DEVILABEN SHANTI LAL MULI"/>
    <n v="100000"/>
    <n v="11.95"/>
    <n v="48684"/>
    <n v="4901.59"/>
    <n v="0"/>
    <x v="0"/>
    <n v="0"/>
    <d v="2018-12-05T00:00:00"/>
    <n v="19"/>
    <n v="19"/>
    <n v="0"/>
    <n v="0"/>
    <n v="0"/>
    <n v="0"/>
    <s v="INR"/>
    <n v="0"/>
    <n v="2222"/>
    <s v="00/00/0000"/>
    <n v="0"/>
    <n v="0"/>
    <m/>
    <m/>
    <m/>
    <s v="N"/>
    <s v="00/00/0000"/>
    <s v="N"/>
    <n v="0"/>
    <s v="00/00/0000"/>
    <m/>
    <m/>
    <m/>
    <x v="0"/>
  </r>
  <r>
    <n v="38078426039"/>
    <s v="MC-SBI PENSION LOAN-JAN17"/>
    <n v="85949499098"/>
    <s v="Mrs. HARKHABEN RAMANBHAI SOLAN"/>
    <n v="100000"/>
    <n v="11.95"/>
    <n v="45461"/>
    <n v="905.45"/>
    <n v="0"/>
    <x v="0"/>
    <n v="0"/>
    <d v="2018-11-29T00:00:00"/>
    <n v="19"/>
    <n v="19"/>
    <n v="0"/>
    <n v="0"/>
    <n v="0"/>
    <n v="0"/>
    <s v="INR"/>
    <n v="0"/>
    <n v="2222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085870474"/>
    <s v="MC-SBI PENSION LOAN-JAN17"/>
    <n v="85049562177"/>
    <s v="Mr. PURUSHOTTAM DALABHAI PARMA"/>
    <n v="100000"/>
    <n v="11.95"/>
    <n v="46989"/>
    <n v="5428.02"/>
    <n v="0"/>
    <x v="0"/>
    <n v="0"/>
    <d v="2018-11-26T00:00:00"/>
    <n v="19"/>
    <n v="19"/>
    <n v="0"/>
    <n v="0"/>
    <n v="0"/>
    <n v="0"/>
    <s v="INR"/>
    <n v="0"/>
    <n v="2222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085874140"/>
    <s v="MC-SBI PENSION LOAN-JAN17"/>
    <n v="86064914319"/>
    <s v="Mrs. IMELY DAVID PILLAI"/>
    <n v="150000"/>
    <n v="11.95"/>
    <n v="78345"/>
    <n v="55484.21"/>
    <n v="0"/>
    <x v="0"/>
    <n v="0"/>
    <d v="2018-11-26T00:00:00"/>
    <n v="19"/>
    <n v="19"/>
    <n v="0"/>
    <n v="0"/>
    <n v="0"/>
    <n v="0"/>
    <s v="INR"/>
    <n v="0"/>
    <n v="3333"/>
    <s v="00/00/0000"/>
    <n v="0"/>
    <n v="0"/>
    <s v="N"/>
    <m/>
    <n v="9"/>
    <s v="N"/>
    <s v="00/00/0000"/>
    <s v="N"/>
    <n v="0"/>
    <s v="00/00/0000"/>
    <m/>
    <m/>
    <m/>
    <x v="0"/>
  </r>
  <r>
    <n v="38089158021"/>
    <s v="MC-SBI PENSION LOAN-JAN17"/>
    <n v="85991451260"/>
    <s v="Mr. JIVABHAI CHHANABHAI SOLANK"/>
    <n v="350000"/>
    <n v="11.95"/>
    <n v="182158"/>
    <n v="126151.16"/>
    <n v="0"/>
    <x v="0"/>
    <n v="0"/>
    <d v="2018-11-26T00:00:00"/>
    <n v="19"/>
    <n v="19"/>
    <n v="0"/>
    <n v="0"/>
    <n v="0"/>
    <n v="0"/>
    <s v="INR"/>
    <n v="0"/>
    <n v="7777"/>
    <s v="00/00/0000"/>
    <n v="0"/>
    <n v="0"/>
    <s v="N"/>
    <m/>
    <n v="9"/>
    <s v="N"/>
    <s v="00/00/0000"/>
    <s v="N"/>
    <n v="0"/>
    <s v="00/00/0000"/>
    <m/>
    <m/>
    <m/>
    <x v="0"/>
  </r>
  <r>
    <n v="38098609755"/>
    <s v="MC-SBI PENSION LOAN-JAN17"/>
    <n v="85029343160"/>
    <s v="Mrs. KEROLIN SURENDRAKUMAR  MA"/>
    <n v="200000"/>
    <n v="11.95"/>
    <n v="107177"/>
    <n v="82520.14"/>
    <n v="0"/>
    <x v="0"/>
    <n v="0"/>
    <d v="2018-11-30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d v="2020-04-01T00:00:00"/>
    <n v="999"/>
    <x v="0"/>
  </r>
  <r>
    <n v="38122575594"/>
    <s v="MC-SBI PENSION LOAN-JAN17"/>
    <n v="85014027639"/>
    <s v="Mr. DAHAYAGIRI  GOSWAMI"/>
    <n v="200000"/>
    <n v="12"/>
    <n v="110222"/>
    <n v="81286"/>
    <n v="0"/>
    <x v="0"/>
    <n v="0"/>
    <d v="2018-12-12T00:00:00"/>
    <n v="19"/>
    <n v="19"/>
    <n v="0"/>
    <n v="0"/>
    <n v="0"/>
    <n v="0"/>
    <s v="INR"/>
    <n v="0"/>
    <n v="4449"/>
    <s v="00/00/0000"/>
    <n v="0"/>
    <n v="0"/>
    <m/>
    <m/>
    <m/>
    <s v="N"/>
    <s v="00/00/0000"/>
    <s v="N"/>
    <n v="0"/>
    <s v="00/00/0000"/>
    <m/>
    <m/>
    <m/>
    <x v="0"/>
  </r>
  <r>
    <n v="38123161311"/>
    <s v="MC-SBI PENSION LOAN-JAN17"/>
    <n v="85172227853"/>
    <s v="Mr. HARISHBHAI MANILAL SOLANKI"/>
    <n v="300000"/>
    <n v="12"/>
    <n v="115232"/>
    <n v="71615.210000000006"/>
    <n v="0"/>
    <x v="0"/>
    <n v="0"/>
    <d v="2018-12-15T00:00:00"/>
    <n v="19"/>
    <n v="19"/>
    <n v="0"/>
    <n v="0"/>
    <n v="0"/>
    <n v="0"/>
    <s v="INR"/>
    <n v="0"/>
    <n v="7901"/>
    <s v="00/00/0000"/>
    <n v="0"/>
    <n v="0"/>
    <s v="N"/>
    <m/>
    <n v="9"/>
    <s v="N"/>
    <s v="00/00/0000"/>
    <s v="N"/>
    <n v="0"/>
    <s v="00/00/0000"/>
    <s v="STD"/>
    <d v="2020-04-26T00:00:00"/>
    <n v="999"/>
    <x v="0"/>
  </r>
  <r>
    <n v="38123233537"/>
    <s v="MC-SBI PENSION LOAN-JAN17"/>
    <n v="80083893397"/>
    <s v="Mr. MUKUNDBHAI RAVISHANKAR PAN"/>
    <n v="390000"/>
    <n v="12"/>
    <n v="148252"/>
    <n v="85037.28"/>
    <n v="0"/>
    <x v="0"/>
    <n v="0"/>
    <d v="2018-12-12T00:00:00"/>
    <n v="19"/>
    <n v="19"/>
    <n v="0"/>
    <n v="0"/>
    <n v="0"/>
    <n v="0"/>
    <s v="INR"/>
    <n v="0"/>
    <n v="10271"/>
    <s v="00/00/0000"/>
    <n v="0"/>
    <n v="0"/>
    <s v="N"/>
    <m/>
    <n v="9"/>
    <s v="N"/>
    <s v="00/00/0000"/>
    <s v="N"/>
    <n v="0"/>
    <s v="00/00/0000"/>
    <m/>
    <m/>
    <m/>
    <x v="0"/>
  </r>
  <r>
    <n v="38153532279"/>
    <s v="MC-SBI PENSION LOAN-JAN17"/>
    <n v="80083829660"/>
    <s v="Mrs. INDRAKALA DILIPSINH RATHO"/>
    <n v="400000"/>
    <n v="12"/>
    <n v="227699"/>
    <n v="169919.8"/>
    <n v="0"/>
    <x v="0"/>
    <n v="0"/>
    <d v="2019-01-10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205302930"/>
    <s v="MC-SBI PENSION LOAN-JAN17"/>
    <n v="78615856931"/>
    <s v="Mr. NARENDRABHAI KALYANBHAI PA"/>
    <n v="480000"/>
    <n v="12"/>
    <n v="271632"/>
    <n v="206704.49"/>
    <n v="0"/>
    <x v="0"/>
    <n v="0"/>
    <d v="2019-01-22T00:00:00"/>
    <n v="19"/>
    <n v="19"/>
    <n v="0"/>
    <n v="0"/>
    <n v="0"/>
    <n v="0"/>
    <s v="INR"/>
    <n v="0"/>
    <n v="10678"/>
    <s v="00/00/0000"/>
    <n v="0"/>
    <n v="0"/>
    <s v="N"/>
    <m/>
    <n v="9"/>
    <s v="N"/>
    <s v="00/00/0000"/>
    <s v="N"/>
    <n v="0"/>
    <s v="00/00/0000"/>
    <m/>
    <m/>
    <m/>
    <x v="0"/>
  </r>
  <r>
    <n v="38208239941"/>
    <s v="MC-SBI PENSION LOAN-JAN17"/>
    <n v="80083915095"/>
    <s v="Mrs. VINABEN BALDEVBHAI CHAUHA"/>
    <n v="450000"/>
    <n v="12"/>
    <n v="253569"/>
    <n v="189512.25"/>
    <n v="0"/>
    <x v="0"/>
    <n v="0"/>
    <d v="2019-01-24T00:00:00"/>
    <n v="19"/>
    <n v="19"/>
    <n v="0"/>
    <n v="0"/>
    <n v="0"/>
    <n v="0"/>
    <s v="INR"/>
    <n v="0"/>
    <n v="10010"/>
    <s v="00/00/0000"/>
    <n v="0"/>
    <n v="0"/>
    <s v="N"/>
    <m/>
    <n v="9"/>
    <s v="N"/>
    <s v="00/00/0000"/>
    <s v="N"/>
    <n v="0"/>
    <s v="00/00/0000"/>
    <m/>
    <m/>
    <m/>
    <x v="0"/>
  </r>
  <r>
    <n v="38218531999"/>
    <s v="MC-SBI PENSION LOAN-JAN17"/>
    <n v="85011375817"/>
    <s v="Mr. MANGALBHAI FULJIBHAI PATAN"/>
    <n v="200000"/>
    <n v="12"/>
    <n v="112120"/>
    <n v="83232.479999999996"/>
    <n v="0"/>
    <x v="0"/>
    <n v="0"/>
    <d v="2019-01-29T00:00:00"/>
    <n v="19"/>
    <n v="19"/>
    <n v="0"/>
    <n v="0"/>
    <n v="0"/>
    <n v="0"/>
    <s v="INR"/>
    <n v="0"/>
    <n v="4449"/>
    <s v="00/00/0000"/>
    <n v="0"/>
    <n v="0"/>
    <s v="N"/>
    <m/>
    <n v="9"/>
    <s v="N"/>
    <s v="00/00/0000"/>
    <s v="N"/>
    <n v="0"/>
    <s v="00/00/0000"/>
    <m/>
    <m/>
    <m/>
    <x v="0"/>
  </r>
  <r>
    <n v="38224062462"/>
    <s v="MC-SBI PENSION LOAN-JAN17"/>
    <n v="80084052954"/>
    <s v="Mr. LAXMAN GENUBHAI MORE"/>
    <n v="230000"/>
    <n v="12"/>
    <n v="128380"/>
    <n v="94231.09"/>
    <n v="0"/>
    <x v="0"/>
    <n v="0"/>
    <d v="2019-01-31T00:00:00"/>
    <n v="19"/>
    <n v="19"/>
    <n v="0"/>
    <n v="0"/>
    <n v="0"/>
    <n v="0"/>
    <s v="INR"/>
    <n v="0"/>
    <n v="5117"/>
    <s v="00/00/0000"/>
    <n v="0"/>
    <n v="0"/>
    <m/>
    <m/>
    <m/>
    <s v="N"/>
    <s v="00/00/0000"/>
    <s v="N"/>
    <n v="0"/>
    <s v="00/00/0000"/>
    <s v="STD"/>
    <d v="2020-04-05T00:00:00"/>
    <n v="999"/>
    <x v="0"/>
  </r>
  <r>
    <n v="38317262435"/>
    <s v="MC-SBI PENSION LOAN-JAN17"/>
    <n v="80084093300"/>
    <s v="Mrs. AMRUTBEN MADHABHAI  GOHIL"/>
    <n v="200000"/>
    <n v="12"/>
    <n v="82600"/>
    <n v="27010.61"/>
    <n v="0"/>
    <x v="0"/>
    <n v="0"/>
    <d v="2019-03-11T00:00:00"/>
    <n v="19"/>
    <n v="19"/>
    <n v="0"/>
    <n v="0"/>
    <n v="0"/>
    <n v="0"/>
    <s v="INR"/>
    <n v="0"/>
    <n v="5355"/>
    <s v="00/00/0000"/>
    <n v="0"/>
    <n v="0"/>
    <s v="N"/>
    <m/>
    <n v="9"/>
    <s v="N"/>
    <s v="00/00/0000"/>
    <s v="N"/>
    <n v="0"/>
    <s v="00/00/0000"/>
    <m/>
    <m/>
    <m/>
    <x v="0"/>
  </r>
  <r>
    <n v="38321074488"/>
    <s v="MC-SBI PENSION LOAN-JAN17"/>
    <n v="80084155994"/>
    <s v="Mrs. YASHODHARA MAHENDRABHAI B"/>
    <n v="475000"/>
    <n v="12"/>
    <n v="287482"/>
    <n v="219446.06"/>
    <n v="0"/>
    <x v="0"/>
    <n v="0"/>
    <d v="2019-03-13T00:00:00"/>
    <n v="19"/>
    <n v="19"/>
    <n v="0"/>
    <n v="0"/>
    <n v="0"/>
    <n v="0"/>
    <s v="INR"/>
    <n v="0"/>
    <n v="10567"/>
    <s v="00/00/0000"/>
    <n v="0"/>
    <n v="0"/>
    <s v="N"/>
    <m/>
    <n v="9"/>
    <s v="N"/>
    <s v="00/00/0000"/>
    <s v="N"/>
    <n v="0"/>
    <s v="00/00/0000"/>
    <m/>
    <m/>
    <m/>
    <x v="0"/>
  </r>
  <r>
    <n v="38327522288"/>
    <s v="MC-SBI PENSION LOAN-JAN17"/>
    <n v="86394418611"/>
    <s v="Mr. UDESINGH JESINGBHAI SOLANK"/>
    <n v="200000"/>
    <n v="12"/>
    <n v="120637"/>
    <n v="91840.960000000006"/>
    <n v="0"/>
    <x v="0"/>
    <n v="0"/>
    <d v="2019-03-15T00:00:00"/>
    <n v="19"/>
    <n v="19"/>
    <n v="0"/>
    <n v="0"/>
    <n v="0"/>
    <n v="0"/>
    <s v="INR"/>
    <n v="0"/>
    <n v="4449"/>
    <s v="00/00/0000"/>
    <n v="0"/>
    <n v="0"/>
    <s v="N"/>
    <m/>
    <n v="9"/>
    <s v="N"/>
    <s v="00/00/0000"/>
    <s v="N"/>
    <n v="0"/>
    <s v="00/00/0000"/>
    <m/>
    <m/>
    <m/>
    <x v="0"/>
  </r>
  <r>
    <n v="38329447161"/>
    <s v="MC-SBI PENSION LOAN-JAN17"/>
    <n v="86160180783"/>
    <s v="Mr. CHAUHAN  RAMESHBHAI"/>
    <n v="200000"/>
    <n v="12"/>
    <n v="88546"/>
    <n v="48299.7"/>
    <n v="0"/>
    <x v="0"/>
    <n v="0"/>
    <d v="2019-03-18T00:00:00"/>
    <n v="19"/>
    <n v="19"/>
    <n v="0"/>
    <n v="0"/>
    <n v="0"/>
    <n v="0"/>
    <s v="INR"/>
    <n v="0"/>
    <n v="5267"/>
    <s v="00/00/0000"/>
    <n v="0"/>
    <n v="0"/>
    <s v="N"/>
    <m/>
    <n v="9"/>
    <s v="N"/>
    <s v="00/00/0000"/>
    <s v="N"/>
    <n v="0"/>
    <s v="00/00/0000"/>
    <s v="STD"/>
    <d v="2020-03-17T00:00:00"/>
    <n v="0"/>
    <x v="0"/>
  </r>
  <r>
    <n v="38384458439"/>
    <s v="MC-SBI PENSION LOAN-JAN17"/>
    <n v="86400169757"/>
    <s v="Mr. KIRITKUMAR PARSOTTAMDAS  P"/>
    <n v="330000"/>
    <n v="11.95"/>
    <n v="157348"/>
    <n v="104232.52"/>
    <n v="0"/>
    <x v="0"/>
    <n v="0"/>
    <d v="2019-04-10T00:00:00"/>
    <n v="19"/>
    <n v="19"/>
    <n v="0"/>
    <n v="0"/>
    <n v="0"/>
    <n v="0"/>
    <s v="INR"/>
    <n v="0"/>
    <n v="8683"/>
    <s v="00/00/0000"/>
    <n v="0"/>
    <n v="0"/>
    <s v="N"/>
    <m/>
    <n v="9"/>
    <s v="N"/>
    <s v="00/00/0000"/>
    <s v="N"/>
    <n v="0"/>
    <s v="00/00/0000"/>
    <s v="STD"/>
    <d v="2020-01-11T00:00:00"/>
    <n v="999"/>
    <x v="0"/>
  </r>
  <r>
    <n v="38397824139"/>
    <s v="MC-SBI PENSION LOAN-JAN17"/>
    <n v="85024430081"/>
    <s v="Mr. KANAIYALAL JALUBHAI SOLANK"/>
    <n v="200000"/>
    <n v="11.9"/>
    <n v="127791"/>
    <n v="98812.67"/>
    <n v="0"/>
    <x v="0"/>
    <n v="0"/>
    <d v="2019-05-10T00:00:00"/>
    <n v="19"/>
    <n v="19"/>
    <n v="0"/>
    <n v="0"/>
    <n v="0"/>
    <n v="0"/>
    <s v="INR"/>
    <n v="0"/>
    <n v="4439"/>
    <s v="00/00/0000"/>
    <n v="0"/>
    <n v="0"/>
    <m/>
    <m/>
    <m/>
    <s v="N"/>
    <s v="00/00/0000"/>
    <s v="N"/>
    <n v="0"/>
    <s v="00/00/0000"/>
    <m/>
    <m/>
    <m/>
    <x v="0"/>
  </r>
  <r>
    <n v="38433043746"/>
    <s v="MC-SBI PENSION LOAN-JAN17"/>
    <n v="85024424443"/>
    <s v="Mr. PIRMOHAMAD ALLARKHA SHEKH"/>
    <n v="250000"/>
    <n v="11.95"/>
    <n v="153597"/>
    <n v="99541.25"/>
    <n v="0"/>
    <x v="0"/>
    <n v="0"/>
    <d v="2019-05-03T00:00:00"/>
    <n v="19"/>
    <n v="19"/>
    <n v="0"/>
    <n v="0"/>
    <n v="0"/>
    <n v="0"/>
    <s v="INR"/>
    <n v="0"/>
    <n v="5624"/>
    <s v="00/00/0000"/>
    <n v="0"/>
    <n v="0"/>
    <s v="N"/>
    <m/>
    <n v="9"/>
    <s v="N"/>
    <s v="00/00/0000"/>
    <s v="N"/>
    <n v="0"/>
    <s v="00/00/0000"/>
    <m/>
    <m/>
    <m/>
    <x v="0"/>
  </r>
  <r>
    <n v="38474736017"/>
    <s v="MC-SBI PENSION LOAN-JAN17"/>
    <n v="80084131371"/>
    <s v="Mr. REVABHAI SHIVABHAI PARMAR"/>
    <n v="250000"/>
    <n v="11.9"/>
    <n v="155788"/>
    <n v="106829.24"/>
    <n v="0"/>
    <x v="0"/>
    <n v="0"/>
    <d v="2019-05-23T00:00:00"/>
    <n v="19"/>
    <n v="19"/>
    <n v="0"/>
    <n v="0"/>
    <n v="0"/>
    <n v="0"/>
    <s v="INR"/>
    <n v="0"/>
    <n v="5549"/>
    <s v="00/00/0000"/>
    <n v="0"/>
    <n v="0"/>
    <s v="N"/>
    <m/>
    <n v="9"/>
    <s v="N"/>
    <s v="00/00/0000"/>
    <s v="N"/>
    <n v="0"/>
    <s v="00/00/0000"/>
    <m/>
    <m/>
    <m/>
    <x v="0"/>
  </r>
  <r>
    <n v="38476816651"/>
    <s v="MC-SBI PENSION LOAN-JAN17"/>
    <n v="80083993062"/>
    <s v="Mrs. SOLANKI  KAMALABEN LALUBH"/>
    <n v="100000"/>
    <n v="11.9"/>
    <n v="46884"/>
    <n v="18372.38"/>
    <n v="0"/>
    <x v="0"/>
    <n v="0"/>
    <d v="2019-05-24T00:00:00"/>
    <n v="19"/>
    <n v="19"/>
    <n v="0"/>
    <n v="0"/>
    <n v="0"/>
    <n v="0"/>
    <s v="INR"/>
    <n v="0"/>
    <n v="2629"/>
    <s v="00/00/0000"/>
    <n v="0"/>
    <n v="0"/>
    <s v="N"/>
    <m/>
    <n v="9"/>
    <s v="N"/>
    <s v="00/00/0000"/>
    <s v="N"/>
    <n v="0"/>
    <s v="00/00/0000"/>
    <m/>
    <m/>
    <m/>
    <x v="0"/>
  </r>
  <r>
    <n v="38476816979"/>
    <s v="MC-SBI PENSION LOAN-JAN17"/>
    <n v="85628569620"/>
    <s v="Mrs. HANSHABEN SHIVABHAI VAGHE"/>
    <n v="120000"/>
    <n v="11.9"/>
    <n v="58844"/>
    <n v="38229.910000000003"/>
    <n v="0"/>
    <x v="0"/>
    <n v="0"/>
    <d v="2019-05-24T00:00:00"/>
    <n v="19"/>
    <n v="19"/>
    <n v="0"/>
    <n v="0"/>
    <n v="0"/>
    <n v="0"/>
    <s v="INR"/>
    <n v="0"/>
    <n v="3155"/>
    <s v="00/00/0000"/>
    <n v="0"/>
    <n v="0"/>
    <s v="N"/>
    <m/>
    <n v="9"/>
    <s v="N"/>
    <s v="00/00/0000"/>
    <s v="N"/>
    <n v="0"/>
    <s v="00/00/0000"/>
    <m/>
    <m/>
    <m/>
    <x v="0"/>
  </r>
  <r>
    <n v="38916143052"/>
    <s v="MC-SBI PENSION LOAN-JAN17"/>
    <n v="80084131745"/>
    <s v="Mr. RATILAL DAHYABHAI DATANIYA"/>
    <n v="240000"/>
    <n v="11.45"/>
    <n v="181172"/>
    <n v="173301.83"/>
    <n v="0"/>
    <x v="0"/>
    <n v="0"/>
    <d v="2019-11-12T00:00:00"/>
    <n v="19"/>
    <n v="19"/>
    <n v="0"/>
    <n v="0"/>
    <n v="0"/>
    <n v="0"/>
    <s v="INR"/>
    <n v="0"/>
    <n v="5273"/>
    <s v="00/00/0000"/>
    <n v="0"/>
    <n v="0"/>
    <s v="N"/>
    <m/>
    <n v="9"/>
    <s v="N"/>
    <s v="00/00/0000"/>
    <s v="N"/>
    <n v="0"/>
    <s v="00/00/0000"/>
    <s v="STD"/>
    <d v="2021-05-04T00:00:00"/>
    <n v="999"/>
    <x v="0"/>
  </r>
  <r>
    <n v="38924791831"/>
    <s v="MC-SBI PENSION LOAN-JAN17"/>
    <n v="80353071122"/>
    <s v="Mr. RAMESHBHAI SAVJIBHAI PARMA"/>
    <n v="250000"/>
    <n v="11.45"/>
    <n v="183707"/>
    <n v="150190.59"/>
    <n v="0"/>
    <x v="0"/>
    <n v="0"/>
    <d v="2019-11-15T00:00:00"/>
    <n v="19"/>
    <n v="19"/>
    <n v="0"/>
    <n v="0"/>
    <n v="0"/>
    <n v="0"/>
    <s v="INR"/>
    <n v="0"/>
    <n v="5492"/>
    <s v="00/00/0000"/>
    <n v="0"/>
    <n v="0"/>
    <s v="N"/>
    <m/>
    <n v="9"/>
    <s v="N"/>
    <s v="00/00/0000"/>
    <s v="N"/>
    <n v="0"/>
    <s v="00/00/0000"/>
    <m/>
    <m/>
    <m/>
    <x v="0"/>
  </r>
  <r>
    <n v="39063486099"/>
    <s v="MC-SBI PENSION LOAN-JAN17"/>
    <n v="78662275509"/>
    <s v="Mrs. SUREKHA NITIN MAHARAJA"/>
    <n v="500000"/>
    <n v="11.45"/>
    <n v="384697"/>
    <n v="318377"/>
    <n v="0"/>
    <x v="0"/>
    <n v="0"/>
    <d v="2020-01-10T00:00:00"/>
    <n v="19"/>
    <n v="19"/>
    <n v="0"/>
    <n v="0"/>
    <n v="0"/>
    <n v="0"/>
    <s v="INR"/>
    <n v="0"/>
    <n v="10984"/>
    <s v="00/00/0000"/>
    <n v="0"/>
    <n v="0"/>
    <s v="N"/>
    <m/>
    <n v="9"/>
    <s v="N"/>
    <s v="00/00/0000"/>
    <s v="N"/>
    <n v="0"/>
    <s v="00/00/0000"/>
    <m/>
    <m/>
    <m/>
    <x v="0"/>
  </r>
  <r>
    <n v="39135457841"/>
    <s v="MC-SBI PENSION LOAN-JAN17"/>
    <n v="80083975509"/>
    <s v="Ms. DEVIKABEN D SHAH"/>
    <n v="400000"/>
    <n v="11.4"/>
    <n v="263563"/>
    <n v="100924.23"/>
    <n v="0"/>
    <x v="0"/>
    <n v="0"/>
    <d v="2020-02-11T00:00:00"/>
    <n v="19"/>
    <n v="19"/>
    <n v="0"/>
    <n v="0"/>
    <n v="0"/>
    <n v="0"/>
    <s v="INR"/>
    <n v="0"/>
    <n v="10417"/>
    <s v="00/00/0000"/>
    <n v="0"/>
    <n v="0"/>
    <m/>
    <m/>
    <m/>
    <s v="N"/>
    <s v="00/00/0000"/>
    <s v="N"/>
    <n v="0"/>
    <s v="00/00/0000"/>
    <m/>
    <m/>
    <m/>
    <x v="0"/>
  </r>
  <r>
    <n v="39488079216"/>
    <s v="MC-SBI PENSION LOAN-JAN17"/>
    <n v="86116133566"/>
    <s v="Mrs. JAMMU . RAME"/>
    <n v="300000"/>
    <n v="10.55"/>
    <n v="218125"/>
    <n v="217421"/>
    <n v="0"/>
    <x v="0"/>
    <n v="0"/>
    <d v="2020-07-10T00:00:00"/>
    <n v="20"/>
    <n v="20"/>
    <n v="0"/>
    <n v="0"/>
    <n v="0"/>
    <n v="0"/>
    <s v="INR"/>
    <n v="0"/>
    <n v="6456"/>
    <s v="00/00/0000"/>
    <n v="0"/>
    <n v="0"/>
    <s v="N"/>
    <m/>
    <n v="9"/>
    <s v="N"/>
    <s v="00/00/0000"/>
    <s v="N"/>
    <n v="0"/>
    <s v="00/00/0000"/>
    <s v="STD"/>
    <d v="2022-03-03T00:00:00"/>
    <n v="0"/>
    <x v="0"/>
  </r>
  <r>
    <n v="39535499503"/>
    <s v="MC-SBI PENSION LOAN-JAN17"/>
    <n v="85839365740"/>
    <s v="Mrs. KUNVARBEN KARSHANBHAI CHA"/>
    <n v="270000"/>
    <n v="9.75"/>
    <n v="193039"/>
    <n v="188303"/>
    <n v="0"/>
    <x v="0"/>
    <n v="0"/>
    <d v="2020-07-29T00:00:00"/>
    <n v="20"/>
    <n v="20"/>
    <n v="0"/>
    <n v="0"/>
    <n v="0"/>
    <n v="0"/>
    <s v="INR"/>
    <n v="0"/>
    <n v="5704"/>
    <s v="00/00/0000"/>
    <n v="0"/>
    <n v="0"/>
    <s v="N"/>
    <m/>
    <n v="9"/>
    <s v="N"/>
    <s v="00/00/0000"/>
    <s v="N"/>
    <n v="0"/>
    <s v="00/00/0000"/>
    <s v="STD"/>
    <d v="2020-11-06T00:00:00"/>
    <n v="999"/>
    <x v="0"/>
  </r>
  <r>
    <n v="39696676307"/>
    <s v="MC-SBI PENSION LOAN-JAN17"/>
    <n v="87421931504"/>
    <s v="Mrs. RASHMANBEN  CHANDRAKANT R"/>
    <n v="338000"/>
    <n v="9.75"/>
    <n v="270186"/>
    <n v="270185.2"/>
    <n v="0"/>
    <x v="0"/>
    <n v="0"/>
    <d v="2020-09-30T00:00:00"/>
    <n v="18"/>
    <n v="18"/>
    <n v="0"/>
    <n v="0"/>
    <n v="0"/>
    <n v="0"/>
    <s v="INR"/>
    <n v="0"/>
    <n v="6220"/>
    <s v="00/00/0000"/>
    <n v="0"/>
    <n v="0"/>
    <s v="N"/>
    <m/>
    <n v="9"/>
    <s v="N"/>
    <s v="00/00/0000"/>
    <s v="N"/>
    <n v="0"/>
    <s v="00/00/0000"/>
    <s v="STD"/>
    <d v="2020-11-10T00:00:00"/>
    <n v="999"/>
    <x v="0"/>
  </r>
  <r>
    <n v="39731726771"/>
    <s v="MC-SBI PENSION LOAN-JAN17"/>
    <n v="80083911828"/>
    <s v="AMBALAL BULAKHIDAS PARMAR"/>
    <n v="634000"/>
    <n v="9.75"/>
    <n v="517350"/>
    <n v="517349.6"/>
    <n v="0"/>
    <x v="0"/>
    <n v="0"/>
    <d v="2020-10-14T00:00:00"/>
    <n v="17"/>
    <n v="17"/>
    <n v="0"/>
    <n v="0"/>
    <n v="0"/>
    <n v="0"/>
    <s v="INR"/>
    <n v="0"/>
    <n v="11666"/>
    <s v="00/00/0000"/>
    <n v="0"/>
    <n v="0"/>
    <m/>
    <m/>
    <m/>
    <s v="N"/>
    <s v="00/00/0000"/>
    <s v="N"/>
    <n v="0"/>
    <s v="00/00/0000"/>
    <m/>
    <m/>
    <m/>
    <x v="0"/>
  </r>
  <r>
    <n v="39792206284"/>
    <s v="MC-SBI PENSION LOAN-JAN17"/>
    <n v="85018204561"/>
    <s v="Mr. NANJIBHAI MOTIBHAI PARMAR"/>
    <n v="200000"/>
    <n v="9.75"/>
    <n v="124448"/>
    <n v="79448"/>
    <n v="0"/>
    <x v="0"/>
    <n v="0"/>
    <d v="2020-11-09T00:00:00"/>
    <n v="16"/>
    <n v="16"/>
    <n v="0"/>
    <n v="0"/>
    <n v="0"/>
    <n v="0"/>
    <s v="INR"/>
    <n v="0"/>
    <n v="5877"/>
    <s v="00/00/0000"/>
    <n v="0"/>
    <n v="0"/>
    <s v="N"/>
    <m/>
    <n v="9"/>
    <s v="N"/>
    <s v="00/00/0000"/>
    <s v="N"/>
    <n v="0"/>
    <s v="00/00/0000"/>
    <s v="STD"/>
    <d v="2020-11-10T00:00:00"/>
    <n v="999"/>
    <x v="0"/>
  </r>
  <r>
    <n v="37885513976"/>
    <s v="MC-SBI PENSION LOAN-JAN17"/>
    <n v="86051231632"/>
    <s v="Mr. PRABHUJI GANESHJI MAJIRANA"/>
    <n v="200000"/>
    <n v="11.7"/>
    <n v="110863"/>
    <n v="112672.07"/>
    <n v="1809.070000000007"/>
    <x v="66"/>
    <n v="1809.07"/>
    <d v="2018-08-18T00:00:00"/>
    <n v="19"/>
    <n v="19"/>
    <n v="0"/>
    <n v="1"/>
    <n v="1"/>
    <n v="701"/>
    <s v="INR"/>
    <n v="0"/>
    <n v="4419"/>
    <d v="2022-03-14T00:00:00"/>
    <n v="0"/>
    <n v="0"/>
    <s v="N"/>
    <m/>
    <n v="3"/>
    <s v="N"/>
    <s v="00/00/0000"/>
    <s v="N"/>
    <n v="0"/>
    <s v="00/00/0000"/>
    <s v="SMA0"/>
    <d v="2022-03-01T00:00:00"/>
    <n v="701"/>
    <x v="0"/>
  </r>
  <r>
    <n v="37914383946"/>
    <s v="MC-SBI PENSION LOAN-JAN17"/>
    <n v="85020872704"/>
    <s v="Mr. AMBARAM SENDHABHAI NADIA"/>
    <n v="300000"/>
    <n v="11.9"/>
    <n v="91662"/>
    <n v="106172.88"/>
    <n v="14510.880000000005"/>
    <x v="67"/>
    <n v="14510.88"/>
    <d v="2018-09-01T00:00:00"/>
    <n v="19"/>
    <n v="17"/>
    <n v="2"/>
    <n v="2"/>
    <n v="2"/>
    <n v="702"/>
    <s v="INR"/>
    <n v="0"/>
    <n v="8017"/>
    <d v="2022-02-27T00:00:00"/>
    <n v="0"/>
    <n v="0"/>
    <s v="N"/>
    <m/>
    <n v="1"/>
    <s v="N"/>
    <s v="00/00/0000"/>
    <s v="N"/>
    <n v="0"/>
    <s v="00/00/0000"/>
    <s v="SMA1"/>
    <d v="2022-03-29T00:00:00"/>
    <n v="702"/>
    <x v="0"/>
  </r>
  <r>
    <n v="39705999659"/>
    <s v="MC-SBI GOLD LOAN-JAN 2017"/>
    <n v="86051230219"/>
    <s v="Mr. PATANI  DASHARATHBHAI"/>
    <n v="93000"/>
    <n v="7.5"/>
    <n v="50708"/>
    <n v="50708"/>
    <n v="0"/>
    <x v="0"/>
    <n v="0"/>
    <d v="2020-10-03T00:00:00"/>
    <n v="17"/>
    <n v="17"/>
    <n v="0"/>
    <n v="0"/>
    <n v="0"/>
    <n v="0"/>
    <s v="INR"/>
    <n v="0"/>
    <n v="2967"/>
    <s v="00/00/0000"/>
    <n v="0"/>
    <n v="0"/>
    <s v="N"/>
    <m/>
    <n v="9"/>
    <s v="N"/>
    <s v="00/00/0000"/>
    <s v="N"/>
    <n v="0"/>
    <s v="00/00/0000"/>
    <s v="STD"/>
    <d v="2021-01-22T00:00:00"/>
    <n v="999"/>
    <x v="0"/>
  </r>
  <r>
    <n v="39877532734"/>
    <s v="MC-SBI GOLD LOAN-JAN 2017"/>
    <n v="88129998327"/>
    <s v="Mr. NARENDRAKUMAR BHIKHUBHAI P"/>
    <n v="88500"/>
    <n v="7.5"/>
    <n v="54043"/>
    <n v="53338"/>
    <n v="0"/>
    <x v="0"/>
    <n v="0"/>
    <d v="2020-12-18T00:00:00"/>
    <n v="15"/>
    <n v="15"/>
    <n v="0"/>
    <n v="0"/>
    <n v="0"/>
    <n v="0"/>
    <s v="INR"/>
    <n v="0"/>
    <n v="2753"/>
    <s v="00/00/0000"/>
    <n v="0"/>
    <n v="0"/>
    <s v="N"/>
    <m/>
    <n v="9"/>
    <s v="N"/>
    <s v="00/00/0000"/>
    <s v="N"/>
    <n v="0"/>
    <s v="00/00/0000"/>
    <m/>
    <m/>
    <m/>
    <x v="0"/>
  </r>
  <r>
    <n v="38846229277"/>
    <s v="MC-DL-XPRS CRDT INSTA TOP"/>
    <n v="85663728636"/>
    <s v="Sepoy SOLANKI  VIKRAMKUMAR"/>
    <n v="60000"/>
    <n v="11.65"/>
    <n v="24259"/>
    <n v="7301.37"/>
    <n v="0"/>
    <x v="0"/>
    <n v="0"/>
    <d v="2019-10-15T00:00:00"/>
    <n v="19"/>
    <n v="19"/>
    <n v="0"/>
    <n v="0"/>
    <n v="0"/>
    <n v="0"/>
    <s v="INR"/>
    <n v="0"/>
    <n v="1983"/>
    <s v="00/00/0000"/>
    <n v="0"/>
    <n v="0"/>
    <s v="N"/>
    <m/>
    <n v="9"/>
    <s v="N"/>
    <s v="00/00/0000"/>
    <s v="N"/>
    <n v="0"/>
    <s v="00/00/0000"/>
    <m/>
    <m/>
    <m/>
    <x v="0"/>
  </r>
  <r>
    <n v="38849424333"/>
    <s v="MC-DL-XPRS CRDT INSTA TOP"/>
    <n v="80208280543"/>
    <s v="Mr. RAMESHBHAI K VAGHELA"/>
    <n v="230000"/>
    <n v="11.65"/>
    <n v="96978"/>
    <n v="51066.47"/>
    <n v="0"/>
    <x v="0"/>
    <n v="0"/>
    <d v="2019-10-16T00:00:00"/>
    <n v="19"/>
    <n v="19"/>
    <n v="0"/>
    <n v="0"/>
    <n v="0"/>
    <n v="0"/>
    <s v="INR"/>
    <n v="0"/>
    <n v="7601"/>
    <s v="00/00/0000"/>
    <n v="0"/>
    <n v="0"/>
    <s v="N"/>
    <m/>
    <n v="9"/>
    <s v="N"/>
    <s v="00/00/0000"/>
    <s v="N"/>
    <n v="0"/>
    <s v="00/00/0000"/>
    <s v="STD"/>
    <d v="2020-02-08T00:00:00"/>
    <n v="0"/>
    <x v="0"/>
  </r>
  <r>
    <n v="38912900426"/>
    <s v="MC-DL-XPRS CRDT INSTA TOP"/>
    <n v="85611952591"/>
    <s v="Sepoy PURI  ASHOK"/>
    <n v="168000"/>
    <n v="11.6"/>
    <n v="75715"/>
    <n v="42199.9"/>
    <n v="0"/>
    <x v="0"/>
    <n v="0"/>
    <d v="2019-11-11T00:00:00"/>
    <n v="19"/>
    <n v="19"/>
    <n v="0"/>
    <n v="0"/>
    <n v="0"/>
    <n v="0"/>
    <s v="INR"/>
    <n v="0"/>
    <n v="5548"/>
    <s v="00/00/0000"/>
    <n v="0"/>
    <n v="0"/>
    <m/>
    <m/>
    <m/>
    <s v="N"/>
    <s v="00/00/0000"/>
    <s v="N"/>
    <n v="0"/>
    <s v="00/00/0000"/>
    <m/>
    <m/>
    <m/>
    <x v="0"/>
  </r>
  <r>
    <n v="39413643638"/>
    <s v="MC-DL-XPRS CRDT INSTA TOP"/>
    <n v="85662364791"/>
    <s v="Mr. VAIJANATH JANABA SHINDE"/>
    <n v="199000"/>
    <n v="10.7"/>
    <n v="90564"/>
    <n v="90564"/>
    <n v="0"/>
    <x v="0"/>
    <n v="0"/>
    <d v="2020-06-17T00:00:00"/>
    <n v="21"/>
    <n v="21"/>
    <n v="0"/>
    <n v="0"/>
    <n v="0"/>
    <n v="0"/>
    <s v="INR"/>
    <n v="0"/>
    <n v="6487"/>
    <s v="00/00/0000"/>
    <n v="0"/>
    <n v="0"/>
    <s v="N"/>
    <m/>
    <n v="9"/>
    <s v="N"/>
    <s v="00/00/0000"/>
    <s v="N"/>
    <n v="0"/>
    <s v="00/00/0000"/>
    <m/>
    <m/>
    <m/>
    <x v="0"/>
  </r>
  <r>
    <n v="39440726088"/>
    <s v="MC-DL-XPRS CRDT INSTA TOP"/>
    <n v="86764167008"/>
    <s v="Mr. ANKIT  MAKWANA"/>
    <n v="80000"/>
    <n v="10.7"/>
    <n v="36352"/>
    <n v="36352"/>
    <n v="0"/>
    <x v="0"/>
    <n v="0"/>
    <d v="2020-06-25T00:00:00"/>
    <n v="21"/>
    <n v="21"/>
    <n v="0"/>
    <n v="0"/>
    <n v="0"/>
    <n v="0"/>
    <s v="INR"/>
    <n v="0"/>
    <n v="2608"/>
    <s v="00/00/0000"/>
    <n v="0"/>
    <n v="0"/>
    <s v="N"/>
    <m/>
    <n v="9"/>
    <s v="N"/>
    <s v="00/00/0000"/>
    <s v="N"/>
    <n v="0"/>
    <s v="00/00/0000"/>
    <m/>
    <m/>
    <m/>
    <x v="0"/>
  </r>
  <r>
    <n v="39442669775"/>
    <s v="MC-DL-XPRS CRDT INSTA TOP"/>
    <n v="80084110500"/>
    <s v="Mr. PARMAR MAYUR  NAROTTAMBHAI"/>
    <n v="60000"/>
    <n v="10.7"/>
    <n v="27112"/>
    <n v="27112"/>
    <n v="0"/>
    <x v="0"/>
    <n v="0"/>
    <d v="2020-06-26T00:00:00"/>
    <n v="21"/>
    <n v="21"/>
    <n v="0"/>
    <n v="0"/>
    <n v="0"/>
    <n v="0"/>
    <s v="INR"/>
    <n v="0"/>
    <n v="1956"/>
    <s v="00/00/0000"/>
    <n v="0"/>
    <n v="0"/>
    <s v="N"/>
    <m/>
    <n v="9"/>
    <s v="N"/>
    <s v="00/00/0000"/>
    <s v="N"/>
    <n v="0"/>
    <s v="00/00/0000"/>
    <m/>
    <m/>
    <m/>
    <x v="0"/>
  </r>
  <r>
    <n v="39510526003"/>
    <s v="MC-DL-XPRS CRDT INSTA TOP"/>
    <n v="85116777701"/>
    <s v="Mr. VITHALBHAI BABABHAI PATANI"/>
    <n v="100000"/>
    <n v="10.7"/>
    <n v="48385"/>
    <n v="48385"/>
    <n v="0"/>
    <x v="0"/>
    <n v="0"/>
    <d v="2020-07-18T00:00:00"/>
    <n v="20"/>
    <n v="20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s v="STD"/>
    <d v="2022-03-22T00:00:00"/>
    <n v="0"/>
    <x v="0"/>
  </r>
  <r>
    <n v="39656558552"/>
    <s v="MC-DL-XPRS CRDT INSTA TOP"/>
    <n v="86397857101"/>
    <s v="Mr. NRIPENDRA CHANDRA DAS"/>
    <n v="190000"/>
    <n v="10.7"/>
    <n v="102865"/>
    <n v="96671"/>
    <n v="0"/>
    <x v="0"/>
    <n v="0"/>
    <d v="2020-09-14T00:00:00"/>
    <n v="18"/>
    <n v="18"/>
    <n v="0"/>
    <n v="0"/>
    <n v="0"/>
    <n v="0"/>
    <s v="INR"/>
    <n v="0"/>
    <n v="6194"/>
    <s v="00/00/0000"/>
    <n v="0"/>
    <n v="0"/>
    <s v="N"/>
    <m/>
    <n v="9"/>
    <s v="N"/>
    <s v="00/00/0000"/>
    <s v="N"/>
    <n v="0"/>
    <s v="00/00/0000"/>
    <s v="STD"/>
    <d v="2021-10-01T00:00:00"/>
    <n v="0"/>
    <x v="0"/>
  </r>
  <r>
    <n v="39665191080"/>
    <s v="MC-DL-XPRS CRDT INSTA TOP"/>
    <n v="80084135365"/>
    <s v="Mr. DILIP SHANKARBHAI MAKWANA"/>
    <n v="72000"/>
    <n v="10.7"/>
    <n v="38883"/>
    <n v="38883"/>
    <n v="0"/>
    <x v="0"/>
    <n v="0"/>
    <d v="2020-09-17T00:00:00"/>
    <n v="18"/>
    <n v="18"/>
    <n v="0"/>
    <n v="0"/>
    <n v="0"/>
    <n v="0"/>
    <s v="INR"/>
    <n v="0"/>
    <n v="2347"/>
    <s v="00/00/0000"/>
    <n v="0"/>
    <n v="0"/>
    <s v="N"/>
    <m/>
    <n v="9"/>
    <s v="N"/>
    <s v="00/00/0000"/>
    <s v="N"/>
    <n v="0"/>
    <s v="00/00/0000"/>
    <m/>
    <m/>
    <m/>
    <x v="0"/>
  </r>
  <r>
    <n v="39737405402"/>
    <s v="MC-DL-XPRS CRDT INSTA TOP"/>
    <n v="85034991759"/>
    <s v="Mr. PINTU JIVANLAL PATEL"/>
    <n v="30000"/>
    <n v="10.7"/>
    <n v="17038"/>
    <n v="17038"/>
    <n v="0"/>
    <x v="0"/>
    <n v="0"/>
    <d v="2020-10-16T00:00:00"/>
    <n v="17"/>
    <n v="17"/>
    <n v="0"/>
    <n v="0"/>
    <n v="0"/>
    <n v="0"/>
    <s v="INR"/>
    <n v="0"/>
    <n v="978"/>
    <s v="00/00/0000"/>
    <n v="0"/>
    <n v="0"/>
    <s v="N"/>
    <m/>
    <n v="9"/>
    <s v="N"/>
    <s v="00/00/0000"/>
    <s v="N"/>
    <n v="0"/>
    <s v="00/00/0000"/>
    <m/>
    <m/>
    <m/>
    <x v="0"/>
  </r>
  <r>
    <n v="39757349485"/>
    <s v="MC-DL-XPRS CRDT INSTA TOP"/>
    <n v="85132621528"/>
    <s v="Mr. JETHABHAI SHIVABHAI  THAKO"/>
    <n v="88000"/>
    <n v="10.7"/>
    <n v="49726"/>
    <n v="49726"/>
    <n v="0"/>
    <x v="0"/>
    <n v="0"/>
    <d v="2020-10-26T00:00:00"/>
    <n v="17"/>
    <n v="17"/>
    <n v="0"/>
    <n v="0"/>
    <n v="0"/>
    <n v="0"/>
    <s v="INR"/>
    <n v="0"/>
    <n v="2869"/>
    <s v="00/00/0000"/>
    <n v="0"/>
    <n v="0"/>
    <s v="N"/>
    <m/>
    <n v="9"/>
    <s v="N"/>
    <s v="00/00/0000"/>
    <s v="N"/>
    <n v="0"/>
    <s v="00/00/0000"/>
    <m/>
    <m/>
    <m/>
    <x v="0"/>
  </r>
  <r>
    <n v="39776163191"/>
    <s v="MC-DL-XPRS CRDT INSTA TOP"/>
    <n v="86814678187"/>
    <s v="Mr. DINESHKUMAR GANGARAMBHAI R"/>
    <n v="42000"/>
    <n v="10.7"/>
    <n v="25172"/>
    <n v="25172"/>
    <n v="0"/>
    <x v="0"/>
    <n v="0"/>
    <d v="2020-11-03T00:00:00"/>
    <n v="16"/>
    <n v="16"/>
    <n v="0"/>
    <n v="0"/>
    <n v="0"/>
    <n v="0"/>
    <s v="INR"/>
    <n v="0"/>
    <n v="1370"/>
    <s v="00/00/0000"/>
    <n v="0"/>
    <n v="0"/>
    <s v="N"/>
    <m/>
    <n v="9"/>
    <s v="N"/>
    <s v="00/00/0000"/>
    <s v="N"/>
    <n v="0"/>
    <s v="00/00/0000"/>
    <s v="STD"/>
    <d v="2022-03-07T00:00:00"/>
    <n v="0"/>
    <x v="0"/>
  </r>
  <r>
    <n v="40044011355"/>
    <s v="MC-DL-XPRS CRDT INSTA TOP"/>
    <n v="85620304944"/>
    <s v="Mr. PRAVEEN  RAJAIN"/>
    <n v="110000"/>
    <n v="10.7"/>
    <n v="77447"/>
    <n v="73861"/>
    <n v="0"/>
    <x v="0"/>
    <n v="0"/>
    <d v="2021-03-01T00:00:00"/>
    <n v="12"/>
    <n v="12"/>
    <n v="0"/>
    <n v="0"/>
    <n v="0"/>
    <n v="0"/>
    <s v="INR"/>
    <n v="0"/>
    <n v="3586"/>
    <s v="00/00/0000"/>
    <n v="0"/>
    <n v="0"/>
    <s v="N"/>
    <m/>
    <n v="9"/>
    <s v="N"/>
    <s v="00/00/0000"/>
    <s v="N"/>
    <n v="0"/>
    <s v="00/00/0000"/>
    <m/>
    <m/>
    <m/>
    <x v="0"/>
  </r>
  <r>
    <n v="40067761197"/>
    <s v="MC-DL-XPRS CRDT INSTA TOP"/>
    <n v="85020484654"/>
    <s v="Mr. KHEL SINGH MEENA"/>
    <n v="140000"/>
    <n v="10.7"/>
    <n v="98736"/>
    <n v="98736"/>
    <n v="0"/>
    <x v="0"/>
    <n v="0"/>
    <d v="2021-03-10T00:00:00"/>
    <n v="12"/>
    <n v="12"/>
    <n v="0"/>
    <n v="0"/>
    <n v="0"/>
    <n v="0"/>
    <s v="INR"/>
    <n v="0"/>
    <n v="4564"/>
    <s v="00/00/0000"/>
    <n v="0"/>
    <n v="0"/>
    <s v="N"/>
    <m/>
    <n v="9"/>
    <s v="N"/>
    <s v="00/00/0000"/>
    <s v="N"/>
    <n v="0"/>
    <s v="00/00/0000"/>
    <m/>
    <m/>
    <m/>
    <x v="0"/>
  </r>
  <r>
    <n v="39863563032"/>
    <s v="MC-DL-XPRS CRDT INSTA TOP"/>
    <n v="89413445022"/>
    <s v="Mr. MAHESHBHAI NATVARLAL PARMA"/>
    <n v="84000"/>
    <n v="10.7"/>
    <n v="52672"/>
    <n v="52960"/>
    <n v="288"/>
    <x v="68"/>
    <n v="288"/>
    <d v="2020-12-11T00:00:00"/>
    <n v="15"/>
    <n v="15"/>
    <n v="0"/>
    <n v="1"/>
    <n v="1"/>
    <n v="701"/>
    <s v="INR"/>
    <n v="0"/>
    <n v="2739"/>
    <d v="2022-03-11T00:00:00"/>
    <n v="0"/>
    <n v="0"/>
    <s v="N"/>
    <m/>
    <n v="3"/>
    <s v="N"/>
    <s v="00/00/0000"/>
    <s v="N"/>
    <n v="0"/>
    <s v="00/00/0000"/>
    <s v="SMA0"/>
    <d v="2022-03-11T00:00:00"/>
    <n v="701"/>
    <x v="0"/>
  </r>
  <r>
    <n v="38762826472"/>
    <s v="MC-DL-XPRS CRDT INSTA TOP"/>
    <n v="89731580704"/>
    <s v="Mrs. GITABEN JAYANTIBHAI PATEL"/>
    <n v="112000"/>
    <n v="11.75"/>
    <n v="43772.72"/>
    <n v="58484.94"/>
    <n v="14712.220000000001"/>
    <x v="69"/>
    <n v="14712.22"/>
    <d v="2019-09-12T00:00:00"/>
    <n v="19"/>
    <n v="15"/>
    <n v="4"/>
    <n v="4"/>
    <n v="4"/>
    <n v="704"/>
    <s v="INR"/>
    <n v="0"/>
    <n v="3707"/>
    <d v="2021-12-12T00:00:00"/>
    <n v="565"/>
    <n v="2899.1"/>
    <m/>
    <m/>
    <m/>
    <s v="N"/>
    <s v="00/00/0000"/>
    <s v="N"/>
    <n v="0"/>
    <s v="00/00/0000"/>
    <s v="NPA"/>
    <d v="2021-12-06T00:00:00"/>
    <n v="701"/>
    <x v="1"/>
  </r>
  <r>
    <n v="39737460134"/>
    <s v="MC-DL-XPRS CRDT INSTA TOP"/>
    <n v="80090648313"/>
    <s v="Mr. MAHENDRABHAI JAGDISH VAGHE"/>
    <n v="100000"/>
    <n v="10.7"/>
    <n v="49962"/>
    <n v="85822"/>
    <n v="35860"/>
    <x v="70"/>
    <n v="35860"/>
    <d v="2020-10-16T00:00:00"/>
    <n v="17"/>
    <n v="6"/>
    <n v="11"/>
    <n v="4"/>
    <n v="4"/>
    <n v="704"/>
    <s v="INR"/>
    <n v="0"/>
    <n v="3260"/>
    <d v="2021-05-16T00:00:00"/>
    <n v="3922"/>
    <n v="8817.66"/>
    <s v="N"/>
    <m/>
    <n v="4"/>
    <s v="N"/>
    <s v="00/00/0000"/>
    <s v="N"/>
    <n v="0"/>
    <s v="00/00/0000"/>
    <s v="NPA"/>
    <d v="2021-08-13T00:00:00"/>
    <n v="704"/>
    <x v="1"/>
  </r>
  <r>
    <n v="40364050936"/>
    <s v="MC-POS ENBLD-DBT CRD HLDR"/>
    <n v="90419287954"/>
    <s v="Mr. AMIT  SHARMA"/>
    <n v="16490"/>
    <n v="14.7"/>
    <n v="7198"/>
    <n v="7198"/>
    <n v="0"/>
    <x v="0"/>
    <n v="0"/>
    <d v="2021-08-13T00:00:00"/>
    <n v="7"/>
    <n v="7"/>
    <n v="0"/>
    <n v="0"/>
    <n v="0"/>
    <n v="0"/>
    <s v="INR"/>
    <n v="0"/>
    <n v="1487"/>
    <s v="00/00/0000"/>
    <n v="0"/>
    <n v="0"/>
    <s v="N"/>
    <m/>
    <n v="9"/>
    <s v="N"/>
    <s v="00/00/0000"/>
    <s v="N"/>
    <n v="0"/>
    <s v="00/00/0000"/>
    <m/>
    <m/>
    <m/>
    <x v="0"/>
  </r>
  <r>
    <n v="40625474826"/>
    <s v="MC-POS ENBLD-DBT CRD HLDR"/>
    <n v="85028079750"/>
    <s v="Mr. GIRISHBHAI HARISHANKAR SHA"/>
    <n v="23499"/>
    <n v="14.7"/>
    <n v="17592"/>
    <n v="17592"/>
    <n v="0"/>
    <x v="0"/>
    <n v="0"/>
    <d v="2021-12-05T00:00:00"/>
    <n v="3"/>
    <n v="3"/>
    <n v="0"/>
    <n v="0"/>
    <n v="0"/>
    <n v="0"/>
    <s v="INR"/>
    <n v="0"/>
    <n v="2297"/>
    <s v="00/00/0000"/>
    <n v="0"/>
    <n v="0"/>
    <s v="N"/>
    <m/>
    <n v="9"/>
    <s v="N"/>
    <s v="00/00/0000"/>
    <s v="N"/>
    <n v="0"/>
    <s v="00/00/0000"/>
    <m/>
    <m/>
    <m/>
    <x v="0"/>
  </r>
  <r>
    <n v="40724776448"/>
    <s v="MC-POS ENBLD-DBT CRD HLDR"/>
    <n v="85614112832"/>
    <s v="Mr. AKHILESHKUMAR RAMAVTAR RAT"/>
    <n v="29400"/>
    <n v="14.7"/>
    <n v="19885"/>
    <n v="19885"/>
    <n v="0"/>
    <x v="0"/>
    <n v="0"/>
    <d v="2022-01-19T00:00:00"/>
    <n v="2"/>
    <n v="2"/>
    <n v="0"/>
    <n v="0"/>
    <n v="0"/>
    <n v="0"/>
    <s v="INR"/>
    <n v="0"/>
    <n v="5113"/>
    <s v="00/00/0000"/>
    <n v="0"/>
    <n v="0"/>
    <m/>
    <m/>
    <m/>
    <s v="N"/>
    <s v="00/00/0000"/>
    <s v="N"/>
    <n v="0"/>
    <s v="00/00/0000"/>
    <m/>
    <m/>
    <m/>
    <x v="0"/>
  </r>
  <r>
    <n v="39540793663"/>
    <s v="MC-DL-INSTA PENSION-YONO"/>
    <n v="80084131371"/>
    <s v="Mr. REVABHAI SHIVABHAI PARMAR"/>
    <n v="50000"/>
    <n v="9.75"/>
    <n v="24023"/>
    <n v="24023"/>
    <n v="0"/>
    <x v="0"/>
    <n v="0"/>
    <d v="2020-07-31T00:00:00"/>
    <n v="19"/>
    <n v="19"/>
    <n v="0"/>
    <n v="0"/>
    <n v="0"/>
    <n v="0"/>
    <s v="INR"/>
    <n v="0"/>
    <n v="1608"/>
    <s v="00/00/0000"/>
    <n v="0"/>
    <n v="0"/>
    <s v="N"/>
    <m/>
    <n v="9"/>
    <s v="N"/>
    <s v="00/00/0000"/>
    <s v="N"/>
    <n v="0"/>
    <s v="00/00/0000"/>
    <s v="STD"/>
    <d v="2021-04-03T00:00:00"/>
    <n v="0"/>
    <x v="0"/>
  </r>
  <r>
    <n v="39505055017"/>
    <s v="MC-DL-SPL PAPL YONO MAY20"/>
    <n v="89731580704"/>
    <s v="Mrs. GITABEN JAYANTIBHAI PATEL"/>
    <n v="76000"/>
    <n v="9.6"/>
    <n v="0"/>
    <n v="37557.800000000003"/>
    <n v="37557.800000000003"/>
    <x v="71"/>
    <n v="37557.800000000003"/>
    <d v="2020-07-16T00:00:00"/>
    <n v="17"/>
    <n v="10"/>
    <n v="7"/>
    <n v="4"/>
    <n v="4"/>
    <n v="704"/>
    <s v="INR"/>
    <n v="0"/>
    <n v="5552"/>
    <d v="2021-07-16T00:00:00"/>
    <n v="2753.38"/>
    <n v="7115.56"/>
    <s v="N"/>
    <m/>
    <n v="4"/>
    <s v="N"/>
    <s v="00/00/0000"/>
    <s v="N"/>
    <n v="0"/>
    <s v="00/00/0000"/>
    <s v="NPA"/>
    <d v="2021-10-13T00:00:00"/>
    <n v="704"/>
    <x v="1"/>
  </r>
  <r>
    <n v="40200276836"/>
    <s v="MC-SBI EMI GOLD LOAN"/>
    <n v="86328089445"/>
    <s v="Mrs. REEMA DHAVAL PARMAR"/>
    <n v="170000"/>
    <n v="7.5"/>
    <n v="126487"/>
    <n v="126487"/>
    <n v="0"/>
    <x v="0"/>
    <n v="0"/>
    <d v="2021-05-31T00:00:00"/>
    <n v="10"/>
    <n v="10"/>
    <n v="0"/>
    <n v="0"/>
    <n v="0"/>
    <n v="0"/>
    <s v="INR"/>
    <n v="0"/>
    <n v="5289"/>
    <s v="00/00/0000"/>
    <n v="0"/>
    <n v="0"/>
    <s v="N"/>
    <m/>
    <n v="9"/>
    <s v="N"/>
    <s v="00/00/0000"/>
    <s v="N"/>
    <n v="0"/>
    <s v="00/00/0000"/>
    <m/>
    <m/>
    <m/>
    <x v="0"/>
  </r>
  <r>
    <n v="40211756265"/>
    <s v="MC-SBI EMI GOLD LOAN"/>
    <n v="88572044033"/>
    <s v="Ms. SEETADEVI JUGALKISHOR CHAU"/>
    <n v="170000"/>
    <n v="7.5"/>
    <n v="131703"/>
    <n v="131703"/>
    <n v="0"/>
    <x v="0"/>
    <n v="0"/>
    <d v="2021-06-05T00:00:00"/>
    <n v="9"/>
    <n v="9"/>
    <n v="0"/>
    <n v="0"/>
    <n v="0"/>
    <n v="0"/>
    <s v="INR"/>
    <n v="0"/>
    <n v="5289"/>
    <s v="00/00/0000"/>
    <n v="0"/>
    <n v="0"/>
    <s v="N"/>
    <m/>
    <n v="9"/>
    <s v="N"/>
    <s v="00/00/0000"/>
    <s v="N"/>
    <n v="0"/>
    <s v="00/00/0000"/>
    <m/>
    <m/>
    <m/>
    <x v="0"/>
  </r>
  <r>
    <n v="40449907781"/>
    <s v="MC-SBI EMI GOLD LOAN"/>
    <n v="87140112979"/>
    <s v="Miss. NAYANABA JAYENDRASINH JA"/>
    <n v="478000"/>
    <n v="7.5"/>
    <n v="406474"/>
    <n v="406473.2"/>
    <n v="0"/>
    <x v="0"/>
    <n v="0"/>
    <d v="2021-09-18T00:00:00"/>
    <n v="6"/>
    <n v="6"/>
    <n v="0"/>
    <n v="0"/>
    <n v="0"/>
    <n v="0"/>
    <s v="INR"/>
    <n v="0"/>
    <n v="14869"/>
    <s v="00/00/0000"/>
    <n v="0"/>
    <n v="0"/>
    <s v="N"/>
    <m/>
    <n v="9"/>
    <s v="N"/>
    <s v="00/00/0000"/>
    <s v="N"/>
    <n v="0"/>
    <s v="00/00/0000"/>
    <m/>
    <m/>
    <m/>
    <x v="0"/>
  </r>
  <r>
    <n v="40450004605"/>
    <s v="MC-SBI EMI GOLD LOAN"/>
    <n v="78690925893"/>
    <s v="Mrs. JAGRUTIBEN MAGANBHAI CHAV"/>
    <n v="500000"/>
    <n v="7.5"/>
    <n v="425140"/>
    <n v="425140"/>
    <n v="0"/>
    <x v="0"/>
    <n v="0"/>
    <d v="2021-09-18T00:00:00"/>
    <n v="6"/>
    <n v="6"/>
    <n v="0"/>
    <n v="0"/>
    <n v="0"/>
    <n v="0"/>
    <s v="INR"/>
    <n v="0"/>
    <n v="15554"/>
    <s v="00/00/0000"/>
    <n v="0"/>
    <n v="0"/>
    <s v="N"/>
    <m/>
    <n v="9"/>
    <s v="N"/>
    <s v="00/00/0000"/>
    <s v="N"/>
    <n v="0"/>
    <s v="00/00/0000"/>
    <m/>
    <m/>
    <m/>
    <x v="0"/>
  </r>
  <r>
    <n v="40481254607"/>
    <s v="MC-SBI EMI GOLD LOAN"/>
    <n v="85927606018"/>
    <s v="Miss. THAKORE NIMISHA SUDESHKU"/>
    <n v="400000"/>
    <n v="7.5"/>
    <n v="351821"/>
    <n v="351821"/>
    <n v="0"/>
    <x v="0"/>
    <n v="0"/>
    <d v="2021-10-01T00:00:00"/>
    <n v="5"/>
    <n v="5"/>
    <n v="0"/>
    <n v="0"/>
    <n v="0"/>
    <n v="0"/>
    <s v="INR"/>
    <n v="0"/>
    <n v="12443"/>
    <s v="00/00/0000"/>
    <n v="0"/>
    <n v="0"/>
    <s v="N"/>
    <m/>
    <n v="9"/>
    <s v="N"/>
    <s v="00/00/0000"/>
    <s v="N"/>
    <n v="0"/>
    <s v="00/00/0000"/>
    <s v="STD"/>
    <d v="2022-02-02T00:00:00"/>
    <n v="0"/>
    <x v="0"/>
  </r>
  <r>
    <n v="40505294748"/>
    <s v="MC-SBI EMI GOLD LOAN"/>
    <n v="89020893929"/>
    <s v="Mr. DESAI  NIKUL"/>
    <n v="65400"/>
    <n v="7.5"/>
    <n v="57378"/>
    <n v="57378"/>
    <n v="0"/>
    <x v="0"/>
    <n v="0"/>
    <d v="2021-10-11T00:00:00"/>
    <n v="5"/>
    <n v="5"/>
    <n v="0"/>
    <n v="0"/>
    <n v="0"/>
    <n v="0"/>
    <s v="INR"/>
    <n v="0"/>
    <n v="2035"/>
    <s v="00/00/0000"/>
    <n v="0"/>
    <n v="0"/>
    <s v="N"/>
    <m/>
    <n v="9"/>
    <s v="N"/>
    <s v="00/00/0000"/>
    <s v="N"/>
    <n v="0"/>
    <s v="00/00/0000"/>
    <m/>
    <m/>
    <m/>
    <x v="0"/>
  </r>
  <r>
    <n v="40509894173"/>
    <s v="MC-SBI EMI GOLD LOAN"/>
    <n v="85155338462"/>
    <s v="Mr. MAHAVIR UTTAMCHAND KATARIA"/>
    <n v="250000"/>
    <n v="7.5"/>
    <n v="219311"/>
    <n v="219311"/>
    <n v="0"/>
    <x v="0"/>
    <n v="0"/>
    <d v="2021-10-13T00:00:00"/>
    <n v="5"/>
    <n v="5"/>
    <n v="0"/>
    <n v="0"/>
    <n v="0"/>
    <n v="0"/>
    <s v="INR"/>
    <n v="0"/>
    <n v="7777"/>
    <s v="00/00/0000"/>
    <n v="0"/>
    <n v="0"/>
    <s v="N"/>
    <m/>
    <n v="9"/>
    <s v="N"/>
    <s v="00/00/0000"/>
    <s v="N"/>
    <n v="0"/>
    <s v="00/00/0000"/>
    <m/>
    <m/>
    <m/>
    <x v="0"/>
  </r>
  <r>
    <n v="40521784993"/>
    <s v="MC-SBI EMI GOLD LOAN"/>
    <n v="89275278029"/>
    <s v="Ms. ASHA SHRINIVAS SONI"/>
    <n v="398000"/>
    <n v="7.5"/>
    <n v="348628"/>
    <n v="348628"/>
    <n v="0"/>
    <x v="0"/>
    <n v="0"/>
    <d v="2021-10-20T00:00:00"/>
    <n v="5"/>
    <n v="5"/>
    <n v="0"/>
    <n v="0"/>
    <n v="0"/>
    <n v="0"/>
    <s v="INR"/>
    <n v="0"/>
    <n v="12381"/>
    <s v="00/00/0000"/>
    <n v="0"/>
    <n v="0"/>
    <s v="N"/>
    <m/>
    <n v="9"/>
    <s v="N"/>
    <s v="00/00/0000"/>
    <s v="N"/>
    <n v="0"/>
    <s v="00/00/0000"/>
    <m/>
    <m/>
    <m/>
    <x v="0"/>
  </r>
  <r>
    <n v="40587939623"/>
    <s v="MC-SBI EMI GOLD LOAN"/>
    <n v="85614114839"/>
    <s v="Mr. VINOD RAMJAS SHAH"/>
    <n v="480000"/>
    <n v="7.5"/>
    <n v="432715"/>
    <n v="432715"/>
    <n v="0"/>
    <x v="0"/>
    <n v="0"/>
    <d v="2021-11-19T00:00:00"/>
    <n v="4"/>
    <n v="4"/>
    <n v="0"/>
    <n v="0"/>
    <n v="0"/>
    <n v="0"/>
    <s v="INR"/>
    <n v="0"/>
    <n v="14931"/>
    <s v="00/00/0000"/>
    <n v="0"/>
    <n v="0"/>
    <s v="N"/>
    <m/>
    <n v="9"/>
    <s v="N"/>
    <s v="00/00/0000"/>
    <s v="N"/>
    <n v="0"/>
    <s v="00/00/0000"/>
    <m/>
    <m/>
    <m/>
    <x v="0"/>
  </r>
  <r>
    <n v="40602349392"/>
    <s v="MC-SBI EMI GOLD LOAN"/>
    <n v="86181249347"/>
    <s v="Mr. AMARTBHAI HARGOVINDBHAI PA"/>
    <n v="160000"/>
    <n v="7.5"/>
    <n v="144037"/>
    <n v="144037"/>
    <n v="0"/>
    <x v="0"/>
    <n v="0"/>
    <d v="2021-11-26T00:00:00"/>
    <n v="4"/>
    <n v="4"/>
    <n v="0"/>
    <n v="0"/>
    <n v="0"/>
    <n v="0"/>
    <s v="INR"/>
    <n v="0"/>
    <n v="4977"/>
    <s v="00/00/0000"/>
    <n v="0"/>
    <n v="0"/>
    <s v="N"/>
    <m/>
    <n v="9"/>
    <s v="N"/>
    <s v="00/00/0000"/>
    <s v="N"/>
    <n v="0"/>
    <s v="00/00/0000"/>
    <s v="STD"/>
    <d v="2022-03-30T00:00:00"/>
    <n v="0"/>
    <x v="0"/>
  </r>
  <r>
    <n v="40780027060"/>
    <s v="MC-SBI EMI GOLD LOAN"/>
    <n v="85097169019"/>
    <s v="Mrs. HANSABEN KAUSHIKKUMAR DES"/>
    <n v="99200"/>
    <n v="7.3"/>
    <n v="97080"/>
    <n v="97080"/>
    <n v="0"/>
    <x v="0"/>
    <n v="0"/>
    <d v="2022-02-11T00:00:00"/>
    <n v="1"/>
    <n v="1"/>
    <n v="0"/>
    <n v="0"/>
    <n v="0"/>
    <n v="0"/>
    <s v="INR"/>
    <n v="0"/>
    <n v="3077"/>
    <s v="00/00/0000"/>
    <n v="0"/>
    <n v="0"/>
    <s v="N"/>
    <m/>
    <n v="9"/>
    <s v="N"/>
    <s v="00/00/0000"/>
    <s v="N"/>
    <n v="0"/>
    <s v="00/00/0000"/>
    <s v="STD"/>
    <d v="2022-02-15T00:00:00"/>
    <n v="0"/>
    <x v="0"/>
  </r>
  <r>
    <n v="40853627782"/>
    <s v="MC-SBI EMI GOLD LOAN"/>
    <n v="88198686496"/>
    <s v="Mr. BHARATDAS VALLABHDAS RAMAN"/>
    <n v="200000"/>
    <n v="7.3"/>
    <n v="200680"/>
    <n v="200680"/>
    <n v="0"/>
    <x v="0"/>
    <n v="0"/>
    <d v="2022-03-15T00:00:00"/>
    <n v="1"/>
    <n v="1"/>
    <n v="0"/>
    <n v="0"/>
    <n v="0"/>
    <n v="0"/>
    <s v="INR"/>
    <n v="0"/>
    <n v="6203"/>
    <s v="00/00/0000"/>
    <n v="0"/>
    <n v="0"/>
    <s v="N"/>
    <m/>
    <n v="9"/>
    <s v="N"/>
    <s v="00/00/0000"/>
    <s v="N"/>
    <n v="0"/>
    <s v="00/00/0000"/>
    <s v="STD"/>
    <d v="2022-03-22T00:00:00"/>
    <n v="0"/>
    <x v="0"/>
  </r>
  <r>
    <n v="40862550772"/>
    <s v="MC-SBI EMI GOLD LOAN"/>
    <n v="90842751017"/>
    <s v="Mr. Desai Nimesh Somabhai"/>
    <n v="173900"/>
    <n v="7.3"/>
    <n v="174352"/>
    <n v="174351.3"/>
    <n v="0"/>
    <x v="0"/>
    <n v="0"/>
    <d v="2022-03-19T00:00:00"/>
    <n v="1"/>
    <n v="1"/>
    <n v="0"/>
    <n v="0"/>
    <n v="0"/>
    <n v="0"/>
    <s v="INR"/>
    <n v="0"/>
    <n v="5394"/>
    <s v="00/00/0000"/>
    <n v="0"/>
    <n v="0"/>
    <s v="N"/>
    <m/>
    <n v="9"/>
    <s v="N"/>
    <s v="00/00/0000"/>
    <s v="N"/>
    <n v="0"/>
    <s v="00/00/0000"/>
    <s v="STD"/>
    <d v="2022-03-26T00:00:00"/>
    <n v="0"/>
    <x v="0"/>
  </r>
  <r>
    <n v="40882540760"/>
    <s v="MC-SBI EMI GOLD LOAN"/>
    <n v="86799718499"/>
    <s v="Mr. RAJENDRA RAMRAO PALKHADE"/>
    <n v="500000"/>
    <n v="7.3"/>
    <n v="500300"/>
    <n v="500300"/>
    <n v="0"/>
    <x v="0"/>
    <n v="0"/>
    <d v="2022-03-29T00:00:00"/>
    <n v="1"/>
    <n v="1"/>
    <n v="0"/>
    <n v="0"/>
    <n v="0"/>
    <n v="0"/>
    <s v="INR"/>
    <n v="0"/>
    <n v="15508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40748595103"/>
    <s v="MC-SBI EMI GOLD LOAN"/>
    <n v="85003957464"/>
    <s v="Mr. SANJEEV  DHANDE"/>
    <n v="131000"/>
    <n v="7.3"/>
    <n v="124397"/>
    <n v="124399"/>
    <n v="2"/>
    <x v="72"/>
    <n v="2"/>
    <d v="2022-01-31T00:00:00"/>
    <n v="2"/>
    <n v="2"/>
    <n v="0"/>
    <n v="1"/>
    <n v="1"/>
    <n v="701"/>
    <s v="INR"/>
    <n v="0"/>
    <n v="4064"/>
    <d v="2022-03-31T00:00:00"/>
    <n v="0"/>
    <n v="0"/>
    <s v="N"/>
    <m/>
    <n v="3"/>
    <s v="N"/>
    <s v="00/00/0000"/>
    <s v="N"/>
    <n v="0"/>
    <s v="00/00/0000"/>
    <s v="SMA0"/>
    <d v="2022-03-31T00:00:00"/>
    <n v="701"/>
    <x v="0"/>
  </r>
  <r>
    <n v="40619856280"/>
    <s v="MC-BULLET REPAY GOLD LOAN"/>
    <n v="85614114975"/>
    <s v="Mrs. DIMPLE VINOD SHAH"/>
    <n v="450000"/>
    <n v="7.5"/>
    <n v="461103"/>
    <n v="461103"/>
    <n v="0"/>
    <x v="0"/>
    <n v="0"/>
    <d v="2021-12-03T00:00:00"/>
    <n v="0"/>
    <n v="0"/>
    <n v="0"/>
    <n v="0"/>
    <n v="0"/>
    <n v="0"/>
    <s v="INR"/>
    <n v="0"/>
    <n v="483750"/>
    <s v="00/00/0000"/>
    <n v="0"/>
    <n v="0"/>
    <s v="N"/>
    <m/>
    <n v="9"/>
    <s v="N"/>
    <s v="00/00/0000"/>
    <s v="N"/>
    <n v="0"/>
    <s v="00/00/0000"/>
    <m/>
    <m/>
    <m/>
    <x v="0"/>
  </r>
  <r>
    <n v="40168806748"/>
    <s v="MC-DL-XPRS CRDT INSTA TOP"/>
    <n v="88198686065"/>
    <s v="Mr. DHIREN ARVINDBHAI MISTRY"/>
    <n v="74000"/>
    <n v="10.7"/>
    <n v="55991"/>
    <n v="53578"/>
    <n v="0"/>
    <x v="0"/>
    <n v="0"/>
    <d v="2021-05-05T00:00:00"/>
    <n v="10"/>
    <n v="10"/>
    <n v="0"/>
    <n v="0"/>
    <n v="0"/>
    <n v="0"/>
    <s v="INR"/>
    <n v="0"/>
    <n v="2413"/>
    <s v="00/00/0000"/>
    <n v="0"/>
    <n v="0"/>
    <s v="N"/>
    <m/>
    <n v="9"/>
    <s v="N"/>
    <s v="00/00/0000"/>
    <s v="N"/>
    <n v="0"/>
    <s v="00/00/0000"/>
    <m/>
    <m/>
    <m/>
    <x v="0"/>
  </r>
  <r>
    <n v="40224172467"/>
    <s v="MC-DL-XPRS CRDT INSTA TOP"/>
    <n v="86067428338"/>
    <s v="Mr. PRAVEEN  KUMAR"/>
    <n v="140000"/>
    <n v="10.7"/>
    <n v="35198"/>
    <n v="120"/>
    <n v="0"/>
    <x v="0"/>
    <n v="0"/>
    <d v="2021-06-12T00:00:00"/>
    <n v="9"/>
    <n v="9"/>
    <n v="0"/>
    <n v="0"/>
    <n v="0"/>
    <n v="0"/>
    <s v="INR"/>
    <n v="0"/>
    <n v="12354"/>
    <s v="00/00/0000"/>
    <n v="0"/>
    <n v="0"/>
    <s v="N"/>
    <m/>
    <n v="9"/>
    <s v="N"/>
    <s v="00/00/0000"/>
    <s v="N"/>
    <n v="0"/>
    <s v="00/00/0000"/>
    <m/>
    <m/>
    <m/>
    <x v="0"/>
  </r>
  <r>
    <n v="40278961708"/>
    <s v="MC-DL-XPRS CRDT INSTA TOP"/>
    <n v="85654372440"/>
    <s v="Mr. NADAR DHIJU  SHASIDHARAN"/>
    <n v="100000"/>
    <n v="10.7"/>
    <n v="80971"/>
    <n v="80971"/>
    <n v="0"/>
    <x v="0"/>
    <n v="0"/>
    <d v="2021-07-08T00:00:00"/>
    <n v="8"/>
    <n v="8"/>
    <n v="0"/>
    <n v="0"/>
    <n v="0"/>
    <n v="0"/>
    <s v="INR"/>
    <n v="0"/>
    <n v="3260"/>
    <s v="00/00/0000"/>
    <n v="0"/>
    <n v="0"/>
    <m/>
    <m/>
    <m/>
    <s v="N"/>
    <s v="00/00/0000"/>
    <s v="N"/>
    <n v="0"/>
    <s v="00/00/0000"/>
    <m/>
    <m/>
    <m/>
    <x v="0"/>
  </r>
  <r>
    <n v="40288648841"/>
    <s v="MC-DL-XPRS CRDT INSTA TOP"/>
    <n v="80086439633"/>
    <s v="Mr. MORE  SANDESH"/>
    <n v="20000"/>
    <n v="10.7"/>
    <n v="6937"/>
    <n v="6937"/>
    <n v="0"/>
    <x v="0"/>
    <n v="0"/>
    <d v="2021-07-13T00:00:00"/>
    <n v="8"/>
    <n v="8"/>
    <n v="0"/>
    <n v="0"/>
    <n v="0"/>
    <n v="0"/>
    <s v="INR"/>
    <n v="0"/>
    <n v="1765"/>
    <s v="00/00/0000"/>
    <n v="0"/>
    <n v="0"/>
    <m/>
    <m/>
    <m/>
    <s v="N"/>
    <s v="00/00/0000"/>
    <s v="N"/>
    <n v="0"/>
    <s v="00/00/0000"/>
    <m/>
    <m/>
    <m/>
    <x v="0"/>
  </r>
  <r>
    <n v="40291135038"/>
    <s v="MC-DL-XPRS CRDT INSTA TOP"/>
    <n v="85205571797"/>
    <s v="Mr. YOGESHKUMAR PRAHLADBHAI MA"/>
    <n v="30000"/>
    <n v="10.7"/>
    <n v="10384"/>
    <n v="10384"/>
    <n v="0"/>
    <x v="0"/>
    <n v="0"/>
    <d v="2021-07-14T00:00:00"/>
    <n v="8"/>
    <n v="8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x v="0"/>
  </r>
  <r>
    <n v="40294008812"/>
    <s v="MC-DL-XPRS CRDT INSTA TOP"/>
    <n v="85034855456"/>
    <s v="Mr. RAMVILAS  KORI"/>
    <n v="30000"/>
    <n v="10.7"/>
    <n v="10375"/>
    <n v="10375"/>
    <n v="0"/>
    <x v="0"/>
    <n v="0"/>
    <d v="2021-07-15T00:00:00"/>
    <n v="8"/>
    <n v="8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x v="0"/>
  </r>
  <r>
    <n v="40362214593"/>
    <s v="MC-DL-XPRS CRDT INSTA TOP"/>
    <n v="85046767326"/>
    <s v="Mr. KAPIL RAMESHBHAI SOLANKI"/>
    <n v="80000"/>
    <n v="10.7"/>
    <n v="66776"/>
    <n v="66403.039999999994"/>
    <n v="0"/>
    <x v="0"/>
    <n v="0"/>
    <d v="2021-08-12T00:00:00"/>
    <n v="7"/>
    <n v="7"/>
    <n v="0"/>
    <n v="0"/>
    <n v="0"/>
    <n v="0"/>
    <s v="INR"/>
    <n v="0"/>
    <n v="2608"/>
    <s v="00/00/0000"/>
    <n v="0"/>
    <n v="0"/>
    <m/>
    <m/>
    <m/>
    <s v="N"/>
    <s v="00/00/0000"/>
    <s v="N"/>
    <n v="0"/>
    <s v="00/00/0000"/>
    <s v="STD"/>
    <d v="2022-03-09T00:00:00"/>
    <n v="0"/>
    <x v="0"/>
  </r>
  <r>
    <n v="40517865585"/>
    <s v="MC-DL-XPRS CRDT INSTA TOP"/>
    <n v="85029904069"/>
    <s v="Mr. GIRISHBHAI AMRUTLAL MEVADA"/>
    <n v="20000"/>
    <n v="10.7"/>
    <n v="11915"/>
    <n v="10150"/>
    <n v="0"/>
    <x v="0"/>
    <n v="0"/>
    <d v="2021-10-18T00:00:00"/>
    <n v="5"/>
    <n v="5"/>
    <n v="0"/>
    <n v="0"/>
    <n v="0"/>
    <n v="0"/>
    <s v="INR"/>
    <n v="0"/>
    <n v="1765"/>
    <s v="00/00/0000"/>
    <n v="0"/>
    <n v="0"/>
    <s v="N"/>
    <m/>
    <n v="9"/>
    <s v="N"/>
    <s v="00/00/0000"/>
    <s v="N"/>
    <n v="0"/>
    <s v="00/00/0000"/>
    <m/>
    <m/>
    <m/>
    <x v="0"/>
  </r>
  <r>
    <n v="40520296485"/>
    <s v="MC-DL-XPRS CRDT INSTA TOP"/>
    <n v="86498951528"/>
    <s v="Mr. CHIRAG KUMAR VAMDEVPRASAD"/>
    <n v="70000"/>
    <n v="10.7"/>
    <n v="61715"/>
    <n v="61715"/>
    <n v="0"/>
    <x v="0"/>
    <n v="0"/>
    <d v="2021-10-20T00:00:00"/>
    <n v="5"/>
    <n v="5"/>
    <n v="0"/>
    <n v="0"/>
    <n v="0"/>
    <n v="0"/>
    <s v="INR"/>
    <n v="0"/>
    <n v="2282"/>
    <s v="00/00/0000"/>
    <n v="0"/>
    <n v="0"/>
    <s v="N"/>
    <m/>
    <n v="9"/>
    <s v="N"/>
    <s v="00/00/0000"/>
    <s v="N"/>
    <n v="0"/>
    <s v="00/00/0000"/>
    <m/>
    <m/>
    <m/>
    <x v="0"/>
  </r>
  <r>
    <n v="40572547453"/>
    <s v="MC-DL-XPRS CRDT INSTA TOP"/>
    <n v="80083837900"/>
    <s v="Mr. GIRISHKUMAR  PARMAR"/>
    <n v="160000"/>
    <n v="10.7"/>
    <n v="145246"/>
    <n v="140030"/>
    <n v="0"/>
    <x v="0"/>
    <n v="0"/>
    <d v="2021-11-11T00:00:00"/>
    <n v="4"/>
    <n v="4"/>
    <n v="0"/>
    <n v="0"/>
    <n v="0"/>
    <n v="0"/>
    <s v="INR"/>
    <n v="0"/>
    <n v="5216"/>
    <s v="00/00/0000"/>
    <n v="0"/>
    <n v="0"/>
    <s v="N"/>
    <m/>
    <n v="9"/>
    <s v="N"/>
    <s v="00/00/0000"/>
    <s v="N"/>
    <n v="0"/>
    <s v="00/00/0000"/>
    <m/>
    <m/>
    <m/>
    <x v="0"/>
  </r>
  <r>
    <n v="40587662967"/>
    <s v="MC-DL-XPRS CRDT INSTA TOP"/>
    <n v="86160171484"/>
    <s v="Mr. BHAVNESH NAVINBHAI SOLANKI"/>
    <n v="135000"/>
    <n v="10.7"/>
    <n v="121965"/>
    <n v="70564"/>
    <n v="0"/>
    <x v="0"/>
    <n v="0"/>
    <d v="2021-11-19T00:00:00"/>
    <n v="4"/>
    <n v="4"/>
    <n v="0"/>
    <n v="0"/>
    <n v="0"/>
    <n v="0"/>
    <s v="INR"/>
    <n v="0"/>
    <n v="4401"/>
    <s v="00/00/0000"/>
    <n v="0"/>
    <n v="0"/>
    <s v="N"/>
    <m/>
    <n v="9"/>
    <s v="N"/>
    <s v="00/00/0000"/>
    <s v="N"/>
    <n v="0"/>
    <s v="00/00/0000"/>
    <m/>
    <m/>
    <m/>
    <x v="0"/>
  </r>
  <r>
    <n v="40589260765"/>
    <s v="MC-DL-XPRS CRDT INSTA TOP"/>
    <n v="86712544896"/>
    <s v="Mr. CHIRAGKUMAR GOPALBHAI PATN"/>
    <n v="100000"/>
    <n v="10.7"/>
    <n v="90550"/>
    <n v="87290"/>
    <n v="0"/>
    <x v="0"/>
    <n v="0"/>
    <d v="2021-11-20T00:00:00"/>
    <n v="4"/>
    <n v="4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m/>
    <m/>
    <m/>
    <x v="0"/>
  </r>
  <r>
    <n v="40601435432"/>
    <s v="MC-DL-XPRS CRDT INSTA TOP"/>
    <n v="80083998481"/>
    <s v="Mr. SURESHBHAI ATMARAM VAGHELA"/>
    <n v="93600"/>
    <n v="10.7"/>
    <n v="84659"/>
    <n v="84659"/>
    <n v="0"/>
    <x v="0"/>
    <n v="0"/>
    <d v="2021-11-25T00:00:00"/>
    <n v="4"/>
    <n v="4"/>
    <n v="0"/>
    <n v="0"/>
    <n v="0"/>
    <n v="0"/>
    <s v="INR"/>
    <n v="0"/>
    <n v="3052"/>
    <s v="00/00/0000"/>
    <n v="0"/>
    <n v="0"/>
    <s v="N"/>
    <m/>
    <n v="9"/>
    <s v="N"/>
    <s v="00/00/0000"/>
    <s v="N"/>
    <n v="0"/>
    <s v="00/00/0000"/>
    <m/>
    <m/>
    <m/>
    <x v="0"/>
  </r>
  <r>
    <n v="40609528590"/>
    <s v="MC-DL-XPRS CRDT INSTA TOP"/>
    <n v="90225140170"/>
    <s v="Mr. JAGDISHBHAI MANILAL SOLANK"/>
    <n v="70000"/>
    <n v="10.7"/>
    <n v="63229"/>
    <n v="63229"/>
    <n v="0"/>
    <x v="0"/>
    <n v="0"/>
    <d v="2021-11-30T00:00:00"/>
    <n v="4"/>
    <n v="4"/>
    <n v="0"/>
    <n v="0"/>
    <n v="0"/>
    <n v="0"/>
    <s v="INR"/>
    <n v="0"/>
    <n v="2283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40625219946"/>
    <s v="MC-DL-XPRS CRDT INSTA TOP"/>
    <n v="86970179607"/>
    <s v="Mr. CHITRA  ORAM"/>
    <n v="180000"/>
    <n v="10.7"/>
    <n v="168359"/>
    <n v="168359"/>
    <n v="0"/>
    <x v="0"/>
    <n v="0"/>
    <d v="2021-12-05T00:00:00"/>
    <n v="3"/>
    <n v="3"/>
    <n v="0"/>
    <n v="0"/>
    <n v="0"/>
    <n v="0"/>
    <s v="INR"/>
    <n v="0"/>
    <n v="5868"/>
    <s v="00/00/0000"/>
    <n v="0"/>
    <n v="0"/>
    <s v="N"/>
    <m/>
    <n v="9"/>
    <s v="N"/>
    <s v="00/00/0000"/>
    <s v="N"/>
    <n v="0"/>
    <s v="00/00/0000"/>
    <m/>
    <m/>
    <m/>
    <x v="0"/>
  </r>
  <r>
    <n v="40625501646"/>
    <s v="MC-DL-XPRS CRDT INSTA TOP"/>
    <n v="85947065222"/>
    <s v="Mr. VIJAYKUMAR MOHANLAL PATANI"/>
    <n v="120000"/>
    <n v="10.7"/>
    <n v="112099"/>
    <n v="108187"/>
    <n v="0"/>
    <x v="0"/>
    <n v="0"/>
    <d v="2021-12-05T00:00:00"/>
    <n v="3"/>
    <n v="3"/>
    <n v="0"/>
    <n v="0"/>
    <n v="0"/>
    <n v="0"/>
    <s v="INR"/>
    <n v="0"/>
    <n v="3912"/>
    <s v="00/00/0000"/>
    <n v="0"/>
    <n v="0"/>
    <s v="N"/>
    <m/>
    <n v="9"/>
    <s v="N"/>
    <s v="00/00/0000"/>
    <s v="N"/>
    <n v="0"/>
    <s v="00/00/0000"/>
    <m/>
    <m/>
    <m/>
    <x v="0"/>
  </r>
  <r>
    <n v="40629512418"/>
    <s v="MC-DL-XPRS CRDT INSTA TOP"/>
    <n v="86020748623"/>
    <s v="Mr. CHIRAG RAMESHBHAI MAHERIYA"/>
    <n v="100000"/>
    <n v="10.7"/>
    <n v="93397"/>
    <n v="90137"/>
    <n v="0"/>
    <x v="0"/>
    <n v="0"/>
    <d v="2021-12-07T00:00:00"/>
    <n v="3"/>
    <n v="3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m/>
    <m/>
    <m/>
    <x v="0"/>
  </r>
  <r>
    <n v="40646256745"/>
    <s v="MC-DL-XPRS CRDT INSTA TOP"/>
    <n v="88036152028"/>
    <s v="Mr. BHAVESHKUMAR GOPALBHAI PAR"/>
    <n v="22000"/>
    <n v="10.7"/>
    <n v="16796"/>
    <n v="16796"/>
    <n v="0"/>
    <x v="0"/>
    <n v="0"/>
    <d v="2021-12-14T00:00:00"/>
    <n v="3"/>
    <n v="3"/>
    <n v="0"/>
    <n v="0"/>
    <n v="0"/>
    <n v="0"/>
    <s v="INR"/>
    <n v="0"/>
    <n v="1942"/>
    <s v="00/00/0000"/>
    <n v="0"/>
    <n v="0"/>
    <s v="N"/>
    <m/>
    <n v="9"/>
    <s v="N"/>
    <s v="00/00/0000"/>
    <s v="N"/>
    <n v="0"/>
    <s v="00/00/0000"/>
    <m/>
    <m/>
    <m/>
    <x v="0"/>
  </r>
  <r>
    <n v="40663478189"/>
    <s v="MC-DL-XPRS CRDT INSTA TOP"/>
    <n v="86102983246"/>
    <s v="Mr. DAHYABHAI AMBABHAI SOLANKI"/>
    <n v="24000"/>
    <n v="10.7"/>
    <n v="18270"/>
    <n v="18270"/>
    <n v="0"/>
    <x v="0"/>
    <n v="0"/>
    <d v="2021-12-23T00:00:00"/>
    <n v="3"/>
    <n v="3"/>
    <n v="0"/>
    <n v="0"/>
    <n v="0"/>
    <n v="0"/>
    <s v="INR"/>
    <n v="0"/>
    <n v="2118"/>
    <s v="00/00/0000"/>
    <n v="0"/>
    <n v="0"/>
    <s v="N"/>
    <m/>
    <n v="9"/>
    <s v="N"/>
    <s v="00/00/0000"/>
    <s v="N"/>
    <n v="0"/>
    <s v="00/00/0000"/>
    <s v="STD"/>
    <d v="2022-02-26T00:00:00"/>
    <n v="0"/>
    <x v="0"/>
  </r>
  <r>
    <n v="40724876793"/>
    <s v="MC-DL-XPRS CRDT INSTA TOP"/>
    <n v="80084113283"/>
    <s v="Mr. NARESHBHAI JIVANBHAI AMIN"/>
    <n v="246200"/>
    <n v="10.7"/>
    <n v="235259"/>
    <n v="235259"/>
    <n v="0"/>
    <x v="0"/>
    <n v="0"/>
    <d v="2022-01-19T00:00:00"/>
    <n v="2"/>
    <n v="2"/>
    <n v="0"/>
    <n v="0"/>
    <n v="0"/>
    <n v="0"/>
    <s v="INR"/>
    <n v="0"/>
    <n v="8026"/>
    <s v="00/00/0000"/>
    <n v="0"/>
    <n v="15.84"/>
    <s v="N"/>
    <m/>
    <n v="9"/>
    <s v="N"/>
    <s v="00/00/0000"/>
    <s v="N"/>
    <n v="0"/>
    <s v="00/00/0000"/>
    <s v="STD"/>
    <d v="2022-03-23T00:00:00"/>
    <n v="0"/>
    <x v="0"/>
  </r>
  <r>
    <n v="40765344591"/>
    <s v="MC-DL-XPRS CRDT INSTA TOP"/>
    <n v="86019109588"/>
    <s v="Mr. PRAVINSINH MADANSINH SAKTA"/>
    <n v="60000"/>
    <n v="10.45"/>
    <n v="58955"/>
    <n v="57006"/>
    <n v="0"/>
    <x v="0"/>
    <n v="0"/>
    <d v="2022-02-05T00:00:00"/>
    <n v="1"/>
    <n v="1"/>
    <n v="0"/>
    <n v="0"/>
    <n v="0"/>
    <n v="0"/>
    <s v="INR"/>
    <n v="0"/>
    <n v="1949"/>
    <s v="00/00/0000"/>
    <n v="0"/>
    <n v="0"/>
    <m/>
    <m/>
    <m/>
    <s v="N"/>
    <s v="00/00/0000"/>
    <s v="N"/>
    <n v="0"/>
    <s v="00/00/0000"/>
    <m/>
    <m/>
    <m/>
    <x v="0"/>
  </r>
  <r>
    <n v="40830077924"/>
    <s v="MC-DL-XPRS CRDT INSTA TOP"/>
    <n v="86119173266"/>
    <s v="Mr. MAHESHBHAI MERUBHAI THARES"/>
    <n v="82000"/>
    <n v="10.7"/>
    <n v="82629"/>
    <n v="79956"/>
    <n v="0"/>
    <x v="0"/>
    <n v="0"/>
    <d v="2022-03-05T00:00:00"/>
    <n v="1"/>
    <n v="1"/>
    <n v="0"/>
    <n v="0"/>
    <n v="0"/>
    <n v="0"/>
    <s v="INR"/>
    <n v="0"/>
    <n v="2673"/>
    <s v="00/00/0000"/>
    <n v="0"/>
    <n v="0"/>
    <m/>
    <m/>
    <m/>
    <s v="N"/>
    <s v="00/00/0000"/>
    <s v="N"/>
    <n v="0"/>
    <s v="00/00/0000"/>
    <m/>
    <m/>
    <m/>
    <x v="0"/>
  </r>
  <r>
    <n v="40846456349"/>
    <s v="MC-DL-XPRS CRDT INSTA TOP"/>
    <n v="80084072175"/>
    <s v="Mr. JAYSUKH BACHUBHAI VALANGAR"/>
    <n v="30000"/>
    <n v="10.7"/>
    <n v="30185"/>
    <n v="30185"/>
    <n v="0"/>
    <x v="0"/>
    <n v="0"/>
    <d v="2022-03-11T00:00:00"/>
    <n v="1"/>
    <n v="1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m/>
    <m/>
    <x v="0"/>
  </r>
  <r>
    <n v="40849220138"/>
    <s v="MC-DL-XPRS CRDT INSTA TOP"/>
    <n v="86994510363"/>
    <s v="Mr. VIVEK JAYNARAYAN AGNIHOTRI"/>
    <n v="278000"/>
    <n v="10.7"/>
    <n v="279501"/>
    <n v="270439"/>
    <n v="0"/>
    <x v="0"/>
    <n v="0"/>
    <d v="2022-03-13T00:00:00"/>
    <n v="1"/>
    <n v="1"/>
    <n v="0"/>
    <n v="0"/>
    <n v="0"/>
    <n v="0"/>
    <s v="INR"/>
    <n v="0"/>
    <n v="9062"/>
    <s v="00/00/0000"/>
    <n v="0"/>
    <n v="0"/>
    <s v="N"/>
    <m/>
    <n v="9"/>
    <s v="N"/>
    <s v="00/00/0000"/>
    <s v="N"/>
    <n v="0"/>
    <s v="00/00/0000"/>
    <m/>
    <m/>
    <m/>
    <x v="0"/>
  </r>
  <r>
    <n v="40865177501"/>
    <s v="MC-DL-XPRS CRDT INSTA TOP"/>
    <n v="85149587621"/>
    <s v="Mr. GAJENDRASINH SATYENDRASINH"/>
    <n v="24000"/>
    <n v="10.7"/>
    <n v="24077"/>
    <n v="24077"/>
    <n v="0"/>
    <x v="0"/>
    <n v="0"/>
    <d v="2022-03-21T00:00:00"/>
    <n v="1"/>
    <n v="1"/>
    <n v="0"/>
    <n v="0"/>
    <n v="0"/>
    <n v="0"/>
    <s v="INR"/>
    <n v="0"/>
    <n v="2118"/>
    <s v="00/00/0000"/>
    <n v="0"/>
    <n v="0"/>
    <m/>
    <m/>
    <m/>
    <s v="N"/>
    <s v="00/00/0000"/>
    <s v="N"/>
    <n v="0"/>
    <s v="00/00/0000"/>
    <m/>
    <m/>
    <m/>
    <x v="0"/>
  </r>
  <r>
    <n v="40474441845"/>
    <s v="MC-DL-XPRS CRDT INSTA TOP"/>
    <n v="86461929743"/>
    <s v="Mr. RAKESHBHAI KESHAVBHAI NINA"/>
    <n v="30000"/>
    <n v="10.7"/>
    <n v="15371"/>
    <n v="18019"/>
    <n v="2648"/>
    <x v="3"/>
    <n v="2648"/>
    <d v="2021-09-29T00:00:00"/>
    <n v="6"/>
    <n v="5"/>
    <n v="1"/>
    <n v="1"/>
    <n v="1"/>
    <n v="701"/>
    <s v="INR"/>
    <n v="0"/>
    <n v="2648"/>
    <d v="2022-03-29T00:00:00"/>
    <n v="0"/>
    <n v="3.48"/>
    <s v="N"/>
    <m/>
    <n v="3"/>
    <s v="N"/>
    <s v="00/00/0000"/>
    <s v="N"/>
    <n v="0"/>
    <s v="00/00/0000"/>
    <s v="SMA0"/>
    <d v="2022-03-29T00:00:00"/>
    <n v="701"/>
    <x v="0"/>
  </r>
  <r>
    <n v="40745660111"/>
    <s v="MC-DL-XPRS CRDT INSTA TOP"/>
    <n v="86195947786"/>
    <s v="Mr. KHODABHAI MOTIBHAI PARMAR"/>
    <n v="70000"/>
    <n v="10.7"/>
    <n v="66683"/>
    <n v="68965"/>
    <n v="2282"/>
    <x v="3"/>
    <n v="2282"/>
    <d v="2022-01-29T00:00:00"/>
    <n v="2"/>
    <n v="1"/>
    <n v="1"/>
    <n v="1"/>
    <n v="1"/>
    <n v="701"/>
    <s v="INR"/>
    <n v="0"/>
    <n v="2282"/>
    <d v="2022-03-29T00:00:00"/>
    <n v="0"/>
    <n v="3"/>
    <s v="N"/>
    <m/>
    <n v="3"/>
    <s v="N"/>
    <s v="00/00/0000"/>
    <s v="N"/>
    <n v="0"/>
    <s v="00/00/0000"/>
    <s v="SMA0"/>
    <d v="2022-03-29T00:00:00"/>
    <n v="701"/>
    <x v="0"/>
  </r>
  <r>
    <n v="40747628971"/>
    <s v="MC-DL-XPRS CRDT INSTA TOP"/>
    <n v="86160179608"/>
    <s v="Mr. GAUTAM AMBALAL VAGHELA"/>
    <n v="49000"/>
    <n v="10.7"/>
    <n v="46655"/>
    <n v="48253"/>
    <n v="1598"/>
    <x v="3"/>
    <n v="1598"/>
    <d v="2022-01-31T00:00:00"/>
    <n v="2"/>
    <n v="1"/>
    <n v="1"/>
    <n v="1"/>
    <n v="1"/>
    <n v="701"/>
    <s v="INR"/>
    <n v="0"/>
    <n v="1598"/>
    <d v="2022-03-31T00:00:00"/>
    <n v="0"/>
    <n v="0"/>
    <m/>
    <m/>
    <m/>
    <s v="N"/>
    <s v="00/00/0000"/>
    <s v="N"/>
    <n v="0"/>
    <s v="00/00/0000"/>
    <s v="SMA0"/>
    <d v="2022-03-31T00:00:00"/>
    <n v="701"/>
    <x v="0"/>
  </r>
  <r>
    <n v="40288913231"/>
    <s v="MC-DL-XPRS CRDT INSTA TOP"/>
    <n v="85973510728"/>
    <s v="Mr. JEETENDRA KUMAR SAHU"/>
    <n v="60000"/>
    <n v="10.7"/>
    <n v="48633"/>
    <n v="50680.68"/>
    <n v="2047.6800000000003"/>
    <x v="73"/>
    <n v="2047.68"/>
    <d v="2021-07-13T00:00:00"/>
    <n v="8"/>
    <n v="7"/>
    <n v="1"/>
    <n v="2"/>
    <n v="2"/>
    <n v="702"/>
    <s v="INR"/>
    <n v="0"/>
    <n v="1956"/>
    <d v="2022-02-13T00:00:00"/>
    <n v="0"/>
    <n v="24.3"/>
    <s v="N"/>
    <m/>
    <n v="1"/>
    <s v="N"/>
    <s v="00/00/0000"/>
    <s v="N"/>
    <n v="0"/>
    <s v="00/00/0000"/>
    <s v="SMA1"/>
    <d v="2022-03-15T00:00:00"/>
    <n v="702"/>
    <x v="0"/>
  </r>
  <r>
    <n v="39169753726"/>
    <s v="EB-NRI-HOME LOAN SEP19"/>
    <n v="85119586135"/>
    <s v="Mr. CHIRAG S BALLANI"/>
    <n v="3000000"/>
    <n v="6.75"/>
    <n v="1490526.96"/>
    <n v="1481351.96"/>
    <n v="0"/>
    <x v="0"/>
    <n v="0"/>
    <d v="2020-02-27T00:00:00"/>
    <n v="3"/>
    <n v="3"/>
    <n v="0"/>
    <n v="0"/>
    <n v="0"/>
    <n v="0"/>
    <s v="INR"/>
    <n v="15355"/>
    <n v="14442"/>
    <s v="00/00/0000"/>
    <n v="0"/>
    <n v="0"/>
    <s v="N"/>
    <m/>
    <n v="9"/>
    <s v="N"/>
    <s v="00/00/0000"/>
    <s v="N"/>
    <n v="0"/>
    <s v="00/00/0000"/>
    <s v="STD"/>
    <d v="2021-11-29T00:00:00"/>
    <n v="0"/>
    <x v="0"/>
  </r>
  <r>
    <n v="40486971469"/>
    <s v="EB-MSME-DL-USUAL CR DISP"/>
    <n v="87933289552"/>
    <s v="PLENUM IMPEX PVT.LTD"/>
    <n v="17500000"/>
    <n v="10.4"/>
    <n v="0"/>
    <n v="0"/>
    <n v="0"/>
    <x v="0"/>
    <n v="0"/>
    <d v="2021-10-04T00:00:00"/>
    <n v="0"/>
    <n v="0"/>
    <n v="0"/>
    <n v="0"/>
    <n v="0"/>
    <n v="0"/>
    <s v="INR"/>
    <n v="0"/>
    <n v="852022"/>
    <s v="00/00/0000"/>
    <n v="0"/>
    <n v="104664.12"/>
    <s v="N"/>
    <m/>
    <n v="9"/>
    <s v="N"/>
    <s v="00/00/0000"/>
    <s v="N"/>
    <n v="0"/>
    <s v="00/00/0000"/>
    <m/>
    <m/>
    <m/>
    <x v="0"/>
  </r>
  <r>
    <n v="40749568622"/>
    <s v="EB-MSME-DL-USUAL CR DISP"/>
    <n v="87933289552"/>
    <s v="PLENUM IMPEX PVT.LTD"/>
    <n v="17500000"/>
    <n v="14.75"/>
    <n v="0"/>
    <n v="0"/>
    <n v="0"/>
    <x v="0"/>
    <n v="0"/>
    <d v="2022-01-31T00:00:00"/>
    <n v="0"/>
    <n v="0"/>
    <n v="0"/>
    <n v="0"/>
    <n v="0"/>
    <n v="0"/>
    <s v="INR"/>
    <n v="0"/>
    <n v="604503"/>
    <s v="00/00/0000"/>
    <n v="0"/>
    <n v="20508.509999999998"/>
    <s v="N"/>
    <m/>
    <n v="9"/>
    <s v="N"/>
    <s v="00/00/0000"/>
    <s v="N"/>
    <n v="0"/>
    <s v="00/00/0000"/>
    <m/>
    <m/>
    <m/>
    <x v="0"/>
  </r>
  <r>
    <n v="40867160743"/>
    <s v="EB-MSME-DL-USUAL CR DISP"/>
    <n v="87933289552"/>
    <s v="PLENUM IMPEX PVT.LTD"/>
    <n v="17500000"/>
    <n v="14.75"/>
    <n v="17570688"/>
    <n v="17499017"/>
    <n v="0"/>
    <x v="0"/>
    <n v="0"/>
    <d v="2022-03-22T00:00:00"/>
    <n v="0"/>
    <n v="0"/>
    <n v="0"/>
    <n v="0"/>
    <n v="0"/>
    <n v="0"/>
    <s v="INR"/>
    <n v="0"/>
    <n v="70720"/>
    <s v="00/00/0000"/>
    <n v="0"/>
    <n v="0"/>
    <s v="N"/>
    <m/>
    <n v="9"/>
    <s v="N"/>
    <s v="00/00/0000"/>
    <s v="N"/>
    <n v="0"/>
    <s v="00/00/0000"/>
    <m/>
    <m/>
    <m/>
    <x v="0"/>
  </r>
  <r>
    <n v="35718981206"/>
    <s v="BR-TL SBF =&gt;3Y&gt;NOV99"/>
    <n v="88763072531"/>
    <s v="Mr. PATNI VIKRAMBHAI RAJUBHAI"/>
    <n v="5000"/>
    <n v="9.85"/>
    <n v="0"/>
    <n v="0"/>
    <n v="0"/>
    <x v="0"/>
    <n v="0"/>
    <d v="2016-04-18T00:00:00"/>
    <n v="0"/>
    <n v="0"/>
    <n v="0"/>
    <n v="0"/>
    <n v="0"/>
    <n v="0"/>
    <s v="INR"/>
    <n v="5018"/>
    <n v="459"/>
    <s v="00/00/0000"/>
    <n v="0"/>
    <n v="428.6"/>
    <s v="N"/>
    <m/>
    <n v="9"/>
    <s v="N"/>
    <s v="00/00/0000"/>
    <s v="N"/>
    <n v="0"/>
    <s v="00/00/0000"/>
    <m/>
    <m/>
    <m/>
    <x v="0"/>
  </r>
  <r>
    <n v="37480587574"/>
    <s v="EB-MSME-TL-Usual CR Dispe"/>
    <n v="90047285527"/>
    <s v="Ms. NISHA VINODBHAI PATANI"/>
    <n v="104000"/>
    <n v="10.25"/>
    <n v="84259.74"/>
    <n v="83331.649999999994"/>
    <n v="0"/>
    <x v="0"/>
    <n v="0"/>
    <d v="2018-01-19T00:00:00"/>
    <n v="1"/>
    <n v="1"/>
    <n v="0"/>
    <n v="0"/>
    <n v="0"/>
    <n v="0"/>
    <s v="INR"/>
    <n v="5018"/>
    <n v="2415"/>
    <s v="00/00/0000"/>
    <n v="0"/>
    <n v="0"/>
    <s v="N"/>
    <m/>
    <n v="9"/>
    <s v="N"/>
    <s v="00/00/0000"/>
    <s v="N"/>
    <n v="0"/>
    <s v="00/00/0000"/>
    <s v="STD"/>
    <d v="2021-07-29T00:00:00"/>
    <n v="0"/>
    <x v="0"/>
  </r>
  <r>
    <n v="38005320730"/>
    <s v="EB-MSME-TL-Usual CR Dispe"/>
    <n v="90189397964"/>
    <s v="Mr. Ansari  Raisbhai"/>
    <n v="150000"/>
    <n v="10.4"/>
    <n v="145252.13"/>
    <n v="137322.56"/>
    <n v="0"/>
    <x v="0"/>
    <n v="0"/>
    <d v="2018-10-10T00:00:00"/>
    <n v="1"/>
    <n v="1"/>
    <n v="0"/>
    <n v="0"/>
    <n v="0"/>
    <n v="0"/>
    <s v="INR"/>
    <n v="5018"/>
    <n v="5957"/>
    <s v="00/00/0000"/>
    <n v="0"/>
    <n v="0"/>
    <s v="N"/>
    <m/>
    <n v="9"/>
    <s v="N"/>
    <s v="00/00/0000"/>
    <s v="N"/>
    <n v="0"/>
    <s v="00/00/0000"/>
    <s v="STD"/>
    <d v="2021-09-17T00:00:00"/>
    <n v="0"/>
    <x v="0"/>
  </r>
  <r>
    <n v="38009950383"/>
    <s v="EB-MSME-TL-Usual CR Dispe"/>
    <n v="87218419554"/>
    <s v="Mr. PATNI DIPAKBHAI SOMABHAI"/>
    <n v="150000"/>
    <n v="10.4"/>
    <n v="63025"/>
    <n v="54203.6"/>
    <n v="0"/>
    <x v="0"/>
    <n v="0"/>
    <d v="2018-10-12T00:00:00"/>
    <n v="19"/>
    <n v="19"/>
    <n v="0"/>
    <n v="0"/>
    <n v="0"/>
    <n v="0"/>
    <s v="INR"/>
    <n v="5018"/>
    <n v="3743"/>
    <s v="00/00/0000"/>
    <n v="0"/>
    <n v="0"/>
    <s v="N"/>
    <m/>
    <n v="9"/>
    <s v="N"/>
    <s v="00/00/0000"/>
    <s v="N"/>
    <n v="0"/>
    <s v="00/00/0000"/>
    <s v="STD"/>
    <d v="2020-04-28T00:00:00"/>
    <n v="0"/>
    <x v="0"/>
  </r>
  <r>
    <n v="38488373066"/>
    <s v="EB-MSME-TL-Usual CR Dispe"/>
    <n v="80084106140"/>
    <s v="Mr. GOPALBHAI MAGABHAI PATNI"/>
    <n v="140000"/>
    <n v="10.25"/>
    <n v="82182"/>
    <n v="80218.649999999994"/>
    <n v="0"/>
    <x v="0"/>
    <n v="0"/>
    <d v="2019-05-29T00:00:00"/>
    <n v="17"/>
    <n v="17"/>
    <n v="0"/>
    <n v="0"/>
    <n v="0"/>
    <n v="0"/>
    <s v="INR"/>
    <n v="5018"/>
    <n v="3234"/>
    <s v="00/00/0000"/>
    <n v="0"/>
    <n v="0"/>
    <s v="N"/>
    <m/>
    <n v="9"/>
    <s v="N"/>
    <s v="00/00/0000"/>
    <s v="N"/>
    <n v="0"/>
    <s v="00/00/0000"/>
    <s v="STD"/>
    <d v="2022-01-12T00:00:00"/>
    <n v="0"/>
    <x v="0"/>
  </r>
  <r>
    <n v="38538185669"/>
    <s v="EB-MSME-TL-Usual CR Dispe"/>
    <n v="90322560274"/>
    <s v="Mr. KIRTIKUMAR KARAMSHIBHAI KA"/>
    <n v="200000"/>
    <n v="10.25"/>
    <n v="126822"/>
    <n v="83822.8"/>
    <n v="0"/>
    <x v="0"/>
    <n v="0"/>
    <d v="2019-06-19T00:00:00"/>
    <n v="19"/>
    <n v="19"/>
    <n v="0"/>
    <n v="0"/>
    <n v="0"/>
    <n v="0"/>
    <s v="INR"/>
    <n v="5018"/>
    <n v="4541"/>
    <s v="00/00/0000"/>
    <n v="0"/>
    <n v="0"/>
    <s v="N"/>
    <m/>
    <n v="9"/>
    <s v="N"/>
    <s v="00/00/0000"/>
    <s v="N"/>
    <n v="0"/>
    <s v="00/00/0000"/>
    <m/>
    <m/>
    <m/>
    <x v="0"/>
  </r>
  <r>
    <n v="38690142811"/>
    <s v="EB-MSME-TL-Usual CR Dispe"/>
    <n v="87842558483"/>
    <s v="Mr. MEHUL KUMAR PUNAMBHAI PATA"/>
    <n v="145000"/>
    <n v="9.9"/>
    <n v="99087"/>
    <n v="80624.11"/>
    <n v="0"/>
    <x v="0"/>
    <n v="0"/>
    <d v="2019-08-16T00:00:00"/>
    <n v="19"/>
    <n v="19"/>
    <n v="0"/>
    <n v="0"/>
    <n v="0"/>
    <n v="0"/>
    <s v="INR"/>
    <n v="5018"/>
    <n v="3355"/>
    <s v="00/00/0000"/>
    <n v="0"/>
    <n v="0"/>
    <s v="N"/>
    <m/>
    <n v="9"/>
    <s v="N"/>
    <s v="00/00/0000"/>
    <s v="N"/>
    <n v="0"/>
    <s v="00/00/0000"/>
    <m/>
    <m/>
    <m/>
    <x v="0"/>
  </r>
  <r>
    <n v="40232374699"/>
    <s v="EB-MSME-TL-Usual CR Dispe"/>
    <n v="87996051331"/>
    <s v="Mrs. DIPIKA JIGNESHBHAI PARIKH"/>
    <n v="84000"/>
    <n v="9.9"/>
    <n v="74029.850000000006"/>
    <n v="73821.850000000006"/>
    <n v="0"/>
    <x v="0"/>
    <n v="0"/>
    <d v="2021-06-17T00:00:00"/>
    <n v="4"/>
    <n v="4"/>
    <n v="0"/>
    <n v="0"/>
    <n v="0"/>
    <n v="0"/>
    <s v="INR"/>
    <n v="5018"/>
    <n v="1771"/>
    <s v="00/00/0000"/>
    <n v="0"/>
    <n v="0"/>
    <m/>
    <m/>
    <m/>
    <s v="N"/>
    <s v="00/00/0000"/>
    <s v="N"/>
    <n v="0"/>
    <s v="00/00/0000"/>
    <s v="STD"/>
    <d v="2021-11-18T00:00:00"/>
    <n v="0"/>
    <x v="0"/>
  </r>
  <r>
    <n v="38557497096"/>
    <s v="EB-MSME-TL-Usual CR Dispe"/>
    <n v="90332671381"/>
    <s v="Mr. ASHOKBHAI  SOLANKI"/>
    <n v="200000"/>
    <n v="10.25"/>
    <n v="134734"/>
    <n v="137331.93"/>
    <n v="2597.929999999993"/>
    <x v="74"/>
    <n v="2597.9299999999998"/>
    <d v="2019-06-27T00:00:00"/>
    <n v="19"/>
    <n v="18"/>
    <n v="1"/>
    <n v="1"/>
    <n v="1"/>
    <n v="701"/>
    <s v="INR"/>
    <n v="5018"/>
    <n v="4573"/>
    <d v="2022-03-26T00:00:00"/>
    <n v="0"/>
    <n v="0"/>
    <m/>
    <m/>
    <m/>
    <s v="N"/>
    <s v="00/00/0000"/>
    <s v="N"/>
    <n v="0"/>
    <s v="00/00/0000"/>
    <s v="SMA0"/>
    <d v="2022-03-26T00:00:00"/>
    <n v="701"/>
    <x v="0"/>
  </r>
  <r>
    <n v="40675913403"/>
    <s v="EB-MSME-TL-Usual CR Dispe"/>
    <n v="90873086790"/>
    <s v="Mrs. Patni Anita Jayeshbhai"/>
    <n v="240000"/>
    <n v="9.9"/>
    <n v="230605"/>
    <n v="236712.61"/>
    <n v="6107.609999999986"/>
    <x v="75"/>
    <n v="6107.61"/>
    <d v="2021-12-29T00:00:00"/>
    <n v="3"/>
    <n v="2"/>
    <n v="1"/>
    <n v="1"/>
    <n v="1"/>
    <n v="701"/>
    <s v="INR"/>
    <n v="5018"/>
    <n v="5089"/>
    <d v="2022-03-24T00:00:00"/>
    <n v="0"/>
    <n v="0"/>
    <s v="N"/>
    <m/>
    <n v="3"/>
    <s v="N"/>
    <s v="00/00/0000"/>
    <s v="N"/>
    <n v="0"/>
    <s v="00/00/0000"/>
    <s v="SMA0"/>
    <d v="2022-03-24T00:00:00"/>
    <n v="701"/>
    <x v="0"/>
  </r>
  <r>
    <n v="40680089521"/>
    <s v="EB-MSME-TL-Usual CR Dispe"/>
    <n v="85914080158"/>
    <s v="Mr. AKASHKUMAR NATVARBHAI PATN"/>
    <n v="185000"/>
    <n v="9.9"/>
    <n v="177699"/>
    <n v="178076.87"/>
    <n v="377.86999999999534"/>
    <x v="76"/>
    <n v="377.87"/>
    <d v="2021-12-31T00:00:00"/>
    <n v="3"/>
    <n v="3"/>
    <n v="0"/>
    <n v="1"/>
    <n v="1"/>
    <n v="701"/>
    <s v="INR"/>
    <n v="5018"/>
    <n v="3923"/>
    <d v="2022-03-25T00:00:00"/>
    <n v="0"/>
    <n v="0"/>
    <s v="N"/>
    <m/>
    <n v="3"/>
    <s v="N"/>
    <s v="00/00/0000"/>
    <s v="N"/>
    <n v="0"/>
    <s v="00/00/0000"/>
    <s v="SMA0"/>
    <d v="2022-03-25T00:00:00"/>
    <n v="701"/>
    <x v="0"/>
  </r>
  <r>
    <n v="40724034177"/>
    <s v="EB-MSME-TL-Usual CR Dispe"/>
    <n v="90890480194"/>
    <s v="Mrs. Hiral Prakashbhai Solanki"/>
    <n v="240000"/>
    <n v="9.9"/>
    <n v="234476"/>
    <n v="239430.8"/>
    <n v="4954.7999999999884"/>
    <x v="77"/>
    <n v="4954.8"/>
    <d v="2022-01-18T00:00:00"/>
    <n v="2"/>
    <n v="1"/>
    <n v="1"/>
    <n v="1"/>
    <n v="1"/>
    <n v="701"/>
    <s v="INR"/>
    <n v="5018"/>
    <n v="5088"/>
    <d v="2022-03-13T00:00:00"/>
    <n v="0"/>
    <n v="0"/>
    <s v="N"/>
    <m/>
    <n v="3"/>
    <s v="N"/>
    <s v="00/00/0000"/>
    <s v="N"/>
    <n v="0"/>
    <s v="00/00/0000"/>
    <s v="SMA0"/>
    <d v="2022-03-13T00:00:00"/>
    <n v="701"/>
    <x v="0"/>
  </r>
  <r>
    <n v="40764334276"/>
    <s v="EB-MSME-TL-Usual CR Dispe"/>
    <n v="90845062658"/>
    <s v="Mrs. Thakor  Ranjanben"/>
    <n v="50000"/>
    <n v="9.9"/>
    <n v="49673"/>
    <n v="50055"/>
    <n v="382"/>
    <x v="78"/>
    <n v="382"/>
    <d v="2022-02-05T00:00:00"/>
    <n v="1"/>
    <n v="1"/>
    <n v="0"/>
    <n v="1"/>
    <n v="1"/>
    <n v="701"/>
    <s v="INR"/>
    <n v="5018"/>
    <n v="1074"/>
    <d v="2022-03-26T00:00:00"/>
    <n v="0"/>
    <n v="0"/>
    <s v="N"/>
    <m/>
    <n v="3"/>
    <s v="N"/>
    <s v="00/00/0000"/>
    <s v="N"/>
    <n v="0"/>
    <s v="00/00/0000"/>
    <s v="SMA0"/>
    <d v="2022-03-26T00:00:00"/>
    <n v="701"/>
    <x v="0"/>
  </r>
  <r>
    <n v="40778813106"/>
    <s v="EB-MSME-TL-Usual CR Dispe"/>
    <n v="86328066926"/>
    <s v="Mr. VANAZARA  HASMUKH"/>
    <n v="190000"/>
    <n v="9.9"/>
    <n v="188431"/>
    <n v="189120"/>
    <n v="689"/>
    <x v="79"/>
    <n v="689"/>
    <d v="2022-02-11T00:00:00"/>
    <n v="1"/>
    <n v="1"/>
    <n v="0"/>
    <n v="1"/>
    <n v="1"/>
    <n v="701"/>
    <s v="INR"/>
    <n v="5018"/>
    <n v="4081"/>
    <d v="2022-03-18T00:00:00"/>
    <n v="0"/>
    <n v="0"/>
    <s v="N"/>
    <m/>
    <n v="3"/>
    <s v="N"/>
    <s v="00/00/0000"/>
    <s v="N"/>
    <n v="0"/>
    <s v="00/00/0000"/>
    <s v="SMA0"/>
    <d v="2022-03-18T00:00:00"/>
    <n v="701"/>
    <x v="0"/>
  </r>
  <r>
    <n v="38126776183"/>
    <s v="EB-MSME-TL-Usual CR Dispe"/>
    <n v="88065586131"/>
    <s v="Mr. BHIL RAJUBHAI RAMESHBHAI"/>
    <n v="150000"/>
    <n v="10.35"/>
    <n v="111098.89"/>
    <n v="123004.42"/>
    <n v="11905.529999999999"/>
    <x v="80"/>
    <n v="11905.53"/>
    <d v="2018-12-14T00:00:00"/>
    <n v="6"/>
    <n v="3"/>
    <n v="3"/>
    <n v="2"/>
    <n v="2"/>
    <n v="702"/>
    <s v="INR"/>
    <n v="5018"/>
    <n v="3735"/>
    <d v="2022-02-15T00:00:00"/>
    <n v="0"/>
    <n v="0"/>
    <s v="N"/>
    <m/>
    <n v="1"/>
    <s v="N"/>
    <s v="00/00/0000"/>
    <s v="N"/>
    <n v="0"/>
    <s v="00/00/0000"/>
    <s v="SMA1"/>
    <d v="2022-03-17T00:00:00"/>
    <n v="702"/>
    <x v="0"/>
  </r>
  <r>
    <n v="37298012490"/>
    <s v="EB-MSME-TL-Usual CR Dispe"/>
    <n v="90013647192"/>
    <s v="Mr. MAHESHBHAI CHHAGANBHAI PAT"/>
    <n v="160000"/>
    <n v="10.25"/>
    <n v="64385.760000000002"/>
    <n v="96348.82"/>
    <n v="31963.060000000005"/>
    <x v="81"/>
    <n v="31963.06"/>
    <d v="2017-11-14T00:00:00"/>
    <n v="6"/>
    <n v="0"/>
    <n v="6"/>
    <n v="4"/>
    <n v="4"/>
    <n v="704"/>
    <s v="INR"/>
    <n v="5018"/>
    <n v="5048"/>
    <d v="2021-11-15T00:00:00"/>
    <n v="3787.6"/>
    <n v="3956.32"/>
    <s v="N"/>
    <m/>
    <n v="4"/>
    <s v="N"/>
    <s v="00/00/0000"/>
    <s v="N"/>
    <n v="0"/>
    <s v="00/00/0000"/>
    <s v="NPA"/>
    <d v="2022-02-13T00:00:00"/>
    <n v="704"/>
    <x v="1"/>
  </r>
  <r>
    <n v="38026433626"/>
    <s v="EB-MSME-TL-Usual CR Dispe"/>
    <n v="87001526934"/>
    <s v="Mr. NAYANKUMAR NAGINBHAI  PATN"/>
    <n v="150000"/>
    <n v="10.4"/>
    <n v="80413.75"/>
    <n v="116944.82"/>
    <n v="36531.070000000007"/>
    <x v="82"/>
    <n v="36531.07"/>
    <d v="2018-10-23T00:00:00"/>
    <n v="6"/>
    <n v="0"/>
    <n v="6"/>
    <n v="4"/>
    <n v="4"/>
    <n v="704"/>
    <s v="INR"/>
    <n v="5018"/>
    <n v="4369"/>
    <d v="2021-10-01T00:00:00"/>
    <n v="14879.36"/>
    <n v="18707.34"/>
    <s v="N"/>
    <m/>
    <n v="4"/>
    <s v="N"/>
    <s v="00/00/0000"/>
    <s v="N"/>
    <n v="0"/>
    <s v="00/00/0000"/>
    <s v="NPA"/>
    <d v="2021-12-29T00:00:00"/>
    <n v="704"/>
    <x v="1"/>
  </r>
  <r>
    <n v="39553308132"/>
    <s v="EB-GuarEmerCrLn(GECL1.0)"/>
    <n v="85004002423"/>
    <s v="Mr. GAJENDRABHAI MAFATLAL PARM"/>
    <n v="7300"/>
    <n v="7.4"/>
    <n v="5916"/>
    <n v="5916"/>
    <n v="0"/>
    <x v="0"/>
    <n v="0"/>
    <d v="2020-08-07T00:00:00"/>
    <n v="7"/>
    <n v="7"/>
    <n v="0"/>
    <n v="0"/>
    <n v="0"/>
    <n v="0"/>
    <s v="INR"/>
    <n v="5018"/>
    <n v="241"/>
    <s v="00/00/0000"/>
    <n v="0"/>
    <n v="0"/>
    <s v="N"/>
    <m/>
    <n v="9"/>
    <s v="N"/>
    <s v="00/00/0000"/>
    <s v="N"/>
    <n v="0"/>
    <s v="00/00/0000"/>
    <s v="STD"/>
    <d v="2022-03-07T00:00:00"/>
    <n v="0"/>
    <x v="0"/>
  </r>
  <r>
    <n v="39556748079"/>
    <s v="EB-GuarEmerCrLn(GECL1.0)"/>
    <n v="90075105949"/>
    <s v="Mr. MAHESHBHAI  PATANI"/>
    <n v="18000"/>
    <n v="7.4"/>
    <n v="14589"/>
    <n v="14089"/>
    <n v="0"/>
    <x v="0"/>
    <n v="0"/>
    <d v="2020-08-07T00:00:00"/>
    <n v="7"/>
    <n v="7"/>
    <n v="0"/>
    <n v="0"/>
    <n v="0"/>
    <n v="0"/>
    <s v="INR"/>
    <n v="5018"/>
    <n v="592"/>
    <s v="00/00/0000"/>
    <n v="0"/>
    <n v="0"/>
    <s v="N"/>
    <m/>
    <n v="9"/>
    <s v="N"/>
    <s v="00/00/0000"/>
    <s v="N"/>
    <n v="0"/>
    <s v="00/00/0000"/>
    <s v="STD"/>
    <d v="2022-01-31T00:00:00"/>
    <n v="0"/>
    <x v="0"/>
  </r>
  <r>
    <n v="39541233725"/>
    <s v="EB-GuarEmerCrLn(GECL1.0)"/>
    <n v="88687605738"/>
    <s v="HME BOILERS PRIVATE LIMITED"/>
    <n v="126000"/>
    <n v="7.4"/>
    <n v="98625"/>
    <n v="99310"/>
    <n v="685"/>
    <x v="83"/>
    <n v="685"/>
    <d v="2020-07-31T00:00:00"/>
    <n v="8"/>
    <n v="8"/>
    <n v="0"/>
    <n v="1"/>
    <n v="1"/>
    <n v="701"/>
    <s v="INR"/>
    <n v="5018"/>
    <n v="4121"/>
    <d v="2022-03-06T00:00:00"/>
    <n v="0"/>
    <n v="0"/>
    <s v="N"/>
    <m/>
    <n v="3"/>
    <s v="N"/>
    <s v="00/00/0000"/>
    <s v="N"/>
    <n v="0"/>
    <s v="00/00/0000"/>
    <s v="SMA0"/>
    <d v="2022-02-06T00:00:00"/>
    <n v="701"/>
    <x v="0"/>
  </r>
  <r>
    <n v="39580914683"/>
    <s v="EB-GuarEmerCrLn(GECL1.0)"/>
    <n v="90332671381"/>
    <s v="Mr. ASHOKBHAI  SOLANKI"/>
    <n v="36000"/>
    <n v="7.4"/>
    <n v="29185"/>
    <n v="29399"/>
    <n v="214"/>
    <x v="84"/>
    <n v="214"/>
    <d v="2020-08-18T00:00:00"/>
    <n v="7"/>
    <n v="7"/>
    <n v="0"/>
    <n v="1"/>
    <n v="1"/>
    <n v="701"/>
    <s v="INR"/>
    <n v="5018"/>
    <n v="1184"/>
    <d v="2022-03-06T00:00:00"/>
    <n v="0"/>
    <n v="0"/>
    <s v="N"/>
    <m/>
    <n v="3"/>
    <s v="N"/>
    <s v="00/00/0000"/>
    <s v="N"/>
    <n v="0"/>
    <s v="00/00/0000"/>
    <s v="SMA0"/>
    <d v="2022-02-06T00:00:00"/>
    <n v="701"/>
    <x v="0"/>
  </r>
  <r>
    <n v="39536157852"/>
    <s v="EB-GuarEmerCrLn(GECL1.0)"/>
    <n v="90313661762"/>
    <s v="Mr. vinodbhai  patni"/>
    <n v="28000"/>
    <n v="7.4"/>
    <n v="20842"/>
    <n v="27350"/>
    <n v="6508"/>
    <x v="85"/>
    <n v="6508"/>
    <d v="2020-07-29T00:00:00"/>
    <n v="9"/>
    <n v="2"/>
    <n v="7"/>
    <n v="4"/>
    <n v="4"/>
    <n v="704"/>
    <s v="INR"/>
    <n v="5018"/>
    <n v="891"/>
    <d v="2021-07-01T00:00:00"/>
    <n v="513"/>
    <n v="1556.66"/>
    <m/>
    <m/>
    <m/>
    <s v="N"/>
    <s v="00/00/0000"/>
    <s v="N"/>
    <n v="0"/>
    <s v="00/00/0000"/>
    <s v="NPA"/>
    <d v="2021-09-28T00:00:00"/>
    <n v="704"/>
    <x v="1"/>
  </r>
  <r>
    <n v="39553077623"/>
    <s v="EB-GuarEmerCrLn(GECL1.0)"/>
    <n v="90392009288"/>
    <s v="Mr. NARANBHAI MANIBHAI PATNI"/>
    <n v="29000"/>
    <n v="7.4"/>
    <n v="23358"/>
    <n v="24322"/>
    <n v="964"/>
    <x v="86"/>
    <n v="964"/>
    <d v="2020-08-07T00:00:00"/>
    <n v="7"/>
    <n v="6"/>
    <n v="1"/>
    <n v="4"/>
    <n v="4"/>
    <n v="704"/>
    <s v="INR"/>
    <n v="5018"/>
    <n v="954"/>
    <d v="2022-02-06T00:00:00"/>
    <n v="0"/>
    <n v="1769.19"/>
    <s v="N"/>
    <m/>
    <n v="4"/>
    <s v="N"/>
    <s v="00/00/0000"/>
    <s v="N"/>
    <n v="0"/>
    <s v="00/00/0000"/>
    <s v="NPA"/>
    <d v="2021-06-17T00:00:00"/>
    <n v="704"/>
    <x v="1"/>
  </r>
  <r>
    <n v="39553294593"/>
    <s v="EB-GuarEmerCrLn(GECL1.0)"/>
    <n v="90354809621"/>
    <s v="Mr. JAYABEN  PATANI"/>
    <n v="28000"/>
    <n v="7.4"/>
    <n v="22720"/>
    <n v="23332"/>
    <n v="612"/>
    <x v="87"/>
    <n v="612"/>
    <d v="2020-08-07T00:00:00"/>
    <n v="7"/>
    <n v="6"/>
    <n v="1"/>
    <n v="4"/>
    <n v="4"/>
    <n v="704"/>
    <s v="INR"/>
    <n v="5018"/>
    <n v="921"/>
    <d v="2022-03-06T00:00:00"/>
    <n v="0"/>
    <n v="928.08"/>
    <s v="N"/>
    <m/>
    <n v="4"/>
    <s v="N"/>
    <s v="00/00/0000"/>
    <s v="N"/>
    <n v="0"/>
    <s v="00/00/0000"/>
    <s v="NPA"/>
    <d v="2021-10-03T00:00:00"/>
    <n v="704"/>
    <x v="1"/>
  </r>
  <r>
    <n v="39554062956"/>
    <s v="EB-GuarEmerCrLn(GECL1.0)"/>
    <n v="90311381039"/>
    <s v="Miss. RADHABEN HITESHBHAI PATN"/>
    <n v="24000"/>
    <n v="7.4"/>
    <n v="19348"/>
    <n v="20639"/>
    <n v="1291"/>
    <x v="88"/>
    <n v="1291"/>
    <d v="2020-08-05T00:00:00"/>
    <n v="7"/>
    <n v="5"/>
    <n v="2"/>
    <n v="4"/>
    <n v="4"/>
    <n v="704"/>
    <s v="INR"/>
    <n v="5018"/>
    <n v="808"/>
    <d v="2022-02-06T00:00:00"/>
    <n v="0"/>
    <n v="583.73"/>
    <s v="N"/>
    <m/>
    <n v="4"/>
    <s v="N"/>
    <s v="00/00/0000"/>
    <s v="N"/>
    <n v="0"/>
    <s v="00/00/0000"/>
    <s v="NPA"/>
    <d v="2021-11-03T00:00:00"/>
    <n v="704"/>
    <x v="1"/>
  </r>
  <r>
    <n v="39580893004"/>
    <s v="EB-GuarEmerCrLn(GECL1.0)"/>
    <n v="90347703077"/>
    <s v="Mr. JAYESHKUMAR RAJESHBHAI PAT"/>
    <n v="29000"/>
    <n v="7.4"/>
    <n v="22634"/>
    <n v="29000"/>
    <n v="6366"/>
    <x v="89"/>
    <n v="6366"/>
    <d v="2020-08-18T00:00:00"/>
    <n v="7"/>
    <n v="0"/>
    <n v="7"/>
    <n v="4"/>
    <n v="4"/>
    <n v="704"/>
    <s v="INR"/>
    <n v="5018"/>
    <n v="954"/>
    <d v="2021-04-06T00:00:00"/>
    <n v="911"/>
    <n v="2416.52"/>
    <m/>
    <m/>
    <m/>
    <s v="N"/>
    <s v="00/00/0000"/>
    <s v="N"/>
    <n v="0"/>
    <s v="00/00/0000"/>
    <s v="NPA"/>
    <d v="2021-07-04T00:00:00"/>
    <n v="704"/>
    <x v="1"/>
  </r>
  <r>
    <n v="39586334493"/>
    <s v="EB-GuarEmerCrLn(GECL1.0)"/>
    <n v="90218656091"/>
    <s v="Mr. SANJAYBHAI GOVINDBHAI PATN"/>
    <n v="27000"/>
    <n v="7.4"/>
    <n v="21076"/>
    <n v="27000"/>
    <n v="5924"/>
    <x v="90"/>
    <n v="5924"/>
    <d v="2020-08-19T00:00:00"/>
    <n v="7"/>
    <n v="0"/>
    <n v="7"/>
    <n v="4"/>
    <n v="4"/>
    <n v="704"/>
    <s v="INR"/>
    <n v="5018"/>
    <n v="888"/>
    <d v="2021-05-06T00:00:00"/>
    <n v="848"/>
    <n v="2067.54"/>
    <s v="N"/>
    <m/>
    <n v="4"/>
    <s v="N"/>
    <s v="00/00/0000"/>
    <s v="N"/>
    <n v="0"/>
    <s v="00/00/0000"/>
    <s v="NPA"/>
    <d v="2021-08-03T00:00:00"/>
    <n v="704"/>
    <x v="1"/>
  </r>
  <r>
    <n v="39657914645"/>
    <s v="EB-GuarEmerCrLn(GECL1.0)"/>
    <n v="88229419745"/>
    <s v="Mr. MANOJBHAI CHATURJI BHIL"/>
    <n v="20000"/>
    <n v="7.4"/>
    <n v="16694"/>
    <n v="16696"/>
    <n v="2"/>
    <x v="91"/>
    <n v="2"/>
    <d v="2020-09-14T00:00:00"/>
    <n v="6"/>
    <n v="6"/>
    <n v="0"/>
    <n v="4"/>
    <n v="4"/>
    <n v="704"/>
    <s v="INR"/>
    <n v="5018"/>
    <n v="680"/>
    <d v="2022-03-28T00:00:00"/>
    <n v="0"/>
    <n v="1253.76"/>
    <m/>
    <m/>
    <m/>
    <s v="N"/>
    <s v="00/00/0000"/>
    <s v="N"/>
    <n v="0"/>
    <s v="00/00/0000"/>
    <s v="NPA"/>
    <d v="2021-06-16T00:00:00"/>
    <n v="704"/>
    <x v="1"/>
  </r>
  <r>
    <n v="39749527277"/>
    <s v="EB-GuarEmerCrLn(GECL1.0)"/>
    <n v="89062858705"/>
    <s v="Mrs. PATNI USHABEN BABUBHAI"/>
    <n v="26300"/>
    <n v="7.4"/>
    <n v="22815"/>
    <n v="23471"/>
    <n v="656"/>
    <x v="92"/>
    <n v="656"/>
    <d v="2020-10-21T00:00:00"/>
    <n v="5"/>
    <n v="4"/>
    <n v="1"/>
    <n v="4"/>
    <n v="4"/>
    <n v="704"/>
    <s v="INR"/>
    <n v="5018"/>
    <n v="875"/>
    <d v="2022-03-05T00:00:00"/>
    <n v="0"/>
    <n v="1304.27"/>
    <s v="N"/>
    <m/>
    <n v="4"/>
    <s v="N"/>
    <s v="00/00/0000"/>
    <s v="N"/>
    <n v="0"/>
    <s v="00/00/0000"/>
    <s v="NPA"/>
    <d v="2021-07-03T00:00:00"/>
    <n v="704"/>
    <x v="1"/>
  </r>
  <r>
    <n v="39573611259"/>
    <s v="EB-GuarEmerCrLn(GECL1.0)"/>
    <n v="90258760740"/>
    <s v="Mr. SURESHBHAI MANILAL PATNI"/>
    <n v="27000"/>
    <n v="7.4"/>
    <n v="21750"/>
    <n v="27000"/>
    <n v="5250"/>
    <x v="93"/>
    <n v="5250"/>
    <d v="2020-08-17T00:00:00"/>
    <n v="7"/>
    <n v="1"/>
    <n v="6"/>
    <n v="5"/>
    <n v="5"/>
    <n v="801"/>
    <s v="INR"/>
    <n v="5018"/>
    <n v="888"/>
    <d v="2021-09-06T00:00:00"/>
    <n v="0"/>
    <n v="2249.87"/>
    <s v="N"/>
    <m/>
    <n v="5"/>
    <s v="N"/>
    <s v="00/00/0000"/>
    <s v="N"/>
    <n v="0"/>
    <s v="00/00/0000"/>
    <s v="NPA"/>
    <d v="2021-03-30T00:00:00"/>
    <n v="506"/>
    <x v="1"/>
  </r>
  <r>
    <n v="40124884231"/>
    <s v="EB-DL-PM_SVANidhi"/>
    <n v="90744771557"/>
    <s v="Mrs. Patni Divaben Jaksibhai"/>
    <n v="10000"/>
    <n v="9.9"/>
    <n v="867"/>
    <n v="856"/>
    <n v="0"/>
    <x v="0"/>
    <n v="0"/>
    <d v="2021-04-08T00:00:00"/>
    <n v="11"/>
    <n v="1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143874900"/>
    <s v="EB-DL-PM_SVANidhi"/>
    <n v="90754810359"/>
    <s v="Mrs. Patani  Shantuben"/>
    <n v="10000"/>
    <n v="9.9"/>
    <n v="825"/>
    <n v="493.72"/>
    <n v="0"/>
    <x v="0"/>
    <n v="0"/>
    <d v="2021-04-19T00:00:00"/>
    <n v="11"/>
    <n v="1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249802389"/>
    <s v="EB-DL-PM_SVANidhi"/>
    <n v="88138778388"/>
    <s v="Mr. CHANDRIKABEN GOVINDBHAI PA"/>
    <n v="10000"/>
    <n v="9.9"/>
    <n v="2588"/>
    <n v="2339.33"/>
    <n v="0"/>
    <x v="0"/>
    <n v="0"/>
    <d v="2021-06-26T00:00:00"/>
    <n v="9"/>
    <n v="9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249814351"/>
    <s v="EB-DL-PM_SVANidhi"/>
    <n v="85900650125"/>
    <s v="Mrs. BHAVNABEN MUKESHBHAI VALA"/>
    <n v="10000"/>
    <n v="9.9"/>
    <n v="2591"/>
    <n v="2341.62"/>
    <n v="0"/>
    <x v="0"/>
    <n v="0"/>
    <d v="2021-06-26T00:00:00"/>
    <n v="9"/>
    <n v="9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6T00:00:00"/>
    <n v="0"/>
    <x v="0"/>
  </r>
  <r>
    <n v="40249821346"/>
    <s v="EB-DL-PM_SVANidhi"/>
    <n v="85240887426"/>
    <s v="Mr. LAXMANSINGH MANGUSINGH RAJ"/>
    <n v="10000"/>
    <n v="9.9"/>
    <n v="2591"/>
    <n v="2341.62"/>
    <n v="0"/>
    <x v="0"/>
    <n v="0"/>
    <d v="2021-06-26T00:00:00"/>
    <n v="9"/>
    <n v="9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3-26T00:00:00"/>
    <n v="0"/>
    <x v="0"/>
  </r>
  <r>
    <n v="40250663418"/>
    <s v="EB-DL-PM_SVANidhi"/>
    <n v="86533584456"/>
    <s v="Mrs. RAJIBEN MOHANBHAI PARMAR"/>
    <n v="10000"/>
    <n v="9.9"/>
    <n v="3464"/>
    <n v="3212.8"/>
    <n v="0"/>
    <x v="0"/>
    <n v="0"/>
    <d v="2021-07-01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260014542"/>
    <s v="EB-DL-PM_SVANidhi"/>
    <n v="89710559652"/>
    <s v="Mrs. SUMANBEN MANGALBHAI SONI"/>
    <n v="10000"/>
    <n v="9.9"/>
    <n v="3470"/>
    <n v="3342.52"/>
    <n v="0"/>
    <x v="0"/>
    <n v="0"/>
    <d v="2021-07-01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267753791"/>
    <s v="EB-DL-PM_SVANidhi"/>
    <n v="85947070537"/>
    <s v="Mr. SANJAYKUMAR JAYANTILAL PRI"/>
    <n v="10000"/>
    <n v="9.9"/>
    <n v="3462"/>
    <n v="3210.8"/>
    <n v="0"/>
    <x v="0"/>
    <n v="0"/>
    <d v="2021-07-03T00:00:00"/>
    <n v="8"/>
    <n v="8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271901814"/>
    <s v="EB-DL-PM_SVANidhi"/>
    <n v="85614107468"/>
    <s v="Mr. VISHNUBHAI CHAMPALAL LAKHA"/>
    <n v="10000"/>
    <n v="9.9"/>
    <n v="3459"/>
    <n v="3451"/>
    <n v="0"/>
    <x v="0"/>
    <n v="0"/>
    <d v="2021-07-05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280191834"/>
    <s v="EB-DL-PM_SVANidhi"/>
    <n v="87581476694"/>
    <s v="Mr. SHAILESHBHAI GOVINDBHAI PA"/>
    <n v="10000"/>
    <n v="9.9"/>
    <n v="3456"/>
    <n v="3202.68"/>
    <n v="0"/>
    <x v="0"/>
    <n v="0"/>
    <d v="2021-07-08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299083329"/>
    <s v="EB-DL-PM_SVANidhi"/>
    <n v="87426263766"/>
    <s v="Mrs. TARALABEN BAHRATBHAI SOLA"/>
    <n v="10000"/>
    <n v="9.9"/>
    <n v="3447"/>
    <n v="3189.43"/>
    <n v="0"/>
    <x v="0"/>
    <n v="0"/>
    <d v="2021-07-17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324938735"/>
    <s v="EB-DL-PM_SVANidhi"/>
    <n v="90790211250"/>
    <s v="Mrs. PATNI  ALKABEN BHARATBHAI"/>
    <n v="10000"/>
    <n v="9.9"/>
    <n v="3425"/>
    <n v="3175.21"/>
    <n v="0"/>
    <x v="0"/>
    <n v="0"/>
    <d v="2021-07-30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345831560"/>
    <s v="EB-DL-PM_SVANidhi"/>
    <n v="80084055058"/>
    <s v="Mr. RAJESHKUMAR SOMABHAI PARMA"/>
    <n v="10000"/>
    <n v="9.9"/>
    <n v="4299"/>
    <n v="4057.28"/>
    <n v="0"/>
    <x v="0"/>
    <n v="0"/>
    <d v="2021-08-06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345962559"/>
    <s v="EB-DL-PM_SVANidhi"/>
    <n v="86160179777"/>
    <s v="Mr. VIJAY JAYRAMBHAI DAGLA"/>
    <n v="10000"/>
    <n v="9.9"/>
    <n v="4299"/>
    <n v="4057.28"/>
    <n v="0"/>
    <x v="0"/>
    <n v="0"/>
    <d v="2021-08-06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345975206"/>
    <s v="EB-DL-PM_SVANidhi"/>
    <n v="88761933389"/>
    <s v="Mrs. LALITABEN VITTHALBHAI  PA"/>
    <n v="10000"/>
    <n v="9.9"/>
    <n v="4319"/>
    <n v="4067.38"/>
    <n v="0"/>
    <x v="0"/>
    <n v="0"/>
    <d v="2021-08-06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3-17T00:00:00"/>
    <n v="0"/>
    <x v="0"/>
  </r>
  <r>
    <n v="40349243428"/>
    <s v="EB-DL-PM_SVANidhi"/>
    <n v="90796953252"/>
    <s v="Mrs. TULSIBEN  DANTANI"/>
    <n v="10000"/>
    <n v="9.9"/>
    <n v="4299"/>
    <n v="4060.11"/>
    <n v="0"/>
    <x v="0"/>
    <n v="0"/>
    <d v="2021-08-07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2-10T00:00:00"/>
    <n v="0"/>
    <x v="0"/>
  </r>
  <r>
    <n v="40350650246"/>
    <s v="EB-DL-PM_SVANidhi"/>
    <n v="88295416360"/>
    <s v="Mrs. TINABEN PRAKASHBHAI BHIL"/>
    <n v="10000"/>
    <n v="9.9"/>
    <n v="4298"/>
    <n v="4059.11"/>
    <n v="0"/>
    <x v="0"/>
    <n v="0"/>
    <d v="2021-08-08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350794787"/>
    <s v="EB-DL-PM_SVANidhi"/>
    <n v="87872784337"/>
    <s v="Mrs. MANIBEN KARSHANBHAI RATHO"/>
    <n v="10000"/>
    <n v="9.9"/>
    <n v="4298"/>
    <n v="4059.11"/>
    <n v="0"/>
    <x v="0"/>
    <n v="0"/>
    <d v="2021-08-08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353688916"/>
    <s v="EB-DL-PM_SVANidhi"/>
    <n v="86957421240"/>
    <s v="Mrs. CHAMPABEN MAHESHBHAI PATN"/>
    <n v="10000"/>
    <n v="9.9"/>
    <n v="4300"/>
    <n v="4061.82"/>
    <n v="0"/>
    <x v="0"/>
    <n v="0"/>
    <d v="2021-08-09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1-18T00:00:00"/>
    <n v="0"/>
    <x v="0"/>
  </r>
  <r>
    <n v="40364152418"/>
    <s v="EB-DL-PM_SVANidhi"/>
    <n v="85824972864"/>
    <s v="Mrs. NAYANABEN JITENDRABHAI PA"/>
    <n v="8000"/>
    <n v="9.9"/>
    <n v="3443"/>
    <n v="3443"/>
    <n v="0"/>
    <x v="0"/>
    <n v="0"/>
    <d v="2021-08-13T00:00:00"/>
    <n v="7"/>
    <n v="7"/>
    <n v="0"/>
    <n v="0"/>
    <n v="0"/>
    <n v="0"/>
    <s v="INR"/>
    <n v="0"/>
    <n v="703"/>
    <s v="00/00/0000"/>
    <n v="0"/>
    <n v="0"/>
    <m/>
    <m/>
    <m/>
    <s v="N"/>
    <s v="00/00/0000"/>
    <s v="N"/>
    <n v="0"/>
    <s v="00/00/0000"/>
    <m/>
    <m/>
    <m/>
    <x v="0"/>
  </r>
  <r>
    <n v="40364739721"/>
    <s v="EB-DL-PM_SVANidhi"/>
    <n v="85763218372"/>
    <s v="Mrs. DAYABEN CHAGANNBHAI CHAVD"/>
    <n v="10000"/>
    <n v="9.9"/>
    <n v="4295"/>
    <n v="4060.35"/>
    <n v="0"/>
    <x v="0"/>
    <n v="0"/>
    <d v="2021-08-13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365374315"/>
    <s v="EB-DL-PM_SVANidhi"/>
    <n v="88505607155"/>
    <s v="Mrs. SUSHILABEN DINESHBHAI PAR"/>
    <n v="10000"/>
    <n v="9.9"/>
    <n v="4295"/>
    <n v="4060.35"/>
    <n v="0"/>
    <x v="0"/>
    <n v="0"/>
    <d v="2021-08-13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365835186"/>
    <s v="EB-DL-PM_SVANidhi"/>
    <n v="90801194245"/>
    <s v="Mrs. BHIL PUJABEN  KISHORBHAI"/>
    <n v="10000"/>
    <n v="9.9"/>
    <n v="4290"/>
    <n v="4060.29"/>
    <n v="0"/>
    <x v="0"/>
    <n v="0"/>
    <d v="2021-08-16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463225282"/>
    <s v="EB-DL-PM_SVANidhi"/>
    <n v="86089184019"/>
    <s v="Mr. VINODBHAI DEVENDRABHAI PAR"/>
    <n v="10000"/>
    <n v="9.9"/>
    <n v="5124"/>
    <n v="4961.75"/>
    <n v="0"/>
    <x v="0"/>
    <n v="0"/>
    <d v="2021-09-23T00:00:00"/>
    <n v="6"/>
    <n v="6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547806157"/>
    <s v="EB-DL-PM_SVANidhi"/>
    <n v="86495083427"/>
    <s v="Miss. PINKEEBEN CHANDUBHAI PAT"/>
    <n v="10000"/>
    <n v="9.9"/>
    <n v="6485"/>
    <n v="6394.5"/>
    <n v="0"/>
    <x v="0"/>
    <n v="0"/>
    <d v="2021-11-01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547916738"/>
    <s v="EB-DL-PM_SVANidhi"/>
    <n v="90844998756"/>
    <s v="Mr. Thakor  Arvindbhai"/>
    <n v="10000"/>
    <n v="9.9"/>
    <n v="6517"/>
    <n v="6517"/>
    <n v="0"/>
    <x v="0"/>
    <n v="0"/>
    <d v="2021-11-01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548111608"/>
    <s v="EB-DL-PM_SVANidhi"/>
    <n v="87745709875"/>
    <s v="Mrs. DIWABEN RAYMALBHAI PATNI"/>
    <n v="10000"/>
    <n v="9.9"/>
    <n v="6487"/>
    <n v="6396.5"/>
    <n v="0"/>
    <x v="0"/>
    <n v="0"/>
    <d v="2021-11-12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548117247"/>
    <s v="EB-DL-PM_SVANidhi"/>
    <n v="88320304669"/>
    <s v="Mr. SHANKARSINH BHAVARSINH RAJ"/>
    <n v="10000"/>
    <n v="9.9"/>
    <n v="6795"/>
    <n v="6700.5"/>
    <n v="0"/>
    <x v="0"/>
    <n v="0"/>
    <d v="2021-11-12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02T00:00:00"/>
    <n v="0"/>
    <x v="0"/>
  </r>
  <r>
    <n v="40568811040"/>
    <s v="EB-DL-PM_SVANidhi"/>
    <n v="85611241588"/>
    <s v="Mr. ASHISHBHAI REVABHAI SHAH"/>
    <n v="10000"/>
    <n v="9.9"/>
    <n v="6795"/>
    <n v="6700.5"/>
    <n v="0"/>
    <x v="0"/>
    <n v="0"/>
    <d v="2021-11-12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569150122"/>
    <s v="EB-DL-PM_SVANidhi"/>
    <n v="86944209669"/>
    <s v="Mr. AKASH SURESHBHAI PATNI"/>
    <n v="10000"/>
    <n v="9.9"/>
    <n v="6795"/>
    <n v="6700.5"/>
    <n v="0"/>
    <x v="0"/>
    <n v="0"/>
    <d v="2021-11-12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578617494"/>
    <s v="EB-DL-PM_SVANidhi"/>
    <n v="86380558405"/>
    <s v="Mr. MITHALAL CHHOGAJI LAKHAVAR"/>
    <n v="10000"/>
    <n v="9.9"/>
    <n v="6787"/>
    <n v="6783"/>
    <n v="0"/>
    <x v="0"/>
    <n v="0"/>
    <d v="2021-11-18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d v="2022-01-02T00:00:00"/>
    <n v="0"/>
    <x v="0"/>
  </r>
  <r>
    <n v="40578708529"/>
    <s v="EB-DL-PM_SVANidhi"/>
    <n v="85947073049"/>
    <s v="Mr. RAMCHANDRA RAMNATH BHAVSAR"/>
    <n v="10000"/>
    <n v="9.9"/>
    <n v="6785"/>
    <n v="6697.57"/>
    <n v="0"/>
    <x v="0"/>
    <n v="0"/>
    <d v="2021-11-1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578816670"/>
    <s v="EB-DL-PM_SVANidhi"/>
    <n v="86461929743"/>
    <s v="Mr. RAKESHBHAI KESHAVBHAI NINA"/>
    <n v="10000"/>
    <n v="9.9"/>
    <n v="6785"/>
    <n v="6697.57"/>
    <n v="0"/>
    <x v="0"/>
    <n v="0"/>
    <d v="2021-11-1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03827813"/>
    <s v="EB-DL-PM_SVANidhi"/>
    <n v="88159111648"/>
    <s v="Miss. SHIRIN ISTIYAKHUSAIN SHA"/>
    <n v="10000"/>
    <n v="9.9"/>
    <n v="6758"/>
    <n v="6689.66"/>
    <n v="0"/>
    <x v="0"/>
    <n v="0"/>
    <d v="2021-11-26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603933795"/>
    <s v="EB-DL-PM_SVANidhi"/>
    <n v="80083984105"/>
    <s v="Mr. RAMESH GHABHABHAI PARMAR"/>
    <n v="10000"/>
    <n v="9.9"/>
    <n v="6758"/>
    <n v="6689.66"/>
    <n v="0"/>
    <x v="0"/>
    <n v="0"/>
    <d v="2021-11-2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04959510"/>
    <s v="EB-DL-PM_SVANidhi"/>
    <n v="88241759048"/>
    <s v="Mr. JAIMINKUMAR RAJESHBHAI VAG"/>
    <n v="10000"/>
    <n v="9.9"/>
    <n v="6422"/>
    <n v="5784.73"/>
    <n v="0"/>
    <x v="0"/>
    <n v="0"/>
    <d v="2021-11-27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04968784"/>
    <s v="EB-DL-PM_SVANidhi"/>
    <n v="90623563546"/>
    <s v="Mr. Dantani Vijaybhai Vinodbha"/>
    <n v="10000"/>
    <n v="9.9"/>
    <n v="6463"/>
    <n v="5816.54"/>
    <n v="0"/>
    <x v="0"/>
    <n v="0"/>
    <d v="2021-11-27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s v="STD"/>
    <d v="2022-03-23T00:00:00"/>
    <n v="0"/>
    <x v="0"/>
  </r>
  <r>
    <n v="40604973089"/>
    <s v="EB-DL-PM_SVANidhi"/>
    <n v="88138772603"/>
    <s v="Mr. MANJULABEN RAMESHBHAI PATN"/>
    <n v="10000"/>
    <n v="9.9"/>
    <n v="6749"/>
    <n v="6687.03"/>
    <n v="0"/>
    <x v="0"/>
    <n v="0"/>
    <d v="2021-11-29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05132284"/>
    <s v="EB-DL-PM_SVANidhi"/>
    <n v="88981571428"/>
    <s v="Miss. PARMAR  PRIYANKA"/>
    <n v="10000"/>
    <n v="9.9"/>
    <n v="6755"/>
    <n v="6688.78"/>
    <n v="0"/>
    <x v="0"/>
    <n v="0"/>
    <d v="2021-11-27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10005611"/>
    <s v="EB-DL-PM_SVANidhi"/>
    <n v="86251637931"/>
    <s v="Mr. ROSHAN BALDEVBHAI VAGHELA"/>
    <n v="10000"/>
    <n v="9.9"/>
    <n v="6758"/>
    <n v="6697.44"/>
    <n v="0"/>
    <x v="0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610392155"/>
    <s v="EB-DL-PM_SVANidhi"/>
    <n v="85858857309"/>
    <s v="Mrs. KAPILABEN BALDEVBHAI VAGH"/>
    <n v="10000"/>
    <n v="9.9"/>
    <n v="6747"/>
    <n v="6686.44"/>
    <n v="0"/>
    <x v="0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10403599"/>
    <s v="EB-DL-PM_SVANidhi"/>
    <n v="87109237997"/>
    <s v="Mr. RAVISHANKER MANILAL SHRIMA"/>
    <n v="10000"/>
    <n v="9.9"/>
    <n v="6747"/>
    <n v="6686.44"/>
    <n v="0"/>
    <x v="0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10474403"/>
    <s v="EB-DL-PM_SVANidhi"/>
    <n v="86503522608"/>
    <s v="Mrs. LALITABEN BHARATKUMAR VAG"/>
    <n v="10000"/>
    <n v="9.9"/>
    <n v="6747"/>
    <n v="6686.44"/>
    <n v="0"/>
    <x v="0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10483815"/>
    <s v="EB-DL-PM_SVANidhi"/>
    <n v="86448286990"/>
    <s v="Mr. HARISHBHAI RAMJIBHAI PARMA"/>
    <n v="10000"/>
    <n v="9.9"/>
    <n v="6747"/>
    <n v="6743"/>
    <n v="0"/>
    <x v="0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11849996"/>
    <s v="EB-DL-PM_SVANidhi"/>
    <n v="90058631144"/>
    <s v="Mr. HIMANSHU D MAHERIYA"/>
    <n v="10000"/>
    <n v="9.9"/>
    <n v="7418"/>
    <n v="7418"/>
    <n v="0"/>
    <x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1860318"/>
    <s v="EB-DL-PM_SVANidhi"/>
    <n v="88859461529"/>
    <s v="Mrs. PATNI SHARDABEN ASHOKBHAI"/>
    <n v="10000"/>
    <n v="9.9"/>
    <n v="7418"/>
    <n v="7418"/>
    <n v="0"/>
    <x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1875664"/>
    <s v="EB-DL-PM_SVANidhi"/>
    <n v="85202758644"/>
    <s v="Mr. RAJENDRA MOTILAL KHATRI"/>
    <n v="10000"/>
    <n v="9.9"/>
    <n v="7421"/>
    <n v="7421"/>
    <n v="0"/>
    <x v="0"/>
    <n v="0"/>
    <d v="2021-12-01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2176143"/>
    <s v="EB-DL-PM_SVANidhi"/>
    <n v="85072903653"/>
    <s v="Mr. VASANT KUMAR MAKWANA"/>
    <n v="10000"/>
    <n v="9.9"/>
    <n v="7292"/>
    <n v="2236.15"/>
    <n v="0"/>
    <x v="0"/>
    <n v="0"/>
    <d v="2021-12-01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2860248"/>
    <s v="EB-DL-PM_SVANidhi"/>
    <n v="86447978903"/>
    <s v="Mr. BHALUJI RANCHHODJI THAKOR"/>
    <n v="10000"/>
    <n v="9.9"/>
    <n v="7416"/>
    <n v="7358.73"/>
    <n v="0"/>
    <x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2961393"/>
    <s v="EB-DL-PM_SVANidhi"/>
    <n v="90591868529"/>
    <s v="Ms. SWATI NILESHKUMAR AGRAWAL"/>
    <n v="10000"/>
    <n v="9.9"/>
    <n v="7416"/>
    <n v="7358.73"/>
    <n v="0"/>
    <x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2966947"/>
    <s v="EB-DL-PM_SVANidhi"/>
    <n v="85034966427"/>
    <s v="Mrs. HEENABEN PURSHOTAMBHAI SO"/>
    <n v="10000"/>
    <n v="9.9"/>
    <n v="7418"/>
    <n v="7418"/>
    <n v="0"/>
    <x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3086281"/>
    <s v="EB-DL-PM_SVANidhi"/>
    <n v="88205425439"/>
    <s v="Mrs. USHABEN GOVINDBHAI PATNI"/>
    <n v="10000"/>
    <n v="9.9"/>
    <n v="7435"/>
    <n v="7435"/>
    <n v="0"/>
    <x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3096164"/>
    <s v="EB-DL-PM_SVANidhi"/>
    <n v="90155240026"/>
    <s v="Mrs. Bhil  Rekhaben"/>
    <n v="10000"/>
    <n v="9.9"/>
    <n v="7418"/>
    <n v="7418"/>
    <n v="0"/>
    <x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3169180"/>
    <s v="EB-DL-PM_SVANidhi"/>
    <n v="89149813143"/>
    <s v="Ms. MONA KANTIBHAI SENVA"/>
    <n v="10000"/>
    <n v="9.9"/>
    <n v="7418"/>
    <n v="7418"/>
    <n v="0"/>
    <x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13181685"/>
    <s v="EB-DL-PM_SVANidhi"/>
    <n v="87139627187"/>
    <s v="Mr. GAMBHIRJI TALAJI THAKOR"/>
    <n v="10000"/>
    <n v="9.9"/>
    <n v="7416"/>
    <n v="7358.73"/>
    <n v="0"/>
    <x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41143351"/>
    <s v="EB-DL-PM_SVANidhi"/>
    <n v="90766996598"/>
    <s v="Mrs. Nitaben  Patani"/>
    <n v="10000"/>
    <n v="9.9"/>
    <n v="7629"/>
    <n v="7626"/>
    <n v="0"/>
    <x v="0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1-18T00:00:00"/>
    <n v="0"/>
    <x v="0"/>
  </r>
  <r>
    <n v="40641148587"/>
    <s v="EB-DL-PM_SVANidhi"/>
    <n v="90828422069"/>
    <s v="Mr. Patni  Manojbhai"/>
    <n v="10000"/>
    <n v="9.9"/>
    <n v="7625"/>
    <n v="7622"/>
    <n v="0"/>
    <x v="0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41150379"/>
    <s v="EB-DL-PM_SVANidhi"/>
    <n v="86180413422"/>
    <s v="Mr. BIPINBHAI MAGANBHAI MAKWAN"/>
    <n v="10000"/>
    <n v="9.9"/>
    <n v="7628"/>
    <n v="7625"/>
    <n v="0"/>
    <x v="0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41248015"/>
    <s v="EB-DL-PM_SVANidhi"/>
    <n v="88511446100"/>
    <s v="Mr. VIPULKUMAR GOVINDBHAI VAGH"/>
    <n v="10000"/>
    <n v="9.9"/>
    <n v="7625"/>
    <n v="7622"/>
    <n v="0"/>
    <x v="0"/>
    <n v="0"/>
    <d v="2021-12-11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641249234"/>
    <s v="EB-DL-PM_SVANidhi"/>
    <n v="86160170934"/>
    <s v="Mr. RAJESH SURESHBHAI KOSHTI"/>
    <n v="10000"/>
    <n v="9.9"/>
    <n v="7625"/>
    <n v="7622"/>
    <n v="0"/>
    <x v="0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41249904"/>
    <s v="EB-DL-PM_SVANidhi"/>
    <n v="86160170491"/>
    <s v="Miss. YAMINIBEN NATVARLAL RANA"/>
    <n v="10000"/>
    <n v="9.9"/>
    <n v="7625"/>
    <n v="7622"/>
    <n v="0"/>
    <x v="0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41254142"/>
    <s v="EB-DL-PM_SVANidhi"/>
    <n v="85028336754"/>
    <s v="Mr. KALABHAI PASABHAI DABHI"/>
    <n v="10000"/>
    <n v="9.9"/>
    <n v="7625"/>
    <n v="7622"/>
    <n v="0"/>
    <x v="0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41257176"/>
    <s v="EB-DL-PM_SVANidhi"/>
    <n v="85390076470"/>
    <s v="Mrs. JASHIBEN KHUMABHAI RAVAT"/>
    <n v="10000"/>
    <n v="9.9"/>
    <n v="7625"/>
    <n v="7622"/>
    <n v="0"/>
    <x v="0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56406188"/>
    <s v="EB-DL-PM_SVANidhi"/>
    <n v="85003966241"/>
    <s v="Mr. NARENDRA MOHANBHAI MAKWANA"/>
    <n v="10000"/>
    <n v="9.9"/>
    <n v="7591"/>
    <n v="7588"/>
    <n v="0"/>
    <x v="0"/>
    <n v="0"/>
    <d v="2021-12-23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56534198"/>
    <s v="EB-DL-PM_SVANidhi"/>
    <n v="90517993296"/>
    <s v="Mr. DHARMESH AMARSINH DARBAR"/>
    <n v="10000"/>
    <n v="9.9"/>
    <n v="7597"/>
    <n v="7594"/>
    <n v="0"/>
    <x v="0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0903047"/>
    <s v="EB-DL-PM_SVANidhi"/>
    <n v="88785173612"/>
    <s v="Mr. JITENDRABHAI NATVARBHAI PA"/>
    <n v="10000"/>
    <n v="9.9"/>
    <n v="7605"/>
    <n v="7602"/>
    <n v="0"/>
    <x v="0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661271108"/>
    <s v="EB-DL-PM_SVANidhi"/>
    <n v="87996057491"/>
    <s v="Mrs. DIPIKABEN SURESHBHAI PARM"/>
    <n v="10000"/>
    <n v="9.9"/>
    <n v="7593"/>
    <n v="7590"/>
    <n v="0"/>
    <x v="0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57670"/>
    <s v="EB-DL-PM_SVANidhi"/>
    <n v="85132604148"/>
    <s v="Miss. SEEMA SURESHBHAI GUPTA"/>
    <n v="10000"/>
    <n v="9.9"/>
    <n v="7585"/>
    <n v="7582"/>
    <n v="0"/>
    <x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58595"/>
    <s v="EB-DL-PM_SVANidhi"/>
    <n v="89389666136"/>
    <s v="Mr. PATANI  KAMLESH"/>
    <n v="10000"/>
    <n v="9.9"/>
    <n v="7585"/>
    <n v="7582"/>
    <n v="0"/>
    <x v="0"/>
    <n v="0"/>
    <d v="2021-12-25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668159474"/>
    <s v="EB-DL-PM_SVANidhi"/>
    <n v="90396218370"/>
    <s v="Mrs. DABHI KOKEELABEN PRAHLADB"/>
    <n v="10000"/>
    <n v="9.9"/>
    <n v="7585"/>
    <n v="7582"/>
    <n v="0"/>
    <x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60536"/>
    <s v="EB-DL-PM_SVANidhi"/>
    <n v="89765611226"/>
    <s v="Mr. DALPATBHAI MAGANBHAI PARMA"/>
    <n v="10000"/>
    <n v="9.9"/>
    <n v="7586"/>
    <n v="7583"/>
    <n v="0"/>
    <x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61766"/>
    <s v="EB-DL-PM_SVANidhi"/>
    <n v="89675831469"/>
    <s v="Mr. NIKUNJBHAI NARANBHAI PATAN"/>
    <n v="10000"/>
    <n v="9.9"/>
    <n v="7585"/>
    <n v="7582"/>
    <n v="0"/>
    <x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62704"/>
    <s v="EB-DL-PM_SVANidhi"/>
    <n v="88198686677"/>
    <s v="Mr. SURESHBHAI BALDEVBHAI PATN"/>
    <n v="10000"/>
    <n v="9.9"/>
    <n v="7585"/>
    <n v="7582"/>
    <n v="0"/>
    <x v="0"/>
    <n v="0"/>
    <d v="2021-12-25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668163435"/>
    <s v="EB-DL-PM_SVANidhi"/>
    <n v="89797834743"/>
    <s v="Mr. DARAJI  BIPINKUMAR LAXMANB"/>
    <n v="10000"/>
    <n v="9.9"/>
    <n v="7585"/>
    <n v="7582"/>
    <n v="0"/>
    <x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68241"/>
    <s v="EB-DL-PM_SVANidhi"/>
    <n v="80083868452"/>
    <s v="Mr. NARESH DAHYALAL PATEL"/>
    <n v="10000"/>
    <n v="9.9"/>
    <n v="7585"/>
    <n v="7582"/>
    <n v="0"/>
    <x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70384"/>
    <s v="EB-DL-PM_SVANidhi"/>
    <n v="86502530926"/>
    <s v="Mrs. RITABEN MUKESHBHAI HALVAD"/>
    <n v="10000"/>
    <n v="9.9"/>
    <n v="7585"/>
    <n v="7582"/>
    <n v="0"/>
    <x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73873"/>
    <s v="EB-DL-PM_SVANidhi"/>
    <n v="85914078740"/>
    <s v="Mr. HARISHKUMAR BHIKHABHAI PAR"/>
    <n v="10000"/>
    <n v="9.9"/>
    <n v="7585"/>
    <n v="7582"/>
    <n v="0"/>
    <x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77299"/>
    <s v="EB-DL-PM_SVANidhi"/>
    <n v="85555228375"/>
    <s v="Mr. BHARAT BALDEVBHAI PARMAR"/>
    <n v="10000"/>
    <n v="9.9"/>
    <n v="7585"/>
    <n v="7582"/>
    <n v="0"/>
    <x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78055"/>
    <s v="EB-DL-PM_SVANidhi"/>
    <n v="85702965062"/>
    <s v="Mr. JAYANTILAL KESHAVLAL VALAN"/>
    <n v="10000"/>
    <n v="9.9"/>
    <n v="7585"/>
    <n v="7582"/>
    <n v="0"/>
    <x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78747"/>
    <s v="EB-DL-PM_SVANidhi"/>
    <n v="86178650809"/>
    <s v="Mr. RAVINDRASINGH  TOMAR"/>
    <n v="10000"/>
    <n v="9.9"/>
    <n v="7590"/>
    <n v="7587"/>
    <n v="0"/>
    <x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179332"/>
    <s v="EB-DL-PM_SVANidhi"/>
    <n v="85205387233"/>
    <s v="Mrs. BHARATIBEN MAHESHKUMAR PA"/>
    <n v="10000"/>
    <n v="9.9"/>
    <n v="7585"/>
    <n v="7582"/>
    <n v="0"/>
    <x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808147"/>
    <s v="EB-DL-PM_SVANidhi"/>
    <n v="88266479585"/>
    <s v="Mrs. SUGNABEN KISHANBHAI BAROT"/>
    <n v="10000"/>
    <n v="9.9"/>
    <n v="7601"/>
    <n v="7586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04T00:00:00"/>
    <n v="0"/>
    <x v="0"/>
  </r>
  <r>
    <n v="40668809809"/>
    <s v="EB-DL-PM_SVANidhi"/>
    <n v="88440272402"/>
    <s v="Mr. BHAVASAR RAMJIBHAI GOVINDB"/>
    <n v="10000"/>
    <n v="9.9"/>
    <n v="7582"/>
    <n v="7567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810699"/>
    <s v="EB-DL-PM_SVANidhi"/>
    <n v="87107063678"/>
    <s v="Mr. SONJIBHAI CHHAGANBHAI PATN"/>
    <n v="10000"/>
    <n v="9.9"/>
    <n v="7582"/>
    <n v="7567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811387"/>
    <s v="EB-DL-PM_SVANidhi"/>
    <n v="85774453185"/>
    <s v="Mr. RAJENDRASINH JASHWANTSINH"/>
    <n v="10000"/>
    <n v="9.9"/>
    <n v="7582"/>
    <n v="7567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811944"/>
    <s v="EB-DL-PM_SVANidhi"/>
    <n v="85134325764"/>
    <s v="Mrs. SHARDABEN TAKHATSINH RAJP"/>
    <n v="10000"/>
    <n v="9.9"/>
    <n v="7584"/>
    <n v="7569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812552"/>
    <s v="EB-DL-PM_SVANidhi"/>
    <n v="90860179011"/>
    <s v="Mrs. Rakhi Ravi Sharma"/>
    <n v="10000"/>
    <n v="9.9"/>
    <n v="7582"/>
    <n v="7567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813577"/>
    <s v="EB-DL-PM_SVANidhi"/>
    <n v="88493745822"/>
    <s v="Mrs. PATNI SUBHADRABEN KAILASB"/>
    <n v="10000"/>
    <n v="9.9"/>
    <n v="7588"/>
    <n v="7573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09337"/>
    <s v="EB-DL-PM_SVANidhi"/>
    <n v="88036150279"/>
    <s v="Mr. GANPATBHAI FULJIBHAI PATNI"/>
    <n v="10000"/>
    <n v="9.9"/>
    <n v="7582"/>
    <n v="7567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14235"/>
    <s v="EB-DL-PM_SVANidhi"/>
    <n v="86084585414"/>
    <s v="Miss. DAXABEN ARVINDBHAI PARMA"/>
    <n v="10000"/>
    <n v="9.9"/>
    <n v="7539"/>
    <n v="4896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14961"/>
    <s v="EB-DL-PM_SVANidhi"/>
    <n v="86036829233"/>
    <s v="Mr. JITENDRA JAYLAL KORI"/>
    <n v="10000"/>
    <n v="9.9"/>
    <n v="7582"/>
    <n v="7567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16639"/>
    <s v="EB-DL-PM_SVANidhi"/>
    <n v="88036150075"/>
    <s v="Mrs. PATNI  MINABEN MAHENDRA K"/>
    <n v="10000"/>
    <n v="9.9"/>
    <n v="7582"/>
    <n v="757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668917065"/>
    <s v="EB-DL-PM_SVANidhi"/>
    <n v="85004004442"/>
    <s v="Mr. MAHENDRABHAI  PARMAR"/>
    <n v="10000"/>
    <n v="9.9"/>
    <n v="7582"/>
    <n v="7567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17554"/>
    <s v="EB-DL-PM_SVANidhi"/>
    <n v="72178383234"/>
    <s v="Ms. MINA KANUBHAI CHAVDA"/>
    <n v="10000"/>
    <n v="9.9"/>
    <n v="7582"/>
    <n v="7567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18310"/>
    <s v="EB-DL-PM_SVANidhi"/>
    <n v="86163074499"/>
    <s v="Mr. VINODKUMAR BABUBHAI NAI"/>
    <n v="10000"/>
    <n v="9.9"/>
    <n v="7582"/>
    <n v="7567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19108"/>
    <s v="EB-DL-PM_SVANidhi"/>
    <n v="89369779857"/>
    <s v="Mrs. BHARTIBEN  PATANI"/>
    <n v="10000"/>
    <n v="9.9"/>
    <n v="7582"/>
    <n v="7567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20135"/>
    <s v="EB-DL-PM_SVANidhi"/>
    <n v="87091322389"/>
    <s v="Mr. BALDEVBHAI MAGANBHAI SOLAN"/>
    <n v="10000"/>
    <n v="9.9"/>
    <n v="7582"/>
    <n v="7567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20566"/>
    <s v="EB-DL-PM_SVANidhi"/>
    <n v="86390276949"/>
    <s v="Miss. SNEHAL BHARATBHAI LEUVA"/>
    <n v="10000"/>
    <n v="9.9"/>
    <n v="7589"/>
    <n v="7574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23078"/>
    <s v="EB-DL-PM_SVANidhi"/>
    <n v="88137254173"/>
    <s v="Mrs. BHARATIBEN KANUBHAI VAGHE"/>
    <n v="10000"/>
    <n v="9.9"/>
    <n v="7582"/>
    <n v="7567.6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68928271"/>
    <s v="EB-DL-PM_SVANidhi"/>
    <n v="90444903621"/>
    <s v="Mr. CHAUHAN ROHITBHAI VISHNUBH"/>
    <n v="10000"/>
    <n v="9.9"/>
    <n v="7582"/>
    <n v="7579"/>
    <n v="0"/>
    <x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2290275"/>
    <s v="EB-DL-PM_SVANidhi"/>
    <n v="80083813446"/>
    <s v="Mr. NATVARBHAI BHIKHABHAI PARM"/>
    <n v="10000"/>
    <n v="9.9"/>
    <n v="7569"/>
    <n v="7563.88"/>
    <n v="0"/>
    <x v="0"/>
    <n v="0"/>
    <d v="2021-12-3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2401919"/>
    <s v="EB-DL-PM_SVANidhi"/>
    <n v="85581516815"/>
    <s v="Mrs. SITABEN NATWARBHAI PATNI"/>
    <n v="10000"/>
    <n v="9.9"/>
    <n v="7569"/>
    <n v="7563.88"/>
    <n v="0"/>
    <x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2502112"/>
    <s v="EB-DL-PM_SVANidhi"/>
    <n v="85914077167"/>
    <s v="Mr. DINESHKUMAR  SONI"/>
    <n v="10000"/>
    <n v="9.9"/>
    <n v="7569"/>
    <n v="7563.88"/>
    <n v="0"/>
    <x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2582188"/>
    <s v="EB-DL-PM_SVANidhi"/>
    <n v="89443730180"/>
    <s v="Mr. VINODBHAI NARSINHBHAI CHAV"/>
    <n v="10000"/>
    <n v="9.9"/>
    <n v="7569"/>
    <n v="7563.88"/>
    <n v="0"/>
    <x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2671748"/>
    <s v="EB-DL-PM_SVANidhi"/>
    <n v="89456940761"/>
    <s v="Mr. NARESH MULJIBHAI SOLANKI"/>
    <n v="10000"/>
    <n v="9.9"/>
    <n v="7570"/>
    <n v="7564.88"/>
    <n v="0"/>
    <x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2956575"/>
    <s v="EB-DL-PM_SVANidhi"/>
    <n v="90638240278"/>
    <s v="Mr. Chauhan  Vishnubhai"/>
    <n v="10000"/>
    <n v="9.9"/>
    <n v="7569"/>
    <n v="7563.88"/>
    <n v="0"/>
    <x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2965331"/>
    <s v="EB-DL-PM_SVANidhi"/>
    <n v="88155349143"/>
    <s v="Mrs. SAROJBEN GOVINDBHAI PATAN"/>
    <n v="10000"/>
    <n v="9.9"/>
    <n v="7569"/>
    <n v="7563.88"/>
    <n v="0"/>
    <x v="0"/>
    <n v="0"/>
    <d v="2021-12-3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5750071"/>
    <s v="EB-DL-PM_SVANidhi"/>
    <n v="85295268719"/>
    <s v="Mr. LAXAMAN BHAI DEOJIBHAI PAR"/>
    <n v="10000"/>
    <n v="9.9"/>
    <n v="7574"/>
    <n v="7571"/>
    <n v="0"/>
    <x v="0"/>
    <n v="0"/>
    <d v="2021-12-29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7945241"/>
    <s v="EB-DL-PM_SVANidhi"/>
    <n v="80083821491"/>
    <s v="Mrs. LAXMIBEN D RAVAT"/>
    <n v="10000"/>
    <n v="9.9"/>
    <n v="7571"/>
    <n v="7564.46"/>
    <n v="0"/>
    <x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7954426"/>
    <s v="EB-DL-PM_SVANidhi"/>
    <n v="85533247984"/>
    <s v="Mr. PATEL HARESH  KARSHANBHAI"/>
    <n v="10000"/>
    <n v="9.9"/>
    <n v="7571"/>
    <n v="7564.46"/>
    <n v="0"/>
    <x v="0"/>
    <n v="0"/>
    <d v="2021-12-30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678207520"/>
    <s v="EB-DL-PM_SVANidhi"/>
    <n v="85003982184"/>
    <s v="Mr. BHARATBHAI NARAYANBHAI PAR"/>
    <n v="10000"/>
    <n v="9.9"/>
    <n v="7571"/>
    <n v="7564.46"/>
    <n v="0"/>
    <x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8218861"/>
    <s v="EB-DL-PM_SVANidhi"/>
    <n v="86363273158"/>
    <s v="Mr. BHANUPRASAD RATILAL PATEL"/>
    <n v="10000"/>
    <n v="9.9"/>
    <n v="0"/>
    <n v="0"/>
    <n v="0"/>
    <x v="0"/>
    <n v="0"/>
    <d v="2021-12-30T00:00:00"/>
    <n v="0"/>
    <n v="0"/>
    <n v="0"/>
    <n v="0"/>
    <n v="0"/>
    <n v="0"/>
    <s v="INR"/>
    <n v="0"/>
    <n v="879"/>
    <s v="00/00/0000"/>
    <n v="0"/>
    <n v="24.4"/>
    <m/>
    <m/>
    <m/>
    <s v="N"/>
    <s v="00/00/0000"/>
    <s v="N"/>
    <n v="0"/>
    <s v="00/00/0000"/>
    <s v="STD"/>
    <d v="2022-03-31T00:00:00"/>
    <n v="0"/>
    <x v="0"/>
  </r>
  <r>
    <n v="40678228993"/>
    <s v="EB-DL-PM_SVANidhi"/>
    <n v="89567638731"/>
    <s v="Mr. PARMAR MAYUR  NATVARBHAI"/>
    <n v="10000"/>
    <n v="9.9"/>
    <n v="7577"/>
    <n v="7570.46"/>
    <n v="0"/>
    <x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8301157"/>
    <s v="EB-DL-PM_SVANidhi"/>
    <n v="85905729783"/>
    <s v="Mr. CHANDUBHAI CHHAGANBHAI AGA"/>
    <n v="10000"/>
    <n v="9.9"/>
    <n v="7571"/>
    <n v="7564.46"/>
    <n v="0"/>
    <x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78309995"/>
    <s v="EB-DL-PM_SVANidhi"/>
    <n v="88198684658"/>
    <s v="Mr. RAJENDRASINH AMARSINH RAJP"/>
    <n v="10000"/>
    <n v="9.9"/>
    <n v="7573"/>
    <n v="7566.46"/>
    <n v="0"/>
    <x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681142907"/>
    <s v="EB-DL-PM_SVANidhi"/>
    <n v="86111554932"/>
    <s v="Miss. MEGHNA JAYANTILAL PARMAR"/>
    <n v="10000"/>
    <n v="9.9"/>
    <n v="8292"/>
    <n v="6532"/>
    <n v="0"/>
    <x v="0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81211485"/>
    <s v="EB-DL-PM_SVANidhi"/>
    <n v="90089561087"/>
    <s v="Mr. VAGHELA  VISHAL"/>
    <n v="10000"/>
    <n v="9.9"/>
    <n v="8313"/>
    <n v="8313"/>
    <n v="0"/>
    <x v="0"/>
    <n v="0"/>
    <d v="2022-01-01T00:00:00"/>
    <n v="2"/>
    <n v="2"/>
    <n v="0"/>
    <n v="0"/>
    <n v="0"/>
    <n v="0"/>
    <s v="INR"/>
    <n v="0"/>
    <n v="955"/>
    <s v="00/00/0000"/>
    <n v="0"/>
    <n v="0"/>
    <m/>
    <m/>
    <m/>
    <s v="N"/>
    <s v="00/00/0000"/>
    <s v="N"/>
    <n v="0"/>
    <s v="00/00/0000"/>
    <m/>
    <m/>
    <m/>
    <x v="0"/>
  </r>
  <r>
    <n v="40681348487"/>
    <s v="EB-DL-PM_SVANidhi"/>
    <n v="80084121090"/>
    <s v="Mr. MANOJKUMAR SARDARJI THAKOR"/>
    <n v="10000"/>
    <n v="9.9"/>
    <n v="8312"/>
    <n v="8312"/>
    <n v="0"/>
    <x v="0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81395313"/>
    <s v="EB-DL-PM_SVANidhi"/>
    <n v="90860204562"/>
    <s v="Mr. Patni Bharatkumar Natvarbh"/>
    <n v="10000"/>
    <n v="9.9"/>
    <n v="8300"/>
    <n v="6690"/>
    <n v="0"/>
    <x v="0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681482875"/>
    <s v="EB-DL-PM_SVANidhi"/>
    <n v="85184604238"/>
    <s v="Mr. GHANSHYAM LAXMANJI MEGHWAL"/>
    <n v="10000"/>
    <n v="9.9"/>
    <n v="8312"/>
    <n v="8312"/>
    <n v="0"/>
    <x v="0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m/>
    <m/>
    <x v="0"/>
  </r>
  <r>
    <n v="40702757986"/>
    <s v="EB-DL-PM_SVANidhi"/>
    <n v="89456941211"/>
    <s v="Mr. UPENDRABHAI MANUBHAI TALAV"/>
    <n v="10000"/>
    <n v="9.9"/>
    <n v="8447"/>
    <n v="8445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760546"/>
    <s v="EB-DL-PM_SVANidhi"/>
    <n v="90874504912"/>
    <s v="Mrs. Patni Hansaben Sureshbhai"/>
    <n v="10000"/>
    <n v="9.9"/>
    <n v="8447"/>
    <n v="8445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761856"/>
    <s v="EB-DL-PM_SVANidhi"/>
    <n v="88209023007"/>
    <s v="Mr. PATNI  VINODBHAI"/>
    <n v="10000"/>
    <n v="9.9"/>
    <n v="8447"/>
    <n v="8445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702763490"/>
    <s v="EB-DL-PM_SVANidhi"/>
    <n v="88553889164"/>
    <s v="Mrs. PATNI LAXMIBEN BABUBHAI"/>
    <n v="10000"/>
    <n v="9.9"/>
    <n v="8447"/>
    <n v="8445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764879"/>
    <s v="EB-DL-PM_SVANidhi"/>
    <n v="90191268378"/>
    <s v="Mr. Kavithia Girishbhai Dharam"/>
    <n v="10000"/>
    <n v="9.9"/>
    <n v="8447"/>
    <n v="8445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01432"/>
    <s v="EB-DL-PM_SVANidhi"/>
    <n v="90510377976"/>
    <s v="Ms. PATANI KINJALBEN PRAHLADBH"/>
    <n v="10000"/>
    <n v="9.9"/>
    <n v="8460"/>
    <n v="8458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15T00:00:00"/>
    <n v="0"/>
    <x v="0"/>
  </r>
  <r>
    <n v="40702903531"/>
    <s v="EB-DL-PM_SVANidhi"/>
    <n v="87417036880"/>
    <s v="Mrs. VIMLABHEN RAJESHBHAI VAGH"/>
    <n v="10000"/>
    <n v="9.9"/>
    <n v="8447"/>
    <n v="8445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05197"/>
    <s v="EB-DL-PM_SVANidhi"/>
    <n v="90274919758"/>
    <s v="Mr. NARESH MADANBHAI CHAUHAN"/>
    <n v="10000"/>
    <n v="9.9"/>
    <n v="8448"/>
    <n v="8446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06688"/>
    <s v="EB-DL-PM_SVANidhi"/>
    <n v="86994508058"/>
    <s v="Mrs. DIMPAL NATVARBHAI PATNI"/>
    <n v="10000"/>
    <n v="9.9"/>
    <n v="8447"/>
    <n v="8445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09099"/>
    <s v="EB-DL-PM_SVANidhi"/>
    <n v="85228110457"/>
    <s v="Mr. JAYANTIBHAI KHEMABHAI LEUV"/>
    <n v="10000"/>
    <n v="9.9"/>
    <n v="8447"/>
    <n v="8445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10129"/>
    <s v="EB-DL-PM_SVANidhi"/>
    <n v="80083938283"/>
    <s v="Mr. PRABHUDAS CHELAJI CHAUHAN"/>
    <n v="10000"/>
    <n v="9.9"/>
    <n v="8447"/>
    <n v="8445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702912229"/>
    <s v="EB-DL-PM_SVANidhi"/>
    <n v="88596117981"/>
    <s v="Mrs. JAYABEN MUKESH KUMAR BHIL"/>
    <n v="10000"/>
    <n v="9.9"/>
    <n v="8447"/>
    <n v="8445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13754"/>
    <s v="EB-DL-PM_SVANidhi"/>
    <n v="90282011271"/>
    <s v="Mrs. HANSHABEN NATVARLAL PATNI"/>
    <n v="10000"/>
    <n v="9.9"/>
    <n v="8447"/>
    <n v="8445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15093"/>
    <s v="EB-DL-PM_SVANidhi"/>
    <n v="88031174909"/>
    <s v="Mrs. MANIBEN JIVARAMBHAI PATAN"/>
    <n v="10000"/>
    <n v="9.9"/>
    <n v="8447"/>
    <n v="8445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2917443"/>
    <s v="EB-DL-PM_SVANidhi"/>
    <n v="85873404757"/>
    <s v="Mr. RAMESHKUMAR  PARMAR"/>
    <n v="10000"/>
    <n v="9.9"/>
    <n v="8447"/>
    <n v="8445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m/>
    <m/>
    <x v="0"/>
  </r>
  <r>
    <n v="40702918968"/>
    <s v="EB-DL-PM_SVANidhi"/>
    <n v="90791194492"/>
    <s v="Mr. Patni Amarkumar Kantilal"/>
    <n v="10000"/>
    <n v="9.9"/>
    <n v="8447"/>
    <n v="8445"/>
    <n v="0"/>
    <x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839937"/>
    <s v="EB-DL-PM_SVANidhi"/>
    <n v="86220382546"/>
    <s v="Mr. ASHOKKUMAR RAMESHBHAI SOLA"/>
    <n v="10000"/>
    <n v="9.9"/>
    <n v="8444"/>
    <n v="8442"/>
    <n v="0"/>
    <x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845635"/>
    <s v="EB-DL-PM_SVANidhi"/>
    <n v="88564477782"/>
    <s v="Mr. KAUSHIK RAMESHBHAI PARMAR"/>
    <n v="10000"/>
    <n v="9.9"/>
    <n v="8447"/>
    <n v="8445"/>
    <n v="0"/>
    <x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948878"/>
    <s v="EB-DL-PM_SVANidhi"/>
    <n v="85747912915"/>
    <s v="Mr. GANESHBHAI NATVARBHAI PATN"/>
    <n v="10000"/>
    <n v="9.9"/>
    <n v="8422"/>
    <n v="6660"/>
    <n v="0"/>
    <x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952385"/>
    <s v="EB-DL-PM_SVANidhi"/>
    <n v="85029815613"/>
    <s v="Mrs. MEENABEN RAJESHBHAI BIHOL"/>
    <n v="10000"/>
    <n v="9.9"/>
    <n v="8445"/>
    <n v="8443"/>
    <n v="0"/>
    <x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953537"/>
    <s v="EB-DL-PM_SVANidhi"/>
    <n v="86608382402"/>
    <s v="Mr. SANJAYKUMAR RUPNARAYAN LOD"/>
    <n v="10000"/>
    <n v="9.9"/>
    <n v="8445"/>
    <n v="8443"/>
    <n v="0"/>
    <x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954406"/>
    <s v="EB-DL-PM_SVANidhi"/>
    <n v="85284591110"/>
    <s v="Mrs. CHAMPABEN MOTIBHAI PARMAR"/>
    <n v="10000"/>
    <n v="9.9"/>
    <n v="8444"/>
    <n v="8442"/>
    <n v="0"/>
    <x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955159"/>
    <s v="EB-DL-PM_SVANidhi"/>
    <n v="90309051547"/>
    <s v="Miss. NITABEN  PATNI"/>
    <n v="10000"/>
    <n v="9.9"/>
    <n v="8444"/>
    <n v="8442"/>
    <n v="0"/>
    <x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955976"/>
    <s v="EB-DL-PM_SVANidhi"/>
    <n v="90178730375"/>
    <s v="Mr. Patel  Vishnubhai"/>
    <n v="10000"/>
    <n v="9.9"/>
    <n v="8446"/>
    <n v="8444"/>
    <n v="0"/>
    <x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2-08T00:00:00"/>
    <n v="0"/>
    <x v="0"/>
  </r>
  <r>
    <n v="40703956684"/>
    <s v="EB-DL-PM_SVANidhi"/>
    <n v="90676755544"/>
    <s v="Mrs. Manglika Kantaben Ramanji"/>
    <n v="10000"/>
    <n v="9.9"/>
    <n v="8444"/>
    <n v="8442"/>
    <n v="0"/>
    <x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3957699"/>
    <s v="EB-DL-PM_SVANidhi"/>
    <n v="89096901886"/>
    <s v="Mrs. PATNI KRISNABEN ARVINDBHA"/>
    <n v="10000"/>
    <n v="9.9"/>
    <n v="8444"/>
    <n v="6822"/>
    <n v="0"/>
    <x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1T00:00:00"/>
    <n v="0"/>
    <x v="0"/>
  </r>
  <r>
    <n v="40706548390"/>
    <s v="EB-DL-PM_SVANidhi"/>
    <n v="86575879767"/>
    <s v="Mr. ASHOKKUMAR HARIPRASAD AGRA"/>
    <n v="10000"/>
    <n v="9.9"/>
    <n v="8428"/>
    <n v="8426"/>
    <n v="0"/>
    <x v="0"/>
    <n v="0"/>
    <d v="2022-01-15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06618440"/>
    <s v="EB-DL-PM_SVANidhi"/>
    <n v="87417037931"/>
    <s v="Mrs. KANTABEN VASUDEVKAR PATNI"/>
    <n v="10000"/>
    <n v="9.9"/>
    <n v="9252"/>
    <n v="9251"/>
    <n v="0"/>
    <x v="0"/>
    <n v="0"/>
    <d v="2022-02-09T00:00:00"/>
    <n v="1"/>
    <n v="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13787602"/>
    <s v="EB-DL-PM_SVANidhi"/>
    <n v="88590648511"/>
    <s v="Mr. NARANBHAI KHODABHAI PATNI"/>
    <n v="10000"/>
    <n v="9.9"/>
    <n v="0"/>
    <n v="0"/>
    <n v="0"/>
    <x v="0"/>
    <n v="0"/>
    <d v="2022-01-13T00:00:00"/>
    <n v="0"/>
    <n v="0"/>
    <n v="0"/>
    <n v="0"/>
    <n v="0"/>
    <n v="0"/>
    <s v="INR"/>
    <n v="0"/>
    <n v="955"/>
    <s v="00/00/0000"/>
    <n v="0"/>
    <n v="18.8"/>
    <s v="N"/>
    <m/>
    <n v="9"/>
    <s v="N"/>
    <s v="00/00/0000"/>
    <s v="N"/>
    <n v="0"/>
    <s v="00/00/0000"/>
    <m/>
    <m/>
    <m/>
    <x v="0"/>
  </r>
  <r>
    <n v="40721270447"/>
    <s v="EB-DL-PM_SVANidhi"/>
    <n v="85947069736"/>
    <s v="Mr. KULDEEPSINH PRAVINSINH RAO"/>
    <n v="10000"/>
    <n v="9.9"/>
    <n v="8422"/>
    <n v="8420"/>
    <n v="0"/>
    <x v="0"/>
    <n v="0"/>
    <d v="2022-01-17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21279723"/>
    <s v="EB-DL-PM_SVANidhi"/>
    <n v="89591496080"/>
    <s v="Ms. NISHA RAMESHBHAI PATEL"/>
    <n v="10000"/>
    <n v="9.9"/>
    <n v="8422"/>
    <n v="8420"/>
    <n v="0"/>
    <x v="0"/>
    <n v="0"/>
    <d v="2022-01-17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m/>
    <m/>
    <x v="0"/>
  </r>
  <r>
    <n v="40725076354"/>
    <s v="EB-DL-PM_SVANidhi"/>
    <n v="85914077123"/>
    <s v="Mr. GAJARAMA SURTAJI PRAJAPATI"/>
    <n v="10000"/>
    <n v="9.9"/>
    <n v="8428"/>
    <n v="8426"/>
    <n v="0"/>
    <x v="0"/>
    <n v="0"/>
    <d v="2022-01-1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d v="2022-03-23T00:00:00"/>
    <n v="0"/>
    <x v="0"/>
  </r>
  <r>
    <n v="40217022760"/>
    <s v="EB-DL-PM_SVANidhi"/>
    <n v="90153843707"/>
    <s v="Mrs. RABARI  SHANTABEN"/>
    <n v="10000"/>
    <n v="9.9"/>
    <n v="1916"/>
    <n v="2315.9899999999998"/>
    <n v="399.98999999999978"/>
    <x v="94"/>
    <n v="399.99"/>
    <d v="2021-06-08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40146797"/>
    <s v="EB-DL-PM_SVANidhi"/>
    <n v="86759527354"/>
    <s v="Mrs. GAURIBEN RANCHHODBHAI BHI"/>
    <n v="10000"/>
    <n v="9.9"/>
    <n v="1881"/>
    <n v="2306.4299999999998"/>
    <n v="425.42999999999984"/>
    <x v="95"/>
    <n v="425.43"/>
    <d v="2021-06-22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43330841"/>
    <s v="EB-DL-PM_SVANidhi"/>
    <n v="85003959766"/>
    <s v="Mr. NAGINBHAI MOHANBHAI SHRIMA"/>
    <n v="10000"/>
    <n v="9.9"/>
    <n v="1893"/>
    <n v="1959.69"/>
    <n v="66.690000000000055"/>
    <x v="96"/>
    <n v="66.69"/>
    <d v="2021-06-23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49872856"/>
    <s v="EB-DL-PM_SVANidhi"/>
    <n v="90771962936"/>
    <s v="Mr. Patel  Amit"/>
    <n v="10000"/>
    <n v="9.9"/>
    <n v="1904"/>
    <n v="2339.33"/>
    <n v="435.32999999999993"/>
    <x v="97"/>
    <n v="435.33"/>
    <d v="2021-06-26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50683093"/>
    <s v="EB-DL-PM_SVANidhi"/>
    <n v="88596116295"/>
    <s v="Mrs. SITABEN BHARATBHAI PATANI"/>
    <n v="10000"/>
    <n v="9.9"/>
    <n v="1890"/>
    <n v="1951.75"/>
    <n v="61.75"/>
    <x v="98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50690373"/>
    <s v="EB-DL-PM_SVANidhi"/>
    <n v="90459751557"/>
    <s v="Mrs. MANISHBEN RAMESHBHAI RATH"/>
    <n v="10000"/>
    <n v="9.9"/>
    <n v="1899"/>
    <n v="2335.75"/>
    <n v="436.75"/>
    <x v="99"/>
    <n v="436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50694356"/>
    <s v="EB-DL-PM_SVANidhi"/>
    <n v="85839369289"/>
    <s v="Mr. PRAKASHBHAI RAMESHBHAI PAT"/>
    <n v="10000"/>
    <n v="9.9"/>
    <n v="1890"/>
    <n v="1951.75"/>
    <n v="61.75"/>
    <x v="98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50695984"/>
    <s v="EB-DL-PM_SVANidhi"/>
    <n v="80083997374"/>
    <s v="Mr. KIRIT SHAMAL SOLANKI"/>
    <n v="10000"/>
    <n v="9.9"/>
    <n v="1890"/>
    <n v="1951.75"/>
    <n v="61.75"/>
    <x v="98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50697324"/>
    <s v="EB-DL-PM_SVANidhi"/>
    <n v="86254132642"/>
    <s v="Mr. HARSHADBHAI PARSHOTTAMDAS"/>
    <n v="10000"/>
    <n v="9.9"/>
    <n v="1890"/>
    <n v="1951.75"/>
    <n v="61.75"/>
    <x v="98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63309850"/>
    <s v="EB-DL-PM_SVANidhi"/>
    <n v="85736068552"/>
    <s v="Mr. CHHAGANJI GANESHJI MALI"/>
    <n v="10000"/>
    <n v="9.9"/>
    <n v="2861"/>
    <n v="3461"/>
    <n v="600"/>
    <x v="100"/>
    <n v="600"/>
    <d v="2021-07-02T00:00:00"/>
    <n v="8"/>
    <n v="7"/>
    <n v="1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x v="0"/>
  </r>
  <r>
    <n v="40267845639"/>
    <s v="EB-DL-PM_SVANidhi"/>
    <n v="89034989173"/>
    <s v="Ms. KOMALBA PARAKRAMSINH ZALA"/>
    <n v="10000"/>
    <n v="9.9"/>
    <n v="2854"/>
    <n v="3210.8"/>
    <n v="356.80000000000018"/>
    <x v="101"/>
    <n v="356.8"/>
    <d v="2021-07-03T00:00:00"/>
    <n v="8"/>
    <n v="8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267860282"/>
    <s v="EB-DL-PM_SVANidhi"/>
    <n v="86128728447"/>
    <s v="Mrs. KAPILABEN KANUBHAI BHIL"/>
    <n v="10000"/>
    <n v="9.9"/>
    <n v="3511"/>
    <n v="4124.24"/>
    <n v="613.23999999999978"/>
    <x v="102"/>
    <n v="613.24"/>
    <d v="2021-07-03T00:00:00"/>
    <n v="8"/>
    <n v="7"/>
    <n v="1"/>
    <n v="1"/>
    <n v="1"/>
    <n v="701"/>
    <s v="INR"/>
    <n v="0"/>
    <n v="879"/>
    <d v="2022-03-02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40353667532"/>
    <s v="EB-DL-PM_SVANidhi"/>
    <n v="88036150949"/>
    <s v="Mr. RAJENDRAKUMAR GOVINDBHAI D"/>
    <n v="10000"/>
    <n v="9.9"/>
    <n v="3778"/>
    <n v="4064.04"/>
    <n v="286.03999999999996"/>
    <x v="103"/>
    <n v="286.04000000000002"/>
    <d v="2021-08-09T00:00:00"/>
    <n v="7"/>
    <n v="7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578506113"/>
    <s v="EB-DL-PM_SVANidhi"/>
    <n v="88133682421"/>
    <s v="Mr. HIMMTJI NATVARBHAI THAKOR"/>
    <n v="10000"/>
    <n v="9.9"/>
    <n v="6789"/>
    <n v="7585.82"/>
    <n v="796.81999999999971"/>
    <x v="104"/>
    <n v="796.82"/>
    <d v="2021-11-18T00:00:00"/>
    <n v="4"/>
    <n v="3"/>
    <n v="1"/>
    <n v="1"/>
    <n v="1"/>
    <n v="701"/>
    <s v="INR"/>
    <n v="0"/>
    <n v="879"/>
    <d v="2022-03-10T00:00:00"/>
    <n v="0"/>
    <n v="0"/>
    <m/>
    <m/>
    <m/>
    <s v="N"/>
    <s v="00/00/0000"/>
    <s v="N"/>
    <n v="0"/>
    <s v="00/00/0000"/>
    <s v="SMA0"/>
    <d v="2022-03-10T00:00:00"/>
    <n v="701"/>
    <x v="0"/>
  </r>
  <r>
    <n v="40578697924"/>
    <s v="EB-DL-PM_SVANidhi"/>
    <n v="89909159322"/>
    <s v="Mr. MAHESH JAGMOHAN PAL"/>
    <n v="10000"/>
    <n v="9.9"/>
    <n v="6756"/>
    <n v="7574.03"/>
    <n v="818.02999999999975"/>
    <x v="105"/>
    <n v="818.03"/>
    <d v="2021-11-29T00:00:00"/>
    <n v="4"/>
    <n v="3"/>
    <n v="1"/>
    <n v="1"/>
    <n v="1"/>
    <n v="701"/>
    <s v="INR"/>
    <n v="0"/>
    <n v="879"/>
    <d v="2022-03-10T00:00:00"/>
    <n v="0"/>
    <n v="0"/>
    <m/>
    <m/>
    <m/>
    <s v="N"/>
    <s v="00/00/0000"/>
    <s v="N"/>
    <n v="0"/>
    <s v="00/00/0000"/>
    <s v="SMA0"/>
    <d v="2022-03-10T00:00:00"/>
    <n v="701"/>
    <x v="0"/>
  </r>
  <r>
    <n v="40604960751"/>
    <s v="EB-DL-PM_SVANidhi"/>
    <n v="86726030533"/>
    <s v="Mrs. RINABEN SANJAYKUMAR BIHOL"/>
    <n v="10000"/>
    <n v="9.9"/>
    <n v="6459"/>
    <n v="6696.78"/>
    <n v="237.77999999999975"/>
    <x v="106"/>
    <n v="237.78"/>
    <d v="2021-11-27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04962238"/>
    <s v="EB-DL-PM_SVANidhi"/>
    <n v="90049173308"/>
    <s v="Mrs. ASHABEN ANANDBHAI BHIL"/>
    <n v="10000"/>
    <n v="9.9"/>
    <n v="6456"/>
    <n v="6693.78"/>
    <n v="237.77999999999975"/>
    <x v="106"/>
    <n v="237.78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04963286"/>
    <s v="EB-DL-PM_SVANidhi"/>
    <n v="86160180046"/>
    <s v="Ms. NAKULABEN ASHOKBHAI PARMAR"/>
    <n v="10000"/>
    <n v="9.9"/>
    <n v="6451"/>
    <n v="6688.78"/>
    <n v="237.77999999999975"/>
    <x v="106"/>
    <n v="237.78"/>
    <d v="2021-11-27T00:00:00"/>
    <n v="4"/>
    <n v="4"/>
    <n v="0"/>
    <n v="1"/>
    <n v="1"/>
    <n v="701"/>
    <s v="INR"/>
    <n v="0"/>
    <n v="955"/>
    <d v="2022-03-29T00:00:00"/>
    <n v="0"/>
    <n v="0"/>
    <m/>
    <m/>
    <m/>
    <s v="N"/>
    <s v="00/00/0000"/>
    <s v="N"/>
    <n v="0"/>
    <s v="00/00/0000"/>
    <s v="SMA0"/>
    <d v="2022-03-29T00:00:00"/>
    <n v="701"/>
    <x v="0"/>
  </r>
  <r>
    <n v="40604965217"/>
    <s v="EB-DL-PM_SVANidhi"/>
    <n v="87275658426"/>
    <s v="Mr. MAHESHBHAI GOVINDBHAI DANT"/>
    <n v="10000"/>
    <n v="9.9"/>
    <n v="6460"/>
    <n v="6697.78"/>
    <n v="237.77999999999975"/>
    <x v="106"/>
    <n v="237.78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04969460"/>
    <s v="EB-DL-PM_SVANidhi"/>
    <n v="85003981985"/>
    <s v="Mr. BABULAL CHANABHAI RATHOD"/>
    <n v="10000"/>
    <n v="9.9"/>
    <n v="6451"/>
    <n v="6751"/>
    <n v="300"/>
    <x v="107"/>
    <n v="300"/>
    <d v="2021-11-27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04971048"/>
    <s v="EB-DL-PM_SVANidhi"/>
    <n v="89082293578"/>
    <s v="Mrs. MADHUBEN GANPATBHAI PARMA"/>
    <n v="10000"/>
    <n v="9.9"/>
    <n v="6451"/>
    <n v="6751"/>
    <n v="300"/>
    <x v="107"/>
    <n v="300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04974866"/>
    <s v="EB-DL-PM_SVANidhi"/>
    <n v="88221238304"/>
    <s v="Mr. GOVINDBHAI SAKRABHAI PATNI"/>
    <n v="10000"/>
    <n v="9.9"/>
    <n v="6453"/>
    <n v="6753"/>
    <n v="300"/>
    <x v="107"/>
    <n v="300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07585551"/>
    <s v="EB-DL-PM_SVANidhi"/>
    <n v="85839366584"/>
    <s v="Miss. KUNDANBEN PARESHKUMAR PA"/>
    <n v="10000"/>
    <n v="9.9"/>
    <n v="6445"/>
    <n v="6687.03"/>
    <n v="242.02999999999975"/>
    <x v="108"/>
    <n v="242.03"/>
    <d v="2021-11-29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07771954"/>
    <s v="EB-DL-PM_SVANidhi"/>
    <n v="90860002372"/>
    <s v="Mrs. Jalte  Kavita"/>
    <n v="10000"/>
    <n v="9.9"/>
    <n v="6445"/>
    <n v="6745"/>
    <n v="300"/>
    <x v="107"/>
    <n v="300"/>
    <d v="2021-11-29T00:00:00"/>
    <n v="4"/>
    <n v="4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x v="0"/>
  </r>
  <r>
    <n v="40612851982"/>
    <s v="EB-DL-PM_SVANidhi"/>
    <n v="88305101067"/>
    <s v="Mr. PATNI  ANITABEN"/>
    <n v="10000"/>
    <n v="9.9"/>
    <n v="7435"/>
    <n v="8390"/>
    <n v="955"/>
    <x v="3"/>
    <n v="955"/>
    <d v="2021-12-02T00:00:00"/>
    <n v="3"/>
    <n v="2"/>
    <n v="1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x v="0"/>
  </r>
  <r>
    <n v="40619308459"/>
    <s v="EB-DL-PM_SVANidhi"/>
    <n v="80083925966"/>
    <s v="Mrs. KOKILABEN RAJUBHAI TADPAD"/>
    <n v="10000"/>
    <n v="9.9"/>
    <n v="7416"/>
    <n v="7641"/>
    <n v="225"/>
    <x v="10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19429962"/>
    <s v="EB-DL-PM_SVANidhi"/>
    <n v="86662295402"/>
    <s v="Mrs. SHOBHANABEN NARESHBHAI PA"/>
    <n v="10000"/>
    <n v="9.9"/>
    <n v="7410"/>
    <n v="7635"/>
    <n v="225"/>
    <x v="10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19559527"/>
    <s v="EB-DL-PM_SVANidhi"/>
    <n v="89628969801"/>
    <s v="Mrs. PARMAR MANJULABEN NAGARBH"/>
    <n v="10000"/>
    <n v="9.9"/>
    <n v="7416"/>
    <n v="7641"/>
    <n v="225"/>
    <x v="109"/>
    <n v="225"/>
    <d v="2021-12-03T00:00:00"/>
    <n v="3"/>
    <n v="3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x v="0"/>
  </r>
  <r>
    <n v="40619680258"/>
    <s v="EB-DL-PM_SVANidhi"/>
    <n v="89447372662"/>
    <s v="Mrs. REKHABEN VIJAYBHAI PATNI"/>
    <n v="10000"/>
    <n v="9.9"/>
    <n v="7416"/>
    <n v="7641"/>
    <n v="225"/>
    <x v="10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19796159"/>
    <s v="EB-DL-PM_SVANidhi"/>
    <n v="88036097575"/>
    <s v="Mr. GANPAT GOVIND MAKWANA"/>
    <n v="10000"/>
    <n v="9.9"/>
    <n v="7416"/>
    <n v="7641"/>
    <n v="225"/>
    <x v="10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20013201"/>
    <s v="EB-DL-PM_SVANidhi"/>
    <n v="85030617640"/>
    <s v="Mr. RANJANBEN BHIKHABHAI VAGHE"/>
    <n v="10000"/>
    <n v="9.9"/>
    <n v="7416"/>
    <n v="7641"/>
    <n v="225"/>
    <x v="10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20025115"/>
    <s v="EB-DL-PM_SVANidhi"/>
    <n v="85708676563"/>
    <s v="Mr. HARISHBHAI SENDHABHAI BHAR"/>
    <n v="10000"/>
    <n v="9.9"/>
    <n v="7416"/>
    <n v="7641"/>
    <n v="225"/>
    <x v="10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20032144"/>
    <s v="EB-DL-PM_SVANidhi"/>
    <n v="87826074036"/>
    <s v="Mrs. PATANI  MANISHABEN PARESH"/>
    <n v="10000"/>
    <n v="9.9"/>
    <n v="7416"/>
    <n v="7641"/>
    <n v="225"/>
    <x v="109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41140203"/>
    <s v="EB-DL-PM_SVANidhi"/>
    <n v="86760844654"/>
    <s v="Mr. CHAVDA VIPULKUMAR CHANDULA"/>
    <n v="10000"/>
    <n v="9.9"/>
    <n v="7633"/>
    <n v="8510"/>
    <n v="877"/>
    <x v="110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40641144876"/>
    <s v="EB-DL-PM_SVANidhi"/>
    <n v="86994508127"/>
    <s v="Mr. RAJUBHAI BABABHAI PATANI"/>
    <n v="10000"/>
    <n v="9.9"/>
    <n v="8295"/>
    <n v="8445"/>
    <n v="150"/>
    <x v="111"/>
    <n v="150"/>
    <d v="2022-01-08T00:00:00"/>
    <n v="2"/>
    <n v="2"/>
    <n v="0"/>
    <n v="1"/>
    <n v="1"/>
    <n v="701"/>
    <s v="INR"/>
    <n v="0"/>
    <n v="955"/>
    <d v="2022-03-10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40641247168"/>
    <s v="EB-DL-PM_SVANidhi"/>
    <n v="90864085540"/>
    <s v="Mrs. PATANI  BHARATIBEN DASARA"/>
    <n v="10000"/>
    <n v="9.9"/>
    <n v="8298"/>
    <n v="8448"/>
    <n v="150"/>
    <x v="111"/>
    <n v="150"/>
    <d v="2022-01-08T00:00:00"/>
    <n v="2"/>
    <n v="2"/>
    <n v="0"/>
    <n v="1"/>
    <n v="1"/>
    <n v="701"/>
    <s v="INR"/>
    <n v="0"/>
    <n v="955"/>
    <d v="2022-03-10T00:00:00"/>
    <n v="0"/>
    <n v="0"/>
    <s v="N"/>
    <m/>
    <n v="3"/>
    <s v="N"/>
    <s v="00/00/0000"/>
    <s v="N"/>
    <n v="0"/>
    <s v="00/00/0000"/>
    <s v="SMA0"/>
    <d v="2022-03-14T00:00:00"/>
    <n v="701"/>
    <x v="0"/>
  </r>
  <r>
    <n v="40641251662"/>
    <s v="EB-DL-PM_SVANidhi"/>
    <n v="90017760860"/>
    <s v="Mrs. HETALBEN VIPULBHAI VAGHEL"/>
    <n v="10000"/>
    <n v="9.9"/>
    <n v="7638"/>
    <n v="8515"/>
    <n v="877"/>
    <x v="110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40641253046"/>
    <s v="EB-DL-PM_SVANidhi"/>
    <n v="89731196670"/>
    <s v="Mr. PATNI  RAVINDRABHAI"/>
    <n v="10000"/>
    <n v="9.9"/>
    <n v="7632"/>
    <n v="8509"/>
    <n v="877"/>
    <x v="110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d v="2022-03-10T00:00:00"/>
    <n v="701"/>
    <x v="0"/>
  </r>
  <r>
    <n v="40668156723"/>
    <s v="EB-DL-PM_SVANidhi"/>
    <n v="88198685981"/>
    <s v="Mrs. SAVITABEN DASRATHBHAI PAT"/>
    <n v="10000"/>
    <n v="9.9"/>
    <n v="7357"/>
    <n v="7582"/>
    <n v="225"/>
    <x v="109"/>
    <n v="225"/>
    <d v="2021-12-25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68166594"/>
    <s v="EB-DL-PM_SVANidhi"/>
    <n v="88405003735"/>
    <s v="Mr. KAMRUNISSA MUNAVARKHAN PAT"/>
    <n v="10000"/>
    <n v="9.9"/>
    <n v="7593"/>
    <n v="8470"/>
    <n v="877"/>
    <x v="110"/>
    <n v="877"/>
    <d v="2021-12-25T00:00:00"/>
    <n v="3"/>
    <n v="2"/>
    <n v="1"/>
    <n v="1"/>
    <n v="1"/>
    <n v="701"/>
    <s v="INR"/>
    <n v="0"/>
    <n v="879"/>
    <d v="2022-03-24T00:00:00"/>
    <n v="0"/>
    <n v="0"/>
    <s v="N"/>
    <m/>
    <n v="3"/>
    <s v="N"/>
    <s v="00/00/0000"/>
    <s v="N"/>
    <n v="0"/>
    <s v="00/00/0000"/>
    <s v="SMA0"/>
    <d v="2022-03-24T00:00:00"/>
    <n v="701"/>
    <x v="0"/>
  </r>
  <r>
    <n v="40668180042"/>
    <s v="EB-DL-PM_SVANidhi"/>
    <n v="86701250218"/>
    <s v="Mr. KISHANLAL MOTILAL BAROT"/>
    <n v="10000"/>
    <n v="9.9"/>
    <n v="7593"/>
    <n v="8470"/>
    <n v="877"/>
    <x v="110"/>
    <n v="877"/>
    <d v="2021-12-25T00:00:00"/>
    <n v="3"/>
    <n v="2"/>
    <n v="1"/>
    <n v="1"/>
    <n v="1"/>
    <n v="701"/>
    <s v="INR"/>
    <n v="0"/>
    <n v="879"/>
    <d v="2022-03-24T00:00:00"/>
    <n v="0"/>
    <n v="0"/>
    <s v="N"/>
    <m/>
    <n v="3"/>
    <s v="N"/>
    <s v="00/00/0000"/>
    <s v="N"/>
    <n v="0"/>
    <s v="00/00/0000"/>
    <s v="SMA0"/>
    <d v="2022-03-24T00:00:00"/>
    <n v="701"/>
    <x v="0"/>
  </r>
  <r>
    <n v="40668927426"/>
    <s v="EB-DL-PM_SVANidhi"/>
    <n v="89456941277"/>
    <s v="Mr. JAYESH CHANDUBHAI SOLANKI"/>
    <n v="10000"/>
    <n v="9.9"/>
    <n v="7589"/>
    <n v="8454.69"/>
    <n v="865.69000000000051"/>
    <x v="112"/>
    <n v="865.69"/>
    <d v="2021-12-26T00:00:00"/>
    <n v="3"/>
    <n v="2"/>
    <n v="1"/>
    <n v="1"/>
    <n v="1"/>
    <n v="701"/>
    <s v="INR"/>
    <n v="0"/>
    <n v="879"/>
    <d v="2022-03-25T00:00:00"/>
    <n v="0"/>
    <n v="0"/>
    <s v="N"/>
    <m/>
    <n v="3"/>
    <s v="N"/>
    <s v="00/00/0000"/>
    <s v="N"/>
    <n v="0"/>
    <s v="00/00/0000"/>
    <s v="SMA0"/>
    <d v="2022-03-25T00:00:00"/>
    <n v="701"/>
    <x v="0"/>
  </r>
  <r>
    <n v="40672571197"/>
    <s v="EB-DL-PM_SVANidhi"/>
    <n v="88112651770"/>
    <s v="Mrs. RANJANBEN NARANBHAI CHAUH"/>
    <n v="10000"/>
    <n v="9.9"/>
    <n v="7586"/>
    <n v="8460.8799999999992"/>
    <n v="874.8799999999992"/>
    <x v="113"/>
    <n v="874.88"/>
    <d v="2021-12-30T00:00:00"/>
    <n v="3"/>
    <n v="2"/>
    <n v="1"/>
    <n v="1"/>
    <n v="1"/>
    <n v="701"/>
    <s v="INR"/>
    <n v="0"/>
    <n v="879"/>
    <d v="2022-03-27T00:00:00"/>
    <n v="0"/>
    <n v="0"/>
    <m/>
    <m/>
    <m/>
    <s v="N"/>
    <s v="00/00/0000"/>
    <s v="N"/>
    <n v="0"/>
    <s v="00/00/0000"/>
    <s v="SMA0"/>
    <d v="2022-03-27T00:00:00"/>
    <n v="701"/>
    <x v="0"/>
  </r>
  <r>
    <n v="40672592072"/>
    <s v="EB-DL-PM_SVANidhi"/>
    <n v="90258760751"/>
    <s v="Mr. PATNI MUKESHBHAI URVASHI"/>
    <n v="10000"/>
    <n v="9.9"/>
    <n v="9190"/>
    <n v="10145"/>
    <n v="955"/>
    <x v="3"/>
    <n v="955"/>
    <d v="2022-02-07T00:00:00"/>
    <n v="1"/>
    <n v="0"/>
    <n v="1"/>
    <n v="1"/>
    <n v="1"/>
    <n v="701"/>
    <s v="INR"/>
    <n v="0"/>
    <n v="955"/>
    <d v="2022-03-27T00:00:00"/>
    <n v="0"/>
    <n v="0"/>
    <s v="N"/>
    <m/>
    <n v="3"/>
    <s v="N"/>
    <s v="00/00/0000"/>
    <s v="N"/>
    <n v="0"/>
    <s v="00/00/0000"/>
    <s v="SMA0"/>
    <d v="2022-03-27T00:00:00"/>
    <n v="701"/>
    <x v="0"/>
  </r>
  <r>
    <n v="40675761049"/>
    <s v="EB-DL-PM_SVANidhi"/>
    <n v="80084100262"/>
    <s v="PATANI  BHARATBHAI"/>
    <n v="10000"/>
    <n v="9.9"/>
    <n v="7582"/>
    <n v="8459"/>
    <n v="877"/>
    <x v="110"/>
    <n v="877"/>
    <d v="2021-12-29T00:00:00"/>
    <n v="3"/>
    <n v="2"/>
    <n v="1"/>
    <n v="1"/>
    <n v="1"/>
    <n v="701"/>
    <s v="INR"/>
    <n v="0"/>
    <n v="879"/>
    <d v="2022-03-28T00:00:00"/>
    <n v="0"/>
    <n v="0"/>
    <s v="N"/>
    <m/>
    <n v="3"/>
    <s v="N"/>
    <s v="00/00/0000"/>
    <s v="N"/>
    <n v="0"/>
    <s v="00/00/0000"/>
    <s v="SMA0"/>
    <d v="2022-03-28T00:00:00"/>
    <n v="701"/>
    <x v="0"/>
  </r>
  <r>
    <n v="40681122913"/>
    <s v="EB-DL-PM_SVANidhi"/>
    <n v="89583392207"/>
    <s v="Mrs. BHAVNABEN ARUNBHAI PATNI"/>
    <n v="10000"/>
    <n v="9.9"/>
    <n v="8315"/>
    <n v="8465"/>
    <n v="150"/>
    <x v="111"/>
    <n v="150"/>
    <d v="2022-01-01T00:00:00"/>
    <n v="2"/>
    <n v="2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x v="0"/>
  </r>
  <r>
    <n v="40681133844"/>
    <s v="EB-DL-PM_SVANidhi"/>
    <n v="85822047975"/>
    <s v="Mr. RAJENDRA GANESHBHAI KALIYA"/>
    <n v="10000"/>
    <n v="9.9"/>
    <n v="8326"/>
    <n v="8476"/>
    <n v="150"/>
    <x v="11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207751"/>
    <s v="EB-DL-PM_SVANidhi"/>
    <n v="90776087229"/>
    <s v="Mrs. Patni Minaben Prakashbhai"/>
    <n v="10000"/>
    <n v="9.9"/>
    <n v="8315"/>
    <n v="8465"/>
    <n v="150"/>
    <x v="11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215650"/>
    <s v="EB-DL-PM_SVANidhi"/>
    <n v="90770626406"/>
    <s v="Mrs. Parikh  Taruna"/>
    <n v="10000"/>
    <n v="9.9"/>
    <n v="8316"/>
    <n v="8466"/>
    <n v="150"/>
    <x v="11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219439"/>
    <s v="EB-DL-PM_SVANidhi"/>
    <n v="90882612340"/>
    <s v="Mr. Patni  Rameshbhai"/>
    <n v="10000"/>
    <n v="9.9"/>
    <n v="8315"/>
    <n v="8465"/>
    <n v="150"/>
    <x v="11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224132"/>
    <s v="EB-DL-PM_SVANidhi"/>
    <n v="80083977335"/>
    <s v="Mrs. THAKOR  HANSABEN"/>
    <n v="10000"/>
    <n v="9.9"/>
    <n v="8316"/>
    <n v="8466"/>
    <n v="150"/>
    <x v="11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228807"/>
    <s v="EB-DL-PM_SVANidhi"/>
    <n v="85003956878"/>
    <s v="Mr. NAGINBHAI MOTIBHAI SOLANKI"/>
    <n v="10000"/>
    <n v="9.9"/>
    <n v="8315"/>
    <n v="8465"/>
    <n v="150"/>
    <x v="11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339142"/>
    <s v="EB-DL-PM_SVANidhi"/>
    <n v="85052604385"/>
    <s v="Mr. AJITKUMAR DHULABHAI RAVAL"/>
    <n v="10000"/>
    <n v="9.9"/>
    <n v="8315"/>
    <n v="8465"/>
    <n v="150"/>
    <x v="11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343364"/>
    <s v="EB-DL-PM_SVANidhi"/>
    <n v="85117885252"/>
    <s v="Miss. NEETABEN MAHENDRABHAI PA"/>
    <n v="10000"/>
    <n v="9.9"/>
    <n v="8317"/>
    <n v="8467"/>
    <n v="150"/>
    <x v="11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352890"/>
    <s v="EB-DL-PM_SVANidhi"/>
    <n v="80084091642"/>
    <s v="Mr. AMBALAL TRIBHOVANDAS PATEL"/>
    <n v="10000"/>
    <n v="9.9"/>
    <n v="8315"/>
    <n v="8465"/>
    <n v="150"/>
    <x v="11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391590"/>
    <s v="EB-DL-PM_SVANidhi"/>
    <n v="90275533581"/>
    <s v="Miss. KAJALBEN  PATNI"/>
    <n v="10000"/>
    <n v="9.9"/>
    <n v="8315"/>
    <n v="8465"/>
    <n v="150"/>
    <x v="11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400801"/>
    <s v="EB-DL-PM_SVANidhi"/>
    <n v="80083911657"/>
    <s v="Mrs. MANJULABEN RAMESHBHAI PAT"/>
    <n v="10000"/>
    <n v="9.9"/>
    <n v="8317"/>
    <n v="8627"/>
    <n v="310"/>
    <x v="114"/>
    <n v="31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409054"/>
    <s v="EB-DL-PM_SVANidhi"/>
    <n v="88564478210"/>
    <s v="Mr. PATANI RAKESHBHAI LAXMANBH"/>
    <n v="10000"/>
    <n v="9.9"/>
    <n v="8322"/>
    <n v="9232"/>
    <n v="910"/>
    <x v="115"/>
    <n v="910"/>
    <d v="2022-01-01T00:00:00"/>
    <n v="2"/>
    <n v="1"/>
    <n v="1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416006"/>
    <s v="EB-DL-PM_SVANidhi"/>
    <n v="90855950732"/>
    <s v="Ms. Ravat  Khushbuben"/>
    <n v="10000"/>
    <n v="9.9"/>
    <n v="8321"/>
    <n v="8471"/>
    <n v="150"/>
    <x v="11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2-28T00:00:00"/>
    <n v="701"/>
    <x v="0"/>
  </r>
  <r>
    <n v="40681486290"/>
    <s v="EB-DL-PM_SVANidhi"/>
    <n v="89647101672"/>
    <s v="Mrs. LILABEN RAMESHBHAI PATEL"/>
    <n v="10000"/>
    <n v="9.9"/>
    <n v="8292"/>
    <n v="8442"/>
    <n v="150"/>
    <x v="11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1491493"/>
    <s v="EB-DL-PM_SVANidhi"/>
    <n v="85556843402"/>
    <s v="Mrs. HANSHABEN DINESHBHAI PARM"/>
    <n v="10000"/>
    <n v="9.9"/>
    <n v="8315"/>
    <n v="8465"/>
    <n v="150"/>
    <x v="111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d v="2022-03-29T00:00:00"/>
    <n v="701"/>
    <x v="0"/>
  </r>
  <r>
    <n v="40683367815"/>
    <s v="EB-DL-PM_SVANidhi"/>
    <n v="90703263360"/>
    <s v="Mr. LUCKY  MEVADA"/>
    <n v="10000"/>
    <n v="9.9"/>
    <n v="8315"/>
    <n v="8465"/>
    <n v="150"/>
    <x v="111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83374425"/>
    <s v="EB-DL-PM_SVANidhi"/>
    <n v="90044634083"/>
    <s v="Mrs. KAJALBEN PARESHBHAI PATNI"/>
    <n v="10000"/>
    <n v="9.9"/>
    <n v="8315"/>
    <n v="8465"/>
    <n v="150"/>
    <x v="111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83377573"/>
    <s v="EB-DL-PM_SVANidhi"/>
    <n v="85262633839"/>
    <s v="Mrs. PARULBEN MAHENDRABHAI PAR"/>
    <n v="10000"/>
    <n v="9.9"/>
    <n v="8315"/>
    <n v="8465"/>
    <n v="150"/>
    <x v="111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683381681"/>
    <s v="EB-DL-PM_SVANidhi"/>
    <n v="90424298335"/>
    <s v="Mrs. MADHUBEN CHIMANBHAI GOHEL"/>
    <n v="10000"/>
    <n v="9.9"/>
    <n v="8318"/>
    <n v="8468"/>
    <n v="150"/>
    <x v="111"/>
    <n v="150"/>
    <d v="2022-01-01T00:00:00"/>
    <n v="2"/>
    <n v="2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d v="2022-03-30T00:00:00"/>
    <n v="701"/>
    <x v="0"/>
  </r>
  <r>
    <n v="40683384660"/>
    <s v="EB-DL-PM_SVANidhi"/>
    <n v="90878209469"/>
    <s v="Mrs. Patni  Bebiben"/>
    <n v="10000"/>
    <n v="9.9"/>
    <n v="8315"/>
    <n v="8465"/>
    <n v="150"/>
    <x v="111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702752116"/>
    <s v="EB-DL-PM_SVANidhi"/>
    <n v="88155972420"/>
    <s v="Mrs. GAYATRIBEN NARESH PARMAR"/>
    <n v="10000"/>
    <n v="9.9"/>
    <n v="8455"/>
    <n v="9333"/>
    <n v="878"/>
    <x v="116"/>
    <n v="878"/>
    <d v="2022-01-08T00:00:00"/>
    <n v="2"/>
    <n v="1"/>
    <n v="1"/>
    <n v="1"/>
    <n v="1"/>
    <n v="701"/>
    <s v="INR"/>
    <n v="0"/>
    <n v="879"/>
    <d v="2022-03-07T00:00:00"/>
    <n v="0"/>
    <n v="0"/>
    <s v="N"/>
    <m/>
    <n v="3"/>
    <s v="N"/>
    <s v="00/00/0000"/>
    <s v="N"/>
    <n v="0"/>
    <s v="00/00/0000"/>
    <s v="SMA0"/>
    <d v="2022-03-07T00:00:00"/>
    <n v="701"/>
    <x v="0"/>
  </r>
  <r>
    <n v="40706638546"/>
    <s v="EB-DL-PM_SVANidhi"/>
    <n v="85774451983"/>
    <s v="Mr. ASHOKBHAI BHIKHANCHAND KAL"/>
    <n v="10000"/>
    <n v="9.9"/>
    <n v="9260"/>
    <n v="10139"/>
    <n v="879"/>
    <x v="3"/>
    <n v="879"/>
    <d v="2022-02-09T00:00:00"/>
    <n v="1"/>
    <n v="0"/>
    <n v="1"/>
    <n v="1"/>
    <n v="1"/>
    <n v="701"/>
    <s v="INR"/>
    <n v="0"/>
    <n v="879"/>
    <d v="2022-03-08T00:00:00"/>
    <n v="0"/>
    <n v="0"/>
    <s v="N"/>
    <m/>
    <n v="3"/>
    <s v="N"/>
    <s v="00/00/0000"/>
    <s v="N"/>
    <n v="0"/>
    <s v="00/00/0000"/>
    <s v="SMA0"/>
    <d v="2022-03-08T00:00:00"/>
    <n v="701"/>
    <x v="0"/>
  </r>
  <r>
    <n v="40713716459"/>
    <s v="EB-DL-PM_SVANidhi"/>
    <n v="85034696776"/>
    <s v="Mr. RAMGOPAL SUBEDARSINGH BHAD"/>
    <n v="10000"/>
    <n v="9.9"/>
    <n v="8281"/>
    <n v="8431"/>
    <n v="150"/>
    <x v="111"/>
    <n v="150"/>
    <d v="2022-01-13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713792850"/>
    <s v="EB-DL-PM_SVANidhi"/>
    <n v="87679003208"/>
    <s v="Mr. KISHANSINH PADAMSINH RAJPU"/>
    <n v="10000"/>
    <n v="9.9"/>
    <n v="8283"/>
    <n v="8433"/>
    <n v="150"/>
    <x v="111"/>
    <n v="150"/>
    <d v="2022-01-13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762473744"/>
    <s v="EB-DL-PM_SVANidhi"/>
    <n v="89989891308"/>
    <s v="Mr. Sunilkumar Ishwarprakash A"/>
    <n v="10000"/>
    <n v="9.9"/>
    <n v="9190"/>
    <n v="9265"/>
    <n v="75"/>
    <x v="117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762577506"/>
    <s v="EB-DL-PM_SVANidhi"/>
    <n v="85927128835"/>
    <s v="Mr. Gupta Anilkumar Ishwarprak"/>
    <n v="10000"/>
    <n v="9.9"/>
    <n v="9190"/>
    <n v="9265"/>
    <n v="75"/>
    <x v="117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762679337"/>
    <s v="EB-DL-PM_SVANidhi"/>
    <n v="86354704709"/>
    <s v="Mrs. SARITABEN ANILKUMAR GUPTA"/>
    <n v="10000"/>
    <n v="9.9"/>
    <n v="9190"/>
    <n v="9265"/>
    <n v="75"/>
    <x v="117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044204336"/>
    <s v="EB-DL-PM_SVANidhi"/>
    <n v="88590647856"/>
    <s v="Mrs. BHARTIBEN BHARTIBEN PATNI"/>
    <n v="10000"/>
    <n v="9.9"/>
    <n v="0"/>
    <n v="492.49"/>
    <n v="492.49"/>
    <x v="118"/>
    <n v="492.49"/>
    <d v="2021-03-04T00:00:00"/>
    <n v="12"/>
    <n v="12"/>
    <n v="0"/>
    <n v="2"/>
    <n v="2"/>
    <n v="702"/>
    <s v="INR"/>
    <n v="0"/>
    <n v="1036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047550316"/>
    <s v="EB-DL-PM_SVANidhi"/>
    <n v="86429640399"/>
    <s v="Miss. HARSHIDA NAVINBHAI RAVAT"/>
    <n v="10000"/>
    <n v="9.9"/>
    <n v="0"/>
    <n v="496.95"/>
    <n v="496.95"/>
    <x v="119"/>
    <n v="496.95"/>
    <d v="2021-03-02T00:00:00"/>
    <n v="12"/>
    <n v="12"/>
    <n v="0"/>
    <n v="2"/>
    <n v="2"/>
    <n v="702"/>
    <s v="INR"/>
    <n v="0"/>
    <n v="1042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244194158"/>
    <s v="EB-DL-PM_SVANidhi"/>
    <n v="87087988796"/>
    <s v="Mr. MALI  GOVIND"/>
    <n v="10000"/>
    <n v="9.9"/>
    <n v="1915"/>
    <n v="3236.69"/>
    <n v="1321.69"/>
    <x v="120"/>
    <n v="1321.69"/>
    <d v="2021-06-23T00:00:00"/>
    <n v="9"/>
    <n v="8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x v="0"/>
  </r>
  <r>
    <n v="40249980339"/>
    <s v="EB-DL-PM_SVANidhi"/>
    <n v="80083984309"/>
    <s v="Mr. JASHWANTBHAI KALIDAS PARMA"/>
    <n v="10000"/>
    <n v="9.9"/>
    <n v="2602"/>
    <n v="4127.62"/>
    <n v="1525.62"/>
    <x v="121"/>
    <n v="1525.62"/>
    <d v="2021-06-26T00:00:00"/>
    <n v="9"/>
    <n v="7"/>
    <n v="2"/>
    <n v="2"/>
    <n v="2"/>
    <n v="702"/>
    <s v="INR"/>
    <n v="0"/>
    <n v="879"/>
    <d v="2022-02-25T00:00:00"/>
    <n v="0"/>
    <n v="0"/>
    <s v="N"/>
    <m/>
    <n v="1"/>
    <s v="N"/>
    <s v="00/00/0000"/>
    <s v="N"/>
    <n v="0"/>
    <s v="00/00/0000"/>
    <s v="SMA1"/>
    <d v="2022-03-27T00:00:00"/>
    <n v="702"/>
    <x v="0"/>
  </r>
  <r>
    <n v="40250663611"/>
    <s v="EB-DL-PM_SVANidhi"/>
    <n v="87361284508"/>
    <s v="Mrs. SUSHILABEN GANPATBHAI DAN"/>
    <n v="10000"/>
    <n v="9.9"/>
    <n v="1925"/>
    <n v="3229.73"/>
    <n v="1304.73"/>
    <x v="122"/>
    <n v="1304.73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250665234"/>
    <s v="EB-DL-PM_SVANidhi"/>
    <n v="85017821960"/>
    <s v="Mr. GAFULBHAI BALDEVBHAI RABAR"/>
    <n v="10000"/>
    <n v="9.9"/>
    <n v="1904"/>
    <n v="3219.33"/>
    <n v="1315.33"/>
    <x v="123"/>
    <n v="1315.33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250668676"/>
    <s v="EB-DL-PM_SVANidhi"/>
    <n v="90771909132"/>
    <s v="Mr. Patel  Satish"/>
    <n v="10000"/>
    <n v="9.9"/>
    <n v="1941"/>
    <n v="3244.31"/>
    <n v="1303.31"/>
    <x v="124"/>
    <n v="1303.31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364322765"/>
    <s v="EB-DL-PM_SVANidhi"/>
    <n v="88805466337"/>
    <s v="Mrs. SHRIMALI KAILASHBEN  HARS"/>
    <n v="10000"/>
    <n v="9.9"/>
    <n v="4410"/>
    <n v="5990.49"/>
    <n v="1580.4899999999998"/>
    <x v="125"/>
    <n v="1580.49"/>
    <d v="2021-08-13T00:00:00"/>
    <n v="7"/>
    <n v="5"/>
    <n v="2"/>
    <n v="2"/>
    <n v="2"/>
    <n v="702"/>
    <s v="INR"/>
    <n v="0"/>
    <n v="879"/>
    <d v="2022-02-12T00:00:00"/>
    <n v="0"/>
    <n v="0"/>
    <s v="N"/>
    <m/>
    <n v="1"/>
    <s v="N"/>
    <s v="00/00/0000"/>
    <s v="N"/>
    <n v="0"/>
    <s v="00/00/0000"/>
    <s v="SMA1"/>
    <d v="2022-03-23T00:00:00"/>
    <n v="702"/>
    <x v="0"/>
  </r>
  <r>
    <n v="40578718301"/>
    <s v="EB-DL-PM_SVANidhi"/>
    <n v="85895001081"/>
    <s v="Mr. BHANUBHAI LAKSHMANBHAI VAG"/>
    <n v="10000"/>
    <n v="9.9"/>
    <n v="6806"/>
    <n v="8478.57"/>
    <n v="1672.5699999999997"/>
    <x v="126"/>
    <n v="1672.57"/>
    <d v="2021-11-16T00:00:00"/>
    <n v="4"/>
    <n v="2"/>
    <n v="2"/>
    <n v="2"/>
    <n v="2"/>
    <n v="702"/>
    <s v="INR"/>
    <n v="0"/>
    <n v="879"/>
    <d v="2022-02-10T00:00:00"/>
    <n v="0"/>
    <n v="0"/>
    <s v="N"/>
    <m/>
    <n v="1"/>
    <s v="N"/>
    <s v="00/00/0000"/>
    <s v="N"/>
    <n v="0"/>
    <s v="00/00/0000"/>
    <s v="SMA1"/>
    <d v="2022-03-12T00:00:00"/>
    <n v="702"/>
    <x v="0"/>
  </r>
  <r>
    <n v="40609994312"/>
    <s v="EB-DL-PM_SVANidhi"/>
    <n v="89553409013"/>
    <s v="Mrs. KANTABEN MAHENDRABHAI TAD"/>
    <n v="10000"/>
    <n v="9.9"/>
    <n v="6768"/>
    <n v="8467.44"/>
    <n v="1699.4400000000005"/>
    <x v="127"/>
    <n v="1699.44"/>
    <d v="2021-11-30T00:00:00"/>
    <n v="4"/>
    <n v="2"/>
    <n v="2"/>
    <n v="2"/>
    <n v="2"/>
    <n v="702"/>
    <s v="INR"/>
    <n v="0"/>
    <n v="879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619693461"/>
    <s v="EB-DL-PM_SVANidhi"/>
    <n v="86693322010"/>
    <s v="Mrs. ILABEN VASANTKUMAR MAKWAN"/>
    <n v="10000"/>
    <n v="9.9"/>
    <n v="7431"/>
    <n v="8536"/>
    <n v="1105"/>
    <x v="128"/>
    <n v="1105"/>
    <d v="2021-12-03T00:00:00"/>
    <n v="3"/>
    <n v="2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x v="0"/>
  </r>
  <r>
    <n v="40668172235"/>
    <s v="EB-DL-PM_SVANidhi"/>
    <n v="87296345859"/>
    <s v="Mr. DARBAR KIRITKUMAR NATVARSI"/>
    <n v="10000"/>
    <n v="9.9"/>
    <n v="7617"/>
    <n v="9374"/>
    <n v="1757"/>
    <x v="129"/>
    <n v="1757"/>
    <d v="2021-12-25T00:00:00"/>
    <n v="3"/>
    <n v="1"/>
    <n v="2"/>
    <n v="2"/>
    <n v="2"/>
    <n v="702"/>
    <s v="INR"/>
    <n v="0"/>
    <n v="879"/>
    <d v="2022-02-24T00:00:00"/>
    <n v="0"/>
    <n v="0"/>
    <s v="N"/>
    <m/>
    <n v="1"/>
    <s v="N"/>
    <s v="00/00/0000"/>
    <s v="N"/>
    <n v="0"/>
    <s v="00/00/0000"/>
    <s v="SMA1"/>
    <d v="2022-03-26T00:00:00"/>
    <n v="702"/>
    <x v="0"/>
  </r>
  <r>
    <n v="40668908695"/>
    <s v="EB-DL-PM_SVANidhi"/>
    <n v="89628920785"/>
    <s v="Mrs. PATANI BHARATIBEN  SANJAY"/>
    <n v="10000"/>
    <n v="9.9"/>
    <n v="7603"/>
    <n v="8682.69"/>
    <n v="1079.6900000000005"/>
    <x v="130"/>
    <n v="1079.69"/>
    <d v="2021-12-26T00:00:00"/>
    <n v="3"/>
    <n v="2"/>
    <n v="1"/>
    <n v="2"/>
    <n v="2"/>
    <n v="702"/>
    <s v="INR"/>
    <n v="0"/>
    <n v="879"/>
    <d v="2022-02-25T00:00:00"/>
    <n v="0"/>
    <n v="0"/>
    <s v="N"/>
    <m/>
    <n v="1"/>
    <s v="N"/>
    <s v="00/00/0000"/>
    <s v="N"/>
    <n v="0"/>
    <s v="00/00/0000"/>
    <s v="SMA1"/>
    <d v="2022-03-27T00:00:00"/>
    <n v="702"/>
    <x v="0"/>
  </r>
  <r>
    <n v="40668921446"/>
    <s v="EB-DL-PM_SVANidhi"/>
    <n v="87417037125"/>
    <s v="Mr. MUKESHBHAI  CHHAPANBHAI PA"/>
    <n v="10000"/>
    <n v="9.9"/>
    <n v="7620"/>
    <n v="9365.69"/>
    <n v="1745.6900000000005"/>
    <x v="131"/>
    <n v="1745.69"/>
    <d v="2021-12-26T00:00:00"/>
    <n v="3"/>
    <n v="1"/>
    <n v="2"/>
    <n v="2"/>
    <n v="2"/>
    <n v="702"/>
    <s v="INR"/>
    <n v="0"/>
    <n v="879"/>
    <d v="2022-02-25T00:00:00"/>
    <n v="0"/>
    <n v="0"/>
    <m/>
    <m/>
    <m/>
    <s v="N"/>
    <s v="00/00/0000"/>
    <s v="N"/>
    <n v="0"/>
    <s v="00/00/0000"/>
    <s v="SMA1"/>
    <d v="2022-03-27T00:00:00"/>
    <n v="702"/>
    <x v="0"/>
  </r>
  <r>
    <n v="40672280788"/>
    <s v="EB-DL-PM_SVANidhi"/>
    <n v="89920625710"/>
    <s v="Mrs. URMILABEN DEVRAJBHAI PATN"/>
    <n v="10000"/>
    <n v="9.9"/>
    <n v="7591"/>
    <n v="9345.8799999999992"/>
    <n v="1754.8799999999992"/>
    <x v="132"/>
    <n v="1754.88"/>
    <d v="2021-12-28T00:00:00"/>
    <n v="3"/>
    <n v="1"/>
    <n v="2"/>
    <n v="2"/>
    <n v="2"/>
    <n v="702"/>
    <s v="INR"/>
    <n v="0"/>
    <n v="879"/>
    <d v="2022-02-27T00:00:00"/>
    <n v="0"/>
    <n v="0"/>
    <s v="N"/>
    <m/>
    <n v="1"/>
    <s v="N"/>
    <s v="00/00/0000"/>
    <s v="N"/>
    <n v="0"/>
    <s v="00/00/0000"/>
    <s v="SMA1"/>
    <d v="2022-03-29T00:00:00"/>
    <n v="702"/>
    <x v="0"/>
  </r>
  <r>
    <n v="40677963452"/>
    <s v="EB-DL-PM_SVANidhi"/>
    <n v="89627475224"/>
    <s v="Mrs. PATNI KAMLABEN MUKESHBHAI"/>
    <n v="10000"/>
    <n v="9.9"/>
    <n v="7593"/>
    <n v="9346.4599999999991"/>
    <n v="1753.4599999999991"/>
    <x v="133"/>
    <n v="1753.46"/>
    <d v="2021-12-30T00:00:00"/>
    <n v="3"/>
    <n v="1"/>
    <n v="2"/>
    <n v="2"/>
    <n v="2"/>
    <n v="702"/>
    <s v="INR"/>
    <n v="0"/>
    <n v="879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680848832"/>
    <s v="EB-DL-PM_SVANidhi"/>
    <n v="90864113386"/>
    <s v="Mr. Sodha  Mahavirsinh"/>
    <n v="10000"/>
    <n v="9.9"/>
    <n v="8304"/>
    <n v="9334"/>
    <n v="1030"/>
    <x v="134"/>
    <n v="1030"/>
    <d v="2022-01-09T00:00:00"/>
    <n v="2"/>
    <n v="1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x v="0"/>
  </r>
  <r>
    <n v="40681386921"/>
    <s v="EB-DL-PM_SVANidhi"/>
    <n v="89081282002"/>
    <s v="Mrs. NITABEN ISHVARBHAI PATNI"/>
    <n v="10000"/>
    <n v="9.9"/>
    <n v="8323"/>
    <n v="9353"/>
    <n v="1030"/>
    <x v="134"/>
    <n v="1030"/>
    <d v="2022-01-01T00:00:00"/>
    <n v="2"/>
    <n v="1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40713723546"/>
    <s v="EB-DL-PM_SVANidhi"/>
    <n v="88198687014"/>
    <s v="Mr. PATNI SACHINBHAI GOVINDBHA"/>
    <n v="10000"/>
    <n v="9.9"/>
    <n v="8302"/>
    <n v="10212"/>
    <n v="1910"/>
    <x v="4"/>
    <n v="1910"/>
    <d v="2022-01-13T00:00:00"/>
    <n v="2"/>
    <n v="0"/>
    <n v="2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d v="2022-03-30T00:00:00"/>
    <n v="702"/>
    <x v="0"/>
  </r>
  <r>
    <n v="40713798228"/>
    <s v="EB-DL-PM_SVANidhi"/>
    <n v="88105857145"/>
    <s v="Mr. RANGUSINH DHANSINH CHAUHAN"/>
    <n v="10000"/>
    <n v="9.9"/>
    <n v="8302"/>
    <n v="10212"/>
    <n v="1910"/>
    <x v="4"/>
    <n v="1910"/>
    <d v="2022-01-13T00:00:00"/>
    <n v="2"/>
    <n v="0"/>
    <n v="2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d v="2022-03-30T00:00:00"/>
    <n v="702"/>
    <x v="0"/>
  </r>
  <r>
    <n v="39968250883"/>
    <s v="EB-DL-PM_SVANidhi"/>
    <n v="88331117099"/>
    <s v="Mr. NATVARBHAI  CHAUHAN"/>
    <n v="10000"/>
    <n v="9.9"/>
    <n v="0"/>
    <n v="573.66"/>
    <n v="573.66"/>
    <x v="135"/>
    <n v="573.66"/>
    <d v="2021-01-29T00:00:00"/>
    <n v="12"/>
    <n v="11"/>
    <n v="1"/>
    <n v="3"/>
    <n v="3"/>
    <n v="703"/>
    <s v="INR"/>
    <n v="0"/>
    <n v="879"/>
    <d v="2022-01-29T00:00:00"/>
    <n v="0"/>
    <n v="0"/>
    <m/>
    <m/>
    <m/>
    <s v="N"/>
    <s v="00/00/0000"/>
    <s v="N"/>
    <n v="0"/>
    <s v="00/00/0000"/>
    <s v="SMA2"/>
    <d v="2022-03-30T00:00:00"/>
    <n v="703"/>
    <x v="0"/>
  </r>
  <r>
    <n v="40008758491"/>
    <s v="EB-DL-PM_SVANidhi"/>
    <n v="89574088356"/>
    <s v="Mrs. SANGITABEN PIYUSHBHAI PAT"/>
    <n v="10000"/>
    <n v="9.9"/>
    <n v="0"/>
    <n v="475.87"/>
    <n v="475.87"/>
    <x v="136"/>
    <n v="475.87"/>
    <d v="2021-02-13T00:00:00"/>
    <n v="12"/>
    <n v="12"/>
    <n v="0"/>
    <n v="3"/>
    <n v="3"/>
    <n v="703"/>
    <s v="INR"/>
    <n v="0"/>
    <n v="960"/>
    <d v="2022-01-15T00:00:00"/>
    <n v="0"/>
    <n v="0"/>
    <s v="N"/>
    <m/>
    <n v="2"/>
    <s v="N"/>
    <s v="00/00/0000"/>
    <s v="N"/>
    <n v="0"/>
    <s v="00/00/0000"/>
    <s v="SMA2"/>
    <d v="2022-03-16T00:00:00"/>
    <n v="703"/>
    <x v="0"/>
  </r>
  <r>
    <n v="40250666645"/>
    <s v="EB-DL-PM_SVANidhi"/>
    <n v="89147932763"/>
    <s v="Mr. DASHRATHBHAI SHANKERBHAI P"/>
    <n v="10000"/>
    <n v="9.9"/>
    <n v="1906"/>
    <n v="3966"/>
    <n v="2060"/>
    <x v="137"/>
    <n v="2060"/>
    <d v="2021-06-27T00:00:00"/>
    <n v="9"/>
    <n v="7"/>
    <n v="2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x v="0"/>
  </r>
  <r>
    <n v="40578628291"/>
    <s v="EB-DL-PM_SVANidhi"/>
    <n v="86736951756"/>
    <s v="Mr. VIKRAMBHAI RAMANBHAI DANTA"/>
    <n v="10000"/>
    <n v="9.9"/>
    <n v="6822"/>
    <n v="9378.82"/>
    <n v="2556.8199999999997"/>
    <x v="138"/>
    <n v="2556.8200000000002"/>
    <d v="2021-11-18T00:00:00"/>
    <n v="4"/>
    <n v="1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x v="0"/>
  </r>
  <r>
    <n v="40611846848"/>
    <s v="EB-DL-PM_SVANidhi"/>
    <n v="90855952128"/>
    <s v="Ms. Darji Seema Hareshbhai"/>
    <n v="10000"/>
    <n v="9.9"/>
    <n v="7464"/>
    <n v="10329"/>
    <n v="2865"/>
    <x v="139"/>
    <n v="2865"/>
    <d v="2021-12-02T00:00:00"/>
    <n v="3"/>
    <n v="0"/>
    <n v="3"/>
    <n v="3"/>
    <n v="3"/>
    <n v="703"/>
    <s v="INR"/>
    <n v="0"/>
    <n v="955"/>
    <d v="2022-01-30T00:00:00"/>
    <n v="0"/>
    <n v="0"/>
    <m/>
    <m/>
    <m/>
    <s v="N"/>
    <s v="00/00/0000"/>
    <s v="N"/>
    <n v="0"/>
    <s v="00/00/0000"/>
    <s v="SMA2"/>
    <d v="2022-03-31T00:00:00"/>
    <n v="703"/>
    <x v="0"/>
  </r>
  <r>
    <n v="40611866570"/>
    <s v="EB-DL-PM_SVANidhi"/>
    <n v="87452521658"/>
    <s v="Mr. DIPAK ARVINDBHAI BRAHMANIY"/>
    <n v="10000"/>
    <n v="9.9"/>
    <n v="7464"/>
    <n v="10329"/>
    <n v="2865"/>
    <x v="139"/>
    <n v="2865"/>
    <d v="2021-12-02T00:00:00"/>
    <n v="3"/>
    <n v="0"/>
    <n v="3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x v="0"/>
  </r>
  <r>
    <n v="40619419433"/>
    <s v="EB-DL-PM_SVANidhi"/>
    <n v="90864158850"/>
    <s v="Mr. Patani  Bharatbhai"/>
    <n v="10000"/>
    <n v="9.9"/>
    <n v="7442"/>
    <n v="9427"/>
    <n v="1985"/>
    <x v="140"/>
    <n v="1985"/>
    <d v="2021-12-03T00:00:00"/>
    <n v="3"/>
    <n v="1"/>
    <n v="2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d v="2022-03-31T00:00:00"/>
    <n v="703"/>
    <x v="0"/>
  </r>
  <r>
    <n v="40641250613"/>
    <s v="EB-DL-PM_SVANidhi"/>
    <n v="90852546040"/>
    <s v="Mr. AMRUTBHAI  BHARVAD"/>
    <n v="10000"/>
    <n v="9.9"/>
    <n v="7668"/>
    <n v="10305"/>
    <n v="2637"/>
    <x v="139"/>
    <n v="2637"/>
    <d v="2021-12-11T00:00:00"/>
    <n v="3"/>
    <n v="0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x v="0"/>
  </r>
  <r>
    <n v="40641256161"/>
    <s v="EB-DL-PM_SVANidhi"/>
    <n v="89062127832"/>
    <s v="Mrs. DODAK HASUMATIBEN VIJAYKU"/>
    <n v="10000"/>
    <n v="9.9"/>
    <n v="7668"/>
    <n v="10305"/>
    <n v="2637"/>
    <x v="139"/>
    <n v="2637"/>
    <d v="2021-12-11T00:00:00"/>
    <n v="3"/>
    <n v="0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d v="2022-03-11T00:00:00"/>
    <n v="703"/>
    <x v="0"/>
  </r>
  <r>
    <n v="40656261822"/>
    <s v="EB-DL-PM_SVANidhi"/>
    <n v="88036150235"/>
    <s v="Mr. MANOJBHAI BABUBHAI PATANI"/>
    <n v="10000"/>
    <n v="9.9"/>
    <n v="7634"/>
    <n v="10271"/>
    <n v="2637"/>
    <x v="139"/>
    <n v="2637"/>
    <d v="2021-12-23T00:00:00"/>
    <n v="3"/>
    <n v="0"/>
    <n v="3"/>
    <n v="3"/>
    <n v="3"/>
    <n v="703"/>
    <s v="INR"/>
    <n v="0"/>
    <n v="879"/>
    <d v="2022-01-19T00:00:00"/>
    <n v="0"/>
    <n v="0"/>
    <s v="N"/>
    <m/>
    <n v="2"/>
    <s v="N"/>
    <s v="00/00/0000"/>
    <s v="N"/>
    <n v="0"/>
    <s v="00/00/0000"/>
    <s v="SMA2"/>
    <d v="2022-03-20T00:00:00"/>
    <n v="703"/>
    <x v="0"/>
  </r>
  <r>
    <n v="40661282790"/>
    <s v="EB-DL-PM_SVANidhi"/>
    <n v="90874588790"/>
    <s v="Mr. Patni Prakashbhai Sureshbh"/>
    <n v="10000"/>
    <n v="9.9"/>
    <n v="7637"/>
    <n v="10274"/>
    <n v="2637"/>
    <x v="139"/>
    <n v="2637"/>
    <d v="2021-12-22T00:00:00"/>
    <n v="3"/>
    <n v="0"/>
    <n v="3"/>
    <n v="3"/>
    <n v="3"/>
    <n v="703"/>
    <s v="INR"/>
    <n v="0"/>
    <n v="879"/>
    <d v="2022-01-21T00:00:00"/>
    <n v="0"/>
    <n v="0"/>
    <s v="N"/>
    <m/>
    <n v="2"/>
    <s v="N"/>
    <s v="00/00/0000"/>
    <s v="N"/>
    <n v="0"/>
    <s v="00/00/0000"/>
    <s v="SMA2"/>
    <d v="2022-03-22T00:00:00"/>
    <n v="703"/>
    <x v="0"/>
  </r>
  <r>
    <n v="40668164508"/>
    <s v="EB-DL-PM_SVANidhi"/>
    <n v="87704002195"/>
    <s v="Mrs. BHAVNABEN PRAVINBHAI PATA"/>
    <n v="10000"/>
    <n v="9.9"/>
    <n v="7629"/>
    <n v="10266"/>
    <n v="2637"/>
    <x v="139"/>
    <n v="2637"/>
    <d v="2021-12-25T00:00:00"/>
    <n v="3"/>
    <n v="0"/>
    <n v="3"/>
    <n v="3"/>
    <n v="3"/>
    <n v="703"/>
    <s v="INR"/>
    <n v="0"/>
    <n v="879"/>
    <d v="2022-01-24T00:00:00"/>
    <n v="0"/>
    <n v="0"/>
    <s v="N"/>
    <m/>
    <n v="2"/>
    <s v="N"/>
    <s v="00/00/0000"/>
    <s v="N"/>
    <n v="0"/>
    <s v="00/00/0000"/>
    <s v="SMA2"/>
    <d v="2022-03-25T00:00:00"/>
    <n v="703"/>
    <x v="0"/>
  </r>
  <r>
    <n v="39620272461"/>
    <s v="EB-DL-PM_SVANidhi"/>
    <n v="88133356940"/>
    <s v="Mrs. BHAVANABEN RAJESHBHAI THA"/>
    <n v="10000"/>
    <n v="9.9"/>
    <n v="0"/>
    <n v="1395"/>
    <n v="1395"/>
    <x v="141"/>
    <n v="1395"/>
    <d v="2020-09-04T00:00:00"/>
    <n v="12"/>
    <n v="10"/>
    <n v="2"/>
    <n v="4"/>
    <n v="4"/>
    <n v="704"/>
    <s v="INR"/>
    <n v="0"/>
    <n v="879"/>
    <d v="2021-08-01T00:00:00"/>
    <n v="0"/>
    <n v="58.28"/>
    <m/>
    <m/>
    <m/>
    <s v="N"/>
    <s v="00/00/0000"/>
    <s v="N"/>
    <n v="0"/>
    <s v="00/00/0000"/>
    <s v="NPA"/>
    <d v="2021-10-29T00:00:00"/>
    <n v="704"/>
    <x v="1"/>
  </r>
  <r>
    <n v="39620328608"/>
    <s v="EB-DL-PM_SVANidhi"/>
    <n v="85033683327"/>
    <s v="Mr. RATANKUMAR BHAJANBHAI DANT"/>
    <n v="10000"/>
    <n v="9.9"/>
    <n v="0"/>
    <n v="6675.63"/>
    <n v="6675.63"/>
    <x v="142"/>
    <n v="6675.63"/>
    <d v="2020-09-03T00:00:00"/>
    <n v="12"/>
    <n v="4"/>
    <n v="8"/>
    <n v="4"/>
    <n v="4"/>
    <n v="704"/>
    <s v="INR"/>
    <n v="0"/>
    <n v="879"/>
    <d v="2021-02-01T00:00:00"/>
    <n v="51.64"/>
    <n v="630.25"/>
    <s v="N"/>
    <m/>
    <n v="4"/>
    <s v="N"/>
    <s v="00/00/0000"/>
    <s v="N"/>
    <n v="0"/>
    <s v="00/00/0000"/>
    <s v="NPA"/>
    <d v="2021-05-01T00:00:00"/>
    <n v="506"/>
    <x v="1"/>
  </r>
  <r>
    <n v="39661947814"/>
    <s v="EB-DL-PM_SVANidhi"/>
    <n v="87728648868"/>
    <s v="Mrs. MADHUBEN MANHARBHAI DANTA"/>
    <n v="10000"/>
    <n v="9.9"/>
    <n v="0"/>
    <n v="7547"/>
    <n v="7547"/>
    <x v="143"/>
    <n v="7547"/>
    <d v="2020-09-19T00:00:00"/>
    <n v="12"/>
    <n v="3"/>
    <n v="9"/>
    <n v="4"/>
    <n v="4"/>
    <n v="704"/>
    <s v="INR"/>
    <n v="0"/>
    <n v="879"/>
    <d v="2021-01-13T00:00:00"/>
    <n v="3.34"/>
    <n v="722.98"/>
    <s v="N"/>
    <m/>
    <n v="4"/>
    <s v="N"/>
    <s v="00/00/0000"/>
    <s v="N"/>
    <n v="0"/>
    <s v="00/00/0000"/>
    <s v="NPA"/>
    <d v="2021-04-13T00:00:00"/>
    <n v="506"/>
    <x v="1"/>
  </r>
  <r>
    <n v="39710080572"/>
    <s v="EB-DL-PM_SVANidhi"/>
    <n v="87109250792"/>
    <s v="Mrs. REKHABEN RAJESHBHAI PATNI"/>
    <n v="10000"/>
    <n v="9.9"/>
    <n v="50.22"/>
    <n v="4956.3100000000004"/>
    <n v="4906.09"/>
    <x v="144"/>
    <n v="4906.09"/>
    <d v="2020-10-05T00:00:00"/>
    <n v="12"/>
    <n v="6"/>
    <n v="6"/>
    <n v="4"/>
    <n v="4"/>
    <n v="704"/>
    <s v="INR"/>
    <n v="0"/>
    <n v="879"/>
    <d v="2021-05-05T00:00:00"/>
    <n v="0"/>
    <n v="293.39999999999998"/>
    <s v="N"/>
    <m/>
    <n v="4"/>
    <s v="N"/>
    <s v="00/00/0000"/>
    <s v="N"/>
    <n v="0"/>
    <s v="00/00/0000"/>
    <s v="NPA"/>
    <d v="2021-08-02T00:00:00"/>
    <n v="704"/>
    <x v="1"/>
  </r>
  <r>
    <n v="39712247283"/>
    <s v="EB-DL-PM_SVANidhi"/>
    <n v="85752325330"/>
    <s v="Mr. GANSHYAMSINGH RAJUJI CHAUH"/>
    <n v="10000"/>
    <n v="9.9"/>
    <n v="0"/>
    <n v="3158.51"/>
    <n v="3158.51"/>
    <x v="145"/>
    <n v="3158.51"/>
    <d v="2020-10-06T00:00:00"/>
    <n v="12"/>
    <n v="8"/>
    <n v="4"/>
    <n v="4"/>
    <n v="4"/>
    <n v="704"/>
    <s v="INR"/>
    <n v="0"/>
    <n v="879"/>
    <d v="2021-07-05T00:00:00"/>
    <n v="0"/>
    <n v="487.01"/>
    <s v="N"/>
    <m/>
    <n v="4"/>
    <s v="N"/>
    <s v="00/00/0000"/>
    <s v="N"/>
    <n v="0"/>
    <s v="00/00/0000"/>
    <s v="NPA"/>
    <d v="2021-04-05T00:00:00"/>
    <n v="506"/>
    <x v="1"/>
  </r>
  <r>
    <n v="39712857141"/>
    <s v="EB-DL-PM_SVANidhi"/>
    <n v="88634700429"/>
    <s v="Mrs. KAMLABEN GOPALBHAI PATNI"/>
    <n v="10000"/>
    <n v="9.9"/>
    <n v="435.69"/>
    <n v="5671.69"/>
    <n v="5236"/>
    <x v="146"/>
    <n v="5236"/>
    <d v="2020-10-06T00:00:00"/>
    <n v="12"/>
    <n v="6"/>
    <n v="6"/>
    <n v="4"/>
    <n v="4"/>
    <n v="704"/>
    <s v="INR"/>
    <n v="0"/>
    <n v="879"/>
    <d v="2021-04-05T00:00:00"/>
    <n v="0"/>
    <n v="266.91000000000003"/>
    <s v="N"/>
    <m/>
    <n v="4"/>
    <s v="N"/>
    <s v="00/00/0000"/>
    <s v="N"/>
    <n v="0"/>
    <s v="00/00/0000"/>
    <s v="NPA"/>
    <d v="2021-04-05T00:00:00"/>
    <n v="506"/>
    <x v="1"/>
  </r>
  <r>
    <n v="39714974769"/>
    <s v="EB-DL-PM_SVANidhi"/>
    <n v="88195534025"/>
    <s v="Mrs. VINUBEN LAXMANJI THAKOR"/>
    <n v="10000"/>
    <n v="9.9"/>
    <n v="0"/>
    <n v="512.5"/>
    <n v="512.5"/>
    <x v="147"/>
    <n v="512.5"/>
    <d v="2020-10-07T00:00:00"/>
    <n v="12"/>
    <n v="11"/>
    <n v="1"/>
    <n v="4"/>
    <n v="4"/>
    <n v="704"/>
    <s v="INR"/>
    <n v="0"/>
    <n v="879"/>
    <d v="2021-10-05T00:00:00"/>
    <n v="0"/>
    <n v="16.68"/>
    <s v="N"/>
    <m/>
    <n v="4"/>
    <s v="N"/>
    <s v="00/00/0000"/>
    <s v="N"/>
    <n v="0"/>
    <s v="00/00/0000"/>
    <s v="NPA"/>
    <d v="2021-12-03T00:00:00"/>
    <n v="704"/>
    <x v="1"/>
  </r>
  <r>
    <n v="39715906991"/>
    <s v="EB-DL-PM_SVANidhi"/>
    <n v="85147953363"/>
    <s v="Mr. MANOJBHAI BHIKHABHAI AGJA"/>
    <n v="10000"/>
    <n v="9.9"/>
    <n v="0"/>
    <n v="8386"/>
    <n v="8386"/>
    <x v="148"/>
    <n v="8386"/>
    <d v="2020-10-07T00:00:00"/>
    <n v="12"/>
    <n v="2"/>
    <n v="10"/>
    <n v="4"/>
    <n v="4"/>
    <n v="704"/>
    <s v="INR"/>
    <n v="0"/>
    <n v="879"/>
    <d v="2021-01-05T00:00:00"/>
    <n v="46.94"/>
    <n v="852.04"/>
    <m/>
    <m/>
    <m/>
    <s v="N"/>
    <s v="00/00/0000"/>
    <s v="N"/>
    <n v="0"/>
    <s v="00/00/0000"/>
    <s v="NPA"/>
    <d v="2021-04-05T00:00:00"/>
    <n v="506"/>
    <x v="1"/>
  </r>
  <r>
    <n v="39724923858"/>
    <s v="EB-DL-PM_SVANidhi"/>
    <n v="86051231213"/>
    <s v="Mr. DINESHBHAI KESHAJI THAKOR"/>
    <n v="10000"/>
    <n v="9.9"/>
    <n v="0.84"/>
    <n v="485.99"/>
    <n v="485.15000000000003"/>
    <x v="149"/>
    <n v="485.15"/>
    <d v="2020-10-11T00:00:00"/>
    <n v="12"/>
    <n v="11"/>
    <n v="1"/>
    <n v="4"/>
    <n v="4"/>
    <n v="704"/>
    <s v="INR"/>
    <n v="0"/>
    <n v="879"/>
    <d v="2021-10-10T00:00:00"/>
    <n v="0"/>
    <n v="6.89"/>
    <s v="N"/>
    <m/>
    <n v="4"/>
    <s v="N"/>
    <s v="00/00/0000"/>
    <s v="N"/>
    <n v="0"/>
    <s v="00/00/0000"/>
    <s v="NPA"/>
    <d v="2022-01-08T00:00:00"/>
    <n v="704"/>
    <x v="1"/>
  </r>
  <r>
    <n v="39724925798"/>
    <s v="EB-DL-PM_SVANidhi"/>
    <n v="86486299879"/>
    <s v="Mrs. BHARTIBEN RAMESHBHAI PATN"/>
    <n v="10000"/>
    <n v="9.9"/>
    <n v="0"/>
    <n v="8368"/>
    <n v="8368"/>
    <x v="150"/>
    <n v="8368"/>
    <d v="2020-10-11T00:00:00"/>
    <n v="12"/>
    <n v="2"/>
    <n v="10"/>
    <n v="4"/>
    <n v="4"/>
    <n v="704"/>
    <s v="INR"/>
    <n v="0"/>
    <n v="879"/>
    <d v="2021-01-10T00:00:00"/>
    <n v="60.25"/>
    <n v="862.72"/>
    <s v="N"/>
    <m/>
    <n v="4"/>
    <s v="N"/>
    <s v="00/00/0000"/>
    <s v="N"/>
    <n v="0"/>
    <s v="00/00/0000"/>
    <s v="NPA"/>
    <d v="2021-04-10T00:00:00"/>
    <n v="506"/>
    <x v="1"/>
  </r>
  <r>
    <n v="39724973253"/>
    <s v="EB-DL-PM_SVANidhi"/>
    <n v="85745468764"/>
    <s v="Mrs. JAGRUTIBEN GIRISHBHAI THA"/>
    <n v="10000"/>
    <n v="9.9"/>
    <n v="0"/>
    <n v="3178"/>
    <n v="3178"/>
    <x v="151"/>
    <n v="3178"/>
    <d v="2020-10-11T00:00:00"/>
    <n v="12"/>
    <n v="8"/>
    <n v="4"/>
    <n v="4"/>
    <n v="4"/>
    <n v="704"/>
    <s v="INR"/>
    <n v="0"/>
    <n v="879"/>
    <d v="2021-07-10T00:00:00"/>
    <n v="0"/>
    <n v="132.59"/>
    <s v="N"/>
    <m/>
    <n v="4"/>
    <s v="N"/>
    <s v="00/00/0000"/>
    <s v="N"/>
    <n v="0"/>
    <s v="00/00/0000"/>
    <s v="NPA"/>
    <d v="2021-10-07T00:00:00"/>
    <n v="704"/>
    <x v="1"/>
  </r>
  <r>
    <n v="39734737600"/>
    <s v="EB-DL-PM_SVANidhi"/>
    <n v="88764156137"/>
    <s v="Mrs. PISTABEN NARANSING CHAUHA"/>
    <n v="10000"/>
    <n v="9.9"/>
    <n v="0.84"/>
    <n v="491.84"/>
    <n v="491"/>
    <x v="152"/>
    <n v="491"/>
    <d v="2020-10-15T00:00:00"/>
    <n v="12"/>
    <n v="11"/>
    <n v="1"/>
    <n v="4"/>
    <n v="4"/>
    <n v="704"/>
    <s v="INR"/>
    <n v="0"/>
    <n v="879"/>
    <d v="2021-10-12T00:00:00"/>
    <n v="0"/>
    <n v="6.89"/>
    <s v="N"/>
    <m/>
    <n v="4"/>
    <s v="N"/>
    <s v="00/00/0000"/>
    <s v="N"/>
    <n v="0"/>
    <s v="00/00/0000"/>
    <s v="NPA"/>
    <d v="2022-01-10T00:00:00"/>
    <n v="704"/>
    <x v="1"/>
  </r>
  <r>
    <n v="39736721756"/>
    <s v="EB-DL-PM_SVANidhi"/>
    <n v="90479394715"/>
    <s v="Mrs. PATNI MANSHI ARVINDBHAI"/>
    <n v="10000"/>
    <n v="9.9"/>
    <n v="0"/>
    <n v="5876.41"/>
    <n v="5876.41"/>
    <x v="153"/>
    <n v="5876.41"/>
    <d v="2020-10-16T00:00:00"/>
    <n v="12"/>
    <n v="5"/>
    <n v="7"/>
    <n v="4"/>
    <n v="4"/>
    <n v="704"/>
    <s v="INR"/>
    <n v="0"/>
    <n v="879"/>
    <d v="2021-04-12T00:00:00"/>
    <n v="0"/>
    <n v="456.51"/>
    <s v="N"/>
    <m/>
    <n v="4"/>
    <s v="N"/>
    <s v="00/00/0000"/>
    <s v="N"/>
    <n v="0"/>
    <s v="00/00/0000"/>
    <s v="NPA"/>
    <d v="2021-06-24T00:00:00"/>
    <n v="704"/>
    <x v="1"/>
  </r>
  <r>
    <n v="39739483897"/>
    <s v="EB-DL-PM_SVANidhi"/>
    <n v="90059389394"/>
    <s v="Mrs. MINABEN DINESHBHAI MAKWAN"/>
    <n v="10000"/>
    <n v="9.9"/>
    <n v="123.73"/>
    <n v="5050.43"/>
    <n v="4926.7000000000007"/>
    <x v="154"/>
    <n v="4926.7"/>
    <d v="2020-10-17T00:00:00"/>
    <n v="12"/>
    <n v="6"/>
    <n v="6"/>
    <n v="4"/>
    <n v="4"/>
    <n v="704"/>
    <s v="INR"/>
    <n v="0"/>
    <n v="879"/>
    <d v="2021-05-12T00:00:00"/>
    <n v="227.9"/>
    <n v="359.23"/>
    <s v="N"/>
    <m/>
    <n v="4"/>
    <s v="N"/>
    <s v="00/00/0000"/>
    <s v="N"/>
    <n v="0"/>
    <s v="00/00/0000"/>
    <s v="NPA"/>
    <d v="2021-08-09T00:00:00"/>
    <n v="704"/>
    <x v="1"/>
  </r>
  <r>
    <n v="39743261153"/>
    <s v="EB-DL-PM_SVANidhi"/>
    <n v="85774452002"/>
    <s v="Mr. RASIKBHAI JAYRAMBHAI DAGLA"/>
    <n v="10000"/>
    <n v="9.9"/>
    <n v="0"/>
    <n v="3148.25"/>
    <n v="3148.25"/>
    <x v="155"/>
    <n v="3148.25"/>
    <d v="2020-10-19T00:00:00"/>
    <n v="12"/>
    <n v="8"/>
    <n v="4"/>
    <n v="4"/>
    <n v="4"/>
    <n v="704"/>
    <s v="INR"/>
    <n v="0"/>
    <n v="879"/>
    <d v="2021-07-15T00:00:00"/>
    <n v="0"/>
    <n v="486.4"/>
    <s v="N"/>
    <m/>
    <n v="4"/>
    <s v="N"/>
    <s v="00/00/0000"/>
    <s v="N"/>
    <n v="0"/>
    <s v="00/00/0000"/>
    <s v="NPA"/>
    <d v="2021-04-15T00:00:00"/>
    <n v="506"/>
    <x v="1"/>
  </r>
  <r>
    <n v="39743516307"/>
    <s v="EB-DL-PM_SVANidhi"/>
    <n v="90611749739"/>
    <s v="Mr. Patni Amit Rakeshbhai"/>
    <n v="10000"/>
    <n v="9.9"/>
    <n v="0"/>
    <n v="7539.8"/>
    <n v="7539.8"/>
    <x v="156"/>
    <n v="7539.8"/>
    <d v="2020-10-19T00:00:00"/>
    <n v="12"/>
    <n v="3"/>
    <n v="9"/>
    <n v="4"/>
    <n v="4"/>
    <n v="704"/>
    <s v="INR"/>
    <n v="0"/>
    <n v="879"/>
    <d v="2021-02-15T00:00:00"/>
    <n v="56.38"/>
    <n v="709.92"/>
    <s v="N"/>
    <m/>
    <n v="4"/>
    <s v="N"/>
    <s v="00/00/0000"/>
    <s v="N"/>
    <n v="0"/>
    <s v="00/00/0000"/>
    <s v="NPA"/>
    <d v="2021-05-15T00:00:00"/>
    <n v="506"/>
    <x v="1"/>
  </r>
  <r>
    <n v="39743852395"/>
    <s v="EB-DL-PM_SVANidhi"/>
    <n v="86051230865"/>
    <s v="Mr. BHARATSINH SHAMALSINH VAGH"/>
    <n v="10000"/>
    <n v="9.9"/>
    <n v="0"/>
    <n v="508.13"/>
    <n v="508.13"/>
    <x v="157"/>
    <n v="508.13"/>
    <d v="2020-10-19T00:00:00"/>
    <n v="12"/>
    <n v="11"/>
    <n v="1"/>
    <n v="4"/>
    <n v="4"/>
    <n v="704"/>
    <s v="INR"/>
    <n v="0"/>
    <n v="879"/>
    <d v="2021-10-15T00:00:00"/>
    <n v="0"/>
    <n v="26.04"/>
    <m/>
    <m/>
    <m/>
    <s v="N"/>
    <s v="00/00/0000"/>
    <s v="N"/>
    <n v="0"/>
    <s v="00/00/0000"/>
    <s v="NPA"/>
    <d v="2021-12-13T00:00:00"/>
    <n v="704"/>
    <x v="1"/>
  </r>
  <r>
    <n v="39745173717"/>
    <s v="EB-DL-PM_SVANidhi"/>
    <n v="87117934852"/>
    <s v="Mrs. ANJUBEN SANJAYBHAI DAGLA"/>
    <n v="10000"/>
    <n v="9.9"/>
    <n v="0"/>
    <n v="521"/>
    <n v="521"/>
    <x v="158"/>
    <n v="521"/>
    <d v="2020-10-20T00:00:00"/>
    <n v="12"/>
    <n v="11"/>
    <n v="1"/>
    <n v="4"/>
    <n v="4"/>
    <n v="704"/>
    <s v="INR"/>
    <n v="0"/>
    <n v="879"/>
    <d v="2021-10-15T00:00:00"/>
    <n v="0"/>
    <n v="128.38"/>
    <s v="N"/>
    <m/>
    <n v="4"/>
    <s v="N"/>
    <s v="00/00/0000"/>
    <s v="N"/>
    <n v="0"/>
    <s v="00/00/0000"/>
    <s v="NPA"/>
    <d v="2021-10-12T00:00:00"/>
    <n v="704"/>
    <x v="1"/>
  </r>
  <r>
    <n v="39745297495"/>
    <s v="EB-DL-PM_SVANidhi"/>
    <n v="90095721997"/>
    <s v="Mrs. THAKOR  USHABEN"/>
    <n v="10000"/>
    <n v="9.9"/>
    <n v="0"/>
    <n v="7539.21"/>
    <n v="7539.21"/>
    <x v="159"/>
    <n v="7539.21"/>
    <d v="2020-10-20T00:00:00"/>
    <n v="12"/>
    <n v="3"/>
    <n v="9"/>
    <n v="4"/>
    <n v="4"/>
    <n v="704"/>
    <s v="INR"/>
    <n v="0"/>
    <n v="879"/>
    <d v="2021-02-15T00:00:00"/>
    <n v="56.38"/>
    <n v="709.72"/>
    <s v="N"/>
    <m/>
    <n v="4"/>
    <s v="N"/>
    <s v="00/00/0000"/>
    <s v="N"/>
    <n v="0"/>
    <s v="00/00/0000"/>
    <s v="NPA"/>
    <d v="2021-05-15T00:00:00"/>
    <n v="506"/>
    <x v="1"/>
  </r>
  <r>
    <n v="39746543622"/>
    <s v="EB-DL-PM_SVANidhi"/>
    <n v="88620562596"/>
    <s v="Mrs. NITABEN DILIPJI THAKOR"/>
    <n v="10000"/>
    <n v="9.9"/>
    <n v="18.45"/>
    <n v="2434.04"/>
    <n v="2415.59"/>
    <x v="160"/>
    <n v="2415.59"/>
    <d v="2020-10-20T00:00:00"/>
    <n v="12"/>
    <n v="9"/>
    <n v="3"/>
    <n v="4"/>
    <n v="4"/>
    <n v="704"/>
    <s v="INR"/>
    <n v="0"/>
    <n v="879"/>
    <d v="2021-08-15T00:00:00"/>
    <n v="5.91"/>
    <n v="63.92"/>
    <s v="N"/>
    <m/>
    <n v="4"/>
    <s v="N"/>
    <s v="00/00/0000"/>
    <s v="N"/>
    <n v="0"/>
    <s v="00/00/0000"/>
    <s v="NPA"/>
    <d v="2021-11-12T00:00:00"/>
    <n v="704"/>
    <x v="1"/>
  </r>
  <r>
    <n v="39746638980"/>
    <s v="EB-DL-PM_SVANidhi"/>
    <n v="87298835863"/>
    <s v="Mrs. PRAVINA VIJAY THAKOR"/>
    <n v="10000"/>
    <n v="9.9"/>
    <n v="0"/>
    <n v="1387.97"/>
    <n v="1387.97"/>
    <x v="161"/>
    <n v="1387.97"/>
    <d v="2020-10-20T00:00:00"/>
    <n v="12"/>
    <n v="10"/>
    <n v="2"/>
    <n v="4"/>
    <n v="4"/>
    <n v="704"/>
    <s v="INR"/>
    <n v="0"/>
    <n v="879"/>
    <d v="2021-09-15T00:00:00"/>
    <n v="325"/>
    <n v="366.99"/>
    <s v="N"/>
    <m/>
    <n v="4"/>
    <s v="N"/>
    <s v="00/00/0000"/>
    <s v="N"/>
    <n v="0"/>
    <s v="00/00/0000"/>
    <s v="NPA"/>
    <d v="2021-12-13T00:00:00"/>
    <n v="704"/>
    <x v="1"/>
  </r>
  <r>
    <n v="39757495812"/>
    <s v="EB-DL-PM_SVANidhi"/>
    <n v="86036829459"/>
    <s v="Mrs. SHARDABEN GUGABHAI PATNI"/>
    <n v="10000"/>
    <n v="9.9"/>
    <n v="0"/>
    <n v="7535"/>
    <n v="7535"/>
    <x v="162"/>
    <n v="7535"/>
    <d v="2020-10-26T00:00:00"/>
    <n v="12"/>
    <n v="3"/>
    <n v="9"/>
    <n v="4"/>
    <n v="4"/>
    <n v="704"/>
    <s v="INR"/>
    <n v="0"/>
    <n v="879"/>
    <d v="2021-02-24T00:00:00"/>
    <n v="57.36"/>
    <n v="710.39"/>
    <s v="N"/>
    <m/>
    <n v="4"/>
    <s v="N"/>
    <s v="00/00/0000"/>
    <s v="N"/>
    <n v="0"/>
    <s v="00/00/0000"/>
    <s v="NPA"/>
    <d v="2021-05-24T00:00:00"/>
    <n v="506"/>
    <x v="1"/>
  </r>
  <r>
    <n v="39758029190"/>
    <s v="EB-DL-PM_SVANidhi"/>
    <n v="87397713478"/>
    <s v="Mr. ASHOKKUMAR MOHANLAL CHAUHA"/>
    <n v="10000"/>
    <n v="9.9"/>
    <n v="0"/>
    <n v="5795.33"/>
    <n v="5795.33"/>
    <x v="163"/>
    <n v="5795.33"/>
    <d v="2020-10-26T00:00:00"/>
    <n v="12"/>
    <n v="5"/>
    <n v="7"/>
    <n v="4"/>
    <n v="4"/>
    <n v="704"/>
    <s v="INR"/>
    <n v="0"/>
    <n v="879"/>
    <d v="2021-04-24T00:00:00"/>
    <n v="0"/>
    <n v="396.46"/>
    <s v="N"/>
    <m/>
    <n v="4"/>
    <s v="N"/>
    <s v="00/00/0000"/>
    <s v="N"/>
    <n v="0"/>
    <s v="00/00/0000"/>
    <s v="NPA"/>
    <d v="2021-07-22T00:00:00"/>
    <n v="704"/>
    <x v="1"/>
  </r>
  <r>
    <n v="39761379505"/>
    <s v="EB-DL-PM_SVANidhi"/>
    <n v="89557165978"/>
    <s v="Mrs. LALITABEN PRAVINBHAI PATN"/>
    <n v="10000"/>
    <n v="9.9"/>
    <n v="0"/>
    <n v="3147.57"/>
    <n v="3147.57"/>
    <x v="164"/>
    <n v="3147.57"/>
    <d v="2020-10-28T00:00:00"/>
    <n v="12"/>
    <n v="8"/>
    <n v="4"/>
    <n v="4"/>
    <n v="4"/>
    <n v="704"/>
    <s v="INR"/>
    <n v="0"/>
    <n v="879"/>
    <d v="2021-07-25T00:00:00"/>
    <n v="0"/>
    <n v="131.37"/>
    <s v="N"/>
    <m/>
    <n v="4"/>
    <s v="N"/>
    <s v="00/00/0000"/>
    <s v="N"/>
    <n v="0"/>
    <s v="00/00/0000"/>
    <s v="NPA"/>
    <d v="2021-10-22T00:00:00"/>
    <n v="704"/>
    <x v="1"/>
  </r>
  <r>
    <n v="39764225019"/>
    <s v="EB-DL-PM_SVANidhi"/>
    <n v="85875512830"/>
    <s v="Mr. MANOJKUMAR SHANKARBHAI PAR"/>
    <n v="10000"/>
    <n v="9.9"/>
    <n v="54.96"/>
    <n v="550.02"/>
    <n v="495.06"/>
    <x v="165"/>
    <n v="495.06"/>
    <d v="2020-10-29T00:00:00"/>
    <n v="12"/>
    <n v="11"/>
    <n v="1"/>
    <n v="4"/>
    <n v="4"/>
    <n v="704"/>
    <s v="INR"/>
    <n v="0"/>
    <n v="964"/>
    <d v="2021-10-25T00:00:00"/>
    <n v="0"/>
    <n v="545.45000000000005"/>
    <s v="N"/>
    <m/>
    <n v="4"/>
    <s v="N"/>
    <s v="00/00/0000"/>
    <s v="N"/>
    <n v="0"/>
    <s v="00/00/0000"/>
    <s v="NPA"/>
    <d v="2021-05-25T00:00:00"/>
    <n v="506"/>
    <x v="1"/>
  </r>
  <r>
    <n v="39765123763"/>
    <s v="EB-DL-PM_SVANidhi"/>
    <n v="89537717573"/>
    <s v="Mrs. DAXABEN PRITESHKUMAR BHAG"/>
    <n v="10000"/>
    <n v="9.9"/>
    <n v="0"/>
    <n v="479.72"/>
    <n v="479.72"/>
    <x v="166"/>
    <n v="479.72"/>
    <d v="2020-10-29T00:00:00"/>
    <n v="9"/>
    <n v="8"/>
    <n v="1"/>
    <n v="4"/>
    <n v="4"/>
    <n v="704"/>
    <s v="INR"/>
    <n v="0"/>
    <n v="867"/>
    <d v="2021-10-25T00:00:00"/>
    <n v="3.59"/>
    <n v="10.48"/>
    <s v="N"/>
    <m/>
    <n v="4"/>
    <s v="N"/>
    <s v="00/00/0000"/>
    <s v="N"/>
    <n v="0"/>
    <s v="00/00/0000"/>
    <s v="NPA"/>
    <d v="2022-01-23T00:00:00"/>
    <n v="704"/>
    <x v="1"/>
  </r>
  <r>
    <n v="39765238924"/>
    <s v="EB-DL-PM_SVANidhi"/>
    <n v="88231576894"/>
    <s v="Mrs. ARUNABEN JAYESHBHAI PATNI"/>
    <n v="10000"/>
    <n v="9.9"/>
    <n v="0"/>
    <n v="5801.02"/>
    <n v="5801.02"/>
    <x v="167"/>
    <n v="5801.02"/>
    <d v="2020-10-29T00:00:00"/>
    <n v="12"/>
    <n v="6"/>
    <n v="6"/>
    <n v="4"/>
    <n v="4"/>
    <n v="704"/>
    <s v="INR"/>
    <n v="0"/>
    <n v="964"/>
    <d v="2021-04-25T00:00:00"/>
    <n v="0"/>
    <n v="397.07"/>
    <s v="N"/>
    <m/>
    <n v="4"/>
    <s v="N"/>
    <s v="00/00/0000"/>
    <s v="N"/>
    <n v="0"/>
    <s v="00/00/0000"/>
    <s v="NPA"/>
    <d v="2021-07-23T00:00:00"/>
    <n v="704"/>
    <x v="1"/>
  </r>
  <r>
    <n v="39766674197"/>
    <s v="EB-DL-PM_SVANidhi"/>
    <n v="88320355547"/>
    <s v="Miss. SHILPABEN GOVINDBHAI DEV"/>
    <n v="10000"/>
    <n v="9.9"/>
    <n v="0"/>
    <n v="9205"/>
    <n v="9205"/>
    <x v="168"/>
    <n v="9205"/>
    <d v="2020-10-30T00:00:00"/>
    <n v="12"/>
    <n v="2"/>
    <n v="10"/>
    <n v="4"/>
    <n v="4"/>
    <n v="704"/>
    <s v="INR"/>
    <n v="0"/>
    <n v="963"/>
    <d v="2021-01-25T00:00:00"/>
    <n v="106.56"/>
    <n v="993.88"/>
    <s v="N"/>
    <m/>
    <n v="4"/>
    <s v="N"/>
    <s v="00/00/0000"/>
    <s v="N"/>
    <n v="0"/>
    <s v="00/00/0000"/>
    <s v="NPA"/>
    <d v="2021-04-25T00:00:00"/>
    <n v="506"/>
    <x v="1"/>
  </r>
  <r>
    <n v="39766961534"/>
    <s v="EB-DL-PM_SVANidhi"/>
    <n v="88216646241"/>
    <s v="Mrs. REKHABEN RAMESHBHAI PATNI"/>
    <n v="10000"/>
    <n v="9.9"/>
    <n v="0"/>
    <n v="8401"/>
    <n v="8401"/>
    <x v="169"/>
    <n v="8401"/>
    <d v="2020-10-30T00:00:00"/>
    <n v="12"/>
    <n v="3"/>
    <n v="9"/>
    <n v="4"/>
    <n v="4"/>
    <n v="704"/>
    <s v="INR"/>
    <n v="0"/>
    <n v="963"/>
    <d v="2021-02-25T00:00:00"/>
    <n v="15.83"/>
    <n v="817.89"/>
    <m/>
    <m/>
    <m/>
    <s v="N"/>
    <s v="00/00/0000"/>
    <s v="N"/>
    <n v="0"/>
    <s v="00/00/0000"/>
    <s v="NPA"/>
    <d v="2021-04-25T00:00:00"/>
    <n v="506"/>
    <x v="1"/>
  </r>
  <r>
    <n v="39767060844"/>
    <s v="EB-DL-PM_SVANidhi"/>
    <n v="88221263523"/>
    <s v="Mrs. HANSABEN PRAKASHBHAI PATN"/>
    <n v="10000"/>
    <n v="9.9"/>
    <n v="0"/>
    <n v="8401"/>
    <n v="8401"/>
    <x v="169"/>
    <n v="8401"/>
    <d v="2020-10-30T00:00:00"/>
    <n v="12"/>
    <n v="3"/>
    <n v="9"/>
    <n v="4"/>
    <n v="4"/>
    <n v="704"/>
    <s v="INR"/>
    <n v="0"/>
    <n v="963"/>
    <d v="2021-02-25T00:00:00"/>
    <n v="15.83"/>
    <n v="817.89"/>
    <m/>
    <m/>
    <m/>
    <s v="N"/>
    <s v="00/00/0000"/>
    <s v="N"/>
    <n v="0"/>
    <s v="00/00/0000"/>
    <s v="NPA"/>
    <d v="2021-04-25T00:00:00"/>
    <n v="506"/>
    <x v="1"/>
  </r>
  <r>
    <n v="39767070433"/>
    <s v="EB-DL-PM_SVANidhi"/>
    <n v="88313915238"/>
    <s v="Mr. KAJALBEN JAYESHBHAI PATANI"/>
    <n v="10000"/>
    <n v="9.9"/>
    <n v="54.96"/>
    <n v="4069.14"/>
    <n v="4014.18"/>
    <x v="170"/>
    <n v="4014.18"/>
    <d v="2020-10-30T00:00:00"/>
    <n v="12"/>
    <n v="8"/>
    <n v="4"/>
    <n v="4"/>
    <n v="4"/>
    <n v="704"/>
    <s v="INR"/>
    <n v="0"/>
    <n v="963"/>
    <d v="2021-06-25T00:00:00"/>
    <n v="0"/>
    <n v="572.53"/>
    <s v="N"/>
    <m/>
    <n v="4"/>
    <s v="N"/>
    <s v="00/00/0000"/>
    <s v="N"/>
    <n v="0"/>
    <s v="00/00/0000"/>
    <s v="NPA"/>
    <d v="2021-05-25T00:00:00"/>
    <n v="506"/>
    <x v="1"/>
  </r>
  <r>
    <n v="39767162790"/>
    <s v="EB-DL-PM_SVANidhi"/>
    <n v="87072456474"/>
    <s v="Mr. PARESHBHAI JAYANTIBHAI PAT"/>
    <n v="10000"/>
    <n v="9.9"/>
    <n v="0"/>
    <n v="8401"/>
    <n v="8401"/>
    <x v="169"/>
    <n v="8401"/>
    <d v="2020-10-30T00:00:00"/>
    <n v="12"/>
    <n v="3"/>
    <n v="9"/>
    <n v="4"/>
    <n v="4"/>
    <n v="704"/>
    <s v="INR"/>
    <n v="0"/>
    <n v="963"/>
    <d v="2021-02-25T00:00:00"/>
    <n v="15.83"/>
    <n v="817.69"/>
    <m/>
    <m/>
    <m/>
    <s v="N"/>
    <s v="00/00/0000"/>
    <s v="N"/>
    <n v="0"/>
    <s v="00/00/0000"/>
    <s v="NPA"/>
    <d v="2021-04-25T00:00:00"/>
    <n v="506"/>
    <x v="1"/>
  </r>
  <r>
    <n v="39767270896"/>
    <s v="EB-DL-PM_SVANidhi"/>
    <n v="90148729081"/>
    <s v="Mrs. PAYALBEN  THAKOR"/>
    <n v="10000"/>
    <n v="9.9"/>
    <n v="0"/>
    <n v="193.77"/>
    <n v="193.77"/>
    <x v="171"/>
    <n v="193.77"/>
    <d v="2020-10-30T00:00:00"/>
    <n v="12"/>
    <n v="12"/>
    <n v="0"/>
    <n v="4"/>
    <n v="4"/>
    <n v="704"/>
    <s v="INR"/>
    <n v="0"/>
    <n v="963"/>
    <d v="2021-10-25T00:00:00"/>
    <n v="0"/>
    <n v="29.66"/>
    <s v="N"/>
    <m/>
    <n v="4"/>
    <s v="N"/>
    <s v="00/00/0000"/>
    <s v="N"/>
    <n v="0"/>
    <s v="00/00/0000"/>
    <s v="NPA"/>
    <d v="2021-09-22T00:00:00"/>
    <n v="704"/>
    <x v="1"/>
  </r>
  <r>
    <n v="39767297241"/>
    <s v="EB-DL-PM_SVANidhi"/>
    <n v="90303424857"/>
    <s v="Miss. ANJALIBEN ATULBHAI PATNI"/>
    <n v="10000"/>
    <n v="9.9"/>
    <n v="0"/>
    <n v="5801.32"/>
    <n v="5801.32"/>
    <x v="172"/>
    <n v="5801.32"/>
    <d v="2020-10-30T00:00:00"/>
    <n v="12"/>
    <n v="6"/>
    <n v="6"/>
    <n v="4"/>
    <n v="4"/>
    <n v="704"/>
    <s v="INR"/>
    <n v="0"/>
    <n v="963"/>
    <d v="2021-04-25T00:00:00"/>
    <n v="0"/>
    <n v="397.07"/>
    <m/>
    <m/>
    <m/>
    <s v="N"/>
    <s v="00/00/0000"/>
    <s v="N"/>
    <n v="0"/>
    <s v="00/00/0000"/>
    <s v="NPA"/>
    <d v="2021-07-23T00:00:00"/>
    <n v="704"/>
    <x v="1"/>
  </r>
  <r>
    <n v="39768834990"/>
    <s v="EB-DL-PM_SVANidhi"/>
    <n v="89709021594"/>
    <s v="Mr. HITESH ASHOKBHAI HOLKAR"/>
    <n v="10000"/>
    <n v="9.9"/>
    <n v="0"/>
    <n v="6712.66"/>
    <n v="6712.66"/>
    <x v="173"/>
    <n v="6712.66"/>
    <d v="2020-10-31T00:00:00"/>
    <n v="12"/>
    <n v="5"/>
    <n v="7"/>
    <n v="4"/>
    <n v="4"/>
    <n v="704"/>
    <s v="INR"/>
    <n v="0"/>
    <n v="963"/>
    <d v="2021-03-30T00:00:00"/>
    <n v="0"/>
    <n v="591.54999999999995"/>
    <m/>
    <m/>
    <m/>
    <s v="N"/>
    <s v="00/00/0000"/>
    <s v="N"/>
    <n v="0"/>
    <s v="00/00/0000"/>
    <s v="NPA"/>
    <d v="2021-05-30T00:00:00"/>
    <n v="506"/>
    <x v="1"/>
  </r>
  <r>
    <n v="39769010891"/>
    <s v="EB-DL-PM_SVANidhi"/>
    <n v="89443730464"/>
    <s v="Mr. MAHENDRABHAI VIRDASBHAI CH"/>
    <n v="10000"/>
    <n v="9.9"/>
    <n v="30.52"/>
    <n v="99.77"/>
    <n v="69.25"/>
    <x v="174"/>
    <n v="69.25"/>
    <d v="2020-10-31T00:00:00"/>
    <n v="12"/>
    <n v="12"/>
    <n v="0"/>
    <n v="4"/>
    <n v="4"/>
    <n v="704"/>
    <s v="INR"/>
    <n v="0"/>
    <n v="963"/>
    <d v="2021-10-30T00:00:00"/>
    <n v="0"/>
    <n v="0.03"/>
    <s v="N"/>
    <m/>
    <n v="4"/>
    <s v="N"/>
    <s v="00/00/0000"/>
    <s v="N"/>
    <n v="0"/>
    <s v="00/00/0000"/>
    <s v="NPA"/>
    <d v="2021-12-28T00:00:00"/>
    <n v="704"/>
    <x v="1"/>
  </r>
  <r>
    <n v="39769323134"/>
    <s v="EB-DL-PM_SVANidhi"/>
    <n v="89688196395"/>
    <s v="Mrs. SANGITABEN BHARATBHAI DAN"/>
    <n v="10000"/>
    <n v="9.9"/>
    <n v="0"/>
    <n v="527"/>
    <n v="527"/>
    <x v="175"/>
    <n v="527"/>
    <d v="2020-10-31T00:00:00"/>
    <n v="12"/>
    <n v="11"/>
    <n v="1"/>
    <n v="4"/>
    <n v="4"/>
    <n v="704"/>
    <s v="INR"/>
    <n v="0"/>
    <n v="963"/>
    <d v="2021-10-30T00:00:00"/>
    <n v="8"/>
    <n v="16.850000000000001"/>
    <s v="N"/>
    <m/>
    <n v="4"/>
    <s v="N"/>
    <s v="00/00/0000"/>
    <s v="N"/>
    <n v="0"/>
    <s v="00/00/0000"/>
    <s v="NPA"/>
    <d v="2022-01-28T00:00:00"/>
    <n v="704"/>
    <x v="1"/>
  </r>
  <r>
    <n v="39791697421"/>
    <s v="EB-DL-PM_SVANidhi"/>
    <n v="88612356584"/>
    <s v="Mrs. USHABEN SURESHBHAI PATANI"/>
    <n v="10000"/>
    <n v="9.9"/>
    <n v="0"/>
    <n v="5841.93"/>
    <n v="5841.93"/>
    <x v="176"/>
    <n v="5841.93"/>
    <d v="2020-11-09T00:00:00"/>
    <n v="12"/>
    <n v="5"/>
    <n v="7"/>
    <n v="4"/>
    <n v="4"/>
    <n v="704"/>
    <s v="INR"/>
    <n v="0"/>
    <n v="879"/>
    <d v="2021-05-09T00:00:00"/>
    <n v="0"/>
    <n v="345.31"/>
    <s v="N"/>
    <m/>
    <n v="4"/>
    <s v="N"/>
    <s v="00/00/0000"/>
    <s v="N"/>
    <n v="0"/>
    <s v="00/00/0000"/>
    <s v="NPA"/>
    <d v="2021-08-06T00:00:00"/>
    <n v="704"/>
    <x v="1"/>
  </r>
  <r>
    <n v="39794896434"/>
    <s v="EB-DL-PM_SVANidhi"/>
    <n v="88036927053"/>
    <s v="Mrs. BHARATIBEN RAJANBHAI KANO"/>
    <n v="10000"/>
    <n v="9.9"/>
    <n v="0"/>
    <n v="546"/>
    <n v="546"/>
    <x v="177"/>
    <n v="546"/>
    <d v="2020-11-10T00:00:00"/>
    <n v="12"/>
    <n v="11"/>
    <n v="1"/>
    <n v="4"/>
    <n v="4"/>
    <n v="704"/>
    <s v="INR"/>
    <n v="0"/>
    <n v="879"/>
    <d v="2021-11-10T00:00:00"/>
    <n v="21"/>
    <n v="25.65"/>
    <s v="N"/>
    <m/>
    <n v="4"/>
    <s v="N"/>
    <s v="00/00/0000"/>
    <s v="N"/>
    <n v="0"/>
    <s v="00/00/0000"/>
    <s v="NPA"/>
    <d v="2022-02-08T00:00:00"/>
    <n v="704"/>
    <x v="1"/>
  </r>
  <r>
    <n v="39800062606"/>
    <s v="EB-DL-PM_SVANidhi"/>
    <n v="88150678525"/>
    <s v="Mrs. BEBIBEN KANTIBHAI PATNI"/>
    <n v="10000"/>
    <n v="9.9"/>
    <n v="0"/>
    <n v="1450.84"/>
    <n v="1450.84"/>
    <x v="178"/>
    <n v="1450.84"/>
    <d v="2020-11-12T00:00:00"/>
    <n v="12"/>
    <n v="10"/>
    <n v="2"/>
    <n v="4"/>
    <n v="4"/>
    <n v="704"/>
    <s v="INR"/>
    <n v="0"/>
    <n v="880"/>
    <d v="2021-10-12T00:00:00"/>
    <n v="0"/>
    <n v="239.58"/>
    <s v="N"/>
    <m/>
    <n v="4"/>
    <s v="N"/>
    <s v="00/00/0000"/>
    <s v="N"/>
    <n v="0"/>
    <s v="00/00/0000"/>
    <s v="NPA"/>
    <d v="2021-08-09T00:00:00"/>
    <n v="704"/>
    <x v="1"/>
  </r>
  <r>
    <n v="39803342069"/>
    <s v="EB-DL-PM_SVANidhi"/>
    <n v="88596116477"/>
    <s v="Mrs. SHOBABEN RASMIKANT DANTAN"/>
    <n v="10000"/>
    <n v="9.9"/>
    <n v="0"/>
    <n v="580.91"/>
    <n v="580.91"/>
    <x v="179"/>
    <n v="580.91"/>
    <d v="2020-11-13T00:00:00"/>
    <n v="12"/>
    <n v="11"/>
    <n v="1"/>
    <n v="4"/>
    <n v="4"/>
    <n v="704"/>
    <s v="INR"/>
    <n v="0"/>
    <n v="879"/>
    <d v="2021-11-13T00:00:00"/>
    <n v="0"/>
    <n v="178"/>
    <m/>
    <m/>
    <m/>
    <s v="N"/>
    <s v="00/00/0000"/>
    <s v="N"/>
    <n v="0"/>
    <s v="00/00/0000"/>
    <s v="NPA"/>
    <d v="2021-09-10T00:00:00"/>
    <n v="704"/>
    <x v="1"/>
  </r>
  <r>
    <n v="39846753410"/>
    <s v="EB-DL-PM_SVANidhi"/>
    <n v="87863248467"/>
    <s v="Mr. NARESHBHAI RAMESHBHAI LEUV"/>
    <n v="10000"/>
    <n v="9.9"/>
    <n v="0"/>
    <n v="674.81"/>
    <n v="674.81"/>
    <x v="180"/>
    <n v="674.81"/>
    <d v="2020-12-04T00:00:00"/>
    <n v="12"/>
    <n v="11"/>
    <n v="1"/>
    <n v="4"/>
    <n v="4"/>
    <n v="704"/>
    <s v="INR"/>
    <n v="0"/>
    <n v="880"/>
    <d v="2021-12-04T00:00:00"/>
    <n v="11"/>
    <n v="11"/>
    <s v="N"/>
    <m/>
    <n v="4"/>
    <s v="N"/>
    <s v="00/00/0000"/>
    <s v="N"/>
    <n v="0"/>
    <s v="00/00/0000"/>
    <s v="NPA"/>
    <d v="2022-03-04T00:00:00"/>
    <n v="704"/>
    <x v="1"/>
  </r>
  <r>
    <n v="39847047299"/>
    <s v="EB-DL-PM_SVANidhi"/>
    <n v="87928215576"/>
    <s v="Mrs. SEJALBEN NARESHBHAI LEUVA"/>
    <n v="10000"/>
    <n v="9.9"/>
    <n v="0"/>
    <n v="8483.7800000000007"/>
    <n v="8483.7800000000007"/>
    <x v="181"/>
    <n v="8483.7800000000007"/>
    <d v="2020-12-04T00:00:00"/>
    <n v="12"/>
    <n v="2"/>
    <n v="10"/>
    <n v="4"/>
    <n v="4"/>
    <n v="704"/>
    <s v="INR"/>
    <n v="0"/>
    <n v="880"/>
    <d v="2021-03-04T00:00:00"/>
    <n v="0"/>
    <n v="738.17"/>
    <s v="N"/>
    <m/>
    <n v="4"/>
    <s v="N"/>
    <s v="00/00/0000"/>
    <s v="N"/>
    <n v="0"/>
    <s v="00/00/0000"/>
    <s v="NPA"/>
    <d v="2021-05-04T00:00:00"/>
    <n v="506"/>
    <x v="1"/>
  </r>
  <r>
    <n v="39868767825"/>
    <s v="EB-DL-PM_SVANidhi"/>
    <n v="86878498892"/>
    <s v="Ms. SONALBEN ARVINDBHAI PATANI"/>
    <n v="10000"/>
    <n v="9.9"/>
    <n v="0"/>
    <n v="5657.15"/>
    <n v="5657.15"/>
    <x v="182"/>
    <n v="5657.15"/>
    <d v="2020-12-15T00:00:00"/>
    <n v="12"/>
    <n v="6"/>
    <n v="6"/>
    <n v="4"/>
    <n v="4"/>
    <n v="704"/>
    <s v="INR"/>
    <n v="0"/>
    <n v="881"/>
    <d v="2021-06-15T00:00:00"/>
    <n v="0"/>
    <n v="285.47000000000003"/>
    <s v="N"/>
    <m/>
    <n v="4"/>
    <s v="N"/>
    <s v="00/00/0000"/>
    <s v="N"/>
    <n v="0"/>
    <s v="00/00/0000"/>
    <s v="NPA"/>
    <d v="2021-09-12T00:00:00"/>
    <n v="704"/>
    <x v="1"/>
  </r>
  <r>
    <n v="39869650872"/>
    <s v="EB-DL-PM_SVANidhi"/>
    <n v="88198684976"/>
    <s v="Mr. VIJAYKUMAR JASAVANTLAL PAR"/>
    <n v="10000"/>
    <n v="9.9"/>
    <n v="0"/>
    <n v="2281.96"/>
    <n v="2281.96"/>
    <x v="183"/>
    <n v="2281.96"/>
    <d v="2020-12-15T00:00:00"/>
    <n v="12"/>
    <n v="9"/>
    <n v="3"/>
    <n v="4"/>
    <n v="4"/>
    <n v="704"/>
    <s v="INR"/>
    <n v="0"/>
    <n v="881"/>
    <d v="2021-10-15T00:00:00"/>
    <n v="23.29"/>
    <n v="54.16"/>
    <s v="N"/>
    <m/>
    <n v="4"/>
    <s v="N"/>
    <s v="00/00/0000"/>
    <s v="N"/>
    <n v="0"/>
    <s v="00/00/0000"/>
    <s v="NPA"/>
    <d v="2022-01-13T00:00:00"/>
    <n v="704"/>
    <x v="1"/>
  </r>
  <r>
    <n v="39953082197"/>
    <s v="EB-DL-PM_SVANidhi"/>
    <n v="86313425090"/>
    <s v="Mr. PRAVINBHAI BHAIJIBHAI DANT"/>
    <n v="10000"/>
    <n v="9.9"/>
    <n v="0"/>
    <n v="9151"/>
    <n v="9151"/>
    <x v="184"/>
    <n v="9151"/>
    <d v="2021-01-21T00:00:00"/>
    <n v="12"/>
    <n v="2"/>
    <n v="10"/>
    <n v="4"/>
    <n v="4"/>
    <n v="704"/>
    <s v="INR"/>
    <n v="0"/>
    <n v="879"/>
    <d v="2021-03-21T00:00:00"/>
    <n v="254.62"/>
    <n v="979.2"/>
    <s v="N"/>
    <m/>
    <n v="4"/>
    <s v="N"/>
    <s v="00/00/0000"/>
    <s v="N"/>
    <n v="0"/>
    <s v="00/00/0000"/>
    <s v="NPA"/>
    <d v="2021-06-24T00:00:00"/>
    <n v="704"/>
    <x v="1"/>
  </r>
  <r>
    <n v="39953989591"/>
    <s v="EB-DL-PM_SVANidhi"/>
    <n v="90314277321"/>
    <s v="Mr. VINODKUMAR  PAWAR"/>
    <n v="10000"/>
    <n v="9.9"/>
    <n v="0"/>
    <n v="518.55999999999995"/>
    <n v="518.55999999999995"/>
    <x v="185"/>
    <n v="518.55999999999995"/>
    <d v="2021-01-21T00:00:00"/>
    <n v="12"/>
    <n v="11"/>
    <n v="1"/>
    <n v="4"/>
    <n v="4"/>
    <n v="704"/>
    <s v="INR"/>
    <n v="0"/>
    <n v="879"/>
    <d v="2022-01-21T00:00:00"/>
    <n v="0"/>
    <n v="99.1"/>
    <s v="N"/>
    <m/>
    <n v="4"/>
    <s v="N"/>
    <s v="00/00/0000"/>
    <s v="N"/>
    <n v="0"/>
    <s v="00/00/0000"/>
    <s v="NPA"/>
    <d v="2021-10-18T00:00:00"/>
    <n v="704"/>
    <x v="1"/>
  </r>
  <r>
    <n v="39954346093"/>
    <s v="EB-DL-PM_SVANidhi"/>
    <n v="88796674220"/>
    <s v="Mr. PATNI MUKESHBHAI NAGINBHAI"/>
    <n v="10000"/>
    <n v="9.9"/>
    <n v="0"/>
    <n v="9151"/>
    <n v="9151"/>
    <x v="184"/>
    <n v="9151"/>
    <d v="2021-01-21T00:00:00"/>
    <n v="12"/>
    <n v="2"/>
    <n v="10"/>
    <n v="4"/>
    <n v="4"/>
    <n v="704"/>
    <s v="INR"/>
    <n v="0"/>
    <n v="879"/>
    <d v="2021-03-21T00:00:00"/>
    <n v="254.33"/>
    <n v="979.11"/>
    <s v="N"/>
    <m/>
    <n v="4"/>
    <s v="N"/>
    <s v="00/00/0000"/>
    <s v="N"/>
    <n v="0"/>
    <s v="00/00/0000"/>
    <s v="NPA"/>
    <d v="2021-06-24T00:00:00"/>
    <n v="704"/>
    <x v="1"/>
  </r>
  <r>
    <n v="40008690101"/>
    <s v="EB-DL-PM_SVANidhi"/>
    <n v="85671056582"/>
    <s v="Mr. NATVRLAL RAMANLAL ODE"/>
    <n v="10000"/>
    <n v="9.9"/>
    <n v="0"/>
    <n v="9163"/>
    <n v="9163"/>
    <x v="186"/>
    <n v="9163"/>
    <d v="2021-02-13T00:00:00"/>
    <n v="12"/>
    <n v="2"/>
    <n v="10"/>
    <n v="4"/>
    <n v="4"/>
    <n v="704"/>
    <s v="INR"/>
    <n v="0"/>
    <n v="960"/>
    <d v="2021-04-15T00:00:00"/>
    <n v="222.16"/>
    <n v="944.68"/>
    <s v="N"/>
    <m/>
    <n v="4"/>
    <s v="N"/>
    <s v="00/00/0000"/>
    <s v="N"/>
    <n v="0"/>
    <s v="00/00/0000"/>
    <s v="NPA"/>
    <d v="2021-06-24T00:00:00"/>
    <n v="704"/>
    <x v="1"/>
  </r>
  <r>
    <n v="40008746316"/>
    <s v="EB-DL-PM_SVANidhi"/>
    <n v="89445020394"/>
    <s v="Mr. DINESHBHAI BHIKHABHAI CHAV"/>
    <n v="10000"/>
    <n v="9.9"/>
    <n v="0"/>
    <n v="6742"/>
    <n v="6742"/>
    <x v="187"/>
    <n v="6742"/>
    <d v="2021-02-13T00:00:00"/>
    <n v="12"/>
    <n v="5"/>
    <n v="7"/>
    <n v="4"/>
    <n v="4"/>
    <n v="704"/>
    <s v="INR"/>
    <n v="0"/>
    <n v="960"/>
    <d v="2021-06-15T00:00:00"/>
    <n v="3.05"/>
    <n v="343.57"/>
    <s v="N"/>
    <m/>
    <n v="4"/>
    <s v="N"/>
    <s v="00/00/0000"/>
    <s v="N"/>
    <n v="0"/>
    <s v="00/00/0000"/>
    <s v="NPA"/>
    <d v="2021-09-12T00:00:00"/>
    <n v="704"/>
    <x v="1"/>
  </r>
  <r>
    <n v="40008752921"/>
    <s v="EB-DL-PM_SVANidhi"/>
    <n v="87713860085"/>
    <s v="Mrs. SANGITABEN LAXMANBHAI SAB"/>
    <n v="10000"/>
    <n v="9.9"/>
    <n v="0"/>
    <n v="4002.17"/>
    <n v="4002.17"/>
    <x v="188"/>
    <n v="4002.17"/>
    <d v="2021-02-13T00:00:00"/>
    <n v="12"/>
    <n v="8"/>
    <n v="4"/>
    <n v="4"/>
    <n v="4"/>
    <n v="704"/>
    <s v="INR"/>
    <n v="0"/>
    <n v="960"/>
    <d v="2021-09-15T00:00:00"/>
    <n v="67"/>
    <n v="166.9"/>
    <m/>
    <m/>
    <m/>
    <s v="N"/>
    <s v="00/00/0000"/>
    <s v="N"/>
    <n v="0"/>
    <s v="00/00/0000"/>
    <s v="NPA"/>
    <d v="2021-12-13T00:00:00"/>
    <n v="704"/>
    <x v="1"/>
  </r>
  <r>
    <n v="40043631245"/>
    <s v="EB-DL-PM_SVANidhi"/>
    <n v="87721420747"/>
    <s v="Mr. VIJENDRA RATILAL DANTANI"/>
    <n v="10000"/>
    <n v="9.9"/>
    <n v="0"/>
    <n v="10000"/>
    <n v="10000"/>
    <x v="189"/>
    <n v="10000"/>
    <d v="2021-03-01T00:00:00"/>
    <n v="12"/>
    <n v="2"/>
    <n v="10"/>
    <n v="4"/>
    <n v="4"/>
    <n v="704"/>
    <s v="INR"/>
    <n v="0"/>
    <n v="1045"/>
    <d v="2021-04-30T00:00:00"/>
    <n v="679.3"/>
    <n v="939.2"/>
    <m/>
    <m/>
    <m/>
    <s v="N"/>
    <s v="00/00/0000"/>
    <s v="N"/>
    <n v="0"/>
    <s v="00/00/0000"/>
    <s v="NPA"/>
    <d v="2021-07-28T00:00:00"/>
    <n v="704"/>
    <x v="1"/>
  </r>
  <r>
    <n v="40043971292"/>
    <s v="EB-DL-PM_SVANidhi"/>
    <n v="90550526490"/>
    <s v="Mrs. KUMUDINIBEN  PARMAR"/>
    <n v="10000"/>
    <n v="9.9"/>
    <n v="0"/>
    <n v="8475.7099999999991"/>
    <n v="8475.7099999999991"/>
    <x v="190"/>
    <n v="8475.7099999999991"/>
    <d v="2021-03-01T00:00:00"/>
    <n v="12"/>
    <n v="4"/>
    <n v="8"/>
    <n v="4"/>
    <n v="4"/>
    <n v="704"/>
    <s v="INR"/>
    <n v="0"/>
    <n v="1045"/>
    <d v="2021-06-30T00:00:00"/>
    <n v="0"/>
    <n v="501.69"/>
    <s v="N"/>
    <m/>
    <n v="4"/>
    <s v="N"/>
    <s v="00/00/0000"/>
    <s v="N"/>
    <n v="0"/>
    <s v="00/00/0000"/>
    <s v="NPA"/>
    <d v="2021-08-27T00:00:00"/>
    <n v="704"/>
    <x v="1"/>
  </r>
  <r>
    <n v="40044038344"/>
    <s v="EB-DL-PM_SVANidhi"/>
    <n v="87909808793"/>
    <s v="Mrs. USHABEN PAPPUBHAI PATNI"/>
    <n v="10000"/>
    <n v="9.9"/>
    <n v="0"/>
    <n v="8399"/>
    <n v="8399"/>
    <x v="191"/>
    <n v="8399"/>
    <d v="2021-03-01T00:00:00"/>
    <n v="12"/>
    <n v="4"/>
    <n v="8"/>
    <n v="4"/>
    <n v="4"/>
    <n v="704"/>
    <s v="INR"/>
    <n v="0"/>
    <n v="1045"/>
    <d v="2021-06-30T00:00:00"/>
    <n v="73.599999999999994"/>
    <n v="575.29"/>
    <s v="N"/>
    <m/>
    <n v="4"/>
    <s v="N"/>
    <s v="00/00/0000"/>
    <s v="N"/>
    <n v="0"/>
    <s v="00/00/0000"/>
    <s v="NPA"/>
    <d v="2021-08-27T00:00:00"/>
    <n v="704"/>
    <x v="1"/>
  </r>
  <r>
    <n v="40044091625"/>
    <s v="EB-DL-PM_SVANidhi"/>
    <n v="87133671744"/>
    <s v="Mrs. HANSHABEN BHARATBHAI BHIL"/>
    <n v="10000"/>
    <n v="9.9"/>
    <n v="0"/>
    <n v="2251.36"/>
    <n v="2251.36"/>
    <x v="192"/>
    <n v="2251.36"/>
    <d v="2021-03-06T00:00:00"/>
    <n v="12"/>
    <n v="10"/>
    <n v="2"/>
    <n v="4"/>
    <n v="4"/>
    <n v="704"/>
    <s v="INR"/>
    <n v="0"/>
    <n v="1030"/>
    <d v="2021-12-30T00:00:00"/>
    <n v="36"/>
    <n v="36"/>
    <s v="N"/>
    <m/>
    <n v="4"/>
    <s v="N"/>
    <s v="00/00/0000"/>
    <s v="N"/>
    <n v="0"/>
    <s v="00/00/0000"/>
    <s v="NPA"/>
    <d v="2022-03-30T00:00:00"/>
    <n v="704"/>
    <x v="1"/>
  </r>
  <r>
    <n v="40044104909"/>
    <s v="EB-DL-PM_SVANidhi"/>
    <n v="88596288969"/>
    <s v="Mrs. DANTANI  NITABEN"/>
    <n v="10000"/>
    <n v="9.9"/>
    <n v="0"/>
    <n v="604.29"/>
    <n v="604.29"/>
    <x v="193"/>
    <n v="604.29"/>
    <d v="2021-03-01T00:00:00"/>
    <n v="12"/>
    <n v="11"/>
    <n v="1"/>
    <n v="4"/>
    <n v="4"/>
    <n v="704"/>
    <s v="INR"/>
    <n v="0"/>
    <n v="1045"/>
    <d v="2022-02-28T00:00:00"/>
    <n v="0"/>
    <n v="276.68"/>
    <s v="N"/>
    <m/>
    <n v="4"/>
    <s v="N"/>
    <s v="00/00/0000"/>
    <s v="N"/>
    <n v="0"/>
    <s v="00/00/0000"/>
    <s v="NPA"/>
    <d v="2021-09-27T00:00:00"/>
    <n v="704"/>
    <x v="1"/>
  </r>
  <r>
    <n v="40044110800"/>
    <s v="EB-DL-PM_SVANidhi"/>
    <n v="90334214877"/>
    <s v="Mr. JADHAV SANNI  BHARATBHAI"/>
    <n v="10000"/>
    <n v="9.9"/>
    <n v="0"/>
    <n v="8473"/>
    <n v="8473"/>
    <x v="194"/>
    <n v="8473"/>
    <d v="2021-03-01T00:00:00"/>
    <n v="11"/>
    <n v="1"/>
    <n v="10"/>
    <n v="4"/>
    <n v="4"/>
    <n v="704"/>
    <s v="INR"/>
    <n v="0"/>
    <n v="883"/>
    <d v="2021-07-01T00:00:00"/>
    <n v="69.900000000000006"/>
    <n v="501.39"/>
    <m/>
    <m/>
    <m/>
    <s v="N"/>
    <s v="00/00/0000"/>
    <s v="N"/>
    <n v="0"/>
    <s v="00/00/0000"/>
    <s v="NPA"/>
    <d v="2021-09-28T00:00:00"/>
    <n v="704"/>
    <x v="1"/>
  </r>
  <r>
    <n v="40044118185"/>
    <s v="EB-DL-PM_SVANidhi"/>
    <n v="85084917471"/>
    <s v="Mr. THAKOR RANAJIT  PRAHLADJI"/>
    <n v="10000"/>
    <n v="9.9"/>
    <n v="0"/>
    <n v="10000"/>
    <n v="10000"/>
    <x v="189"/>
    <n v="10000"/>
    <d v="2021-03-01T00:00:00"/>
    <n v="12"/>
    <n v="2"/>
    <n v="10"/>
    <n v="4"/>
    <n v="4"/>
    <n v="704"/>
    <s v="INR"/>
    <n v="0"/>
    <n v="1045"/>
    <d v="2021-04-30T00:00:00"/>
    <n v="679.4"/>
    <n v="939.3"/>
    <s v="N"/>
    <m/>
    <n v="4"/>
    <s v="N"/>
    <s v="00/00/0000"/>
    <s v="N"/>
    <n v="0"/>
    <s v="00/00/0000"/>
    <s v="NPA"/>
    <d v="2021-07-28T00:00:00"/>
    <n v="704"/>
    <x v="1"/>
  </r>
  <r>
    <n v="40044192680"/>
    <s v="EB-DL-PM_SVANidhi"/>
    <n v="88041888639"/>
    <s v="Mr. KANUBHAI BABAJI RANA"/>
    <n v="10000"/>
    <n v="9.9"/>
    <n v="0"/>
    <n v="4957.8999999999996"/>
    <n v="4957.8999999999996"/>
    <x v="195"/>
    <n v="4957.8999999999996"/>
    <d v="2021-03-06T00:00:00"/>
    <n v="12"/>
    <n v="7"/>
    <n v="5"/>
    <n v="4"/>
    <n v="4"/>
    <n v="704"/>
    <s v="INR"/>
    <n v="0"/>
    <n v="1030"/>
    <d v="2021-09-30T00:00:00"/>
    <n v="0"/>
    <n v="349.82"/>
    <s v="N"/>
    <m/>
    <n v="4"/>
    <s v="N"/>
    <s v="00/00/0000"/>
    <s v="N"/>
    <n v="0"/>
    <s v="00/00/0000"/>
    <s v="NPA"/>
    <d v="2021-08-27T00:00:00"/>
    <n v="704"/>
    <x v="1"/>
  </r>
  <r>
    <n v="40044195830"/>
    <s v="EB-DL-PM_SVANidhi"/>
    <n v="88796677221"/>
    <s v="Mr. NARESH NATVARBHAI PATNI"/>
    <n v="10000"/>
    <n v="9.9"/>
    <n v="0"/>
    <n v="6711.6"/>
    <n v="6711.6"/>
    <x v="196"/>
    <n v="6711.6"/>
    <d v="2021-03-01T00:00:00"/>
    <n v="12"/>
    <n v="6"/>
    <n v="6"/>
    <n v="4"/>
    <n v="4"/>
    <n v="704"/>
    <s v="INR"/>
    <n v="0"/>
    <n v="1045"/>
    <d v="2021-07-30T00:00:00"/>
    <n v="0"/>
    <n v="438.49"/>
    <s v="N"/>
    <m/>
    <n v="4"/>
    <s v="N"/>
    <s v="00/00/0000"/>
    <s v="N"/>
    <n v="0"/>
    <s v="00/00/0000"/>
    <s v="NPA"/>
    <d v="2021-08-27T00:00:00"/>
    <n v="704"/>
    <x v="1"/>
  </r>
  <r>
    <n v="40044201051"/>
    <s v="EB-DL-PM_SVANidhi"/>
    <n v="89290259710"/>
    <s v="Mrs. ALKHIBEN DHIRUBHAI RAVAT"/>
    <n v="10000"/>
    <n v="9.9"/>
    <n v="0"/>
    <n v="491.59"/>
    <n v="491.59"/>
    <x v="197"/>
    <n v="491.59"/>
    <d v="2021-03-01T00:00:00"/>
    <n v="12"/>
    <n v="12"/>
    <n v="0"/>
    <n v="4"/>
    <n v="4"/>
    <n v="704"/>
    <s v="INR"/>
    <n v="0"/>
    <n v="1045"/>
    <d v="2022-02-28T00:00:00"/>
    <n v="0"/>
    <n v="396.51"/>
    <s v="N"/>
    <m/>
    <n v="4"/>
    <s v="N"/>
    <s v="00/00/0000"/>
    <s v="N"/>
    <n v="0"/>
    <s v="00/00/0000"/>
    <s v="NPA"/>
    <d v="2021-07-28T00:00:00"/>
    <n v="704"/>
    <x v="1"/>
  </r>
  <r>
    <n v="40044202816"/>
    <s v="EB-DL-PM_SVANidhi"/>
    <n v="85566890949"/>
    <s v="Mrs. GITABEN NARESHBHAI PATNI"/>
    <n v="10000"/>
    <n v="9.9"/>
    <n v="0"/>
    <n v="10000"/>
    <n v="10000"/>
    <x v="189"/>
    <n v="10000"/>
    <d v="2021-03-01T00:00:00"/>
    <n v="12"/>
    <n v="2"/>
    <n v="10"/>
    <n v="4"/>
    <n v="4"/>
    <n v="704"/>
    <s v="INR"/>
    <n v="0"/>
    <n v="1045"/>
    <d v="2021-04-30T00:00:00"/>
    <n v="673.57"/>
    <n v="939.24"/>
    <s v="N"/>
    <m/>
    <n v="4"/>
    <s v="N"/>
    <s v="00/00/0000"/>
    <s v="N"/>
    <n v="0"/>
    <s v="00/00/0000"/>
    <s v="NPA"/>
    <d v="2021-07-28T00:00:00"/>
    <n v="704"/>
    <x v="1"/>
  </r>
  <r>
    <n v="40044203831"/>
    <s v="EB-DL-PM_SVANidhi"/>
    <n v="86031478787"/>
    <s v="Mrs. MANJUBEN RAMANBHAI PATANI"/>
    <n v="10000"/>
    <n v="9.9"/>
    <n v="0"/>
    <n v="6794"/>
    <n v="6794"/>
    <x v="198"/>
    <n v="6794"/>
    <d v="2021-03-01T00:00:00"/>
    <n v="12"/>
    <n v="5"/>
    <n v="7"/>
    <n v="4"/>
    <n v="4"/>
    <n v="704"/>
    <s v="INR"/>
    <n v="0"/>
    <n v="1045"/>
    <d v="2021-07-30T00:00:00"/>
    <n v="239"/>
    <n v="531.91"/>
    <s v="N"/>
    <m/>
    <n v="4"/>
    <s v="N"/>
    <s v="00/00/0000"/>
    <s v="N"/>
    <n v="0"/>
    <s v="00/00/0000"/>
    <s v="NPA"/>
    <d v="2021-10-27T00:00:00"/>
    <n v="704"/>
    <x v="1"/>
  </r>
  <r>
    <n v="40044203988"/>
    <s v="EB-DL-PM_SVANidhi"/>
    <n v="86031399270"/>
    <s v="Mr. RAMANBHAI MAGANBHAI PATANI"/>
    <n v="10000"/>
    <n v="9.9"/>
    <n v="0"/>
    <n v="6815"/>
    <n v="6815"/>
    <x v="199"/>
    <n v="6815"/>
    <d v="2021-03-01T00:00:00"/>
    <n v="12"/>
    <n v="5"/>
    <n v="7"/>
    <n v="4"/>
    <n v="4"/>
    <n v="704"/>
    <s v="INR"/>
    <n v="0"/>
    <n v="1045"/>
    <d v="2021-07-30T00:00:00"/>
    <n v="243"/>
    <n v="536.84"/>
    <s v="N"/>
    <m/>
    <n v="4"/>
    <s v="N"/>
    <s v="00/00/0000"/>
    <s v="N"/>
    <n v="0"/>
    <s v="00/00/0000"/>
    <s v="NPA"/>
    <d v="2021-10-27T00:00:00"/>
    <n v="704"/>
    <x v="1"/>
  </r>
  <r>
    <n v="40047431253"/>
    <s v="EB-DL-PM_SVANidhi"/>
    <n v="90513416983"/>
    <s v="Mrs. LATABEN ARVINDBHAI BHIL"/>
    <n v="10000"/>
    <n v="9.9"/>
    <n v="0"/>
    <n v="2250.48"/>
    <n v="2250.48"/>
    <x v="200"/>
    <n v="2250.48"/>
    <d v="2021-03-02T00:00:00"/>
    <n v="12"/>
    <n v="10"/>
    <n v="2"/>
    <n v="4"/>
    <n v="4"/>
    <n v="704"/>
    <s v="INR"/>
    <n v="0"/>
    <n v="1042"/>
    <d v="2021-12-30T00:00:00"/>
    <n v="36"/>
    <n v="36"/>
    <s v="N"/>
    <m/>
    <n v="4"/>
    <s v="N"/>
    <s v="00/00/0000"/>
    <s v="N"/>
    <n v="0"/>
    <s v="00/00/0000"/>
    <s v="NPA"/>
    <d v="2022-03-30T00:00:00"/>
    <n v="704"/>
    <x v="1"/>
  </r>
  <r>
    <n v="40047439604"/>
    <s v="EB-DL-PM_SVANidhi"/>
    <n v="90215400835"/>
    <s v="Ms. LALITABEN RAJHAIESHB PATNI"/>
    <n v="10000"/>
    <n v="9.9"/>
    <n v="0"/>
    <n v="3146.1"/>
    <n v="3146.1"/>
    <x v="201"/>
    <n v="3146.1"/>
    <d v="2021-03-02T00:00:00"/>
    <n v="12"/>
    <n v="9"/>
    <n v="3"/>
    <n v="4"/>
    <n v="4"/>
    <n v="704"/>
    <s v="INR"/>
    <n v="0"/>
    <n v="1042"/>
    <d v="2021-11-30T00:00:00"/>
    <n v="24"/>
    <n v="50.66"/>
    <s v="N"/>
    <m/>
    <n v="4"/>
    <s v="N"/>
    <s v="00/00/0000"/>
    <s v="N"/>
    <n v="0"/>
    <s v="00/00/0000"/>
    <s v="NPA"/>
    <d v="2022-02-28T00:00:00"/>
    <n v="704"/>
    <x v="1"/>
  </r>
  <r>
    <n v="40047487321"/>
    <s v="EB-DL-PM_SVANidhi"/>
    <n v="90673509884"/>
    <s v="Mr. Patani  Sahil"/>
    <n v="10000"/>
    <n v="9.9"/>
    <n v="0"/>
    <n v="10000"/>
    <n v="10000"/>
    <x v="202"/>
    <n v="10000"/>
    <d v="2021-03-02T00:00:00"/>
    <n v="12"/>
    <n v="2"/>
    <n v="10"/>
    <n v="4"/>
    <n v="4"/>
    <n v="704"/>
    <s v="INR"/>
    <n v="0"/>
    <n v="1042"/>
    <d v="2021-04-30T00:00:00"/>
    <n v="678.42"/>
    <n v="938.32"/>
    <s v="N"/>
    <m/>
    <n v="4"/>
    <s v="N"/>
    <s v="00/00/0000"/>
    <s v="N"/>
    <n v="0"/>
    <s v="00/00/0000"/>
    <s v="NPA"/>
    <d v="2021-07-28T00:00:00"/>
    <n v="704"/>
    <x v="1"/>
  </r>
  <r>
    <n v="40047508206"/>
    <s v="EB-DL-PM_SVANidhi"/>
    <n v="87417037828"/>
    <s v="Mr. PATANI DIPAK KANTILAL"/>
    <n v="10000"/>
    <n v="9.9"/>
    <n v="0"/>
    <n v="6665.92"/>
    <n v="6665.92"/>
    <x v="203"/>
    <n v="6665.92"/>
    <d v="2021-03-12T00:00:00"/>
    <n v="12"/>
    <n v="5"/>
    <n v="7"/>
    <n v="4"/>
    <n v="4"/>
    <n v="704"/>
    <s v="INR"/>
    <n v="0"/>
    <n v="1014"/>
    <d v="2021-08-30T00:00:00"/>
    <n v="0"/>
    <n v="277.98"/>
    <s v="N"/>
    <m/>
    <n v="4"/>
    <s v="N"/>
    <s v="00/00/0000"/>
    <s v="N"/>
    <n v="0"/>
    <s v="00/00/0000"/>
    <s v="NPA"/>
    <d v="2021-10-27T00:00:00"/>
    <n v="704"/>
    <x v="1"/>
  </r>
  <r>
    <n v="40047552041"/>
    <s v="EB-DL-PM_SVANidhi"/>
    <n v="86364076851"/>
    <s v="Mr. SHRAVANKUMAR K THAKOR"/>
    <n v="10000"/>
    <n v="9.9"/>
    <n v="0"/>
    <n v="7642.53"/>
    <n v="7642.53"/>
    <x v="204"/>
    <n v="7642.53"/>
    <d v="2021-03-02T00:00:00"/>
    <n v="12"/>
    <n v="5"/>
    <n v="7"/>
    <n v="4"/>
    <n v="4"/>
    <n v="704"/>
    <s v="INR"/>
    <n v="0"/>
    <n v="1042"/>
    <d v="2021-06-30T00:00:00"/>
    <n v="0"/>
    <n v="385.84"/>
    <s v="N"/>
    <m/>
    <n v="4"/>
    <s v="N"/>
    <s v="00/00/0000"/>
    <s v="N"/>
    <n v="0"/>
    <s v="00/00/0000"/>
    <s v="NPA"/>
    <d v="2021-09-27T00:00:00"/>
    <n v="704"/>
    <x v="1"/>
  </r>
  <r>
    <n v="40047553894"/>
    <s v="EB-DL-PM_SVANidhi"/>
    <n v="88761932669"/>
    <s v="Mr. MUKESHBHAI SONJIBHAI PATAN"/>
    <n v="10000"/>
    <n v="9.9"/>
    <n v="0"/>
    <n v="8469"/>
    <n v="8469"/>
    <x v="205"/>
    <n v="8469"/>
    <d v="2021-03-04T00:00:00"/>
    <n v="12"/>
    <n v="4"/>
    <n v="8"/>
    <n v="4"/>
    <n v="4"/>
    <n v="704"/>
    <s v="INR"/>
    <n v="0"/>
    <n v="1036"/>
    <d v="2021-06-30T00:00:00"/>
    <n v="3.61"/>
    <n v="505.3"/>
    <s v="N"/>
    <m/>
    <n v="4"/>
    <s v="N"/>
    <s v="00/00/0000"/>
    <s v="N"/>
    <n v="0"/>
    <s v="00/00/0000"/>
    <s v="NPA"/>
    <d v="2021-08-27T00:00:00"/>
    <n v="704"/>
    <x v="1"/>
  </r>
  <r>
    <n v="40059246755"/>
    <s v="EB-DL-PM_SVANidhi"/>
    <n v="86051231687"/>
    <s v="Mr. SUCHIT BIPINBHAI SHARMA"/>
    <n v="10000"/>
    <n v="9.9"/>
    <n v="0"/>
    <n v="10000"/>
    <n v="10000"/>
    <x v="206"/>
    <n v="10000"/>
    <d v="2021-03-06T00:00:00"/>
    <n v="12"/>
    <n v="2"/>
    <n v="10"/>
    <n v="4"/>
    <n v="4"/>
    <n v="704"/>
    <s v="INR"/>
    <n v="0"/>
    <n v="1030"/>
    <d v="2021-04-30T00:00:00"/>
    <n v="668.16"/>
    <n v="933.52"/>
    <m/>
    <m/>
    <m/>
    <s v="N"/>
    <s v="00/00/0000"/>
    <s v="N"/>
    <n v="0"/>
    <s v="00/00/0000"/>
    <s v="NPA"/>
    <d v="2021-07-28T00:00:00"/>
    <n v="704"/>
    <x v="1"/>
  </r>
  <r>
    <n v="40073792231"/>
    <s v="EB-DL-PM_SVANidhi"/>
    <n v="87421935474"/>
    <s v="Mr. BHARATBHAI MAFATLAL PATNI"/>
    <n v="10000"/>
    <n v="9.9"/>
    <n v="0"/>
    <n v="7634.04"/>
    <n v="7634.04"/>
    <x v="207"/>
    <n v="7634.04"/>
    <d v="2021-03-13T00:00:00"/>
    <n v="12"/>
    <n v="4"/>
    <n v="8"/>
    <n v="4"/>
    <n v="4"/>
    <n v="704"/>
    <s v="INR"/>
    <n v="0"/>
    <n v="1011"/>
    <d v="2021-06-30T00:00:00"/>
    <n v="0"/>
    <n v="385.4"/>
    <m/>
    <m/>
    <m/>
    <s v="N"/>
    <s v="00/00/0000"/>
    <s v="N"/>
    <n v="0"/>
    <s v="00/00/0000"/>
    <s v="NPA"/>
    <d v="2021-09-27T00:00:00"/>
    <n v="704"/>
    <x v="1"/>
  </r>
  <r>
    <n v="40073798448"/>
    <s v="EB-DL-PM_SVANidhi"/>
    <n v="90309483001"/>
    <s v="Mrs. GITA  RAJAWAT"/>
    <n v="10000"/>
    <n v="9.9"/>
    <n v="0"/>
    <n v="4943.1099999999997"/>
    <n v="4943.1099999999997"/>
    <x v="208"/>
    <n v="4943.1099999999997"/>
    <d v="2021-03-13T00:00:00"/>
    <n v="12"/>
    <n v="7"/>
    <n v="5"/>
    <n v="4"/>
    <n v="4"/>
    <n v="704"/>
    <s v="INR"/>
    <n v="0"/>
    <n v="1011"/>
    <d v="2021-09-30T00:00:00"/>
    <n v="0"/>
    <n v="177.01"/>
    <s v="N"/>
    <m/>
    <n v="4"/>
    <s v="N"/>
    <s v="00/00/0000"/>
    <s v="N"/>
    <n v="0"/>
    <s v="00/00/0000"/>
    <s v="NPA"/>
    <d v="2021-11-27T00:00:00"/>
    <n v="704"/>
    <x v="1"/>
  </r>
  <r>
    <n v="40100776071"/>
    <s v="EB-DL-PM_SVANidhi"/>
    <n v="90744182686"/>
    <s v="Mr. Thakor Rajesh Baldevji"/>
    <n v="10000"/>
    <n v="9.9"/>
    <n v="0"/>
    <n v="6738.84"/>
    <n v="6738.84"/>
    <x v="209"/>
    <n v="6738.84"/>
    <d v="2021-03-26T00:00:00"/>
    <n v="12"/>
    <n v="5"/>
    <n v="7"/>
    <n v="4"/>
    <n v="4"/>
    <n v="704"/>
    <s v="INR"/>
    <n v="0"/>
    <n v="974"/>
    <d v="2021-08-30T00:00:00"/>
    <n v="40.56"/>
    <n v="213.14"/>
    <s v="N"/>
    <m/>
    <n v="4"/>
    <s v="N"/>
    <s v="00/00/0000"/>
    <s v="N"/>
    <n v="0"/>
    <s v="00/00/0000"/>
    <s v="NPA"/>
    <d v="2021-10-27T00:00:00"/>
    <n v="704"/>
    <x v="1"/>
  </r>
  <r>
    <n v="40100818253"/>
    <s v="EB-DL-PM_SVANidhi"/>
    <n v="90744818985"/>
    <s v="Mrs. Gohel Harshaben Alpeshkum"/>
    <n v="10000"/>
    <n v="9.9"/>
    <n v="0"/>
    <n v="8420"/>
    <n v="8420"/>
    <x v="210"/>
    <n v="8420"/>
    <d v="2021-03-26T00:00:00"/>
    <n v="12"/>
    <n v="3"/>
    <n v="9"/>
    <n v="4"/>
    <n v="4"/>
    <n v="704"/>
    <s v="INR"/>
    <n v="0"/>
    <n v="974"/>
    <d v="2021-06-30T00:00:00"/>
    <n v="36.25"/>
    <n v="536.55999999999995"/>
    <m/>
    <m/>
    <m/>
    <s v="N"/>
    <s v="00/00/0000"/>
    <s v="N"/>
    <n v="0"/>
    <s v="00/00/0000"/>
    <s v="NPA"/>
    <d v="2021-08-27T00:00:00"/>
    <n v="704"/>
    <x v="1"/>
  </r>
  <r>
    <n v="40100894223"/>
    <s v="EB-DL-PM_SVANidhi"/>
    <n v="90749058336"/>
    <s v="Mr. Jaimin Ashokkumar Trivedi"/>
    <n v="10000"/>
    <n v="9.9"/>
    <n v="0"/>
    <n v="7600"/>
    <n v="7600"/>
    <x v="211"/>
    <n v="7600"/>
    <d v="2021-03-26T00:00:00"/>
    <n v="12"/>
    <n v="4"/>
    <n v="8"/>
    <n v="4"/>
    <n v="4"/>
    <n v="704"/>
    <s v="INR"/>
    <n v="0"/>
    <n v="974"/>
    <d v="2021-06-30T00:00:00"/>
    <n v="24.32"/>
    <n v="409.1"/>
    <s v="N"/>
    <m/>
    <n v="4"/>
    <s v="N"/>
    <s v="00/00/0000"/>
    <s v="N"/>
    <n v="0"/>
    <s v="00/00/0000"/>
    <s v="NPA"/>
    <d v="2021-09-27T00:00:00"/>
    <n v="704"/>
    <x v="1"/>
  </r>
  <r>
    <n v="40119419770"/>
    <s v="EB-DL-PM_SVANidhi"/>
    <n v="87375905756"/>
    <s v="Mrs. SITABEN JAGDISHBHAI PATAN"/>
    <n v="10000"/>
    <n v="9.9"/>
    <n v="0"/>
    <n v="9188"/>
    <n v="9188"/>
    <x v="212"/>
    <n v="9188"/>
    <d v="2021-04-06T00:00:00"/>
    <n v="11"/>
    <n v="2"/>
    <n v="9"/>
    <n v="4"/>
    <n v="4"/>
    <n v="704"/>
    <s v="INR"/>
    <n v="0"/>
    <n v="1028"/>
    <d v="2021-05-30T00:00:00"/>
    <n v="310"/>
    <n v="869.95"/>
    <s v="N"/>
    <m/>
    <n v="4"/>
    <s v="N"/>
    <s v="00/00/0000"/>
    <s v="N"/>
    <n v="0"/>
    <s v="00/00/0000"/>
    <s v="NPA"/>
    <d v="2021-08-27T00:00:00"/>
    <n v="704"/>
    <x v="1"/>
  </r>
  <r>
    <n v="40127505976"/>
    <s v="EB-DL-PM_SVANidhi"/>
    <n v="88231579147"/>
    <s v="Mr. BHARATSINGH BALWANTSINGH R"/>
    <n v="10000"/>
    <n v="9.9"/>
    <n v="0"/>
    <n v="5762.23"/>
    <n v="5762.23"/>
    <x v="213"/>
    <n v="5762.23"/>
    <d v="2021-04-09T00:00:00"/>
    <n v="11"/>
    <n v="5"/>
    <n v="6"/>
    <n v="4"/>
    <n v="4"/>
    <n v="704"/>
    <s v="INR"/>
    <n v="0"/>
    <n v="1020"/>
    <d v="2021-09-30T00:00:00"/>
    <n v="96"/>
    <n v="240"/>
    <s v="N"/>
    <m/>
    <n v="4"/>
    <s v="N"/>
    <s v="00/00/0000"/>
    <s v="N"/>
    <n v="0"/>
    <s v="00/00/0000"/>
    <s v="NPA"/>
    <d v="2021-12-28T00:00:00"/>
    <n v="704"/>
    <x v="1"/>
  </r>
  <r>
    <n v="40137111141"/>
    <s v="EB-DL-PM_SVANidhi"/>
    <n v="90755138848"/>
    <s v="Mrs. Trivedi Rina Jaiminkumar"/>
    <n v="10000"/>
    <n v="9.9"/>
    <n v="782.05"/>
    <n v="7553"/>
    <n v="6770.95"/>
    <x v="214"/>
    <n v="6770.95"/>
    <d v="2021-04-15T00:00:00"/>
    <n v="11"/>
    <n v="3"/>
    <n v="8"/>
    <n v="4"/>
    <n v="4"/>
    <n v="704"/>
    <s v="INR"/>
    <n v="0"/>
    <n v="879"/>
    <d v="2021-08-05T00:00:00"/>
    <n v="118.95"/>
    <n v="309.72000000000003"/>
    <s v="N"/>
    <m/>
    <n v="4"/>
    <s v="N"/>
    <s v="00/00/0000"/>
    <s v="N"/>
    <n v="0"/>
    <s v="00/00/0000"/>
    <s v="NPA"/>
    <d v="2021-11-02T00:00:00"/>
    <n v="704"/>
    <x v="1"/>
  </r>
  <r>
    <n v="40138263160"/>
    <s v="EB-DL-PM_SVANidhi"/>
    <n v="85823410997"/>
    <s v="Mr. HARESHBHAI KUMBHAJI DARJI"/>
    <n v="10000"/>
    <n v="9.9"/>
    <n v="808"/>
    <n v="4003.81"/>
    <n v="3195.81"/>
    <x v="215"/>
    <n v="3195.81"/>
    <d v="2021-04-23T00:00:00"/>
    <n v="11"/>
    <n v="7"/>
    <n v="4"/>
    <n v="4"/>
    <n v="4"/>
    <n v="704"/>
    <s v="INR"/>
    <n v="0"/>
    <n v="879"/>
    <d v="2021-12-05T00:00:00"/>
    <n v="65"/>
    <n v="65"/>
    <s v="N"/>
    <m/>
    <n v="4"/>
    <s v="N"/>
    <s v="00/00/0000"/>
    <s v="N"/>
    <n v="0"/>
    <s v="00/00/0000"/>
    <s v="NPA"/>
    <d v="2022-03-05T00:00:00"/>
    <n v="704"/>
    <x v="1"/>
  </r>
  <r>
    <n v="40240056245"/>
    <s v="EB-DL-PM_SVANidhi"/>
    <n v="85702965266"/>
    <s v="Mr. BHIMABHAI KISHANBHAI RATHO"/>
    <n v="10000"/>
    <n v="9.9"/>
    <n v="1547.81"/>
    <n v="10000"/>
    <n v="8452.19"/>
    <x v="216"/>
    <n v="8452.19"/>
    <d v="2021-06-21T00:00:00"/>
    <n v="9"/>
    <n v="0"/>
    <n v="9"/>
    <n v="4"/>
    <n v="4"/>
    <n v="704"/>
    <s v="INR"/>
    <n v="0"/>
    <n v="955"/>
    <d v="2021-07-30T00:00:00"/>
    <n v="396.95"/>
    <n v="649.73"/>
    <s v="N"/>
    <m/>
    <n v="4"/>
    <s v="N"/>
    <s v="00/00/0000"/>
    <s v="N"/>
    <n v="0"/>
    <s v="00/00/0000"/>
    <s v="NPA"/>
    <d v="2021-10-27T00:00:00"/>
    <n v="704"/>
    <x v="1"/>
  </r>
  <r>
    <n v="40240061255"/>
    <s v="EB-DL-PM_SVANidhi"/>
    <n v="88241759071"/>
    <s v="Mrs. HANSABEN HARISHBHAI THAKO"/>
    <n v="10000"/>
    <n v="9.9"/>
    <n v="1764.72"/>
    <n v="7580.45"/>
    <n v="5815.73"/>
    <x v="217"/>
    <n v="5815.73"/>
    <d v="2021-06-23T00:00:00"/>
    <n v="9"/>
    <n v="3"/>
    <n v="6"/>
    <n v="4"/>
    <n v="4"/>
    <n v="704"/>
    <s v="INR"/>
    <n v="0"/>
    <n v="955"/>
    <d v="2021-09-30T00:00:00"/>
    <n v="67.28"/>
    <n v="255.38"/>
    <s v="N"/>
    <m/>
    <n v="4"/>
    <s v="N"/>
    <s v="00/00/0000"/>
    <s v="N"/>
    <n v="0"/>
    <s v="00/00/0000"/>
    <s v="NPA"/>
    <d v="2021-12-28T00:00:00"/>
    <n v="704"/>
    <x v="1"/>
  </r>
  <r>
    <n v="40249826220"/>
    <s v="EB-DL-PM_SVANidhi"/>
    <n v="88796677811"/>
    <s v="Mrs. SHITALBEN SURESHBHAI AGRA"/>
    <n v="10000"/>
    <n v="9.9"/>
    <n v="2212.7199999999998"/>
    <n v="10000"/>
    <n v="7787.2800000000007"/>
    <x v="218"/>
    <n v="7787.28"/>
    <d v="2021-06-26T00:00:00"/>
    <n v="9"/>
    <n v="0"/>
    <n v="9"/>
    <n v="4"/>
    <n v="4"/>
    <n v="704"/>
    <s v="INR"/>
    <n v="0"/>
    <n v="879"/>
    <d v="2021-07-25T00:00:00"/>
    <n v="391.82"/>
    <n v="656.13"/>
    <m/>
    <m/>
    <m/>
    <s v="N"/>
    <s v="00/00/0000"/>
    <s v="N"/>
    <n v="0"/>
    <s v="00/00/0000"/>
    <s v="NPA"/>
    <d v="2021-10-22T00:00:00"/>
    <n v="704"/>
    <x v="1"/>
  </r>
  <r>
    <n v="40249829866"/>
    <s v="EB-DL-PM_SVANidhi"/>
    <n v="85106651826"/>
    <s v="Mr. ISHWARBHAI BHAVANBHAI PARM"/>
    <n v="10000"/>
    <n v="9.9"/>
    <n v="2395.7199999999998"/>
    <n v="8423"/>
    <n v="6027.2800000000007"/>
    <x v="219"/>
    <n v="6027.28"/>
    <d v="2021-06-26T00:00:00"/>
    <n v="9"/>
    <n v="2"/>
    <n v="7"/>
    <n v="4"/>
    <n v="4"/>
    <n v="704"/>
    <s v="INR"/>
    <n v="0"/>
    <n v="879"/>
    <d v="2021-09-25T00:00:00"/>
    <n v="162.28"/>
    <n v="373.78"/>
    <s v="N"/>
    <m/>
    <n v="4"/>
    <s v="N"/>
    <s v="00/00/0000"/>
    <s v="N"/>
    <n v="0"/>
    <s v="00/00/0000"/>
    <s v="NPA"/>
    <d v="2021-12-23T00:00:00"/>
    <n v="704"/>
    <x v="1"/>
  </r>
  <r>
    <n v="40249952153"/>
    <s v="EB-DL-PM_SVANidhi"/>
    <n v="89929192786"/>
    <s v="Mr. SUBHASHKUMAR MULCHARAN PRA"/>
    <n v="10000"/>
    <n v="9.9"/>
    <n v="1855.72"/>
    <n v="6807"/>
    <n v="4951.28"/>
    <x v="220"/>
    <n v="4951.28"/>
    <d v="2021-06-26T00:00:00"/>
    <n v="9"/>
    <n v="4"/>
    <n v="5"/>
    <n v="4"/>
    <n v="4"/>
    <n v="704"/>
    <s v="INR"/>
    <n v="0"/>
    <n v="955"/>
    <d v="2021-10-30T00:00:00"/>
    <n v="0"/>
    <n v="194.11"/>
    <s v="N"/>
    <m/>
    <n v="4"/>
    <s v="N"/>
    <s v="00/00/0000"/>
    <s v="N"/>
    <n v="0"/>
    <s v="00/00/0000"/>
    <s v="NPA"/>
    <d v="2021-11-27T00:00:00"/>
    <n v="704"/>
    <x v="1"/>
  </r>
  <r>
    <n v="40250659741"/>
    <s v="EB-DL-PM_SVANidhi"/>
    <n v="87147168608"/>
    <s v="Mrs. VIMLABEN KISHORBHAI UMTE"/>
    <n v="10000"/>
    <n v="9.9"/>
    <n v="1923.2"/>
    <n v="3354.48"/>
    <n v="1431.28"/>
    <x v="221"/>
    <n v="1431.28"/>
    <d v="2021-06-27T00:00:00"/>
    <n v="9"/>
    <n v="8"/>
    <n v="1"/>
    <n v="4"/>
    <n v="4"/>
    <n v="704"/>
    <s v="INR"/>
    <n v="0"/>
    <n v="955"/>
    <d v="2022-02-28T00:00:00"/>
    <n v="0"/>
    <n v="236.94"/>
    <s v="N"/>
    <m/>
    <n v="4"/>
    <s v="N"/>
    <s v="00/00/0000"/>
    <s v="N"/>
    <n v="0"/>
    <s v="00/00/0000"/>
    <s v="NPA"/>
    <d v="2021-10-27T00:00:00"/>
    <n v="704"/>
    <x v="1"/>
  </r>
  <r>
    <n v="40260210922"/>
    <s v="EB-DL-PM_SVANidhi"/>
    <n v="88030355704"/>
    <s v="Mrs. KALABEN VINODBHAI DANTANI"/>
    <n v="10000"/>
    <n v="9.9"/>
    <n v="3053"/>
    <n v="9205"/>
    <n v="6152"/>
    <x v="222"/>
    <n v="6152"/>
    <d v="2021-07-01T00:00:00"/>
    <n v="8"/>
    <n v="1"/>
    <n v="7"/>
    <n v="4"/>
    <n v="4"/>
    <n v="704"/>
    <s v="INR"/>
    <n v="0"/>
    <n v="879"/>
    <d v="2021-09-01T00:00:00"/>
    <n v="309"/>
    <n v="624.78"/>
    <s v="N"/>
    <m/>
    <n v="4"/>
    <s v="N"/>
    <s v="00/00/0000"/>
    <s v="N"/>
    <n v="0"/>
    <s v="00/00/0000"/>
    <s v="NPA"/>
    <d v="2021-11-29T00:00:00"/>
    <n v="704"/>
    <x v="1"/>
  </r>
  <r>
    <n v="40299069575"/>
    <s v="EB-DL-PM_SVANidhi"/>
    <n v="72178834926"/>
    <s v="Mr. HARJIVANDAS  PARMAR"/>
    <n v="10000"/>
    <n v="9.9"/>
    <n v="3364.6"/>
    <n v="8363"/>
    <n v="4998.3999999999996"/>
    <x v="223"/>
    <n v="4998.3999999999996"/>
    <d v="2021-07-17T00:00:00"/>
    <n v="8"/>
    <n v="2"/>
    <n v="6"/>
    <n v="4"/>
    <n v="4"/>
    <n v="704"/>
    <s v="INR"/>
    <n v="0"/>
    <n v="879"/>
    <d v="2021-10-15T00:00:00"/>
    <n v="102.7"/>
    <n v="215.71"/>
    <s v="N"/>
    <m/>
    <n v="4"/>
    <s v="N"/>
    <s v="00/00/0000"/>
    <s v="N"/>
    <n v="0"/>
    <s v="00/00/0000"/>
    <s v="NPA"/>
    <d v="2022-01-13T00:00:00"/>
    <n v="704"/>
    <x v="1"/>
  </r>
  <r>
    <n v="40317024720"/>
    <s v="EB-DL-PM_SVANidhi"/>
    <n v="90785180465"/>
    <s v="Mr. VINODBHAI BHAJANBHAI  DANT"/>
    <n v="10000"/>
    <n v="9.9"/>
    <n v="2968"/>
    <n v="10000"/>
    <n v="7032"/>
    <x v="224"/>
    <n v="7032"/>
    <d v="2021-07-27T00:00:00"/>
    <n v="8"/>
    <n v="0"/>
    <n v="8"/>
    <n v="4"/>
    <n v="4"/>
    <n v="704"/>
    <s v="INR"/>
    <n v="0"/>
    <n v="879"/>
    <d v="2021-08-25T00:00:00"/>
    <n v="349"/>
    <n v="692.92"/>
    <s v="N"/>
    <m/>
    <n v="4"/>
    <s v="N"/>
    <s v="00/00/0000"/>
    <s v="N"/>
    <n v="0"/>
    <s v="00/00/0000"/>
    <s v="NPA"/>
    <d v="2021-11-22T00:00:00"/>
    <n v="704"/>
    <x v="1"/>
  </r>
  <r>
    <n v="40321406340"/>
    <s v="EB-DL-PM_SVANidhi"/>
    <n v="89106277858"/>
    <s v="Mr. SUNILBHAI KALIDAS PATNI"/>
    <n v="10000"/>
    <n v="9.9"/>
    <n v="3373"/>
    <n v="6638.26"/>
    <n v="3265.26"/>
    <x v="225"/>
    <n v="3265.26"/>
    <d v="2021-07-29T00:00:00"/>
    <n v="8"/>
    <n v="4"/>
    <n v="4"/>
    <n v="4"/>
    <n v="4"/>
    <n v="704"/>
    <s v="INR"/>
    <n v="0"/>
    <n v="879"/>
    <d v="2021-12-25T00:00:00"/>
    <n v="107"/>
    <n v="107"/>
    <s v="N"/>
    <m/>
    <n v="4"/>
    <s v="N"/>
    <s v="00/00/0000"/>
    <s v="N"/>
    <n v="0"/>
    <s v="00/00/0000"/>
    <s v="NPA"/>
    <d v="2022-03-25T00:00:00"/>
    <n v="704"/>
    <x v="1"/>
  </r>
  <r>
    <n v="40345968482"/>
    <s v="EB-DL-PM_SVANidhi"/>
    <n v="87874459214"/>
    <s v="Mrs. RINKUBEN PRADIPBHAI PARMA"/>
    <n v="10000"/>
    <n v="9.9"/>
    <n v="4238.66"/>
    <n v="8474"/>
    <n v="4235.34"/>
    <x v="226"/>
    <n v="4235.34"/>
    <d v="2021-08-06T00:00:00"/>
    <n v="7"/>
    <n v="2"/>
    <n v="5"/>
    <n v="4"/>
    <n v="4"/>
    <n v="704"/>
    <s v="INR"/>
    <n v="0"/>
    <n v="879"/>
    <d v="2021-11-05T00:00:00"/>
    <n v="121.34"/>
    <n v="193.57"/>
    <s v="N"/>
    <m/>
    <n v="4"/>
    <s v="N"/>
    <s v="00/00/0000"/>
    <s v="N"/>
    <n v="0"/>
    <s v="00/00/0000"/>
    <s v="NPA"/>
    <d v="2022-02-03T00:00:00"/>
    <n v="704"/>
    <x v="1"/>
  </r>
  <r>
    <n v="40350783720"/>
    <s v="EB-DL-PM_SVANidhi"/>
    <n v="86332138614"/>
    <s v="Mr. AJAYBHAI JAYANTIBHAI PATAN"/>
    <n v="10000"/>
    <n v="9.9"/>
    <n v="4245"/>
    <n v="8536.2000000000007"/>
    <n v="4291.2000000000007"/>
    <x v="227"/>
    <n v="4291.2"/>
    <d v="2021-08-08T00:00:00"/>
    <n v="7"/>
    <n v="2"/>
    <n v="5"/>
    <n v="4"/>
    <n v="4"/>
    <n v="704"/>
    <s v="INR"/>
    <n v="0"/>
    <n v="879"/>
    <d v="2021-11-07T00:00:00"/>
    <n v="0"/>
    <n v="210.48"/>
    <s v="N"/>
    <m/>
    <n v="4"/>
    <s v="N"/>
    <s v="00/00/0000"/>
    <s v="N"/>
    <n v="0"/>
    <s v="00/00/0000"/>
    <s v="NPA"/>
    <d v="2021-12-05T00:00:00"/>
    <n v="704"/>
    <x v="1"/>
  </r>
  <r>
    <n v="40356759781"/>
    <s v="EB-DL-PM_SVANidhi"/>
    <n v="86808562769"/>
    <s v="Mrs. BHAVANABEN VISHANUBHAI BH"/>
    <n v="10000"/>
    <n v="9.9"/>
    <n v="3847"/>
    <n v="10000"/>
    <n v="6153"/>
    <x v="228"/>
    <n v="6153"/>
    <d v="2021-08-10T00:00:00"/>
    <n v="7"/>
    <n v="0"/>
    <n v="7"/>
    <n v="4"/>
    <n v="4"/>
    <n v="704"/>
    <s v="INR"/>
    <n v="0"/>
    <n v="879"/>
    <d v="2021-09-09T00:00:00"/>
    <n v="397"/>
    <n v="652.91"/>
    <s v="N"/>
    <m/>
    <n v="4"/>
    <s v="N"/>
    <s v="00/00/0000"/>
    <s v="N"/>
    <n v="0"/>
    <s v="00/00/0000"/>
    <s v="NPA"/>
    <d v="2021-12-07T00:00:00"/>
    <n v="704"/>
    <x v="1"/>
  </r>
  <r>
    <n v="40463204250"/>
    <s v="EB-DL-PM_SVANidhi"/>
    <n v="86160180546"/>
    <s v="Mr. SUREKHABEN BHAVESHBHAI RAV"/>
    <n v="10000"/>
    <n v="9.9"/>
    <n v="4999.4399999999996"/>
    <n v="8348"/>
    <n v="3348.5600000000004"/>
    <x v="229"/>
    <n v="3348.56"/>
    <d v="2021-09-23T00:00:00"/>
    <n v="6"/>
    <n v="2"/>
    <n v="4"/>
    <n v="4"/>
    <n v="4"/>
    <n v="704"/>
    <s v="INR"/>
    <n v="0"/>
    <n v="879"/>
    <d v="2021-12-20T00:00:00"/>
    <n v="188.56"/>
    <n v="188.56"/>
    <s v="N"/>
    <m/>
    <n v="4"/>
    <s v="N"/>
    <s v="00/00/0000"/>
    <s v="N"/>
    <n v="0"/>
    <s v="00/00/0000"/>
    <s v="NPA"/>
    <d v="2022-03-20T00:00:00"/>
    <n v="704"/>
    <x v="1"/>
  </r>
  <r>
    <n v="40604958095"/>
    <s v="EB-DL-PM_SVANidhi"/>
    <n v="86412430914"/>
    <s v="Master VAGHELA  AJAYKUMAR"/>
    <n v="10000"/>
    <n v="9.9"/>
    <n v="6180"/>
    <n v="10000"/>
    <n v="3820"/>
    <x v="230"/>
    <n v="3820"/>
    <d v="2021-11-27T00:00:00"/>
    <n v="4"/>
    <n v="0"/>
    <n v="4"/>
    <n v="4"/>
    <n v="4"/>
    <n v="704"/>
    <s v="INR"/>
    <n v="0"/>
    <n v="955"/>
    <d v="2021-12-29T00:00:00"/>
    <n v="343"/>
    <n v="343"/>
    <s v="N"/>
    <m/>
    <n v="4"/>
    <s v="N"/>
    <s v="00/00/0000"/>
    <s v="N"/>
    <n v="0"/>
    <s v="00/00/0000"/>
    <s v="NPA"/>
    <d v="2022-03-29T00:00:00"/>
    <n v="704"/>
    <x v="1"/>
  </r>
  <r>
    <n v="39620167900"/>
    <s v="EB-DL-PM_SVANidhi"/>
    <n v="80083998209"/>
    <s v="Mrs. SONAL MAHENDRABHAI YADAV"/>
    <n v="10000"/>
    <n v="9.9"/>
    <n v="0"/>
    <n v="9194"/>
    <n v="9194"/>
    <x v="231"/>
    <n v="9194"/>
    <d v="2020-09-04T00:00:00"/>
    <n v="12"/>
    <n v="2"/>
    <n v="10"/>
    <n v="5"/>
    <n v="5"/>
    <n v="801"/>
    <s v="INR"/>
    <n v="0"/>
    <n v="879"/>
    <d v="2020-11-01T00:00:00"/>
    <n v="246.78"/>
    <n v="1224.8599999999999"/>
    <s v="N"/>
    <m/>
    <n v="5"/>
    <s v="N"/>
    <s v="00/00/0000"/>
    <s v="N"/>
    <n v="0"/>
    <s v="00/00/0000"/>
    <s v="NPA"/>
    <d v="2021-01-01T00:00:00"/>
    <n v="506"/>
    <x v="1"/>
  </r>
  <r>
    <n v="39662134568"/>
    <s v="EB-DL-PM_SVANidhi"/>
    <n v="86072667073"/>
    <s v="Mr. RAJUBHAI CHAMANBHAI PATNI"/>
    <n v="10000"/>
    <n v="9.9"/>
    <n v="0"/>
    <n v="8550.99"/>
    <n v="8550.99"/>
    <x v="232"/>
    <n v="8550.99"/>
    <d v="2020-09-19T00:00:00"/>
    <n v="12"/>
    <n v="2"/>
    <n v="10"/>
    <n v="5"/>
    <n v="5"/>
    <n v="801"/>
    <s v="INR"/>
    <n v="0"/>
    <n v="879"/>
    <d v="2020-12-15T00:00:00"/>
    <n v="0"/>
    <n v="907.48"/>
    <s v="N"/>
    <m/>
    <n v="5"/>
    <s v="N"/>
    <s v="00/00/0000"/>
    <s v="N"/>
    <n v="0"/>
    <s v="00/00/0000"/>
    <s v="NPA"/>
    <d v="2021-02-15T00:00:00"/>
    <n v="506"/>
    <x v="1"/>
  </r>
  <r>
    <n v="39662319481"/>
    <s v="EB-DL-PM_SVANidhi"/>
    <n v="85555115587"/>
    <s v="Mr. SHASHIKANT RAMANLAL CHAVDA"/>
    <n v="10000"/>
    <n v="9.9"/>
    <n v="0"/>
    <n v="9557"/>
    <n v="9557"/>
    <x v="233"/>
    <n v="9557"/>
    <d v="2020-09-19T00:00:00"/>
    <n v="12"/>
    <n v="1"/>
    <n v="11"/>
    <n v="5"/>
    <n v="5"/>
    <n v="801"/>
    <s v="INR"/>
    <n v="0"/>
    <n v="879"/>
    <d v="2020-10-15T00:00:00"/>
    <n v="296.67"/>
    <n v="1319.17"/>
    <s v="N"/>
    <m/>
    <n v="5"/>
    <s v="N"/>
    <s v="00/00/0000"/>
    <s v="N"/>
    <n v="0"/>
    <s v="00/00/0000"/>
    <s v="NPA"/>
    <d v="2021-01-15T00:00:00"/>
    <n v="506"/>
    <x v="1"/>
  </r>
  <r>
    <n v="39662389573"/>
    <s v="EB-DL-PM_SVANidhi"/>
    <n v="88316706219"/>
    <s v="Mrs. SAVITABEN RANJITBHAI DANT"/>
    <n v="10000"/>
    <n v="9.9"/>
    <n v="0"/>
    <n v="10000"/>
    <n v="10000"/>
    <x v="234"/>
    <n v="10000"/>
    <d v="2020-09-19T00:00:00"/>
    <n v="12"/>
    <n v="1"/>
    <n v="11"/>
    <n v="5"/>
    <n v="5"/>
    <n v="801"/>
    <s v="INR"/>
    <n v="0"/>
    <n v="879"/>
    <d v="2020-10-15T00:00:00"/>
    <n v="233.21"/>
    <n v="1293.4100000000001"/>
    <s v="N"/>
    <m/>
    <n v="5"/>
    <s v="N"/>
    <s v="00/00/0000"/>
    <s v="N"/>
    <n v="0"/>
    <s v="00/00/0000"/>
    <s v="NPA"/>
    <d v="2021-01-15T00:00:00"/>
    <n v="506"/>
    <x v="1"/>
  </r>
  <r>
    <n v="39715065492"/>
    <s v="EB-DL-PM_SVANidhi"/>
    <n v="88092136337"/>
    <s v="Mr. MAHESH GANUBHAI DANTANI"/>
    <n v="10000"/>
    <n v="9.9"/>
    <n v="0"/>
    <n v="9189"/>
    <n v="9189"/>
    <x v="235"/>
    <n v="9189"/>
    <d v="2020-10-07T00:00:00"/>
    <n v="12"/>
    <n v="2"/>
    <n v="10"/>
    <n v="5"/>
    <n v="5"/>
    <n v="801"/>
    <s v="INR"/>
    <n v="0"/>
    <n v="879"/>
    <d v="2020-12-05T00:00:00"/>
    <n v="227.22"/>
    <n v="1202.8699999999999"/>
    <s v="N"/>
    <m/>
    <n v="5"/>
    <s v="N"/>
    <s v="00/00/0000"/>
    <s v="N"/>
    <n v="0"/>
    <s v="00/00/0000"/>
    <s v="NPA"/>
    <d v="2021-03-05T00:00:00"/>
    <n v="506"/>
    <x v="1"/>
  </r>
  <r>
    <n v="39718690762"/>
    <s v="EB-DL-PM_SVANidhi"/>
    <n v="90291908097"/>
    <s v="Mrs. SITABEN MAHESHBHAI DANTAN"/>
    <n v="10000"/>
    <n v="9.9"/>
    <n v="0"/>
    <n v="9186"/>
    <n v="9186"/>
    <x v="236"/>
    <n v="9186"/>
    <d v="2020-10-08T00:00:00"/>
    <n v="12"/>
    <n v="2"/>
    <n v="10"/>
    <n v="5"/>
    <n v="5"/>
    <n v="801"/>
    <s v="INR"/>
    <n v="0"/>
    <n v="879"/>
    <d v="2020-12-05T00:00:00"/>
    <n v="228.34"/>
    <n v="1203.68"/>
    <s v="N"/>
    <m/>
    <n v="5"/>
    <s v="N"/>
    <s v="00/00/0000"/>
    <s v="N"/>
    <n v="0"/>
    <s v="00/00/0000"/>
    <s v="NPA"/>
    <d v="2021-03-05T00:00:00"/>
    <n v="506"/>
    <x v="1"/>
  </r>
  <r>
    <n v="39724936641"/>
    <s v="EB-DL-PM_SVANidhi"/>
    <n v="80083961336"/>
    <s v="Mr. ARUNKUMAR SHAMALBHAI SOLAN"/>
    <n v="10000"/>
    <n v="9.9"/>
    <n v="0"/>
    <n v="10000"/>
    <n v="10000"/>
    <x v="234"/>
    <n v="10000"/>
    <d v="2020-10-11T00:00:00"/>
    <n v="12"/>
    <n v="1"/>
    <n v="11"/>
    <n v="5"/>
    <n v="5"/>
    <n v="801"/>
    <s v="INR"/>
    <n v="0"/>
    <n v="879"/>
    <d v="2020-11-10T00:00:00"/>
    <n v="314.29000000000002"/>
    <n v="1382.99"/>
    <s v="N"/>
    <m/>
    <n v="5"/>
    <s v="N"/>
    <s v="00/00/0000"/>
    <s v="N"/>
    <n v="0"/>
    <s v="00/00/0000"/>
    <s v="NPA"/>
    <d v="2021-01-10T00:00:00"/>
    <n v="506"/>
    <x v="1"/>
  </r>
  <r>
    <n v="39724974870"/>
    <s v="EB-DL-PM_SVANidhi"/>
    <n v="90196782072"/>
    <s v="Mrs. SANGITABEN PUNAMBHAI PATN"/>
    <n v="10000"/>
    <n v="9.9"/>
    <n v="0"/>
    <n v="9172"/>
    <n v="9172"/>
    <x v="237"/>
    <n v="9172"/>
    <d v="2020-10-11T00:00:00"/>
    <n v="12"/>
    <n v="2"/>
    <n v="10"/>
    <n v="5"/>
    <n v="5"/>
    <n v="801"/>
    <s v="INR"/>
    <n v="0"/>
    <n v="879"/>
    <d v="2020-12-10T00:00:00"/>
    <n v="236.36"/>
    <n v="1211.0999999999999"/>
    <s v="N"/>
    <m/>
    <n v="5"/>
    <s v="N"/>
    <s v="00/00/0000"/>
    <s v="N"/>
    <n v="0"/>
    <s v="00/00/0000"/>
    <s v="NPA"/>
    <d v="2021-03-10T00:00:00"/>
    <n v="506"/>
    <x v="1"/>
  </r>
  <r>
    <n v="39724979131"/>
    <s v="EB-DL-PM_SVANidhi"/>
    <n v="86035665604"/>
    <s v="Mrs. SANGITABEN MAHESHBHAI PAT"/>
    <n v="10000"/>
    <n v="9.9"/>
    <n v="0"/>
    <n v="9170"/>
    <n v="9170"/>
    <x v="238"/>
    <n v="9170"/>
    <d v="2020-10-11T00:00:00"/>
    <n v="12"/>
    <n v="2"/>
    <n v="10"/>
    <n v="5"/>
    <n v="5"/>
    <n v="801"/>
    <s v="INR"/>
    <n v="0"/>
    <n v="879"/>
    <d v="2020-12-10T00:00:00"/>
    <n v="237.78"/>
    <n v="1212.52"/>
    <s v="N"/>
    <m/>
    <n v="5"/>
    <s v="N"/>
    <s v="00/00/0000"/>
    <s v="N"/>
    <n v="0"/>
    <s v="00/00/0000"/>
    <s v="NPA"/>
    <d v="2021-03-10T00:00:00"/>
    <n v="506"/>
    <x v="1"/>
  </r>
  <r>
    <n v="39737365376"/>
    <s v="EB-DL-PM_SVANidhi"/>
    <n v="88629818463"/>
    <s v="Mr. VICKY ASHOKBHAI DANTANI"/>
    <n v="10000"/>
    <n v="9.9"/>
    <n v="0"/>
    <n v="9164"/>
    <n v="9164"/>
    <x v="239"/>
    <n v="9164"/>
    <d v="2020-10-16T00:00:00"/>
    <n v="12"/>
    <n v="2"/>
    <n v="10"/>
    <n v="5"/>
    <n v="5"/>
    <n v="801"/>
    <s v="INR"/>
    <n v="0"/>
    <n v="879"/>
    <d v="2020-12-12T00:00:00"/>
    <n v="82.02"/>
    <n v="1040.03"/>
    <s v="N"/>
    <m/>
    <n v="5"/>
    <s v="N"/>
    <s v="00/00/0000"/>
    <s v="N"/>
    <n v="0"/>
    <s v="00/00/0000"/>
    <s v="NPA"/>
    <d v="2021-03-12T00:00:00"/>
    <n v="506"/>
    <x v="1"/>
  </r>
  <r>
    <n v="39739881195"/>
    <s v="EB-DL-PM_SVANidhi"/>
    <n v="87162828068"/>
    <s v="Mr. RAJUBHAI PUNJAJI THAKOR"/>
    <n v="10000"/>
    <n v="9.9"/>
    <n v="0"/>
    <n v="10000"/>
    <n v="10000"/>
    <x v="234"/>
    <n v="10000"/>
    <d v="2020-10-17T00:00:00"/>
    <n v="12"/>
    <n v="1"/>
    <n v="11"/>
    <n v="5"/>
    <n v="5"/>
    <n v="801"/>
    <s v="INR"/>
    <n v="0"/>
    <n v="879"/>
    <d v="2020-11-12T00:00:00"/>
    <n v="311.95"/>
    <n v="1380.35"/>
    <m/>
    <m/>
    <m/>
    <s v="N"/>
    <s v="00/00/0000"/>
    <s v="N"/>
    <n v="0"/>
    <s v="00/00/0000"/>
    <s v="NPA"/>
    <d v="2021-01-12T00:00:00"/>
    <n v="506"/>
    <x v="1"/>
  </r>
  <r>
    <n v="39746563490"/>
    <s v="EB-DL-PM_SVANidhi"/>
    <n v="88258213885"/>
    <s v="Mrs. ARUNABEN DILIPBHAI PATNI"/>
    <n v="10000"/>
    <n v="9.9"/>
    <n v="0"/>
    <n v="10000"/>
    <n v="10000"/>
    <x v="234"/>
    <n v="10000"/>
    <d v="2020-10-20T00:00:00"/>
    <n v="12"/>
    <n v="1"/>
    <n v="11"/>
    <n v="5"/>
    <n v="5"/>
    <n v="801"/>
    <s v="INR"/>
    <n v="0"/>
    <n v="879"/>
    <d v="2020-11-15T00:00:00"/>
    <n v="308.73"/>
    <n v="1377.13"/>
    <s v="N"/>
    <m/>
    <n v="5"/>
    <s v="N"/>
    <s v="00/00/0000"/>
    <s v="N"/>
    <n v="0"/>
    <s v="00/00/0000"/>
    <s v="NPA"/>
    <d v="2021-01-15T00:00:00"/>
    <n v="506"/>
    <x v="1"/>
  </r>
  <r>
    <n v="39753785437"/>
    <s v="EB-DL-PM_SVANidhi"/>
    <n v="88029898520"/>
    <s v="Mr. DANTANI  JAGDISHKUMAR"/>
    <n v="10000"/>
    <n v="9.9"/>
    <n v="0"/>
    <n v="9562"/>
    <n v="9562"/>
    <x v="240"/>
    <n v="9562"/>
    <d v="2020-10-23T00:00:00"/>
    <n v="12"/>
    <n v="1"/>
    <n v="11"/>
    <n v="5"/>
    <n v="5"/>
    <n v="801"/>
    <s v="INR"/>
    <n v="0"/>
    <n v="879"/>
    <d v="2020-11-20T00:00:00"/>
    <n v="111.04"/>
    <n v="1113.45"/>
    <s v="N"/>
    <m/>
    <n v="5"/>
    <s v="N"/>
    <s v="00/00/0000"/>
    <s v="N"/>
    <n v="0"/>
    <s v="00/00/0000"/>
    <s v="NPA"/>
    <d v="2021-02-20T00:00:00"/>
    <n v="506"/>
    <x v="1"/>
  </r>
  <r>
    <n v="39757798486"/>
    <s v="EB-DL-PM_SVANidhi"/>
    <n v="89425883050"/>
    <s v="Mrs. MANISHA PARESHBHAI PATANI"/>
    <n v="10000"/>
    <n v="9.9"/>
    <n v="0"/>
    <n v="10000"/>
    <n v="10000"/>
    <x v="234"/>
    <n v="10000"/>
    <d v="2020-10-26T00:00:00"/>
    <n v="12"/>
    <n v="1"/>
    <n v="11"/>
    <n v="5"/>
    <n v="5"/>
    <n v="801"/>
    <s v="INR"/>
    <n v="0"/>
    <n v="879"/>
    <d v="2020-11-24T00:00:00"/>
    <n v="304.62"/>
    <n v="1372.41"/>
    <s v="N"/>
    <m/>
    <n v="5"/>
    <s v="N"/>
    <s v="00/00/0000"/>
    <s v="N"/>
    <n v="0"/>
    <s v="00/00/0000"/>
    <s v="NPA"/>
    <d v="2021-01-24T00:00:00"/>
    <n v="506"/>
    <x v="1"/>
  </r>
  <r>
    <n v="39766904643"/>
    <s v="EB-DL-PM_SVANidhi"/>
    <n v="86701803854"/>
    <s v="Mr. GHANSHYAM DHANAJI PRAJAPAT"/>
    <n v="10000"/>
    <n v="9.9"/>
    <n v="0"/>
    <n v="9205"/>
    <n v="9205"/>
    <x v="168"/>
    <n v="9205"/>
    <d v="2020-10-30T00:00:00"/>
    <n v="12"/>
    <n v="2"/>
    <n v="10"/>
    <n v="5"/>
    <n v="5"/>
    <n v="801"/>
    <s v="INR"/>
    <n v="0"/>
    <n v="963"/>
    <d v="2020-12-25T00:00:00"/>
    <n v="306"/>
    <n v="1291.3800000000001"/>
    <s v="N"/>
    <m/>
    <n v="5"/>
    <s v="N"/>
    <s v="00/00/0000"/>
    <s v="N"/>
    <n v="0"/>
    <s v="00/00/0000"/>
    <s v="NPA"/>
    <d v="2021-03-25T00:00:00"/>
    <n v="506"/>
    <x v="1"/>
  </r>
  <r>
    <n v="39768901492"/>
    <s v="EB-DL-PM_SVANidhi"/>
    <n v="90258760740"/>
    <s v="Mr. SURESHBHAI MANILAL PATNI"/>
    <n v="10000"/>
    <n v="9.9"/>
    <n v="123.73"/>
    <n v="6463.52"/>
    <n v="6339.7900000000009"/>
    <x v="241"/>
    <n v="6339.79"/>
    <d v="2020-10-31T00:00:00"/>
    <n v="12"/>
    <n v="5"/>
    <n v="7"/>
    <n v="5"/>
    <n v="5"/>
    <n v="801"/>
    <s v="INR"/>
    <n v="0"/>
    <n v="963"/>
    <d v="2021-04-28T00:00:00"/>
    <n v="464.79"/>
    <n v="637.34"/>
    <s v="N"/>
    <m/>
    <n v="5"/>
    <s v="N"/>
    <s v="00/00/0000"/>
    <s v="N"/>
    <n v="0"/>
    <s v="00/00/0000"/>
    <s v="NPA"/>
    <d v="2021-04-05T00:00:00"/>
    <n v="506"/>
    <x v="1"/>
  </r>
  <r>
    <n v="39769075746"/>
    <s v="EB-DL-PM_SVANidhi"/>
    <n v="90284449586"/>
    <s v="Miss. HANSHABEN  CHHATRALIY"/>
    <n v="10000"/>
    <n v="9.9"/>
    <n v="0"/>
    <n v="9524.52"/>
    <n v="9524.52"/>
    <x v="242"/>
    <n v="9524.52"/>
    <d v="2020-10-31T00:00:00"/>
    <n v="12"/>
    <n v="2"/>
    <n v="10"/>
    <n v="5"/>
    <n v="5"/>
    <n v="801"/>
    <s v="INR"/>
    <n v="0"/>
    <n v="963"/>
    <d v="2020-12-28T00:00:00"/>
    <n v="86"/>
    <n v="1081.71"/>
    <s v="N"/>
    <m/>
    <n v="5"/>
    <s v="N"/>
    <s v="00/00/0000"/>
    <s v="N"/>
    <n v="0"/>
    <s v="00/00/0000"/>
    <s v="NPA"/>
    <d v="2021-03-28T00:00:00"/>
    <n v="506"/>
    <x v="1"/>
  </r>
  <r>
    <n v="39794724373"/>
    <s v="EB-DL-PM_SVANidhi"/>
    <n v="85336364862"/>
    <s v="Mrs. LILABEN H. GOHEL"/>
    <n v="10000"/>
    <n v="9.9"/>
    <n v="0"/>
    <n v="10000"/>
    <n v="10000"/>
    <x v="234"/>
    <n v="10000"/>
    <d v="2020-11-10T00:00:00"/>
    <n v="12"/>
    <n v="1"/>
    <n v="11"/>
    <n v="5"/>
    <n v="5"/>
    <n v="801"/>
    <s v="INR"/>
    <n v="0"/>
    <n v="879"/>
    <d v="2020-12-10T00:00:00"/>
    <n v="291.61"/>
    <n v="1357.57"/>
    <s v="N"/>
    <m/>
    <n v="5"/>
    <s v="N"/>
    <s v="00/00/0000"/>
    <s v="N"/>
    <n v="0"/>
    <s v="00/00/0000"/>
    <s v="NPA"/>
    <d v="2021-02-10T00:00:00"/>
    <n v="506"/>
    <x v="1"/>
  </r>
  <r>
    <n v="40518276361"/>
    <s v="EB-DL-PM_SVAN 2TRN"/>
    <n v="85914040568"/>
    <s v="Miss. DIPMALA PRAVINBHAI KAPAD"/>
    <n v="20000"/>
    <n v="9.9"/>
    <n v="11902"/>
    <n v="11643.94"/>
    <n v="0"/>
    <x v="0"/>
    <n v="0"/>
    <d v="2021-10-18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27284746"/>
    <s v="EB-DL-PM_SVAN 2TRN"/>
    <n v="87417036143"/>
    <s v="Mrs. HANSABEN DAHYABHAI PARMAR"/>
    <n v="20000"/>
    <n v="9.9"/>
    <n v="11860"/>
    <n v="11631.64"/>
    <n v="0"/>
    <x v="0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27288491"/>
    <s v="EB-DL-PM_SVAN 2TRN"/>
    <n v="89583392194"/>
    <s v="Mr. RAJUBHAI KANAIYALAL MODI"/>
    <n v="20000"/>
    <n v="9.9"/>
    <n v="11889"/>
    <n v="11648.62"/>
    <n v="0"/>
    <x v="0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1-12-05T00:00:00"/>
    <n v="0"/>
    <x v="0"/>
  </r>
  <r>
    <n v="40527293240"/>
    <s v="EB-DL-PM_SVAN 2TRN"/>
    <n v="86708842876"/>
    <s v="Mr. SHAILESH RAMESHBHAI DANTAN"/>
    <n v="20000"/>
    <n v="9.9"/>
    <n v="11859"/>
    <n v="11859"/>
    <n v="0"/>
    <x v="0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27300112"/>
    <s v="EB-DL-PM_SVAN 2TRN"/>
    <n v="85557205344"/>
    <s v="Mrs. PADMABEN SATISHBHAI BHIL"/>
    <n v="20000"/>
    <n v="9.9"/>
    <n v="11859"/>
    <n v="11859"/>
    <n v="0"/>
    <x v="0"/>
    <n v="0"/>
    <d v="2021-10-25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x v="0"/>
  </r>
  <r>
    <n v="40527402910"/>
    <s v="EB-DL-PM_SVAN 2TRN"/>
    <n v="90019891643"/>
    <s v="Mr. RAMESHBHAI GOVABHAI DABHI"/>
    <n v="20000"/>
    <n v="9.9"/>
    <n v="11859"/>
    <n v="11859"/>
    <n v="0"/>
    <x v="0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27409358"/>
    <s v="EB-DL-PM_SVAN 2TRN"/>
    <n v="80083929132"/>
    <s v="Mr. GAUTAMBHAI LALJIBHAI SHAH"/>
    <n v="20000"/>
    <n v="9.9"/>
    <n v="11859"/>
    <n v="11859"/>
    <n v="0"/>
    <x v="0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27411459"/>
    <s v="EB-DL-PM_SVAN 2TRN"/>
    <n v="85947074214"/>
    <s v="Mr. JAYANTIBHAI RAMANBHAI THAK"/>
    <n v="20000"/>
    <n v="9.9"/>
    <n v="11859"/>
    <n v="11859"/>
    <n v="0"/>
    <x v="0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27412974"/>
    <s v="EB-DL-PM_SVAN 2TRN"/>
    <n v="85916445086"/>
    <s v="Mrs. SAKUNTALABEN  RANA"/>
    <n v="20000"/>
    <n v="9.9"/>
    <n v="11881"/>
    <n v="11881"/>
    <n v="0"/>
    <x v="0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2-26T00:00:00"/>
    <n v="0"/>
    <x v="0"/>
  </r>
  <r>
    <n v="40534551237"/>
    <s v="EB-DL-PM_SVAN 2TRN"/>
    <n v="86868831905"/>
    <s v="Mr. THAKARSINH RUPABHAI THAKOR"/>
    <n v="20000"/>
    <n v="9.9"/>
    <n v="11853"/>
    <n v="11853"/>
    <n v="0"/>
    <x v="0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34559010"/>
    <s v="EB-DL-PM_SVAN 2TRN"/>
    <n v="85158902745"/>
    <s v="Mr. DILIP RAJENDRA ADHYARU"/>
    <n v="20000"/>
    <n v="9.9"/>
    <n v="11854"/>
    <n v="11854"/>
    <n v="0"/>
    <x v="0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34565262"/>
    <s v="EB-DL-PM_SVAN 2TRN"/>
    <n v="90538289772"/>
    <s v="Mr. VASANTKUMAR  THAKOR"/>
    <n v="20000"/>
    <n v="9.9"/>
    <n v="11853"/>
    <n v="11853"/>
    <n v="0"/>
    <x v="0"/>
    <n v="0"/>
    <d v="2021-10-27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x v="0"/>
  </r>
  <r>
    <n v="40534664900"/>
    <s v="EB-DL-PM_SVAN 2TRN"/>
    <n v="85100493170"/>
    <s v="Mr. STYAPRAKASH INDRAVADAN PAR"/>
    <n v="20000"/>
    <n v="9.9"/>
    <n v="11853"/>
    <n v="11853"/>
    <n v="0"/>
    <x v="0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34905787"/>
    <s v="EB-DL-PM_SVAN 2TRN"/>
    <n v="86994509867"/>
    <s v="Mrs. SHOBHANABEN MUKESHBHAI PA"/>
    <n v="20000"/>
    <n v="9.9"/>
    <n v="11853"/>
    <n v="11853"/>
    <n v="0"/>
    <x v="0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38565086"/>
    <s v="EB-DL-PM_SVAN 2TRN"/>
    <n v="86663976909"/>
    <s v="Mrs. KAPILABEN JAGAJI GHATAD"/>
    <n v="20000"/>
    <n v="9.9"/>
    <n v="11848"/>
    <n v="11848"/>
    <n v="0"/>
    <x v="0"/>
    <n v="0"/>
    <d v="2021-10-28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x v="0"/>
  </r>
  <r>
    <n v="40541125674"/>
    <s v="EB-DL-PM_SVAN 2TRN"/>
    <n v="85390980772"/>
    <s v="Mrs. SHAH  MINABEN"/>
    <n v="20000"/>
    <n v="9.9"/>
    <n v="11842"/>
    <n v="11842"/>
    <n v="0"/>
    <x v="0"/>
    <n v="0"/>
    <d v="2021-10-29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41247489"/>
    <s v="EB-DL-PM_SVAN 2TRN"/>
    <n v="85889072255"/>
    <s v="Mrs. HANSABEN JESANGBHAI PARMA"/>
    <n v="20000"/>
    <n v="9.9"/>
    <n v="11842"/>
    <n v="11842"/>
    <n v="0"/>
    <x v="0"/>
    <n v="0"/>
    <d v="2021-10-29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43065382"/>
    <s v="EB-DL-PM_SVAN 2TRN"/>
    <n v="88832978706"/>
    <s v="Mrs. USHABEN RAJENDRAKUMAR SOL"/>
    <n v="20000"/>
    <n v="9.9"/>
    <n v="11838"/>
    <n v="11838"/>
    <n v="0"/>
    <x v="0"/>
    <n v="0"/>
    <d v="2021-10-30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x v="0"/>
  </r>
  <r>
    <n v="40543185019"/>
    <s v="EB-DL-PM_SVAN 2TRN"/>
    <n v="85001464539"/>
    <s v="Mr. MANUBHAI HIRABHAI PARMAR"/>
    <n v="20000"/>
    <n v="9.9"/>
    <n v="11850"/>
    <n v="11808"/>
    <n v="0"/>
    <x v="0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3-31T00:00:00"/>
    <n v="0"/>
    <x v="0"/>
  </r>
  <r>
    <n v="40543402206"/>
    <s v="EB-DL-PM_SVAN 2TRN"/>
    <n v="80083862596"/>
    <s v="Mrs. KAMLABEN RAJENDRABHAI PAR"/>
    <n v="20000"/>
    <n v="9.9"/>
    <n v="11837"/>
    <n v="11837"/>
    <n v="0"/>
    <x v="0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543487247"/>
    <s v="EB-DL-PM_SVAN 2TRN"/>
    <n v="80083919011"/>
    <s v="Mr. NATAVARJI KALAJI THAKOR"/>
    <n v="20000"/>
    <n v="9.9"/>
    <n v="11837"/>
    <n v="11837"/>
    <n v="0"/>
    <x v="0"/>
    <n v="0"/>
    <d v="2021-10-30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x v="0"/>
  </r>
  <r>
    <n v="40543854322"/>
    <s v="EB-DL-PM_SVAN 2TRN"/>
    <n v="88225622659"/>
    <s v="Mr. BHARATBHAI BABUBHAI PATNI"/>
    <n v="20000"/>
    <n v="9.9"/>
    <n v="11837"/>
    <n v="11837"/>
    <n v="0"/>
    <x v="0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2812537"/>
    <s v="EB-DL-PM_SVAN 2TRN"/>
    <n v="88796673930"/>
    <s v="Mr. GIRISHBHAI NAGINBHAI PATNI"/>
    <n v="20000"/>
    <n v="9.9"/>
    <n v="15210"/>
    <n v="15210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2823117"/>
    <s v="EB-DL-PM_SVAN 2TRN"/>
    <n v="86328095197"/>
    <s v="Ms. VIRALBEN KISHANCHAND MAKWA"/>
    <n v="20000"/>
    <n v="9.9"/>
    <n v="15210"/>
    <n v="15210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2891632"/>
    <s v="EB-DL-PM_SVAN 2TRN"/>
    <n v="89736877417"/>
    <s v="Mrs. DIPIKABEN DHIRUBHAI SONAR"/>
    <n v="20000"/>
    <n v="9.9"/>
    <n v="15212"/>
    <n v="15212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2897599"/>
    <s v="EB-DL-PM_SVAN 2TRN"/>
    <n v="86094564729"/>
    <s v="Mr. MAKWANA  BABUBHAI"/>
    <n v="20000"/>
    <n v="9.9"/>
    <n v="15210"/>
    <n v="15210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2904290"/>
    <s v="EB-DL-PM_SVAN 2TRN"/>
    <n v="90471461421"/>
    <s v="Mrs. GITABEN PRADIPBHAI SOLANK"/>
    <n v="20000"/>
    <n v="9.9"/>
    <n v="15210"/>
    <n v="15210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2909356"/>
    <s v="EB-DL-PM_SVAN 2TRN"/>
    <n v="88796673769"/>
    <s v="Mr. RAVI HARSHVADANBHAI DESAI"/>
    <n v="20000"/>
    <n v="9.9"/>
    <n v="15232"/>
    <n v="15232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3-11T00:00:00"/>
    <n v="0"/>
    <x v="0"/>
  </r>
  <r>
    <n v="40652914628"/>
    <s v="EB-DL-PM_SVAN 2TRN"/>
    <n v="85885457706"/>
    <s v="Mr. SAIYED MO ASIF ABDUL RAJAK"/>
    <n v="20000"/>
    <n v="9.9"/>
    <n v="15210"/>
    <n v="15210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011841"/>
    <s v="EB-DL-PM_SVAN 2TRN"/>
    <n v="90490563767"/>
    <s v="Mr. JAYESHKUMAR  CHAUHAN"/>
    <n v="20000"/>
    <n v="9.9"/>
    <n v="15210"/>
    <n v="15210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018235"/>
    <s v="EB-DL-PM_SVAN 2TRN"/>
    <n v="87417037680"/>
    <s v="Mr. LAXMANBHAI JETHABHAI PATNI"/>
    <n v="20000"/>
    <n v="9.9"/>
    <n v="15210"/>
    <n v="15210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034574"/>
    <s v="EB-DL-PM_SVAN 2TRN"/>
    <n v="86283304461"/>
    <s v="Mr. MOHAMMADIBRAHIM MOHAMMADAR"/>
    <n v="20000"/>
    <n v="9.9"/>
    <n v="15210"/>
    <n v="15210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318104"/>
    <s v="EB-DL-PM_SVAN 2TRN"/>
    <n v="78662210154"/>
    <s v="Mrs. CHAMPABEN RAVISHANKAR SHR"/>
    <n v="20000"/>
    <n v="9.9"/>
    <n v="15210"/>
    <n v="15210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331511"/>
    <s v="EB-DL-PM_SVAN 2TRN"/>
    <n v="87538088309"/>
    <s v="Mr. JIGNESHBHAI MULCHANDBHAI S"/>
    <n v="20000"/>
    <n v="9.9"/>
    <n v="15210"/>
    <n v="15210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m/>
    <m/>
    <x v="0"/>
  </r>
  <r>
    <n v="40653408951"/>
    <s v="EB-DL-PM_SVAN 2TRN"/>
    <n v="86430702104"/>
    <s v="Mr. HARDIK HARISHBHAI PARMAR"/>
    <n v="20000"/>
    <n v="9.9"/>
    <n v="15213"/>
    <n v="15213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492604"/>
    <s v="EB-DL-PM_SVAN 2TRN"/>
    <n v="86390276224"/>
    <s v="Miss. KAJAL JAGDISHBHAI KAPADI"/>
    <n v="20000"/>
    <n v="9.9"/>
    <n v="15216"/>
    <n v="15216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502975"/>
    <s v="EB-DL-PM_SVAN 2TRN"/>
    <n v="86065386579"/>
    <s v="Mrs. BHANUBEN PARSOTTAMBHAI PA"/>
    <n v="20000"/>
    <n v="9.9"/>
    <n v="15194"/>
    <n v="15194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3511436"/>
    <s v="EB-DL-PM_SVAN 2TRN"/>
    <n v="88198686893"/>
    <s v="Mr. SANJAYBHAI SHANKARLAL MAKW"/>
    <n v="20000"/>
    <n v="9.9"/>
    <n v="15209"/>
    <n v="15209"/>
    <n v="0"/>
    <x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5328620"/>
    <s v="EB-DL-PM_SVAN 2TRN"/>
    <n v="86043035693"/>
    <s v="Mr. SHANKARLAL SOHANLAL LAKHAR"/>
    <n v="20000"/>
    <n v="9.9"/>
    <n v="15194"/>
    <n v="15194"/>
    <n v="0"/>
    <x v="0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5343875"/>
    <s v="EB-DL-PM_SVAN 2TRN"/>
    <n v="85369700727"/>
    <s v="Mr. RAJESH KUMAR CHAMPALAL LAK"/>
    <n v="20000"/>
    <n v="9.9"/>
    <n v="15204"/>
    <n v="15204"/>
    <n v="0"/>
    <x v="0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5444159"/>
    <s v="EB-DL-PM_SVAN 2TRN"/>
    <n v="87421933635"/>
    <s v="Mr. KANUBHAI ATMARAM PATEL"/>
    <n v="20000"/>
    <n v="9.9"/>
    <n v="15194"/>
    <n v="15194"/>
    <n v="0"/>
    <x v="0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655456801"/>
    <s v="EB-DL-PM_SVAN 2TRN"/>
    <n v="87472357548"/>
    <s v="Mrs. RAMILABEN KAMLESHBHAI PAT"/>
    <n v="20000"/>
    <n v="9.9"/>
    <n v="15194"/>
    <n v="15194"/>
    <n v="0"/>
    <x v="0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721091402"/>
    <s v="EB-DL-PM_SVAN 2TRN"/>
    <n v="89445020112"/>
    <s v="Mr. RAMCHANDRA LAXMANBHAI PATN"/>
    <n v="20000"/>
    <n v="9.9"/>
    <n v="16860"/>
    <n v="16860"/>
    <n v="0"/>
    <x v="0"/>
    <n v="0"/>
    <d v="2022-01-17T00:00:00"/>
    <n v="2"/>
    <n v="2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d v="2022-02-17T00:00:00"/>
    <n v="0"/>
    <x v="0"/>
  </r>
  <r>
    <n v="40873059633"/>
    <s v="EB-DL-PM_SVAN 2TRN"/>
    <n v="85914041313"/>
    <s v="Mrs. DAKSHABEN BALDEVBHAI BHIL"/>
    <n v="20000"/>
    <n v="9.9"/>
    <n v="20038"/>
    <n v="20038"/>
    <n v="0"/>
    <x v="0"/>
    <n v="0"/>
    <d v="2022-03-24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x v="0"/>
  </r>
  <r>
    <n v="40873071435"/>
    <s v="EB-DL-PM_SVAN 2TRN"/>
    <n v="85418133526"/>
    <s v="Mr. DASHRATBHAI SABURJI THAKOR"/>
    <n v="20000"/>
    <n v="9.9"/>
    <n v="20038"/>
    <n v="20038"/>
    <n v="0"/>
    <x v="0"/>
    <n v="0"/>
    <d v="2022-03-25T00:00:00"/>
    <n v="1"/>
    <n v="1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m/>
    <m/>
    <x v="0"/>
  </r>
  <r>
    <n v="40873168949"/>
    <s v="EB-DL-PM_SVAN 2TRN"/>
    <n v="86708198180"/>
    <s v="Mrs. RANJANBEN PURSOTAMBHAI AL"/>
    <n v="20000"/>
    <n v="9.9"/>
    <n v="20038"/>
    <n v="20038"/>
    <n v="0"/>
    <x v="0"/>
    <n v="0"/>
    <d v="2022-03-25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x v="0"/>
  </r>
  <r>
    <n v="40880229438"/>
    <s v="EB-DL-PM_SVAN 2TRN"/>
    <n v="90674058964"/>
    <s v="Mrs. Geetaben  Thakor"/>
    <n v="20000"/>
    <n v="9.9"/>
    <n v="20022"/>
    <n v="20022"/>
    <n v="0"/>
    <x v="0"/>
    <n v="0"/>
    <d v="2022-03-28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m/>
    <m/>
    <x v="0"/>
  </r>
  <r>
    <n v="40527406823"/>
    <s v="EB-DL-PM_SVAN 2TRN"/>
    <n v="85158900850"/>
    <s v="Mr. MANOJKUMAR RAMANBHAI VAGHE"/>
    <n v="20000"/>
    <n v="9.9"/>
    <n v="11844"/>
    <n v="13602"/>
    <n v="1758"/>
    <x v="3"/>
    <n v="1758"/>
    <d v="2021-10-25T00:00:00"/>
    <n v="5"/>
    <n v="4"/>
    <n v="1"/>
    <n v="1"/>
    <n v="1"/>
    <n v="701"/>
    <s v="INR"/>
    <n v="0"/>
    <n v="1758"/>
    <d v="2022-03-20T00:00:00"/>
    <n v="0"/>
    <n v="0"/>
    <s v="N"/>
    <m/>
    <n v="3"/>
    <s v="N"/>
    <s v="00/00/0000"/>
    <s v="N"/>
    <n v="0"/>
    <s v="00/00/0000"/>
    <s v="SMA0"/>
    <d v="2022-03-20T00:00:00"/>
    <n v="701"/>
    <x v="0"/>
  </r>
  <r>
    <n v="40538329162"/>
    <s v="EB-DL-PM_SVAN 2TRN"/>
    <n v="80084065816"/>
    <s v="Mr. DILIPBHAI MOTIJI THAKOR"/>
    <n v="20000"/>
    <n v="9.9"/>
    <n v="11884"/>
    <n v="13642"/>
    <n v="1758"/>
    <x v="3"/>
    <n v="1758"/>
    <d v="2021-10-28T00:00:00"/>
    <n v="5"/>
    <n v="4"/>
    <n v="1"/>
    <n v="1"/>
    <n v="1"/>
    <n v="701"/>
    <s v="INR"/>
    <n v="0"/>
    <n v="1758"/>
    <d v="2022-03-25T00:00:00"/>
    <n v="0"/>
    <n v="0"/>
    <s v="N"/>
    <m/>
    <n v="3"/>
    <s v="N"/>
    <s v="00/00/0000"/>
    <s v="N"/>
    <n v="0"/>
    <s v="00/00/0000"/>
    <s v="SMA0"/>
    <d v="2022-03-25T00:00:00"/>
    <n v="701"/>
    <x v="0"/>
  </r>
  <r>
    <n v="40540615228"/>
    <s v="EB-DL-PM_SVAN 2TRN"/>
    <n v="87898786287"/>
    <s v="Mrs. SHOBHANABEN PRIYAVVADAN D"/>
    <n v="20000"/>
    <n v="9.9"/>
    <n v="11890"/>
    <n v="13648"/>
    <n v="1758"/>
    <x v="3"/>
    <n v="1758"/>
    <d v="2021-10-29T00:00:00"/>
    <n v="5"/>
    <n v="4"/>
    <n v="1"/>
    <n v="1"/>
    <n v="1"/>
    <n v="701"/>
    <s v="INR"/>
    <n v="0"/>
    <n v="1758"/>
    <d v="2022-03-26T00:00:00"/>
    <n v="0"/>
    <n v="0"/>
    <s v="N"/>
    <m/>
    <n v="3"/>
    <s v="N"/>
    <s v="00/00/0000"/>
    <s v="N"/>
    <n v="0"/>
    <s v="00/00/0000"/>
    <s v="SMA0"/>
    <d v="2022-03-26T00:00:00"/>
    <n v="701"/>
    <x v="0"/>
  </r>
  <r>
    <n v="40721097200"/>
    <s v="EB-DL-PM_SVAN 2TRN"/>
    <n v="90479447216"/>
    <s v="Mr. PATANI AMIT KIRANBHAI"/>
    <n v="20000"/>
    <n v="9.9"/>
    <n v="16852"/>
    <n v="16860"/>
    <n v="8"/>
    <x v="243"/>
    <n v="8"/>
    <d v="2022-01-17T00:00:00"/>
    <n v="2"/>
    <n v="2"/>
    <n v="0"/>
    <n v="1"/>
    <n v="1"/>
    <n v="701"/>
    <s v="INR"/>
    <n v="0"/>
    <n v="1758"/>
    <d v="2022-03-17T00:00:00"/>
    <n v="0"/>
    <n v="0"/>
    <s v="N"/>
    <m/>
    <n v="3"/>
    <s v="N"/>
    <s v="00/00/0000"/>
    <s v="N"/>
    <n v="0"/>
    <s v="00/00/0000"/>
    <s v="SMA0"/>
    <d v="2022-03-17T00:00:00"/>
    <n v="701"/>
    <x v="0"/>
  </r>
  <r>
    <n v="40721166628"/>
    <s v="EB-DL-PM_SVAN 2TRN"/>
    <n v="87176981654"/>
    <s v="Mrs. HETALBEN JIGNESHKUMAR ADH"/>
    <n v="20000"/>
    <n v="9.9"/>
    <n v="16839"/>
    <n v="16847"/>
    <n v="8"/>
    <x v="243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x v="0"/>
  </r>
  <r>
    <n v="40721172654"/>
    <s v="EB-DL-PM_SVAN 2TRN"/>
    <n v="88195534025"/>
    <s v="Mrs. VINUBEN LAXMANJI THAKOR"/>
    <n v="20000"/>
    <n v="9.9"/>
    <n v="16844"/>
    <n v="16852"/>
    <n v="8"/>
    <x v="243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x v="0"/>
  </r>
  <r>
    <n v="40721188950"/>
    <s v="EB-DL-PM_SVAN 2TRN"/>
    <n v="85004003084"/>
    <s v="Mr. CHAUHAN  RAMESHBHAI"/>
    <n v="20000"/>
    <n v="9.9"/>
    <n v="16844"/>
    <n v="16852"/>
    <n v="8"/>
    <x v="243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x v="0"/>
  </r>
  <r>
    <n v="40721260789"/>
    <s v="EB-DL-PM_SVAN 2TRN"/>
    <n v="86019105732"/>
    <s v="Mr. KISHANLAL HUKMOMAL CHAUHAN"/>
    <n v="20000"/>
    <n v="9.9"/>
    <n v="16841"/>
    <n v="16849"/>
    <n v="8"/>
    <x v="243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d v="2022-03-16T00:00:00"/>
    <n v="701"/>
    <x v="0"/>
  </r>
  <r>
    <n v="40762299209"/>
    <s v="EB-DL-PM_SVAN 2TRN"/>
    <n v="88229420499"/>
    <s v="Mr. RAJESHBHAI BABULAL VAGHELA"/>
    <n v="20000"/>
    <n v="9.9"/>
    <n v="18380"/>
    <n v="18532"/>
    <n v="152"/>
    <x v="244"/>
    <n v="152"/>
    <d v="2022-02-04T00:00:00"/>
    <n v="1"/>
    <n v="1"/>
    <n v="0"/>
    <n v="1"/>
    <n v="1"/>
    <n v="701"/>
    <s v="INR"/>
    <n v="0"/>
    <n v="1910"/>
    <d v="2022-03-30T00:00:00"/>
    <n v="0"/>
    <n v="0"/>
    <s v="N"/>
    <m/>
    <n v="3"/>
    <s v="N"/>
    <s v="00/00/0000"/>
    <s v="N"/>
    <n v="0"/>
    <s v="00/00/0000"/>
    <s v="SMA0"/>
    <d v="2022-03-30T00:00:00"/>
    <n v="701"/>
    <x v="0"/>
  </r>
  <r>
    <n v="40543844642"/>
    <s v="EB-DL-PM_SVAN 2TRN"/>
    <n v="90101492022"/>
    <s v="Mr. SENMA URMILA  DHANABHAI"/>
    <n v="20000"/>
    <n v="9.9"/>
    <n v="11885"/>
    <n v="15401"/>
    <n v="3516"/>
    <x v="4"/>
    <n v="3516"/>
    <d v="2021-10-30T00:00:00"/>
    <n v="5"/>
    <n v="3"/>
    <n v="2"/>
    <n v="2"/>
    <n v="2"/>
    <n v="702"/>
    <s v="INR"/>
    <n v="0"/>
    <n v="1758"/>
    <d v="2022-02-27T00:00:00"/>
    <n v="0"/>
    <n v="0"/>
    <s v="N"/>
    <m/>
    <n v="1"/>
    <s v="N"/>
    <s v="00/00/0000"/>
    <s v="N"/>
    <n v="0"/>
    <s v="00/00/0000"/>
    <s v="SMA1"/>
    <d v="2022-03-29T00:00:00"/>
    <n v="702"/>
    <x v="0"/>
  </r>
  <r>
    <n v="40653109621"/>
    <s v="EB-DL-PM_SVAN 2TRN"/>
    <n v="85010455433"/>
    <s v="Mr. JAYANTIBHAI MOHANBHAI PARM"/>
    <n v="20000"/>
    <n v="9.9"/>
    <n v="15268"/>
    <n v="18784"/>
    <n v="3516"/>
    <x v="4"/>
    <n v="3516"/>
    <d v="2021-12-18T00:00:00"/>
    <n v="3"/>
    <n v="1"/>
    <n v="2"/>
    <n v="2"/>
    <n v="2"/>
    <n v="702"/>
    <s v="INR"/>
    <n v="0"/>
    <n v="1758"/>
    <d v="2022-02-17T00:00:00"/>
    <n v="0"/>
    <n v="0"/>
    <s v="N"/>
    <m/>
    <n v="1"/>
    <s v="N"/>
    <s v="00/00/0000"/>
    <s v="N"/>
    <n v="0"/>
    <s v="00/00/0000"/>
    <s v="SMA1"/>
    <d v="2022-03-19T00:00:00"/>
    <n v="702"/>
    <x v="0"/>
  </r>
  <r>
    <n v="40528024560"/>
    <s v="EB-DL-PM_SVAN 2TRN"/>
    <n v="88041888639"/>
    <s v="Mr. KANUBHAI BABAJI RANA"/>
    <n v="20000"/>
    <n v="9.9"/>
    <n v="11243"/>
    <n v="18275"/>
    <n v="7032"/>
    <x v="230"/>
    <n v="7032"/>
    <d v="2021-10-25T00:00:00"/>
    <n v="5"/>
    <n v="1"/>
    <n v="4"/>
    <n v="4"/>
    <n v="4"/>
    <n v="704"/>
    <s v="INR"/>
    <n v="0"/>
    <n v="1758"/>
    <d v="2021-12-20T00:00:00"/>
    <n v="761"/>
    <n v="761"/>
    <s v="N"/>
    <m/>
    <n v="4"/>
    <s v="N"/>
    <s v="00/00/0000"/>
    <s v="N"/>
    <n v="0"/>
    <s v="00/00/0000"/>
    <s v="NPA"/>
    <d v="2022-03-20T00:00:00"/>
    <n v="704"/>
    <x v="1"/>
  </r>
  <r>
    <n v="39541042301"/>
    <s v="EB-DL-Com Covid Emg(CCECL"/>
    <n v="88687605738"/>
    <s v="HME BOILERS PRIVATE LIMITED"/>
    <n v="200000"/>
    <n v="7.4"/>
    <n v="44732"/>
    <n v="45928"/>
    <n v="1196"/>
    <x v="245"/>
    <n v="1196"/>
    <d v="2020-07-31T00:00:00"/>
    <n v="14"/>
    <n v="14"/>
    <n v="0"/>
    <n v="1"/>
    <n v="1"/>
    <n v="701"/>
    <s v="INR"/>
    <n v="5018"/>
    <n v="11403"/>
    <d v="2022-03-06T00:00:00"/>
    <n v="0"/>
    <n v="0"/>
    <s v="N"/>
    <m/>
    <n v="3"/>
    <s v="N"/>
    <s v="00/00/0000"/>
    <s v="N"/>
    <n v="0"/>
    <s v="00/00/0000"/>
    <s v="SMA0"/>
    <d v="2022-02-06T00:00:00"/>
    <n v="701"/>
    <x v="0"/>
  </r>
  <r>
    <n v="37350856865"/>
    <s v="MC-TL SBF =&gt;3Y&gt;NOV99"/>
    <n v="90017762110"/>
    <s v="Mr. SHIVJI MANGILAL SHARMA"/>
    <n v="50000"/>
    <n v="9.6999999999999993"/>
    <n v="0"/>
    <n v="47652.12"/>
    <n v="47652.12"/>
    <x v="246"/>
    <n v="47652.12"/>
    <d v="2017-12-08T00:00:00"/>
    <n v="51"/>
    <n v="11"/>
    <n v="40"/>
    <n v="6"/>
    <n v="6"/>
    <n v="802"/>
    <s v="INR"/>
    <n v="5018"/>
    <n v="1205"/>
    <d v="2018-05-15T00:00:00"/>
    <n v="1739"/>
    <n v="30186.57"/>
    <s v="N"/>
    <m/>
    <n v="6"/>
    <s v="Y"/>
    <d v="2020-05-13T00:00:00"/>
    <s v="N"/>
    <n v="0"/>
    <s v="00/00/0000"/>
    <s v="SMA0"/>
    <d v="2018-10-13T00:00:00"/>
    <n v="501"/>
    <x v="0"/>
  </r>
  <r>
    <n v="37761814433"/>
    <s v="EB-MSME-TL-Usual CR Dispe"/>
    <n v="86155905844"/>
    <s v="Mr. CHAUHAN  SAROJDEVI"/>
    <n v="91000"/>
    <n v="10.25"/>
    <n v="34836"/>
    <n v="30358.84"/>
    <n v="0"/>
    <x v="0"/>
    <n v="0"/>
    <d v="2018-06-19T00:00:00"/>
    <n v="0"/>
    <n v="0"/>
    <n v="0"/>
    <n v="0"/>
    <n v="0"/>
    <n v="0"/>
    <s v="INR"/>
    <n v="5018"/>
    <n v="1905"/>
    <s v="00/00/0000"/>
    <n v="0"/>
    <n v="0"/>
    <s v="N"/>
    <m/>
    <n v="9"/>
    <s v="N"/>
    <s v="00/00/0000"/>
    <s v="N"/>
    <n v="0"/>
    <s v="00/00/0000"/>
    <s v="STD"/>
    <d v="2020-04-28T00:00:00"/>
    <n v="999"/>
    <x v="0"/>
  </r>
  <r>
    <n v="37943141822"/>
    <s v="EB-MSME-TL-Usual CR Dispe"/>
    <n v="85004002423"/>
    <s v="Mr. GAJENDRABHAI MAFATLAL PARM"/>
    <n v="50000"/>
    <n v="10.25"/>
    <n v="27286.03"/>
    <n v="24174.22"/>
    <n v="0"/>
    <x v="0"/>
    <n v="0"/>
    <d v="2018-09-14T00:00:00"/>
    <n v="0"/>
    <n v="0"/>
    <n v="0"/>
    <n v="0"/>
    <n v="0"/>
    <n v="0"/>
    <s v="INR"/>
    <n v="5018"/>
    <n v="924"/>
    <s v="00/00/0000"/>
    <n v="0"/>
    <n v="0"/>
    <m/>
    <m/>
    <m/>
    <s v="N"/>
    <s v="00/00/0000"/>
    <s v="N"/>
    <n v="0"/>
    <s v="00/00/0000"/>
    <s v="STD"/>
    <d v="2021-09-09T00:00:00"/>
    <n v="0"/>
    <x v="0"/>
  </r>
  <r>
    <n v="38465881534"/>
    <s v="EB-MSME-TL-Usual CR Dispe"/>
    <n v="90311384722"/>
    <s v="Miss. JASIBENH KIRANBHAI PATNI"/>
    <n v="135000"/>
    <n v="10.25"/>
    <n v="151232"/>
    <n v="153844"/>
    <n v="2612"/>
    <x v="247"/>
    <n v="2612"/>
    <d v="2019-05-18T00:00:00"/>
    <n v="0"/>
    <n v="0"/>
    <n v="0"/>
    <n v="1"/>
    <n v="1"/>
    <n v="701"/>
    <s v="INR"/>
    <n v="5018"/>
    <n v="3804"/>
    <d v="2022-03-05T00:00:00"/>
    <n v="0"/>
    <n v="0"/>
    <s v="N"/>
    <m/>
    <n v="3"/>
    <s v="N"/>
    <s v="00/00/0000"/>
    <s v="N"/>
    <n v="0"/>
    <s v="00/00/0000"/>
    <s v="SMA0"/>
    <d v="2022-03-05T00:00:00"/>
    <n v="701"/>
    <x v="0"/>
  </r>
  <r>
    <n v="38542708389"/>
    <s v="EB-MSME-TL-Usual CR Dispe"/>
    <n v="90311386195"/>
    <s v="Miss. PINKIBEN SHAILESHBHAI PA"/>
    <n v="150000"/>
    <n v="10.25"/>
    <n v="114970.54"/>
    <n v="122133.3"/>
    <n v="7162.7600000000093"/>
    <x v="248"/>
    <n v="7162.76"/>
    <d v="2019-06-21T00:00:00"/>
    <n v="0"/>
    <n v="0"/>
    <n v="0"/>
    <n v="1"/>
    <n v="1"/>
    <n v="701"/>
    <s v="INR"/>
    <n v="5018"/>
    <n v="4177"/>
    <d v="2022-03-22T00:00:00"/>
    <n v="0"/>
    <n v="0"/>
    <m/>
    <m/>
    <m/>
    <s v="N"/>
    <s v="00/00/0000"/>
    <s v="N"/>
    <n v="0"/>
    <s v="00/00/0000"/>
    <s v="SMA0"/>
    <d v="2022-03-22T00:00:00"/>
    <n v="701"/>
    <x v="0"/>
  </r>
  <r>
    <n v="37723099164"/>
    <s v="EB-MSME-TL-Usual CR Dispe"/>
    <n v="89295235717"/>
    <s v="Master PATANI  VISHNU"/>
    <n v="109000"/>
    <n v="10.25"/>
    <n v="49210.75"/>
    <n v="60933.75"/>
    <n v="11723"/>
    <x v="249"/>
    <n v="11723"/>
    <d v="2018-05-29T00:00:00"/>
    <n v="0"/>
    <n v="0"/>
    <n v="0"/>
    <n v="3"/>
    <n v="3"/>
    <n v="703"/>
    <s v="INR"/>
    <n v="5018"/>
    <n v="2766"/>
    <d v="2022-01-30T00:00:00"/>
    <n v="0"/>
    <n v="0"/>
    <s v="N"/>
    <m/>
    <n v="2"/>
    <s v="N"/>
    <s v="00/00/0000"/>
    <s v="N"/>
    <n v="0"/>
    <s v="00/00/0000"/>
    <s v="SMA2"/>
    <d v="2022-03-31T00:00:00"/>
    <n v="703"/>
    <x v="0"/>
  </r>
  <r>
    <n v="37776259968"/>
    <s v="EB-MSME-TL-Usual CR Dispe"/>
    <n v="88229419745"/>
    <s v="Mr. MANOJBHAI CHATURJI BHIL"/>
    <n v="146000"/>
    <n v="9.9"/>
    <n v="95063.35"/>
    <n v="90394.35"/>
    <n v="0"/>
    <x v="0"/>
    <n v="0"/>
    <d v="2018-06-27T00:00:00"/>
    <n v="0"/>
    <n v="0"/>
    <n v="0"/>
    <n v="4"/>
    <n v="4"/>
    <n v="0"/>
    <s v="INR"/>
    <n v="5018"/>
    <n v="24324"/>
    <s v="00/00/0000"/>
    <n v="7486"/>
    <n v="8309.0499999999993"/>
    <s v="N"/>
    <m/>
    <n v="4"/>
    <s v="N"/>
    <s v="00/00/0000"/>
    <s v="N"/>
    <n v="0"/>
    <s v="00/00/0000"/>
    <s v="NPA"/>
    <d v="2022-03-04T00:00:00"/>
    <n v="701"/>
    <x v="1"/>
  </r>
  <r>
    <n v="38272786273"/>
    <s v="EB-MSME-TL-Usual CR Dispe"/>
    <n v="89062858705"/>
    <s v="Mrs. PATNI USHABEN BABUBHAI"/>
    <n v="150000"/>
    <n v="8.85"/>
    <n v="159768.46"/>
    <n v="106595.26"/>
    <n v="0"/>
    <x v="0"/>
    <n v="0"/>
    <d v="2019-02-20T00:00:00"/>
    <n v="0"/>
    <n v="0"/>
    <n v="0"/>
    <n v="4"/>
    <n v="4"/>
    <n v="0"/>
    <s v="INR"/>
    <n v="5018"/>
    <n v="3235"/>
    <s v="00/00/0000"/>
    <n v="0"/>
    <n v="30792.06"/>
    <s v="N"/>
    <m/>
    <n v="4"/>
    <s v="N"/>
    <s v="00/00/0000"/>
    <s v="N"/>
    <n v="0"/>
    <s v="00/00/0000"/>
    <s v="NPA"/>
    <d v="2021-08-06T00:00:00"/>
    <n v="701"/>
    <x v="1"/>
  </r>
  <r>
    <n v="38453618930"/>
    <s v="EB-MSME-TL-Usual CR Dispe"/>
    <n v="90313661762"/>
    <s v="Mr. vinodbhai  patni"/>
    <n v="150000"/>
    <n v="10.25"/>
    <n v="100401.19"/>
    <n v="144727.67999999999"/>
    <n v="44326.489999999991"/>
    <x v="250"/>
    <n v="44326.49"/>
    <d v="2019-05-13T00:00:00"/>
    <n v="0"/>
    <n v="0"/>
    <n v="0"/>
    <n v="4"/>
    <n v="4"/>
    <n v="704"/>
    <s v="INR"/>
    <n v="5018"/>
    <n v="4654"/>
    <d v="2021-06-11T00:00:00"/>
    <n v="18597.490000000002"/>
    <n v="27124.47"/>
    <s v="N"/>
    <m/>
    <n v="4"/>
    <s v="N"/>
    <s v="00/00/0000"/>
    <s v="N"/>
    <n v="0"/>
    <s v="00/00/0000"/>
    <s v="NPA"/>
    <d v="2021-09-08T00:00:00"/>
    <n v="704"/>
    <x v="1"/>
  </r>
  <r>
    <n v="38509618327"/>
    <s v="EB-MSME-TL-Usual CR Dispe"/>
    <n v="90311381039"/>
    <s v="Miss. RADHABEN HITESHBHAI PATN"/>
    <n v="135000"/>
    <n v="10.25"/>
    <n v="88761.68"/>
    <n v="97689.919999999998"/>
    <n v="8928.2400000000052"/>
    <x v="251"/>
    <n v="8928.24"/>
    <d v="2019-06-07T00:00:00"/>
    <n v="0"/>
    <n v="0"/>
    <n v="0"/>
    <n v="4"/>
    <n v="4"/>
    <n v="0"/>
    <s v="INR"/>
    <n v="5018"/>
    <n v="3069"/>
    <d v="2022-01-08T00:00:00"/>
    <n v="0"/>
    <n v="3193.43"/>
    <s v="N"/>
    <m/>
    <n v="4"/>
    <s v="N"/>
    <s v="00/00/0000"/>
    <s v="N"/>
    <n v="0"/>
    <s v="00/00/0000"/>
    <s v="NPA"/>
    <d v="2021-12-06T00:00:00"/>
    <n v="701"/>
    <x v="1"/>
  </r>
  <r>
    <n v="38539890715"/>
    <s v="EB-MSME-TL-Usual CR Dispe"/>
    <n v="90323178443"/>
    <s v="Mr. NARESHBHAI BABABHAI PATNI"/>
    <n v="150000"/>
    <n v="10.25"/>
    <n v="116797.11"/>
    <n v="135702.10999999999"/>
    <n v="18904.999999999985"/>
    <x v="252"/>
    <n v="18905"/>
    <d v="2019-06-20T00:00:00"/>
    <n v="0"/>
    <n v="0"/>
    <n v="0"/>
    <n v="4"/>
    <n v="4"/>
    <n v="704"/>
    <s v="INR"/>
    <n v="5018"/>
    <n v="4328"/>
    <d v="2021-10-21T00:00:00"/>
    <n v="3536"/>
    <n v="7084.67"/>
    <s v="N"/>
    <m/>
    <n v="4"/>
    <s v="N"/>
    <s v="00/00/0000"/>
    <s v="N"/>
    <n v="0"/>
    <s v="00/00/0000"/>
    <s v="NPA"/>
    <d v="2022-01-03T00:00:00"/>
    <n v="701"/>
    <x v="1"/>
  </r>
  <r>
    <n v="38664115143"/>
    <s v="EB-MSME-TL-Usual CR Dispe"/>
    <n v="90347703077"/>
    <s v="Mr. JAYESHKUMAR RAJESHBHAI PAT"/>
    <n v="150000"/>
    <n v="9.9"/>
    <n v="137863.25"/>
    <n v="133539.25"/>
    <n v="0"/>
    <x v="0"/>
    <n v="0"/>
    <d v="2019-08-05T00:00:00"/>
    <n v="0"/>
    <n v="0"/>
    <n v="0"/>
    <n v="4"/>
    <n v="4"/>
    <n v="704"/>
    <s v="INR"/>
    <n v="5018"/>
    <n v="3584"/>
    <s v="00/00/0000"/>
    <n v="2290"/>
    <n v="9134.66"/>
    <m/>
    <m/>
    <m/>
    <s v="N"/>
    <s v="00/00/0000"/>
    <s v="N"/>
    <n v="0"/>
    <s v="00/00/0000"/>
    <s v="NPA"/>
    <d v="2021-10-03T00:00:00"/>
    <n v="704"/>
    <x v="1"/>
  </r>
  <r>
    <n v="38706205858"/>
    <s v="EB-MSME-TL-Usual CR Dispe"/>
    <n v="90218656091"/>
    <s v="Mr. SANJAYBHAI GOVINDBHAI PATN"/>
    <n v="150000"/>
    <n v="9.9"/>
    <n v="101543.29"/>
    <n v="94424.31"/>
    <n v="0"/>
    <x v="0"/>
    <n v="0"/>
    <d v="2019-08-23T00:00:00"/>
    <n v="0"/>
    <n v="0"/>
    <n v="0"/>
    <n v="4"/>
    <n v="4"/>
    <n v="704"/>
    <s v="INR"/>
    <n v="5018"/>
    <n v="3358"/>
    <s v="00/00/0000"/>
    <n v="0"/>
    <n v="2970.63"/>
    <s v="N"/>
    <m/>
    <n v="4"/>
    <s v="N"/>
    <s v="00/00/0000"/>
    <s v="N"/>
    <n v="0"/>
    <s v="00/00/0000"/>
    <s v="NPA"/>
    <d v="2021-09-07T00:00:00"/>
    <n v="704"/>
    <x v="1"/>
  </r>
  <r>
    <n v="38714337716"/>
    <s v="EB-MSME-TL-Usual CR Dispe"/>
    <n v="90354809621"/>
    <s v="Mr. JAYABEN  PATANI"/>
    <n v="150000"/>
    <n v="10.25"/>
    <n v="109829.87"/>
    <n v="148201.16"/>
    <n v="38371.290000000008"/>
    <x v="253"/>
    <n v="38371.29"/>
    <d v="2019-08-26T00:00:00"/>
    <n v="0"/>
    <n v="0"/>
    <n v="0"/>
    <n v="4"/>
    <n v="4"/>
    <n v="704"/>
    <s v="INR"/>
    <n v="5018"/>
    <n v="4009"/>
    <d v="2021-07-01T00:00:00"/>
    <n v="7865.29"/>
    <n v="15998.76"/>
    <s v="N"/>
    <m/>
    <n v="4"/>
    <s v="N"/>
    <s v="00/00/0000"/>
    <s v="N"/>
    <n v="0"/>
    <s v="00/00/0000"/>
    <s v="NPA"/>
    <d v="2021-09-28T00:00:00"/>
    <n v="704"/>
    <x v="1"/>
  </r>
  <r>
    <n v="38415230080"/>
    <s v="EB-MSME-TL-Usual CR Dispe"/>
    <n v="90258760740"/>
    <s v="Mr. SURESHBHAI MANILAL PATNI"/>
    <n v="150000"/>
    <n v="10.25"/>
    <n v="84613"/>
    <n v="130088.84"/>
    <n v="45475.839999999997"/>
    <x v="254"/>
    <n v="45475.839999999997"/>
    <d v="2019-04-25T00:00:00"/>
    <n v="0"/>
    <n v="0"/>
    <n v="0"/>
    <n v="5"/>
    <n v="5"/>
    <n v="801"/>
    <s v="INR"/>
    <n v="5018"/>
    <n v="3413"/>
    <d v="2021-03-16T00:00:00"/>
    <n v="0"/>
    <n v="15241.12"/>
    <s v="N"/>
    <m/>
    <n v="5"/>
    <s v="N"/>
    <s v="00/00/0000"/>
    <s v="N"/>
    <n v="0"/>
    <s v="00/00/0000"/>
    <s v="NPA"/>
    <d v="2021-03-30T00:00:00"/>
    <n v="506"/>
    <x v="1"/>
  </r>
  <r>
    <n v="38828146971"/>
    <s v="MC-T L WCTL SSI&lt;3YR&gt;JAN04"/>
    <n v="90392009288"/>
    <s v="Mr. NARANBHAI MANIBHAI PATNI"/>
    <n v="150000"/>
    <n v="9.85"/>
    <n v="151311.5"/>
    <n v="141518.65"/>
    <n v="0"/>
    <x v="0"/>
    <n v="0"/>
    <d v="2019-10-07T00:00:00"/>
    <n v="0"/>
    <n v="0"/>
    <n v="0"/>
    <n v="4"/>
    <n v="4"/>
    <n v="0"/>
    <s v="INR"/>
    <n v="5018"/>
    <n v="3217"/>
    <s v="00/00/0000"/>
    <n v="129"/>
    <n v="9393.57"/>
    <s v="N"/>
    <m/>
    <n v="4"/>
    <s v="N"/>
    <s v="00/00/0000"/>
    <s v="N"/>
    <n v="0"/>
    <s v="00/00/0000"/>
    <s v="NPA"/>
    <d v="2021-08-06T00:00:00"/>
    <n v="701"/>
    <x v="1"/>
  </r>
  <r>
    <n v="38439209265"/>
    <s v="MC-BR-TLGENPUR SSI=&gt;3Y&gt;N0"/>
    <n v="90309472781"/>
    <s v="Mr. PUNAMBHAI  PATNI"/>
    <n v="150000"/>
    <n v="9.6999999999999993"/>
    <n v="49486"/>
    <n v="141245.81"/>
    <n v="91759.81"/>
    <x v="255"/>
    <n v="91759.81"/>
    <d v="2019-05-06T00:00:00"/>
    <n v="0"/>
    <n v="0"/>
    <n v="0"/>
    <n v="6"/>
    <n v="6"/>
    <n v="802"/>
    <s v="INR"/>
    <n v="5018"/>
    <n v="3410"/>
    <d v="2020-01-07T00:00:00"/>
    <n v="0"/>
    <n v="41423.29"/>
    <m/>
    <m/>
    <m/>
    <s v="Y"/>
    <d v="2020-06-03T00:00:00"/>
    <s v="N"/>
    <n v="0"/>
    <s v="00/00/0000"/>
    <s v="NPA"/>
    <d v="2019-12-07T00:00:00"/>
    <n v="506"/>
    <x v="1"/>
  </r>
</pivotCacheRecords>
</file>

<file path=xl/pivotCache/pivotCacheRecords6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13">
  <r>
    <n v="36010441482"/>
    <s v="SCH LN L-A STAF-WARD&lt;=20L"/>
    <n v="87842685671"/>
    <s v="Ms. NEHA  KUMARI"/>
    <n v="1262000"/>
    <n v="5.95"/>
    <n v="1351586"/>
    <n v="568721"/>
    <n v="0"/>
    <n v="0"/>
    <n v="0"/>
    <d v="2016-08-16T00:00:00"/>
    <n v="7"/>
    <n v="7"/>
    <n v="0"/>
    <n v="0"/>
    <n v="0"/>
    <n v="0"/>
    <s v="INR"/>
    <n v="0"/>
    <n v="6600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40153740769"/>
    <s v="GLOBAL ED-VANTAGE STAFF"/>
    <n v="87256554881"/>
    <s v="BHAVESHKUMAR SHAILENDRAKUMAR"/>
    <n v="2500000"/>
    <n v="5.95"/>
    <n v="1386493"/>
    <n v="1318493"/>
    <n v="0"/>
    <n v="0"/>
    <n v="0"/>
    <d v="2021-04-29T00:00:00"/>
    <n v="1"/>
    <n v="1"/>
    <n v="0"/>
    <n v="0"/>
    <n v="0"/>
    <n v="0"/>
    <s v="INR"/>
    <n v="15355"/>
    <n v="24356"/>
    <s v="00/00/0000"/>
    <n v="0"/>
    <n v="0"/>
    <m/>
    <m/>
    <m/>
    <s v="N"/>
    <s v="00/00/0000"/>
    <s v="N"/>
    <n v="0"/>
    <s v="00/00/0000"/>
    <m/>
    <x v="1"/>
    <m/>
    <x v="0"/>
    <m/>
  </r>
  <r>
    <n v="40311469256"/>
    <s v="GLOBAL ED-VANTAGE STAFF"/>
    <n v="85540684378"/>
    <s v="Miss. KRUTIKA RAMESHKUMAR RATH"/>
    <n v="2700000"/>
    <n v="5.45"/>
    <n v="1187410"/>
    <n v="1171410"/>
    <n v="0"/>
    <n v="0"/>
    <n v="0"/>
    <d v="2021-07-26T00:00:00"/>
    <n v="1"/>
    <n v="1"/>
    <n v="0"/>
    <n v="0"/>
    <n v="0"/>
    <n v="0"/>
    <s v="INR"/>
    <n v="15355"/>
    <n v="22070"/>
    <s v="00/00/0000"/>
    <n v="0"/>
    <n v="0"/>
    <s v="N"/>
    <m/>
    <n v="9"/>
    <s v="N"/>
    <s v="00/00/0000"/>
    <s v="N"/>
    <n v="0"/>
    <s v="00/00/0000"/>
    <m/>
    <x v="1"/>
    <m/>
    <x v="0"/>
    <m/>
  </r>
  <r>
    <n v="30392350760"/>
    <s v="HOUSING LOAN CLERICAL STF"/>
    <n v="80084155745"/>
    <s v="Mr. KSHATRIYA GAUTAM  JAGANNAT"/>
    <n v="788000"/>
    <n v="5.5"/>
    <n v="420779"/>
    <n v="316259"/>
    <n v="0"/>
    <n v="0"/>
    <n v="0"/>
    <d v="2008-05-28T00:00:00"/>
    <n v="36"/>
    <n v="36"/>
    <n v="0"/>
    <n v="0"/>
    <n v="0"/>
    <n v="0"/>
    <s v="INR"/>
    <n v="15355"/>
    <n v="1680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2882807091"/>
    <s v="HOUSING LOAN CLERICAL STF"/>
    <n v="85216537551"/>
    <s v="Mr. SHASHIKANT KANUBHAI TAPASV"/>
    <n v="713169"/>
    <n v="5.5"/>
    <n v="488924"/>
    <n v="481177"/>
    <n v="0"/>
    <n v="0"/>
    <n v="0"/>
    <d v="2013-03-14T00:00:00"/>
    <n v="108"/>
    <n v="108"/>
    <n v="0"/>
    <n v="0"/>
    <n v="0"/>
    <n v="0"/>
    <s v="INR"/>
    <n v="15355"/>
    <n v="4403"/>
    <s v="00/00/0000"/>
    <n v="0"/>
    <n v="0"/>
    <s v="N"/>
    <m/>
    <n v="9"/>
    <s v="N"/>
    <s v="00/00/0000"/>
    <s v="N"/>
    <n v="0"/>
    <s v="00/00/0000"/>
    <m/>
    <x v="1"/>
    <m/>
    <x v="0"/>
    <m/>
  </r>
  <r>
    <n v="34165816257"/>
    <s v="HOUSING LOAN CLERICAL STF"/>
    <n v="85430762376"/>
    <s v="Mr. NITIN  SOLANKEY"/>
    <n v="1200000"/>
    <n v="5.5"/>
    <n v="948962"/>
    <n v="940819"/>
    <n v="0"/>
    <n v="0"/>
    <n v="0"/>
    <d v="2014-09-08T00:00:00"/>
    <n v="90"/>
    <n v="90"/>
    <n v="0"/>
    <n v="0"/>
    <n v="0"/>
    <n v="0"/>
    <s v="INR"/>
    <n v="15355"/>
    <n v="7143"/>
    <s v="00/00/0000"/>
    <n v="0"/>
    <n v="0"/>
    <s v="N"/>
    <m/>
    <n v="9"/>
    <s v="N"/>
    <s v="00/00/0000"/>
    <s v="N"/>
    <n v="0"/>
    <s v="00/00/0000"/>
    <m/>
    <x v="1"/>
    <m/>
    <x v="0"/>
    <m/>
  </r>
  <r>
    <n v="31656262085"/>
    <s v="HOUSING LOAN SUP STAFF"/>
    <n v="76005571215"/>
    <s v="Mr. BHARATBHAI CHHAGANBHAI RAT"/>
    <n v="1368000"/>
    <n v="5.5"/>
    <n v="883392"/>
    <n v="883392"/>
    <n v="0"/>
    <n v="0"/>
    <n v="0"/>
    <d v="2011-03-04T00:00:00"/>
    <n v="87"/>
    <n v="87"/>
    <n v="0"/>
    <n v="0"/>
    <n v="0"/>
    <n v="0"/>
    <s v="INR"/>
    <n v="15355"/>
    <n v="9121"/>
    <s v="00/00/0000"/>
    <n v="0"/>
    <n v="0"/>
    <s v="N"/>
    <m/>
    <n v="9"/>
    <s v="N"/>
    <s v="00/00/0000"/>
    <s v="N"/>
    <n v="0"/>
    <s v="00/00/0000"/>
    <s v="STD"/>
    <x v="2"/>
    <n v="0"/>
    <x v="0"/>
    <m/>
  </r>
  <r>
    <n v="34557969977"/>
    <s v="IHL-CLERICAL STAFF"/>
    <n v="85430762376"/>
    <s v="Mr. NITIN  SOLANKEY"/>
    <n v="393114"/>
    <n v="5.5"/>
    <n v="321148"/>
    <n v="318750"/>
    <n v="0"/>
    <n v="0"/>
    <n v="0"/>
    <d v="2015-01-01T00:00:00"/>
    <n v="86"/>
    <n v="86"/>
    <n v="0"/>
    <n v="0"/>
    <n v="0"/>
    <n v="0"/>
    <s v="INR"/>
    <n v="15355"/>
    <n v="2398"/>
    <s v="00/00/0000"/>
    <n v="0"/>
    <n v="0"/>
    <s v="N"/>
    <m/>
    <n v="9"/>
    <s v="N"/>
    <s v="00/00/0000"/>
    <s v="N"/>
    <n v="0"/>
    <s v="00/00/0000"/>
    <m/>
    <x v="1"/>
    <m/>
    <x v="0"/>
    <m/>
  </r>
  <r>
    <n v="35344386017"/>
    <s v="IHL-CLERICAL STAFF"/>
    <n v="85432218493"/>
    <s v="Mr. MANISH VITTHALBHAI MEVADA"/>
    <n v="3867000"/>
    <n v="5.5"/>
    <n v="3874274"/>
    <n v="3860150"/>
    <n v="0"/>
    <n v="0"/>
    <n v="0"/>
    <d v="2015-11-17T00:00:00"/>
    <n v="74"/>
    <n v="74"/>
    <n v="0"/>
    <n v="0"/>
    <n v="0"/>
    <n v="0"/>
    <s v="INR"/>
    <n v="15355"/>
    <n v="16572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5699626726"/>
    <s v="IHL-CLERICAL STAFF"/>
    <n v="85029842295"/>
    <s v="Mrs. RENUKA LALITKUMAR BANKER"/>
    <n v="822217"/>
    <n v="5.5"/>
    <n v="826206"/>
    <n v="811206"/>
    <n v="0"/>
    <n v="0"/>
    <n v="0"/>
    <d v="2016-04-05T00:00:00"/>
    <n v="72"/>
    <n v="72"/>
    <n v="0"/>
    <n v="0"/>
    <n v="0"/>
    <n v="0"/>
    <s v="INR"/>
    <n v="15355"/>
    <n v="3529"/>
    <s v="00/00/0000"/>
    <n v="0"/>
    <n v="0"/>
    <s v="N"/>
    <m/>
    <n v="9"/>
    <s v="N"/>
    <s v="00/00/0000"/>
    <s v="N"/>
    <n v="0"/>
    <s v="00/00/0000"/>
    <m/>
    <x v="1"/>
    <m/>
    <x v="0"/>
    <m/>
  </r>
  <r>
    <n v="36881131068"/>
    <s v="IHL-CLERICAL STAFF"/>
    <n v="80084155687"/>
    <s v="Mr. MAHENDRA BHAGWANDAS CHAUHA"/>
    <n v="1485000"/>
    <n v="5.5"/>
    <n v="1282106"/>
    <n v="1281407"/>
    <n v="0"/>
    <n v="0"/>
    <n v="0"/>
    <d v="2017-05-12T00:00:00"/>
    <n v="58"/>
    <n v="58"/>
    <n v="0"/>
    <n v="0"/>
    <n v="0"/>
    <n v="0"/>
    <s v="INR"/>
    <n v="61132"/>
    <n v="9770"/>
    <s v="00/00/0000"/>
    <n v="0"/>
    <n v="0"/>
    <s v="N"/>
    <m/>
    <n v="9"/>
    <s v="N"/>
    <s v="00/00/0000"/>
    <s v="N"/>
    <n v="0"/>
    <s v="00/00/0000"/>
    <s v="STD"/>
    <x v="3"/>
    <n v="0"/>
    <x v="0"/>
    <m/>
  </r>
  <r>
    <n v="37496825525"/>
    <s v="IHL-CLERICAL STAFF"/>
    <n v="80075343897"/>
    <s v="Mrs. KAMALA P  THAKORE"/>
    <n v="2092500"/>
    <n v="5.5"/>
    <n v="2082268"/>
    <n v="2023418"/>
    <n v="0"/>
    <n v="0"/>
    <n v="0"/>
    <d v="2018-01-31T00:00:00"/>
    <n v="50"/>
    <n v="50"/>
    <n v="0"/>
    <n v="0"/>
    <n v="0"/>
    <n v="0"/>
    <s v="INR"/>
    <n v="61132"/>
    <n v="8793"/>
    <s v="00/00/0000"/>
    <n v="0"/>
    <n v="0"/>
    <s v="N"/>
    <m/>
    <n v="9"/>
    <s v="N"/>
    <s v="00/00/0000"/>
    <s v="N"/>
    <n v="0"/>
    <s v="00/00/0000"/>
    <s v="STD"/>
    <x v="4"/>
    <n v="999"/>
    <x v="0"/>
    <m/>
  </r>
  <r>
    <n v="39859049032"/>
    <s v="IHL-CLERICAL STAFF"/>
    <n v="80631264427"/>
    <s v="Mr. NARENDRASINGH RAGHUVERSING"/>
    <n v="4005000"/>
    <n v="5.95"/>
    <n v="4060759"/>
    <n v="4039094"/>
    <n v="0"/>
    <n v="0"/>
    <n v="0"/>
    <d v="2020-12-10T00:00:00"/>
    <n v="15"/>
    <n v="15"/>
    <n v="0"/>
    <n v="0"/>
    <n v="0"/>
    <n v="0"/>
    <s v="INR"/>
    <n v="15355"/>
    <n v="14889"/>
    <s v="00/00/0000"/>
    <n v="0"/>
    <n v="0"/>
    <m/>
    <m/>
    <m/>
    <s v="N"/>
    <s v="00/00/0000"/>
    <s v="N"/>
    <n v="0"/>
    <s v="00/00/0000"/>
    <s v="STD"/>
    <x v="5"/>
    <n v="0"/>
    <x v="0"/>
    <m/>
  </r>
  <r>
    <n v="40083020920"/>
    <s v="IHL-CLERICAL STAFF"/>
    <n v="86613403381"/>
    <s v="Ms. LAJJA AJAYKUMAR SONDAGER"/>
    <n v="3000000"/>
    <n v="5.5"/>
    <n v="3010865"/>
    <n v="2998503"/>
    <n v="0"/>
    <n v="0"/>
    <n v="0"/>
    <d v="2021-03-19T00:00:00"/>
    <n v="12"/>
    <n v="12"/>
    <n v="0"/>
    <n v="0"/>
    <n v="0"/>
    <n v="0"/>
    <s v="INR"/>
    <n v="15355"/>
    <n v="12449"/>
    <s v="00/00/0000"/>
    <n v="0"/>
    <n v="0"/>
    <s v="N"/>
    <m/>
    <n v="9"/>
    <s v="N"/>
    <s v="00/00/0000"/>
    <s v="N"/>
    <n v="0"/>
    <s v="00/00/0000"/>
    <s v="STD"/>
    <x v="6"/>
    <n v="0"/>
    <x v="0"/>
    <m/>
  </r>
  <r>
    <n v="40097074641"/>
    <s v="IHL-CLERICAL STAFF"/>
    <n v="85218330178"/>
    <s v="Mr. VYOMESHCHANDRA JETHALAL SO"/>
    <n v="1500000"/>
    <n v="5.5"/>
    <n v="1505763"/>
    <n v="1504599"/>
    <n v="0"/>
    <n v="0"/>
    <n v="0"/>
    <d v="2021-03-28T00:00:00"/>
    <n v="12"/>
    <n v="12"/>
    <n v="0"/>
    <n v="0"/>
    <n v="0"/>
    <n v="0"/>
    <s v="INR"/>
    <n v="15355"/>
    <n v="6303"/>
    <s v="00/00/0000"/>
    <n v="0"/>
    <n v="0"/>
    <s v="N"/>
    <m/>
    <n v="9"/>
    <s v="N"/>
    <s v="00/00/0000"/>
    <s v="N"/>
    <n v="0"/>
    <s v="00/00/0000"/>
    <s v="STD"/>
    <x v="7"/>
    <n v="0"/>
    <x v="0"/>
    <m/>
  </r>
  <r>
    <n v="40249217729"/>
    <s v="IHL-CLERICAL STAFF"/>
    <n v="85859033016"/>
    <s v="Mr. JATIN JIVANBHAI RUPALA"/>
    <n v="4320000"/>
    <n v="5.95"/>
    <n v="4336624"/>
    <n v="4333993"/>
    <n v="0"/>
    <n v="0"/>
    <n v="0"/>
    <d v="2021-06-26T00:00:00"/>
    <n v="9"/>
    <n v="9"/>
    <n v="0"/>
    <n v="0"/>
    <n v="0"/>
    <n v="0"/>
    <s v="INR"/>
    <n v="15355"/>
    <n v="17926"/>
    <s v="00/00/0000"/>
    <n v="0"/>
    <n v="0"/>
    <s v="N"/>
    <m/>
    <n v="9"/>
    <s v="N"/>
    <s v="00/00/0000"/>
    <s v="N"/>
    <n v="0"/>
    <s v="00/00/0000"/>
    <m/>
    <x v="1"/>
    <m/>
    <x v="0"/>
    <m/>
  </r>
  <r>
    <n v="34033582556"/>
    <s v="IHL-OFF UPTO SMG-V-SEP 14"/>
    <n v="85538694483"/>
    <s v="Miss. AKRITI  PHITKARIWALA"/>
    <n v="2000000"/>
    <n v="5.5"/>
    <n v="1476195"/>
    <n v="1472680"/>
    <n v="0"/>
    <n v="0"/>
    <n v="0"/>
    <d v="2014-08-11T00:00:00"/>
    <n v="91"/>
    <n v="91"/>
    <n v="0"/>
    <n v="0"/>
    <n v="0"/>
    <n v="0"/>
    <s v="INR"/>
    <n v="15355"/>
    <n v="11905"/>
    <s v="00/00/0000"/>
    <n v="0"/>
    <n v="0"/>
    <s v="N"/>
    <m/>
    <n v="9"/>
    <s v="N"/>
    <s v="00/00/0000"/>
    <s v="N"/>
    <n v="0"/>
    <s v="00/00/0000"/>
    <s v="STD"/>
    <x v="8"/>
    <n v="0"/>
    <x v="0"/>
    <m/>
  </r>
  <r>
    <n v="37845431603"/>
    <s v="IHL-OFF UPTO SMG-V-SEP 14"/>
    <n v="71004045858"/>
    <s v="Mr. KAMLESH CHANDRAKANT PADHAR"/>
    <n v="6000000"/>
    <n v="5.95"/>
    <n v="6627486"/>
    <n v="6351079"/>
    <n v="0"/>
    <n v="0"/>
    <n v="0"/>
    <d v="2018-07-31T00:00:00"/>
    <n v="22"/>
    <n v="22"/>
    <n v="0"/>
    <n v="0"/>
    <n v="0"/>
    <n v="0"/>
    <s v="INR"/>
    <n v="15355"/>
    <n v="20977"/>
    <s v="00/00/0000"/>
    <n v="0"/>
    <n v="0"/>
    <s v="N"/>
    <m/>
    <n v="9"/>
    <s v="N"/>
    <s v="00/00/0000"/>
    <s v="N"/>
    <n v="0"/>
    <s v="00/00/0000"/>
    <s v="STD"/>
    <x v="9"/>
    <n v="0"/>
    <x v="0"/>
    <m/>
  </r>
  <r>
    <n v="32389000329"/>
    <s v="H T L Addl Hsg  STAFF"/>
    <n v="85006246968"/>
    <s v="Mr. SHIV KUMAR MISHRA"/>
    <n v="960000"/>
    <n v="5.5"/>
    <n v="359538"/>
    <n v="350684"/>
    <n v="0"/>
    <n v="0"/>
    <n v="0"/>
    <d v="2012-06-21T00:00:00"/>
    <n v="117"/>
    <n v="117"/>
    <n v="0"/>
    <n v="0"/>
    <n v="0"/>
    <n v="0"/>
    <s v="INR"/>
    <n v="61132"/>
    <n v="7620"/>
    <s v="00/00/0000"/>
    <n v="0"/>
    <n v="0"/>
    <s v="N"/>
    <m/>
    <n v="9"/>
    <s v="N"/>
    <s v="00/00/0000"/>
    <s v="N"/>
    <n v="0"/>
    <s v="00/00/0000"/>
    <s v="STD"/>
    <x v="10"/>
    <n v="999"/>
    <x v="0"/>
    <m/>
  </r>
  <r>
    <n v="34615858539"/>
    <s v="TL CAR LOAN CLERICAL"/>
    <n v="85218330178"/>
    <s v="Mr. VYOMESHCHANDRA JETHALAL SO"/>
    <n v="445000"/>
    <n v="5.5"/>
    <n v="287995"/>
    <n v="213787"/>
    <n v="0"/>
    <n v="0"/>
    <n v="0"/>
    <d v="2015-01-19T00:00:00"/>
    <n v="86"/>
    <n v="86"/>
    <n v="0"/>
    <n v="0"/>
    <n v="0"/>
    <n v="0"/>
    <s v="INR"/>
    <n v="0"/>
    <n v="3372"/>
    <s v="00/00/0000"/>
    <n v="0"/>
    <n v="0"/>
    <s v="N"/>
    <m/>
    <n v="9"/>
    <s v="N"/>
    <s v="00/00/0000"/>
    <s v="N"/>
    <n v="0"/>
    <s v="00/00/0000"/>
    <m/>
    <x v="1"/>
    <m/>
    <x v="0"/>
    <m/>
  </r>
  <r>
    <n v="36202401804"/>
    <s v="TL CAR LOAN CLERICAL"/>
    <n v="80075343897"/>
    <s v="Mrs. KAMALA P  THAKORE"/>
    <n v="480000"/>
    <n v="5.5"/>
    <n v="351545"/>
    <n v="305182"/>
    <n v="0"/>
    <n v="0"/>
    <n v="0"/>
    <d v="2016-10-26T00:00:00"/>
    <n v="65"/>
    <n v="65"/>
    <n v="0"/>
    <n v="0"/>
    <n v="0"/>
    <n v="0"/>
    <s v="INR"/>
    <n v="0"/>
    <n v="3637"/>
    <s v="00/00/0000"/>
    <n v="0"/>
    <n v="0"/>
    <s v="N"/>
    <m/>
    <n v="9"/>
    <s v="N"/>
    <s v="00/00/0000"/>
    <s v="N"/>
    <n v="0"/>
    <s v="00/00/0000"/>
    <m/>
    <x v="1"/>
    <m/>
    <x v="0"/>
    <m/>
  </r>
  <r>
    <n v="40029037815"/>
    <s v="TL CAR LOAN CLERICAL"/>
    <n v="85859033016"/>
    <s v="Mr. JATIN JIVANBHAI RUPALA"/>
    <n v="700000"/>
    <n v="5.5"/>
    <n v="675987"/>
    <n v="668135"/>
    <n v="0"/>
    <n v="0"/>
    <n v="0"/>
    <d v="2021-03-02T00:00:00"/>
    <n v="12"/>
    <n v="12"/>
    <n v="0"/>
    <n v="0"/>
    <n v="0"/>
    <n v="0"/>
    <s v="INR"/>
    <n v="0"/>
    <n v="5304"/>
    <s v="00/00/0000"/>
    <n v="0"/>
    <n v="0"/>
    <s v="N"/>
    <m/>
    <n v="9"/>
    <s v="N"/>
    <s v="00/00/0000"/>
    <s v="N"/>
    <n v="0"/>
    <s v="00/00/0000"/>
    <m/>
    <x v="1"/>
    <m/>
    <x v="0"/>
    <m/>
  </r>
  <r>
    <n v="32389408667"/>
    <s v="TL CAR LOAN-EXECU/SUP STF"/>
    <n v="85185586545"/>
    <s v="Mr. NISHANT NAVIN CHANDRA BHAT"/>
    <n v="410000"/>
    <n v="5.5"/>
    <n v="154424"/>
    <n v="33716"/>
    <n v="0"/>
    <n v="0"/>
    <n v="0"/>
    <d v="2012-06-21T00:00:00"/>
    <n v="116"/>
    <n v="116"/>
    <n v="0"/>
    <n v="0"/>
    <n v="0"/>
    <n v="0"/>
    <s v="INR"/>
    <n v="0"/>
    <n v="3107"/>
    <s v="00/00/0000"/>
    <n v="0"/>
    <n v="0"/>
    <s v="N"/>
    <m/>
    <n v="9"/>
    <s v="N"/>
    <s v="00/00/0000"/>
    <s v="N"/>
    <n v="0"/>
    <s v="00/00/0000"/>
    <m/>
    <x v="1"/>
    <m/>
    <x v="0"/>
    <m/>
  </r>
  <r>
    <n v="36002583244"/>
    <s v="TL CAR LOAN-EXECU/SUP STF"/>
    <n v="86066592615"/>
    <s v="Mr. MEHUL ANILBHAI MAKWANA"/>
    <n v="500000"/>
    <n v="5.5"/>
    <n v="369536"/>
    <n v="325318"/>
    <n v="0"/>
    <n v="0"/>
    <n v="0"/>
    <d v="2016-08-12T00:00:00"/>
    <n v="67"/>
    <n v="67"/>
    <n v="0"/>
    <n v="0"/>
    <n v="0"/>
    <n v="0"/>
    <s v="INR"/>
    <n v="0"/>
    <n v="3788"/>
    <s v="00/00/0000"/>
    <n v="0"/>
    <n v="0"/>
    <s v="N"/>
    <m/>
    <n v="9"/>
    <s v="N"/>
    <s v="00/00/0000"/>
    <s v="N"/>
    <n v="0"/>
    <s v="00/00/0000"/>
    <m/>
    <x v="1"/>
    <m/>
    <x v="0"/>
    <m/>
  </r>
  <r>
    <n v="61323747338"/>
    <s v="D L Vehicle -CAR STAFF"/>
    <n v="71108857807"/>
    <s v="Mr. JIGAR CHANDRAKANT HINGU"/>
    <n v="256000"/>
    <n v="5.5"/>
    <n v="166509"/>
    <n v="164208"/>
    <n v="0"/>
    <n v="0"/>
    <n v="0"/>
    <d v="2016-08-03T00:00:00"/>
    <n v="67"/>
    <n v="67"/>
    <n v="0"/>
    <n v="0"/>
    <n v="0"/>
    <n v="0"/>
    <s v="INR"/>
    <n v="0"/>
    <n v="2301"/>
    <s v="00/00/0000"/>
    <n v="0"/>
    <n v="0"/>
    <s v="N"/>
    <m/>
    <n v="9"/>
    <s v="N"/>
    <s v="00/00/0000"/>
    <s v="N"/>
    <n v="0"/>
    <s v="00/00/0000"/>
    <m/>
    <x v="1"/>
    <m/>
    <x v="0"/>
    <m/>
  </r>
  <r>
    <n v="35571391651"/>
    <s v="D L Vehi -2 Wheel STAFF"/>
    <n v="80084154004"/>
    <s v="Mr. BHAGVANDAS VITHALDAS PURAB"/>
    <n v="56000"/>
    <n v="5.5"/>
    <n v="3876"/>
    <n v="3870"/>
    <n v="0"/>
    <n v="0"/>
    <n v="0"/>
    <d v="2016-02-17T00:00:00"/>
    <n v="73"/>
    <n v="73"/>
    <n v="0"/>
    <n v="0"/>
    <n v="0"/>
    <n v="0"/>
    <s v="INR"/>
    <n v="0"/>
    <n v="854"/>
    <s v="00/00/0000"/>
    <n v="0"/>
    <n v="0"/>
    <s v="N"/>
    <m/>
    <n v="9"/>
    <s v="N"/>
    <s v="00/00/0000"/>
    <s v="N"/>
    <n v="0"/>
    <s v="00/00/0000"/>
    <s v="STD"/>
    <x v="11"/>
    <n v="999"/>
    <x v="0"/>
    <m/>
  </r>
  <r>
    <n v="37997462730"/>
    <s v="D L Vehi -2 Wheel STAFF"/>
    <n v="78116936223"/>
    <s v="Mr. HARKESHSINGH  RAJPUT"/>
    <n v="61000"/>
    <n v="5.5"/>
    <n v="27551"/>
    <n v="27551"/>
    <n v="0"/>
    <n v="0"/>
    <n v="0"/>
    <d v="2018-10-10T00:00:00"/>
    <n v="42"/>
    <n v="42"/>
    <n v="0"/>
    <n v="0"/>
    <n v="0"/>
    <n v="0"/>
    <s v="INR"/>
    <n v="0"/>
    <n v="1000"/>
    <s v="00/00/0000"/>
    <n v="0"/>
    <n v="0"/>
    <m/>
    <m/>
    <m/>
    <s v="N"/>
    <s v="00/00/0000"/>
    <s v="N"/>
    <n v="0"/>
    <s v="00/00/0000"/>
    <s v="STD"/>
    <x v="12"/>
    <n v="0"/>
    <x v="0"/>
    <m/>
  </r>
  <r>
    <n v="39667475504"/>
    <s v="D L Vehi -2 Wheel STAFF"/>
    <n v="85859033016"/>
    <s v="Mr. JATIN JIVANBHAI RUPALA"/>
    <n v="72000"/>
    <n v="5.5"/>
    <n v="58633"/>
    <n v="55765"/>
    <n v="0"/>
    <n v="0"/>
    <n v="0"/>
    <d v="2020-09-18T00:00:00"/>
    <n v="18"/>
    <n v="18"/>
    <n v="0"/>
    <n v="0"/>
    <n v="0"/>
    <n v="0"/>
    <s v="INR"/>
    <n v="0"/>
    <n v="1029"/>
    <s v="00/00/0000"/>
    <n v="0"/>
    <n v="0"/>
    <m/>
    <m/>
    <m/>
    <s v="N"/>
    <s v="00/00/0000"/>
    <s v="N"/>
    <n v="0"/>
    <s v="00/00/0000"/>
    <m/>
    <x v="1"/>
    <m/>
    <x v="0"/>
    <m/>
  </r>
  <r>
    <n v="40003124458"/>
    <s v="D L Vehi -2 Wheel STAFF"/>
    <n v="80075343897"/>
    <s v="Mrs. KAMALA P  THAKORE"/>
    <n v="76000"/>
    <n v="5.5"/>
    <n v="66278"/>
    <n v="59375"/>
    <n v="0"/>
    <n v="0"/>
    <n v="0"/>
    <d v="2021-02-11T00:00:00"/>
    <n v="13"/>
    <n v="13"/>
    <n v="0"/>
    <n v="0"/>
    <n v="0"/>
    <n v="0"/>
    <s v="INR"/>
    <n v="0"/>
    <n v="1071"/>
    <s v="00/00/0000"/>
    <n v="0"/>
    <n v="0"/>
    <s v="N"/>
    <m/>
    <n v="9"/>
    <s v="N"/>
    <s v="00/00/0000"/>
    <s v="N"/>
    <n v="0"/>
    <s v="00/00/0000"/>
    <s v="STD"/>
    <x v="13"/>
    <n v="0"/>
    <x v="0"/>
    <m/>
  </r>
  <r>
    <n v="38854452818"/>
    <s v="EB-HOME TOPUP SEP 19"/>
    <n v="85029842295"/>
    <s v="Mrs. RENUKA LALITKUMAR BANKER"/>
    <n v="700000"/>
    <n v="7.2"/>
    <n v="665267"/>
    <n v="639998.38"/>
    <n v="0"/>
    <n v="0"/>
    <n v="0"/>
    <d v="2019-10-18T00:00:00"/>
    <n v="19"/>
    <n v="19"/>
    <n v="0"/>
    <n v="0"/>
    <n v="0"/>
    <n v="0"/>
    <s v="INR"/>
    <n v="15355"/>
    <n v="6935"/>
    <s v="00/00/0000"/>
    <n v="0"/>
    <n v="0"/>
    <s v="N"/>
    <m/>
    <n v="9"/>
    <s v="N"/>
    <s v="00/00/0000"/>
    <s v="N"/>
    <n v="0"/>
    <s v="00/00/0000"/>
    <s v="STD"/>
    <x v="11"/>
    <n v="0"/>
    <x v="0"/>
    <m/>
  </r>
  <r>
    <n v="39840354433"/>
    <s v="EB-HOME TOPUP-MAY 20"/>
    <n v="85614113074"/>
    <s v="Mr. BHIKHABHAI GANDABHAI PATEL"/>
    <n v="1000000"/>
    <n v="7.75"/>
    <n v="894428"/>
    <n v="36463"/>
    <n v="0"/>
    <n v="0"/>
    <n v="0"/>
    <d v="2020-12-02T00:00:00"/>
    <n v="15"/>
    <n v="15"/>
    <n v="0"/>
    <n v="0"/>
    <n v="0"/>
    <n v="0"/>
    <s v="INR"/>
    <n v="15355"/>
    <n v="9469"/>
    <s v="00/00/0000"/>
    <n v="0"/>
    <n v="0"/>
    <s v="N"/>
    <m/>
    <n v="9"/>
    <s v="N"/>
    <s v="00/00/0000"/>
    <s v="N"/>
    <n v="0"/>
    <s v="00/00/0000"/>
    <m/>
    <x v="1"/>
    <m/>
    <x v="0"/>
    <m/>
  </r>
  <r>
    <n v="39735485458"/>
    <s v="MC-SBI PENSION LOAN-JAN17"/>
    <n v="80232567809"/>
    <s v="Mr. VITHALBHAI SOMABHAI MEVADA"/>
    <n v="590000"/>
    <n v="9.75"/>
    <n v="451803"/>
    <n v="451191"/>
    <n v="0"/>
    <n v="0"/>
    <n v="0"/>
    <d v="2020-10-15T00:00:00"/>
    <n v="17"/>
    <n v="17"/>
    <n v="0"/>
    <n v="0"/>
    <n v="0"/>
    <n v="0"/>
    <s v="INR"/>
    <n v="0"/>
    <n v="12464"/>
    <s v="00/00/0000"/>
    <n v="0"/>
    <n v="0"/>
    <s v="N"/>
    <m/>
    <n v="9"/>
    <s v="N"/>
    <s v="00/00/0000"/>
    <s v="N"/>
    <n v="0"/>
    <s v="00/00/0000"/>
    <m/>
    <x v="1"/>
    <m/>
    <x v="0"/>
    <m/>
  </r>
  <r>
    <n v="30030816521"/>
    <s v="H T L Floating Int PER"/>
    <n v="85053016381"/>
    <s v="Mr. JAYESH KUMAR  VAGHELA"/>
    <n v="618000"/>
    <n v="9.8000000000000007"/>
    <n v="70336"/>
    <n v="34032.97"/>
    <n v="0"/>
    <n v="0"/>
    <n v="0"/>
    <d v="2006-01-07T00:00:00"/>
    <n v="19"/>
    <n v="19"/>
    <n v="0"/>
    <n v="0"/>
    <n v="0"/>
    <n v="0"/>
    <s v="INR"/>
    <n v="15355"/>
    <n v="6666"/>
    <s v="00/00/0000"/>
    <n v="0"/>
    <n v="0"/>
    <s v="N"/>
    <m/>
    <n v="9"/>
    <s v="N"/>
    <s v="00/00/0000"/>
    <s v="N"/>
    <n v="0"/>
    <s v="00/00/0000"/>
    <s v="STD"/>
    <x v="14"/>
    <n v="0"/>
    <x v="0"/>
    <m/>
  </r>
  <r>
    <n v="30030707747"/>
    <s v="HTL FLOAT(PER)NOV/04"/>
    <n v="85017292968"/>
    <s v="Mrs. MANJULA KAILASHCHANDRA SH"/>
    <n v="500000"/>
    <n v="9.5500000000000007"/>
    <n v="125917.33"/>
    <n v="123227.66"/>
    <n v="0"/>
    <n v="0"/>
    <n v="0"/>
    <d v="2006-01-06T00:00:00"/>
    <n v="19"/>
    <n v="19"/>
    <n v="0"/>
    <n v="0"/>
    <n v="0"/>
    <n v="0"/>
    <s v="INR"/>
    <n v="15355"/>
    <n v="3601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0100657221"/>
    <s v="HTL FLOAT(PER)MAY/06"/>
    <n v="80083832323"/>
    <s v="Mrs. ASHABEN KARSANBHAI CHUDAS"/>
    <n v="364000"/>
    <n v="10.3"/>
    <n v="49233.599999999999"/>
    <n v="18519.46"/>
    <n v="0"/>
    <n v="0"/>
    <n v="0"/>
    <d v="2006-12-11T00:00:00"/>
    <n v="19"/>
    <n v="19"/>
    <n v="0"/>
    <n v="0"/>
    <n v="0"/>
    <n v="0"/>
    <s v="INR"/>
    <n v="15355"/>
    <n v="4058"/>
    <s v="00/00/0000"/>
    <n v="0"/>
    <n v="0"/>
    <s v="N"/>
    <m/>
    <n v="9"/>
    <s v="N"/>
    <s v="00/00/0000"/>
    <s v="N"/>
    <n v="0"/>
    <s v="00/00/0000"/>
    <m/>
    <x v="1"/>
    <m/>
    <x v="0"/>
    <m/>
  </r>
  <r>
    <n v="30109942118"/>
    <s v="HTL FLOAT(PER)MAY/06"/>
    <n v="80084077559"/>
    <s v="Mr. VIJAYVARGIY MANOJ  RAMSWAR"/>
    <n v="415000"/>
    <n v="10.3"/>
    <n v="58386"/>
    <n v="30193.62"/>
    <n v="0"/>
    <n v="0"/>
    <n v="0"/>
    <d v="2007-01-05T00:00:00"/>
    <n v="19"/>
    <n v="19"/>
    <n v="0"/>
    <n v="0"/>
    <n v="0"/>
    <n v="0"/>
    <s v="INR"/>
    <n v="15355"/>
    <n v="4587"/>
    <s v="00/00/0000"/>
    <n v="0"/>
    <n v="0"/>
    <s v="N"/>
    <m/>
    <n v="9"/>
    <s v="N"/>
    <s v="00/00/0000"/>
    <s v="N"/>
    <n v="0"/>
    <s v="00/00/0000"/>
    <m/>
    <x v="1"/>
    <m/>
    <x v="0"/>
    <m/>
  </r>
  <r>
    <n v="30252890944"/>
    <s v="HTL FLOT(P) 20 02 07"/>
    <n v="85142036261"/>
    <s v="Mr. SUBHASH AMRUTLAL BAROT"/>
    <n v="306000"/>
    <n v="10.050000000000001"/>
    <n v="194722.49"/>
    <n v="160840.38"/>
    <n v="0"/>
    <n v="0"/>
    <n v="0"/>
    <d v="2007-10-03T00:00:00"/>
    <n v="19"/>
    <n v="19"/>
    <n v="0"/>
    <n v="0"/>
    <n v="0"/>
    <n v="0"/>
    <s v="INR"/>
    <n v="15355"/>
    <n v="3107"/>
    <s v="00/00/0000"/>
    <n v="0"/>
    <n v="0"/>
    <s v="N"/>
    <m/>
    <n v="9"/>
    <s v="N"/>
    <s v="00/00/0000"/>
    <s v="N"/>
    <n v="0"/>
    <s v="00/00/0000"/>
    <m/>
    <x v="1"/>
    <m/>
    <x v="0"/>
    <m/>
  </r>
  <r>
    <n v="30293844809"/>
    <s v="HTL FLOT(P) 20 02 07"/>
    <n v="85170857853"/>
    <s v="Mr. JAGDISHBHAI BHANJIBHAI RAT"/>
    <n v="240000"/>
    <n v="9.65"/>
    <n v="174025.1"/>
    <n v="117104.65"/>
    <n v="0"/>
    <n v="0"/>
    <n v="0"/>
    <d v="2007-12-15T00:00:00"/>
    <n v="19"/>
    <n v="19"/>
    <n v="0"/>
    <n v="0"/>
    <n v="0"/>
    <n v="0"/>
    <s v="INR"/>
    <n v="15355"/>
    <n v="3352"/>
    <s v="00/00/0000"/>
    <n v="0"/>
    <n v="0"/>
    <s v="N"/>
    <m/>
    <n v="9"/>
    <s v="N"/>
    <s v="00/00/0000"/>
    <s v="N"/>
    <n v="0"/>
    <s v="00/00/0000"/>
    <m/>
    <x v="1"/>
    <m/>
    <x v="0"/>
    <m/>
  </r>
  <r>
    <n v="30404938659"/>
    <s v="HTL FLOT(P) 20 02 07"/>
    <n v="85252188583"/>
    <s v="Mrs. KIRAN KAMLEShKUMAR PATEL"/>
    <n v="452000"/>
    <n v="10.050000000000001"/>
    <n v="227477"/>
    <n v="99113.08"/>
    <n v="0"/>
    <n v="0"/>
    <n v="0"/>
    <d v="2008-06-16T00:00:00"/>
    <n v="19"/>
    <n v="19"/>
    <n v="0"/>
    <n v="0"/>
    <n v="0"/>
    <n v="0"/>
    <s v="INR"/>
    <n v="15355"/>
    <n v="4796"/>
    <s v="00/00/0000"/>
    <n v="0"/>
    <n v="0"/>
    <s v="N"/>
    <m/>
    <n v="9"/>
    <s v="N"/>
    <s v="00/00/0000"/>
    <s v="N"/>
    <n v="0"/>
    <s v="00/00/0000"/>
    <m/>
    <x v="1"/>
    <m/>
    <x v="0"/>
    <m/>
  </r>
  <r>
    <n v="40219538363"/>
    <s v="STU LN STAFF-WARD&lt;=7.5LAC"/>
    <n v="72177037681"/>
    <s v="Mr. KARAN NAVINCHANDRA PANCHAL"/>
    <n v="750000"/>
    <n v="5.95"/>
    <n v="175502"/>
    <n v="171502"/>
    <n v="0"/>
    <n v="0"/>
    <n v="0"/>
    <d v="2021-06-10T00:00:00"/>
    <n v="1"/>
    <n v="1"/>
    <n v="0"/>
    <n v="0"/>
    <n v="0"/>
    <n v="0"/>
    <s v="INR"/>
    <n v="15355"/>
    <n v="2656"/>
    <s v="00/00/0000"/>
    <n v="0"/>
    <n v="0"/>
    <s v="N"/>
    <m/>
    <n v="9"/>
    <s v="N"/>
    <s v="00/00/0000"/>
    <s v="N"/>
    <n v="0"/>
    <s v="00/00/0000"/>
    <s v="STD"/>
    <x v="16"/>
    <n v="0"/>
    <x v="0"/>
    <m/>
  </r>
  <r>
    <n v="39880014353"/>
    <s v="GLOBAL ED-VANTAGE STAFF"/>
    <n v="80133007306"/>
    <s v="Mr. KRUTARTH HIMANSHU MEHTA"/>
    <n v="1862500"/>
    <n v="5.95"/>
    <n v="1379377"/>
    <n v="1379377"/>
    <n v="0"/>
    <n v="0"/>
    <n v="0"/>
    <d v="2021-01-06T00:00:00"/>
    <n v="1"/>
    <n v="1"/>
    <n v="0"/>
    <n v="0"/>
    <n v="0"/>
    <n v="0"/>
    <s v="INR"/>
    <n v="15355"/>
    <n v="17128"/>
    <s v="00/00/0000"/>
    <n v="0"/>
    <n v="0"/>
    <s v="N"/>
    <m/>
    <n v="9"/>
    <s v="N"/>
    <s v="00/00/0000"/>
    <s v="N"/>
    <n v="0"/>
    <s v="00/00/0000"/>
    <m/>
    <x v="1"/>
    <m/>
    <x v="0"/>
    <m/>
  </r>
  <r>
    <n v="33755498274"/>
    <s v="SBI CAR LN SCHM(TL)OCT-13"/>
    <n v="85218028847"/>
    <s v="Mrs. PRAVINABEN ASHOKKUMAR AMI"/>
    <n v="830000"/>
    <n v="8.5"/>
    <n v="7854.51"/>
    <n v="59808.95"/>
    <n v="51954.439999999995"/>
    <n v="3.4108744747899156"/>
    <n v="51954.44"/>
    <d v="2014-03-28T00:00:00"/>
    <n v="19"/>
    <n v="16"/>
    <n v="3"/>
    <n v="5"/>
    <n v="5"/>
    <n v="801"/>
    <s v="INR"/>
    <n v="15355"/>
    <n v="15232"/>
    <d v="2021-07-27T00:00:00"/>
    <n v="0"/>
    <n v="838.6"/>
    <s v="N"/>
    <m/>
    <n v="5"/>
    <s v="Y"/>
    <d v="2021-12-31T00:00:00"/>
    <s v="N"/>
    <n v="0"/>
    <s v="00/00/0000"/>
    <s v="NPA"/>
    <x v="17"/>
    <n v="506"/>
    <x v="1"/>
    <n v="80"/>
  </r>
  <r>
    <n v="34883099794"/>
    <s v="SBI CAR LN-TL-NEW CAR-MEN"/>
    <n v="80125699737"/>
    <s v="Mr. JATIN RASIKLAL VORA"/>
    <n v="490000"/>
    <n v="8"/>
    <n v="47381"/>
    <n v="19548.62"/>
    <n v="0"/>
    <n v="0"/>
    <n v="0"/>
    <d v="2015-04-21T00:00:00"/>
    <n v="19"/>
    <n v="19"/>
    <n v="0"/>
    <n v="0"/>
    <n v="0"/>
    <n v="0"/>
    <s v="INR"/>
    <n v="61132"/>
    <n v="8211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4893394391"/>
    <s v="SBI CAR LN-TL-NEW CAR-MEN"/>
    <n v="85503921053"/>
    <s v="Mr. DHRUV JAYENDRASINH MADHAVS"/>
    <n v="400000"/>
    <n v="8"/>
    <n v="32193"/>
    <n v="102.13"/>
    <n v="0"/>
    <n v="0"/>
    <n v="0"/>
    <d v="2015-04-27T00:00:00"/>
    <n v="19"/>
    <n v="19"/>
    <n v="0"/>
    <n v="0"/>
    <n v="0"/>
    <n v="0"/>
    <s v="INR"/>
    <n v="61132"/>
    <n v="6703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4958287232"/>
    <s v="SBI CAR LN-TL-NEW CAR-MEN"/>
    <n v="85005311872"/>
    <s v="Mr. PARITOSH APURVA VYAS"/>
    <n v="450000"/>
    <n v="8"/>
    <n v="36038"/>
    <n v="3309.03"/>
    <n v="0"/>
    <n v="0"/>
    <n v="0"/>
    <d v="2015-05-28T00:00:00"/>
    <n v="19"/>
    <n v="19"/>
    <n v="0"/>
    <n v="0"/>
    <n v="0"/>
    <n v="0"/>
    <s v="INR"/>
    <n v="61132"/>
    <n v="7541"/>
    <s v="00/00/0000"/>
    <n v="0"/>
    <n v="0"/>
    <s v="N"/>
    <m/>
    <n v="9"/>
    <s v="N"/>
    <s v="00/00/0000"/>
    <s v="N"/>
    <n v="0"/>
    <s v="00/00/0000"/>
    <m/>
    <x v="1"/>
    <m/>
    <x v="0"/>
    <m/>
  </r>
  <r>
    <n v="35386806590"/>
    <s v="BR-TL XPRESS CREDIT"/>
    <n v="86013139166"/>
    <s v="Mr. DINESHBHAI GALABHAI DORIYA"/>
    <n v="295000"/>
    <n v="12.55"/>
    <n v="0"/>
    <n v="184416.49"/>
    <n v="184416.49"/>
    <n v="26.68448704963102"/>
    <n v="184416.49"/>
    <d v="2015-12-08T00:00:00"/>
    <n v="60"/>
    <n v="33"/>
    <n v="27"/>
    <n v="5"/>
    <n v="5"/>
    <n v="801"/>
    <s v="INR"/>
    <n v="0"/>
    <n v="6911"/>
    <d v="2018-06-05T00:00:00"/>
    <n v="0"/>
    <n v="133380.29"/>
    <s v="N"/>
    <m/>
    <n v="5"/>
    <s v="Y"/>
    <d v="2019-12-31T00:00:00"/>
    <s v="F"/>
    <n v="184416.49"/>
    <d v="2009-07-07T00:00:00"/>
    <m/>
    <x v="1"/>
    <m/>
    <x v="0"/>
    <m/>
  </r>
  <r>
    <n v="35653773751"/>
    <s v="SBI HOME TOPUP-DEC15-(W)"/>
    <n v="85702958419"/>
    <s v="Mrs. REKHA PRADEEP JAIN"/>
    <n v="1300000"/>
    <n v="7.75"/>
    <n v="995312"/>
    <n v="875203.98"/>
    <n v="0"/>
    <n v="0"/>
    <n v="0"/>
    <d v="2016-03-26T00:00:00"/>
    <n v="19"/>
    <n v="19"/>
    <n v="0"/>
    <n v="0"/>
    <n v="0"/>
    <n v="0"/>
    <s v="INR"/>
    <n v="15355"/>
    <n v="13575"/>
    <s v="00/00/0000"/>
    <n v="0"/>
    <n v="0"/>
    <s v="N"/>
    <m/>
    <n v="9"/>
    <s v="N"/>
    <s v="00/00/0000"/>
    <s v="N"/>
    <n v="0"/>
    <s v="00/00/0000"/>
    <m/>
    <x v="1"/>
    <m/>
    <x v="0"/>
    <m/>
  </r>
  <r>
    <n v="31329872516"/>
    <s v="BR-EASY HSG LOAN FLT"/>
    <n v="85849542684"/>
    <s v="Mrs. JASODABEN DINESHBHAI JADA"/>
    <n v="883000"/>
    <n v="9.3000000000000007"/>
    <n v="441223"/>
    <n v="306205.82"/>
    <n v="0"/>
    <n v="0"/>
    <n v="0"/>
    <d v="2010-08-13T00:00:00"/>
    <n v="19"/>
    <n v="19"/>
    <n v="0"/>
    <n v="0"/>
    <n v="0"/>
    <n v="0"/>
    <s v="INR"/>
    <n v="15355"/>
    <n v="8593"/>
    <s v="00/00/0000"/>
    <n v="0"/>
    <n v="0"/>
    <s v="N"/>
    <m/>
    <n v="9"/>
    <s v="N"/>
    <s v="00/00/0000"/>
    <s v="N"/>
    <n v="0"/>
    <s v="00/00/0000"/>
    <m/>
    <x v="1"/>
    <m/>
    <x v="0"/>
    <m/>
  </r>
  <r>
    <n v="31405747113"/>
    <s v="BR-EASY HSG LOAN FLT"/>
    <n v="80083933295"/>
    <s v="Mr. KIRANKUMAR RAMESHCHANDRA"/>
    <n v="1123000"/>
    <n v="9.3000000000000007"/>
    <n v="798813"/>
    <n v="679471.5"/>
    <n v="0"/>
    <n v="0"/>
    <n v="0"/>
    <d v="2010-09-13T00:00:00"/>
    <n v="19"/>
    <n v="19"/>
    <n v="0"/>
    <n v="0"/>
    <n v="0"/>
    <n v="0"/>
    <s v="INR"/>
    <n v="15355"/>
    <n v="10442"/>
    <s v="00/00/0000"/>
    <n v="0"/>
    <n v="0"/>
    <s v="N"/>
    <m/>
    <n v="9"/>
    <s v="N"/>
    <s v="00/00/0000"/>
    <s v="N"/>
    <n v="0"/>
    <s v="00/00/0000"/>
    <m/>
    <x v="1"/>
    <m/>
    <x v="0"/>
    <m/>
  </r>
  <r>
    <n v="31688261346"/>
    <s v="BR-SBI EASY H L JAN/11"/>
    <n v="86007053999"/>
    <s v="Mr. SAURIN ANIRUDDHA MEHTA[FIL"/>
    <n v="1200000"/>
    <n v="9.0500000000000007"/>
    <n v="1090358"/>
    <n v="923741.05"/>
    <n v="0"/>
    <n v="0"/>
    <n v="0"/>
    <d v="2011-03-26T00:00:00"/>
    <n v="19"/>
    <n v="19"/>
    <n v="0"/>
    <n v="0"/>
    <n v="0"/>
    <n v="0"/>
    <s v="INR"/>
    <n v="15355"/>
    <n v="10655"/>
    <s v="00/00/0000"/>
    <n v="0"/>
    <n v="0"/>
    <s v="N"/>
    <m/>
    <n v="9"/>
    <s v="N"/>
    <s v="00/00/0000"/>
    <s v="N"/>
    <n v="0"/>
    <s v="00/00/0000"/>
    <m/>
    <x v="1"/>
    <m/>
    <x v="0"/>
    <m/>
  </r>
  <r>
    <n v="31735239931"/>
    <s v="SBI HSG LN TL&lt;30L MAY'11"/>
    <n v="85342841409"/>
    <s v="Mr. KIRITKUMAR BABULAL MAHERIA"/>
    <n v="1100000"/>
    <n v="8.5500000000000007"/>
    <n v="475948"/>
    <n v="164488.25"/>
    <n v="0"/>
    <n v="0"/>
    <n v="0"/>
    <d v="2011-05-05T00:00:00"/>
    <n v="19"/>
    <n v="19"/>
    <n v="0"/>
    <n v="0"/>
    <n v="0"/>
    <n v="0"/>
    <s v="INR"/>
    <n v="15355"/>
    <n v="11575"/>
    <s v="00/00/0000"/>
    <n v="0"/>
    <n v="0"/>
    <s v="N"/>
    <m/>
    <n v="9"/>
    <s v="N"/>
    <s v="00/00/0000"/>
    <s v="N"/>
    <n v="0"/>
    <s v="00/00/0000"/>
    <m/>
    <x v="1"/>
    <m/>
    <x v="0"/>
    <m/>
  </r>
  <r>
    <n v="31759463910"/>
    <s v="SBI HSG LN TL&lt;30L MAY'11"/>
    <n v="80083987990"/>
    <s v="Mr. HANSA MOHANLAL MAKWANA"/>
    <n v="700000"/>
    <n v="8.5500000000000007"/>
    <n v="287976"/>
    <n v="13742.32"/>
    <n v="0"/>
    <n v="0"/>
    <n v="0"/>
    <d v="2011-05-24T00:00:00"/>
    <n v="19"/>
    <n v="19"/>
    <n v="0"/>
    <n v="0"/>
    <n v="0"/>
    <n v="0"/>
    <s v="INR"/>
    <n v="15355"/>
    <n v="7784"/>
    <s v="00/00/0000"/>
    <n v="0"/>
    <n v="0"/>
    <s v="N"/>
    <m/>
    <n v="9"/>
    <s v="N"/>
    <s v="00/00/0000"/>
    <s v="N"/>
    <n v="0"/>
    <s v="00/00/0000"/>
    <m/>
    <x v="1"/>
    <m/>
    <x v="0"/>
    <m/>
  </r>
  <r>
    <n v="31874681030"/>
    <s v="SBI HSG LN TL&lt;30L MAY'11"/>
    <n v="80084067846"/>
    <s v="Mr. MEHUL MANJIBHAI MADIA"/>
    <n v="1000000"/>
    <n v="8.3000000000000007"/>
    <n v="674354"/>
    <n v="609143.54"/>
    <n v="0"/>
    <n v="0"/>
    <n v="0"/>
    <d v="2011-08-08T00:00:00"/>
    <n v="19"/>
    <n v="19"/>
    <n v="0"/>
    <n v="0"/>
    <n v="0"/>
    <n v="0"/>
    <s v="INR"/>
    <n v="15355"/>
    <n v="10165"/>
    <s v="00/00/0000"/>
    <n v="0"/>
    <n v="0"/>
    <s v="N"/>
    <m/>
    <n v="9"/>
    <s v="N"/>
    <s v="00/00/0000"/>
    <s v="N"/>
    <n v="0"/>
    <s v="00/00/0000"/>
    <m/>
    <x v="1"/>
    <m/>
    <x v="0"/>
    <m/>
  </r>
  <r>
    <n v="31936789705"/>
    <s v="SBI SURAKSHA"/>
    <n v="80083987990"/>
    <s v="Mr. HANSA MOHANLAL MAKWANA"/>
    <n v="40000"/>
    <n v="8.0500000000000007"/>
    <n v="44751"/>
    <n v="43778.47"/>
    <n v="0"/>
    <n v="0"/>
    <n v="0"/>
    <d v="2011-09-13T00:00:00"/>
    <n v="19"/>
    <n v="19"/>
    <n v="0"/>
    <n v="0"/>
    <n v="0"/>
    <n v="0"/>
    <s v="INR"/>
    <n v="15355"/>
    <n v="963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2717257661"/>
    <s v="SBI SURAKSHA"/>
    <n v="86409779549"/>
    <s v="Mrs. SONAl  BHARAT PATEL"/>
    <n v="75000"/>
    <n v="7.8"/>
    <n v="41753"/>
    <n v="41745.589999999997"/>
    <n v="0"/>
    <n v="0"/>
    <n v="0"/>
    <d v="2012-12-18T00:00:00"/>
    <n v="19"/>
    <n v="19"/>
    <n v="0"/>
    <n v="0"/>
    <n v="0"/>
    <n v="0"/>
    <s v="INR"/>
    <n v="15355"/>
    <n v="724"/>
    <s v="00/00/0000"/>
    <n v="0"/>
    <n v="0"/>
    <s v="N"/>
    <m/>
    <n v="9"/>
    <s v="N"/>
    <s v="00/00/0000"/>
    <s v="N"/>
    <n v="0"/>
    <s v="00/00/0000"/>
    <s v="STD"/>
    <x v="19"/>
    <n v="0"/>
    <x v="0"/>
    <m/>
  </r>
  <r>
    <n v="33637517668"/>
    <s v="SBI SURAKSHA"/>
    <n v="86310709458"/>
    <s v="Mr. MANISHBHAI  SAKARVADIYA"/>
    <n v="47000"/>
    <n v="7.7"/>
    <n v="57237"/>
    <n v="57237"/>
    <n v="0"/>
    <n v="0"/>
    <n v="0"/>
    <d v="2014-02-04T00:00:00"/>
    <n v="19"/>
    <n v="19"/>
    <n v="0"/>
    <n v="0"/>
    <n v="0"/>
    <n v="0"/>
    <s v="INR"/>
    <n v="15355"/>
    <n v="613"/>
    <s v="00/00/0000"/>
    <n v="0"/>
    <n v="0"/>
    <s v="N"/>
    <m/>
    <n v="9"/>
    <s v="N"/>
    <s v="00/00/0000"/>
    <s v="N"/>
    <n v="0"/>
    <s v="00/00/0000"/>
    <s v="STD"/>
    <x v="20"/>
    <n v="0"/>
    <x v="0"/>
    <m/>
  </r>
  <r>
    <n v="34716736161"/>
    <s v="SBI SURAKSHA"/>
    <n v="86163534062"/>
    <s v="Mr. ANKITKUMAR RAMABHAI PATEL"/>
    <n v="14000"/>
    <n v="7.7"/>
    <n v="4312"/>
    <n v="3890.38"/>
    <n v="0"/>
    <n v="0"/>
    <n v="0"/>
    <d v="2015-02-19T00:00:00"/>
    <n v="19"/>
    <n v="19"/>
    <n v="0"/>
    <n v="0"/>
    <n v="0"/>
    <n v="0"/>
    <s v="INR"/>
    <n v="15355"/>
    <n v="125"/>
    <s v="00/00/0000"/>
    <n v="0"/>
    <n v="0"/>
    <s v="N"/>
    <m/>
    <n v="9"/>
    <s v="N"/>
    <s v="00/00/0000"/>
    <s v="N"/>
    <n v="0"/>
    <s v="00/00/0000"/>
    <m/>
    <x v="1"/>
    <m/>
    <x v="0"/>
    <m/>
  </r>
  <r>
    <n v="34795800384"/>
    <s v="SBI SURAKSHA"/>
    <n v="85906711083"/>
    <s v="Mr. VALJIBHAI GALABHAI MAKWANA"/>
    <n v="33000"/>
    <n v="7.7"/>
    <n v="15869"/>
    <n v="14969.16"/>
    <n v="0"/>
    <n v="0"/>
    <n v="0"/>
    <d v="2015-03-18T00:00:00"/>
    <n v="19"/>
    <n v="19"/>
    <n v="0"/>
    <n v="0"/>
    <n v="0"/>
    <n v="0"/>
    <s v="INR"/>
    <n v="15355"/>
    <n v="295"/>
    <s v="00/00/0000"/>
    <n v="0"/>
    <n v="0"/>
    <s v="N"/>
    <m/>
    <n v="9"/>
    <s v="N"/>
    <s v="00/00/0000"/>
    <s v="N"/>
    <n v="0"/>
    <s v="00/00/0000"/>
    <s v="STD"/>
    <x v="21"/>
    <n v="0"/>
    <x v="0"/>
    <m/>
  </r>
  <r>
    <n v="34796892717"/>
    <s v="SBI SURAKSHA"/>
    <n v="85796291647"/>
    <s v="Mr. VINOD SAVAJIBHAI PANSURIYA"/>
    <n v="38000"/>
    <n v="7.7"/>
    <n v="17898"/>
    <n v="17104"/>
    <n v="0"/>
    <n v="0"/>
    <n v="0"/>
    <d v="2015-03-18T00:00:00"/>
    <n v="19"/>
    <n v="19"/>
    <n v="0"/>
    <n v="0"/>
    <n v="0"/>
    <n v="0"/>
    <s v="INR"/>
    <n v="15355"/>
    <n v="397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4872084656"/>
    <s v="SBI SURAKSHA"/>
    <n v="80232447969"/>
    <s v="Mrs. RAMIBEN KANTILAL PATEL"/>
    <n v="87000"/>
    <n v="7.55"/>
    <n v="14914"/>
    <n v="13818"/>
    <n v="0"/>
    <n v="0"/>
    <n v="0"/>
    <d v="2015-04-21T00:00:00"/>
    <n v="19"/>
    <n v="19"/>
    <n v="0"/>
    <n v="0"/>
    <n v="0"/>
    <n v="0"/>
    <s v="INR"/>
    <n v="15355"/>
    <n v="1096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4908847386"/>
    <s v="SBI SURAKSHA"/>
    <n v="80083930023"/>
    <s v="Mr. CHANDRAKANT TULSIDAS YADAV"/>
    <n v="25000"/>
    <n v="7.6"/>
    <n v="12827"/>
    <n v="12827"/>
    <n v="0"/>
    <n v="0"/>
    <n v="0"/>
    <d v="2015-05-05T00:00:00"/>
    <n v="19"/>
    <n v="19"/>
    <n v="0"/>
    <n v="0"/>
    <n v="0"/>
    <n v="0"/>
    <s v="INR"/>
    <n v="15355"/>
    <n v="230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4971477599"/>
    <s v="SBI SURAKSHA"/>
    <n v="88486898244"/>
    <s v="Mr. DALAPTBHAI BABABHAI VAGHEL"/>
    <n v="14000"/>
    <n v="7.6"/>
    <n v="6726"/>
    <n v="6726"/>
    <n v="0"/>
    <n v="0"/>
    <n v="0"/>
    <d v="2015-06-03T00:00:00"/>
    <n v="19"/>
    <n v="19"/>
    <n v="0"/>
    <n v="0"/>
    <n v="0"/>
    <n v="0"/>
    <s v="INR"/>
    <n v="15355"/>
    <n v="139"/>
    <s v="00/00/0000"/>
    <n v="0"/>
    <n v="0"/>
    <s v="N"/>
    <m/>
    <n v="9"/>
    <s v="N"/>
    <s v="00/00/0000"/>
    <s v="N"/>
    <n v="0"/>
    <s v="00/00/0000"/>
    <s v="STD"/>
    <x v="22"/>
    <n v="0"/>
    <x v="0"/>
    <m/>
  </r>
  <r>
    <n v="34978867694"/>
    <s v="SBI SURAKSHA"/>
    <n v="80141512558"/>
    <s v="Mr. JAYESHKUMAR AMRUTLAL PATEL"/>
    <n v="33000"/>
    <n v="7.6"/>
    <n v="22419"/>
    <n v="21913.94"/>
    <n v="0"/>
    <n v="0"/>
    <n v="0"/>
    <d v="2015-06-11T00:00:00"/>
    <n v="19"/>
    <n v="19"/>
    <n v="0"/>
    <n v="0"/>
    <n v="0"/>
    <n v="0"/>
    <s v="INR"/>
    <n v="15355"/>
    <n v="284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5072273373"/>
    <s v="SBI SURAKSHA"/>
    <n v="80018532098"/>
    <s v="Mr. KAMLESH MANILAL PATEL"/>
    <n v="75000"/>
    <n v="7.6"/>
    <n v="49009"/>
    <n v="48319"/>
    <n v="0"/>
    <n v="0"/>
    <n v="0"/>
    <d v="2015-07-14T00:00:00"/>
    <n v="19"/>
    <n v="19"/>
    <n v="0"/>
    <n v="0"/>
    <n v="0"/>
    <n v="0"/>
    <s v="INR"/>
    <n v="15355"/>
    <n v="690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5627920507"/>
    <s v="SBI SURAKSHA"/>
    <n v="76005673987"/>
    <s v="Mr. NARAYANLAL  SUTHAR"/>
    <n v="19000"/>
    <n v="7.8"/>
    <n v="10319"/>
    <n v="10126"/>
    <n v="0"/>
    <n v="0"/>
    <n v="0"/>
    <d v="2016-03-10T00:00:00"/>
    <n v="19"/>
    <n v="19"/>
    <n v="0"/>
    <n v="0"/>
    <n v="0"/>
    <n v="0"/>
    <s v="INR"/>
    <n v="15355"/>
    <n v="193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5646902370"/>
    <s v="SBI SURAKSHA"/>
    <n v="80415156677"/>
    <s v="Mr. SANJAY HIRALAL MISHRA"/>
    <n v="57000"/>
    <n v="7.75"/>
    <n v="34576"/>
    <n v="34576"/>
    <n v="0"/>
    <n v="0"/>
    <n v="0"/>
    <d v="2016-03-19T00:00:00"/>
    <n v="19"/>
    <n v="19"/>
    <n v="0"/>
    <n v="0"/>
    <n v="0"/>
    <n v="0"/>
    <s v="INR"/>
    <n v="15355"/>
    <n v="531"/>
    <s v="00/00/0000"/>
    <n v="0"/>
    <n v="0"/>
    <s v="N"/>
    <m/>
    <n v="9"/>
    <s v="N"/>
    <s v="00/00/0000"/>
    <s v="N"/>
    <n v="0"/>
    <s v="00/00/0000"/>
    <s v="STD"/>
    <x v="23"/>
    <n v="0"/>
    <x v="0"/>
    <m/>
  </r>
  <r>
    <n v="34811233919"/>
    <s v="SBI SURAKSHA"/>
    <n v="78642410407"/>
    <s v="Mr. VITTHALBHAI SAVJIBHAI PARM"/>
    <n v="13000"/>
    <n v="9.6999999999999993"/>
    <n v="5851"/>
    <n v="5979"/>
    <n v="128"/>
    <n v="1"/>
    <n v="128"/>
    <d v="2015-03-23T00:00:00"/>
    <n v="19"/>
    <n v="18"/>
    <n v="1"/>
    <n v="1"/>
    <n v="1"/>
    <n v="701"/>
    <s v="INR"/>
    <n v="15355"/>
    <n v="128"/>
    <d v="2022-03-20T00:00:00"/>
    <n v="0"/>
    <n v="0"/>
    <s v="N"/>
    <m/>
    <n v="3"/>
    <s v="N"/>
    <s v="00/00/0000"/>
    <s v="N"/>
    <n v="0"/>
    <s v="00/00/0000"/>
    <s v="SMA0"/>
    <x v="23"/>
    <n v="701"/>
    <x v="0"/>
    <m/>
  </r>
  <r>
    <n v="34877841603"/>
    <s v="SBI SURAKSHA"/>
    <n v="85012150100"/>
    <s v="Miss. NISHTHA HARISHKUMAR SHAR"/>
    <n v="37000"/>
    <n v="7.55"/>
    <n v="15686"/>
    <n v="16008"/>
    <n v="322"/>
    <n v="1"/>
    <n v="322"/>
    <d v="2015-04-20T00:00:00"/>
    <n v="19"/>
    <n v="18"/>
    <n v="1"/>
    <n v="1"/>
    <n v="1"/>
    <n v="701"/>
    <s v="INR"/>
    <n v="15355"/>
    <n v="322"/>
    <d v="2022-03-17T00:00:00"/>
    <n v="0"/>
    <n v="0"/>
    <s v="N"/>
    <m/>
    <n v="3"/>
    <s v="N"/>
    <s v="00/00/0000"/>
    <s v="N"/>
    <n v="0"/>
    <s v="00/00/0000"/>
    <s v="SMA0"/>
    <x v="24"/>
    <n v="701"/>
    <x v="0"/>
    <m/>
  </r>
  <r>
    <n v="34895050164"/>
    <s v="SBI SURAKSHA"/>
    <n v="80358834364"/>
    <s v="Mrs. HARSHADA GOVINDLAL DALWAD"/>
    <n v="121000"/>
    <n v="7.55"/>
    <n v="106498"/>
    <n v="107678"/>
    <n v="1180"/>
    <n v="1"/>
    <n v="1180"/>
    <d v="2015-04-28T00:00:00"/>
    <n v="19"/>
    <n v="18"/>
    <n v="1"/>
    <n v="1"/>
    <n v="1"/>
    <n v="701"/>
    <s v="INR"/>
    <n v="15355"/>
    <n v="1180"/>
    <d v="2022-03-25T00:00:00"/>
    <n v="0"/>
    <n v="0"/>
    <s v="N"/>
    <m/>
    <n v="3"/>
    <s v="N"/>
    <s v="00/00/0000"/>
    <s v="N"/>
    <n v="0"/>
    <s v="00/00/0000"/>
    <s v="SMA0"/>
    <x v="7"/>
    <n v="701"/>
    <x v="0"/>
    <m/>
  </r>
  <r>
    <n v="34948748253"/>
    <s v="SBI SURAKSHA"/>
    <n v="85017772705"/>
    <s v="Mrs. GAURIBEN MANUBHAI DANTANI"/>
    <n v="84000"/>
    <n v="7.55"/>
    <n v="26376"/>
    <n v="27273"/>
    <n v="897"/>
    <n v="1"/>
    <n v="897"/>
    <d v="2015-05-23T00:00:00"/>
    <n v="19"/>
    <n v="18"/>
    <n v="1"/>
    <n v="1"/>
    <n v="1"/>
    <n v="701"/>
    <s v="INR"/>
    <n v="15355"/>
    <n v="897"/>
    <d v="2022-03-22T00:00:00"/>
    <n v="0"/>
    <n v="0"/>
    <s v="N"/>
    <m/>
    <n v="3"/>
    <s v="N"/>
    <s v="00/00/0000"/>
    <s v="N"/>
    <n v="0"/>
    <s v="00/00/0000"/>
    <s v="SMA0"/>
    <x v="25"/>
    <n v="701"/>
    <x v="0"/>
    <m/>
  </r>
  <r>
    <n v="35012140311"/>
    <s v="SBI SURAKSHA"/>
    <n v="85503007638"/>
    <s v="Mr. GHANSHYAMSINH  ZALA"/>
    <n v="27000"/>
    <n v="7.6"/>
    <n v="14548"/>
    <n v="14780"/>
    <n v="232"/>
    <n v="1"/>
    <n v="232"/>
    <d v="2015-06-23T00:00:00"/>
    <n v="19"/>
    <n v="18"/>
    <n v="1"/>
    <n v="1"/>
    <n v="1"/>
    <n v="701"/>
    <s v="INR"/>
    <n v="15355"/>
    <n v="232"/>
    <d v="2022-03-18T00:00:00"/>
    <n v="0"/>
    <n v="0"/>
    <s v="N"/>
    <m/>
    <n v="3"/>
    <s v="N"/>
    <s v="00/00/0000"/>
    <s v="N"/>
    <n v="0"/>
    <s v="00/00/0000"/>
    <s v="SMA0"/>
    <x v="26"/>
    <n v="701"/>
    <x v="0"/>
    <m/>
  </r>
  <r>
    <n v="35164089074"/>
    <s v="SBI SURAKSHA"/>
    <n v="88641361623"/>
    <s v="Mr. ISHWARBHAI CHUNILAL PATNI"/>
    <n v="66000"/>
    <n v="9.6"/>
    <n v="26198"/>
    <n v="26954"/>
    <n v="756"/>
    <n v="1"/>
    <n v="756"/>
    <d v="2015-08-19T00:00:00"/>
    <n v="19"/>
    <n v="18"/>
    <n v="1"/>
    <n v="1"/>
    <n v="1"/>
    <n v="701"/>
    <s v="INR"/>
    <n v="15355"/>
    <n v="756"/>
    <d v="2022-03-18T00:00:00"/>
    <n v="0"/>
    <n v="0"/>
    <s v="N"/>
    <m/>
    <n v="3"/>
    <s v="N"/>
    <s v="00/00/0000"/>
    <s v="N"/>
    <n v="0"/>
    <s v="00/00/0000"/>
    <s v="SMA0"/>
    <x v="26"/>
    <n v="701"/>
    <x v="0"/>
    <m/>
  </r>
  <r>
    <n v="35355993721"/>
    <s v="SBI SURAKSHA"/>
    <n v="80381255482"/>
    <s v="Mrs. NEELAM MAHESH GAMBHIR"/>
    <n v="9000"/>
    <n v="7.75"/>
    <n v="2937"/>
    <n v="3031"/>
    <n v="94"/>
    <n v="1"/>
    <n v="94"/>
    <d v="2015-11-23T00:00:00"/>
    <n v="19"/>
    <n v="18"/>
    <n v="1"/>
    <n v="1"/>
    <n v="1"/>
    <n v="701"/>
    <s v="INR"/>
    <n v="15355"/>
    <n v="94"/>
    <d v="2022-03-21T00:00:00"/>
    <n v="0"/>
    <n v="0"/>
    <s v="N"/>
    <m/>
    <n v="3"/>
    <s v="N"/>
    <s v="00/00/0000"/>
    <s v="N"/>
    <n v="0"/>
    <s v="00/00/0000"/>
    <s v="SMA0"/>
    <x v="27"/>
    <n v="701"/>
    <x v="0"/>
    <m/>
  </r>
  <r>
    <n v="35522188999"/>
    <s v="SBI SURAKSHA"/>
    <n v="88761933695"/>
    <s v="Mr. MOHD RAFIK SAFIMOHD SAIYED"/>
    <n v="52000"/>
    <n v="7.8"/>
    <n v="30370"/>
    <n v="30639"/>
    <n v="269"/>
    <n v="1"/>
    <n v="269"/>
    <d v="2016-01-22T00:00:00"/>
    <n v="6"/>
    <n v="5"/>
    <n v="1"/>
    <n v="1"/>
    <n v="1"/>
    <n v="701"/>
    <s v="INR"/>
    <n v="15355"/>
    <n v="269"/>
    <d v="2022-03-22T00:00:00"/>
    <n v="0"/>
    <n v="0"/>
    <s v="N"/>
    <m/>
    <n v="3"/>
    <s v="N"/>
    <s v="00/00/0000"/>
    <s v="N"/>
    <n v="0"/>
    <s v="00/00/0000"/>
    <s v="SMA0"/>
    <x v="25"/>
    <n v="701"/>
    <x v="0"/>
    <m/>
  </r>
  <r>
    <n v="35658676334"/>
    <s v="SBI SURAKSHA"/>
    <n v="85614107446"/>
    <s v="Mr. MUKESH RANCHHODBHAI PATEL"/>
    <n v="31600"/>
    <n v="7.8"/>
    <n v="16009"/>
    <n v="16326"/>
    <n v="317"/>
    <n v="1"/>
    <n v="317"/>
    <d v="2016-03-28T00:00:00"/>
    <n v="19"/>
    <n v="18"/>
    <n v="1"/>
    <n v="1"/>
    <n v="1"/>
    <n v="701"/>
    <s v="INR"/>
    <n v="15355"/>
    <n v="317"/>
    <d v="2022-03-27T00:00:00"/>
    <n v="0"/>
    <n v="0"/>
    <s v="N"/>
    <m/>
    <n v="3"/>
    <s v="N"/>
    <s v="00/00/0000"/>
    <s v="N"/>
    <n v="0"/>
    <s v="00/00/0000"/>
    <s v="SMA0"/>
    <x v="28"/>
    <n v="701"/>
    <x v="0"/>
    <m/>
  </r>
  <r>
    <n v="34710277724"/>
    <s v="SBI SURAKSHA"/>
    <n v="86382960487"/>
    <s v="Mr. MANUBHAI GANDAJI THAKOR"/>
    <n v="32000"/>
    <n v="7.7"/>
    <n v="14324"/>
    <n v="15010"/>
    <n v="686"/>
    <n v="2"/>
    <n v="686"/>
    <d v="2015-02-17T00:00:00"/>
    <n v="19"/>
    <n v="17"/>
    <n v="2"/>
    <n v="2"/>
    <n v="2"/>
    <n v="702"/>
    <s v="INR"/>
    <n v="15355"/>
    <n v="343"/>
    <d v="2022-02-16T00:00:00"/>
    <n v="0"/>
    <n v="0"/>
    <s v="N"/>
    <m/>
    <n v="1"/>
    <s v="N"/>
    <s v="00/00/0000"/>
    <s v="N"/>
    <n v="0"/>
    <s v="00/00/0000"/>
    <s v="SMA1"/>
    <x v="26"/>
    <n v="702"/>
    <x v="0"/>
    <m/>
  </r>
  <r>
    <n v="30385587948"/>
    <s v="SBI HOME LOAN TL AUG'11"/>
    <n v="85237271628"/>
    <s v="Mr. HIREN MAHENDRABHAI SHAH"/>
    <n v="1811000"/>
    <n v="8.3000000000000007"/>
    <n v="446473"/>
    <n v="266017"/>
    <n v="0"/>
    <n v="0"/>
    <n v="0"/>
    <d v="2008-05-16T00:00:00"/>
    <n v="19"/>
    <n v="19"/>
    <n v="0"/>
    <n v="0"/>
    <n v="0"/>
    <n v="0"/>
    <s v="INR"/>
    <n v="15355"/>
    <n v="19987"/>
    <s v="00/00/0000"/>
    <n v="0"/>
    <n v="0"/>
    <s v="N"/>
    <m/>
    <n v="9"/>
    <s v="N"/>
    <s v="00/00/0000"/>
    <s v="N"/>
    <n v="0"/>
    <s v="00/00/0000"/>
    <m/>
    <x v="1"/>
    <m/>
    <x v="0"/>
    <m/>
  </r>
  <r>
    <n v="35582638586"/>
    <s v="MAXGAIN SURAKSHA"/>
    <n v="86520882300"/>
    <s v="Mr. CHIRAG SUBHASHCHANDRA MODI"/>
    <n v="35000"/>
    <n v="8.5500000000000007"/>
    <n v="22834"/>
    <n v="20896.13"/>
    <n v="0"/>
    <n v="0"/>
    <n v="0"/>
    <d v="2016-02-18T00:00:00"/>
    <n v="19"/>
    <n v="19"/>
    <n v="0"/>
    <n v="0"/>
    <n v="0"/>
    <n v="0"/>
    <s v="INR"/>
    <n v="15355"/>
    <n v="369"/>
    <s v="00/00/0000"/>
    <n v="0"/>
    <n v="0"/>
    <s v="N"/>
    <m/>
    <n v="9"/>
    <s v="N"/>
    <s v="00/00/0000"/>
    <s v="N"/>
    <n v="0"/>
    <s v="00/00/0000"/>
    <s v="STD"/>
    <x v="29"/>
    <n v="999"/>
    <x v="0"/>
    <m/>
  </r>
  <r>
    <n v="30228371178"/>
    <s v="SBI HOME LOAN TL AUG'12"/>
    <n v="85765594820"/>
    <s v="Wing Commander NIRAJ ANIL JANI"/>
    <n v="940000"/>
    <n v="7.8"/>
    <n v="61725"/>
    <n v="10019.02"/>
    <n v="0"/>
    <n v="0"/>
    <n v="0"/>
    <d v="2007-08-21T00:00:00"/>
    <n v="19"/>
    <n v="19"/>
    <n v="0"/>
    <n v="0"/>
    <n v="0"/>
    <n v="0"/>
    <s v="INR"/>
    <n v="15355"/>
    <n v="10155"/>
    <s v="00/00/0000"/>
    <n v="0"/>
    <n v="0"/>
    <s v="N"/>
    <m/>
    <n v="9"/>
    <s v="N"/>
    <s v="00/00/0000"/>
    <s v="N"/>
    <n v="0"/>
    <s v="00/00/0000"/>
    <m/>
    <x v="1"/>
    <m/>
    <x v="0"/>
    <m/>
  </r>
  <r>
    <n v="30489396478"/>
    <s v="SBI HOME LOAN TL AUG'12"/>
    <n v="80075156669"/>
    <s v="Mr. ALOKKUMAR BALAKRAM THAKUR"/>
    <n v="924000"/>
    <n v="7.8"/>
    <n v="166126"/>
    <n v="40801.11"/>
    <n v="0"/>
    <n v="0"/>
    <n v="0"/>
    <d v="2008-09-12T00:00:00"/>
    <n v="19"/>
    <n v="19"/>
    <n v="0"/>
    <n v="0"/>
    <n v="0"/>
    <n v="0"/>
    <s v="INR"/>
    <n v="15355"/>
    <n v="9984"/>
    <s v="00/00/0000"/>
    <n v="0"/>
    <n v="0"/>
    <s v="N"/>
    <m/>
    <n v="9"/>
    <s v="N"/>
    <s v="00/00/0000"/>
    <s v="N"/>
    <n v="0"/>
    <s v="00/00/0000"/>
    <m/>
    <x v="1"/>
    <m/>
    <x v="0"/>
    <m/>
  </r>
  <r>
    <n v="30489413189"/>
    <s v="SBI HOME LOAN TL AUG'12"/>
    <n v="85272899479"/>
    <s v="Mr. RAMESHBHAI GANPATBHAI DATA"/>
    <n v="799000"/>
    <n v="7.8"/>
    <n v="173820"/>
    <n v="117093.52"/>
    <n v="0"/>
    <n v="0"/>
    <n v="0"/>
    <d v="2008-09-12T00:00:00"/>
    <n v="19"/>
    <n v="19"/>
    <n v="0"/>
    <n v="0"/>
    <n v="0"/>
    <n v="0"/>
    <s v="INR"/>
    <n v="15355"/>
    <n v="9025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0691638533"/>
    <s v="SBI HOME LOAN TL AUG'12"/>
    <n v="85460321472"/>
    <s v="Mr. KISHORBHAI BACHUBHAI SHAHE"/>
    <n v="600000"/>
    <n v="7.8"/>
    <n v="333852.64"/>
    <n v="252255.78"/>
    <n v="0"/>
    <n v="0"/>
    <n v="0"/>
    <d v="2009-02-25T00:00:00"/>
    <n v="19"/>
    <n v="19"/>
    <n v="0"/>
    <n v="0"/>
    <n v="0"/>
    <n v="0"/>
    <s v="INR"/>
    <n v="15355"/>
    <n v="6077"/>
    <s v="00/00/0000"/>
    <n v="0"/>
    <n v="0"/>
    <s v="N"/>
    <m/>
    <n v="9"/>
    <s v="N"/>
    <s v="00/00/0000"/>
    <s v="N"/>
    <n v="0"/>
    <s v="00/00/0000"/>
    <m/>
    <x v="1"/>
    <m/>
    <x v="0"/>
    <m/>
  </r>
  <r>
    <n v="30895939231"/>
    <s v="SBI HOME LOAN TL AUG'12"/>
    <n v="80822486748"/>
    <s v="Mrs. SUNITA C JAIN"/>
    <n v="2500000"/>
    <n v="7.8"/>
    <n v="910588"/>
    <n v="137667.34"/>
    <n v="0"/>
    <n v="0"/>
    <n v="0"/>
    <d v="2009-09-17T00:00:00"/>
    <n v="19"/>
    <n v="19"/>
    <n v="0"/>
    <n v="0"/>
    <n v="0"/>
    <n v="0"/>
    <s v="INR"/>
    <n v="15355"/>
    <n v="24480"/>
    <s v="00/00/0000"/>
    <n v="0"/>
    <n v="0"/>
    <s v="N"/>
    <m/>
    <n v="9"/>
    <s v="N"/>
    <s v="00/00/0000"/>
    <s v="N"/>
    <n v="0"/>
    <s v="00/00/0000"/>
    <m/>
    <x v="1"/>
    <m/>
    <x v="0"/>
    <m/>
  </r>
  <r>
    <n v="30915063447"/>
    <s v="SBI HOME LOAN TL AUG'12"/>
    <n v="78688058903"/>
    <s v="Mr. MAHENDRAKUMAR VISHNUBHAI P"/>
    <n v="1672000"/>
    <n v="7.8"/>
    <n v="118120.96000000001"/>
    <n v="6961.22"/>
    <n v="0"/>
    <n v="0"/>
    <n v="0"/>
    <d v="2009-10-07T00:00:00"/>
    <n v="19"/>
    <n v="19"/>
    <n v="0"/>
    <n v="0"/>
    <n v="0"/>
    <n v="0"/>
    <s v="INR"/>
    <n v="15355"/>
    <n v="1976"/>
    <s v="00/00/0000"/>
    <n v="0"/>
    <n v="0"/>
    <s v="N"/>
    <m/>
    <n v="9"/>
    <s v="N"/>
    <s v="00/00/0000"/>
    <s v="N"/>
    <n v="0"/>
    <s v="00/00/0000"/>
    <m/>
    <x v="1"/>
    <m/>
    <x v="0"/>
    <m/>
  </r>
  <r>
    <n v="31080952013"/>
    <s v="SBI HOME LOAN TL AUG'12"/>
    <n v="80105451563"/>
    <s v="Mr. RAHUL MAHENDRABHAI BHATT"/>
    <n v="720000"/>
    <n v="7.8"/>
    <n v="236375"/>
    <n v="182846.58"/>
    <n v="0"/>
    <n v="0"/>
    <n v="0"/>
    <d v="2010-03-05T00:00:00"/>
    <n v="19"/>
    <n v="19"/>
    <n v="0"/>
    <n v="0"/>
    <n v="0"/>
    <n v="0"/>
    <s v="INR"/>
    <n v="15355"/>
    <n v="7436"/>
    <s v="00/00/0000"/>
    <n v="0"/>
    <n v="0"/>
    <s v="N"/>
    <m/>
    <n v="9"/>
    <s v="N"/>
    <s v="00/00/0000"/>
    <s v="N"/>
    <n v="0"/>
    <s v="00/00/0000"/>
    <m/>
    <x v="1"/>
    <m/>
    <x v="0"/>
    <m/>
  </r>
  <r>
    <n v="31091351225"/>
    <s v="SBI HOME LOAN TL AUG'12"/>
    <n v="85168086848"/>
    <s v="Mrs. MEENABEN BHARATKUMAR PATE"/>
    <n v="1400000"/>
    <n v="7.8"/>
    <n v="499477"/>
    <n v="390052.82"/>
    <n v="0"/>
    <n v="0"/>
    <n v="0"/>
    <d v="2010-03-12T00:00:00"/>
    <n v="19"/>
    <n v="19"/>
    <n v="0"/>
    <n v="0"/>
    <n v="0"/>
    <n v="0"/>
    <s v="INR"/>
    <n v="15355"/>
    <n v="14738"/>
    <s v="00/00/0000"/>
    <n v="0"/>
    <n v="0"/>
    <s v="N"/>
    <m/>
    <n v="9"/>
    <s v="N"/>
    <s v="00/00/0000"/>
    <s v="N"/>
    <n v="0"/>
    <s v="00/00/0000"/>
    <m/>
    <x v="1"/>
    <m/>
    <x v="0"/>
    <m/>
  </r>
  <r>
    <n v="31223695657"/>
    <s v="SBI HOME LOAN TL AUG'12"/>
    <n v="80147574700"/>
    <s v="Mrs. ANJALI SUNILKUMAR MALL"/>
    <n v="2624000"/>
    <n v="7.8"/>
    <n v="1155709"/>
    <n v="488736.53"/>
    <n v="0"/>
    <n v="0"/>
    <n v="0"/>
    <d v="2010-06-22T00:00:00"/>
    <n v="19"/>
    <n v="19"/>
    <n v="0"/>
    <n v="0"/>
    <n v="0"/>
    <n v="0"/>
    <s v="INR"/>
    <n v="15355"/>
    <n v="23037"/>
    <s v="00/00/0000"/>
    <n v="0"/>
    <n v="0"/>
    <s v="N"/>
    <m/>
    <n v="9"/>
    <s v="N"/>
    <s v="00/00/0000"/>
    <s v="N"/>
    <n v="0"/>
    <s v="00/00/0000"/>
    <m/>
    <x v="1"/>
    <m/>
    <x v="0"/>
    <m/>
  </r>
  <r>
    <n v="31282878925"/>
    <s v="SBI HOME LOAN TL AUG'12"/>
    <n v="80668784115"/>
    <s v="Mr. SURESHBHAI ISHWARLAL PATEL"/>
    <n v="1219000"/>
    <n v="7.8"/>
    <n v="580954"/>
    <n v="288468.12"/>
    <n v="0"/>
    <n v="0"/>
    <n v="0"/>
    <d v="2010-07-24T00:00:00"/>
    <n v="19"/>
    <n v="19"/>
    <n v="0"/>
    <n v="0"/>
    <n v="0"/>
    <n v="0"/>
    <s v="INR"/>
    <n v="15355"/>
    <n v="11239"/>
    <s v="00/00/0000"/>
    <n v="0"/>
    <n v="0"/>
    <s v="N"/>
    <m/>
    <n v="9"/>
    <s v="N"/>
    <s v="00/00/0000"/>
    <s v="N"/>
    <n v="0"/>
    <s v="00/00/0000"/>
    <m/>
    <x v="1"/>
    <m/>
    <x v="0"/>
    <m/>
  </r>
  <r>
    <n v="31628939334"/>
    <s v="SBI HOME LOAN TL AUG'12"/>
    <n v="85976082120"/>
    <s v="Mrs. BHAVNABEN JAYANTILAL PATE"/>
    <n v="1290000"/>
    <n v="7.8"/>
    <n v="849706"/>
    <n v="450195.23"/>
    <n v="0"/>
    <n v="0"/>
    <n v="0"/>
    <d v="2011-02-14T00:00:00"/>
    <n v="19"/>
    <n v="19"/>
    <n v="0"/>
    <n v="0"/>
    <n v="0"/>
    <n v="0"/>
    <s v="INR"/>
    <n v="15355"/>
    <n v="12814"/>
    <s v="00/00/0000"/>
    <n v="0"/>
    <n v="0"/>
    <s v="N"/>
    <m/>
    <n v="9"/>
    <s v="N"/>
    <s v="00/00/0000"/>
    <s v="N"/>
    <n v="0"/>
    <s v="00/00/0000"/>
    <m/>
    <x v="1"/>
    <m/>
    <x v="0"/>
    <m/>
  </r>
  <r>
    <n v="32717257264"/>
    <s v="SBI SURAKSHIT HL  AUG'12"/>
    <n v="86409779549"/>
    <s v="Mrs. SONAl  BHARAT PATEL"/>
    <n v="1399000"/>
    <n v="7.8"/>
    <n v="896280"/>
    <n v="620038.82999999996"/>
    <n v="0"/>
    <n v="0"/>
    <n v="0"/>
    <d v="2012-12-18T00:00:00"/>
    <n v="19"/>
    <n v="19"/>
    <n v="0"/>
    <n v="0"/>
    <n v="0"/>
    <n v="0"/>
    <s v="INR"/>
    <n v="61132"/>
    <n v="13501"/>
    <s v="00/00/0000"/>
    <n v="0"/>
    <n v="0"/>
    <s v="N"/>
    <m/>
    <n v="9"/>
    <s v="N"/>
    <s v="00/00/0000"/>
    <s v="N"/>
    <n v="0"/>
    <s v="00/00/0000"/>
    <m/>
    <x v="1"/>
    <m/>
    <x v="0"/>
    <m/>
  </r>
  <r>
    <n v="33496547634"/>
    <s v="SBI HOME LOAN TL (OCT13)"/>
    <n v="87079708131"/>
    <s v="Mrs. PRATIBHA SUNNY PANDYA"/>
    <n v="27300000"/>
    <n v="8.0500000000000007"/>
    <n v="27051553.239999998"/>
    <n v="26741252.239999998"/>
    <n v="0"/>
    <n v="0"/>
    <n v="0"/>
    <d v="2013-12-03T00:00:00"/>
    <n v="3"/>
    <n v="3"/>
    <n v="0"/>
    <n v="0"/>
    <n v="0"/>
    <n v="0"/>
    <s v="INR"/>
    <n v="15355"/>
    <n v="283233"/>
    <s v="00/00/0000"/>
    <n v="0"/>
    <n v="0"/>
    <s v="N"/>
    <m/>
    <n v="9"/>
    <s v="N"/>
    <s v="00/00/0000"/>
    <s v="N"/>
    <n v="0"/>
    <s v="00/00/0000"/>
    <s v="STD"/>
    <x v="2"/>
    <n v="0"/>
    <x v="0"/>
    <m/>
  </r>
  <r>
    <n v="31144937889"/>
    <s v="SBI SURAKSA HL TL (OCT13)"/>
    <n v="80105398880"/>
    <s v="Mr. DHARMENDRA RATILAL JANASAR"/>
    <n v="776000"/>
    <n v="7.85"/>
    <n v="494211"/>
    <n v="418218.12"/>
    <n v="0"/>
    <n v="0"/>
    <n v="0"/>
    <d v="2010-04-24T00:00:00"/>
    <n v="19"/>
    <n v="19"/>
    <n v="0"/>
    <n v="0"/>
    <n v="0"/>
    <n v="0"/>
    <s v="INR"/>
    <n v="15355"/>
    <n v="7570"/>
    <s v="00/00/0000"/>
    <n v="0"/>
    <n v="0"/>
    <s v="N"/>
    <m/>
    <n v="9"/>
    <s v="N"/>
    <s v="00/00/0000"/>
    <s v="N"/>
    <n v="0"/>
    <s v="00/00/0000"/>
    <m/>
    <x v="1"/>
    <m/>
    <x v="0"/>
    <m/>
  </r>
  <r>
    <n v="30039311725"/>
    <s v="SBI HOME LOAN TL (DEC13)"/>
    <n v="85010587298"/>
    <s v="Mr. SAMIR HASMUKHBHAI SHAH"/>
    <n v="250000"/>
    <n v="7.7"/>
    <n v="66660"/>
    <n v="10018.370000000001"/>
    <n v="0"/>
    <n v="0"/>
    <n v="0"/>
    <d v="2006-03-01T00:00:00"/>
    <n v="19"/>
    <n v="19"/>
    <n v="0"/>
    <n v="0"/>
    <n v="0"/>
    <n v="0"/>
    <s v="INR"/>
    <n v="61132"/>
    <n v="2058"/>
    <s v="00/00/0000"/>
    <n v="0"/>
    <n v="0"/>
    <s v="N"/>
    <m/>
    <n v="9"/>
    <s v="N"/>
    <s v="00/00/0000"/>
    <s v="N"/>
    <n v="0"/>
    <s v="00/00/0000"/>
    <m/>
    <x v="1"/>
    <m/>
    <x v="0"/>
    <m/>
  </r>
  <r>
    <n v="30364048366"/>
    <s v="SBI HOME LOAN TL (DEC13)"/>
    <n v="80090580612"/>
    <s v="Mrs. JANKIDEVI ARVINDKUMAR KHA"/>
    <n v="1100000"/>
    <n v="7.7"/>
    <n v="621580"/>
    <n v="546063.5"/>
    <n v="0"/>
    <n v="0"/>
    <n v="0"/>
    <d v="2008-04-11T00:00:00"/>
    <n v="19"/>
    <n v="19"/>
    <n v="0"/>
    <n v="0"/>
    <n v="0"/>
    <n v="0"/>
    <s v="INR"/>
    <n v="15355"/>
    <n v="10951"/>
    <s v="00/00/0000"/>
    <n v="0"/>
    <n v="0"/>
    <s v="N"/>
    <m/>
    <n v="9"/>
    <s v="N"/>
    <s v="00/00/0000"/>
    <s v="N"/>
    <n v="0"/>
    <s v="00/00/0000"/>
    <m/>
    <x v="1"/>
    <m/>
    <x v="0"/>
    <m/>
  </r>
  <r>
    <n v="30828239161"/>
    <s v="SBI HOME LOAN TL (DEC13)"/>
    <n v="85571649134"/>
    <s v="Dr. JIGNESH BALDEVBHAI PATEL"/>
    <n v="1340000"/>
    <n v="7.7"/>
    <n v="663965.32999999996"/>
    <n v="368700.3"/>
    <n v="0"/>
    <n v="0"/>
    <n v="0"/>
    <d v="2009-07-17T00:00:00"/>
    <n v="19"/>
    <n v="19"/>
    <n v="0"/>
    <n v="0"/>
    <n v="0"/>
    <n v="0"/>
    <s v="INR"/>
    <n v="15355"/>
    <n v="13897"/>
    <s v="00/00/0000"/>
    <n v="0"/>
    <n v="0"/>
    <s v="N"/>
    <m/>
    <n v="9"/>
    <s v="N"/>
    <s v="00/00/0000"/>
    <s v="N"/>
    <n v="0"/>
    <s v="00/00/0000"/>
    <m/>
    <x v="1"/>
    <m/>
    <x v="0"/>
    <m/>
  </r>
  <r>
    <n v="30829662449"/>
    <s v="SBI HOME LOAN TL (DEC13)"/>
    <n v="87266492844"/>
    <s v="Dr. KARTIKEYA GANPATLAL PARMAR"/>
    <n v="2117000"/>
    <n v="7.7"/>
    <n v="1015435"/>
    <n v="793827.19"/>
    <n v="0"/>
    <n v="0"/>
    <n v="0"/>
    <d v="2009-07-20T00:00:00"/>
    <n v="19"/>
    <n v="19"/>
    <n v="0"/>
    <n v="0"/>
    <n v="0"/>
    <n v="0"/>
    <s v="INR"/>
    <n v="15355"/>
    <n v="18166"/>
    <s v="00/00/0000"/>
    <n v="0"/>
    <n v="0"/>
    <s v="N"/>
    <m/>
    <n v="9"/>
    <s v="N"/>
    <s v="00/00/0000"/>
    <s v="N"/>
    <n v="0"/>
    <s v="00/00/0000"/>
    <m/>
    <x v="1"/>
    <m/>
    <x v="0"/>
    <m/>
  </r>
  <r>
    <n v="31068508834"/>
    <s v="SBI HOME LOAN TL (DEC13)"/>
    <n v="80084133016"/>
    <s v="Mr. GANGARAM MAHADEVBHAI  VERM"/>
    <n v="661000"/>
    <n v="7.7"/>
    <n v="346583"/>
    <n v="174910.06"/>
    <n v="0"/>
    <n v="0"/>
    <n v="0"/>
    <d v="2010-02-23T00:00:00"/>
    <n v="19"/>
    <n v="19"/>
    <n v="0"/>
    <n v="0"/>
    <n v="0"/>
    <n v="0"/>
    <s v="INR"/>
    <n v="15355"/>
    <n v="6472"/>
    <s v="00/00/0000"/>
    <n v="0"/>
    <n v="0"/>
    <s v="N"/>
    <m/>
    <n v="9"/>
    <s v="N"/>
    <s v="00/00/0000"/>
    <s v="N"/>
    <n v="0"/>
    <s v="00/00/0000"/>
    <m/>
    <x v="1"/>
    <m/>
    <x v="0"/>
    <m/>
  </r>
  <r>
    <n v="31102390175"/>
    <s v="SBI HOME LOAN TL (DEC13)"/>
    <n v="85614116417"/>
    <s v="Dr. DHARMENDRA DINESHCHANDRA"/>
    <n v="4112000"/>
    <n v="7.7"/>
    <n v="2406645"/>
    <n v="1222060.6100000001"/>
    <n v="0"/>
    <n v="0"/>
    <n v="0"/>
    <d v="2010-03-21T00:00:00"/>
    <n v="19"/>
    <n v="19"/>
    <n v="0"/>
    <n v="0"/>
    <n v="0"/>
    <n v="0"/>
    <s v="INR"/>
    <n v="15355"/>
    <n v="41538"/>
    <s v="00/00/0000"/>
    <n v="0"/>
    <n v="0"/>
    <s v="N"/>
    <m/>
    <n v="9"/>
    <s v="N"/>
    <s v="00/00/0000"/>
    <s v="N"/>
    <n v="0"/>
    <s v="00/00/0000"/>
    <m/>
    <x v="1"/>
    <m/>
    <x v="0"/>
    <m/>
  </r>
  <r>
    <n v="31184792685"/>
    <s v="SBI HOME LOAN TL (DEC13)"/>
    <n v="85702958703"/>
    <s v="Mr. PRAVINKUMAR BABULAL PANCHA"/>
    <n v="553000"/>
    <n v="7.7"/>
    <n v="344662"/>
    <n v="318844.17"/>
    <n v="0"/>
    <n v="0"/>
    <n v="0"/>
    <d v="2010-05-26T00:00:00"/>
    <n v="19"/>
    <n v="19"/>
    <n v="0"/>
    <n v="0"/>
    <n v="0"/>
    <n v="0"/>
    <s v="INR"/>
    <n v="15355"/>
    <n v="5293"/>
    <s v="00/00/0000"/>
    <n v="0"/>
    <n v="0"/>
    <s v="N"/>
    <m/>
    <n v="9"/>
    <s v="N"/>
    <s v="00/00/0000"/>
    <s v="N"/>
    <n v="0"/>
    <s v="00/00/0000"/>
    <s v="STD"/>
    <x v="30"/>
    <n v="0"/>
    <x v="0"/>
    <m/>
  </r>
  <r>
    <n v="31677826232"/>
    <s v="SBI HOME LOAN TL (DEC13)"/>
    <n v="85513219927"/>
    <s v="Dr. BHAGWAN DAS KISHANMAL AGGA"/>
    <n v="1813000"/>
    <n v="7.7"/>
    <n v="1062075"/>
    <n v="257267.98"/>
    <n v="0"/>
    <n v="0"/>
    <n v="0"/>
    <d v="2011-03-19T00:00:00"/>
    <n v="19"/>
    <n v="19"/>
    <n v="0"/>
    <n v="0"/>
    <n v="0"/>
    <n v="0"/>
    <s v="INR"/>
    <n v="15355"/>
    <n v="16254"/>
    <s v="00/00/0000"/>
    <n v="0"/>
    <n v="0"/>
    <s v="N"/>
    <m/>
    <n v="9"/>
    <s v="N"/>
    <s v="00/00/0000"/>
    <s v="N"/>
    <n v="0"/>
    <s v="00/00/0000"/>
    <m/>
    <x v="1"/>
    <m/>
    <x v="0"/>
    <m/>
  </r>
  <r>
    <n v="33637517396"/>
    <s v="SBI HOME LOAN TL (DEC13)"/>
    <n v="86310709458"/>
    <s v="Mr. MANISHBHAI  SAKARVADIYA"/>
    <n v="1100000"/>
    <n v="7.7"/>
    <n v="895214"/>
    <n v="879414.6"/>
    <n v="0"/>
    <n v="0"/>
    <n v="0"/>
    <d v="2014-02-04T00:00:00"/>
    <n v="19"/>
    <n v="19"/>
    <n v="0"/>
    <n v="0"/>
    <n v="0"/>
    <n v="0"/>
    <s v="INR"/>
    <n v="15355"/>
    <n v="9530"/>
    <s v="00/00/0000"/>
    <n v="0"/>
    <n v="0"/>
    <s v="N"/>
    <m/>
    <n v="9"/>
    <s v="N"/>
    <s v="00/00/0000"/>
    <s v="N"/>
    <n v="0"/>
    <s v="00/00/0000"/>
    <s v="STD"/>
    <x v="31"/>
    <n v="0"/>
    <x v="0"/>
    <m/>
  </r>
  <r>
    <n v="30985059289"/>
    <s v="SBI HL-TL (WOMEN)(DEC13)"/>
    <n v="85614112990"/>
    <s v="Mrs. MAMTABEN  PATEL"/>
    <n v="3087000"/>
    <n v="7.65"/>
    <n v="1963566"/>
    <n v="1465051.67"/>
    <n v="0"/>
    <n v="0"/>
    <n v="0"/>
    <d v="2009-12-09T00:00:00"/>
    <n v="19"/>
    <n v="19"/>
    <n v="0"/>
    <n v="0"/>
    <n v="0"/>
    <n v="0"/>
    <s v="INR"/>
    <n v="15355"/>
    <n v="25051"/>
    <s v="00/00/0000"/>
    <n v="0"/>
    <n v="0"/>
    <s v="N"/>
    <m/>
    <n v="9"/>
    <s v="N"/>
    <s v="00/00/0000"/>
    <s v="N"/>
    <n v="0"/>
    <s v="00/00/0000"/>
    <m/>
    <x v="1"/>
    <m/>
    <x v="0"/>
    <m/>
  </r>
  <r>
    <n v="34105279129"/>
    <s v="SBI HOME LOAN TL (AUG14)"/>
    <n v="85575424036"/>
    <s v="Mr. Jayasankar  Purushothaman"/>
    <n v="2200000"/>
    <n v="7.7"/>
    <n v="1418487"/>
    <n v="1256650.1299999999"/>
    <n v="0"/>
    <n v="0"/>
    <n v="0"/>
    <d v="2014-09-01T00:00:00"/>
    <n v="19"/>
    <n v="19"/>
    <n v="0"/>
    <n v="0"/>
    <n v="0"/>
    <n v="0"/>
    <s v="INR"/>
    <n v="15355"/>
    <n v="23803"/>
    <s v="00/00/0000"/>
    <n v="0"/>
    <n v="0"/>
    <s v="N"/>
    <m/>
    <n v="9"/>
    <s v="N"/>
    <s v="00/00/0000"/>
    <s v="N"/>
    <n v="0"/>
    <s v="00/00/0000"/>
    <m/>
    <x v="1"/>
    <m/>
    <x v="0"/>
    <m/>
  </r>
  <r>
    <n v="34534921841"/>
    <s v="SBI HOME LOAN TL (AUG14)"/>
    <n v="85533247757"/>
    <s v="Mr. mishra  manudev"/>
    <n v="640000"/>
    <n v="7.7"/>
    <n v="710830"/>
    <n v="353326.38"/>
    <n v="0"/>
    <n v="0"/>
    <n v="0"/>
    <d v="2014-12-27T00:00:00"/>
    <n v="19"/>
    <n v="19"/>
    <n v="0"/>
    <n v="0"/>
    <n v="0"/>
    <n v="0"/>
    <s v="INR"/>
    <n v="15355"/>
    <n v="7898"/>
    <s v="00/00/0000"/>
    <n v="0"/>
    <n v="0"/>
    <s v="N"/>
    <m/>
    <n v="9"/>
    <s v="N"/>
    <s v="00/00/0000"/>
    <s v="N"/>
    <n v="0"/>
    <s v="00/00/0000"/>
    <m/>
    <x v="1"/>
    <m/>
    <x v="0"/>
    <m/>
  </r>
  <r>
    <n v="34588875754"/>
    <s v="SBI HOME LOAN TL (AUG14)"/>
    <n v="85002948019"/>
    <s v="Mr. ROHITKUMAR RAMESHBHAI PANC"/>
    <n v="504000"/>
    <n v="7.7"/>
    <n v="465065"/>
    <n v="242731.95"/>
    <n v="0"/>
    <n v="0"/>
    <n v="0"/>
    <d v="2015-01-10T00:00:00"/>
    <n v="19"/>
    <n v="19"/>
    <n v="0"/>
    <n v="0"/>
    <n v="0"/>
    <n v="0"/>
    <s v="INR"/>
    <n v="15355"/>
    <n v="4371"/>
    <s v="00/00/0000"/>
    <n v="0"/>
    <n v="0"/>
    <s v="N"/>
    <m/>
    <n v="9"/>
    <s v="N"/>
    <s v="00/00/0000"/>
    <s v="N"/>
    <n v="0"/>
    <s v="00/00/0000"/>
    <m/>
    <x v="1"/>
    <m/>
    <x v="0"/>
    <m/>
  </r>
  <r>
    <n v="34689782741"/>
    <s v="SBI HOME LOAN TL (AUG14)"/>
    <n v="88212579796"/>
    <s v="Mr. KAPIL UPENDRASINGH RAJPUT"/>
    <n v="840000"/>
    <n v="7.7"/>
    <n v="721916"/>
    <n v="718811.72"/>
    <n v="0"/>
    <n v="0"/>
    <n v="0"/>
    <d v="2015-02-11T00:00:00"/>
    <n v="19"/>
    <n v="19"/>
    <n v="0"/>
    <n v="0"/>
    <n v="0"/>
    <n v="0"/>
    <s v="INR"/>
    <n v="15355"/>
    <n v="7499"/>
    <s v="00/00/0000"/>
    <n v="0"/>
    <n v="0"/>
    <s v="N"/>
    <m/>
    <n v="9"/>
    <s v="N"/>
    <s v="00/00/0000"/>
    <s v="N"/>
    <n v="0"/>
    <s v="00/00/0000"/>
    <s v="STD"/>
    <x v="32"/>
    <n v="0"/>
    <x v="0"/>
    <m/>
  </r>
  <r>
    <n v="34710274213"/>
    <s v="SBI HOME LOAN TL (AUG14)"/>
    <n v="88198960991"/>
    <s v="Mr. NAGINBHAI CHUNILAL PATNI"/>
    <n v="756000"/>
    <n v="9.6999999999999993"/>
    <n v="517225"/>
    <n v="275520"/>
    <n v="0"/>
    <n v="0"/>
    <n v="0"/>
    <d v="2015-02-17T00:00:00"/>
    <n v="19"/>
    <n v="19"/>
    <n v="0"/>
    <n v="0"/>
    <n v="0"/>
    <n v="0"/>
    <s v="INR"/>
    <n v="15355"/>
    <n v="16539"/>
    <s v="00/00/0000"/>
    <n v="0"/>
    <n v="0"/>
    <s v="N"/>
    <m/>
    <n v="9"/>
    <s v="N"/>
    <s v="00/00/0000"/>
    <s v="N"/>
    <n v="0"/>
    <s v="00/00/0000"/>
    <m/>
    <x v="1"/>
    <m/>
    <x v="0"/>
    <m/>
  </r>
  <r>
    <n v="34710277644"/>
    <s v="SBI HOME LOAN TL (AUG14)"/>
    <n v="86382960487"/>
    <s v="Mr. MANUBHAI GANDAJI THAKOR"/>
    <n v="571000"/>
    <n v="7.7"/>
    <n v="585443"/>
    <n v="324029.33"/>
    <n v="0"/>
    <n v="0"/>
    <n v="0"/>
    <d v="2015-02-17T00:00:00"/>
    <n v="19"/>
    <n v="19"/>
    <n v="0"/>
    <n v="0"/>
    <n v="0"/>
    <n v="0"/>
    <s v="INR"/>
    <n v="61132"/>
    <n v="7885"/>
    <s v="00/00/0000"/>
    <n v="0"/>
    <n v="0"/>
    <s v="N"/>
    <m/>
    <n v="9"/>
    <s v="N"/>
    <s v="00/00/0000"/>
    <s v="N"/>
    <n v="0"/>
    <s v="00/00/0000"/>
    <m/>
    <x v="1"/>
    <m/>
    <x v="0"/>
    <m/>
  </r>
  <r>
    <n v="34712036550"/>
    <s v="SBI HOME LOAN TL (AUG14)"/>
    <n v="85948248411"/>
    <s v="Mr. JITENDRA HARIKISAN BHARGAV"/>
    <n v="756000"/>
    <n v="7.7"/>
    <n v="627828.17000000004"/>
    <n v="616431.17000000004"/>
    <n v="0"/>
    <n v="0"/>
    <n v="0"/>
    <d v="2015-02-18T00:00:00"/>
    <n v="7"/>
    <n v="7"/>
    <n v="0"/>
    <n v="0"/>
    <n v="0"/>
    <n v="0"/>
    <s v="INR"/>
    <n v="15355"/>
    <n v="4851"/>
    <s v="00/00/0000"/>
    <n v="0"/>
    <n v="0"/>
    <s v="N"/>
    <m/>
    <n v="9"/>
    <s v="N"/>
    <s v="00/00/0000"/>
    <s v="N"/>
    <n v="0"/>
    <s v="00/00/0000"/>
    <s v="STD"/>
    <x v="33"/>
    <n v="0"/>
    <x v="0"/>
    <m/>
  </r>
  <r>
    <n v="34712426029"/>
    <s v="SBI HOME LOAN TL (AUG14)"/>
    <n v="86688369384"/>
    <s v="Mr. SACHIN GOVINDBHAI KOSHTI"/>
    <n v="578000"/>
    <n v="7.7"/>
    <n v="485652"/>
    <n v="450456.46"/>
    <n v="0"/>
    <n v="0"/>
    <n v="0"/>
    <d v="2015-02-18T00:00:00"/>
    <n v="19"/>
    <n v="19"/>
    <n v="0"/>
    <n v="0"/>
    <n v="0"/>
    <n v="0"/>
    <s v="INR"/>
    <n v="15355"/>
    <n v="5158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4716735952"/>
    <s v="SBI HOME LOAN TL (AUG14)"/>
    <n v="86163534062"/>
    <s v="Mr. ANKITKUMAR RAMABHAI PATEL"/>
    <n v="400000"/>
    <n v="7.7"/>
    <n v="318745"/>
    <n v="244576.17"/>
    <n v="0"/>
    <n v="0"/>
    <n v="0"/>
    <d v="2015-02-19T00:00:00"/>
    <n v="19"/>
    <n v="19"/>
    <n v="0"/>
    <n v="0"/>
    <n v="0"/>
    <n v="0"/>
    <s v="INR"/>
    <n v="15355"/>
    <n v="3569"/>
    <s v="00/00/0000"/>
    <n v="0"/>
    <n v="0"/>
    <s v="N"/>
    <m/>
    <n v="9"/>
    <s v="N"/>
    <s v="00/00/0000"/>
    <s v="N"/>
    <n v="0"/>
    <s v="00/00/0000"/>
    <m/>
    <x v="1"/>
    <m/>
    <x v="0"/>
    <m/>
  </r>
  <r>
    <n v="34795799901"/>
    <s v="SBI HOME LOAN TL (AUG14)"/>
    <n v="85906711083"/>
    <s v="Mr. VALJIBHAI GALABHAI MAKWANA"/>
    <n v="360000"/>
    <n v="7.7"/>
    <n v="265645"/>
    <n v="141890.76999999999"/>
    <n v="0"/>
    <n v="0"/>
    <n v="0"/>
    <d v="2015-03-18T00:00:00"/>
    <n v="19"/>
    <n v="19"/>
    <n v="0"/>
    <n v="0"/>
    <n v="0"/>
    <n v="0"/>
    <s v="INR"/>
    <n v="15355"/>
    <n v="3208"/>
    <s v="00/00/0000"/>
    <n v="0"/>
    <n v="0"/>
    <s v="N"/>
    <m/>
    <n v="9"/>
    <s v="N"/>
    <s v="00/00/0000"/>
    <s v="N"/>
    <n v="0"/>
    <s v="00/00/0000"/>
    <m/>
    <x v="1"/>
    <m/>
    <x v="0"/>
    <m/>
  </r>
  <r>
    <n v="34796891984"/>
    <s v="SBI HOME LOAN TL (AUG14)"/>
    <n v="85796291647"/>
    <s v="Mr. VINOD SAVAJIBHAI PANSURIYA"/>
    <n v="756000"/>
    <n v="7.7"/>
    <n v="581583"/>
    <n v="534070.39"/>
    <n v="0"/>
    <n v="0"/>
    <n v="0"/>
    <d v="2015-03-18T00:00:00"/>
    <n v="19"/>
    <n v="19"/>
    <n v="0"/>
    <n v="0"/>
    <n v="0"/>
    <n v="0"/>
    <s v="INR"/>
    <n v="15355"/>
    <n v="7213"/>
    <s v="00/00/0000"/>
    <n v="0"/>
    <n v="0"/>
    <s v="N"/>
    <m/>
    <n v="9"/>
    <s v="N"/>
    <s v="00/00/0000"/>
    <s v="N"/>
    <n v="0"/>
    <s v="00/00/0000"/>
    <m/>
    <x v="1"/>
    <m/>
    <x v="0"/>
    <m/>
  </r>
  <r>
    <n v="34805747161"/>
    <s v="SBI HOME LOAN TL (AUG14)"/>
    <n v="86684719787"/>
    <s v="Mr. SHAYAM SHANKAR  RAJPUT"/>
    <n v="769000"/>
    <n v="7.7"/>
    <n v="662087"/>
    <n v="613000.71"/>
    <n v="0"/>
    <n v="0"/>
    <n v="0"/>
    <d v="2015-03-20T00:00:00"/>
    <n v="19"/>
    <n v="19"/>
    <n v="0"/>
    <n v="0"/>
    <n v="0"/>
    <n v="0"/>
    <s v="INR"/>
    <n v="15355"/>
    <n v="7011"/>
    <s v="00/00/0000"/>
    <n v="0"/>
    <n v="0"/>
    <s v="N"/>
    <m/>
    <n v="9"/>
    <s v="N"/>
    <s v="00/00/0000"/>
    <s v="N"/>
    <n v="0"/>
    <s v="00/00/0000"/>
    <m/>
    <x v="1"/>
    <m/>
    <x v="0"/>
    <m/>
  </r>
  <r>
    <n v="34811233272"/>
    <s v="SBI HOME LOAN TL (AUG14)"/>
    <n v="78642410407"/>
    <s v="Mr. VITTHALBHAI SAVJIBHAI PARM"/>
    <n v="240000"/>
    <n v="9.6999999999999993"/>
    <n v="185267"/>
    <n v="168518.22"/>
    <n v="0"/>
    <n v="0"/>
    <n v="0"/>
    <d v="2015-03-23T00:00:00"/>
    <n v="19"/>
    <n v="19"/>
    <n v="0"/>
    <n v="0"/>
    <n v="0"/>
    <n v="0"/>
    <s v="INR"/>
    <n v="15355"/>
    <n v="2362"/>
    <s v="00/00/0000"/>
    <n v="0"/>
    <n v="0"/>
    <s v="N"/>
    <m/>
    <n v="9"/>
    <s v="N"/>
    <s v="00/00/0000"/>
    <s v="N"/>
    <n v="0"/>
    <s v="00/00/0000"/>
    <m/>
    <x v="1"/>
    <m/>
    <x v="0"/>
    <m/>
  </r>
  <r>
    <n v="34816669360"/>
    <s v="SBI HOME LOAN TL (AUG14)"/>
    <n v="87545388531"/>
    <s v="Mr. SUNIL KUMAR MEVALAL MISHRA"/>
    <n v="212000"/>
    <n v="7.7"/>
    <n v="218861.5"/>
    <n v="200553.17"/>
    <n v="0"/>
    <n v="0"/>
    <n v="0"/>
    <d v="2015-03-24T00:00:00"/>
    <n v="19"/>
    <n v="19"/>
    <n v="0"/>
    <n v="0"/>
    <n v="0"/>
    <n v="0"/>
    <s v="INR"/>
    <n v="15355"/>
    <n v="1736"/>
    <s v="00/00/0000"/>
    <n v="0"/>
    <n v="0"/>
    <s v="N"/>
    <m/>
    <n v="9"/>
    <s v="N"/>
    <s v="00/00/0000"/>
    <s v="N"/>
    <n v="0"/>
    <s v="00/00/0000"/>
    <s v="STD"/>
    <x v="34"/>
    <n v="0"/>
    <x v="0"/>
    <m/>
  </r>
  <r>
    <n v="34848756890"/>
    <s v="SBI HOME LOAN TL (AUG14)"/>
    <n v="78664267165"/>
    <s v="Mr. SANJAY UTTAMBHAI RAWAL"/>
    <n v="2500000"/>
    <n v="7.6"/>
    <n v="1360643"/>
    <n v="983096.72"/>
    <n v="0"/>
    <n v="0"/>
    <n v="0"/>
    <d v="2015-04-06T00:00:00"/>
    <n v="19"/>
    <n v="19"/>
    <n v="0"/>
    <n v="0"/>
    <n v="0"/>
    <n v="0"/>
    <s v="INR"/>
    <n v="15355"/>
    <n v="28918"/>
    <s v="00/00/0000"/>
    <n v="0"/>
    <n v="0"/>
    <s v="N"/>
    <m/>
    <n v="9"/>
    <s v="N"/>
    <s v="00/00/0000"/>
    <s v="N"/>
    <n v="0"/>
    <s v="00/00/0000"/>
    <m/>
    <x v="1"/>
    <m/>
    <x v="0"/>
    <m/>
  </r>
  <r>
    <n v="34848928782"/>
    <s v="SBI HOME LOAN TL (AUG14)"/>
    <n v="80086477839"/>
    <s v="Mr. VIJAY BALUBHAI RATHOD"/>
    <n v="945000"/>
    <n v="7.7"/>
    <n v="699361"/>
    <n v="574512.9"/>
    <n v="0"/>
    <n v="0"/>
    <n v="0"/>
    <d v="2015-04-08T00:00:00"/>
    <n v="19"/>
    <n v="19"/>
    <n v="0"/>
    <n v="0"/>
    <n v="0"/>
    <n v="0"/>
    <s v="INR"/>
    <n v="15355"/>
    <n v="9550"/>
    <s v="00/00/0000"/>
    <n v="0"/>
    <n v="0"/>
    <s v="N"/>
    <m/>
    <n v="9"/>
    <s v="N"/>
    <s v="00/00/0000"/>
    <s v="N"/>
    <n v="0"/>
    <s v="00/00/0000"/>
    <m/>
    <x v="1"/>
    <m/>
    <x v="0"/>
    <m/>
  </r>
  <r>
    <n v="34622124280"/>
    <s v="SBI HL-TL (WOMEN)(AUG14)"/>
    <n v="88062678311"/>
    <s v="Mrs. BHARTIBEN VIKRAMBHAI PATN"/>
    <n v="500000"/>
    <n v="7.65"/>
    <n v="416337"/>
    <n v="243914.06"/>
    <n v="0"/>
    <n v="0"/>
    <n v="0"/>
    <d v="2015-01-22T00:00:00"/>
    <n v="19"/>
    <n v="19"/>
    <n v="0"/>
    <n v="0"/>
    <n v="0"/>
    <n v="0"/>
    <s v="INR"/>
    <n v="15355"/>
    <n v="4450"/>
    <s v="00/00/0000"/>
    <n v="0"/>
    <n v="0"/>
    <s v="N"/>
    <m/>
    <n v="9"/>
    <s v="N"/>
    <s v="00/00/0000"/>
    <s v="N"/>
    <n v="0"/>
    <s v="00/00/0000"/>
    <m/>
    <x v="1"/>
    <m/>
    <x v="0"/>
    <m/>
  </r>
  <r>
    <n v="34683234643"/>
    <s v="SBI HL-TL (WOMEN)(AUG14)"/>
    <n v="80086342154"/>
    <s v="VASANTBEN KALIDAS PADHIYAR"/>
    <n v="545000"/>
    <n v="7.65"/>
    <n v="192109"/>
    <n v="133263.67000000001"/>
    <n v="0"/>
    <n v="0"/>
    <n v="0"/>
    <d v="2015-02-09T00:00:00"/>
    <n v="19"/>
    <n v="19"/>
    <n v="0"/>
    <n v="0"/>
    <n v="0"/>
    <n v="0"/>
    <s v="INR"/>
    <n v="15355"/>
    <n v="6772"/>
    <s v="00/00/0000"/>
    <n v="0"/>
    <n v="0"/>
    <s v="N"/>
    <m/>
    <n v="9"/>
    <s v="N"/>
    <s v="00/00/0000"/>
    <s v="N"/>
    <n v="0"/>
    <s v="00/00/0000"/>
    <m/>
    <x v="1"/>
    <m/>
    <x v="0"/>
    <m/>
  </r>
  <r>
    <n v="30648537604"/>
    <s v="SBI HOME LOAN TL (APR15)"/>
    <n v="85426376401"/>
    <s v="Mr. JAYANTILAL MOTILAL PARMAR"/>
    <n v="300000"/>
    <n v="7.6"/>
    <n v="169135"/>
    <n v="136312.16"/>
    <n v="0"/>
    <n v="0"/>
    <n v="0"/>
    <d v="2009-01-17T00:00:00"/>
    <n v="19"/>
    <n v="19"/>
    <n v="0"/>
    <n v="0"/>
    <n v="0"/>
    <n v="0"/>
    <s v="INR"/>
    <n v="15355"/>
    <n v="2751"/>
    <s v="00/00/0000"/>
    <n v="0"/>
    <n v="0"/>
    <s v="N"/>
    <m/>
    <n v="9"/>
    <s v="N"/>
    <s v="00/00/0000"/>
    <s v="N"/>
    <n v="0"/>
    <s v="00/00/0000"/>
    <m/>
    <x v="1"/>
    <m/>
    <x v="0"/>
    <m/>
  </r>
  <r>
    <n v="31181605974"/>
    <s v="SBI HOME LOAN TL (APR15)"/>
    <n v="85793065075"/>
    <s v="Mr. DAULARAM KEWALRAM PATEL[FI"/>
    <n v="1200000"/>
    <n v="7.6"/>
    <n v="827595"/>
    <n v="795643.21"/>
    <n v="0"/>
    <n v="0"/>
    <n v="0"/>
    <d v="2010-05-24T00:00:00"/>
    <n v="19"/>
    <n v="19"/>
    <n v="0"/>
    <n v="0"/>
    <n v="0"/>
    <n v="0"/>
    <s v="INR"/>
    <n v="15355"/>
    <n v="12477"/>
    <s v="00/00/0000"/>
    <n v="0"/>
    <n v="0"/>
    <s v="N"/>
    <m/>
    <n v="9"/>
    <s v="N"/>
    <s v="00/00/0000"/>
    <s v="N"/>
    <n v="0"/>
    <s v="00/00/0000"/>
    <s v="STD"/>
    <x v="35"/>
    <n v="999"/>
    <x v="0"/>
    <m/>
  </r>
  <r>
    <n v="34908847080"/>
    <s v="SBI HOME LOAN TL (APR15)"/>
    <n v="80083930023"/>
    <s v="Mr. CHANDRAKANT TULSIDAS YADAV"/>
    <n v="500000"/>
    <n v="7.6"/>
    <n v="370176"/>
    <n v="117431.38"/>
    <n v="0"/>
    <n v="0"/>
    <n v="0"/>
    <d v="2015-05-04T00:00:00"/>
    <n v="19"/>
    <n v="19"/>
    <n v="0"/>
    <n v="0"/>
    <n v="0"/>
    <n v="0"/>
    <s v="INR"/>
    <n v="15355"/>
    <n v="4594"/>
    <s v="00/00/0000"/>
    <n v="0"/>
    <n v="0"/>
    <s v="N"/>
    <m/>
    <n v="9"/>
    <s v="N"/>
    <s v="00/00/0000"/>
    <s v="N"/>
    <n v="0"/>
    <s v="00/00/0000"/>
    <m/>
    <x v="1"/>
    <m/>
    <x v="0"/>
    <m/>
  </r>
  <r>
    <n v="34925074822"/>
    <s v="SBI HOME LOAN TL (APR15)"/>
    <n v="85073341182"/>
    <s v="Mr. SINGH SHATRUNJAY DINANATH"/>
    <n v="840000"/>
    <n v="7.6"/>
    <n v="569422"/>
    <n v="503086.29"/>
    <n v="0"/>
    <n v="0"/>
    <n v="0"/>
    <d v="2015-05-12T00:00:00"/>
    <n v="19"/>
    <n v="19"/>
    <n v="0"/>
    <n v="0"/>
    <n v="0"/>
    <n v="0"/>
    <s v="INR"/>
    <n v="15355"/>
    <n v="9320"/>
    <s v="00/00/0000"/>
    <n v="0"/>
    <n v="0"/>
    <s v="N"/>
    <m/>
    <n v="9"/>
    <s v="N"/>
    <s v="00/00/0000"/>
    <s v="N"/>
    <n v="0"/>
    <s v="00/00/0000"/>
    <m/>
    <x v="1"/>
    <m/>
    <x v="0"/>
    <m/>
  </r>
  <r>
    <n v="34942866851"/>
    <s v="SBI HOME LOAN TL (APR15)"/>
    <n v="87417036697"/>
    <s v="Mr. LAXMILAL KISHANLAL CHAOBIS"/>
    <n v="715000"/>
    <n v="7.6"/>
    <n v="528161"/>
    <n v="450921.96"/>
    <n v="0"/>
    <n v="0"/>
    <n v="0"/>
    <d v="2015-05-22T00:00:00"/>
    <n v="19"/>
    <n v="19"/>
    <n v="0"/>
    <n v="0"/>
    <n v="0"/>
    <n v="0"/>
    <s v="INR"/>
    <n v="15355"/>
    <n v="8022"/>
    <s v="00/00/0000"/>
    <n v="0"/>
    <n v="0"/>
    <s v="N"/>
    <m/>
    <n v="9"/>
    <s v="N"/>
    <s v="00/00/0000"/>
    <s v="N"/>
    <n v="0"/>
    <s v="00/00/0000"/>
    <m/>
    <x v="1"/>
    <m/>
    <x v="0"/>
    <m/>
  </r>
  <r>
    <n v="34971477453"/>
    <s v="SBI HOME LOAN TL (APR15)"/>
    <n v="88486898244"/>
    <s v="Mr. DALAPTBHAI BABABHAI VAGHEL"/>
    <n v="240000"/>
    <n v="7.6"/>
    <n v="198912"/>
    <n v="184589.23"/>
    <n v="0"/>
    <n v="0"/>
    <n v="0"/>
    <d v="2015-06-03T00:00:00"/>
    <n v="19"/>
    <n v="19"/>
    <n v="0"/>
    <n v="0"/>
    <n v="0"/>
    <n v="0"/>
    <s v="INR"/>
    <n v="15355"/>
    <n v="2409"/>
    <s v="00/00/0000"/>
    <n v="0"/>
    <n v="0"/>
    <s v="N"/>
    <m/>
    <n v="9"/>
    <s v="N"/>
    <s v="00/00/0000"/>
    <s v="N"/>
    <n v="0"/>
    <s v="00/00/0000"/>
    <s v="STD"/>
    <x v="11"/>
    <n v="999"/>
    <x v="0"/>
    <m/>
  </r>
  <r>
    <n v="34978800796"/>
    <s v="SBI HOME LOAN TL (APR15)"/>
    <n v="80141512558"/>
    <s v="Mr. JAYESHKUMAR AMRUTLAL PATEL"/>
    <n v="756000"/>
    <n v="7.6"/>
    <n v="678742"/>
    <n v="621530.84"/>
    <n v="0"/>
    <n v="0"/>
    <n v="0"/>
    <d v="2015-06-08T00:00:00"/>
    <n v="19"/>
    <n v="19"/>
    <n v="0"/>
    <n v="0"/>
    <n v="0"/>
    <n v="0"/>
    <s v="INR"/>
    <n v="15355"/>
    <n v="6505"/>
    <s v="00/00/0000"/>
    <n v="0"/>
    <n v="0"/>
    <s v="N"/>
    <m/>
    <n v="9"/>
    <s v="N"/>
    <s v="00/00/0000"/>
    <s v="N"/>
    <n v="0"/>
    <s v="00/00/0000"/>
    <m/>
    <x v="1"/>
    <m/>
    <x v="0"/>
    <m/>
  </r>
  <r>
    <n v="35012140004"/>
    <s v="SBI HOME LOAN TL (APR15)"/>
    <n v="85503007638"/>
    <s v="Mr. GHANSHYAMSINH  ZALA"/>
    <n v="533000"/>
    <n v="7.6"/>
    <n v="453234"/>
    <n v="336139.05"/>
    <n v="0"/>
    <n v="0"/>
    <n v="0"/>
    <d v="2015-06-23T00:00:00"/>
    <n v="19"/>
    <n v="19"/>
    <n v="0"/>
    <n v="0"/>
    <n v="0"/>
    <n v="0"/>
    <s v="INR"/>
    <n v="15355"/>
    <n v="4582"/>
    <s v="00/00/0000"/>
    <n v="0"/>
    <n v="0"/>
    <s v="N"/>
    <m/>
    <n v="9"/>
    <s v="N"/>
    <s v="00/00/0000"/>
    <s v="N"/>
    <n v="0"/>
    <s v="00/00/0000"/>
    <m/>
    <x v="1"/>
    <m/>
    <x v="0"/>
    <m/>
  </r>
  <r>
    <n v="35164088377"/>
    <s v="SBI HOME LOAN TL (APR15)"/>
    <n v="88641361623"/>
    <s v="Mr. ISHWARBHAI CHUNILAL PATNI"/>
    <n v="840000"/>
    <n v="9.6"/>
    <n v="571000"/>
    <n v="483873.05"/>
    <n v="0"/>
    <n v="0"/>
    <n v="0"/>
    <d v="2015-08-19T00:00:00"/>
    <n v="19"/>
    <n v="19"/>
    <n v="0"/>
    <n v="0"/>
    <n v="0"/>
    <n v="0"/>
    <s v="INR"/>
    <n v="15355"/>
    <n v="9621"/>
    <s v="00/00/0000"/>
    <n v="0"/>
    <n v="0"/>
    <s v="N"/>
    <m/>
    <n v="9"/>
    <s v="N"/>
    <s v="00/00/0000"/>
    <s v="N"/>
    <n v="0"/>
    <s v="00/00/0000"/>
    <m/>
    <x v="1"/>
    <m/>
    <x v="0"/>
    <m/>
  </r>
  <r>
    <n v="35238591005"/>
    <s v="SBI HOME LOAN TL (APR15)"/>
    <n v="78677262231"/>
    <s v="Mr. MAHESH JERAMBHAI VADHVANIY"/>
    <n v="2400000"/>
    <n v="7.6"/>
    <n v="1976392"/>
    <n v="1801052.83"/>
    <n v="0"/>
    <n v="0"/>
    <n v="0"/>
    <d v="2015-09-21T00:00:00"/>
    <n v="19"/>
    <n v="19"/>
    <n v="0"/>
    <n v="0"/>
    <n v="0"/>
    <n v="0"/>
    <s v="INR"/>
    <n v="15355"/>
    <n v="23933"/>
    <s v="00/00/0000"/>
    <n v="0"/>
    <n v="0"/>
    <s v="N"/>
    <m/>
    <n v="9"/>
    <s v="N"/>
    <s v="00/00/0000"/>
    <s v="N"/>
    <n v="0"/>
    <s v="00/00/0000"/>
    <m/>
    <x v="1"/>
    <m/>
    <x v="0"/>
    <m/>
  </r>
  <r>
    <n v="34872084339"/>
    <s v="SBI HL-TL (WOMEN)(APR15)"/>
    <n v="80232447969"/>
    <s v="Mrs. RAMIBEN KANTILAL PATEL"/>
    <n v="900000"/>
    <n v="7.55"/>
    <n v="430060"/>
    <n v="329993.09000000003"/>
    <n v="0"/>
    <n v="0"/>
    <n v="0"/>
    <d v="2015-04-21T00:00:00"/>
    <n v="19"/>
    <n v="19"/>
    <n v="0"/>
    <n v="0"/>
    <n v="0"/>
    <n v="0"/>
    <s v="INR"/>
    <n v="15355"/>
    <n v="11337"/>
    <s v="00/00/0000"/>
    <n v="0"/>
    <n v="0"/>
    <s v="N"/>
    <m/>
    <n v="9"/>
    <s v="N"/>
    <s v="00/00/0000"/>
    <s v="N"/>
    <n v="0"/>
    <s v="00/00/0000"/>
    <m/>
    <x v="1"/>
    <m/>
    <x v="0"/>
    <m/>
  </r>
  <r>
    <n v="34877841273"/>
    <s v="SBI HL-TL (WOMEN)(APR15)"/>
    <n v="85012150100"/>
    <s v="Miss. NISHTHA HARISHKUMAR SHAR"/>
    <n v="800000"/>
    <n v="7.55"/>
    <n v="624308"/>
    <n v="275454.53999999998"/>
    <n v="0"/>
    <n v="0"/>
    <n v="0"/>
    <d v="2015-04-20T00:00:00"/>
    <n v="19"/>
    <n v="19"/>
    <n v="0"/>
    <n v="0"/>
    <n v="0"/>
    <n v="0"/>
    <s v="INR"/>
    <n v="15355"/>
    <n v="6952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4895049568"/>
    <s v="SBI HL-TL (WOMEN)(APR15)"/>
    <n v="80358834364"/>
    <s v="Mrs. HARSHADA GOVINDLAL DALWAD"/>
    <n v="3128000"/>
    <n v="7.55"/>
    <n v="2757968"/>
    <n v="2709579.11"/>
    <n v="0"/>
    <n v="0"/>
    <n v="0"/>
    <d v="2015-04-28T00:00:00"/>
    <n v="19"/>
    <n v="19"/>
    <n v="0"/>
    <n v="0"/>
    <n v="0"/>
    <n v="0"/>
    <s v="INR"/>
    <n v="15355"/>
    <n v="29167"/>
    <s v="00/00/0000"/>
    <n v="0"/>
    <n v="0"/>
    <s v="N"/>
    <m/>
    <n v="9"/>
    <s v="N"/>
    <s v="00/00/0000"/>
    <s v="N"/>
    <n v="0"/>
    <s v="00/00/0000"/>
    <s v="STD"/>
    <x v="36"/>
    <n v="999"/>
    <x v="0"/>
    <m/>
  </r>
  <r>
    <n v="34948747974"/>
    <s v="SBI HL-TL (WOMEN)(APR15)"/>
    <n v="85017772705"/>
    <s v="Mrs. GAURIBEN MANUBHAI DANTANI"/>
    <n v="840000"/>
    <n v="7.55"/>
    <n v="616325"/>
    <n v="540229.81000000006"/>
    <n v="0"/>
    <n v="0"/>
    <n v="0"/>
    <d v="2015-05-23T00:00:00"/>
    <n v="19"/>
    <n v="19"/>
    <n v="0"/>
    <n v="0"/>
    <n v="0"/>
    <n v="0"/>
    <s v="INR"/>
    <n v="15355"/>
    <n v="8964"/>
    <s v="00/00/0000"/>
    <n v="0"/>
    <n v="0"/>
    <s v="N"/>
    <m/>
    <n v="9"/>
    <s v="N"/>
    <s v="00/00/0000"/>
    <s v="N"/>
    <n v="0"/>
    <s v="00/00/0000"/>
    <m/>
    <x v="1"/>
    <m/>
    <x v="0"/>
    <m/>
  </r>
  <r>
    <n v="35073941319"/>
    <s v="SBI HL-TL (WOMEN)(APR15)"/>
    <n v="85194820870"/>
    <s v="Mrs. ALKABEN BHAVARSINH RAJPUT"/>
    <n v="840000"/>
    <n v="7.55"/>
    <n v="625669"/>
    <n v="563406.53"/>
    <n v="0"/>
    <n v="0"/>
    <n v="0"/>
    <d v="2015-07-15T00:00:00"/>
    <n v="19"/>
    <n v="19"/>
    <n v="0"/>
    <n v="0"/>
    <n v="0"/>
    <n v="0"/>
    <s v="INR"/>
    <n v="15355"/>
    <n v="8889"/>
    <s v="00/00/0000"/>
    <n v="0"/>
    <n v="0"/>
    <s v="N"/>
    <m/>
    <n v="9"/>
    <s v="N"/>
    <s v="00/00/0000"/>
    <s v="N"/>
    <n v="0"/>
    <s v="00/00/0000"/>
    <m/>
    <x v="1"/>
    <m/>
    <x v="0"/>
    <m/>
  </r>
  <r>
    <n v="35072227939"/>
    <s v="SBI CRE HL TL (APR15)"/>
    <n v="80018532098"/>
    <s v="Mr. KAMLESH MANILAL PATEL"/>
    <n v="760000"/>
    <n v="7.6"/>
    <n v="636542"/>
    <n v="558504.4"/>
    <n v="0"/>
    <n v="0"/>
    <n v="0"/>
    <d v="2015-07-14T00:00:00"/>
    <n v="19"/>
    <n v="19"/>
    <n v="0"/>
    <n v="0"/>
    <n v="0"/>
    <n v="0"/>
    <s v="INR"/>
    <n v="15355"/>
    <n v="6991"/>
    <s v="00/00/0000"/>
    <n v="0"/>
    <n v="0"/>
    <s v="N"/>
    <m/>
    <n v="9"/>
    <s v="N"/>
    <s v="00/00/0000"/>
    <s v="N"/>
    <n v="0"/>
    <s v="00/00/0000"/>
    <m/>
    <x v="1"/>
    <m/>
    <x v="0"/>
    <m/>
  </r>
  <r>
    <n v="31000614114"/>
    <s v="SBI HOME LOAN TL (OCT15)"/>
    <n v="85614113267"/>
    <s v="Mr. RAJANI HARIHANSBHAI  ."/>
    <n v="2264000"/>
    <n v="7.8"/>
    <n v="1189929"/>
    <n v="969563.16"/>
    <n v="0"/>
    <n v="0"/>
    <n v="0"/>
    <d v="2009-12-23T00:00:00"/>
    <n v="19"/>
    <n v="19"/>
    <n v="0"/>
    <n v="0"/>
    <n v="0"/>
    <n v="0"/>
    <s v="INR"/>
    <n v="15355"/>
    <n v="18212"/>
    <s v="00/00/0000"/>
    <n v="0"/>
    <n v="0"/>
    <s v="N"/>
    <m/>
    <n v="9"/>
    <s v="N"/>
    <s v="00/00/0000"/>
    <s v="N"/>
    <n v="0"/>
    <s v="00/00/0000"/>
    <m/>
    <x v="1"/>
    <m/>
    <x v="0"/>
    <m/>
  </r>
  <r>
    <n v="35522099586"/>
    <s v="SBI HOME LOAN TL (OCT15)"/>
    <n v="88761933695"/>
    <s v="Mr. MOHD RAFIK SAFIMOHD SAIYED"/>
    <n v="588000"/>
    <n v="7.8"/>
    <n v="524184"/>
    <n v="212579.05"/>
    <n v="0"/>
    <n v="0"/>
    <n v="0"/>
    <d v="2016-01-22T00:00:00"/>
    <n v="19"/>
    <n v="19"/>
    <n v="0"/>
    <n v="0"/>
    <n v="0"/>
    <n v="0"/>
    <s v="INR"/>
    <n v="15355"/>
    <n v="5379"/>
    <s v="00/00/0000"/>
    <n v="0"/>
    <n v="0"/>
    <s v="N"/>
    <m/>
    <n v="9"/>
    <s v="N"/>
    <s v="00/00/0000"/>
    <s v="N"/>
    <n v="0"/>
    <s v="00/00/0000"/>
    <m/>
    <x v="1"/>
    <m/>
    <x v="0"/>
    <m/>
  </r>
  <r>
    <n v="35627600496"/>
    <s v="SBI HOME LOAN TL (OCT15)"/>
    <n v="76005673987"/>
    <s v="Mr. NARAYANLAL  SUTHAR"/>
    <n v="800000"/>
    <n v="7.8"/>
    <n v="690264"/>
    <n v="641608.73"/>
    <n v="0"/>
    <n v="0"/>
    <n v="0"/>
    <d v="2016-03-10T00:00:00"/>
    <n v="19"/>
    <n v="19"/>
    <n v="0"/>
    <n v="0"/>
    <n v="0"/>
    <n v="0"/>
    <s v="INR"/>
    <n v="15355"/>
    <n v="7669"/>
    <s v="00/00/0000"/>
    <n v="0"/>
    <n v="0"/>
    <s v="N"/>
    <m/>
    <n v="9"/>
    <s v="N"/>
    <s v="00/00/0000"/>
    <s v="N"/>
    <n v="0"/>
    <s v="00/00/0000"/>
    <m/>
    <x v="1"/>
    <m/>
    <x v="0"/>
    <m/>
  </r>
  <r>
    <n v="35656431374"/>
    <s v="SBI HOME LOAN TL (OCT15)"/>
    <n v="80084108965"/>
    <s v="Mr. PRAKASHKUMAR GANDALAL PATE"/>
    <n v="1627000"/>
    <n v="7.8"/>
    <n v="1740969.96"/>
    <n v="1740969.96"/>
    <n v="0"/>
    <n v="0"/>
    <n v="0"/>
    <d v="2016-03-25T00:00:00"/>
    <n v="1"/>
    <n v="1"/>
    <n v="0"/>
    <n v="0"/>
    <n v="0"/>
    <n v="0"/>
    <s v="INR"/>
    <n v="15355"/>
    <n v="17971"/>
    <s v="00/00/0000"/>
    <n v="0"/>
    <n v="0"/>
    <s v="N"/>
    <m/>
    <n v="9"/>
    <s v="N"/>
    <s v="00/00/0000"/>
    <s v="N"/>
    <n v="0"/>
    <s v="00/00/0000"/>
    <s v="STD"/>
    <x v="37"/>
    <n v="0"/>
    <x v="0"/>
    <m/>
  </r>
  <r>
    <n v="35657798398"/>
    <s v="SBI HOME LOAN TL (OCT15)"/>
    <n v="85614107446"/>
    <s v="Mr. MUKESH RANCHHODBHAI PATEL"/>
    <n v="816000"/>
    <n v="7.8"/>
    <n v="709175"/>
    <n v="534279.93000000005"/>
    <n v="0"/>
    <n v="0"/>
    <n v="0"/>
    <d v="2016-03-28T00:00:00"/>
    <n v="19"/>
    <n v="19"/>
    <n v="0"/>
    <n v="0"/>
    <n v="0"/>
    <n v="0"/>
    <s v="INR"/>
    <n v="61132"/>
    <n v="7688"/>
    <s v="00/00/0000"/>
    <n v="0"/>
    <n v="0"/>
    <s v="N"/>
    <m/>
    <n v="9"/>
    <s v="N"/>
    <s v="00/00/0000"/>
    <s v="N"/>
    <n v="0"/>
    <s v="00/00/0000"/>
    <m/>
    <x v="1"/>
    <m/>
    <x v="0"/>
    <m/>
  </r>
  <r>
    <n v="35662357845"/>
    <s v="SBI HOME LOAN TL (OCT15)"/>
    <n v="88967056438"/>
    <s v="Mr. SYAMVIRSINGH UDALSINGH RAJ"/>
    <n v="1098000"/>
    <n v="7.8"/>
    <n v="941997"/>
    <n v="881647.81"/>
    <n v="0"/>
    <n v="0"/>
    <n v="0"/>
    <d v="2016-03-29T00:00:00"/>
    <n v="19"/>
    <n v="19"/>
    <n v="0"/>
    <n v="0"/>
    <n v="0"/>
    <n v="0"/>
    <s v="INR"/>
    <n v="15355"/>
    <n v="10271"/>
    <s v="00/00/0000"/>
    <n v="0"/>
    <n v="0"/>
    <s v="N"/>
    <m/>
    <n v="9"/>
    <s v="N"/>
    <s v="00/00/0000"/>
    <s v="N"/>
    <n v="0"/>
    <s v="00/00/0000"/>
    <m/>
    <x v="1"/>
    <m/>
    <x v="0"/>
    <m/>
  </r>
  <r>
    <n v="30894513409"/>
    <s v="SBI HL-TL (WOMEN)(OCT15)"/>
    <n v="85622584678"/>
    <s v="Mr. CHANDA DILIP JAIN ( FILE#3"/>
    <n v="2044000"/>
    <n v="7.75"/>
    <n v="704554.06"/>
    <n v="618303.68999999994"/>
    <n v="0"/>
    <n v="0"/>
    <n v="0"/>
    <d v="2009-09-16T00:00:00"/>
    <n v="19"/>
    <n v="19"/>
    <n v="0"/>
    <n v="0"/>
    <n v="0"/>
    <n v="0"/>
    <s v="INR"/>
    <n v="15355"/>
    <n v="12375"/>
    <s v="00/00/0000"/>
    <n v="0"/>
    <n v="0"/>
    <s v="N"/>
    <m/>
    <n v="9"/>
    <s v="N"/>
    <s v="00/00/0000"/>
    <s v="N"/>
    <n v="0"/>
    <s v="00/00/0000"/>
    <m/>
    <x v="1"/>
    <m/>
    <x v="0"/>
    <m/>
  </r>
  <r>
    <n v="35355993539"/>
    <s v="SBI HL-TL (WOMEN)(OCT15)"/>
    <n v="80381255482"/>
    <s v="Mrs. NEELAM MAHESH GAMBHIR"/>
    <n v="168000"/>
    <n v="7.75"/>
    <n v="90572"/>
    <n v="8441.08"/>
    <n v="0"/>
    <n v="0"/>
    <n v="0"/>
    <d v="2015-11-23T00:00:00"/>
    <n v="19"/>
    <n v="19"/>
    <n v="0"/>
    <n v="0"/>
    <n v="0"/>
    <n v="0"/>
    <s v="INR"/>
    <n v="15355"/>
    <n v="1739"/>
    <s v="00/00/0000"/>
    <n v="0"/>
    <n v="0"/>
    <s v="N"/>
    <m/>
    <n v="9"/>
    <s v="N"/>
    <s v="00/00/0000"/>
    <s v="N"/>
    <n v="0"/>
    <s v="00/00/0000"/>
    <m/>
    <x v="1"/>
    <m/>
    <x v="0"/>
    <m/>
  </r>
  <r>
    <n v="35583261447"/>
    <s v="SBI HL-TL (WOMEN)(OCT15)"/>
    <n v="85285445170"/>
    <s v="Mrs. SHIMLAVATI RAMJEET YADAV"/>
    <n v="7200000"/>
    <n v="7.75"/>
    <n v="6420154"/>
    <n v="4319389.0999999996"/>
    <n v="0"/>
    <n v="0"/>
    <n v="0"/>
    <d v="2016-02-19T00:00:00"/>
    <n v="19"/>
    <n v="19"/>
    <n v="0"/>
    <n v="0"/>
    <n v="0"/>
    <n v="0"/>
    <s v="INR"/>
    <n v="15355"/>
    <n v="60542"/>
    <s v="00/00/0000"/>
    <n v="0"/>
    <n v="0"/>
    <s v="N"/>
    <m/>
    <n v="9"/>
    <s v="N"/>
    <s v="00/00/0000"/>
    <s v="N"/>
    <n v="0"/>
    <s v="00/00/0000"/>
    <m/>
    <x v="1"/>
    <m/>
    <x v="0"/>
    <m/>
  </r>
  <r>
    <n v="35646314899"/>
    <s v="SBI HL-TL (WOMEN)(OCT15)"/>
    <n v="80415156677"/>
    <s v="Mr. SANJAY HIRALAL MISHRA"/>
    <n v="1750000"/>
    <n v="7.75"/>
    <n v="1566471"/>
    <n v="1461687.31"/>
    <n v="0"/>
    <n v="0"/>
    <n v="0"/>
    <d v="2016-03-19T00:00:00"/>
    <n v="19"/>
    <n v="19"/>
    <n v="0"/>
    <n v="0"/>
    <n v="0"/>
    <n v="0"/>
    <s v="INR"/>
    <n v="15355"/>
    <n v="16674"/>
    <s v="00/00/0000"/>
    <n v="0"/>
    <n v="0"/>
    <s v="N"/>
    <m/>
    <n v="9"/>
    <s v="N"/>
    <s v="00/00/0000"/>
    <s v="N"/>
    <n v="0"/>
    <s v="00/00/0000"/>
    <m/>
    <x v="1"/>
    <m/>
    <x v="0"/>
    <m/>
  </r>
  <r>
    <n v="35119334044"/>
    <s v="SBI CAR LN-TL-NEW CAR-MEN"/>
    <n v="85906293440"/>
    <s v="Mr. ANIMESH RAMESHCHANDRA SHUK"/>
    <n v="290000"/>
    <n v="8.15"/>
    <n v="39065"/>
    <n v="6338.24"/>
    <n v="0"/>
    <n v="0"/>
    <n v="0"/>
    <d v="2015-08-01T00:00:00"/>
    <n v="19"/>
    <n v="19"/>
    <n v="0"/>
    <n v="0"/>
    <n v="0"/>
    <n v="0"/>
    <s v="INR"/>
    <n v="61132"/>
    <n v="4860"/>
    <s v="00/00/0000"/>
    <n v="0"/>
    <n v="0"/>
    <s v="N"/>
    <m/>
    <n v="9"/>
    <s v="N"/>
    <s v="00/00/0000"/>
    <s v="N"/>
    <n v="0"/>
    <s v="00/00/0000"/>
    <s v="STD"/>
    <x v="38"/>
    <n v="999"/>
    <x v="0"/>
    <m/>
  </r>
  <r>
    <n v="35442943523"/>
    <s v="SBI CAR LN-TL-NEW CAR-MEN"/>
    <n v="80084154004"/>
    <s v="Mr. BHAGVANDAS VITHALDAS PURAB"/>
    <n v="450000"/>
    <n v="8.1"/>
    <n v="98319"/>
    <n v="45709.95"/>
    <n v="0"/>
    <n v="0"/>
    <n v="0"/>
    <d v="2016-01-04T00:00:00"/>
    <n v="19"/>
    <n v="19"/>
    <n v="0"/>
    <n v="0"/>
    <n v="0"/>
    <n v="0"/>
    <s v="INR"/>
    <n v="61132"/>
    <n v="7499"/>
    <s v="00/00/0000"/>
    <n v="0"/>
    <n v="0"/>
    <s v="N"/>
    <m/>
    <n v="9"/>
    <s v="N"/>
    <s v="00/00/0000"/>
    <s v="N"/>
    <n v="0"/>
    <s v="00/00/0000"/>
    <m/>
    <x v="1"/>
    <m/>
    <x v="0"/>
    <m/>
  </r>
  <r>
    <n v="35569673617"/>
    <s v="SBI CAR LN-TL-NEW CAR-MEN"/>
    <n v="80083981046"/>
    <s v="Mr. BENNY KENNY MOSES"/>
    <n v="565000"/>
    <n v="8.1"/>
    <n v="135556"/>
    <n v="70554.929999999993"/>
    <n v="0"/>
    <n v="0"/>
    <n v="0"/>
    <d v="2016-02-12T00:00:00"/>
    <n v="19"/>
    <n v="19"/>
    <n v="0"/>
    <n v="0"/>
    <n v="0"/>
    <n v="0"/>
    <s v="INR"/>
    <n v="61132"/>
    <n v="9336"/>
    <s v="00/00/0000"/>
    <n v="0"/>
    <n v="0"/>
    <s v="N"/>
    <m/>
    <n v="9"/>
    <s v="N"/>
    <s v="00/00/0000"/>
    <s v="N"/>
    <n v="0"/>
    <s v="00/00/0000"/>
    <m/>
    <x v="1"/>
    <m/>
    <x v="0"/>
    <m/>
  </r>
  <r>
    <n v="35340073346"/>
    <s v="SBI TL NEW CAR LOAN-WOMEN"/>
    <n v="80083988097"/>
    <s v="Mrs. VARSHA AMAR SHAH"/>
    <n v="1000000"/>
    <n v="8.0500000000000007"/>
    <n v="193155"/>
    <n v="91450.46"/>
    <n v="0"/>
    <n v="0"/>
    <n v="0"/>
    <d v="2015-11-13T00:00:00"/>
    <n v="19"/>
    <n v="19"/>
    <n v="0"/>
    <n v="0"/>
    <n v="0"/>
    <n v="0"/>
    <s v="INR"/>
    <n v="61132"/>
    <n v="16884"/>
    <s v="00/00/0000"/>
    <n v="0"/>
    <n v="0"/>
    <s v="N"/>
    <m/>
    <n v="9"/>
    <s v="N"/>
    <s v="00/00/0000"/>
    <s v="N"/>
    <n v="0"/>
    <s v="00/00/0000"/>
    <m/>
    <x v="1"/>
    <m/>
    <x v="0"/>
    <m/>
  </r>
  <r>
    <n v="32099562821"/>
    <s v="SBI STU LN PER 4L OCT11"/>
    <n v="86220686179"/>
    <s v="Mr. SURAJKUMAR DIPAKBHAI SOLAN"/>
    <n v="300000"/>
    <n v="11.3"/>
    <n v="87384"/>
    <n v="68837.38"/>
    <n v="0"/>
    <n v="0"/>
    <n v="0"/>
    <d v="2011-12-22T00:00:00"/>
    <n v="19"/>
    <n v="19"/>
    <n v="0"/>
    <n v="0"/>
    <n v="0"/>
    <n v="0"/>
    <s v="INR"/>
    <n v="15355"/>
    <n v="5452"/>
    <s v="00/00/0000"/>
    <n v="0"/>
    <n v="0"/>
    <s v="N"/>
    <m/>
    <n v="9"/>
    <s v="N"/>
    <s v="00/00/0000"/>
    <s v="N"/>
    <n v="0"/>
    <s v="00/00/0000"/>
    <m/>
    <x v="1"/>
    <m/>
    <x v="0"/>
    <m/>
  </r>
  <r>
    <n v="34237704461"/>
    <s v="SBI STU LN PER 4L FEB 12"/>
    <n v="86149933868"/>
    <s v="Mr. ANILKUMAR RAMKUMAR PRAJAPA"/>
    <n v="400000"/>
    <n v="11.05"/>
    <n v="310591"/>
    <n v="122737.23"/>
    <n v="0"/>
    <n v="0"/>
    <n v="0"/>
    <d v="2014-09-25T00:00:00"/>
    <n v="19"/>
    <n v="19"/>
    <n v="0"/>
    <n v="0"/>
    <n v="0"/>
    <n v="0"/>
    <s v="INR"/>
    <n v="15355"/>
    <n v="7295"/>
    <s v="00/00/0000"/>
    <n v="0"/>
    <n v="0"/>
    <s v="N"/>
    <m/>
    <n v="9"/>
    <s v="N"/>
    <s v="00/00/0000"/>
    <s v="N"/>
    <n v="0"/>
    <s v="00/00/0000"/>
    <m/>
    <x v="1"/>
    <m/>
    <x v="0"/>
    <m/>
  </r>
  <r>
    <n v="10107200563"/>
    <s v="HTL FloatInt Plus(PER)-&gt;"/>
    <n v="80084099867"/>
    <s v="Mr. DALPATBHAI JETHABHAI SOLAN"/>
    <n v="200000"/>
    <n v="11.05"/>
    <n v="66240.22"/>
    <n v="56202.55"/>
    <n v="0"/>
    <n v="0"/>
    <n v="0"/>
    <d v="2003-09-01T00:00:00"/>
    <n v="19"/>
    <n v="19"/>
    <n v="0"/>
    <n v="0"/>
    <n v="0"/>
    <n v="0"/>
    <s v="INR"/>
    <n v="15355"/>
    <n v="2100"/>
    <s v="00/00/0000"/>
    <n v="0"/>
    <n v="0"/>
    <s v="N"/>
    <m/>
    <n v="9"/>
    <s v="N"/>
    <s v="00/00/0000"/>
    <s v="N"/>
    <n v="0"/>
    <s v="00/00/0000"/>
    <s v="STD"/>
    <x v="39"/>
    <n v="0"/>
    <x v="0"/>
    <m/>
  </r>
  <r>
    <n v="37844983338"/>
    <s v="IHL-CLERICAL STAFF"/>
    <n v="80075343478"/>
    <s v="Mr. DINESH MADHUSUDAN PANDYA"/>
    <n v="3725000"/>
    <n v="5.5"/>
    <n v="3213533"/>
    <n v="3213533"/>
    <n v="0"/>
    <n v="0"/>
    <n v="0"/>
    <d v="2018-07-31T00:00:00"/>
    <n v="44"/>
    <n v="44"/>
    <n v="0"/>
    <n v="0"/>
    <n v="0"/>
    <n v="0"/>
    <s v="INR"/>
    <n v="15355"/>
    <n v="27390"/>
    <s v="00/00/0000"/>
    <n v="0"/>
    <n v="0"/>
    <s v="N"/>
    <m/>
    <n v="9"/>
    <s v="N"/>
    <s v="00/00/0000"/>
    <s v="N"/>
    <n v="0"/>
    <s v="00/00/0000"/>
    <s v="STD"/>
    <x v="40"/>
    <n v="0"/>
    <x v="0"/>
    <m/>
  </r>
  <r>
    <n v="39761732269"/>
    <s v="IHL-CLERICAL STAFF"/>
    <n v="85218330178"/>
    <s v="Mr. VYOMESHCHANDRA JETHALAL SO"/>
    <n v="3300000"/>
    <n v="5.5"/>
    <n v="3316875"/>
    <n v="3311640"/>
    <n v="0"/>
    <n v="0"/>
    <n v="0"/>
    <d v="2020-10-28T00:00:00"/>
    <n v="16"/>
    <n v="16"/>
    <n v="0"/>
    <n v="0"/>
    <n v="0"/>
    <n v="0"/>
    <s v="INR"/>
    <n v="15355"/>
    <n v="13692"/>
    <s v="00/00/0000"/>
    <n v="0"/>
    <n v="0"/>
    <s v="N"/>
    <m/>
    <n v="9"/>
    <s v="N"/>
    <s v="00/00/0000"/>
    <s v="N"/>
    <n v="0"/>
    <s v="00/00/0000"/>
    <s v="STD"/>
    <x v="7"/>
    <n v="0"/>
    <x v="0"/>
    <m/>
  </r>
  <r>
    <n v="39785785430"/>
    <s v="IHL-CLERICAL STAFF"/>
    <n v="85268915091"/>
    <s v="Mr. SANJAYKUMAR JETHABHAI SEHG"/>
    <n v="2542000"/>
    <n v="5.5"/>
    <n v="2562286"/>
    <n v="2562158"/>
    <n v="0"/>
    <n v="0"/>
    <n v="0"/>
    <d v="2020-11-06T00:00:00"/>
    <n v="16"/>
    <n v="16"/>
    <n v="0"/>
    <n v="0"/>
    <n v="0"/>
    <n v="0"/>
    <s v="INR"/>
    <n v="15355"/>
    <n v="10592"/>
    <s v="00/00/0000"/>
    <n v="0"/>
    <n v="0"/>
    <m/>
    <m/>
    <m/>
    <s v="N"/>
    <s v="00/00/0000"/>
    <s v="N"/>
    <n v="0"/>
    <s v="00/00/0000"/>
    <s v="STD"/>
    <x v="7"/>
    <n v="0"/>
    <x v="0"/>
    <m/>
  </r>
  <r>
    <n v="40521863569"/>
    <s v="IHL-CLERICAL STAFF"/>
    <n v="85393635485"/>
    <s v="Mr. MILAPKUMAR DAHYABHAI PARMA"/>
    <n v="3960000"/>
    <n v="5.5"/>
    <n v="2989908"/>
    <n v="2989808"/>
    <n v="0"/>
    <n v="0"/>
    <n v="0"/>
    <d v="2021-10-21T00:00:00"/>
    <n v="5"/>
    <n v="5"/>
    <n v="0"/>
    <n v="0"/>
    <n v="0"/>
    <n v="0"/>
    <s v="INR"/>
    <n v="15355"/>
    <n v="16500"/>
    <s v="00/00/0000"/>
    <n v="0"/>
    <n v="0"/>
    <s v="N"/>
    <m/>
    <n v="9"/>
    <s v="N"/>
    <s v="00/00/0000"/>
    <s v="N"/>
    <n v="0"/>
    <s v="00/00/0000"/>
    <s v="STD"/>
    <x v="7"/>
    <n v="0"/>
    <x v="0"/>
    <m/>
  </r>
  <r>
    <n v="40540514536"/>
    <s v="IHL-CLERICAL STAFF"/>
    <n v="85760411264"/>
    <s v="Mr. NILESHKUMAR DAHYABHAI PARM"/>
    <n v="3960000"/>
    <n v="5.5"/>
    <n v="2474686"/>
    <n v="2474586"/>
    <n v="0"/>
    <n v="0"/>
    <n v="0"/>
    <d v="2021-10-29T00:00:00"/>
    <n v="5"/>
    <n v="5"/>
    <n v="0"/>
    <n v="0"/>
    <n v="0"/>
    <n v="0"/>
    <s v="INR"/>
    <n v="15355"/>
    <n v="16500"/>
    <s v="00/00/0000"/>
    <n v="0"/>
    <n v="0"/>
    <s v="N"/>
    <m/>
    <n v="9"/>
    <s v="N"/>
    <s v="00/00/0000"/>
    <s v="N"/>
    <n v="0"/>
    <s v="00/00/0000"/>
    <m/>
    <x v="1"/>
    <m/>
    <x v="0"/>
    <m/>
  </r>
  <r>
    <n v="40248963176"/>
    <s v="TL CAR LOAN-EXECU/SUP STF"/>
    <n v="90230393600"/>
    <s v="Mr. SWARAJRAM  S"/>
    <n v="1060000"/>
    <n v="5.5"/>
    <n v="1030438"/>
    <n v="1013757"/>
    <n v="0"/>
    <n v="0"/>
    <n v="0"/>
    <d v="2021-06-25T00:00:00"/>
    <n v="9"/>
    <n v="9"/>
    <n v="0"/>
    <n v="0"/>
    <n v="0"/>
    <n v="0"/>
    <s v="INR"/>
    <n v="0"/>
    <n v="8031"/>
    <s v="00/00/0000"/>
    <n v="0"/>
    <n v="0"/>
    <s v="N"/>
    <m/>
    <n v="9"/>
    <s v="N"/>
    <s v="00/00/0000"/>
    <s v="N"/>
    <n v="0"/>
    <s v="00/00/0000"/>
    <m/>
    <x v="1"/>
    <m/>
    <x v="0"/>
    <m/>
  </r>
  <r>
    <n v="38173503391"/>
    <s v="D L Bank Deposit PER"/>
    <n v="80083999359"/>
    <s v="Mr. VIJAYKUMAR JAIKRISHNA PAND"/>
    <n v="100000"/>
    <n v="7.8"/>
    <n v="0"/>
    <n v="123639.96"/>
    <n v="123639.96"/>
    <n v="1.0029849438639757"/>
    <n v="123639.96"/>
    <d v="2019-01-07T00:00:00"/>
    <n v="3"/>
    <n v="2"/>
    <n v="1"/>
    <n v="0"/>
    <n v="0"/>
    <n v="0"/>
    <s v="INR"/>
    <n v="0"/>
    <n v="123272"/>
    <d v="2021-12-31T00:00:00"/>
    <n v="0"/>
    <n v="0"/>
    <s v="N"/>
    <m/>
    <n v="9"/>
    <s v="N"/>
    <s v="00/00/0000"/>
    <s v="N"/>
    <n v="0"/>
    <s v="00/00/0000"/>
    <m/>
    <x v="1"/>
    <m/>
    <x v="0"/>
    <m/>
  </r>
  <r>
    <n v="38194465167"/>
    <s v="D L Bank Deposit PER"/>
    <n v="86781096362"/>
    <s v="Mr. VAGHELA  BHUPATSINH"/>
    <n v="1550000"/>
    <n v="7.85"/>
    <n v="0"/>
    <n v="1827306.28"/>
    <n v="1827306.28"/>
    <n v="0.95685915844020919"/>
    <n v="1827306.28"/>
    <d v="2019-01-17T00:00:00"/>
    <n v="3"/>
    <n v="2"/>
    <n v="1"/>
    <n v="0"/>
    <n v="0"/>
    <n v="0"/>
    <s v="INR"/>
    <n v="0"/>
    <n v="1909692"/>
    <d v="2021-12-31T00:00:00"/>
    <n v="0"/>
    <n v="0"/>
    <s v="N"/>
    <m/>
    <n v="9"/>
    <s v="N"/>
    <s v="00/00/0000"/>
    <s v="N"/>
    <n v="0"/>
    <s v="00/00/0000"/>
    <m/>
    <x v="1"/>
    <m/>
    <x v="0"/>
    <m/>
  </r>
  <r>
    <n v="38404776303"/>
    <s v="D L Bank Deposit PER"/>
    <n v="80084055172"/>
    <s v="Mr. RAMJIBHAI PASABHAI VAGHELA"/>
    <n v="90000"/>
    <n v="6.5"/>
    <n v="0"/>
    <n v="94103.55"/>
    <n v="94103.55"/>
    <n v="0.84004525896698867"/>
    <n v="94103.55"/>
    <d v="2019-04-20T00:00:00"/>
    <n v="0"/>
    <n v="0"/>
    <n v="0"/>
    <n v="0"/>
    <n v="0"/>
    <n v="0"/>
    <s v="INR"/>
    <n v="0"/>
    <n v="112022"/>
    <d v="2022-03-31T00:00:00"/>
    <n v="0"/>
    <n v="0"/>
    <m/>
    <m/>
    <m/>
    <s v="N"/>
    <s v="00/00/0000"/>
    <s v="N"/>
    <n v="0"/>
    <s v="00/00/0000"/>
    <s v="STD"/>
    <x v="41"/>
    <n v="0"/>
    <x v="0"/>
    <m/>
  </r>
  <r>
    <n v="38517586972"/>
    <s v="D L Bank Deposit PER"/>
    <n v="89892718728"/>
    <s v="Miss. KOKILABEN KADIDAS  PARMA"/>
    <n v="50000"/>
    <n v="6"/>
    <n v="60396"/>
    <n v="60369.919999999998"/>
    <n v="0"/>
    <n v="0"/>
    <n v="0"/>
    <d v="2019-06-11T00:00:00"/>
    <n v="0"/>
    <n v="0"/>
    <n v="0"/>
    <n v="0"/>
    <n v="0"/>
    <n v="0"/>
    <s v="INR"/>
    <n v="0"/>
    <n v="61891"/>
    <s v="00/00/0000"/>
    <n v="0"/>
    <n v="0"/>
    <m/>
    <m/>
    <m/>
    <s v="N"/>
    <s v="00/00/0000"/>
    <s v="N"/>
    <n v="0"/>
    <s v="00/00/0000"/>
    <m/>
    <x v="1"/>
    <m/>
    <x v="0"/>
    <m/>
  </r>
  <r>
    <n v="38916261666"/>
    <s v="D L Bank Deposit PER"/>
    <n v="85024237191"/>
    <s v="Mr. TRIVEDI  RONAK"/>
    <n v="500000"/>
    <n v="7.6"/>
    <n v="598941"/>
    <n v="598625.16"/>
    <n v="0"/>
    <n v="0"/>
    <n v="0"/>
    <d v="2019-11-12T00:00:00"/>
    <n v="0"/>
    <n v="0"/>
    <n v="0"/>
    <n v="0"/>
    <n v="0"/>
    <n v="0"/>
    <s v="INR"/>
    <n v="0"/>
    <n v="612855"/>
    <s v="00/00/0000"/>
    <n v="0"/>
    <n v="0"/>
    <s v="N"/>
    <m/>
    <n v="9"/>
    <s v="N"/>
    <s v="00/00/0000"/>
    <s v="N"/>
    <n v="0"/>
    <s v="00/00/0000"/>
    <m/>
    <x v="1"/>
    <m/>
    <x v="0"/>
    <m/>
  </r>
  <r>
    <n v="39040613830"/>
    <s v="D L Bank Deposit PER"/>
    <n v="85034855218"/>
    <s v="Mr. UMAKANT IKIRITKUMAR PARMAR"/>
    <n v="900000"/>
    <n v="7.25"/>
    <n v="1044525"/>
    <n v="849423.68"/>
    <n v="0"/>
    <n v="0"/>
    <n v="0"/>
    <d v="2020-01-02T00:00:00"/>
    <n v="0"/>
    <n v="0"/>
    <n v="0"/>
    <n v="0"/>
    <n v="0"/>
    <n v="0"/>
    <s v="INR"/>
    <n v="0"/>
    <n v="1095572"/>
    <s v="00/00/0000"/>
    <n v="0"/>
    <n v="0"/>
    <s v="N"/>
    <m/>
    <n v="9"/>
    <s v="N"/>
    <s v="00/00/0000"/>
    <s v="N"/>
    <n v="0"/>
    <s v="00/00/0000"/>
    <m/>
    <x v="1"/>
    <m/>
    <x v="0"/>
    <m/>
  </r>
  <r>
    <n v="39187612116"/>
    <s v="D L Bank Deposit PER"/>
    <n v="85004004929"/>
    <s v="Mr. DINESHSINH SAHDEV RAJPUT"/>
    <n v="150000"/>
    <n v="7.75"/>
    <n v="176141"/>
    <n v="176141"/>
    <n v="0"/>
    <n v="0"/>
    <n v="0"/>
    <d v="2020-03-03T00:00:00"/>
    <n v="1"/>
    <n v="1"/>
    <n v="0"/>
    <n v="0"/>
    <n v="0"/>
    <n v="0"/>
    <s v="INR"/>
    <n v="0"/>
    <n v="184780"/>
    <s v="00/00/0000"/>
    <n v="0"/>
    <n v="0"/>
    <s v="N"/>
    <m/>
    <n v="9"/>
    <s v="N"/>
    <s v="00/00/0000"/>
    <s v="N"/>
    <n v="0"/>
    <s v="00/00/0000"/>
    <m/>
    <x v="1"/>
    <m/>
    <x v="0"/>
    <m/>
  </r>
  <r>
    <n v="39228312118"/>
    <s v="D L Bank Deposit PER"/>
    <n v="85688749170"/>
    <s v="Mr. SURESHKUMAR JAGDISHBHAI SH"/>
    <n v="180000"/>
    <n v="8.35"/>
    <n v="207076"/>
    <n v="147076"/>
    <n v="0"/>
    <n v="0"/>
    <n v="0"/>
    <d v="2020-03-20T00:00:00"/>
    <n v="1"/>
    <n v="1"/>
    <n v="0"/>
    <n v="0"/>
    <n v="0"/>
    <n v="0"/>
    <s v="INR"/>
    <n v="0"/>
    <n v="224267"/>
    <s v="00/00/0000"/>
    <n v="0"/>
    <n v="0"/>
    <m/>
    <m/>
    <m/>
    <s v="N"/>
    <s v="00/00/0000"/>
    <s v="N"/>
    <n v="0"/>
    <s v="00/00/0000"/>
    <m/>
    <x v="1"/>
    <m/>
    <x v="0"/>
    <m/>
  </r>
  <r>
    <n v="39420677157"/>
    <s v="D L Bank Deposit PER"/>
    <n v="80083904366"/>
    <s v="Mr. PARMAR  ISWARLAL"/>
    <n v="360000"/>
    <n v="6.5"/>
    <n v="405036"/>
    <n v="405036"/>
    <n v="0"/>
    <n v="0"/>
    <n v="0"/>
    <d v="2020-06-19T00:00:00"/>
    <n v="1"/>
    <n v="1"/>
    <n v="0"/>
    <n v="0"/>
    <n v="0"/>
    <n v="0"/>
    <s v="INR"/>
    <n v="0"/>
    <n v="419691"/>
    <s v="00/00/0000"/>
    <n v="0"/>
    <n v="0"/>
    <s v="N"/>
    <m/>
    <n v="9"/>
    <s v="N"/>
    <s v="00/00/0000"/>
    <s v="N"/>
    <n v="0"/>
    <s v="00/00/0000"/>
    <m/>
    <x v="1"/>
    <m/>
    <x v="0"/>
    <m/>
  </r>
  <r>
    <n v="39487400074"/>
    <s v="D L Bank Deposit PER"/>
    <n v="85129985354"/>
    <s v="Mr. VINODKUMAR R. PANDYA"/>
    <n v="410000"/>
    <n v="6.5"/>
    <n v="456601"/>
    <n v="409883"/>
    <n v="0"/>
    <n v="0"/>
    <n v="0"/>
    <d v="2020-07-10T00:00:00"/>
    <n v="1"/>
    <n v="1"/>
    <n v="0"/>
    <n v="0"/>
    <n v="0"/>
    <n v="0"/>
    <s v="INR"/>
    <n v="0"/>
    <n v="490513"/>
    <s v="00/00/0000"/>
    <n v="0"/>
    <n v="0"/>
    <s v="N"/>
    <m/>
    <n v="9"/>
    <s v="N"/>
    <s v="00/00/0000"/>
    <s v="N"/>
    <n v="0"/>
    <s v="00/00/0000"/>
    <m/>
    <x v="1"/>
    <m/>
    <x v="0"/>
    <m/>
  </r>
  <r>
    <n v="39553077894"/>
    <s v="D L Bank Deposit PER"/>
    <n v="89894475408"/>
    <s v="Mr. LILABEN GOVINDBHAI  PATNI"/>
    <n v="75000"/>
    <n v="6.5"/>
    <n v="83843"/>
    <n v="83843"/>
    <n v="0"/>
    <n v="0"/>
    <n v="0"/>
    <d v="2020-08-05T00:00:00"/>
    <n v="1"/>
    <n v="1"/>
    <n v="0"/>
    <n v="0"/>
    <n v="0"/>
    <n v="0"/>
    <s v="INR"/>
    <n v="0"/>
    <n v="86562"/>
    <s v="00/00/0000"/>
    <n v="0"/>
    <n v="0"/>
    <s v="N"/>
    <m/>
    <n v="9"/>
    <s v="N"/>
    <s v="00/00/0000"/>
    <s v="N"/>
    <n v="0"/>
    <s v="00/00/0000"/>
    <m/>
    <x v="1"/>
    <m/>
    <x v="0"/>
    <m/>
  </r>
  <r>
    <n v="39589858709"/>
    <s v="D L Bank Deposit PER"/>
    <n v="85086868124"/>
    <s v="Mr. PRADIP GANGARAM PARMAR"/>
    <n v="100000"/>
    <n v="7.75"/>
    <n v="110162"/>
    <n v="77162"/>
    <n v="0"/>
    <n v="0"/>
    <n v="0"/>
    <d v="2020-08-20T00:00:00"/>
    <n v="1"/>
    <n v="1"/>
    <n v="0"/>
    <n v="0"/>
    <n v="0"/>
    <n v="0"/>
    <s v="INR"/>
    <n v="0"/>
    <n v="122847"/>
    <s v="00/00/0000"/>
    <n v="0"/>
    <n v="0"/>
    <s v="N"/>
    <m/>
    <n v="9"/>
    <s v="N"/>
    <s v="00/00/0000"/>
    <s v="N"/>
    <n v="0"/>
    <s v="00/00/0000"/>
    <m/>
    <x v="1"/>
    <m/>
    <x v="0"/>
    <m/>
  </r>
  <r>
    <n v="39853023291"/>
    <s v="D L Bank Deposit PER"/>
    <n v="89664521132"/>
    <s v="Mrs. SANGITABEN NAVNITKUMAR GA"/>
    <n v="114000"/>
    <n v="6"/>
    <n v="123268"/>
    <n v="113468"/>
    <n v="0"/>
    <n v="0"/>
    <n v="0"/>
    <d v="2020-12-07T00:00:00"/>
    <n v="1"/>
    <n v="1"/>
    <n v="0"/>
    <n v="0"/>
    <n v="0"/>
    <n v="0"/>
    <s v="INR"/>
    <n v="0"/>
    <n v="136789"/>
    <s v="00/00/0000"/>
    <n v="0"/>
    <n v="0"/>
    <s v="N"/>
    <m/>
    <n v="9"/>
    <s v="N"/>
    <s v="00/00/0000"/>
    <s v="N"/>
    <n v="0"/>
    <s v="00/00/0000"/>
    <m/>
    <x v="1"/>
    <m/>
    <x v="0"/>
    <m/>
  </r>
  <r>
    <n v="39986376315"/>
    <s v="D L Bank Deposit PER"/>
    <n v="85095188625"/>
    <s v="Mrs. RAMILABEN BHANUBHAI YADAV"/>
    <n v="87000"/>
    <n v="7.7"/>
    <n v="94895"/>
    <n v="89895"/>
    <n v="0"/>
    <n v="0"/>
    <n v="0"/>
    <d v="2021-02-04T00:00:00"/>
    <n v="1"/>
    <n v="1"/>
    <n v="0"/>
    <n v="0"/>
    <n v="0"/>
    <n v="0"/>
    <s v="INR"/>
    <n v="0"/>
    <n v="107042"/>
    <s v="00/00/0000"/>
    <n v="0"/>
    <n v="0"/>
    <m/>
    <m/>
    <m/>
    <s v="N"/>
    <s v="00/00/0000"/>
    <s v="N"/>
    <n v="0"/>
    <s v="00/00/0000"/>
    <m/>
    <x v="1"/>
    <m/>
    <x v="0"/>
    <m/>
  </r>
  <r>
    <n v="40031566969"/>
    <s v="D L Bank Deposit PER"/>
    <n v="80083988767"/>
    <s v="Mr. CHAMPA ARJUNBHAI VAGHELA"/>
    <n v="500000"/>
    <n v="6.6"/>
    <n v="534118"/>
    <n v="379118"/>
    <n v="0"/>
    <n v="0"/>
    <n v="0"/>
    <d v="2021-02-24T00:00:00"/>
    <n v="1"/>
    <n v="1"/>
    <n v="0"/>
    <n v="0"/>
    <n v="0"/>
    <n v="0"/>
    <s v="INR"/>
    <n v="0"/>
    <n v="621885"/>
    <s v="00/00/0000"/>
    <n v="0"/>
    <n v="0"/>
    <m/>
    <m/>
    <m/>
    <s v="N"/>
    <s v="00/00/0000"/>
    <s v="N"/>
    <n v="0"/>
    <s v="00/00/0000"/>
    <m/>
    <x v="1"/>
    <m/>
    <x v="0"/>
    <m/>
  </r>
  <r>
    <n v="40049770588"/>
    <s v="D L Bank Deposit PER"/>
    <n v="88241757369"/>
    <s v="Mrs. BHIL  MINAXIBEN"/>
    <n v="300000"/>
    <n v="6"/>
    <n v="319506"/>
    <n v="309506"/>
    <n v="0"/>
    <n v="0"/>
    <n v="0"/>
    <d v="2021-03-03T00:00:00"/>
    <n v="1"/>
    <n v="1"/>
    <n v="0"/>
    <n v="0"/>
    <n v="0"/>
    <n v="0"/>
    <s v="INR"/>
    <n v="0"/>
    <n v="353052"/>
    <s v="00/00/0000"/>
    <n v="0"/>
    <n v="0"/>
    <s v="N"/>
    <m/>
    <n v="9"/>
    <s v="N"/>
    <s v="00/00/0000"/>
    <s v="N"/>
    <n v="0"/>
    <s v="00/00/0000"/>
    <m/>
    <x v="1"/>
    <m/>
    <x v="0"/>
    <m/>
  </r>
  <r>
    <n v="40071139667"/>
    <s v="D L Bank Deposit PER"/>
    <n v="88036150756"/>
    <s v="Mr. KASTURBHAI SAKARABHAI PATA"/>
    <n v="25000"/>
    <n v="6.1"/>
    <n v="26140"/>
    <n v="6140"/>
    <n v="0"/>
    <n v="0"/>
    <n v="0"/>
    <d v="2021-03-12T00:00:00"/>
    <n v="1"/>
    <n v="1"/>
    <n v="0"/>
    <n v="0"/>
    <n v="0"/>
    <n v="0"/>
    <s v="INR"/>
    <n v="0"/>
    <n v="30797"/>
    <s v="00/00/0000"/>
    <n v="0"/>
    <n v="0"/>
    <s v="N"/>
    <m/>
    <n v="9"/>
    <s v="N"/>
    <s v="00/00/0000"/>
    <s v="N"/>
    <n v="0"/>
    <s v="00/00/0000"/>
    <m/>
    <x v="1"/>
    <m/>
    <x v="0"/>
    <m/>
  </r>
  <r>
    <n v="40122566413"/>
    <s v="D L Bank Deposit PER"/>
    <n v="88249349908"/>
    <s v="Mr. PATANI FULAJIBHAI BABABHAI"/>
    <n v="400000"/>
    <n v="6.5"/>
    <n v="420425"/>
    <n v="20425"/>
    <n v="0"/>
    <n v="0"/>
    <n v="0"/>
    <d v="2021-04-08T00:00:00"/>
    <n v="1"/>
    <n v="1"/>
    <n v="0"/>
    <n v="0"/>
    <n v="0"/>
    <n v="0"/>
    <s v="INR"/>
    <n v="0"/>
    <n v="478767"/>
    <s v="00/00/0000"/>
    <n v="0"/>
    <n v="0"/>
    <s v="N"/>
    <m/>
    <n v="9"/>
    <s v="N"/>
    <s v="00/00/0000"/>
    <s v="N"/>
    <n v="0"/>
    <s v="00/00/0000"/>
    <m/>
    <x v="1"/>
    <m/>
    <x v="0"/>
    <m/>
  </r>
  <r>
    <n v="40304491723"/>
    <s v="D L Bank Deposit PER"/>
    <n v="80084049420"/>
    <s v="Mrs. SARLABEN JASHWANTBHAI PAR"/>
    <n v="430000"/>
    <n v="6.1"/>
    <n v="448424"/>
    <n v="448424"/>
    <n v="0"/>
    <n v="0"/>
    <n v="0"/>
    <d v="2021-07-20T00:00:00"/>
    <n v="1"/>
    <n v="1"/>
    <n v="0"/>
    <n v="0"/>
    <n v="0"/>
    <n v="0"/>
    <s v="INR"/>
    <n v="0"/>
    <n v="506128"/>
    <s v="00/00/0000"/>
    <n v="0"/>
    <n v="0"/>
    <s v="N"/>
    <m/>
    <n v="9"/>
    <s v="N"/>
    <s v="00/00/0000"/>
    <s v="N"/>
    <n v="0"/>
    <s v="00/00/0000"/>
    <m/>
    <x v="1"/>
    <m/>
    <x v="0"/>
    <m/>
  </r>
  <r>
    <n v="40749312761"/>
    <s v="D L Bank Deposit PER"/>
    <n v="85086868124"/>
    <s v="Mr. PRADIP GANGARAM PARMAR"/>
    <n v="418000"/>
    <n v="6.4"/>
    <n v="396818"/>
    <n v="409613"/>
    <n v="12795"/>
    <n v="1"/>
    <n v="12795"/>
    <d v="2022-01-31T00:00:00"/>
    <n v="2"/>
    <n v="1"/>
    <n v="1"/>
    <n v="0"/>
    <n v="0"/>
    <n v="0"/>
    <s v="INR"/>
    <n v="0"/>
    <n v="12795"/>
    <d v="2022-03-31T00:00:00"/>
    <n v="0"/>
    <n v="0"/>
    <s v="N"/>
    <m/>
    <n v="9"/>
    <s v="N"/>
    <s v="00/00/0000"/>
    <s v="N"/>
    <n v="0"/>
    <s v="00/00/0000"/>
    <m/>
    <x v="1"/>
    <m/>
    <x v="0"/>
    <m/>
  </r>
  <r>
    <n v="40810798180"/>
    <s v="D L Bank Deposit PER"/>
    <n v="80083942788"/>
    <s v="Mr. PANKAJ RATILAL SHAH"/>
    <n v="2646000"/>
    <n v="7.5"/>
    <n v="2663402"/>
    <n v="2663402"/>
    <n v="0"/>
    <n v="0"/>
    <n v="0"/>
    <d v="2022-02-28T00:00:00"/>
    <n v="1"/>
    <n v="1"/>
    <n v="0"/>
    <n v="0"/>
    <n v="0"/>
    <n v="0"/>
    <s v="INR"/>
    <n v="0"/>
    <n v="3240263"/>
    <s v="00/00/0000"/>
    <n v="0"/>
    <n v="0"/>
    <s v="N"/>
    <m/>
    <n v="9"/>
    <s v="N"/>
    <s v="00/00/0000"/>
    <s v="N"/>
    <n v="0"/>
    <s v="00/00/0000"/>
    <m/>
    <x v="1"/>
    <m/>
    <x v="0"/>
    <m/>
  </r>
  <r>
    <n v="39669567947"/>
    <s v="D L Vehi -2 Wheel STAFF"/>
    <n v="86613403381"/>
    <s v="Ms. LAJJA AJAYKUMAR SONDAGER"/>
    <n v="72000"/>
    <n v="5.5"/>
    <n v="58797"/>
    <n v="58650"/>
    <n v="0"/>
    <n v="0"/>
    <n v="0"/>
    <d v="2020-09-19T00:00:00"/>
    <n v="18"/>
    <n v="18"/>
    <n v="0"/>
    <n v="0"/>
    <n v="0"/>
    <n v="0"/>
    <s v="INR"/>
    <n v="0"/>
    <n v="1029"/>
    <s v="00/00/0000"/>
    <n v="0"/>
    <n v="0"/>
    <s v="N"/>
    <m/>
    <n v="9"/>
    <s v="N"/>
    <s v="00/00/0000"/>
    <s v="N"/>
    <n v="0"/>
    <s v="00/00/0000"/>
    <m/>
    <x v="1"/>
    <m/>
    <x v="0"/>
    <m/>
  </r>
  <r>
    <n v="10107199294"/>
    <s v="EB-HOME LOAN SEP19"/>
    <n v="80083927770"/>
    <s v="Mr. KANUBHAI CHANDULAL PRAJAPA"/>
    <n v="600000"/>
    <n v="6.8"/>
    <n v="256586.15"/>
    <n v="226138.19"/>
    <n v="0"/>
    <n v="0"/>
    <n v="0"/>
    <d v="2003-07-30T00:00:00"/>
    <n v="19"/>
    <n v="19"/>
    <n v="0"/>
    <n v="0"/>
    <n v="0"/>
    <n v="0"/>
    <s v="INR"/>
    <n v="15355"/>
    <n v="5626"/>
    <s v="00/00/0000"/>
    <n v="0"/>
    <n v="0"/>
    <s v="N"/>
    <m/>
    <n v="9"/>
    <s v="N"/>
    <s v="00/00/0000"/>
    <s v="N"/>
    <n v="0"/>
    <s v="00/00/0000"/>
    <s v="STD"/>
    <x v="11"/>
    <n v="0"/>
    <x v="0"/>
    <m/>
  </r>
  <r>
    <n v="34328078565"/>
    <s v="EB-HOME LOAN SEP19"/>
    <n v="85180606056"/>
    <s v="Mrs. SEJAL DHYANESH DESAI"/>
    <n v="5000000"/>
    <n v="7"/>
    <n v="4482223"/>
    <n v="1271643.99"/>
    <n v="0"/>
    <n v="0"/>
    <n v="0"/>
    <d v="2014-10-21T00:00:00"/>
    <n v="19"/>
    <n v="19"/>
    <n v="0"/>
    <n v="0"/>
    <n v="0"/>
    <n v="0"/>
    <s v="INR"/>
    <n v="15355"/>
    <n v="39170"/>
    <s v="00/00/0000"/>
    <n v="0"/>
    <n v="0"/>
    <s v="N"/>
    <m/>
    <n v="9"/>
    <s v="N"/>
    <s v="00/00/0000"/>
    <s v="N"/>
    <n v="0"/>
    <s v="00/00/0000"/>
    <m/>
    <x v="1"/>
    <m/>
    <x v="0"/>
    <m/>
  </r>
  <r>
    <n v="38824806922"/>
    <s v="EB-HOME LOAN SEP19"/>
    <n v="85094475075"/>
    <s v="Mr. PALKESH RAMANLAL TRIVEDI"/>
    <n v="2700000"/>
    <n v="6.8"/>
    <n v="2498916"/>
    <n v="2022854.1"/>
    <n v="0"/>
    <n v="0"/>
    <n v="0"/>
    <d v="2019-10-05T00:00:00"/>
    <n v="19"/>
    <n v="19"/>
    <n v="0"/>
    <n v="0"/>
    <n v="0"/>
    <n v="0"/>
    <s v="INR"/>
    <n v="15355"/>
    <n v="26190"/>
    <s v="00/00/0000"/>
    <n v="0"/>
    <n v="0"/>
    <m/>
    <m/>
    <m/>
    <s v="N"/>
    <s v="00/00/0000"/>
    <s v="N"/>
    <n v="0"/>
    <s v="00/00/0000"/>
    <s v="STD"/>
    <x v="42"/>
    <n v="999"/>
    <x v="0"/>
    <m/>
  </r>
  <r>
    <n v="38825646762"/>
    <s v="EB-HOME LOAN SEP19"/>
    <n v="86310702260"/>
    <s v="Mr. HIMATKUMAR RAMANLAL RATHOD"/>
    <n v="2930000"/>
    <n v="6.8"/>
    <n v="2903093"/>
    <n v="2757953.98"/>
    <n v="0"/>
    <n v="0"/>
    <n v="0"/>
    <d v="2019-10-07T00:00:00"/>
    <n v="19"/>
    <n v="19"/>
    <n v="0"/>
    <n v="0"/>
    <n v="0"/>
    <n v="0"/>
    <s v="INR"/>
    <n v="15355"/>
    <n v="23028"/>
    <s v="00/00/0000"/>
    <n v="0"/>
    <n v="0"/>
    <s v="N"/>
    <m/>
    <n v="9"/>
    <s v="N"/>
    <s v="00/00/0000"/>
    <s v="N"/>
    <n v="0"/>
    <s v="00/00/0000"/>
    <s v="STD"/>
    <x v="43"/>
    <n v="999"/>
    <x v="0"/>
    <m/>
  </r>
  <r>
    <n v="38825697795"/>
    <s v="EB-HOME LOAN SEP19"/>
    <n v="85008822294"/>
    <s v="Mr. Patel  Gautamkumar Jashubh"/>
    <n v="2847000"/>
    <n v="6.8"/>
    <n v="2309621"/>
    <n v="671082.18999999994"/>
    <n v="0"/>
    <n v="0"/>
    <n v="0"/>
    <d v="2019-10-07T00:00:00"/>
    <n v="19"/>
    <n v="19"/>
    <n v="0"/>
    <n v="0"/>
    <n v="0"/>
    <n v="0"/>
    <s v="INR"/>
    <n v="15355"/>
    <n v="35033"/>
    <s v="00/00/0000"/>
    <n v="0"/>
    <n v="0"/>
    <s v="N"/>
    <m/>
    <n v="9"/>
    <s v="N"/>
    <s v="00/00/0000"/>
    <s v="N"/>
    <n v="0"/>
    <s v="00/00/0000"/>
    <m/>
    <x v="1"/>
    <m/>
    <x v="0"/>
    <m/>
  </r>
  <r>
    <n v="38828407980"/>
    <s v="EB-HOME LOAN SEP19"/>
    <n v="85175838451"/>
    <s v="Miss. VAISHALI PREMJIBHAI VEGD"/>
    <n v="3000000"/>
    <n v="6.75"/>
    <n v="2820809"/>
    <n v="2591941.17"/>
    <n v="0"/>
    <n v="0"/>
    <n v="0"/>
    <d v="2019-10-07T00:00:00"/>
    <n v="19"/>
    <n v="19"/>
    <n v="0"/>
    <n v="0"/>
    <n v="0"/>
    <n v="0"/>
    <s v="INR"/>
    <n v="15355"/>
    <n v="28927"/>
    <s v="00/00/0000"/>
    <n v="0"/>
    <n v="0"/>
    <s v="N"/>
    <m/>
    <n v="9"/>
    <s v="N"/>
    <s v="00/00/0000"/>
    <s v="N"/>
    <n v="0"/>
    <s v="00/00/0000"/>
    <m/>
    <x v="1"/>
    <m/>
    <x v="0"/>
    <m/>
  </r>
  <r>
    <n v="38848206291"/>
    <s v="EB-HOME LOAN SEP19"/>
    <n v="86253262378"/>
    <s v="Mr. DHEERAJ GOVINDBHAI PRAJAPA"/>
    <n v="2220000"/>
    <n v="7"/>
    <n v="2192631"/>
    <n v="1785778.09"/>
    <n v="0"/>
    <n v="0"/>
    <n v="0"/>
    <d v="2019-10-16T00:00:00"/>
    <n v="19"/>
    <n v="19"/>
    <n v="0"/>
    <n v="0"/>
    <n v="0"/>
    <n v="0"/>
    <s v="INR"/>
    <n v="15355"/>
    <n v="16913"/>
    <s v="00/00/0000"/>
    <n v="0"/>
    <n v="0"/>
    <s v="N"/>
    <m/>
    <n v="9"/>
    <s v="N"/>
    <s v="00/00/0000"/>
    <s v="N"/>
    <n v="0"/>
    <s v="00/00/0000"/>
    <m/>
    <x v="1"/>
    <m/>
    <x v="0"/>
    <m/>
  </r>
  <r>
    <n v="38850223029"/>
    <s v="EB-HOME LOAN SEP19"/>
    <n v="86264953588"/>
    <s v="Mr. ANKITKUMARSINGH SANGRAMSIN"/>
    <n v="3000000"/>
    <n v="6.9"/>
    <n v="2869258"/>
    <n v="2685035.98"/>
    <n v="0"/>
    <n v="0"/>
    <n v="0"/>
    <d v="2019-10-17T00:00:00"/>
    <n v="19"/>
    <n v="19"/>
    <n v="0"/>
    <n v="0"/>
    <n v="0"/>
    <n v="0"/>
    <s v="INR"/>
    <n v="15355"/>
    <n v="27487"/>
    <s v="00/00/0000"/>
    <n v="0"/>
    <n v="0"/>
    <s v="N"/>
    <m/>
    <n v="9"/>
    <s v="N"/>
    <s v="00/00/0000"/>
    <s v="N"/>
    <n v="0"/>
    <s v="00/00/0000"/>
    <m/>
    <x v="1"/>
    <m/>
    <x v="0"/>
    <m/>
  </r>
  <r>
    <n v="38853197629"/>
    <s v="EB-HOME LOAN SEP19"/>
    <n v="80381193987"/>
    <s v="Mr. ROHITKUMAR SOMALAL BRAHMBH"/>
    <n v="1700000"/>
    <n v="7.05"/>
    <n v="1628280"/>
    <n v="1532965.8"/>
    <n v="0"/>
    <n v="0"/>
    <n v="0"/>
    <d v="2019-10-18T00:00:00"/>
    <n v="19"/>
    <n v="19"/>
    <n v="0"/>
    <n v="0"/>
    <n v="0"/>
    <n v="0"/>
    <s v="INR"/>
    <n v="15355"/>
    <n v="15836"/>
    <s v="00/00/0000"/>
    <n v="0"/>
    <n v="0"/>
    <s v="N"/>
    <m/>
    <n v="9"/>
    <s v="N"/>
    <s v="00/00/0000"/>
    <s v="N"/>
    <n v="0"/>
    <s v="00/00/0000"/>
    <s v="STD"/>
    <x v="11"/>
    <n v="999"/>
    <x v="0"/>
    <m/>
  </r>
  <r>
    <n v="38853271515"/>
    <s v="EB-HOME LOAN SEP19"/>
    <n v="85102836403"/>
    <s v="Mr. Tarunkumar Rugnathbhai Pra"/>
    <n v="1770000"/>
    <n v="6.95"/>
    <n v="1746896"/>
    <n v="1654691.74"/>
    <n v="0"/>
    <n v="0"/>
    <n v="0"/>
    <d v="2019-10-19T00:00:00"/>
    <n v="19"/>
    <n v="19"/>
    <n v="0"/>
    <n v="0"/>
    <n v="0"/>
    <n v="0"/>
    <s v="INR"/>
    <n v="15355"/>
    <n v="14005"/>
    <s v="00/00/0000"/>
    <n v="0"/>
    <n v="0"/>
    <s v="N"/>
    <m/>
    <n v="9"/>
    <s v="N"/>
    <s v="00/00/0000"/>
    <s v="N"/>
    <n v="0"/>
    <s v="00/00/0000"/>
    <m/>
    <x v="1"/>
    <m/>
    <x v="0"/>
    <m/>
  </r>
  <r>
    <n v="38853274640"/>
    <s v="EB-HOME LOAN SEP19"/>
    <n v="80230040466"/>
    <s v="Mr. RAKESHKUMAR  VORA"/>
    <n v="2341000"/>
    <n v="6.9"/>
    <n v="2265947"/>
    <n v="2141920.0499999998"/>
    <n v="0"/>
    <n v="0"/>
    <n v="0"/>
    <d v="2019-10-18T00:00:00"/>
    <n v="19"/>
    <n v="19"/>
    <n v="0"/>
    <n v="0"/>
    <n v="0"/>
    <n v="0"/>
    <s v="INR"/>
    <n v="15355"/>
    <n v="20021"/>
    <s v="00/00/0000"/>
    <n v="0"/>
    <n v="0"/>
    <s v="N"/>
    <m/>
    <n v="9"/>
    <s v="N"/>
    <s v="00/00/0000"/>
    <s v="N"/>
    <n v="0"/>
    <s v="00/00/0000"/>
    <m/>
    <x v="1"/>
    <m/>
    <x v="0"/>
    <m/>
  </r>
  <r>
    <n v="38880075936"/>
    <s v="EB-HOME LOAN SEP19"/>
    <n v="85774454906"/>
    <s v="Mr. VITTHALBHAI BHAVANJI ODE"/>
    <n v="1680000"/>
    <n v="6.8"/>
    <n v="1575861"/>
    <n v="1471249.88"/>
    <n v="0"/>
    <n v="0"/>
    <n v="0"/>
    <d v="2019-10-30T00:00:00"/>
    <n v="19"/>
    <n v="19"/>
    <n v="0"/>
    <n v="0"/>
    <n v="0"/>
    <n v="0"/>
    <s v="INR"/>
    <n v="15355"/>
    <n v="16296"/>
    <s v="00/00/0000"/>
    <n v="0"/>
    <n v="0"/>
    <s v="N"/>
    <m/>
    <n v="9"/>
    <s v="N"/>
    <s v="00/00/0000"/>
    <s v="N"/>
    <n v="0"/>
    <s v="00/00/0000"/>
    <s v="STD"/>
    <x v="44"/>
    <n v="999"/>
    <x v="0"/>
    <m/>
  </r>
  <r>
    <n v="38885154510"/>
    <s v="EB-HOME LOAN SEP19"/>
    <n v="80084072175"/>
    <s v="Mr. JAYSUKH BACHUBHAI VALANGAR"/>
    <n v="1720000"/>
    <n v="6.8"/>
    <n v="1629935"/>
    <n v="1528223.56"/>
    <n v="0"/>
    <n v="0"/>
    <n v="0"/>
    <d v="2019-11-05T00:00:00"/>
    <n v="19"/>
    <n v="19"/>
    <n v="0"/>
    <n v="0"/>
    <n v="0"/>
    <n v="0"/>
    <s v="INR"/>
    <n v="15355"/>
    <n v="16684"/>
    <s v="00/00/0000"/>
    <n v="0"/>
    <n v="0"/>
    <m/>
    <m/>
    <m/>
    <s v="N"/>
    <s v="00/00/0000"/>
    <s v="N"/>
    <n v="0"/>
    <s v="00/00/0000"/>
    <s v="STD"/>
    <x v="0"/>
    <n v="999"/>
    <x v="0"/>
    <m/>
  </r>
  <r>
    <n v="38898947093"/>
    <s v="EB-HOME LOAN SEP19"/>
    <n v="80710310351"/>
    <s v="Mr. BABUBHAI PUNJABHAI VANKAR"/>
    <n v="774000"/>
    <n v="6.85"/>
    <n v="728451"/>
    <n v="695545.59"/>
    <n v="0"/>
    <n v="0"/>
    <n v="0"/>
    <d v="2019-11-06T00:00:00"/>
    <n v="19"/>
    <n v="19"/>
    <n v="0"/>
    <n v="0"/>
    <n v="0"/>
    <n v="0"/>
    <s v="INR"/>
    <n v="15355"/>
    <n v="7100"/>
    <s v="00/00/0000"/>
    <n v="0"/>
    <n v="0"/>
    <s v="N"/>
    <m/>
    <n v="9"/>
    <s v="N"/>
    <s v="00/00/0000"/>
    <s v="N"/>
    <n v="0"/>
    <s v="00/00/0000"/>
    <m/>
    <x v="1"/>
    <m/>
    <x v="0"/>
    <m/>
  </r>
  <r>
    <n v="38960963933"/>
    <s v="EB-HOME LOAN SEP19"/>
    <n v="87232906093"/>
    <s v="Mrs. BALWANI KAVITA  RAJU"/>
    <n v="3000000"/>
    <n v="6.75"/>
    <n v="2118687"/>
    <n v="1857025.02"/>
    <n v="0"/>
    <n v="0"/>
    <n v="0"/>
    <d v="2019-11-30T00:00:00"/>
    <n v="4"/>
    <n v="4"/>
    <n v="0"/>
    <n v="0"/>
    <n v="0"/>
    <n v="0"/>
    <s v="INR"/>
    <n v="15355"/>
    <n v="20774"/>
    <s v="00/00/0000"/>
    <n v="0"/>
    <n v="0"/>
    <m/>
    <m/>
    <m/>
    <s v="N"/>
    <s v="00/00/0000"/>
    <s v="N"/>
    <n v="0"/>
    <s v="00/00/0000"/>
    <m/>
    <x v="1"/>
    <m/>
    <x v="0"/>
    <m/>
  </r>
  <r>
    <n v="38975749925"/>
    <s v="EB-HOME LOAN SEP19"/>
    <n v="85884304613"/>
    <s v="Mr. ASHOK GOVINDPRASAD BHARGAV"/>
    <n v="2690000"/>
    <n v="6.9"/>
    <n v="2633184"/>
    <n v="2471298.5499999998"/>
    <n v="0"/>
    <n v="0"/>
    <n v="0"/>
    <d v="2019-12-05T00:00:00"/>
    <n v="19"/>
    <n v="19"/>
    <n v="0"/>
    <n v="0"/>
    <n v="0"/>
    <n v="0"/>
    <s v="INR"/>
    <n v="15355"/>
    <n v="23043"/>
    <s v="00/00/0000"/>
    <n v="0"/>
    <n v="0"/>
    <m/>
    <m/>
    <m/>
    <s v="N"/>
    <s v="00/00/0000"/>
    <s v="N"/>
    <n v="0"/>
    <s v="00/00/0000"/>
    <m/>
    <x v="1"/>
    <m/>
    <x v="0"/>
    <m/>
  </r>
  <r>
    <n v="38987918415"/>
    <s v="EB-HOME LOAN SEP19"/>
    <n v="80274321312"/>
    <s v="Mr. REKHA HARIBHAI KATARIA"/>
    <n v="1000000"/>
    <n v="6.75"/>
    <n v="925404"/>
    <n v="705599.28"/>
    <n v="0"/>
    <n v="0"/>
    <n v="0"/>
    <d v="2019-12-10T00:00:00"/>
    <n v="19"/>
    <n v="19"/>
    <n v="0"/>
    <n v="0"/>
    <n v="0"/>
    <n v="0"/>
    <s v="INR"/>
    <n v="15355"/>
    <n v="9560"/>
    <s v="00/00/0000"/>
    <n v="0"/>
    <n v="0"/>
    <s v="N"/>
    <m/>
    <n v="9"/>
    <s v="N"/>
    <s v="00/00/0000"/>
    <s v="N"/>
    <n v="0"/>
    <s v="00/00/0000"/>
    <m/>
    <x v="1"/>
    <m/>
    <x v="0"/>
    <m/>
  </r>
  <r>
    <n v="39018599754"/>
    <s v="EB-HOME LOAN SEP19"/>
    <n v="86373580587"/>
    <s v="Mr. MUKESHKUMAR CHANDRABHAN SI"/>
    <n v="4768000"/>
    <n v="6.8"/>
    <n v="4624169"/>
    <n v="3890973.33"/>
    <n v="0"/>
    <n v="0"/>
    <n v="0"/>
    <d v="2019-12-23T00:00:00"/>
    <n v="19"/>
    <n v="19"/>
    <n v="0"/>
    <n v="0"/>
    <n v="0"/>
    <n v="0"/>
    <s v="INR"/>
    <n v="15355"/>
    <n v="40477"/>
    <s v="00/00/0000"/>
    <n v="0"/>
    <n v="0"/>
    <s v="N"/>
    <m/>
    <n v="9"/>
    <s v="N"/>
    <s v="00/00/0000"/>
    <s v="N"/>
    <n v="0"/>
    <s v="00/00/0000"/>
    <s v="STD"/>
    <x v="11"/>
    <n v="999"/>
    <x v="0"/>
    <m/>
  </r>
  <r>
    <n v="39089867007"/>
    <s v="EB-HOME LOAN SEP19"/>
    <n v="89664358131"/>
    <s v="Mrs. CHANDRIKABEN RAJESHKUMAR"/>
    <n v="3160000"/>
    <n v="6.85"/>
    <n v="3068074"/>
    <n v="2785987.62"/>
    <n v="0"/>
    <n v="0"/>
    <n v="0"/>
    <d v="2020-01-23T00:00:00"/>
    <n v="10"/>
    <n v="10"/>
    <n v="0"/>
    <n v="0"/>
    <n v="0"/>
    <n v="0"/>
    <s v="INR"/>
    <n v="15355"/>
    <n v="28658"/>
    <s v="00/00/0000"/>
    <n v="0"/>
    <n v="0"/>
    <s v="N"/>
    <m/>
    <n v="9"/>
    <s v="N"/>
    <s v="00/00/0000"/>
    <s v="N"/>
    <n v="0"/>
    <s v="00/00/0000"/>
    <s v="STD"/>
    <x v="45"/>
    <n v="999"/>
    <x v="0"/>
    <m/>
  </r>
  <r>
    <n v="39096281661"/>
    <s v="EB-HOME LOAN SEP19"/>
    <n v="80084154059"/>
    <s v="Mr. VINODKUMAR D PARMAR"/>
    <n v="1800000"/>
    <n v="6.75"/>
    <n v="1375526.65"/>
    <n v="1343172.65"/>
    <n v="0"/>
    <n v="0"/>
    <n v="0"/>
    <d v="2020-01-25T00:00:00"/>
    <n v="7"/>
    <n v="7"/>
    <n v="0"/>
    <n v="0"/>
    <n v="0"/>
    <n v="0"/>
    <s v="INR"/>
    <n v="15355"/>
    <n v="19378"/>
    <s v="00/00/0000"/>
    <n v="0"/>
    <n v="0"/>
    <s v="N"/>
    <m/>
    <n v="9"/>
    <s v="N"/>
    <s v="00/00/0000"/>
    <s v="N"/>
    <n v="0"/>
    <s v="00/00/0000"/>
    <m/>
    <x v="1"/>
    <m/>
    <x v="0"/>
    <m/>
  </r>
  <r>
    <n v="39166863925"/>
    <s v="EB-HOME LOAN SEP19"/>
    <n v="90509250828"/>
    <s v="Mr. GIRDHARBHAI  PARMAR"/>
    <n v="2200000"/>
    <n v="6.75"/>
    <n v="2237472"/>
    <n v="1783282.19"/>
    <n v="0"/>
    <n v="0"/>
    <n v="0"/>
    <d v="2020-02-25T00:00:00"/>
    <n v="6"/>
    <n v="6"/>
    <n v="0"/>
    <n v="0"/>
    <n v="0"/>
    <n v="0"/>
    <s v="INR"/>
    <n v="15355"/>
    <n v="26507"/>
    <s v="00/00/0000"/>
    <n v="0"/>
    <n v="0"/>
    <s v="N"/>
    <m/>
    <n v="9"/>
    <s v="N"/>
    <s v="00/00/0000"/>
    <s v="N"/>
    <n v="0"/>
    <s v="00/00/0000"/>
    <m/>
    <x v="1"/>
    <m/>
    <x v="0"/>
    <m/>
  </r>
  <r>
    <n v="39175456895"/>
    <s v="EB-HOME LOAN SEP19"/>
    <n v="85324909914"/>
    <s v="Mr. VIPULKUMAR CHANDULAL MODI"/>
    <n v="2340000"/>
    <n v="6.75"/>
    <n v="2440345"/>
    <n v="2147613.04"/>
    <n v="0"/>
    <n v="0"/>
    <n v="0"/>
    <d v="2020-02-28T00:00:00"/>
    <n v="4"/>
    <n v="4"/>
    <n v="0"/>
    <n v="0"/>
    <n v="0"/>
    <n v="0"/>
    <s v="INR"/>
    <n v="15355"/>
    <n v="20271"/>
    <s v="00/00/0000"/>
    <n v="0"/>
    <n v="0"/>
    <s v="N"/>
    <m/>
    <n v="9"/>
    <s v="N"/>
    <s v="00/00/0000"/>
    <s v="N"/>
    <n v="0"/>
    <s v="00/00/0000"/>
    <m/>
    <x v="1"/>
    <m/>
    <x v="0"/>
    <m/>
  </r>
  <r>
    <n v="39178315884"/>
    <s v="EB-HOME LOAN SEP19"/>
    <n v="80083916349"/>
    <s v="Mr. BHAVIN MAHENDRA ACHARYA"/>
    <n v="3550000"/>
    <n v="6.9"/>
    <n v="3518727"/>
    <n v="3313359.47"/>
    <n v="0"/>
    <n v="0"/>
    <n v="0"/>
    <d v="2020-02-29T00:00:00"/>
    <n v="19"/>
    <n v="19"/>
    <n v="0"/>
    <n v="0"/>
    <n v="0"/>
    <n v="0"/>
    <s v="INR"/>
    <n v="15355"/>
    <n v="27872"/>
    <s v="00/00/0000"/>
    <n v="0"/>
    <n v="0"/>
    <s v="N"/>
    <m/>
    <n v="9"/>
    <s v="N"/>
    <s v="00/00/0000"/>
    <s v="N"/>
    <n v="0"/>
    <s v="00/00/0000"/>
    <m/>
    <x v="1"/>
    <m/>
    <x v="0"/>
    <m/>
  </r>
  <r>
    <n v="39178930069"/>
    <s v="EB-HOME LOAN SEP19"/>
    <n v="90517033291"/>
    <s v="Mr. JASHIBEN  PATEL"/>
    <n v="1980000"/>
    <n v="6.85"/>
    <n v="1887535"/>
    <n v="1720976.22"/>
    <n v="0"/>
    <n v="0"/>
    <n v="0"/>
    <d v="2020-02-29T00:00:00"/>
    <n v="19"/>
    <n v="19"/>
    <n v="0"/>
    <n v="0"/>
    <n v="0"/>
    <n v="0"/>
    <s v="INR"/>
    <n v="15355"/>
    <n v="16500"/>
    <s v="00/00/0000"/>
    <n v="0"/>
    <n v="0"/>
    <m/>
    <m/>
    <m/>
    <s v="N"/>
    <s v="00/00/0000"/>
    <s v="N"/>
    <n v="0"/>
    <s v="00/00/0000"/>
    <m/>
    <x v="1"/>
    <m/>
    <x v="0"/>
    <m/>
  </r>
  <r>
    <n v="38853276353"/>
    <s v="EB-HL-CLSS-(LIG)-SEP 19"/>
    <n v="86949121994"/>
    <s v="Mr. AKASHKUMAR ASHOKBHAI RATHO"/>
    <n v="1964000"/>
    <n v="6.95"/>
    <n v="1870303"/>
    <n v="868302.39"/>
    <n v="0"/>
    <n v="0"/>
    <n v="0"/>
    <d v="2019-10-18T00:00:00"/>
    <n v="19"/>
    <n v="19"/>
    <n v="0"/>
    <n v="0"/>
    <n v="0"/>
    <n v="0"/>
    <s v="INR"/>
    <n v="15355"/>
    <n v="15617"/>
    <s v="00/00/0000"/>
    <n v="0"/>
    <n v="0"/>
    <s v="N"/>
    <m/>
    <n v="9"/>
    <s v="N"/>
    <s v="00/00/0000"/>
    <s v="N"/>
    <n v="0"/>
    <s v="00/00/0000"/>
    <m/>
    <x v="1"/>
    <m/>
    <x v="0"/>
    <m/>
  </r>
  <r>
    <n v="38862507542"/>
    <s v="EB-HL-CLSS-(LIG)-SEP 19"/>
    <n v="90421440319"/>
    <s v="Mr. AMITKUMAR  JAIN"/>
    <n v="1770000"/>
    <n v="7"/>
    <n v="1587797"/>
    <n v="1582066.25"/>
    <n v="0"/>
    <n v="0"/>
    <n v="0"/>
    <d v="2019-10-23T00:00:00"/>
    <n v="19"/>
    <n v="19"/>
    <n v="0"/>
    <n v="0"/>
    <n v="0"/>
    <n v="0"/>
    <s v="INR"/>
    <n v="15355"/>
    <n v="14391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882115052"/>
    <s v="EB-HL-CLSS-(LIG)-SEP 19"/>
    <n v="85491945042"/>
    <s v="Mr. SANJAY BABUBHAI PRAJAPATI"/>
    <n v="1468000"/>
    <n v="6.8"/>
    <n v="1391985"/>
    <n v="973530.62"/>
    <n v="0"/>
    <n v="0"/>
    <n v="0"/>
    <d v="2019-10-30T00:00:00"/>
    <n v="17"/>
    <n v="17"/>
    <n v="0"/>
    <n v="0"/>
    <n v="0"/>
    <n v="0"/>
    <s v="INR"/>
    <n v="15355"/>
    <n v="13818"/>
    <s v="00/00/0000"/>
    <n v="0"/>
    <n v="0"/>
    <s v="N"/>
    <m/>
    <n v="9"/>
    <s v="N"/>
    <s v="00/00/0000"/>
    <s v="N"/>
    <n v="0"/>
    <s v="00/00/0000"/>
    <m/>
    <x v="1"/>
    <m/>
    <x v="0"/>
    <m/>
  </r>
  <r>
    <n v="38895156446"/>
    <s v="EB-HL-CLSS-(LIG)-SEP 19"/>
    <n v="85685389129"/>
    <s v="Mr. DINESH REVACHAND ELANI"/>
    <n v="1000000"/>
    <n v="6.9"/>
    <n v="871529"/>
    <n v="609704.16"/>
    <n v="0"/>
    <n v="0"/>
    <n v="0"/>
    <d v="2019-11-05T00:00:00"/>
    <n v="19"/>
    <n v="19"/>
    <n v="0"/>
    <n v="0"/>
    <n v="0"/>
    <n v="0"/>
    <s v="INR"/>
    <n v="15355"/>
    <n v="8918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914843679"/>
    <s v="EB-HL-CLSS-(LIG)-SEP 19"/>
    <n v="85188985671"/>
    <s v="Mr. RAJESHBHAI NANJIBHAI PATAN"/>
    <n v="1600000"/>
    <n v="6.85"/>
    <n v="1557525"/>
    <n v="1228701.8700000001"/>
    <n v="0"/>
    <n v="0"/>
    <n v="0"/>
    <d v="2019-11-13T00:00:00"/>
    <n v="19"/>
    <n v="19"/>
    <n v="0"/>
    <n v="0"/>
    <n v="0"/>
    <n v="0"/>
    <s v="INR"/>
    <n v="15355"/>
    <n v="12616"/>
    <s v="00/00/0000"/>
    <n v="0"/>
    <n v="0"/>
    <m/>
    <m/>
    <m/>
    <s v="N"/>
    <s v="00/00/0000"/>
    <s v="N"/>
    <n v="0"/>
    <s v="00/00/0000"/>
    <s v="STD"/>
    <x v="35"/>
    <n v="999"/>
    <x v="0"/>
    <m/>
  </r>
  <r>
    <n v="39052110505"/>
    <s v="EB-HL-CLSS-(LIG)-SEP 19"/>
    <n v="78684645758"/>
    <s v="Mr. MUKESHBHAI  MANUBHAI  BORA"/>
    <n v="1000000"/>
    <n v="6.8"/>
    <n v="943257"/>
    <n v="459474.74"/>
    <n v="0"/>
    <n v="0"/>
    <n v="0"/>
    <d v="2020-01-06T00:00:00"/>
    <n v="19"/>
    <n v="19"/>
    <n v="0"/>
    <n v="0"/>
    <n v="0"/>
    <n v="0"/>
    <s v="INR"/>
    <n v="15355"/>
    <n v="8348"/>
    <s v="00/00/0000"/>
    <n v="0"/>
    <n v="0"/>
    <s v="N"/>
    <m/>
    <n v="9"/>
    <s v="N"/>
    <s v="00/00/0000"/>
    <s v="N"/>
    <n v="0"/>
    <s v="00/00/0000"/>
    <m/>
    <x v="1"/>
    <m/>
    <x v="0"/>
    <m/>
  </r>
  <r>
    <n v="39101082540"/>
    <s v="EB-HL-CLSS-(LIG)-SEP 19"/>
    <n v="86366655475"/>
    <s v="Mr. SAUMIL PANKAJKUMAR SHAH"/>
    <n v="2000000"/>
    <n v="6.8"/>
    <n v="2041216"/>
    <n v="1503446.06"/>
    <n v="0"/>
    <n v="0"/>
    <n v="0"/>
    <d v="2020-01-28T00:00:00"/>
    <n v="7"/>
    <n v="7"/>
    <n v="0"/>
    <n v="0"/>
    <n v="0"/>
    <n v="0"/>
    <s v="INR"/>
    <n v="15355"/>
    <n v="19456"/>
    <s v="00/00/0000"/>
    <n v="0"/>
    <n v="0"/>
    <m/>
    <m/>
    <m/>
    <s v="N"/>
    <s v="00/00/0000"/>
    <s v="N"/>
    <n v="0"/>
    <s v="00/00/0000"/>
    <m/>
    <x v="1"/>
    <m/>
    <x v="0"/>
    <m/>
  </r>
  <r>
    <n v="39123513460"/>
    <s v="EB-HL-CLSS-(LIG)-SEP 19"/>
    <n v="87002367325"/>
    <s v="Sepoy PAVAN KUMAR RAMVEER SING"/>
    <n v="1932000"/>
    <n v="6.75"/>
    <n v="1579016"/>
    <n v="1495722.06"/>
    <n v="0"/>
    <n v="0"/>
    <n v="0"/>
    <d v="2020-02-06T00:00:00"/>
    <n v="19"/>
    <n v="19"/>
    <n v="0"/>
    <n v="0"/>
    <n v="0"/>
    <n v="0"/>
    <s v="INR"/>
    <n v="15355"/>
    <n v="12737"/>
    <s v="00/00/0000"/>
    <n v="0"/>
    <n v="0"/>
    <s v="N"/>
    <m/>
    <n v="9"/>
    <s v="N"/>
    <s v="00/00/0000"/>
    <s v="N"/>
    <n v="0"/>
    <s v="00/00/0000"/>
    <m/>
    <x v="1"/>
    <m/>
    <x v="0"/>
    <m/>
  </r>
  <r>
    <n v="39200002660"/>
    <s v="EB-HL-CLSS-(LIG)-SEP 19"/>
    <n v="80045349985"/>
    <s v="Mr. Sanjivkumar  Chaudhari"/>
    <n v="1444000"/>
    <n v="7"/>
    <n v="1127913"/>
    <n v="1127528"/>
    <n v="0"/>
    <n v="0"/>
    <n v="0"/>
    <d v="2020-03-07T00:00:00"/>
    <n v="7"/>
    <n v="7"/>
    <n v="0"/>
    <n v="0"/>
    <n v="0"/>
    <n v="0"/>
    <s v="INR"/>
    <n v="15355"/>
    <n v="9145"/>
    <s v="00/00/0000"/>
    <n v="0"/>
    <n v="0"/>
    <s v="N"/>
    <m/>
    <n v="9"/>
    <s v="N"/>
    <s v="00/00/0000"/>
    <s v="N"/>
    <n v="0"/>
    <s v="00/00/0000"/>
    <s v="STD"/>
    <x v="46"/>
    <n v="0"/>
    <x v="0"/>
    <m/>
  </r>
  <r>
    <n v="38856095192"/>
    <s v="EB-HL-CLSS-(MIG-1) SEP19"/>
    <n v="86264951547"/>
    <s v="Mr. DIVYANG JAYESHBHAI UPADHYA"/>
    <n v="1000000"/>
    <n v="6.75"/>
    <n v="919260"/>
    <n v="66606.53"/>
    <n v="0"/>
    <n v="0"/>
    <n v="0"/>
    <d v="2019-10-19T00:00:00"/>
    <n v="19"/>
    <n v="19"/>
    <n v="0"/>
    <n v="0"/>
    <n v="0"/>
    <n v="0"/>
    <s v="INR"/>
    <n v="15355"/>
    <n v="8370"/>
    <s v="00/00/0000"/>
    <n v="0"/>
    <n v="0"/>
    <s v="N"/>
    <m/>
    <n v="9"/>
    <s v="N"/>
    <s v="00/00/0000"/>
    <s v="N"/>
    <n v="0"/>
    <s v="00/00/0000"/>
    <m/>
    <x v="1"/>
    <m/>
    <x v="0"/>
    <m/>
  </r>
  <r>
    <n v="39104357900"/>
    <s v="EB-HL-CLSS-(MIG-1) SEP19"/>
    <n v="76002184650"/>
    <s v="Mr. DHARMENDRA GANPATBHAI CHUH"/>
    <n v="1566000"/>
    <n v="6.8"/>
    <n v="1481046"/>
    <n v="1153989.8999999999"/>
    <n v="0"/>
    <n v="0"/>
    <n v="0"/>
    <d v="2020-01-29T00:00:00"/>
    <n v="17"/>
    <n v="17"/>
    <n v="0"/>
    <n v="0"/>
    <n v="0"/>
    <n v="0"/>
    <s v="INR"/>
    <n v="15355"/>
    <n v="13987"/>
    <s v="00/00/0000"/>
    <n v="0"/>
    <n v="0"/>
    <s v="N"/>
    <m/>
    <n v="9"/>
    <s v="N"/>
    <s v="00/00/0000"/>
    <s v="N"/>
    <n v="0"/>
    <s v="00/00/0000"/>
    <m/>
    <x v="1"/>
    <m/>
    <x v="0"/>
    <m/>
  </r>
  <r>
    <n v="39124606070"/>
    <s v="EB-HL-CLSS-(MIG-1) SEP19"/>
    <n v="85018949195"/>
    <s v="Mr. JAGDISH BHIKHABHAI RABARI"/>
    <n v="3000000"/>
    <n v="6.75"/>
    <n v="1264898"/>
    <n v="742294.96"/>
    <n v="0"/>
    <n v="0"/>
    <n v="0"/>
    <d v="2020-02-10T00:00:00"/>
    <n v="6"/>
    <n v="6"/>
    <n v="0"/>
    <n v="0"/>
    <n v="0"/>
    <n v="0"/>
    <s v="INR"/>
    <n v="15355"/>
    <n v="34354"/>
    <s v="00/00/0000"/>
    <n v="0"/>
    <n v="0"/>
    <s v="N"/>
    <m/>
    <n v="9"/>
    <s v="N"/>
    <s v="00/00/0000"/>
    <s v="N"/>
    <n v="0"/>
    <s v="00/00/0000"/>
    <m/>
    <x v="1"/>
    <m/>
    <x v="0"/>
    <m/>
  </r>
  <r>
    <n v="39155421128"/>
    <s v="EB-HL-CLSS-(MIG-1) SEP19"/>
    <n v="86014363685"/>
    <s v="Mr. SHASHIKANT GANPATBHAI MESA"/>
    <n v="3000000"/>
    <n v="6.85"/>
    <n v="3099028"/>
    <n v="2678467.06"/>
    <n v="0"/>
    <n v="0"/>
    <n v="0"/>
    <d v="2020-02-19T00:00:00"/>
    <n v="4"/>
    <n v="4"/>
    <n v="0"/>
    <n v="0"/>
    <n v="0"/>
    <n v="0"/>
    <s v="INR"/>
    <n v="15355"/>
    <n v="22440"/>
    <s v="00/00/0000"/>
    <n v="0"/>
    <n v="0"/>
    <s v="N"/>
    <m/>
    <n v="9"/>
    <s v="N"/>
    <s v="00/00/0000"/>
    <s v="N"/>
    <n v="0"/>
    <s v="00/00/0000"/>
    <m/>
    <x v="1"/>
    <m/>
    <x v="0"/>
    <m/>
  </r>
  <r>
    <n v="38850257898"/>
    <s v="EB-CLSS-PRIV-LIG SEP19"/>
    <n v="85028086292"/>
    <s v="Mr. JAGDISHBHAI MANGALBHAI SOL"/>
    <n v="1440000"/>
    <n v="6.85"/>
    <n v="1338471"/>
    <n v="1027249.62"/>
    <n v="0"/>
    <n v="0"/>
    <n v="0"/>
    <d v="2019-10-17T00:00:00"/>
    <n v="19"/>
    <n v="19"/>
    <n v="0"/>
    <n v="0"/>
    <n v="0"/>
    <n v="0"/>
    <s v="INR"/>
    <n v="15355"/>
    <n v="12290"/>
    <s v="00/00/0000"/>
    <n v="0"/>
    <n v="0"/>
    <m/>
    <m/>
    <m/>
    <s v="N"/>
    <s v="00/00/0000"/>
    <s v="N"/>
    <n v="0"/>
    <s v="00/00/0000"/>
    <m/>
    <x v="1"/>
    <m/>
    <x v="0"/>
    <m/>
  </r>
  <r>
    <n v="30784080322"/>
    <s v="EB-HOME LOAN MAY 20"/>
    <n v="78622898622"/>
    <s v="Mr. VISHAL  GUPTA"/>
    <n v="1650000"/>
    <n v="7.1"/>
    <n v="1031354.04"/>
    <n v="997208.04"/>
    <n v="0"/>
    <n v="0"/>
    <n v="0"/>
    <d v="2009-06-05T00:00:00"/>
    <n v="7"/>
    <n v="7"/>
    <n v="0"/>
    <n v="0"/>
    <n v="0"/>
    <n v="0"/>
    <s v="INR"/>
    <n v="15355"/>
    <n v="15122"/>
    <s v="00/00/0000"/>
    <n v="0"/>
    <n v="0"/>
    <s v="N"/>
    <m/>
    <n v="9"/>
    <s v="N"/>
    <s v="00/00/0000"/>
    <s v="N"/>
    <n v="0"/>
    <s v="00/00/0000"/>
    <s v="STD"/>
    <x v="47"/>
    <n v="0"/>
    <x v="0"/>
    <m/>
  </r>
  <r>
    <n v="33784927710"/>
    <s v="EB-HOME LOAN MAY 20"/>
    <n v="86273219839"/>
    <s v="Mr. MAHARSHI K HARKHANI"/>
    <n v="1957000"/>
    <n v="7.1"/>
    <n v="1693445"/>
    <n v="1430753.46"/>
    <n v="0"/>
    <n v="0"/>
    <n v="0"/>
    <d v="2014-04-15T00:00:00"/>
    <n v="19"/>
    <n v="19"/>
    <n v="0"/>
    <n v="0"/>
    <n v="0"/>
    <n v="0"/>
    <s v="INR"/>
    <n v="15355"/>
    <n v="15682"/>
    <s v="00/00/0000"/>
    <n v="0"/>
    <n v="0"/>
    <s v="N"/>
    <m/>
    <n v="9"/>
    <s v="N"/>
    <s v="00/00/0000"/>
    <s v="N"/>
    <n v="0"/>
    <s v="00/00/0000"/>
    <m/>
    <x v="1"/>
    <m/>
    <x v="0"/>
    <m/>
  </r>
  <r>
    <n v="34902510186"/>
    <s v="EB-HOME LOAN MAY 20"/>
    <n v="85116275463"/>
    <s v="Shri VAIBHAV JITENDRABHAI PARM"/>
    <n v="2000000"/>
    <n v="7.1"/>
    <n v="1600513"/>
    <n v="1149185.3400000001"/>
    <n v="0"/>
    <n v="0"/>
    <n v="0"/>
    <d v="2015-04-30T00:00:00"/>
    <n v="19"/>
    <n v="19"/>
    <n v="0"/>
    <n v="0"/>
    <n v="0"/>
    <n v="0"/>
    <s v="INR"/>
    <n v="15355"/>
    <n v="17072"/>
    <s v="00/00/0000"/>
    <n v="0"/>
    <n v="0"/>
    <s v="N"/>
    <m/>
    <n v="9"/>
    <s v="N"/>
    <s v="00/00/0000"/>
    <s v="N"/>
    <n v="0"/>
    <s v="00/00/0000"/>
    <m/>
    <x v="1"/>
    <m/>
    <x v="0"/>
    <m/>
  </r>
  <r>
    <n v="35040645578"/>
    <s v="EB-HOME LOAN MAY 20"/>
    <n v="88529813514"/>
    <s v="Mrs. PARULBEN SANJAYKUMAR  SUT"/>
    <n v="1887000"/>
    <n v="7.15"/>
    <n v="1152075"/>
    <n v="560736.05000000005"/>
    <n v="0"/>
    <n v="0"/>
    <n v="0"/>
    <d v="2015-07-03T00:00:00"/>
    <n v="19"/>
    <n v="19"/>
    <n v="0"/>
    <n v="0"/>
    <n v="0"/>
    <n v="0"/>
    <s v="INR"/>
    <n v="15355"/>
    <n v="11748"/>
    <s v="00/00/0000"/>
    <n v="0"/>
    <n v="0"/>
    <s v="N"/>
    <m/>
    <n v="9"/>
    <s v="N"/>
    <s v="00/00/0000"/>
    <s v="N"/>
    <n v="0"/>
    <s v="00/00/0000"/>
    <m/>
    <x v="1"/>
    <m/>
    <x v="0"/>
    <m/>
  </r>
  <r>
    <n v="35183854680"/>
    <s v="EB-HOME LOAN MAY 20"/>
    <n v="76003096137"/>
    <s v="Mr. KIRAN KUMAR RAMESHBHAI JOS"/>
    <n v="2000000"/>
    <n v="7.15"/>
    <n v="1615660"/>
    <n v="1223835.3899999999"/>
    <n v="0"/>
    <n v="0"/>
    <n v="0"/>
    <d v="2015-08-27T00:00:00"/>
    <n v="19"/>
    <n v="19"/>
    <n v="0"/>
    <n v="0"/>
    <n v="0"/>
    <n v="0"/>
    <s v="INR"/>
    <n v="15355"/>
    <n v="18971"/>
    <s v="00/00/0000"/>
    <n v="0"/>
    <n v="0"/>
    <s v="N"/>
    <m/>
    <n v="9"/>
    <s v="N"/>
    <s v="00/00/0000"/>
    <s v="N"/>
    <n v="0"/>
    <s v="00/00/0000"/>
    <m/>
    <x v="1"/>
    <m/>
    <x v="0"/>
    <m/>
  </r>
  <r>
    <n v="35521866478"/>
    <s v="EB-HOME LOAN MAY 20"/>
    <n v="85022556120"/>
    <s v="Miss. AFSANABANU UMARBHAI MAKW"/>
    <n v="1200000"/>
    <n v="6.95"/>
    <n v="1021503"/>
    <n v="958072.03"/>
    <n v="0"/>
    <n v="0"/>
    <n v="0"/>
    <d v="2016-01-22T00:00:00"/>
    <n v="19"/>
    <n v="19"/>
    <n v="0"/>
    <n v="0"/>
    <n v="0"/>
    <n v="0"/>
    <s v="INR"/>
    <n v="15355"/>
    <n v="11186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5578246415"/>
    <s v="EB-HOME LOAN MAY 20"/>
    <n v="85841733314"/>
    <s v="Mr. JAIMINKUMAR RASIKBHAI MIST"/>
    <n v="1800000"/>
    <n v="7"/>
    <n v="1440618"/>
    <n v="1314500.82"/>
    <n v="0"/>
    <n v="0"/>
    <n v="0"/>
    <d v="2016-02-17T00:00:00"/>
    <n v="19"/>
    <n v="19"/>
    <n v="0"/>
    <n v="0"/>
    <n v="0"/>
    <n v="0"/>
    <s v="INR"/>
    <n v="15355"/>
    <n v="12657"/>
    <s v="00/00/0000"/>
    <n v="0"/>
    <n v="0"/>
    <s v="N"/>
    <m/>
    <n v="9"/>
    <s v="N"/>
    <s v="00/00/0000"/>
    <s v="N"/>
    <n v="0"/>
    <s v="00/00/0000"/>
    <m/>
    <x v="1"/>
    <m/>
    <x v="0"/>
    <m/>
  </r>
  <r>
    <n v="38809623493"/>
    <s v="EB-HOME LOAN MAY 20"/>
    <n v="76002543496"/>
    <s v="Mr. PARAGBHAI JAGDISH JOSHI"/>
    <n v="2500000"/>
    <n v="6.95"/>
    <n v="2378514"/>
    <n v="2297499.73"/>
    <n v="0"/>
    <n v="0"/>
    <n v="0"/>
    <d v="2019-09-30T00:00:00"/>
    <n v="19"/>
    <n v="19"/>
    <n v="0"/>
    <n v="0"/>
    <n v="0"/>
    <n v="0"/>
    <s v="INR"/>
    <n v="15355"/>
    <n v="18465"/>
    <s v="00/00/0000"/>
    <n v="0"/>
    <n v="0"/>
    <s v="N"/>
    <m/>
    <n v="9"/>
    <s v="N"/>
    <s v="00/00/0000"/>
    <s v="N"/>
    <n v="0"/>
    <s v="00/00/0000"/>
    <s v="STD"/>
    <x v="48"/>
    <n v="999"/>
    <x v="0"/>
    <m/>
  </r>
  <r>
    <n v="39471434750"/>
    <s v="EB-HOME LOAN MAY 20"/>
    <n v="85080460325"/>
    <s v="Mr. MINESH MADHUBHAI RATHOD"/>
    <n v="1380000"/>
    <n v="7"/>
    <n v="1328365"/>
    <n v="1290105"/>
    <n v="0"/>
    <n v="0"/>
    <n v="0"/>
    <d v="2020-07-06T00:00:00"/>
    <n v="20"/>
    <n v="20"/>
    <n v="0"/>
    <n v="0"/>
    <n v="0"/>
    <n v="0"/>
    <s v="INR"/>
    <n v="15355"/>
    <n v="9182"/>
    <s v="00/00/0000"/>
    <n v="0"/>
    <n v="0"/>
    <s v="N"/>
    <m/>
    <n v="9"/>
    <s v="N"/>
    <s v="00/00/0000"/>
    <s v="N"/>
    <n v="0"/>
    <s v="00/00/0000"/>
    <s v="STD"/>
    <x v="49"/>
    <n v="999"/>
    <x v="0"/>
    <m/>
  </r>
  <r>
    <n v="39477190034"/>
    <s v="EB-HOME LOAN MAY 20"/>
    <n v="87583709287"/>
    <s v="Mr. SENDHABHAI BALDEVBHAI SENM"/>
    <n v="1215000"/>
    <n v="7.1"/>
    <n v="1171349"/>
    <n v="1159794"/>
    <n v="0"/>
    <n v="0"/>
    <n v="0"/>
    <d v="2020-07-07T00:00:00"/>
    <n v="20"/>
    <n v="20"/>
    <n v="0"/>
    <n v="0"/>
    <n v="0"/>
    <n v="0"/>
    <s v="INR"/>
    <n v="15355"/>
    <n v="9493"/>
    <s v="00/00/0000"/>
    <n v="0"/>
    <n v="0"/>
    <s v="N"/>
    <m/>
    <n v="9"/>
    <s v="N"/>
    <s v="00/00/0000"/>
    <s v="N"/>
    <n v="0"/>
    <s v="00/00/0000"/>
    <s v="STD"/>
    <x v="50"/>
    <n v="0"/>
    <x v="0"/>
    <m/>
  </r>
  <r>
    <n v="39556990405"/>
    <s v="EB-HOME LOAN MAY 20"/>
    <n v="86268650080"/>
    <s v="Mr. VALMIKBHAI RAMANLAL PURANI"/>
    <n v="2875000"/>
    <n v="7.1"/>
    <n v="2696431"/>
    <n v="2696336"/>
    <n v="0"/>
    <n v="0"/>
    <n v="0"/>
    <d v="2020-08-06T00:00:00"/>
    <n v="19"/>
    <n v="19"/>
    <n v="0"/>
    <n v="0"/>
    <n v="0"/>
    <n v="0"/>
    <s v="INR"/>
    <n v="15355"/>
    <n v="26595"/>
    <s v="00/00/0000"/>
    <n v="0"/>
    <n v="0"/>
    <s v="N"/>
    <m/>
    <n v="9"/>
    <s v="N"/>
    <s v="00/00/0000"/>
    <s v="N"/>
    <n v="0"/>
    <s v="00/00/0000"/>
    <m/>
    <x v="1"/>
    <m/>
    <x v="0"/>
    <m/>
  </r>
  <r>
    <n v="39675545303"/>
    <s v="EB-HOME LOAN MAY 20"/>
    <n v="85661743963"/>
    <s v="Mr. KALPESH KANAIYALAL YOGI"/>
    <n v="1777000"/>
    <n v="6.95"/>
    <n v="1656913"/>
    <n v="1646527"/>
    <n v="0"/>
    <n v="0"/>
    <n v="0"/>
    <d v="2020-09-22T00:00:00"/>
    <n v="18"/>
    <n v="18"/>
    <n v="0"/>
    <n v="0"/>
    <n v="0"/>
    <n v="0"/>
    <s v="INR"/>
    <n v="15355"/>
    <n v="15923"/>
    <s v="00/00/0000"/>
    <n v="0"/>
    <n v="0"/>
    <s v="N"/>
    <m/>
    <n v="9"/>
    <s v="N"/>
    <s v="00/00/0000"/>
    <s v="N"/>
    <n v="0"/>
    <s v="00/00/0000"/>
    <m/>
    <x v="1"/>
    <m/>
    <x v="0"/>
    <m/>
  </r>
  <r>
    <n v="39675556960"/>
    <s v="EB-HOME LOAN MAY 20"/>
    <n v="85039165456"/>
    <s v="Mr. MAHENDRAKUMAR MANGABHAI RA"/>
    <n v="655000"/>
    <n v="6.95"/>
    <n v="622561"/>
    <n v="533716"/>
    <n v="0"/>
    <n v="0"/>
    <n v="0"/>
    <d v="2020-09-23T00:00:00"/>
    <n v="18"/>
    <n v="18"/>
    <n v="0"/>
    <n v="0"/>
    <n v="0"/>
    <n v="0"/>
    <s v="INR"/>
    <n v="15355"/>
    <n v="5059"/>
    <s v="00/00/0000"/>
    <n v="0"/>
    <n v="0"/>
    <s v="N"/>
    <m/>
    <n v="9"/>
    <s v="N"/>
    <s v="00/00/0000"/>
    <s v="N"/>
    <n v="0"/>
    <s v="00/00/0000"/>
    <s v="STD"/>
    <x v="51"/>
    <n v="999"/>
    <x v="0"/>
    <m/>
  </r>
  <r>
    <n v="39677455676"/>
    <s v="EB-HOME LOAN MAY 20"/>
    <n v="90637984398"/>
    <s v="Mr. MINAXI RAJIV TAILOR"/>
    <n v="2850000"/>
    <n v="6.95"/>
    <n v="2573713"/>
    <n v="2537113"/>
    <n v="0"/>
    <n v="0"/>
    <n v="0"/>
    <d v="2020-09-22T00:00:00"/>
    <n v="18"/>
    <n v="18"/>
    <n v="0"/>
    <n v="0"/>
    <n v="0"/>
    <n v="0"/>
    <s v="INR"/>
    <n v="15355"/>
    <n v="22011"/>
    <s v="00/00/0000"/>
    <n v="0"/>
    <n v="0"/>
    <s v="N"/>
    <m/>
    <n v="9"/>
    <s v="N"/>
    <s v="00/00/0000"/>
    <s v="N"/>
    <n v="0"/>
    <s v="00/00/0000"/>
    <m/>
    <x v="1"/>
    <m/>
    <x v="0"/>
    <m/>
  </r>
  <r>
    <n v="39693619863"/>
    <s v="EB-HOME LOAN MAY 20"/>
    <n v="88761934032"/>
    <s v="Mr. NISHA PANKAJKUMAR JOSHI"/>
    <n v="1220000"/>
    <n v="6.95"/>
    <n v="1159613"/>
    <n v="1148065"/>
    <n v="0"/>
    <n v="0"/>
    <n v="0"/>
    <d v="2020-09-29T00:00:00"/>
    <n v="18"/>
    <n v="18"/>
    <n v="0"/>
    <n v="0"/>
    <n v="0"/>
    <n v="0"/>
    <s v="INR"/>
    <n v="15355"/>
    <n v="9914"/>
    <s v="00/00/0000"/>
    <n v="0"/>
    <n v="0"/>
    <s v="N"/>
    <m/>
    <n v="9"/>
    <s v="N"/>
    <s v="00/00/0000"/>
    <s v="N"/>
    <n v="0"/>
    <s v="00/00/0000"/>
    <m/>
    <x v="1"/>
    <m/>
    <x v="0"/>
    <m/>
  </r>
  <r>
    <n v="39816368107"/>
    <s v="EB-HOME LOAN MAY 20"/>
    <n v="90634458777"/>
    <s v="Mr. Nayi  Mitesh"/>
    <n v="1180000"/>
    <n v="7.15"/>
    <n v="1155524"/>
    <n v="1155272"/>
    <n v="0"/>
    <n v="0"/>
    <n v="0"/>
    <d v="2020-11-20T00:00:00"/>
    <n v="7"/>
    <n v="7"/>
    <n v="0"/>
    <n v="0"/>
    <n v="0"/>
    <n v="0"/>
    <s v="INR"/>
    <n v="15355"/>
    <n v="7964"/>
    <s v="00/00/0000"/>
    <n v="0"/>
    <n v="0"/>
    <s v="N"/>
    <m/>
    <n v="9"/>
    <s v="N"/>
    <s v="00/00/0000"/>
    <s v="N"/>
    <n v="0"/>
    <s v="00/00/0000"/>
    <s v="STD"/>
    <x v="52"/>
    <n v="0"/>
    <x v="0"/>
    <m/>
  </r>
  <r>
    <n v="39853992074"/>
    <s v="EB-HOME LOAN MAY 20"/>
    <n v="86475606272"/>
    <s v="Mr. AMIT KUMAR DUTTA"/>
    <n v="1955000"/>
    <n v="6.95"/>
    <n v="1875919"/>
    <n v="1825342"/>
    <n v="0"/>
    <n v="0"/>
    <n v="0"/>
    <d v="2020-12-08T00:00:00"/>
    <n v="15"/>
    <n v="15"/>
    <n v="0"/>
    <n v="0"/>
    <n v="0"/>
    <n v="0"/>
    <s v="INR"/>
    <n v="15355"/>
    <n v="15158"/>
    <s v="00/00/0000"/>
    <n v="0"/>
    <n v="0"/>
    <s v="N"/>
    <m/>
    <n v="9"/>
    <s v="N"/>
    <s v="00/00/0000"/>
    <s v="N"/>
    <n v="0"/>
    <s v="00/00/0000"/>
    <s v="STD"/>
    <x v="53"/>
    <n v="999"/>
    <x v="0"/>
    <m/>
  </r>
  <r>
    <n v="39951783853"/>
    <s v="EB-HOME LOAN MAY 20"/>
    <n v="80527171074"/>
    <s v="Mr. PURSHOTAMBHAI KANTILAL PAR"/>
    <n v="3000000"/>
    <n v="7.1"/>
    <n v="3101137"/>
    <n v="2840058"/>
    <n v="0"/>
    <n v="0"/>
    <n v="0"/>
    <d v="2021-01-20T00:00:00"/>
    <n v="4"/>
    <n v="4"/>
    <n v="0"/>
    <n v="0"/>
    <n v="0"/>
    <n v="0"/>
    <s v="INR"/>
    <n v="15355"/>
    <n v="29794"/>
    <s v="00/00/0000"/>
    <n v="0"/>
    <n v="0"/>
    <s v="N"/>
    <m/>
    <n v="9"/>
    <s v="N"/>
    <s v="00/00/0000"/>
    <s v="N"/>
    <n v="0"/>
    <s v="00/00/0000"/>
    <m/>
    <x v="1"/>
    <m/>
    <x v="0"/>
    <m/>
  </r>
  <r>
    <n v="39954766765"/>
    <s v="EB-HOME LOAN MAY 20"/>
    <n v="90176328521"/>
    <s v="Mrs. ANANDIBEN  RATHOD"/>
    <n v="1700000"/>
    <n v="7.05"/>
    <n v="1599463"/>
    <n v="1582632"/>
    <n v="0"/>
    <n v="0"/>
    <n v="0"/>
    <d v="2021-01-21T00:00:00"/>
    <n v="3"/>
    <n v="3"/>
    <n v="0"/>
    <n v="0"/>
    <n v="0"/>
    <n v="0"/>
    <s v="INR"/>
    <n v="15355"/>
    <n v="16561"/>
    <s v="00/00/0000"/>
    <n v="0"/>
    <n v="0"/>
    <s v="N"/>
    <m/>
    <n v="9"/>
    <s v="N"/>
    <s v="00/00/0000"/>
    <s v="N"/>
    <n v="0"/>
    <s v="00/00/0000"/>
    <s v="STD"/>
    <x v="54"/>
    <n v="0"/>
    <x v="0"/>
    <m/>
  </r>
  <r>
    <n v="39962899118"/>
    <s v="EB-HOME LOAN MAY 20"/>
    <n v="85240059989"/>
    <s v="Mrs. NIKKY  GOTHWAL"/>
    <n v="2500000"/>
    <n v="7.15"/>
    <n v="2414011"/>
    <n v="2412693"/>
    <n v="0"/>
    <n v="0"/>
    <n v="0"/>
    <d v="2021-01-27T00:00:00"/>
    <n v="6"/>
    <n v="6"/>
    <n v="0"/>
    <n v="0"/>
    <n v="0"/>
    <n v="0"/>
    <s v="INR"/>
    <n v="15355"/>
    <n v="19516"/>
    <s v="00/00/0000"/>
    <n v="0"/>
    <n v="0"/>
    <s v="N"/>
    <m/>
    <n v="9"/>
    <s v="N"/>
    <s v="00/00/0000"/>
    <s v="N"/>
    <n v="0"/>
    <s v="00/00/0000"/>
    <s v="STD"/>
    <x v="55"/>
    <n v="999"/>
    <x v="0"/>
    <m/>
  </r>
  <r>
    <n v="39963937381"/>
    <s v="EB-HOME LOAN MAY 20"/>
    <n v="80002846636"/>
    <s v="Mr. BHIKHABHAI PARSHOTAM PATEL"/>
    <n v="2625000"/>
    <n v="6.85"/>
    <n v="2455407"/>
    <n v="2454477"/>
    <n v="0"/>
    <n v="0"/>
    <n v="0"/>
    <d v="2021-01-27T00:00:00"/>
    <n v="3"/>
    <n v="3"/>
    <n v="0"/>
    <n v="0"/>
    <n v="0"/>
    <n v="0"/>
    <s v="INR"/>
    <n v="15355"/>
    <n v="25990"/>
    <s v="00/00/0000"/>
    <n v="0"/>
    <n v="0"/>
    <s v="N"/>
    <m/>
    <n v="9"/>
    <s v="N"/>
    <s v="00/00/0000"/>
    <s v="N"/>
    <n v="0"/>
    <s v="00/00/0000"/>
    <s v="STD"/>
    <x v="56"/>
    <n v="0"/>
    <x v="0"/>
    <m/>
  </r>
  <r>
    <n v="39972986214"/>
    <s v="EB-HOME LOAN MAY 20"/>
    <n v="87760825179"/>
    <s v="Mrs. ARUNABEN VIJAYBHAI BADGUJ"/>
    <n v="2125000"/>
    <n v="7.2"/>
    <n v="2095150"/>
    <n v="2004506"/>
    <n v="0"/>
    <n v="0"/>
    <n v="0"/>
    <d v="2021-01-31T00:00:00"/>
    <n v="12"/>
    <n v="12"/>
    <n v="0"/>
    <n v="0"/>
    <n v="0"/>
    <n v="0"/>
    <s v="INR"/>
    <n v="15355"/>
    <n v="14488"/>
    <s v="00/00/0000"/>
    <n v="0"/>
    <n v="0"/>
    <m/>
    <m/>
    <m/>
    <s v="N"/>
    <s v="00/00/0000"/>
    <s v="N"/>
    <n v="0"/>
    <s v="00/00/0000"/>
    <s v="STD"/>
    <x v="57"/>
    <n v="0"/>
    <x v="0"/>
    <m/>
  </r>
  <r>
    <n v="40017142621"/>
    <s v="EB-HOME LOAN MAY 20"/>
    <n v="80123833266"/>
    <s v="Mr. RANGILAL  RAMLAKHAN"/>
    <n v="780000"/>
    <n v="6.95"/>
    <n v="754161"/>
    <n v="748091"/>
    <n v="0"/>
    <n v="0"/>
    <n v="0"/>
    <d v="2021-02-20T00:00:00"/>
    <n v="13"/>
    <n v="13"/>
    <n v="0"/>
    <n v="0"/>
    <n v="0"/>
    <n v="0"/>
    <s v="INR"/>
    <n v="15355"/>
    <n v="6024"/>
    <s v="00/00/0000"/>
    <n v="0"/>
    <n v="0"/>
    <s v="N"/>
    <m/>
    <n v="9"/>
    <s v="N"/>
    <s v="00/00/0000"/>
    <s v="N"/>
    <n v="0"/>
    <s v="00/00/0000"/>
    <s v="STD"/>
    <x v="58"/>
    <n v="0"/>
    <x v="0"/>
    <m/>
  </r>
  <r>
    <n v="40019795612"/>
    <s v="EB-HOME LOAN MAY 20"/>
    <n v="85082592088"/>
    <s v="Mr. TEEKAM CHAND AGRAWAL"/>
    <n v="2800000"/>
    <n v="6.85"/>
    <n v="2592360"/>
    <n v="2573201"/>
    <n v="0"/>
    <n v="0"/>
    <n v="0"/>
    <d v="2021-02-20T00:00:00"/>
    <n v="7"/>
    <n v="7"/>
    <n v="0"/>
    <n v="0"/>
    <n v="0"/>
    <n v="0"/>
    <s v="INR"/>
    <n v="15355"/>
    <n v="32263"/>
    <s v="00/00/0000"/>
    <n v="0"/>
    <n v="0"/>
    <s v="N"/>
    <m/>
    <n v="9"/>
    <s v="N"/>
    <s v="00/00/0000"/>
    <s v="N"/>
    <n v="0"/>
    <s v="00/00/0000"/>
    <s v="STD"/>
    <x v="59"/>
    <n v="0"/>
    <x v="0"/>
    <m/>
  </r>
  <r>
    <n v="40028579779"/>
    <s v="EB-HOME LOAN MAY 20"/>
    <n v="86502924570"/>
    <s v="Mr. UPENDRA KUMAR CHHAGANBHAI"/>
    <n v="6000000"/>
    <n v="7.25"/>
    <n v="4664172"/>
    <n v="4546984"/>
    <n v="0"/>
    <n v="0"/>
    <n v="0"/>
    <d v="2021-02-26T00:00:00"/>
    <n v="7"/>
    <n v="7"/>
    <n v="0"/>
    <n v="0"/>
    <n v="0"/>
    <n v="0"/>
    <s v="INR"/>
    <n v="15355"/>
    <n v="34216"/>
    <s v="00/00/0000"/>
    <n v="0"/>
    <n v="0"/>
    <s v="N"/>
    <m/>
    <n v="9"/>
    <s v="N"/>
    <s v="00/00/0000"/>
    <s v="N"/>
    <n v="0"/>
    <s v="00/00/0000"/>
    <s v="STD"/>
    <x v="60"/>
    <n v="0"/>
    <x v="0"/>
    <m/>
  </r>
  <r>
    <n v="40036457402"/>
    <s v="EB-HOME LOAN MAY 20"/>
    <n v="86291092499"/>
    <s v="Mr. RAVIKANT JOHNBHAI CHAUHAN"/>
    <n v="2250000"/>
    <n v="6.9"/>
    <n v="2190071"/>
    <n v="2171966"/>
    <n v="0"/>
    <n v="0"/>
    <n v="0"/>
    <d v="2021-02-27T00:00:00"/>
    <n v="1"/>
    <n v="1"/>
    <n v="0"/>
    <n v="0"/>
    <n v="0"/>
    <n v="0"/>
    <s v="INR"/>
    <n v="15355"/>
    <n v="17245"/>
    <s v="00/00/0000"/>
    <n v="0"/>
    <n v="0"/>
    <s v="N"/>
    <m/>
    <n v="9"/>
    <s v="N"/>
    <s v="00/00/0000"/>
    <s v="N"/>
    <n v="0"/>
    <s v="00/00/0000"/>
    <s v="STD"/>
    <x v="61"/>
    <n v="0"/>
    <x v="0"/>
    <m/>
  </r>
  <r>
    <n v="40036500210"/>
    <s v="EB-HOME LOAN MAY 20"/>
    <n v="86608346666"/>
    <s v="Miss. ALKA ASHWINKUMAR PANCHAL"/>
    <n v="5300000"/>
    <n v="7.05"/>
    <n v="5220139"/>
    <n v="4971225"/>
    <n v="0"/>
    <n v="0"/>
    <n v="0"/>
    <d v="2021-02-27T00:00:00"/>
    <n v="13"/>
    <n v="13"/>
    <n v="0"/>
    <n v="0"/>
    <n v="0"/>
    <n v="0"/>
    <s v="INR"/>
    <n v="15355"/>
    <n v="36336"/>
    <s v="00/00/0000"/>
    <n v="0"/>
    <n v="0"/>
    <s v="N"/>
    <m/>
    <n v="9"/>
    <s v="N"/>
    <s v="00/00/0000"/>
    <s v="N"/>
    <n v="0"/>
    <s v="00/00/0000"/>
    <s v="STD"/>
    <x v="62"/>
    <n v="0"/>
    <x v="0"/>
    <m/>
  </r>
  <r>
    <n v="40038501926"/>
    <s v="EB-HOME LOAN MAY 20"/>
    <n v="90725679340"/>
    <s v="Mr. PATEL DILIPKUMAR  BAHECHAR"/>
    <n v="1500000"/>
    <n v="6.9"/>
    <n v="1345656"/>
    <n v="430769"/>
    <n v="0"/>
    <n v="0"/>
    <n v="0"/>
    <d v="2021-02-27T00:00:00"/>
    <n v="13"/>
    <n v="13"/>
    <n v="0"/>
    <n v="0"/>
    <n v="0"/>
    <n v="0"/>
    <s v="INR"/>
    <n v="15355"/>
    <n v="15415"/>
    <s v="00/00/0000"/>
    <n v="0"/>
    <n v="0"/>
    <s v="N"/>
    <m/>
    <n v="9"/>
    <s v="N"/>
    <s v="00/00/0000"/>
    <s v="N"/>
    <n v="0"/>
    <s v="00/00/0000"/>
    <s v="STD"/>
    <x v="63"/>
    <n v="999"/>
    <x v="0"/>
    <m/>
  </r>
  <r>
    <n v="40039766018"/>
    <s v="EB-HOME LOAN MAY 20"/>
    <n v="87760838111"/>
    <s v="Mr. MANOJ PRAHLADBHAI PATEL"/>
    <n v="1510000"/>
    <n v="6.85"/>
    <n v="1477399"/>
    <n v="1465111"/>
    <n v="0"/>
    <n v="0"/>
    <n v="0"/>
    <d v="2021-02-28T00:00:00"/>
    <n v="8"/>
    <n v="8"/>
    <n v="0"/>
    <n v="0"/>
    <n v="0"/>
    <n v="0"/>
    <s v="INR"/>
    <n v="15355"/>
    <n v="11614"/>
    <s v="00/00/0000"/>
    <n v="0"/>
    <n v="0"/>
    <s v="N"/>
    <m/>
    <n v="9"/>
    <s v="N"/>
    <s v="00/00/0000"/>
    <s v="N"/>
    <n v="0"/>
    <s v="00/00/0000"/>
    <s v="STD"/>
    <x v="64"/>
    <n v="0"/>
    <x v="0"/>
    <m/>
  </r>
  <r>
    <n v="40039866091"/>
    <s v="EB-HOME LOAN MAY 20"/>
    <n v="80631407241"/>
    <s v="Mr. Kantilal Ravajibhai Hingar"/>
    <n v="2790000"/>
    <n v="7.05"/>
    <n v="2620491"/>
    <n v="2619839"/>
    <n v="0"/>
    <n v="0"/>
    <n v="0"/>
    <d v="2021-02-28T00:00:00"/>
    <n v="3"/>
    <n v="3"/>
    <n v="0"/>
    <n v="0"/>
    <n v="0"/>
    <n v="0"/>
    <s v="INR"/>
    <n v="15355"/>
    <n v="28716"/>
    <s v="00/00/0000"/>
    <n v="0"/>
    <n v="0"/>
    <s v="N"/>
    <m/>
    <n v="9"/>
    <s v="N"/>
    <s v="00/00/0000"/>
    <s v="N"/>
    <n v="0"/>
    <s v="00/00/0000"/>
    <s v="STD"/>
    <x v="65"/>
    <n v="0"/>
    <x v="0"/>
    <m/>
  </r>
  <r>
    <n v="40077855245"/>
    <s v="EB-HOME LOAN MAY 20"/>
    <n v="85640067384"/>
    <s v="Sepoy RAJPUT VIRENDER SINGH S"/>
    <n v="2275000"/>
    <n v="7.2"/>
    <n v="2231930"/>
    <n v="2120113"/>
    <n v="0"/>
    <n v="0"/>
    <n v="0"/>
    <d v="2021-03-18T00:00:00"/>
    <n v="12"/>
    <n v="12"/>
    <n v="0"/>
    <n v="0"/>
    <n v="0"/>
    <n v="0"/>
    <s v="INR"/>
    <n v="15355"/>
    <n v="17980"/>
    <s v="00/00/0000"/>
    <n v="0"/>
    <n v="0"/>
    <s v="N"/>
    <m/>
    <n v="9"/>
    <s v="N"/>
    <s v="00/00/0000"/>
    <s v="N"/>
    <n v="0"/>
    <s v="00/00/0000"/>
    <s v="STD"/>
    <x v="66"/>
    <n v="0"/>
    <x v="0"/>
    <m/>
  </r>
  <r>
    <n v="40097900737"/>
    <s v="EB-HOME LOAN MAY 20"/>
    <n v="87098476207"/>
    <s v="Mr. Rameshbhai  Solanki"/>
    <n v="2970000"/>
    <n v="7.05"/>
    <n v="2911544"/>
    <n v="2908974"/>
    <n v="0"/>
    <n v="0"/>
    <n v="0"/>
    <d v="2021-03-25T00:00:00"/>
    <n v="3"/>
    <n v="3"/>
    <n v="0"/>
    <n v="0"/>
    <n v="0"/>
    <n v="0"/>
    <s v="INR"/>
    <n v="15355"/>
    <n v="24710"/>
    <s v="00/00/0000"/>
    <n v="0"/>
    <n v="0"/>
    <s v="N"/>
    <m/>
    <n v="9"/>
    <s v="N"/>
    <s v="00/00/0000"/>
    <s v="N"/>
    <n v="0"/>
    <s v="00/00/0000"/>
    <s v="STD"/>
    <x v="56"/>
    <n v="0"/>
    <x v="0"/>
    <m/>
  </r>
  <r>
    <n v="40098674682"/>
    <s v="EB-HOME LOAN MAY 20"/>
    <n v="80588842464"/>
    <s v="Mr. Trivedi  Hirenkumar"/>
    <n v="2880000"/>
    <n v="6.9"/>
    <n v="2819252"/>
    <n v="2815392"/>
    <n v="0"/>
    <n v="0"/>
    <n v="0"/>
    <d v="2021-03-26T00:00:00"/>
    <n v="12"/>
    <n v="12"/>
    <n v="0"/>
    <n v="0"/>
    <n v="0"/>
    <n v="0"/>
    <s v="INR"/>
    <n v="15355"/>
    <n v="21670"/>
    <s v="00/00/0000"/>
    <n v="0"/>
    <n v="0"/>
    <s v="N"/>
    <m/>
    <n v="9"/>
    <s v="N"/>
    <s v="00/00/0000"/>
    <s v="N"/>
    <n v="0"/>
    <s v="00/00/0000"/>
    <m/>
    <x v="1"/>
    <m/>
    <x v="0"/>
    <m/>
  </r>
  <r>
    <n v="40098679181"/>
    <s v="EB-HOME LOAN MAY 20"/>
    <n v="89423718770"/>
    <s v="Mr. SURESH KISANRAO SHEGOKAR"/>
    <n v="1980000"/>
    <n v="7"/>
    <n v="1932679"/>
    <n v="1889829"/>
    <n v="0"/>
    <n v="0"/>
    <n v="0"/>
    <d v="2021-03-25T00:00:00"/>
    <n v="12"/>
    <n v="12"/>
    <n v="0"/>
    <n v="0"/>
    <n v="0"/>
    <n v="0"/>
    <s v="INR"/>
    <n v="15355"/>
    <n v="15411"/>
    <s v="00/00/0000"/>
    <n v="0"/>
    <n v="0"/>
    <m/>
    <m/>
    <m/>
    <s v="N"/>
    <s v="00/00/0000"/>
    <s v="N"/>
    <n v="0"/>
    <s v="00/00/0000"/>
    <s v="STD"/>
    <x v="67"/>
    <n v="0"/>
    <x v="0"/>
    <m/>
  </r>
  <r>
    <n v="40140413431"/>
    <s v="EB-HOME LOAN MAY 20"/>
    <n v="80075299653"/>
    <s v="Mr. Ashok Laxman Bagawe"/>
    <n v="3500000"/>
    <n v="6.75"/>
    <n v="1100112"/>
    <n v="1099522"/>
    <n v="0"/>
    <n v="0"/>
    <n v="0"/>
    <d v="2021-04-22T00:00:00"/>
    <n v="11"/>
    <n v="11"/>
    <n v="0"/>
    <n v="0"/>
    <n v="0"/>
    <n v="0"/>
    <s v="INR"/>
    <n v="15355"/>
    <n v="27241"/>
    <s v="00/00/0000"/>
    <n v="0"/>
    <n v="0"/>
    <s v="N"/>
    <m/>
    <n v="9"/>
    <s v="N"/>
    <s v="00/00/0000"/>
    <s v="N"/>
    <n v="0"/>
    <s v="00/00/0000"/>
    <s v="STD"/>
    <x v="58"/>
    <n v="0"/>
    <x v="0"/>
    <m/>
  </r>
  <r>
    <n v="39617640852"/>
    <s v="EB-HOME LOAN MAY 20"/>
    <n v="87209416348"/>
    <s v="Mr. MAYURKUMAR PRAFULCHANDRA P"/>
    <n v="2045000"/>
    <n v="6.95"/>
    <n v="1990076"/>
    <n v="1998483"/>
    <n v="8407"/>
    <n v="0.58426575856557095"/>
    <n v="8407"/>
    <d v="2020-08-31T00:00:00"/>
    <n v="19"/>
    <n v="18"/>
    <n v="1"/>
    <n v="1"/>
    <n v="1"/>
    <n v="701"/>
    <s v="INR"/>
    <n v="15355"/>
    <n v="14389"/>
    <d v="2022-03-29T00:00:00"/>
    <n v="0"/>
    <n v="0"/>
    <m/>
    <m/>
    <m/>
    <s v="N"/>
    <s v="00/00/0000"/>
    <s v="N"/>
    <n v="0"/>
    <s v="00/00/0000"/>
    <s v="SMA0"/>
    <x v="68"/>
    <n v="701"/>
    <x v="0"/>
    <m/>
  </r>
  <r>
    <n v="38210857056"/>
    <s v="EB-HL-FLEXIPAY MAY 20"/>
    <n v="86707010767"/>
    <s v="Mr. Panchal  Hitesh"/>
    <n v="6480000"/>
    <n v="7.25"/>
    <n v="6022098"/>
    <n v="5775604.1100000003"/>
    <n v="0"/>
    <n v="0"/>
    <n v="0"/>
    <d v="2019-01-24T00:00:00"/>
    <n v="38"/>
    <n v="38"/>
    <n v="0"/>
    <n v="0"/>
    <n v="0"/>
    <n v="0"/>
    <s v="INR"/>
    <n v="15355"/>
    <n v="53055"/>
    <s v="00/00/0000"/>
    <n v="0"/>
    <n v="0"/>
    <s v="N"/>
    <m/>
    <n v="9"/>
    <s v="N"/>
    <s v="00/00/0000"/>
    <s v="N"/>
    <n v="0"/>
    <s v="00/00/0000"/>
    <m/>
    <x v="1"/>
    <m/>
    <x v="0"/>
    <m/>
  </r>
  <r>
    <n v="39440537035"/>
    <s v="EB-HL-PRIVLGE- MAY 20"/>
    <n v="90132900035"/>
    <s v="Mr. Parmar Himanshu Baldevbhai"/>
    <n v="6400000"/>
    <n v="7.35"/>
    <n v="6283009"/>
    <n v="6258355"/>
    <n v="0"/>
    <n v="0"/>
    <n v="0"/>
    <d v="2020-06-25T00:00:00"/>
    <n v="14"/>
    <n v="14"/>
    <n v="0"/>
    <n v="0"/>
    <n v="0"/>
    <n v="0"/>
    <s v="INR"/>
    <n v="15355"/>
    <n v="44122"/>
    <s v="00/00/0000"/>
    <n v="0"/>
    <n v="0"/>
    <s v="N"/>
    <m/>
    <n v="9"/>
    <s v="N"/>
    <s v="00/00/0000"/>
    <s v="N"/>
    <n v="0"/>
    <s v="00/00/0000"/>
    <s v="STD"/>
    <x v="69"/>
    <n v="999"/>
    <x v="0"/>
    <m/>
  </r>
  <r>
    <n v="39632251539"/>
    <s v="EB-HL-PRIVLGE- MAY 20"/>
    <n v="86799718499"/>
    <s v="Mr. RAJENDRA RAMRAO PALKHADE"/>
    <n v="3990000"/>
    <n v="7.2"/>
    <n v="3853415"/>
    <n v="3832355"/>
    <n v="0"/>
    <n v="0"/>
    <n v="0"/>
    <d v="2020-09-05T00:00:00"/>
    <n v="18"/>
    <n v="18"/>
    <n v="0"/>
    <n v="0"/>
    <n v="0"/>
    <n v="0"/>
    <s v="INR"/>
    <n v="15355"/>
    <n v="32080"/>
    <s v="00/00/0000"/>
    <n v="0"/>
    <n v="0"/>
    <m/>
    <m/>
    <m/>
    <s v="N"/>
    <s v="00/00/0000"/>
    <s v="N"/>
    <n v="0"/>
    <s v="00/00/0000"/>
    <m/>
    <x v="1"/>
    <m/>
    <x v="0"/>
    <m/>
  </r>
  <r>
    <n v="39761658386"/>
    <s v="EB- STAFF HL COMM MAY 20"/>
    <n v="85218330178"/>
    <s v="Mr. VYOMESHCHANDRA JETHALAL SO"/>
    <n v="3000000"/>
    <n v="6.8"/>
    <n v="1468319"/>
    <n v="1467934"/>
    <n v="0"/>
    <n v="0"/>
    <n v="0"/>
    <d v="2020-10-28T00:00:00"/>
    <n v="5"/>
    <n v="5"/>
    <n v="0"/>
    <n v="0"/>
    <n v="0"/>
    <n v="0"/>
    <s v="INR"/>
    <n v="15355"/>
    <n v="9723"/>
    <s v="00/00/0000"/>
    <n v="0"/>
    <n v="0"/>
    <s v="N"/>
    <m/>
    <n v="9"/>
    <s v="N"/>
    <s v="00/00/0000"/>
    <s v="N"/>
    <n v="0"/>
    <s v="00/00/0000"/>
    <s v="STD"/>
    <x v="70"/>
    <n v="0"/>
    <x v="0"/>
    <m/>
  </r>
  <r>
    <n v="40007730500"/>
    <s v="EB-HL-CLSS-(LIG)-MAY 20"/>
    <n v="85526079540"/>
    <s v="Mr. Patel  Vipulkumar"/>
    <n v="2500000"/>
    <n v="7.15"/>
    <n v="1853426"/>
    <n v="1574416"/>
    <n v="0"/>
    <n v="0"/>
    <n v="0"/>
    <d v="2021-02-15T00:00:00"/>
    <n v="13"/>
    <n v="13"/>
    <n v="0"/>
    <n v="0"/>
    <n v="0"/>
    <n v="0"/>
    <s v="INR"/>
    <n v="15355"/>
    <n v="17910"/>
    <s v="00/00/0000"/>
    <n v="0"/>
    <n v="0"/>
    <m/>
    <m/>
    <m/>
    <s v="N"/>
    <s v="00/00/0000"/>
    <s v="N"/>
    <n v="0"/>
    <s v="00/00/0000"/>
    <s v="STD"/>
    <x v="71"/>
    <n v="999"/>
    <x v="0"/>
    <m/>
  </r>
  <r>
    <n v="40029284902"/>
    <s v="EB-HL-CLSS-(LIG)-MAY 20"/>
    <n v="86930472794"/>
    <s v="Mr. Patni  Sanjaykumar"/>
    <n v="1831000"/>
    <n v="6.85"/>
    <n v="1534135"/>
    <n v="1507481"/>
    <n v="0"/>
    <n v="0"/>
    <n v="0"/>
    <d v="2021-03-04T00:00:00"/>
    <n v="6"/>
    <n v="6"/>
    <n v="0"/>
    <n v="0"/>
    <n v="0"/>
    <n v="0"/>
    <s v="INR"/>
    <n v="15355"/>
    <n v="10841"/>
    <s v="00/00/0000"/>
    <n v="0"/>
    <n v="0"/>
    <m/>
    <m/>
    <m/>
    <s v="N"/>
    <s v="00/00/0000"/>
    <s v="N"/>
    <n v="0"/>
    <s v="00/00/0000"/>
    <m/>
    <x v="1"/>
    <m/>
    <x v="0"/>
    <m/>
  </r>
  <r>
    <n v="40031619459"/>
    <s v="EB-HL-CLSS-(LIG)-MAY 20"/>
    <n v="90706237097"/>
    <s v="Mr. Ronil Yogeshbhai Shah"/>
    <n v="1800000"/>
    <n v="6.95"/>
    <n v="1719417"/>
    <n v="482854"/>
    <n v="0"/>
    <n v="0"/>
    <n v="0"/>
    <d v="2021-02-26T00:00:00"/>
    <n v="13"/>
    <n v="13"/>
    <n v="0"/>
    <n v="0"/>
    <n v="0"/>
    <n v="0"/>
    <s v="INR"/>
    <n v="15355"/>
    <n v="12665"/>
    <s v="00/00/0000"/>
    <n v="0"/>
    <n v="0"/>
    <m/>
    <m/>
    <m/>
    <s v="N"/>
    <s v="00/00/0000"/>
    <s v="N"/>
    <n v="0"/>
    <s v="00/00/0000"/>
    <s v="STD"/>
    <x v="72"/>
    <n v="999"/>
    <x v="0"/>
    <m/>
  </r>
  <r>
    <n v="40033203641"/>
    <s v="EB-HL-CLSS-(LIG)-MAY 20"/>
    <n v="85267738101"/>
    <s v="Mr. Vipul  Patel"/>
    <n v="2900000"/>
    <n v="6.95"/>
    <n v="2549306"/>
    <n v="2512458"/>
    <n v="0"/>
    <n v="0"/>
    <n v="0"/>
    <d v="2021-03-05T00:00:00"/>
    <n v="4"/>
    <n v="4"/>
    <n v="0"/>
    <n v="0"/>
    <n v="0"/>
    <n v="0"/>
    <s v="INR"/>
    <n v="15355"/>
    <n v="20163"/>
    <s v="00/00/0000"/>
    <n v="0"/>
    <n v="0"/>
    <s v="N"/>
    <m/>
    <n v="9"/>
    <s v="N"/>
    <s v="00/00/0000"/>
    <s v="N"/>
    <n v="0"/>
    <s v="00/00/0000"/>
    <m/>
    <x v="1"/>
    <m/>
    <x v="0"/>
    <m/>
  </r>
  <r>
    <n v="40038443838"/>
    <s v="EB-HL-CLSS-(LIG)-MAY 20"/>
    <n v="86388260898"/>
    <s v="Mr. Patel Priteshkumar Manabha"/>
    <n v="1915000"/>
    <n v="7.05"/>
    <n v="1909624"/>
    <n v="1544827"/>
    <n v="0"/>
    <n v="0"/>
    <n v="0"/>
    <d v="2021-02-27T00:00:00"/>
    <n v="6"/>
    <n v="6"/>
    <n v="0"/>
    <n v="0"/>
    <n v="0"/>
    <n v="0"/>
    <s v="INR"/>
    <n v="15355"/>
    <n v="15568"/>
    <s v="00/00/0000"/>
    <n v="0"/>
    <n v="0"/>
    <s v="N"/>
    <m/>
    <n v="9"/>
    <s v="N"/>
    <s v="00/00/0000"/>
    <s v="N"/>
    <n v="0"/>
    <s v="00/00/0000"/>
    <m/>
    <x v="1"/>
    <m/>
    <x v="0"/>
    <m/>
  </r>
  <r>
    <n v="40038499508"/>
    <s v="EB-HL-CLSS-(LIG)-MAY 20"/>
    <n v="90728623407"/>
    <s v="Mr. PATEL  ARUNKUMAR"/>
    <n v="1915000"/>
    <n v="6.95"/>
    <n v="1927221"/>
    <n v="1827718"/>
    <n v="0"/>
    <n v="0"/>
    <n v="0"/>
    <d v="2021-02-27T00:00:00"/>
    <n v="6"/>
    <n v="6"/>
    <n v="0"/>
    <n v="0"/>
    <n v="0"/>
    <n v="0"/>
    <s v="INR"/>
    <n v="15355"/>
    <n v="15624"/>
    <s v="00/00/0000"/>
    <n v="0"/>
    <n v="0"/>
    <s v="N"/>
    <m/>
    <n v="9"/>
    <s v="N"/>
    <s v="00/00/0000"/>
    <s v="N"/>
    <n v="0"/>
    <s v="00/00/0000"/>
    <m/>
    <x v="1"/>
    <m/>
    <x v="0"/>
    <m/>
  </r>
  <r>
    <n v="40102623910"/>
    <s v="EB-HL-CLSS-(LIG)-MAY 20"/>
    <n v="85859892127"/>
    <s v="Mr. SHARMA BALRAJ HARICHAND"/>
    <n v="1500000"/>
    <n v="7.05"/>
    <n v="1455346"/>
    <n v="1200106"/>
    <n v="0"/>
    <n v="0"/>
    <n v="0"/>
    <d v="2021-03-28T00:00:00"/>
    <n v="12"/>
    <n v="12"/>
    <n v="0"/>
    <n v="0"/>
    <n v="0"/>
    <n v="0"/>
    <s v="INR"/>
    <n v="15355"/>
    <n v="11720"/>
    <s v="00/00/0000"/>
    <n v="0"/>
    <n v="0"/>
    <s v="N"/>
    <m/>
    <n v="9"/>
    <s v="N"/>
    <s v="00/00/0000"/>
    <s v="N"/>
    <n v="0"/>
    <s v="00/00/0000"/>
    <s v="STD"/>
    <x v="73"/>
    <n v="0"/>
    <x v="0"/>
    <m/>
  </r>
  <r>
    <n v="40106285976"/>
    <s v="EB-HL-CLSS-(LIG)-MAY 20"/>
    <n v="86755823506"/>
    <s v="Miss. Patel Nimishaben Vijayku"/>
    <n v="1980000"/>
    <n v="7.15"/>
    <n v="1913824"/>
    <n v="1644504"/>
    <n v="0"/>
    <n v="0"/>
    <n v="0"/>
    <d v="2021-03-30T00:00:00"/>
    <n v="12"/>
    <n v="12"/>
    <n v="0"/>
    <n v="0"/>
    <n v="0"/>
    <n v="0"/>
    <s v="INR"/>
    <n v="15355"/>
    <n v="15530"/>
    <s v="00/00/0000"/>
    <n v="0"/>
    <n v="0"/>
    <s v="N"/>
    <m/>
    <n v="9"/>
    <s v="N"/>
    <s v="00/00/0000"/>
    <s v="N"/>
    <n v="0"/>
    <s v="00/00/0000"/>
    <m/>
    <x v="1"/>
    <m/>
    <x v="0"/>
    <m/>
  </r>
  <r>
    <n v="40108513311"/>
    <s v="EB-HL-CLSS-(LIG)-MAY 20"/>
    <n v="80731969579"/>
    <s v="Mr. Bharvad Jayshree Visabhai"/>
    <n v="1750000"/>
    <n v="7.05"/>
    <n v="1703811"/>
    <n v="1638093"/>
    <n v="0"/>
    <n v="0"/>
    <n v="0"/>
    <d v="2021-03-31T00:00:00"/>
    <n v="4"/>
    <n v="4"/>
    <n v="0"/>
    <n v="0"/>
    <n v="0"/>
    <n v="0"/>
    <s v="INR"/>
    <n v="15355"/>
    <n v="18520"/>
    <s v="00/00/0000"/>
    <n v="0"/>
    <n v="0"/>
    <m/>
    <m/>
    <m/>
    <s v="N"/>
    <s v="00/00/0000"/>
    <s v="N"/>
    <n v="0"/>
    <s v="00/00/0000"/>
    <m/>
    <x v="1"/>
    <m/>
    <x v="0"/>
    <m/>
  </r>
  <r>
    <n v="40108600328"/>
    <s v="EB-HL-CLSS-(LIG)-MAY 20"/>
    <n v="85953287157"/>
    <s v="Mr. Patel Pintukumar Vitthalbh"/>
    <n v="1710000"/>
    <n v="7.05"/>
    <n v="1259820"/>
    <n v="887789"/>
    <n v="0"/>
    <n v="0"/>
    <n v="0"/>
    <d v="2021-03-31T00:00:00"/>
    <n v="1"/>
    <n v="1"/>
    <n v="0"/>
    <n v="0"/>
    <n v="0"/>
    <n v="0"/>
    <s v="INR"/>
    <n v="15355"/>
    <n v="15474"/>
    <s v="00/00/0000"/>
    <n v="0"/>
    <n v="0"/>
    <s v="N"/>
    <m/>
    <n v="9"/>
    <s v="N"/>
    <s v="00/00/0000"/>
    <s v="N"/>
    <n v="0"/>
    <s v="00/00/0000"/>
    <m/>
    <x v="1"/>
    <m/>
    <x v="0"/>
    <m/>
  </r>
  <r>
    <n v="40136827631"/>
    <s v="EB-HL-CLSS-(LIG)-MAY 20"/>
    <n v="85379119082"/>
    <s v="Mr. Chirag  Patel"/>
    <n v="2880000"/>
    <n v="6.95"/>
    <n v="2828899"/>
    <n v="2573998"/>
    <n v="0"/>
    <n v="0"/>
    <n v="0"/>
    <d v="2021-04-16T00:00:00"/>
    <n v="11"/>
    <n v="11"/>
    <n v="0"/>
    <n v="0"/>
    <n v="0"/>
    <n v="0"/>
    <s v="INR"/>
    <n v="15355"/>
    <n v="20289"/>
    <s v="00/00/0000"/>
    <n v="0"/>
    <n v="0"/>
    <s v="N"/>
    <m/>
    <n v="9"/>
    <s v="N"/>
    <s v="00/00/0000"/>
    <s v="N"/>
    <n v="0"/>
    <s v="00/00/0000"/>
    <s v="STD"/>
    <x v="74"/>
    <n v="0"/>
    <x v="0"/>
    <m/>
  </r>
  <r>
    <n v="39960983250"/>
    <s v="EB-HLCLSS-(MIG-1) MAY 20"/>
    <n v="88805157498"/>
    <s v="Mr. HITESHKUMAR NATVARLAL BARO"/>
    <n v="2600000"/>
    <n v="7.05"/>
    <n v="2548235"/>
    <n v="2172475"/>
    <n v="0"/>
    <n v="0"/>
    <n v="0"/>
    <d v="2021-01-25T00:00:00"/>
    <n v="14"/>
    <n v="14"/>
    <n v="0"/>
    <n v="0"/>
    <n v="0"/>
    <n v="0"/>
    <s v="INR"/>
    <n v="15355"/>
    <n v="17443"/>
    <s v="00/00/0000"/>
    <n v="0"/>
    <n v="0"/>
    <s v="N"/>
    <m/>
    <n v="9"/>
    <s v="N"/>
    <s v="00/00/0000"/>
    <s v="N"/>
    <n v="0"/>
    <s v="00/00/0000"/>
    <s v="STD"/>
    <x v="75"/>
    <n v="0"/>
    <x v="0"/>
    <m/>
  </r>
  <r>
    <n v="39768905792"/>
    <s v="EB-HL-CLSS-(MIG-2) MAY 20"/>
    <n v="86645054578"/>
    <s v="Mr. Vyas  Chintan"/>
    <n v="6000000"/>
    <n v="7.2"/>
    <n v="5810216"/>
    <n v="5328800"/>
    <n v="0"/>
    <n v="0"/>
    <n v="0"/>
    <d v="2020-10-31T00:00:00"/>
    <n v="16"/>
    <n v="16"/>
    <n v="0"/>
    <n v="0"/>
    <n v="0"/>
    <n v="0"/>
    <s v="INR"/>
    <n v="15355"/>
    <n v="47340"/>
    <s v="00/00/0000"/>
    <n v="0"/>
    <n v="0"/>
    <s v="N"/>
    <m/>
    <n v="9"/>
    <s v="N"/>
    <s v="00/00/0000"/>
    <s v="N"/>
    <n v="0"/>
    <s v="00/00/0000"/>
    <s v="STD"/>
    <x v="76"/>
    <n v="0"/>
    <x v="0"/>
    <m/>
  </r>
  <r>
    <n v="39452334940"/>
    <s v="EB-HLCLSS (EWS) MAY 20"/>
    <n v="90484294317"/>
    <s v="Mrs. TANUBEN  SOLANKI"/>
    <n v="673000"/>
    <n v="6.95"/>
    <n v="577109"/>
    <n v="296472"/>
    <n v="0"/>
    <n v="0"/>
    <n v="0"/>
    <d v="2020-06-30T00:00:00"/>
    <n v="19"/>
    <n v="19"/>
    <n v="0"/>
    <n v="0"/>
    <n v="0"/>
    <n v="0"/>
    <s v="INR"/>
    <n v="15355"/>
    <n v="4297"/>
    <s v="00/00/0000"/>
    <n v="0"/>
    <n v="0"/>
    <s v="N"/>
    <m/>
    <n v="9"/>
    <s v="N"/>
    <s v="00/00/0000"/>
    <s v="N"/>
    <n v="0"/>
    <s v="00/00/0000"/>
    <s v="STD"/>
    <x v="77"/>
    <n v="0"/>
    <x v="0"/>
    <m/>
  </r>
  <r>
    <n v="39974227346"/>
    <s v="EB-CLSS-PRIV- (LIG) MAY20"/>
    <n v="85089708406"/>
    <s v="Mr. Gajjar  Hardik"/>
    <n v="1817000"/>
    <n v="6.95"/>
    <n v="1753112"/>
    <n v="1499593"/>
    <n v="0"/>
    <n v="0"/>
    <n v="0"/>
    <d v="2021-01-31T00:00:00"/>
    <n v="14"/>
    <n v="14"/>
    <n v="0"/>
    <n v="0"/>
    <n v="0"/>
    <n v="0"/>
    <s v="INR"/>
    <n v="15355"/>
    <n v="12849"/>
    <s v="00/00/0000"/>
    <n v="0"/>
    <n v="0"/>
    <m/>
    <m/>
    <m/>
    <s v="N"/>
    <s v="00/00/0000"/>
    <s v="N"/>
    <n v="0"/>
    <s v="00/00/0000"/>
    <s v="STD"/>
    <x v="72"/>
    <n v="999"/>
    <x v="0"/>
    <m/>
  </r>
  <r>
    <n v="40004803278"/>
    <s v="EB-CLSS-PRIV- (LIG) MAY20"/>
    <n v="85685771798"/>
    <s v="Mr. RAJENDRAKUMAR KANTILAL TRI"/>
    <n v="2110000"/>
    <n v="6.85"/>
    <n v="1791096"/>
    <n v="1790983"/>
    <n v="0"/>
    <n v="0"/>
    <n v="0"/>
    <d v="2021-02-11T00:00:00"/>
    <n v="1"/>
    <n v="1"/>
    <n v="0"/>
    <n v="0"/>
    <n v="0"/>
    <n v="0"/>
    <s v="INR"/>
    <n v="15355"/>
    <n v="15387"/>
    <s v="00/00/0000"/>
    <n v="0"/>
    <n v="0"/>
    <s v="N"/>
    <m/>
    <n v="9"/>
    <s v="N"/>
    <s v="00/00/0000"/>
    <s v="N"/>
    <n v="0"/>
    <s v="00/00/0000"/>
    <s v="STD"/>
    <x v="78"/>
    <n v="0"/>
    <x v="0"/>
    <m/>
  </r>
  <r>
    <n v="40093091515"/>
    <s v="EB-CLSS-PRIV- (LIG) MAY20"/>
    <n v="80252321963"/>
    <s v="Mr. SHARMA RAMCHARAN CHIRANJIL"/>
    <n v="1850000"/>
    <n v="7"/>
    <n v="1768065"/>
    <n v="1532655"/>
    <n v="0"/>
    <n v="0"/>
    <n v="0"/>
    <d v="2021-03-24T00:00:00"/>
    <n v="12"/>
    <n v="12"/>
    <n v="0"/>
    <n v="0"/>
    <n v="0"/>
    <n v="0"/>
    <s v="INR"/>
    <n v="15355"/>
    <n v="16044"/>
    <s v="00/00/0000"/>
    <n v="0"/>
    <n v="0"/>
    <s v="N"/>
    <m/>
    <n v="9"/>
    <s v="N"/>
    <s v="00/00/0000"/>
    <s v="N"/>
    <n v="0"/>
    <s v="00/00/0000"/>
    <s v="STD"/>
    <x v="79"/>
    <n v="999"/>
    <x v="0"/>
    <m/>
  </r>
  <r>
    <n v="40460553882"/>
    <s v="EB-RLMS HOME LOAN"/>
    <n v="89118014534"/>
    <s v="Mr. GIRIRAJ SHATISINH JADEJA"/>
    <n v="2500000"/>
    <n v="6.8"/>
    <n v="2477685"/>
    <n v="2472547"/>
    <n v="0"/>
    <n v="0"/>
    <n v="0"/>
    <d v="2021-09-22T00:00:00"/>
    <n v="6"/>
    <n v="6"/>
    <n v="0"/>
    <n v="0"/>
    <n v="0"/>
    <n v="0"/>
    <s v="INR"/>
    <n v="15355"/>
    <n v="18402"/>
    <s v="00/00/0000"/>
    <n v="0"/>
    <n v="0"/>
    <s v="N"/>
    <m/>
    <n v="9"/>
    <s v="N"/>
    <s v="00/00/0000"/>
    <s v="N"/>
    <n v="0"/>
    <s v="00/00/0000"/>
    <m/>
    <x v="1"/>
    <m/>
    <x v="0"/>
    <m/>
  </r>
  <r>
    <n v="40812329944"/>
    <s v="EB-RLMS HOME LOAN"/>
    <n v="85518558342"/>
    <s v="Mr. Dipakkumar Kalubhai Patel"/>
    <n v="2500000"/>
    <n v="7"/>
    <n v="1498494"/>
    <n v="1223952"/>
    <n v="0"/>
    <n v="0"/>
    <n v="0"/>
    <d v="2022-02-27T00:00:00"/>
    <n v="1"/>
    <n v="1"/>
    <n v="0"/>
    <n v="0"/>
    <n v="0"/>
    <n v="0"/>
    <s v="INR"/>
    <n v="15355"/>
    <n v="10738"/>
    <s v="00/00/0000"/>
    <n v="0"/>
    <n v="0"/>
    <m/>
    <m/>
    <m/>
    <s v="N"/>
    <s v="00/00/0000"/>
    <s v="N"/>
    <n v="0"/>
    <s v="00/00/0000"/>
    <m/>
    <x v="1"/>
    <m/>
    <x v="0"/>
    <m/>
  </r>
  <r>
    <n v="40844355922"/>
    <s v="EB-RLMS HOME LOAN"/>
    <n v="90913792307"/>
    <s v="Mr. SURENDRASINH  GOHIL"/>
    <n v="18000"/>
    <n v="6.65"/>
    <n v="18058"/>
    <n v="17858"/>
    <n v="0"/>
    <n v="0"/>
    <n v="0"/>
    <d v="2022-03-10T00:00:00"/>
    <n v="1"/>
    <n v="1"/>
    <n v="0"/>
    <n v="0"/>
    <n v="0"/>
    <n v="0"/>
    <s v="INR"/>
    <n v="15355"/>
    <n v="139"/>
    <s v="00/00/0000"/>
    <n v="0"/>
    <n v="0"/>
    <s v="N"/>
    <m/>
    <n v="9"/>
    <s v="N"/>
    <s v="00/00/0000"/>
    <s v="N"/>
    <n v="0"/>
    <s v="00/00/0000"/>
    <m/>
    <x v="1"/>
    <m/>
    <x v="0"/>
    <m/>
  </r>
  <r>
    <n v="40866285299"/>
    <s v="EB-RLMS HOME LOAN"/>
    <n v="87012129822"/>
    <s v="Mr. ISHWARBHAI JETHABHAI PATEL"/>
    <n v="10000000"/>
    <n v="6.8"/>
    <n v="10020493"/>
    <n v="10020493"/>
    <n v="0"/>
    <n v="0"/>
    <n v="0"/>
    <d v="2022-03-21T00:00:00"/>
    <n v="1"/>
    <n v="1"/>
    <n v="0"/>
    <n v="0"/>
    <n v="0"/>
    <n v="0"/>
    <s v="INR"/>
    <n v="15355"/>
    <n v="87932"/>
    <s v="00/00/0000"/>
    <n v="0"/>
    <n v="0"/>
    <s v="N"/>
    <m/>
    <n v="9"/>
    <s v="N"/>
    <s v="00/00/0000"/>
    <s v="N"/>
    <n v="0"/>
    <s v="00/00/0000"/>
    <m/>
    <x v="1"/>
    <m/>
    <x v="0"/>
    <m/>
  </r>
  <r>
    <n v="40874157969"/>
    <s v="EB-RLMS HOME LOAN"/>
    <n v="85582089620"/>
    <s v="Mr. RAKESH  B"/>
    <n v="7224000"/>
    <n v="6.7"/>
    <n v="6489516"/>
    <n v="6489516"/>
    <n v="0"/>
    <n v="0"/>
    <n v="0"/>
    <d v="2022-03-24T00:00:00"/>
    <n v="1"/>
    <n v="1"/>
    <n v="0"/>
    <n v="0"/>
    <n v="0"/>
    <n v="0"/>
    <s v="INR"/>
    <n v="15355"/>
    <n v="49080"/>
    <s v="00/00/0000"/>
    <n v="0"/>
    <n v="0"/>
    <s v="N"/>
    <m/>
    <n v="9"/>
    <s v="N"/>
    <s v="00/00/0000"/>
    <s v="N"/>
    <n v="0"/>
    <s v="00/00/0000"/>
    <m/>
    <x v="1"/>
    <m/>
    <x v="0"/>
    <m/>
  </r>
  <r>
    <n v="40878804787"/>
    <s v="EB-RLMS HOME LOAN"/>
    <n v="85183525517"/>
    <s v="Mrs. Jashiben Veljibhai Vaghel"/>
    <n v="1300000"/>
    <n v="6.85"/>
    <n v="1300976"/>
    <n v="1300976"/>
    <n v="0"/>
    <n v="0"/>
    <n v="0"/>
    <d v="2022-03-27T00:00:00"/>
    <n v="1"/>
    <n v="1"/>
    <n v="0"/>
    <n v="0"/>
    <n v="0"/>
    <n v="0"/>
    <s v="INR"/>
    <n v="0"/>
    <n v="11969"/>
    <s v="00/00/0000"/>
    <n v="0"/>
    <n v="0"/>
    <s v="N"/>
    <m/>
    <n v="9"/>
    <s v="N"/>
    <s v="00/00/0000"/>
    <s v="N"/>
    <n v="0"/>
    <s v="00/00/0000"/>
    <m/>
    <x v="1"/>
    <m/>
    <x v="0"/>
    <m/>
  </r>
  <r>
    <n v="40882102920"/>
    <s v="EB-RLMS HOME LOAN"/>
    <n v="80084081124"/>
    <s v="Mr. PRANAY  PATEL"/>
    <n v="3500000"/>
    <n v="6.7"/>
    <n v="3501927"/>
    <n v="3501927"/>
    <n v="0"/>
    <n v="0"/>
    <n v="0"/>
    <d v="2022-03-29T00:00:00"/>
    <n v="1"/>
    <n v="1"/>
    <n v="0"/>
    <n v="0"/>
    <n v="0"/>
    <n v="0"/>
    <s v="INR"/>
    <n v="15355"/>
    <n v="29674"/>
    <s v="00/00/0000"/>
    <n v="0"/>
    <n v="0"/>
    <s v="N"/>
    <m/>
    <n v="9"/>
    <s v="N"/>
    <s v="00/00/0000"/>
    <s v="N"/>
    <n v="0"/>
    <s v="00/00/0000"/>
    <m/>
    <x v="1"/>
    <m/>
    <x v="0"/>
    <m/>
  </r>
  <r>
    <n v="40882618333"/>
    <s v="EB-RLMS HOME LOAN"/>
    <n v="86735621059"/>
    <s v="Mr. Pragnesh Ganpatlal Patel"/>
    <n v="1500000"/>
    <n v="6.7"/>
    <n v="1500826"/>
    <n v="1500826"/>
    <n v="0"/>
    <n v="0"/>
    <n v="0"/>
    <d v="2022-03-29T00:00:00"/>
    <n v="1"/>
    <n v="1"/>
    <n v="0"/>
    <n v="0"/>
    <n v="0"/>
    <n v="0"/>
    <s v="INR"/>
    <n v="15355"/>
    <n v="11361"/>
    <s v="00/00/0000"/>
    <n v="0"/>
    <n v="0"/>
    <s v="N"/>
    <m/>
    <n v="9"/>
    <s v="N"/>
    <s v="00/00/0000"/>
    <s v="N"/>
    <n v="0"/>
    <s v="00/00/0000"/>
    <m/>
    <x v="1"/>
    <m/>
    <x v="0"/>
    <m/>
  </r>
  <r>
    <n v="40883187802"/>
    <s v="EB-RLMS HOME LOAN"/>
    <n v="85951484805"/>
    <s v="Mr. NITIN BABUBHAI VACHHETA"/>
    <n v="4750000"/>
    <n v="6.7"/>
    <n v="4752616"/>
    <n v="4752616"/>
    <n v="0"/>
    <n v="0"/>
    <n v="0"/>
    <d v="2022-03-29T00:00:00"/>
    <n v="1"/>
    <n v="1"/>
    <n v="0"/>
    <n v="0"/>
    <n v="0"/>
    <n v="0"/>
    <s v="INR"/>
    <n v="15355"/>
    <n v="35977"/>
    <s v="00/00/0000"/>
    <n v="0"/>
    <n v="0"/>
    <s v="N"/>
    <m/>
    <n v="9"/>
    <s v="N"/>
    <s v="00/00/0000"/>
    <s v="N"/>
    <n v="0"/>
    <s v="00/00/0000"/>
    <m/>
    <x v="1"/>
    <m/>
    <x v="0"/>
    <m/>
  </r>
  <r>
    <n v="40884955682"/>
    <s v="EB-RLMS HOME LOAN"/>
    <n v="86070472824"/>
    <s v="Mr. JAVAL SHAILESHBHAI JADEJA"/>
    <n v="1500000"/>
    <n v="7.05"/>
    <n v="1300502"/>
    <n v="1300502"/>
    <n v="0"/>
    <n v="0"/>
    <n v="0"/>
    <d v="2022-03-30T00:00:00"/>
    <n v="1"/>
    <n v="1"/>
    <n v="0"/>
    <n v="0"/>
    <n v="0"/>
    <n v="0"/>
    <s v="INR"/>
    <n v="15355"/>
    <n v="15128"/>
    <s v="00/00/0000"/>
    <n v="0"/>
    <n v="0"/>
    <s v="N"/>
    <m/>
    <n v="9"/>
    <s v="N"/>
    <s v="00/00/0000"/>
    <s v="N"/>
    <n v="0"/>
    <s v="00/00/0000"/>
    <m/>
    <x v="1"/>
    <m/>
    <x v="0"/>
    <m/>
  </r>
  <r>
    <n v="40888128079"/>
    <s v="EB-RLMS HOME LOAN"/>
    <n v="86878508460"/>
    <s v="Mr. Patani  Rinkukumar"/>
    <n v="2354000"/>
    <n v="6.65"/>
    <n v="1980361"/>
    <n v="1980361"/>
    <n v="0"/>
    <n v="0"/>
    <n v="0"/>
    <d v="2022-03-31T00:00:00"/>
    <n v="1"/>
    <n v="1"/>
    <n v="0"/>
    <n v="0"/>
    <n v="0"/>
    <n v="0"/>
    <s v="INR"/>
    <n v="15355"/>
    <n v="15190"/>
    <s v="00/00/0000"/>
    <n v="0"/>
    <n v="0"/>
    <s v="N"/>
    <m/>
    <n v="9"/>
    <s v="N"/>
    <s v="00/00/0000"/>
    <s v="N"/>
    <n v="0"/>
    <s v="00/00/0000"/>
    <m/>
    <x v="1"/>
    <m/>
    <x v="0"/>
    <m/>
  </r>
  <r>
    <n v="38730212050"/>
    <s v="EB-HL-CLSS-(LIG)-APR 21"/>
    <n v="80086435038"/>
    <s v="Mr. RATHOD  SANJAYBHAI"/>
    <n v="1500000"/>
    <n v="7"/>
    <n v="1067588.42"/>
    <n v="1067097.42"/>
    <n v="0"/>
    <n v="0"/>
    <n v="0"/>
    <d v="2019-08-31T00:00:00"/>
    <n v="1"/>
    <n v="1"/>
    <n v="0"/>
    <n v="0"/>
    <n v="0"/>
    <n v="0"/>
    <s v="INR"/>
    <n v="15355"/>
    <n v="9009"/>
    <s v="00/00/0000"/>
    <n v="0"/>
    <n v="0"/>
    <s v="N"/>
    <m/>
    <n v="9"/>
    <s v="N"/>
    <s v="00/00/0000"/>
    <s v="N"/>
    <n v="0"/>
    <s v="00/00/0000"/>
    <s v="STD"/>
    <x v="80"/>
    <n v="0"/>
    <x v="0"/>
    <m/>
  </r>
  <r>
    <n v="40279713562"/>
    <s v="EB-HL-CLSS-(LIG)-APR 21"/>
    <n v="90748142912"/>
    <s v="Mr. ANKITKUMAR  SHAH"/>
    <n v="2000000"/>
    <n v="6.95"/>
    <n v="1694585"/>
    <n v="1687185"/>
    <n v="0"/>
    <n v="0"/>
    <n v="0"/>
    <d v="2021-07-08T00:00:00"/>
    <n v="1"/>
    <n v="1"/>
    <n v="0"/>
    <n v="0"/>
    <n v="0"/>
    <n v="0"/>
    <s v="INR"/>
    <n v="15355"/>
    <n v="13219"/>
    <s v="00/00/0000"/>
    <n v="0"/>
    <n v="0"/>
    <s v="N"/>
    <m/>
    <n v="9"/>
    <s v="N"/>
    <s v="00/00/0000"/>
    <s v="N"/>
    <n v="0"/>
    <s v="00/00/0000"/>
    <s v="STD"/>
    <x v="61"/>
    <n v="0"/>
    <x v="0"/>
    <m/>
  </r>
  <r>
    <n v="40538335063"/>
    <s v="EB-HL-CLSS-(LIG)-APR 21"/>
    <n v="87068657268"/>
    <s v="Mr. Chavda  Rameshbhai"/>
    <n v="800000"/>
    <n v="6.75"/>
    <n v="794707"/>
    <n v="528096"/>
    <n v="0"/>
    <n v="0"/>
    <n v="0"/>
    <d v="2021-10-28T00:00:00"/>
    <n v="3"/>
    <n v="3"/>
    <n v="0"/>
    <n v="0"/>
    <n v="0"/>
    <n v="0"/>
    <s v="INR"/>
    <n v="15355"/>
    <n v="5381"/>
    <s v="00/00/0000"/>
    <n v="0"/>
    <n v="0"/>
    <s v="N"/>
    <m/>
    <n v="9"/>
    <s v="N"/>
    <s v="00/00/0000"/>
    <s v="N"/>
    <n v="0"/>
    <s v="00/00/0000"/>
    <s v="STD"/>
    <x v="81"/>
    <n v="0"/>
    <x v="0"/>
    <m/>
  </r>
  <r>
    <n v="40594535190"/>
    <s v="EB-HL-CLSS-(LIG)-APR 21"/>
    <n v="88796674832"/>
    <s v="Mrs. Patani  Alpa"/>
    <n v="1620000"/>
    <n v="6.85"/>
    <n v="1612767"/>
    <n v="1343871"/>
    <n v="0"/>
    <n v="0"/>
    <n v="0"/>
    <d v="2021-11-23T00:00:00"/>
    <n v="4"/>
    <n v="4"/>
    <n v="0"/>
    <n v="0"/>
    <n v="0"/>
    <n v="0"/>
    <s v="INR"/>
    <n v="15355"/>
    <n v="11296"/>
    <s v="00/00/0000"/>
    <n v="0"/>
    <n v="0"/>
    <s v="N"/>
    <m/>
    <n v="9"/>
    <s v="N"/>
    <s v="00/00/0000"/>
    <s v="N"/>
    <n v="0"/>
    <s v="00/00/0000"/>
    <m/>
    <x v="1"/>
    <m/>
    <x v="0"/>
    <m/>
  </r>
  <r>
    <n v="40610543504"/>
    <s v="EB-HL-CLSS-(LIG)-APR 21"/>
    <n v="85048278390"/>
    <s v="Mr. Anshuman  Tiwari"/>
    <n v="2700000"/>
    <n v="6.95"/>
    <n v="1611143"/>
    <n v="1333209"/>
    <n v="0"/>
    <n v="0"/>
    <n v="0"/>
    <d v="2021-11-30T00:00:00"/>
    <n v="4"/>
    <n v="4"/>
    <n v="0"/>
    <n v="0"/>
    <n v="0"/>
    <n v="0"/>
    <s v="INR"/>
    <n v="15355"/>
    <n v="11057"/>
    <s v="00/00/0000"/>
    <n v="0"/>
    <n v="0"/>
    <s v="N"/>
    <m/>
    <n v="9"/>
    <s v="N"/>
    <s v="00/00/0000"/>
    <s v="N"/>
    <n v="0"/>
    <s v="00/00/0000"/>
    <m/>
    <x v="1"/>
    <m/>
    <x v="0"/>
    <m/>
  </r>
  <r>
    <n v="40865888389"/>
    <s v="EB-HL-CLSS-(LIG)-APR 21"/>
    <n v="86926991137"/>
    <s v="Mr. Parmar  Virendrasinh"/>
    <n v="2000000"/>
    <n v="6.7"/>
    <n v="1202203"/>
    <n v="1202203"/>
    <n v="0"/>
    <n v="0"/>
    <n v="0"/>
    <d v="2022-03-21T00:00:00"/>
    <n v="1"/>
    <n v="1"/>
    <n v="0"/>
    <n v="0"/>
    <n v="0"/>
    <n v="0"/>
    <s v="INR"/>
    <n v="15355"/>
    <n v="4039"/>
    <s v="00/00/0000"/>
    <n v="0"/>
    <n v="0"/>
    <s v="N"/>
    <m/>
    <n v="9"/>
    <s v="N"/>
    <s v="00/00/0000"/>
    <s v="N"/>
    <n v="0"/>
    <s v="00/00/0000"/>
    <m/>
    <x v="1"/>
    <m/>
    <x v="0"/>
    <m/>
  </r>
  <r>
    <n v="40884277376"/>
    <s v="EB-HL-CLSS-(LIG)-APR 21"/>
    <n v="86281317676"/>
    <s v="Mr. Alpesh V Chaudhari"/>
    <n v="1338000"/>
    <n v="6.8"/>
    <n v="900335"/>
    <n v="900335"/>
    <n v="0"/>
    <n v="0"/>
    <n v="0"/>
    <d v="2022-03-30T00:00:00"/>
    <n v="1"/>
    <n v="1"/>
    <n v="0"/>
    <n v="0"/>
    <n v="0"/>
    <n v="0"/>
    <s v="INR"/>
    <n v="15355"/>
    <n v="6871"/>
    <s v="00/00/0000"/>
    <n v="0"/>
    <n v="0"/>
    <s v="N"/>
    <m/>
    <n v="9"/>
    <s v="N"/>
    <s v="00/00/0000"/>
    <s v="N"/>
    <n v="0"/>
    <s v="00/00/0000"/>
    <m/>
    <x v="1"/>
    <m/>
    <x v="0"/>
    <m/>
  </r>
  <r>
    <n v="40477096712"/>
    <s v="EB-HL-CLSS-(LIG)-APR 21"/>
    <n v="90105964886"/>
    <s v="Mrs. Shekh Suhana Banu"/>
    <n v="2400000"/>
    <n v="6.95"/>
    <n v="1917426"/>
    <n v="1950982"/>
    <n v="33556"/>
    <n v="1.857206110250166"/>
    <n v="33556"/>
    <d v="2021-09-30T00:00:00"/>
    <n v="1"/>
    <n v="0"/>
    <n v="1"/>
    <n v="3"/>
    <n v="3"/>
    <n v="703"/>
    <s v="INR"/>
    <n v="15355"/>
    <n v="18068"/>
    <d v="2022-01-30T00:00:00"/>
    <n v="0"/>
    <n v="0"/>
    <s v="N"/>
    <m/>
    <n v="2"/>
    <s v="N"/>
    <s v="00/00/0000"/>
    <s v="N"/>
    <n v="0"/>
    <s v="00/00/0000"/>
    <s v="SMA2"/>
    <x v="82"/>
    <n v="703"/>
    <x v="0"/>
    <m/>
  </r>
  <r>
    <n v="31113476471"/>
    <s v="EB-HOME LOAN APR 21"/>
    <n v="85702958419"/>
    <s v="Mrs. REKHA PRADEEP JAIN"/>
    <n v="1554000"/>
    <n v="6.9"/>
    <n v="472708"/>
    <n v="355452.87"/>
    <n v="0"/>
    <n v="0"/>
    <n v="0"/>
    <d v="2010-03-29T00:00:00"/>
    <n v="19"/>
    <n v="19"/>
    <n v="0"/>
    <n v="0"/>
    <n v="0"/>
    <n v="0"/>
    <s v="INR"/>
    <n v="15355"/>
    <n v="7232"/>
    <s v="00/00/0000"/>
    <n v="0"/>
    <n v="0"/>
    <s v="N"/>
    <m/>
    <n v="9"/>
    <s v="N"/>
    <s v="00/00/0000"/>
    <s v="N"/>
    <n v="0"/>
    <s v="00/00/0000"/>
    <m/>
    <x v="1"/>
    <m/>
    <x v="0"/>
    <m/>
  </r>
  <r>
    <n v="31520667212"/>
    <s v="EB-HOME LOAN APR 21"/>
    <n v="85921999717"/>
    <s v="Mr. PRONOYKUMAR PULAKCHANDRA T"/>
    <n v="1025000"/>
    <n v="6.9"/>
    <n v="816653.22"/>
    <n v="804783.84"/>
    <n v="0"/>
    <n v="0"/>
    <n v="0"/>
    <d v="2010-12-01T00:00:00"/>
    <n v="19"/>
    <n v="19"/>
    <n v="0"/>
    <n v="0"/>
    <n v="0"/>
    <n v="0"/>
    <s v="INR"/>
    <n v="15355"/>
    <n v="11628"/>
    <s v="00/00/0000"/>
    <n v="0"/>
    <n v="0"/>
    <s v="N"/>
    <m/>
    <n v="9"/>
    <s v="N"/>
    <s v="00/00/0000"/>
    <s v="N"/>
    <n v="0"/>
    <s v="00/00/0000"/>
    <s v="STD"/>
    <x v="68"/>
    <n v="0"/>
    <x v="0"/>
    <m/>
  </r>
  <r>
    <n v="32865086227"/>
    <s v="EB-HOME LOAN APR 21"/>
    <n v="85085309472"/>
    <s v="Mr. Patel Mukeshbhai Narayanbh"/>
    <n v="2500000"/>
    <n v="7"/>
    <n v="1752411.33"/>
    <n v="1724349.33"/>
    <n v="0"/>
    <n v="0"/>
    <n v="0"/>
    <d v="2013-03-06T00:00:00"/>
    <n v="6"/>
    <n v="6"/>
    <n v="0"/>
    <n v="0"/>
    <n v="0"/>
    <n v="0"/>
    <s v="INR"/>
    <n v="15355"/>
    <n v="18973"/>
    <s v="00/00/0000"/>
    <n v="0"/>
    <n v="0"/>
    <s v="N"/>
    <m/>
    <n v="9"/>
    <s v="N"/>
    <s v="00/00/0000"/>
    <s v="N"/>
    <n v="0"/>
    <s v="00/00/0000"/>
    <m/>
    <x v="1"/>
    <m/>
    <x v="0"/>
    <m/>
  </r>
  <r>
    <n v="34506296150"/>
    <s v="EB-HOME LOAN APR 21"/>
    <n v="85214456403"/>
    <s v="Mrs. SONAL RAJESHKUMAR RAVAL"/>
    <n v="1720000"/>
    <n v="6.75"/>
    <n v="1599489"/>
    <n v="1450698.24"/>
    <n v="0"/>
    <n v="0"/>
    <n v="0"/>
    <d v="2014-12-18T00:00:00"/>
    <n v="19"/>
    <n v="19"/>
    <n v="0"/>
    <n v="0"/>
    <n v="0"/>
    <n v="0"/>
    <s v="INR"/>
    <n v="15355"/>
    <n v="14092"/>
    <s v="00/00/0000"/>
    <n v="0"/>
    <n v="0"/>
    <s v="N"/>
    <m/>
    <n v="9"/>
    <s v="N"/>
    <s v="00/00/0000"/>
    <s v="N"/>
    <n v="0"/>
    <s v="00/00/0000"/>
    <m/>
    <x v="1"/>
    <m/>
    <x v="0"/>
    <m/>
  </r>
  <r>
    <n v="34835913781"/>
    <s v="EB-HOME LOAN APR 21"/>
    <n v="88372343531"/>
    <s v="Mr. PRATIK KAMLESHBHAI OZA"/>
    <n v="5760000"/>
    <n v="7.05"/>
    <n v="4771708"/>
    <n v="4449373.57"/>
    <n v="0"/>
    <n v="0"/>
    <n v="0"/>
    <d v="2015-03-30T00:00:00"/>
    <n v="19"/>
    <n v="19"/>
    <n v="0"/>
    <n v="0"/>
    <n v="0"/>
    <n v="0"/>
    <s v="INR"/>
    <n v="15355"/>
    <n v="53191"/>
    <s v="00/00/0000"/>
    <n v="0"/>
    <n v="0"/>
    <s v="N"/>
    <m/>
    <n v="9"/>
    <s v="N"/>
    <s v="00/00/0000"/>
    <s v="N"/>
    <n v="0"/>
    <s v="00/00/0000"/>
    <s v="STD"/>
    <x v="30"/>
    <n v="0"/>
    <x v="0"/>
    <m/>
  </r>
  <r>
    <n v="34904425153"/>
    <s v="EB-HOME LOAN APR 21"/>
    <n v="80018537416"/>
    <s v="Mr. ATULKUMAR MANILAL RAVAT"/>
    <n v="588000"/>
    <n v="6.9"/>
    <n v="392367"/>
    <n v="232782.43"/>
    <n v="0"/>
    <n v="0"/>
    <n v="0"/>
    <d v="2015-05-04T00:00:00"/>
    <n v="19"/>
    <n v="19"/>
    <n v="0"/>
    <n v="0"/>
    <n v="0"/>
    <n v="0"/>
    <s v="INR"/>
    <n v="15355"/>
    <n v="6698"/>
    <s v="00/00/0000"/>
    <n v="0"/>
    <n v="0"/>
    <s v="N"/>
    <m/>
    <n v="9"/>
    <s v="N"/>
    <s v="00/00/0000"/>
    <s v="N"/>
    <n v="0"/>
    <s v="00/00/0000"/>
    <m/>
    <x v="1"/>
    <m/>
    <x v="0"/>
    <m/>
  </r>
  <r>
    <n v="35529214935"/>
    <s v="EB-HOME LOAN APR 21"/>
    <n v="85030886147"/>
    <s v="Miss. PRIYANKA HARISHBHAI PATE"/>
    <n v="1440000"/>
    <n v="6.95"/>
    <n v="965270"/>
    <n v="522920.28"/>
    <n v="0"/>
    <n v="0"/>
    <n v="0"/>
    <d v="2016-01-27T00:00:00"/>
    <n v="19"/>
    <n v="19"/>
    <n v="0"/>
    <n v="0"/>
    <n v="0"/>
    <n v="0"/>
    <s v="INR"/>
    <n v="15355"/>
    <n v="10420"/>
    <s v="00/00/0000"/>
    <n v="0"/>
    <n v="0"/>
    <s v="N"/>
    <m/>
    <n v="9"/>
    <s v="N"/>
    <s v="00/00/0000"/>
    <s v="N"/>
    <n v="0"/>
    <s v="00/00/0000"/>
    <m/>
    <x v="1"/>
    <m/>
    <x v="0"/>
    <m/>
  </r>
  <r>
    <n v="35760576137"/>
    <s v="EB-HOME LOAN APR 21"/>
    <n v="80617448481"/>
    <s v="Mr. CHANDRASINH LAXMANSINH SOL"/>
    <n v="2000000"/>
    <n v="6.8"/>
    <n v="1568907"/>
    <n v="1041319.52"/>
    <n v="0"/>
    <n v="0"/>
    <n v="0"/>
    <d v="2016-05-10T00:00:00"/>
    <n v="19"/>
    <n v="19"/>
    <n v="0"/>
    <n v="0"/>
    <n v="0"/>
    <n v="0"/>
    <s v="INR"/>
    <n v="15355"/>
    <n v="18513"/>
    <s v="00/00/0000"/>
    <n v="0"/>
    <n v="0"/>
    <s v="N"/>
    <m/>
    <n v="9"/>
    <s v="N"/>
    <s v="00/00/0000"/>
    <s v="N"/>
    <n v="0"/>
    <s v="00/00/0000"/>
    <m/>
    <x v="1"/>
    <m/>
    <x v="0"/>
    <m/>
  </r>
  <r>
    <n v="35914127341"/>
    <s v="EB-HOME LOAN APR 21"/>
    <n v="85786878284"/>
    <s v="Mr. JESAL BABUBHAI SHAH"/>
    <n v="1600000"/>
    <n v="6.85"/>
    <n v="1345359"/>
    <n v="1080606.8700000001"/>
    <n v="0"/>
    <n v="0"/>
    <n v="0"/>
    <d v="2016-07-14T00:00:00"/>
    <n v="19"/>
    <n v="19"/>
    <n v="0"/>
    <n v="0"/>
    <n v="0"/>
    <n v="0"/>
    <s v="INR"/>
    <n v="15355"/>
    <n v="15384"/>
    <s v="00/00/0000"/>
    <n v="0"/>
    <n v="0"/>
    <s v="N"/>
    <m/>
    <n v="9"/>
    <s v="N"/>
    <s v="00/00/0000"/>
    <s v="N"/>
    <n v="0"/>
    <s v="00/00/0000"/>
    <m/>
    <x v="1"/>
    <m/>
    <x v="0"/>
    <m/>
  </r>
  <r>
    <n v="36002389032"/>
    <s v="EB-HOME LOAN APR 21"/>
    <n v="89201326900"/>
    <s v="Mr. DINESH  VAGHELA"/>
    <n v="2159000"/>
    <n v="6.95"/>
    <n v="1878252"/>
    <n v="1468332.38"/>
    <n v="0"/>
    <n v="0"/>
    <n v="0"/>
    <d v="2016-08-12T00:00:00"/>
    <n v="19"/>
    <n v="19"/>
    <n v="0"/>
    <n v="0"/>
    <n v="0"/>
    <n v="0"/>
    <s v="INR"/>
    <n v="15355"/>
    <n v="19144"/>
    <s v="00/00/0000"/>
    <n v="0"/>
    <n v="0"/>
    <s v="N"/>
    <m/>
    <n v="9"/>
    <s v="N"/>
    <s v="00/00/0000"/>
    <s v="N"/>
    <n v="0"/>
    <s v="00/00/0000"/>
    <m/>
    <x v="1"/>
    <m/>
    <x v="0"/>
    <m/>
  </r>
  <r>
    <n v="38392084528"/>
    <s v="EB-HOME LOAN APR 21"/>
    <n v="80083918518"/>
    <s v="Mr. KIRITKUMAR RATILAL PUJARA"/>
    <n v="5000000"/>
    <n v="7"/>
    <n v="4337360"/>
    <n v="3932342.91"/>
    <n v="0"/>
    <n v="0"/>
    <n v="0"/>
    <d v="2019-04-12T00:00:00"/>
    <n v="19"/>
    <n v="19"/>
    <n v="0"/>
    <n v="0"/>
    <n v="0"/>
    <n v="0"/>
    <s v="INR"/>
    <n v="15355"/>
    <n v="58102"/>
    <s v="00/00/0000"/>
    <n v="0"/>
    <n v="0"/>
    <s v="N"/>
    <m/>
    <n v="9"/>
    <s v="N"/>
    <s v="00/00/0000"/>
    <s v="N"/>
    <n v="0"/>
    <s v="00/00/0000"/>
    <m/>
    <x v="1"/>
    <m/>
    <x v="0"/>
    <m/>
  </r>
  <r>
    <n v="40198134188"/>
    <s v="EB-HOME LOAN APR 21"/>
    <n v="86494471513"/>
    <s v="Mr. Taviyad  Maheshbhai"/>
    <n v="1440000"/>
    <n v="7.05"/>
    <n v="1398576"/>
    <n v="1130686"/>
    <n v="0"/>
    <n v="0"/>
    <n v="0"/>
    <d v="2021-05-29T00:00:00"/>
    <n v="10"/>
    <n v="10"/>
    <n v="0"/>
    <n v="0"/>
    <n v="0"/>
    <n v="0"/>
    <s v="INR"/>
    <n v="15355"/>
    <n v="11229"/>
    <s v="00/00/0000"/>
    <n v="0"/>
    <n v="0"/>
    <s v="N"/>
    <m/>
    <n v="9"/>
    <s v="N"/>
    <s v="00/00/0000"/>
    <s v="N"/>
    <n v="0"/>
    <s v="00/00/0000"/>
    <m/>
    <x v="1"/>
    <m/>
    <x v="0"/>
    <m/>
  </r>
  <r>
    <n v="40223735434"/>
    <s v="EB-HOME LOAN APR 21"/>
    <n v="86284793324"/>
    <s v="Mr. Patel  Pankajkumar"/>
    <n v="2430000"/>
    <n v="7.15"/>
    <n v="2410265"/>
    <n v="2141152"/>
    <n v="0"/>
    <n v="0"/>
    <n v="0"/>
    <d v="2021-06-11T00:00:00"/>
    <n v="9"/>
    <n v="9"/>
    <n v="0"/>
    <n v="0"/>
    <n v="0"/>
    <n v="0"/>
    <s v="INR"/>
    <n v="15355"/>
    <n v="16413"/>
    <s v="00/00/0000"/>
    <n v="0"/>
    <n v="0"/>
    <m/>
    <m/>
    <m/>
    <s v="N"/>
    <s v="00/00/0000"/>
    <s v="N"/>
    <n v="0"/>
    <s v="00/00/0000"/>
    <m/>
    <x v="1"/>
    <m/>
    <x v="0"/>
    <m/>
  </r>
  <r>
    <n v="40264565575"/>
    <s v="EB-HOME LOAN APR 21"/>
    <n v="85006714687"/>
    <s v="Mr. RAMESHBHAI PARSHOTTAMBHAI"/>
    <n v="550000"/>
    <n v="6.9"/>
    <n v="399811"/>
    <n v="386713"/>
    <n v="0"/>
    <n v="0"/>
    <n v="0"/>
    <d v="2021-07-02T00:00:00"/>
    <n v="7"/>
    <n v="7"/>
    <n v="0"/>
    <n v="0"/>
    <n v="0"/>
    <n v="0"/>
    <s v="INR"/>
    <n v="15355"/>
    <n v="5125"/>
    <s v="00/00/0000"/>
    <n v="0"/>
    <n v="0"/>
    <m/>
    <m/>
    <m/>
    <s v="N"/>
    <s v="00/00/0000"/>
    <s v="N"/>
    <n v="0"/>
    <s v="00/00/0000"/>
    <s v="STD"/>
    <x v="52"/>
    <n v="0"/>
    <x v="0"/>
    <m/>
  </r>
  <r>
    <n v="40472437251"/>
    <s v="EB-HOME LOAN APR 21"/>
    <n v="85619109947"/>
    <s v="Mr. GAJENDRASINH AJITSINH JODD"/>
    <n v="1500000"/>
    <n v="6.8"/>
    <n v="1492523"/>
    <n v="1482297"/>
    <n v="0"/>
    <n v="0"/>
    <n v="0"/>
    <d v="2021-09-28T00:00:00"/>
    <n v="6"/>
    <n v="6"/>
    <n v="0"/>
    <n v="0"/>
    <n v="0"/>
    <n v="0"/>
    <s v="INR"/>
    <n v="15355"/>
    <n v="9779"/>
    <s v="00/00/0000"/>
    <n v="0"/>
    <n v="0"/>
    <s v="N"/>
    <m/>
    <n v="9"/>
    <s v="N"/>
    <s v="00/00/0000"/>
    <s v="N"/>
    <n v="0"/>
    <s v="00/00/0000"/>
    <m/>
    <x v="1"/>
    <m/>
    <x v="0"/>
    <m/>
  </r>
  <r>
    <n v="40514926803"/>
    <s v="EB-HOME LOAN APR 21"/>
    <n v="88805198989"/>
    <s v="Mr. DHARMENDRASINH BALDEVSINH"/>
    <n v="5075000"/>
    <n v="6.7"/>
    <n v="1759376"/>
    <n v="1759100"/>
    <n v="0"/>
    <n v="0"/>
    <n v="0"/>
    <d v="2021-10-16T00:00:00"/>
    <n v="1"/>
    <n v="1"/>
    <n v="0"/>
    <n v="0"/>
    <n v="0"/>
    <n v="0"/>
    <s v="INR"/>
    <n v="15355"/>
    <n v="8300"/>
    <s v="00/00/0000"/>
    <n v="0"/>
    <n v="0"/>
    <s v="N"/>
    <m/>
    <n v="9"/>
    <s v="N"/>
    <s v="00/00/0000"/>
    <s v="N"/>
    <n v="0"/>
    <s v="00/00/0000"/>
    <s v="STD"/>
    <x v="83"/>
    <n v="0"/>
    <x v="0"/>
    <m/>
  </r>
  <r>
    <n v="40515877376"/>
    <s v="EB-HOME LOAN APR 21"/>
    <n v="80425977919"/>
    <s v="Mr. ARVINDKUMAR BACHUBHAI PATE"/>
    <n v="3025000"/>
    <n v="6.9"/>
    <n v="3004663"/>
    <n v="3000823"/>
    <n v="0"/>
    <n v="0"/>
    <n v="0"/>
    <d v="2021-10-17T00:00:00"/>
    <n v="4"/>
    <n v="4"/>
    <n v="0"/>
    <n v="0"/>
    <n v="0"/>
    <n v="0"/>
    <s v="INR"/>
    <n v="15355"/>
    <n v="22855"/>
    <s v="00/00/0000"/>
    <n v="0"/>
    <n v="0"/>
    <s v="N"/>
    <m/>
    <n v="9"/>
    <s v="N"/>
    <s v="00/00/0000"/>
    <s v="N"/>
    <n v="0"/>
    <s v="00/00/0000"/>
    <m/>
    <x v="1"/>
    <m/>
    <x v="0"/>
    <m/>
  </r>
  <r>
    <n v="40535571762"/>
    <s v="EB-HOME LOAN APR 21"/>
    <n v="88862448016"/>
    <s v="Mr. Parmar  Vijaysinh"/>
    <n v="1350000"/>
    <n v="6.8"/>
    <n v="1349392"/>
    <n v="1081434"/>
    <n v="0"/>
    <n v="0"/>
    <n v="0"/>
    <d v="2021-10-27T00:00:00"/>
    <n v="1"/>
    <n v="1"/>
    <n v="0"/>
    <n v="0"/>
    <n v="0"/>
    <n v="0"/>
    <s v="INR"/>
    <n v="15355"/>
    <n v="8822"/>
    <s v="00/00/0000"/>
    <n v="0"/>
    <n v="0"/>
    <s v="N"/>
    <m/>
    <n v="9"/>
    <s v="N"/>
    <s v="00/00/0000"/>
    <s v="N"/>
    <n v="0"/>
    <s v="00/00/0000"/>
    <s v="STD"/>
    <x v="84"/>
    <n v="0"/>
    <x v="0"/>
    <m/>
  </r>
  <r>
    <n v="40541609393"/>
    <s v="EB-HOME LOAN APR 21"/>
    <n v="90845005532"/>
    <s v="Mrs. ROSHNI KAPIL  CHRISTIAN"/>
    <n v="2019000"/>
    <n v="6.75"/>
    <n v="2010775"/>
    <n v="2010255"/>
    <n v="0"/>
    <n v="0"/>
    <n v="0"/>
    <d v="2021-10-29T00:00:00"/>
    <n v="5"/>
    <n v="5"/>
    <n v="0"/>
    <n v="0"/>
    <n v="0"/>
    <n v="0"/>
    <s v="INR"/>
    <n v="15355"/>
    <n v="13096"/>
    <s v="00/00/0000"/>
    <n v="0"/>
    <n v="0"/>
    <s v="N"/>
    <m/>
    <n v="9"/>
    <s v="N"/>
    <s v="00/00/0000"/>
    <s v="N"/>
    <n v="0"/>
    <s v="00/00/0000"/>
    <m/>
    <x v="1"/>
    <m/>
    <x v="0"/>
    <m/>
  </r>
  <r>
    <n v="40569827978"/>
    <s v="EB-HOME LOAN APR 21"/>
    <n v="87068655895"/>
    <s v="Mr. Mahendra  Gohel"/>
    <n v="735000"/>
    <n v="6.8"/>
    <n v="514277"/>
    <n v="502069"/>
    <n v="0"/>
    <n v="0"/>
    <n v="0"/>
    <d v="2021-11-10T00:00:00"/>
    <n v="1"/>
    <n v="1"/>
    <n v="0"/>
    <n v="0"/>
    <n v="0"/>
    <n v="0"/>
    <s v="INR"/>
    <n v="15355"/>
    <n v="3586"/>
    <s v="00/00/0000"/>
    <n v="0"/>
    <n v="0"/>
    <s v="N"/>
    <m/>
    <n v="9"/>
    <s v="N"/>
    <s v="00/00/0000"/>
    <s v="N"/>
    <n v="0"/>
    <s v="00/00/0000"/>
    <s v="STD"/>
    <x v="85"/>
    <n v="0"/>
    <x v="0"/>
    <m/>
  </r>
  <r>
    <n v="40595137007"/>
    <s v="EB-HOME LOAN APR 21"/>
    <n v="90715788828"/>
    <s v="Mrs. NUSRAT a SUPEDIWALA"/>
    <n v="4200000"/>
    <n v="7.05"/>
    <n v="4203710"/>
    <n v="4170686"/>
    <n v="0"/>
    <n v="0"/>
    <n v="0"/>
    <d v="2021-11-23T00:00:00"/>
    <n v="2"/>
    <n v="2"/>
    <n v="0"/>
    <n v="0"/>
    <n v="0"/>
    <n v="0"/>
    <s v="INR"/>
    <n v="15355"/>
    <n v="32988"/>
    <s v="00/00/0000"/>
    <n v="0"/>
    <n v="0"/>
    <s v="N"/>
    <m/>
    <n v="9"/>
    <s v="N"/>
    <s v="00/00/0000"/>
    <s v="N"/>
    <n v="0"/>
    <s v="00/00/0000"/>
    <s v="STD"/>
    <x v="86"/>
    <n v="0"/>
    <x v="0"/>
    <m/>
  </r>
  <r>
    <n v="40608905504"/>
    <s v="EB-HOME LOAN APR 21"/>
    <n v="88959701682"/>
    <s v="Mrs. Rathod Payalbahen Dixitku"/>
    <n v="2300000"/>
    <n v="6.95"/>
    <n v="1940099"/>
    <n v="1927807"/>
    <n v="0"/>
    <n v="0"/>
    <n v="0"/>
    <d v="2021-11-30T00:00:00"/>
    <n v="4"/>
    <n v="4"/>
    <n v="0"/>
    <n v="0"/>
    <n v="0"/>
    <n v="0"/>
    <s v="INR"/>
    <n v="15355"/>
    <n v="14927"/>
    <s v="00/00/0000"/>
    <n v="0"/>
    <n v="0"/>
    <s v="N"/>
    <m/>
    <n v="9"/>
    <s v="N"/>
    <s v="00/00/0000"/>
    <s v="N"/>
    <n v="0"/>
    <s v="00/00/0000"/>
    <m/>
    <x v="1"/>
    <m/>
    <x v="0"/>
    <m/>
  </r>
  <r>
    <n v="40610797162"/>
    <s v="EB-HOME LOAN APR 21"/>
    <n v="90861430546"/>
    <s v="Mr. Patel  Vasudev"/>
    <n v="2300000"/>
    <n v="6.85"/>
    <n v="2292107"/>
    <n v="2281619"/>
    <n v="0"/>
    <n v="0"/>
    <n v="0"/>
    <d v="2021-11-30T00:00:00"/>
    <n v="4"/>
    <n v="4"/>
    <n v="0"/>
    <n v="0"/>
    <n v="0"/>
    <n v="0"/>
    <s v="INR"/>
    <n v="15355"/>
    <n v="14998"/>
    <s v="00/00/0000"/>
    <n v="0"/>
    <n v="0"/>
    <s v="N"/>
    <m/>
    <n v="9"/>
    <s v="N"/>
    <s v="00/00/0000"/>
    <s v="N"/>
    <n v="0"/>
    <s v="00/00/0000"/>
    <m/>
    <x v="1"/>
    <m/>
    <x v="0"/>
    <m/>
  </r>
  <r>
    <n v="40654605696"/>
    <s v="EB-HOME LOAN APR 21"/>
    <n v="86161214089"/>
    <s v="Mrs. MANJULABEN JASHWANTBHAI S"/>
    <n v="1322000"/>
    <n v="6.8"/>
    <n v="1310475"/>
    <n v="1306638"/>
    <n v="0"/>
    <n v="0"/>
    <n v="0"/>
    <d v="2021-12-19T00:00:00"/>
    <n v="3"/>
    <n v="3"/>
    <n v="0"/>
    <n v="0"/>
    <n v="0"/>
    <n v="0"/>
    <s v="INR"/>
    <n v="15355"/>
    <n v="12221"/>
    <s v="00/00/0000"/>
    <n v="0"/>
    <n v="0"/>
    <s v="N"/>
    <m/>
    <n v="9"/>
    <s v="N"/>
    <s v="00/00/0000"/>
    <s v="N"/>
    <n v="0"/>
    <s v="00/00/0000"/>
    <m/>
    <x v="1"/>
    <m/>
    <x v="0"/>
    <m/>
  </r>
  <r>
    <n v="40667183623"/>
    <s v="EB-HOME LOAN APR 21"/>
    <n v="80547595498"/>
    <s v="Miss. NILAM  CHRISTIAN"/>
    <n v="2694000"/>
    <n v="6.8"/>
    <n v="994071"/>
    <n v="952563"/>
    <n v="0"/>
    <n v="0"/>
    <n v="0"/>
    <d v="2021-12-24T00:00:00"/>
    <n v="3"/>
    <n v="3"/>
    <n v="0"/>
    <n v="0"/>
    <n v="0"/>
    <n v="0"/>
    <s v="INR"/>
    <n v="15355"/>
    <n v="7664"/>
    <s v="00/00/0000"/>
    <n v="0"/>
    <n v="0"/>
    <s v="N"/>
    <m/>
    <n v="9"/>
    <s v="N"/>
    <s v="00/00/0000"/>
    <s v="N"/>
    <n v="0"/>
    <s v="00/00/0000"/>
    <m/>
    <x v="1"/>
    <m/>
    <x v="0"/>
    <m/>
  </r>
  <r>
    <n v="40676090077"/>
    <s v="EB-HOME LOAN APR 21"/>
    <n v="85063292601"/>
    <s v="Mr. NILESHBHAI MANSUKHBHAI BHU"/>
    <n v="650000"/>
    <n v="6.8"/>
    <n v="646817"/>
    <n v="646582"/>
    <n v="0"/>
    <n v="0"/>
    <n v="0"/>
    <d v="2021-12-29T00:00:00"/>
    <n v="1"/>
    <n v="1"/>
    <n v="0"/>
    <n v="0"/>
    <n v="0"/>
    <n v="0"/>
    <s v="INR"/>
    <n v="15355"/>
    <n v="4761"/>
    <s v="00/00/0000"/>
    <n v="0"/>
    <n v="0"/>
    <s v="N"/>
    <m/>
    <n v="9"/>
    <s v="N"/>
    <s v="00/00/0000"/>
    <s v="N"/>
    <n v="0"/>
    <s v="00/00/0000"/>
    <m/>
    <x v="1"/>
    <m/>
    <x v="0"/>
    <m/>
  </r>
  <r>
    <n v="40229068972"/>
    <s v="EB-HOME LOAN APR 21"/>
    <n v="86188299277"/>
    <s v="Mr. JIGARKUMAR AMRISHKUMAR THA"/>
    <n v="2100000"/>
    <n v="6.95"/>
    <n v="301801"/>
    <n v="303392"/>
    <n v="1591"/>
    <n v="0.89583333333333337"/>
    <n v="1591"/>
    <d v="2021-06-17T00:00:00"/>
    <n v="1"/>
    <n v="0"/>
    <n v="1"/>
    <n v="1"/>
    <n v="1"/>
    <n v="701"/>
    <s v="INR"/>
    <n v="15355"/>
    <n v="1776"/>
    <d v="2022-03-15T00:00:00"/>
    <n v="0"/>
    <n v="0"/>
    <s v="N"/>
    <m/>
    <n v="3"/>
    <s v="N"/>
    <s v="00/00/0000"/>
    <s v="N"/>
    <n v="0"/>
    <s v="00/00/0000"/>
    <s v="SMA0"/>
    <x v="87"/>
    <n v="701"/>
    <x v="0"/>
    <m/>
  </r>
  <r>
    <n v="40626738007"/>
    <s v="EB-HOME LOAN APR 21"/>
    <n v="86896916909"/>
    <s v="Mr. KETUL BHIKHABHAI PRAJAPATI"/>
    <n v="3255000"/>
    <n v="6.8"/>
    <n v="3237371"/>
    <n v="3249271"/>
    <n v="11900"/>
    <n v="0.52997238799323065"/>
    <n v="11900"/>
    <d v="2021-12-06T00:00:00"/>
    <n v="3"/>
    <n v="2"/>
    <n v="1"/>
    <n v="1"/>
    <n v="1"/>
    <n v="701"/>
    <s v="INR"/>
    <n v="15355"/>
    <n v="22454"/>
    <d v="2022-03-28T00:00:00"/>
    <n v="0"/>
    <n v="0"/>
    <s v="N"/>
    <m/>
    <n v="3"/>
    <s v="N"/>
    <s v="00/00/0000"/>
    <s v="N"/>
    <n v="0"/>
    <s v="00/00/0000"/>
    <s v="SMA0"/>
    <x v="88"/>
    <n v="701"/>
    <x v="0"/>
    <m/>
  </r>
  <r>
    <n v="40668950308"/>
    <s v="EB-HOME LOAN APR 21"/>
    <n v="85513439613"/>
    <s v="Sepoy Rathore  Sanjeev Kumar"/>
    <n v="990000"/>
    <n v="6.8"/>
    <n v="988241"/>
    <n v="993772"/>
    <n v="5531"/>
    <n v="0.85473651676711482"/>
    <n v="5531"/>
    <d v="2021-12-26T00:00:00"/>
    <n v="3"/>
    <n v="2"/>
    <n v="1"/>
    <n v="1"/>
    <n v="1"/>
    <n v="701"/>
    <s v="INR"/>
    <n v="15355"/>
    <n v="6471"/>
    <d v="2022-03-26T00:00:00"/>
    <n v="0"/>
    <n v="0"/>
    <s v="N"/>
    <m/>
    <n v="3"/>
    <s v="N"/>
    <s v="00/00/0000"/>
    <s v="N"/>
    <n v="0"/>
    <s v="00/00/0000"/>
    <s v="SMA0"/>
    <x v="89"/>
    <n v="701"/>
    <x v="0"/>
    <m/>
  </r>
  <r>
    <n v="37829850465"/>
    <s v="EB-HL-PRIVLGE- APR 21"/>
    <n v="89167349085"/>
    <s v="Mrs. SANGITA NARANBHAI PARIKH"/>
    <n v="6661000"/>
    <n v="7"/>
    <n v="6519601"/>
    <n v="6374769.3899999997"/>
    <n v="0"/>
    <n v="0"/>
    <n v="0"/>
    <d v="2018-07-23T00:00:00"/>
    <n v="19"/>
    <n v="19"/>
    <n v="0"/>
    <n v="0"/>
    <n v="0"/>
    <n v="0"/>
    <s v="INR"/>
    <n v="61132"/>
    <n v="52462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40654530571"/>
    <s v="EB-HL-PRIVLGE- APR 21"/>
    <n v="80083905676"/>
    <s v="Mr. RAKESH S JOSHI"/>
    <n v="9999000"/>
    <n v="6.7"/>
    <n v="2492766"/>
    <n v="2334552"/>
    <n v="0"/>
    <n v="0"/>
    <n v="0"/>
    <d v="2021-12-22T00:00:00"/>
    <n v="3"/>
    <n v="3"/>
    <n v="0"/>
    <n v="0"/>
    <n v="0"/>
    <n v="0"/>
    <s v="INR"/>
    <n v="15355"/>
    <n v="17262"/>
    <s v="00/00/0000"/>
    <n v="0"/>
    <n v="0"/>
    <s v="N"/>
    <m/>
    <n v="9"/>
    <s v="N"/>
    <s v="00/00/0000"/>
    <s v="N"/>
    <n v="0"/>
    <s v="00/00/0000"/>
    <s v="STD"/>
    <x v="90"/>
    <n v="0"/>
    <x v="0"/>
    <m/>
  </r>
  <r>
    <n v="40545554949"/>
    <s v="EB- HL - SHAURYA- APR 21"/>
    <n v="85518255949"/>
    <s v="Sepoy BHANUPRATAP RAJESHSINGH"/>
    <n v="1309000"/>
    <n v="6.8"/>
    <n v="1302947"/>
    <n v="1300847"/>
    <n v="0"/>
    <n v="0"/>
    <n v="0"/>
    <d v="2021-10-31T00:00:00"/>
    <n v="5"/>
    <n v="5"/>
    <n v="0"/>
    <n v="0"/>
    <n v="0"/>
    <n v="0"/>
    <s v="INR"/>
    <n v="15355"/>
    <n v="8580"/>
    <s v="00/00/0000"/>
    <n v="0"/>
    <n v="0"/>
    <s v="N"/>
    <m/>
    <n v="9"/>
    <s v="N"/>
    <s v="00/00/0000"/>
    <s v="N"/>
    <n v="0"/>
    <s v="00/00/0000"/>
    <m/>
    <x v="1"/>
    <m/>
    <x v="0"/>
    <m/>
  </r>
  <r>
    <n v="40680908892"/>
    <s v="EB-HOME LOAN NON SL APR21"/>
    <n v="85034468820"/>
    <s v="Mr. PATNI  VIKRAMBHAI"/>
    <n v="4000000"/>
    <n v="6.9"/>
    <n v="3998888"/>
    <n v="3998140"/>
    <n v="0"/>
    <n v="0"/>
    <n v="0"/>
    <d v="2021-12-31T00:00:00"/>
    <n v="2"/>
    <n v="2"/>
    <n v="0"/>
    <n v="0"/>
    <n v="0"/>
    <n v="0"/>
    <s v="INR"/>
    <n v="15355"/>
    <n v="28126"/>
    <s v="00/00/0000"/>
    <n v="0"/>
    <n v="0"/>
    <s v="N"/>
    <m/>
    <n v="9"/>
    <s v="N"/>
    <s v="00/00/0000"/>
    <s v="N"/>
    <n v="0"/>
    <s v="00/00/0000"/>
    <s v="STD"/>
    <x v="16"/>
    <n v="0"/>
    <x v="0"/>
    <m/>
  </r>
  <r>
    <n v="38896516160"/>
    <s v="EB-HOME TOPUP SEP 19"/>
    <n v="86264204607"/>
    <s v="Mr. VISHAL ALKESHBHAII SHAH"/>
    <n v="1100000"/>
    <n v="7.2"/>
    <n v="1045606"/>
    <n v="977181.93"/>
    <n v="0"/>
    <n v="0"/>
    <n v="0"/>
    <d v="2019-11-05T00:00:00"/>
    <n v="19"/>
    <n v="19"/>
    <n v="0"/>
    <n v="0"/>
    <n v="0"/>
    <n v="0"/>
    <s v="INR"/>
    <n v="15355"/>
    <n v="10927"/>
    <s v="00/00/0000"/>
    <n v="0"/>
    <n v="0"/>
    <s v="N"/>
    <m/>
    <n v="9"/>
    <s v="N"/>
    <s v="00/00/0000"/>
    <s v="N"/>
    <n v="0"/>
    <s v="00/00/0000"/>
    <m/>
    <x v="1"/>
    <m/>
    <x v="0"/>
    <m/>
  </r>
  <r>
    <n v="38933520291"/>
    <s v="EB-HOME TOPUP SEP 19"/>
    <n v="89167349085"/>
    <s v="Mrs. SANGITA NARANBHAI PARIKH"/>
    <n v="1695000"/>
    <n v="7.2"/>
    <n v="1692592"/>
    <n v="1605443.52"/>
    <n v="0"/>
    <n v="0"/>
    <n v="0"/>
    <d v="2019-11-19T00:00:00"/>
    <n v="19"/>
    <n v="19"/>
    <n v="0"/>
    <n v="0"/>
    <n v="0"/>
    <n v="0"/>
    <s v="INR"/>
    <n v="15355"/>
    <n v="13278"/>
    <s v="00/00/0000"/>
    <n v="0"/>
    <n v="0"/>
    <s v="N"/>
    <m/>
    <n v="9"/>
    <s v="N"/>
    <s v="00/00/0000"/>
    <s v="N"/>
    <n v="0"/>
    <s v="00/00/0000"/>
    <m/>
    <x v="1"/>
    <m/>
    <x v="0"/>
    <m/>
  </r>
  <r>
    <n v="39033076858"/>
    <s v="EB-HOME TOPUP SEP 19"/>
    <n v="85063747571"/>
    <s v="Mr. VASAVA  RANJIT"/>
    <n v="700000"/>
    <n v="7.2"/>
    <n v="701029"/>
    <n v="663744.16"/>
    <n v="0"/>
    <n v="0"/>
    <n v="0"/>
    <d v="2020-01-03T00:00:00"/>
    <n v="19"/>
    <n v="19"/>
    <n v="0"/>
    <n v="0"/>
    <n v="0"/>
    <n v="0"/>
    <s v="INR"/>
    <n v="15355"/>
    <n v="5572"/>
    <s v="00/00/0000"/>
    <n v="0"/>
    <n v="0"/>
    <s v="N"/>
    <m/>
    <n v="9"/>
    <s v="N"/>
    <s v="00/00/0000"/>
    <s v="N"/>
    <n v="0"/>
    <s v="00/00/0000"/>
    <m/>
    <x v="1"/>
    <m/>
    <x v="0"/>
    <m/>
  </r>
  <r>
    <n v="39178321036"/>
    <s v="EB-HOME TOPUP SEP 19"/>
    <n v="80083916349"/>
    <s v="Mr. BHAVIN MAHENDRA ACHARYA"/>
    <n v="500000"/>
    <n v="7.2"/>
    <n v="492056"/>
    <n v="472043.02"/>
    <n v="0"/>
    <n v="0"/>
    <n v="0"/>
    <d v="2020-02-29T00:00:00"/>
    <n v="19"/>
    <n v="19"/>
    <n v="0"/>
    <n v="0"/>
    <n v="0"/>
    <n v="0"/>
    <s v="INR"/>
    <n v="15355"/>
    <n v="3996"/>
    <s v="00/00/0000"/>
    <n v="0"/>
    <n v="0"/>
    <s v="N"/>
    <m/>
    <n v="9"/>
    <s v="N"/>
    <s v="00/00/0000"/>
    <s v="N"/>
    <n v="0"/>
    <s v="00/00/0000"/>
    <s v="STD"/>
    <x v="11"/>
    <n v="999"/>
    <x v="0"/>
    <m/>
  </r>
  <r>
    <n v="39217754535"/>
    <s v="EB-HOME TOPUP SEP 19"/>
    <n v="85373928612"/>
    <s v="Mrs. KAMUBEN MANJIBHAI PARMAR"/>
    <n v="1395000"/>
    <n v="7.3"/>
    <n v="1289951"/>
    <n v="1258269"/>
    <n v="0"/>
    <n v="0"/>
    <n v="0"/>
    <d v="2020-03-16T00:00:00"/>
    <n v="21"/>
    <n v="21"/>
    <n v="0"/>
    <n v="0"/>
    <n v="0"/>
    <n v="0"/>
    <s v="INR"/>
    <n v="15355"/>
    <n v="13158"/>
    <s v="00/00/0000"/>
    <n v="0"/>
    <n v="0"/>
    <s v="N"/>
    <m/>
    <n v="9"/>
    <s v="N"/>
    <s v="00/00/0000"/>
    <s v="N"/>
    <n v="0"/>
    <s v="00/00/0000"/>
    <s v="STD"/>
    <x v="91"/>
    <n v="999"/>
    <x v="0"/>
    <m/>
  </r>
  <r>
    <n v="38850254808"/>
    <s v="EB-TL-P-LAP-SAL-SEP 19"/>
    <n v="80381210767"/>
    <s v="Mr. SANGRAM SINGH BHADORIYA"/>
    <n v="1660000"/>
    <n v="8.5"/>
    <n v="1579463"/>
    <n v="1459911.03"/>
    <n v="0"/>
    <n v="0"/>
    <n v="0"/>
    <d v="2019-10-17T00:00:00"/>
    <n v="19"/>
    <n v="19"/>
    <n v="0"/>
    <n v="0"/>
    <n v="0"/>
    <n v="0"/>
    <s v="INR"/>
    <n v="15355"/>
    <n v="17738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5183855356"/>
    <s v="EB-SBI SURAKSHA"/>
    <n v="76003096137"/>
    <s v="Mr. KIRAN KUMAR RAMESHBHAI JOS"/>
    <n v="35000"/>
    <n v="6.65"/>
    <n v="19545"/>
    <n v="18939"/>
    <n v="0"/>
    <n v="0"/>
    <n v="0"/>
    <d v="2015-08-27T00:00:00"/>
    <n v="19"/>
    <n v="19"/>
    <n v="0"/>
    <n v="0"/>
    <n v="0"/>
    <n v="0"/>
    <s v="INR"/>
    <n v="15355"/>
    <n v="332"/>
    <s v="00/00/0000"/>
    <n v="0"/>
    <n v="0"/>
    <s v="N"/>
    <m/>
    <n v="9"/>
    <s v="N"/>
    <s v="00/00/0000"/>
    <s v="N"/>
    <n v="0"/>
    <s v="00/00/0000"/>
    <s v="STD"/>
    <x v="92"/>
    <n v="0"/>
    <x v="0"/>
    <m/>
  </r>
  <r>
    <n v="38754496010"/>
    <s v="EB-SBI SURAKSHA"/>
    <n v="80086435038"/>
    <s v="Mr. RATHOD  SANJAYBHAI"/>
    <n v="27116"/>
    <n v="7"/>
    <n v="23984"/>
    <n v="22273.5"/>
    <n v="0"/>
    <n v="0"/>
    <n v="0"/>
    <d v="2019-09-11T00:00:00"/>
    <n v="19"/>
    <n v="19"/>
    <n v="0"/>
    <n v="0"/>
    <n v="0"/>
    <n v="0"/>
    <s v="INR"/>
    <n v="15355"/>
    <n v="338"/>
    <s v="00/00/0000"/>
    <n v="0"/>
    <n v="0"/>
    <s v="N"/>
    <m/>
    <n v="9"/>
    <s v="N"/>
    <s v="00/00/0000"/>
    <s v="N"/>
    <n v="0"/>
    <s v="00/00/0000"/>
    <m/>
    <x v="1"/>
    <m/>
    <x v="0"/>
    <m/>
  </r>
  <r>
    <n v="38820600414"/>
    <s v="EB-SBI SURAKSHA"/>
    <n v="76002543496"/>
    <s v="Mr. PARAGBHAI JAGDISH JOSHI"/>
    <n v="63337"/>
    <n v="6.65"/>
    <n v="0"/>
    <n v="0"/>
    <n v="0"/>
    <n v="0"/>
    <n v="0"/>
    <d v="2019-10-04T00:00:00"/>
    <n v="0"/>
    <n v="0"/>
    <n v="0"/>
    <n v="0"/>
    <n v="0"/>
    <n v="0"/>
    <s v="INR"/>
    <n v="15355"/>
    <n v="533"/>
    <s v="00/00/0000"/>
    <n v="0"/>
    <n v="3.72"/>
    <s v="N"/>
    <m/>
    <n v="9"/>
    <s v="N"/>
    <s v="00/00/0000"/>
    <s v="N"/>
    <n v="0"/>
    <s v="00/00/0000"/>
    <s v="STD"/>
    <x v="82"/>
    <n v="0"/>
    <x v="0"/>
    <m/>
  </r>
  <r>
    <n v="38855806696"/>
    <s v="EB-SBI SURAKSHA"/>
    <n v="80381193987"/>
    <s v="Mr. ROHITKUMAR SOMALAL BRAHMBH"/>
    <n v="156228"/>
    <n v="6.65"/>
    <n v="58250"/>
    <n v="58217.14"/>
    <n v="0"/>
    <n v="0"/>
    <n v="0"/>
    <d v="2019-10-19T00:00:00"/>
    <n v="19"/>
    <n v="19"/>
    <n v="0"/>
    <n v="0"/>
    <n v="0"/>
    <n v="0"/>
    <s v="INR"/>
    <n v="15355"/>
    <n v="1418"/>
    <s v="00/00/0000"/>
    <n v="0"/>
    <n v="0"/>
    <s v="N"/>
    <m/>
    <n v="9"/>
    <s v="N"/>
    <s v="00/00/0000"/>
    <s v="N"/>
    <n v="0"/>
    <s v="00/00/0000"/>
    <s v="STD"/>
    <x v="93"/>
    <n v="0"/>
    <x v="0"/>
    <m/>
  </r>
  <r>
    <n v="38857720057"/>
    <s v="EB-SBI SURAKSHA"/>
    <n v="85028086292"/>
    <s v="Mr. JAGDISHBHAI MANGALBHAI SOL"/>
    <n v="120593"/>
    <n v="6.65"/>
    <n v="98205"/>
    <n v="911"/>
    <n v="0"/>
    <n v="0"/>
    <n v="0"/>
    <d v="2019-10-19T00:00:00"/>
    <n v="19"/>
    <n v="19"/>
    <n v="0"/>
    <n v="0"/>
    <n v="0"/>
    <n v="0"/>
    <s v="INR"/>
    <n v="15355"/>
    <n v="1013"/>
    <s v="00/00/0000"/>
    <n v="0"/>
    <n v="0"/>
    <m/>
    <m/>
    <m/>
    <s v="N"/>
    <s v="00/00/0000"/>
    <s v="N"/>
    <n v="0"/>
    <s v="00/00/0000"/>
    <m/>
    <x v="1"/>
    <m/>
    <x v="0"/>
    <m/>
  </r>
  <r>
    <n v="38858043606"/>
    <s v="EB-SBI SURAKSHA"/>
    <n v="86949121994"/>
    <s v="Mr. AKASHKUMAR ASHOKBHAI RATHO"/>
    <n v="36247"/>
    <n v="6.65"/>
    <n v="33167"/>
    <n v="30945.919999999998"/>
    <n v="0"/>
    <n v="0"/>
    <n v="0"/>
    <d v="2019-10-19T00:00:00"/>
    <n v="19"/>
    <n v="19"/>
    <n v="0"/>
    <n v="0"/>
    <n v="0"/>
    <n v="0"/>
    <s v="INR"/>
    <n v="15355"/>
    <n v="281"/>
    <s v="00/00/0000"/>
    <n v="0"/>
    <n v="0"/>
    <s v="N"/>
    <m/>
    <n v="9"/>
    <s v="N"/>
    <s v="00/00/0000"/>
    <s v="N"/>
    <n v="0"/>
    <s v="00/00/0000"/>
    <s v="STD"/>
    <x v="94"/>
    <n v="0"/>
    <x v="0"/>
    <m/>
  </r>
  <r>
    <n v="38861724761"/>
    <s v="EB-SBI SURAKSHA"/>
    <n v="85102836403"/>
    <s v="Mr. Tarunkumar Rugnathbhai Pra"/>
    <n v="81350"/>
    <n v="6.65"/>
    <n v="80149"/>
    <n v="75759.240000000005"/>
    <n v="0"/>
    <n v="0"/>
    <n v="0"/>
    <d v="2019-10-22T00:00:00"/>
    <n v="19"/>
    <n v="19"/>
    <n v="0"/>
    <n v="0"/>
    <n v="0"/>
    <n v="0"/>
    <s v="INR"/>
    <n v="15355"/>
    <n v="631"/>
    <s v="00/00/0000"/>
    <n v="0"/>
    <n v="0"/>
    <s v="N"/>
    <m/>
    <n v="9"/>
    <s v="N"/>
    <s v="00/00/0000"/>
    <s v="N"/>
    <n v="0"/>
    <s v="00/00/0000"/>
    <s v="STD"/>
    <x v="95"/>
    <n v="0"/>
    <x v="0"/>
    <m/>
  </r>
  <r>
    <n v="38862317132"/>
    <s v="EB-SBI SURAKSHA"/>
    <n v="86264951547"/>
    <s v="Mr. DIVYANG JAYESHBHAI UPADHYA"/>
    <n v="15646"/>
    <n v="6.65"/>
    <n v="12927"/>
    <n v="35"/>
    <n v="0"/>
    <n v="0"/>
    <n v="0"/>
    <d v="2019-11-07T00:00:00"/>
    <n v="19"/>
    <n v="19"/>
    <n v="0"/>
    <n v="0"/>
    <n v="0"/>
    <n v="0"/>
    <s v="INR"/>
    <n v="15355"/>
    <n v="132"/>
    <s v="00/00/0000"/>
    <n v="0"/>
    <n v="0"/>
    <s v="N"/>
    <m/>
    <n v="9"/>
    <s v="N"/>
    <s v="00/00/0000"/>
    <s v="N"/>
    <n v="0"/>
    <s v="00/00/0000"/>
    <s v="STD"/>
    <x v="96"/>
    <n v="0"/>
    <x v="0"/>
    <m/>
  </r>
  <r>
    <n v="38863789636"/>
    <s v="EB-SBI SURAKSHA"/>
    <n v="80230040466"/>
    <s v="Mr. RAKESHKUMAR  VORA"/>
    <n v="106880"/>
    <n v="6.65"/>
    <n v="94732"/>
    <n v="88351.88"/>
    <n v="0"/>
    <n v="0"/>
    <n v="0"/>
    <d v="2019-10-22T00:00:00"/>
    <n v="19"/>
    <n v="19"/>
    <n v="0"/>
    <n v="0"/>
    <n v="0"/>
    <n v="0"/>
    <s v="INR"/>
    <n v="15355"/>
    <n v="898"/>
    <s v="00/00/0000"/>
    <n v="0"/>
    <n v="0"/>
    <s v="N"/>
    <m/>
    <n v="9"/>
    <s v="N"/>
    <s v="00/00/0000"/>
    <s v="N"/>
    <n v="0"/>
    <s v="00/00/0000"/>
    <m/>
    <x v="1"/>
    <m/>
    <x v="0"/>
    <m/>
  </r>
  <r>
    <n v="38884859077"/>
    <s v="EB-SBI SURAKSHA"/>
    <n v="85491945042"/>
    <s v="Mr. SANJAY BABUBHAI PRAJAPATI"/>
    <n v="74089"/>
    <n v="6.65"/>
    <n v="72011"/>
    <n v="65391.8"/>
    <n v="0"/>
    <n v="0"/>
    <n v="0"/>
    <d v="2019-11-01T00:00:00"/>
    <n v="19"/>
    <n v="19"/>
    <n v="0"/>
    <n v="0"/>
    <n v="0"/>
    <n v="0"/>
    <s v="INR"/>
    <n v="15355"/>
    <n v="624"/>
    <s v="00/00/0000"/>
    <n v="0"/>
    <n v="0"/>
    <s v="N"/>
    <m/>
    <n v="9"/>
    <s v="N"/>
    <s v="00/00/0000"/>
    <s v="N"/>
    <n v="0"/>
    <s v="00/00/0000"/>
    <m/>
    <x v="1"/>
    <m/>
    <x v="0"/>
    <m/>
  </r>
  <r>
    <n v="38915527017"/>
    <s v="EB-SBI SURAKSHA"/>
    <n v="85774454906"/>
    <s v="Mr. VITTHALBHAI BHAVANJI ODE"/>
    <n v="55560"/>
    <n v="6.8"/>
    <n v="52539"/>
    <n v="48961.62"/>
    <n v="0"/>
    <n v="0"/>
    <n v="0"/>
    <d v="2019-11-12T00:00:00"/>
    <n v="19"/>
    <n v="19"/>
    <n v="0"/>
    <n v="0"/>
    <n v="0"/>
    <n v="0"/>
    <s v="INR"/>
    <n v="15355"/>
    <n v="538"/>
    <s v="00/00/0000"/>
    <n v="0"/>
    <n v="0"/>
    <m/>
    <m/>
    <m/>
    <s v="N"/>
    <s v="00/00/0000"/>
    <s v="N"/>
    <n v="0"/>
    <s v="00/00/0000"/>
    <s v="STD"/>
    <x v="48"/>
    <n v="999"/>
    <x v="0"/>
    <m/>
  </r>
  <r>
    <n v="38915707146"/>
    <s v="EB-SBI SURAKSHA"/>
    <n v="80084072175"/>
    <s v="Mr. JAYSUKH BACHUBHAI VALANGAR"/>
    <n v="47900"/>
    <n v="6.8"/>
    <n v="45242"/>
    <n v="41489.79"/>
    <n v="0"/>
    <n v="0"/>
    <n v="0"/>
    <d v="2019-11-12T00:00:00"/>
    <n v="19"/>
    <n v="19"/>
    <n v="0"/>
    <n v="0"/>
    <n v="0"/>
    <n v="0"/>
    <s v="INR"/>
    <n v="15355"/>
    <n v="464"/>
    <s v="00/00/0000"/>
    <n v="0"/>
    <n v="0"/>
    <m/>
    <m/>
    <m/>
    <s v="N"/>
    <s v="00/00/0000"/>
    <s v="N"/>
    <n v="0"/>
    <s v="00/00/0000"/>
    <s v="STD"/>
    <x v="97"/>
    <n v="0"/>
    <x v="0"/>
    <m/>
  </r>
  <r>
    <n v="38918686847"/>
    <s v="EB-SBI SURAKSHA"/>
    <n v="85188985671"/>
    <s v="Mr. RAJESHBHAI NANJIBHAI PATAN"/>
    <n v="56112"/>
    <n v="6.85"/>
    <n v="55477"/>
    <n v="52584.63"/>
    <n v="0"/>
    <n v="0"/>
    <n v="0"/>
    <d v="2019-11-13T00:00:00"/>
    <n v="19"/>
    <n v="19"/>
    <n v="0"/>
    <n v="0"/>
    <n v="0"/>
    <n v="0"/>
    <s v="INR"/>
    <n v="15355"/>
    <n v="443"/>
    <s v="00/00/0000"/>
    <n v="0"/>
    <n v="0"/>
    <s v="N"/>
    <m/>
    <n v="9"/>
    <s v="N"/>
    <s v="00/00/0000"/>
    <s v="N"/>
    <n v="0"/>
    <s v="00/00/0000"/>
    <m/>
    <x v="1"/>
    <m/>
    <x v="0"/>
    <m/>
  </r>
  <r>
    <n v="39090016584"/>
    <s v="EB-SBI SURAKSHA"/>
    <n v="89664358131"/>
    <s v="Mrs. CHANDRIKABEN RAJESHKUMAR"/>
    <n v="275600"/>
    <n v="6.65"/>
    <n v="95796"/>
    <n v="1965"/>
    <n v="0"/>
    <n v="0"/>
    <n v="0"/>
    <d v="2020-01-23T00:00:00"/>
    <n v="19"/>
    <n v="19"/>
    <n v="0"/>
    <n v="0"/>
    <n v="0"/>
    <n v="0"/>
    <s v="INR"/>
    <n v="15355"/>
    <n v="1030"/>
    <s v="00/00/0000"/>
    <n v="0"/>
    <n v="0"/>
    <m/>
    <m/>
    <m/>
    <s v="N"/>
    <s v="00/00/0000"/>
    <s v="N"/>
    <n v="0"/>
    <s v="00/00/0000"/>
    <s v="STD"/>
    <x v="48"/>
    <n v="0"/>
    <x v="0"/>
    <m/>
  </r>
  <r>
    <n v="39095542183"/>
    <s v="EB-SBI SURAKSHA"/>
    <n v="80084154059"/>
    <s v="Mr. VINODKUMAR D PARMAR"/>
    <n v="149000"/>
    <n v="6.75"/>
    <n v="110998"/>
    <n v="478"/>
    <n v="0"/>
    <n v="0"/>
    <n v="0"/>
    <d v="2020-01-28T00:00:00"/>
    <n v="19"/>
    <n v="19"/>
    <n v="0"/>
    <n v="0"/>
    <n v="0"/>
    <n v="0"/>
    <s v="INR"/>
    <n v="61132"/>
    <n v="1831"/>
    <s v="00/00/0000"/>
    <n v="0"/>
    <n v="0"/>
    <s v="N"/>
    <m/>
    <n v="9"/>
    <s v="N"/>
    <s v="00/00/0000"/>
    <s v="N"/>
    <n v="0"/>
    <s v="00/00/0000"/>
    <m/>
    <x v="1"/>
    <m/>
    <x v="0"/>
    <m/>
  </r>
  <r>
    <n v="39112979909"/>
    <s v="EB-SBI SURAKSHA"/>
    <n v="76002184650"/>
    <s v="Mr. DHARMENDRA GANPATBHAI CHUH"/>
    <n v="71000"/>
    <n v="6.65"/>
    <n v="62753"/>
    <n v="49492.31"/>
    <n v="0"/>
    <n v="0"/>
    <n v="0"/>
    <d v="2020-02-03T00:00:00"/>
    <n v="19"/>
    <n v="19"/>
    <n v="0"/>
    <n v="0"/>
    <n v="0"/>
    <n v="0"/>
    <s v="INR"/>
    <n v="15355"/>
    <n v="542"/>
    <s v="00/00/0000"/>
    <n v="0"/>
    <n v="0"/>
    <s v="N"/>
    <m/>
    <n v="9"/>
    <s v="N"/>
    <s v="00/00/0000"/>
    <s v="N"/>
    <n v="0"/>
    <s v="00/00/0000"/>
    <m/>
    <x v="1"/>
    <m/>
    <x v="0"/>
    <m/>
  </r>
  <r>
    <n v="39130360240"/>
    <s v="EB-SBI SURAKSHA"/>
    <n v="86366655475"/>
    <s v="Mr. SAUMIL PANKAJKUMAR SHAH"/>
    <n v="33800"/>
    <n v="6.65"/>
    <n v="33246"/>
    <n v="32243.95"/>
    <n v="0"/>
    <n v="0"/>
    <n v="0"/>
    <d v="2020-02-09T00:00:00"/>
    <n v="19"/>
    <n v="19"/>
    <n v="0"/>
    <n v="0"/>
    <n v="0"/>
    <n v="0"/>
    <s v="INR"/>
    <n v="15355"/>
    <n v="280"/>
    <s v="00/00/0000"/>
    <n v="0"/>
    <n v="0"/>
    <m/>
    <m/>
    <m/>
    <s v="N"/>
    <s v="00/00/0000"/>
    <s v="N"/>
    <n v="0"/>
    <s v="00/00/0000"/>
    <s v="STD"/>
    <x v="11"/>
    <n v="999"/>
    <x v="0"/>
    <m/>
  </r>
  <r>
    <n v="39132673671"/>
    <s v="EB-SBI SURAKSHA"/>
    <n v="85018949195"/>
    <s v="Mr. JAGDISH BHIKHABHAI RABARI"/>
    <n v="41000"/>
    <n v="6.65"/>
    <n v="38326"/>
    <n v="34288.74"/>
    <n v="0"/>
    <n v="0"/>
    <n v="0"/>
    <d v="2020-02-10T00:00:00"/>
    <n v="19"/>
    <n v="19"/>
    <n v="0"/>
    <n v="0"/>
    <n v="0"/>
    <n v="0"/>
    <s v="INR"/>
    <n v="15355"/>
    <n v="381"/>
    <s v="00/00/0000"/>
    <n v="0"/>
    <n v="0"/>
    <s v="N"/>
    <m/>
    <n v="9"/>
    <s v="N"/>
    <s v="00/00/0000"/>
    <s v="N"/>
    <n v="0"/>
    <s v="00/00/0000"/>
    <m/>
    <x v="1"/>
    <m/>
    <x v="0"/>
    <m/>
  </r>
  <r>
    <n v="39146989395"/>
    <s v="EB-SBI SURAKSHA"/>
    <n v="85215164282"/>
    <s v="Mr. CHANDRA  PARKASH"/>
    <n v="46000"/>
    <n v="6.65"/>
    <n v="44377"/>
    <n v="41453.47"/>
    <n v="0"/>
    <n v="0"/>
    <n v="0"/>
    <d v="2020-02-15T00:00:00"/>
    <n v="19"/>
    <n v="19"/>
    <n v="0"/>
    <n v="0"/>
    <n v="0"/>
    <n v="0"/>
    <s v="INR"/>
    <n v="15355"/>
    <n v="374"/>
    <s v="00/00/0000"/>
    <n v="0"/>
    <n v="0"/>
    <s v="N"/>
    <m/>
    <n v="9"/>
    <s v="N"/>
    <s v="00/00/0000"/>
    <s v="N"/>
    <n v="0"/>
    <s v="00/00/0000"/>
    <s v="STD"/>
    <x v="98"/>
    <n v="999"/>
    <x v="0"/>
    <m/>
  </r>
  <r>
    <n v="39167507670"/>
    <s v="EB-SBI SURAKSHA"/>
    <n v="90509250828"/>
    <s v="Mr. GIRDHARBHAI  PARMAR"/>
    <n v="114000"/>
    <n v="6.65"/>
    <n v="104948"/>
    <n v="93584.960000000006"/>
    <n v="0"/>
    <n v="0"/>
    <n v="0"/>
    <d v="2020-02-25T00:00:00"/>
    <n v="19"/>
    <n v="19"/>
    <n v="0"/>
    <n v="0"/>
    <n v="0"/>
    <n v="0"/>
    <s v="INR"/>
    <n v="15355"/>
    <n v="1234"/>
    <s v="00/00/0000"/>
    <n v="0"/>
    <n v="0"/>
    <s v="N"/>
    <m/>
    <n v="9"/>
    <s v="N"/>
    <s v="00/00/0000"/>
    <s v="N"/>
    <n v="0"/>
    <s v="00/00/0000"/>
    <s v="STD"/>
    <x v="99"/>
    <n v="999"/>
    <x v="0"/>
    <m/>
  </r>
  <r>
    <n v="39177270896"/>
    <s v="EB-SBI SURAKSHA"/>
    <n v="85833775796"/>
    <s v="Mr. NAIMESH RAMESHCHANDRA MAHE"/>
    <n v="103400"/>
    <n v="6.65"/>
    <n v="101523"/>
    <n v="98808.13"/>
    <n v="0"/>
    <n v="0"/>
    <n v="0"/>
    <d v="2020-02-29T00:00:00"/>
    <n v="19"/>
    <n v="19"/>
    <n v="0"/>
    <n v="0"/>
    <n v="0"/>
    <n v="0"/>
    <s v="INR"/>
    <n v="15355"/>
    <n v="853"/>
    <s v="00/00/0000"/>
    <n v="0"/>
    <n v="0"/>
    <s v="N"/>
    <m/>
    <n v="9"/>
    <s v="N"/>
    <s v="00/00/0000"/>
    <s v="N"/>
    <n v="0"/>
    <s v="00/00/0000"/>
    <s v="STD"/>
    <x v="100"/>
    <n v="0"/>
    <x v="0"/>
    <m/>
  </r>
  <r>
    <n v="39179034629"/>
    <s v="EB-SBI SURAKSHA"/>
    <n v="80083916349"/>
    <s v="Mr. BHAVIN MAHENDRA ACHARYA"/>
    <n v="228000"/>
    <n v="6.65"/>
    <n v="225511"/>
    <n v="213232.99"/>
    <n v="0"/>
    <n v="0"/>
    <n v="0"/>
    <d v="2020-02-29T00:00:00"/>
    <n v="19"/>
    <n v="19"/>
    <n v="0"/>
    <n v="0"/>
    <n v="0"/>
    <n v="0"/>
    <s v="INR"/>
    <n v="15355"/>
    <n v="1730"/>
    <s v="00/00/0000"/>
    <n v="0"/>
    <n v="0"/>
    <s v="N"/>
    <m/>
    <n v="9"/>
    <s v="N"/>
    <s v="00/00/0000"/>
    <s v="N"/>
    <n v="0"/>
    <s v="00/00/0000"/>
    <m/>
    <x v="1"/>
    <m/>
    <x v="0"/>
    <m/>
  </r>
  <r>
    <n v="39190777591"/>
    <s v="EB-SBI SURAKSHA"/>
    <n v="90517033291"/>
    <s v="Mr. JASHIBEN  PATEL"/>
    <n v="82100"/>
    <n v="6.65"/>
    <n v="76677"/>
    <n v="73725"/>
    <n v="0"/>
    <n v="0"/>
    <n v="0"/>
    <d v="2020-03-04T00:00:00"/>
    <n v="24"/>
    <n v="24"/>
    <n v="0"/>
    <n v="0"/>
    <n v="0"/>
    <n v="0"/>
    <s v="INR"/>
    <n v="15355"/>
    <n v="677"/>
    <s v="00/00/0000"/>
    <n v="0"/>
    <n v="0"/>
    <s v="N"/>
    <m/>
    <n v="9"/>
    <s v="N"/>
    <s v="00/00/0000"/>
    <s v="N"/>
    <n v="0"/>
    <s v="00/00/0000"/>
    <s v="STD"/>
    <x v="101"/>
    <n v="999"/>
    <x v="0"/>
    <m/>
  </r>
  <r>
    <n v="39238589949"/>
    <s v="EB-SBI SURAKSHA"/>
    <n v="80045349985"/>
    <s v="Mr. Sanjivkumar  Chaudhari"/>
    <n v="121500"/>
    <n v="6.65"/>
    <n v="119107"/>
    <n v="119051"/>
    <n v="0"/>
    <n v="0"/>
    <n v="0"/>
    <d v="2020-03-27T00:00:00"/>
    <n v="7"/>
    <n v="7"/>
    <n v="0"/>
    <n v="0"/>
    <n v="0"/>
    <n v="0"/>
    <s v="INR"/>
    <n v="15355"/>
    <n v="942"/>
    <s v="00/00/0000"/>
    <n v="0"/>
    <n v="0"/>
    <s v="N"/>
    <m/>
    <n v="9"/>
    <s v="N"/>
    <s v="00/00/0000"/>
    <s v="N"/>
    <n v="0"/>
    <s v="00/00/0000"/>
    <s v="STD"/>
    <x v="46"/>
    <n v="0"/>
    <x v="0"/>
    <m/>
  </r>
  <r>
    <n v="39442593157"/>
    <s v="EB-SBI SURAKSHA"/>
    <n v="90132900035"/>
    <s v="Mr. Parmar Himanshu Baldevbhai"/>
    <n v="256500"/>
    <n v="6.65"/>
    <n v="252509"/>
    <n v="251655"/>
    <n v="0"/>
    <n v="0"/>
    <n v="0"/>
    <d v="2020-06-26T00:00:00"/>
    <n v="14"/>
    <n v="14"/>
    <n v="0"/>
    <n v="0"/>
    <n v="0"/>
    <n v="0"/>
    <s v="INR"/>
    <n v="15355"/>
    <n v="1655"/>
    <s v="00/00/0000"/>
    <n v="0"/>
    <n v="0"/>
    <s v="N"/>
    <m/>
    <n v="9"/>
    <s v="N"/>
    <s v="00/00/0000"/>
    <s v="N"/>
    <n v="0"/>
    <s v="00/00/0000"/>
    <s v="STD"/>
    <x v="102"/>
    <n v="999"/>
    <x v="0"/>
    <m/>
  </r>
  <r>
    <n v="39471341275"/>
    <s v="EB-SBI SURAKSHA"/>
    <n v="90484294317"/>
    <s v="Mrs. TANUBEN  SOLANKI"/>
    <n v="52800"/>
    <n v="6.65"/>
    <n v="51395"/>
    <n v="49655"/>
    <n v="0"/>
    <n v="0"/>
    <n v="0"/>
    <d v="2020-07-04T00:00:00"/>
    <n v="20"/>
    <n v="20"/>
    <n v="0"/>
    <n v="0"/>
    <n v="0"/>
    <n v="0"/>
    <s v="INR"/>
    <n v="15355"/>
    <n v="363"/>
    <s v="00/00/0000"/>
    <n v="0"/>
    <n v="0"/>
    <m/>
    <m/>
    <m/>
    <s v="N"/>
    <s v="00/00/0000"/>
    <s v="N"/>
    <n v="0"/>
    <s v="00/00/0000"/>
    <s v="STD"/>
    <x v="103"/>
    <n v="999"/>
    <x v="0"/>
    <m/>
  </r>
  <r>
    <n v="39478759806"/>
    <s v="EB-SBI SURAKSHA"/>
    <n v="87583709287"/>
    <s v="Mr. SENDHABHAI BALDEVBHAI SENM"/>
    <n v="28000"/>
    <n v="6.65"/>
    <n v="26485"/>
    <n v="25931"/>
    <n v="0"/>
    <n v="0"/>
    <n v="0"/>
    <d v="2020-07-07T00:00:00"/>
    <n v="20"/>
    <n v="20"/>
    <n v="0"/>
    <n v="0"/>
    <n v="0"/>
    <n v="0"/>
    <s v="INR"/>
    <n v="15355"/>
    <n v="212"/>
    <s v="00/00/0000"/>
    <n v="0"/>
    <n v="0"/>
    <s v="N"/>
    <m/>
    <n v="9"/>
    <s v="N"/>
    <s v="00/00/0000"/>
    <s v="N"/>
    <n v="0"/>
    <s v="00/00/0000"/>
    <s v="STD"/>
    <x v="104"/>
    <n v="0"/>
    <x v="0"/>
    <m/>
  </r>
  <r>
    <n v="39493971277"/>
    <s v="EB-SBI SURAKSHA"/>
    <n v="85080460325"/>
    <s v="Mr. MINESH MADHUBHAI RATHOD"/>
    <n v="109000"/>
    <n v="6.65"/>
    <n v="107129"/>
    <n v="104329"/>
    <n v="0"/>
    <n v="0"/>
    <n v="0"/>
    <d v="2020-07-13T00:00:00"/>
    <n v="20"/>
    <n v="20"/>
    <n v="0"/>
    <n v="0"/>
    <n v="0"/>
    <n v="0"/>
    <s v="INR"/>
    <n v="15355"/>
    <n v="700"/>
    <s v="00/00/0000"/>
    <n v="0"/>
    <n v="0"/>
    <s v="N"/>
    <m/>
    <n v="9"/>
    <s v="N"/>
    <s v="00/00/0000"/>
    <s v="N"/>
    <n v="0"/>
    <s v="00/00/0000"/>
    <m/>
    <x v="1"/>
    <m/>
    <x v="0"/>
    <m/>
  </r>
  <r>
    <n v="39635488011"/>
    <s v="EB-SBI SURAKSHA"/>
    <n v="85884304613"/>
    <s v="Mr. ASHOK GOVINDPRASAD BHARGAV"/>
    <n v="98000"/>
    <n v="6.65"/>
    <n v="94509"/>
    <n v="92989"/>
    <n v="0"/>
    <n v="0"/>
    <n v="0"/>
    <d v="2020-09-05T00:00:00"/>
    <n v="18"/>
    <n v="18"/>
    <n v="0"/>
    <n v="0"/>
    <n v="0"/>
    <n v="0"/>
    <s v="INR"/>
    <n v="15355"/>
    <n v="740"/>
    <s v="00/00/0000"/>
    <n v="0"/>
    <n v="0"/>
    <s v="N"/>
    <m/>
    <n v="9"/>
    <s v="N"/>
    <s v="00/00/0000"/>
    <s v="N"/>
    <n v="0"/>
    <s v="00/00/0000"/>
    <s v="STD"/>
    <x v="78"/>
    <n v="0"/>
    <x v="0"/>
    <m/>
  </r>
  <r>
    <n v="39654243395"/>
    <s v="EB-SBI SURAKSHA"/>
    <n v="87209416348"/>
    <s v="Mr. MAYURKUMAR PRAFULCHANDRA P"/>
    <n v="39000"/>
    <n v="6.65"/>
    <n v="37814"/>
    <n v="36476"/>
    <n v="0"/>
    <n v="0"/>
    <n v="0"/>
    <d v="2020-09-12T00:00:00"/>
    <n v="18"/>
    <n v="18"/>
    <n v="0"/>
    <n v="0"/>
    <n v="0"/>
    <n v="0"/>
    <s v="INR"/>
    <n v="15355"/>
    <n v="267"/>
    <s v="00/00/0000"/>
    <n v="0"/>
    <n v="0"/>
    <s v="N"/>
    <m/>
    <n v="9"/>
    <s v="N"/>
    <s v="00/00/0000"/>
    <s v="N"/>
    <n v="0"/>
    <s v="00/00/0000"/>
    <s v="STD"/>
    <x v="93"/>
    <n v="0"/>
    <x v="0"/>
    <m/>
  </r>
  <r>
    <n v="39654248509"/>
    <s v="EB-SBI SURAKSHA"/>
    <n v="86799718499"/>
    <s v="Mr. RAJENDRA RAMRAO PALKHADE"/>
    <n v="198000"/>
    <n v="6.65"/>
    <n v="190729"/>
    <n v="186864.27"/>
    <n v="0"/>
    <n v="0"/>
    <n v="0"/>
    <d v="2020-09-12T00:00:00"/>
    <n v="18"/>
    <n v="18"/>
    <n v="0"/>
    <n v="0"/>
    <n v="0"/>
    <n v="0"/>
    <s v="INR"/>
    <n v="15355"/>
    <n v="1494"/>
    <s v="00/00/0000"/>
    <n v="0"/>
    <n v="0"/>
    <s v="N"/>
    <m/>
    <n v="9"/>
    <s v="N"/>
    <s v="00/00/0000"/>
    <s v="N"/>
    <n v="0"/>
    <s v="00/00/0000"/>
    <s v="STD"/>
    <x v="105"/>
    <n v="999"/>
    <x v="0"/>
    <m/>
  </r>
  <r>
    <n v="39676637838"/>
    <s v="EB-SBI SURAKSHA"/>
    <n v="85661743963"/>
    <s v="Mr. KALPESH KANAIYALAL YOGI"/>
    <n v="58000"/>
    <n v="6.65"/>
    <n v="54607"/>
    <n v="53944"/>
    <n v="0"/>
    <n v="0"/>
    <n v="0"/>
    <d v="2020-10-24T00:00:00"/>
    <n v="17"/>
    <n v="17"/>
    <n v="0"/>
    <n v="0"/>
    <n v="0"/>
    <n v="0"/>
    <s v="INR"/>
    <n v="15355"/>
    <n v="511"/>
    <s v="00/00/0000"/>
    <n v="0"/>
    <n v="0"/>
    <s v="N"/>
    <m/>
    <n v="9"/>
    <s v="N"/>
    <s v="00/00/0000"/>
    <s v="N"/>
    <n v="0"/>
    <s v="00/00/0000"/>
    <m/>
    <x v="1"/>
    <m/>
    <x v="0"/>
    <m/>
  </r>
  <r>
    <n v="39678259568"/>
    <s v="EB-SBI SURAKSHA"/>
    <n v="90637984398"/>
    <s v="Mr. MINAXI RAJIV TAILOR"/>
    <n v="57000"/>
    <n v="6.65"/>
    <n v="54243"/>
    <n v="53920"/>
    <n v="0"/>
    <n v="0"/>
    <n v="0"/>
    <d v="2020-10-01T00:00:00"/>
    <n v="17"/>
    <n v="17"/>
    <n v="0"/>
    <n v="0"/>
    <n v="0"/>
    <n v="0"/>
    <s v="INR"/>
    <n v="15355"/>
    <n v="431"/>
    <s v="00/00/0000"/>
    <n v="0"/>
    <n v="0"/>
    <s v="N"/>
    <m/>
    <n v="9"/>
    <s v="N"/>
    <s v="00/00/0000"/>
    <s v="N"/>
    <n v="0"/>
    <s v="00/00/0000"/>
    <m/>
    <x v="1"/>
    <m/>
    <x v="0"/>
    <m/>
  </r>
  <r>
    <n v="39679348083"/>
    <s v="EB-SBI SURAKSHA"/>
    <n v="85039165456"/>
    <s v="Mr. MAHENDRAKUMAR MANGABHAI RA"/>
    <n v="21000"/>
    <n v="6.65"/>
    <n v="20102"/>
    <n v="19446"/>
    <n v="0"/>
    <n v="0"/>
    <n v="0"/>
    <d v="2020-09-23T00:00:00"/>
    <n v="18"/>
    <n v="18"/>
    <n v="0"/>
    <n v="0"/>
    <n v="0"/>
    <n v="0"/>
    <s v="INR"/>
    <n v="15355"/>
    <n v="159"/>
    <s v="00/00/0000"/>
    <n v="0"/>
    <n v="0"/>
    <s v="N"/>
    <m/>
    <n v="9"/>
    <s v="N"/>
    <s v="00/00/0000"/>
    <s v="N"/>
    <n v="0"/>
    <s v="00/00/0000"/>
    <s v="STD"/>
    <x v="93"/>
    <n v="0"/>
    <x v="0"/>
    <m/>
  </r>
  <r>
    <n v="39694034349"/>
    <s v="EB-SBI SURAKSHA"/>
    <n v="88761934032"/>
    <s v="Mr. NISHA PANKAJKUMAR JOSHI"/>
    <n v="43000"/>
    <n v="6.65"/>
    <n v="37620"/>
    <n v="36651"/>
    <n v="0"/>
    <n v="0"/>
    <n v="0"/>
    <d v="2020-10-21T00:00:00"/>
    <n v="17"/>
    <n v="17"/>
    <n v="0"/>
    <n v="0"/>
    <n v="0"/>
    <n v="0"/>
    <s v="INR"/>
    <n v="15355"/>
    <n v="343"/>
    <s v="00/00/0000"/>
    <n v="0"/>
    <n v="0"/>
    <s v="N"/>
    <m/>
    <n v="9"/>
    <s v="N"/>
    <s v="00/00/0000"/>
    <s v="N"/>
    <n v="0"/>
    <s v="00/00/0000"/>
    <m/>
    <x v="1"/>
    <m/>
    <x v="0"/>
    <m/>
  </r>
  <r>
    <n v="39833868915"/>
    <s v="EB-SBI SURAKSHA"/>
    <n v="90634458777"/>
    <s v="Mr. Nayi  Mitesh"/>
    <n v="41000"/>
    <n v="6.65"/>
    <n v="40131"/>
    <n v="39923"/>
    <n v="0"/>
    <n v="0"/>
    <n v="0"/>
    <d v="2020-11-29T00:00:00"/>
    <n v="16"/>
    <n v="16"/>
    <n v="0"/>
    <n v="0"/>
    <n v="0"/>
    <n v="0"/>
    <s v="INR"/>
    <n v="15355"/>
    <n v="264"/>
    <s v="00/00/0000"/>
    <n v="0"/>
    <n v="0"/>
    <s v="N"/>
    <m/>
    <n v="9"/>
    <s v="N"/>
    <s v="00/00/0000"/>
    <s v="N"/>
    <n v="0"/>
    <s v="00/00/0000"/>
    <s v="STD"/>
    <x v="85"/>
    <n v="0"/>
    <x v="0"/>
    <m/>
  </r>
  <r>
    <n v="39855521636"/>
    <s v="EB-SBI SURAKSHA"/>
    <n v="86475606272"/>
    <s v="Mr. AMIT KUMAR DUTTA"/>
    <n v="89000"/>
    <n v="6.65"/>
    <n v="85756"/>
    <n v="82336"/>
    <n v="0"/>
    <n v="0"/>
    <n v="0"/>
    <d v="2020-12-08T00:00:00"/>
    <n v="15"/>
    <n v="15"/>
    <n v="0"/>
    <n v="0"/>
    <n v="0"/>
    <n v="0"/>
    <s v="INR"/>
    <n v="15355"/>
    <n v="672"/>
    <s v="00/00/0000"/>
    <n v="0"/>
    <n v="0"/>
    <s v="N"/>
    <m/>
    <n v="9"/>
    <s v="N"/>
    <s v="00/00/0000"/>
    <s v="N"/>
    <n v="0"/>
    <s v="00/00/0000"/>
    <m/>
    <x v="1"/>
    <m/>
    <x v="0"/>
    <m/>
  </r>
  <r>
    <n v="39952144736"/>
    <s v="EB-SBI SURAKSHA"/>
    <n v="80527171074"/>
    <s v="Mr. PURSHOTAMBHAI KANTILAL PAR"/>
    <n v="215000"/>
    <n v="6.65"/>
    <n v="204704"/>
    <n v="201778"/>
    <n v="0"/>
    <n v="0"/>
    <n v="0"/>
    <d v="2021-01-20T00:00:00"/>
    <n v="14"/>
    <n v="14"/>
    <n v="0"/>
    <n v="0"/>
    <n v="0"/>
    <n v="0"/>
    <s v="INR"/>
    <n v="15355"/>
    <n v="1891"/>
    <s v="00/00/0000"/>
    <n v="0"/>
    <n v="0"/>
    <s v="N"/>
    <m/>
    <n v="9"/>
    <s v="N"/>
    <s v="00/00/0000"/>
    <s v="N"/>
    <n v="0"/>
    <s v="00/00/0000"/>
    <m/>
    <x v="1"/>
    <m/>
    <x v="0"/>
    <m/>
  </r>
  <r>
    <n v="39954894618"/>
    <s v="EB-SBI SURAKSHA"/>
    <n v="90176328521"/>
    <s v="Mrs. ANANDIBEN  RATHOD"/>
    <n v="138000"/>
    <n v="6.65"/>
    <n v="120185"/>
    <n v="10"/>
    <n v="0"/>
    <n v="0"/>
    <n v="0"/>
    <d v="2021-01-21T00:00:00"/>
    <n v="14"/>
    <n v="14"/>
    <n v="0"/>
    <n v="0"/>
    <n v="0"/>
    <n v="0"/>
    <s v="INR"/>
    <n v="15355"/>
    <n v="1324"/>
    <s v="00/00/0000"/>
    <n v="0"/>
    <n v="0"/>
    <s v="N"/>
    <m/>
    <n v="9"/>
    <s v="N"/>
    <s v="00/00/0000"/>
    <s v="N"/>
    <n v="0"/>
    <s v="00/00/0000"/>
    <s v="STD"/>
    <x v="106"/>
    <n v="999"/>
    <x v="0"/>
    <m/>
  </r>
  <r>
    <n v="39961223787"/>
    <s v="EB-SBI SURAKSHA"/>
    <n v="88805157498"/>
    <s v="Mr. HITESHKUMAR NATVARLAL BARO"/>
    <n v="52000"/>
    <n v="6.65"/>
    <n v="50335"/>
    <n v="49411"/>
    <n v="0"/>
    <n v="0"/>
    <n v="0"/>
    <d v="2021-01-25T00:00:00"/>
    <n v="14"/>
    <n v="14"/>
    <n v="0"/>
    <n v="0"/>
    <n v="0"/>
    <n v="0"/>
    <s v="INR"/>
    <n v="15355"/>
    <n v="334"/>
    <s v="00/00/0000"/>
    <n v="0"/>
    <n v="0"/>
    <m/>
    <m/>
    <m/>
    <s v="N"/>
    <s v="00/00/0000"/>
    <s v="N"/>
    <n v="0"/>
    <s v="00/00/0000"/>
    <m/>
    <x v="1"/>
    <m/>
    <x v="0"/>
    <m/>
  </r>
  <r>
    <n v="39963695330"/>
    <s v="EB-SBI SURAKSHA"/>
    <n v="85240059989"/>
    <s v="Mrs. NIKKY  GOTHWAL"/>
    <n v="162000"/>
    <n v="6.65"/>
    <n v="156992"/>
    <n v="155914"/>
    <n v="0"/>
    <n v="0"/>
    <n v="0"/>
    <d v="2021-01-27T00:00:00"/>
    <n v="14"/>
    <n v="14"/>
    <n v="0"/>
    <n v="0"/>
    <n v="0"/>
    <n v="0"/>
    <s v="INR"/>
    <n v="15355"/>
    <n v="1223"/>
    <s v="00/00/0000"/>
    <n v="0"/>
    <n v="0"/>
    <s v="N"/>
    <m/>
    <n v="9"/>
    <s v="N"/>
    <s v="00/00/0000"/>
    <s v="N"/>
    <n v="0"/>
    <s v="00/00/0000"/>
    <m/>
    <x v="1"/>
    <m/>
    <x v="0"/>
    <m/>
  </r>
  <r>
    <n v="39964146446"/>
    <s v="EB-SBI SURAKSHA"/>
    <n v="80002846636"/>
    <s v="Mr. BHIKHABHAI PARSHOTAM PATEL"/>
    <n v="34000"/>
    <n v="6.65"/>
    <n v="27962"/>
    <n v="26756"/>
    <n v="0"/>
    <n v="0"/>
    <n v="0"/>
    <d v="2021-02-02T00:00:00"/>
    <n v="13"/>
    <n v="13"/>
    <n v="0"/>
    <n v="0"/>
    <n v="0"/>
    <n v="0"/>
    <s v="INR"/>
    <n v="15355"/>
    <n v="338"/>
    <s v="00/00/0000"/>
    <n v="0"/>
    <n v="0"/>
    <s v="N"/>
    <m/>
    <n v="9"/>
    <s v="N"/>
    <s v="00/00/0000"/>
    <s v="N"/>
    <n v="0"/>
    <s v="00/00/0000"/>
    <m/>
    <x v="1"/>
    <m/>
    <x v="0"/>
    <m/>
  </r>
  <r>
    <n v="40001892478"/>
    <s v="EB-SBI SURAKSHA"/>
    <n v="85089708406"/>
    <s v="Mr. Gajjar  Hardik"/>
    <n v="39000"/>
    <n v="6.65"/>
    <n v="37722"/>
    <n v="36658"/>
    <n v="0"/>
    <n v="0"/>
    <n v="0"/>
    <d v="2021-02-11T00:00:00"/>
    <n v="13"/>
    <n v="13"/>
    <n v="0"/>
    <n v="0"/>
    <n v="0"/>
    <n v="0"/>
    <s v="INR"/>
    <n v="15355"/>
    <n v="267"/>
    <s v="00/00/0000"/>
    <n v="0"/>
    <n v="0"/>
    <s v="N"/>
    <m/>
    <n v="9"/>
    <s v="N"/>
    <s v="00/00/0000"/>
    <s v="N"/>
    <n v="0"/>
    <s v="00/00/0000"/>
    <s v="STD"/>
    <x v="71"/>
    <n v="999"/>
    <x v="0"/>
    <m/>
  </r>
  <r>
    <n v="40004937382"/>
    <s v="EB-SBI SURAKSHA"/>
    <n v="85685771798"/>
    <s v="Mr. RAJENDRAKUMAR KANTILAL TRI"/>
    <n v="132000"/>
    <n v="6.65"/>
    <n v="120395"/>
    <n v="942"/>
    <n v="0"/>
    <n v="0"/>
    <n v="0"/>
    <d v="2021-02-11T00:00:00"/>
    <n v="13"/>
    <n v="13"/>
    <n v="0"/>
    <n v="0"/>
    <n v="0"/>
    <n v="0"/>
    <s v="INR"/>
    <n v="15355"/>
    <n v="1082"/>
    <s v="00/00/0000"/>
    <n v="0"/>
    <n v="0"/>
    <s v="N"/>
    <m/>
    <n v="9"/>
    <s v="N"/>
    <s v="00/00/0000"/>
    <s v="N"/>
    <n v="0"/>
    <s v="00/00/0000"/>
    <s v="STD"/>
    <x v="107"/>
    <n v="999"/>
    <x v="0"/>
    <m/>
  </r>
  <r>
    <n v="40011135824"/>
    <s v="EB-SBI SURAKSHA"/>
    <n v="85526079540"/>
    <s v="Mr. Patel  Vipulkumar"/>
    <n v="113000"/>
    <n v="6.65"/>
    <n v="16430"/>
    <n v="14596"/>
    <n v="0"/>
    <n v="0"/>
    <n v="0"/>
    <d v="2021-03-17T00:00:00"/>
    <n v="12"/>
    <n v="12"/>
    <n v="0"/>
    <n v="0"/>
    <n v="0"/>
    <n v="0"/>
    <s v="INR"/>
    <n v="15355"/>
    <n v="774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40035489923"/>
    <s v="EB-SBI SURAKSHA"/>
    <n v="86502924570"/>
    <s v="Mr. UPENDRA KUMAR CHHAGANBHAI"/>
    <n v="44000"/>
    <n v="6.65"/>
    <n v="43029"/>
    <n v="41940"/>
    <n v="0"/>
    <n v="0"/>
    <n v="0"/>
    <d v="2021-02-28T00:00:00"/>
    <n v="11"/>
    <n v="11"/>
    <n v="0"/>
    <n v="0"/>
    <n v="0"/>
    <n v="0"/>
    <s v="INR"/>
    <n v="15355"/>
    <n v="301"/>
    <s v="00/00/0000"/>
    <n v="0"/>
    <n v="0"/>
    <s v="N"/>
    <m/>
    <n v="9"/>
    <s v="N"/>
    <s v="00/00/0000"/>
    <s v="N"/>
    <n v="0"/>
    <s v="00/00/0000"/>
    <s v="STD"/>
    <x v="108"/>
    <n v="0"/>
    <x v="0"/>
    <m/>
  </r>
  <r>
    <n v="40035680431"/>
    <s v="EB-SBI SURAKSHA"/>
    <n v="85267738101"/>
    <s v="Mr. Vipul  Patel"/>
    <n v="56000"/>
    <n v="6.65"/>
    <n v="53953"/>
    <n v="53541"/>
    <n v="0"/>
    <n v="0"/>
    <n v="0"/>
    <d v="2021-03-14T00:00:00"/>
    <n v="12"/>
    <n v="12"/>
    <n v="0"/>
    <n v="0"/>
    <n v="0"/>
    <n v="0"/>
    <s v="INR"/>
    <n v="15355"/>
    <n v="424"/>
    <s v="00/00/0000"/>
    <n v="0"/>
    <n v="0"/>
    <s v="N"/>
    <m/>
    <n v="9"/>
    <s v="N"/>
    <s v="00/00/0000"/>
    <s v="N"/>
    <n v="0"/>
    <s v="00/00/0000"/>
    <s v="STD"/>
    <x v="109"/>
    <n v="0"/>
    <x v="0"/>
    <m/>
  </r>
  <r>
    <n v="40035986287"/>
    <s v="EB-SBI SURAKSHA"/>
    <n v="90706237097"/>
    <s v="Mr. Ronil Yogeshbhai Shah"/>
    <n v="30000"/>
    <n v="6.65"/>
    <n v="28712"/>
    <n v="27884"/>
    <n v="0"/>
    <n v="0"/>
    <n v="0"/>
    <d v="2021-03-14T00:00:00"/>
    <n v="12"/>
    <n v="12"/>
    <n v="0"/>
    <n v="0"/>
    <n v="0"/>
    <n v="0"/>
    <s v="INR"/>
    <n v="15355"/>
    <n v="206"/>
    <s v="00/00/0000"/>
    <n v="0"/>
    <n v="0"/>
    <s v="N"/>
    <m/>
    <n v="9"/>
    <s v="N"/>
    <s v="00/00/0000"/>
    <s v="N"/>
    <n v="0"/>
    <s v="00/00/0000"/>
    <s v="STD"/>
    <x v="110"/>
    <n v="0"/>
    <x v="0"/>
    <m/>
  </r>
  <r>
    <n v="40036552408"/>
    <s v="EB-SBI SURAKSHA"/>
    <n v="86291092499"/>
    <s v="Mr. RAVIKANT JOHNBHAI CHAUHAN"/>
    <n v="173000"/>
    <n v="6.65"/>
    <n v="168292"/>
    <n v="167720"/>
    <n v="0"/>
    <n v="0"/>
    <n v="0"/>
    <d v="2021-02-27T00:00:00"/>
    <n v="13"/>
    <n v="13"/>
    <n v="0"/>
    <n v="0"/>
    <n v="0"/>
    <n v="0"/>
    <s v="INR"/>
    <n v="15355"/>
    <n v="1306"/>
    <s v="00/00/0000"/>
    <n v="0"/>
    <n v="0"/>
    <s v="N"/>
    <m/>
    <n v="9"/>
    <s v="N"/>
    <s v="00/00/0000"/>
    <s v="N"/>
    <n v="0"/>
    <s v="00/00/0000"/>
    <m/>
    <x v="1"/>
    <m/>
    <x v="0"/>
    <m/>
  </r>
  <r>
    <n v="40039749989"/>
    <s v="EB-SBI SURAKSHA"/>
    <n v="90728623407"/>
    <s v="Mr. PATEL  ARUNKUMAR"/>
    <n v="39000"/>
    <n v="6.65"/>
    <n v="36701"/>
    <n v="32736"/>
    <n v="0"/>
    <n v="0"/>
    <n v="0"/>
    <d v="2021-02-28T00:00:00"/>
    <n v="13"/>
    <n v="13"/>
    <n v="0"/>
    <n v="0"/>
    <n v="0"/>
    <n v="0"/>
    <s v="INR"/>
    <n v="15355"/>
    <n v="295"/>
    <s v="00/00/0000"/>
    <n v="0"/>
    <n v="0"/>
    <s v="N"/>
    <m/>
    <n v="9"/>
    <s v="N"/>
    <s v="00/00/0000"/>
    <s v="N"/>
    <n v="0"/>
    <s v="00/00/0000"/>
    <m/>
    <x v="1"/>
    <m/>
    <x v="0"/>
    <m/>
  </r>
  <r>
    <n v="40039881361"/>
    <s v="EB-SBI SURAKSHA"/>
    <n v="80631407241"/>
    <s v="Mr. Kantilal Ravajibhai Hingar"/>
    <n v="27000"/>
    <n v="6.65"/>
    <n v="25222"/>
    <n v="24871"/>
    <n v="0"/>
    <n v="0"/>
    <n v="0"/>
    <d v="2021-02-28T00:00:00"/>
    <n v="13"/>
    <n v="13"/>
    <n v="0"/>
    <n v="0"/>
    <n v="0"/>
    <n v="0"/>
    <s v="INR"/>
    <n v="15355"/>
    <n v="273"/>
    <s v="00/00/0000"/>
    <n v="0"/>
    <n v="0"/>
    <s v="N"/>
    <m/>
    <n v="9"/>
    <s v="N"/>
    <s v="00/00/0000"/>
    <s v="N"/>
    <n v="0"/>
    <s v="00/00/0000"/>
    <m/>
    <x v="1"/>
    <m/>
    <x v="0"/>
    <m/>
  </r>
  <r>
    <n v="40093478887"/>
    <s v="EB-SBI SURAKSHA"/>
    <n v="80252321963"/>
    <s v="Mr. SHARMA RAMCHARAN CHIRANJIL"/>
    <n v="96000"/>
    <n v="6.65"/>
    <n v="70514"/>
    <n v="2817"/>
    <n v="0"/>
    <n v="0"/>
    <n v="0"/>
    <d v="2021-03-24T00:00:00"/>
    <n v="12"/>
    <n v="12"/>
    <n v="0"/>
    <n v="0"/>
    <n v="0"/>
    <n v="0"/>
    <s v="INR"/>
    <n v="15355"/>
    <n v="814"/>
    <s v="00/00/0000"/>
    <n v="0"/>
    <n v="0"/>
    <s v="N"/>
    <m/>
    <n v="9"/>
    <s v="N"/>
    <s v="00/00/0000"/>
    <s v="N"/>
    <n v="0"/>
    <s v="00/00/0000"/>
    <s v="STD"/>
    <x v="107"/>
    <n v="999"/>
    <x v="0"/>
    <m/>
  </r>
  <r>
    <n v="40098800266"/>
    <s v="EB-SBI SURAKSHA"/>
    <n v="89423718770"/>
    <s v="Mr. SURESH KISANRAO SHEGOKAR"/>
    <n v="76000"/>
    <n v="6.65"/>
    <n v="74055"/>
    <n v="70380"/>
    <n v="0"/>
    <n v="0"/>
    <n v="0"/>
    <d v="2021-04-16T00:00:00"/>
    <n v="11"/>
    <n v="11"/>
    <n v="0"/>
    <n v="0"/>
    <n v="0"/>
    <n v="0"/>
    <s v="INR"/>
    <n v="15355"/>
    <n v="575"/>
    <s v="00/00/0000"/>
    <n v="0"/>
    <n v="0"/>
    <s v="N"/>
    <m/>
    <n v="9"/>
    <s v="N"/>
    <s v="00/00/0000"/>
    <s v="N"/>
    <n v="0"/>
    <s v="00/00/0000"/>
    <s v="STD"/>
    <x v="111"/>
    <n v="0"/>
    <x v="0"/>
    <m/>
  </r>
  <r>
    <n v="40106519803"/>
    <s v="EB-SBI SURAKSHA"/>
    <n v="86755823506"/>
    <s v="Miss. Patel Nimishaben Vijayku"/>
    <n v="31000"/>
    <n v="6.65"/>
    <n v="30348"/>
    <n v="29933"/>
    <n v="0"/>
    <n v="0"/>
    <n v="0"/>
    <d v="2021-04-16T00:00:00"/>
    <n v="11"/>
    <n v="11"/>
    <n v="0"/>
    <n v="0"/>
    <n v="0"/>
    <n v="0"/>
    <s v="INR"/>
    <n v="15355"/>
    <n v="235"/>
    <s v="00/00/0000"/>
    <n v="0"/>
    <n v="0"/>
    <m/>
    <m/>
    <m/>
    <s v="N"/>
    <s v="00/00/0000"/>
    <s v="N"/>
    <n v="0"/>
    <s v="00/00/0000"/>
    <s v="STD"/>
    <x v="112"/>
    <n v="0"/>
    <x v="0"/>
    <m/>
  </r>
  <r>
    <n v="40108704281"/>
    <s v="EB-SBI SURAKSHA"/>
    <n v="85953287157"/>
    <s v="Mr. Patel Pintukumar Vitthalbh"/>
    <n v="29000"/>
    <n v="6.65"/>
    <n v="28250"/>
    <n v="27251"/>
    <n v="0"/>
    <n v="0"/>
    <n v="0"/>
    <d v="2021-04-07T00:00:00"/>
    <n v="11"/>
    <n v="11"/>
    <n v="0"/>
    <n v="0"/>
    <n v="0"/>
    <n v="0"/>
    <s v="INR"/>
    <n v="15355"/>
    <n v="220"/>
    <s v="00/00/0000"/>
    <n v="0"/>
    <n v="0"/>
    <s v="N"/>
    <m/>
    <n v="9"/>
    <s v="N"/>
    <s v="00/00/0000"/>
    <s v="N"/>
    <n v="0"/>
    <s v="00/00/0000"/>
    <s v="STD"/>
    <x v="113"/>
    <n v="0"/>
    <x v="0"/>
    <m/>
  </r>
  <r>
    <n v="40117336431"/>
    <s v="EB-SBI SURAKSHA"/>
    <n v="80731969579"/>
    <s v="Mr. Bharvad Jayshree Visabhai"/>
    <n v="56700"/>
    <n v="6.65"/>
    <n v="53928"/>
    <n v="53881"/>
    <n v="0"/>
    <n v="0"/>
    <n v="0"/>
    <d v="2021-04-08T00:00:00"/>
    <n v="11"/>
    <n v="11"/>
    <n v="0"/>
    <n v="0"/>
    <n v="0"/>
    <n v="0"/>
    <s v="INR"/>
    <n v="15355"/>
    <n v="573"/>
    <s v="00/00/0000"/>
    <n v="0"/>
    <n v="0"/>
    <s v="N"/>
    <m/>
    <n v="9"/>
    <s v="N"/>
    <s v="00/00/0000"/>
    <s v="N"/>
    <n v="0"/>
    <s v="00/00/0000"/>
    <s v="STD"/>
    <x v="114"/>
    <n v="0"/>
    <x v="0"/>
    <m/>
  </r>
  <r>
    <n v="40139420849"/>
    <s v="EB-SBI SURAKSHA"/>
    <n v="85279517428"/>
    <s v="Mr. ASHISH GHANSHYAMBHAI MALAN"/>
    <n v="28900"/>
    <n v="6.65"/>
    <n v="26376"/>
    <n v="296"/>
    <n v="0"/>
    <n v="0"/>
    <n v="0"/>
    <d v="2021-04-16T00:00:00"/>
    <n v="11"/>
    <n v="11"/>
    <n v="0"/>
    <n v="0"/>
    <n v="0"/>
    <n v="0"/>
    <s v="INR"/>
    <n v="15355"/>
    <n v="255"/>
    <s v="00/00/0000"/>
    <n v="0"/>
    <n v="0"/>
    <s v="N"/>
    <m/>
    <n v="9"/>
    <s v="N"/>
    <s v="00/00/0000"/>
    <s v="N"/>
    <n v="0"/>
    <s v="00/00/0000"/>
    <m/>
    <x v="1"/>
    <m/>
    <x v="0"/>
    <m/>
  </r>
  <r>
    <n v="40145862143"/>
    <s v="EB-SBI SURAKSHA"/>
    <n v="86930472794"/>
    <s v="Mr. Patni  Sanjaykumar"/>
    <n v="34000"/>
    <n v="6.65"/>
    <n v="33345"/>
    <n v="32675"/>
    <n v="0"/>
    <n v="0"/>
    <n v="0"/>
    <d v="2021-04-20T00:00:00"/>
    <n v="11"/>
    <n v="11"/>
    <n v="0"/>
    <n v="0"/>
    <n v="0"/>
    <n v="0"/>
    <s v="INR"/>
    <n v="15355"/>
    <n v="233"/>
    <s v="00/00/0000"/>
    <n v="0"/>
    <n v="0"/>
    <s v="N"/>
    <m/>
    <n v="9"/>
    <s v="N"/>
    <s v="00/00/0000"/>
    <s v="N"/>
    <n v="0"/>
    <s v="00/00/0000"/>
    <m/>
    <x v="1"/>
    <m/>
    <x v="0"/>
    <m/>
  </r>
  <r>
    <n v="40149222744"/>
    <s v="EB-SBI SURAKSHA"/>
    <n v="80075299653"/>
    <s v="Mr. Ashok Laxman Bagawe"/>
    <n v="80700"/>
    <n v="6.65"/>
    <n v="79045"/>
    <n v="78155"/>
    <n v="0"/>
    <n v="0"/>
    <n v="0"/>
    <d v="2021-05-20T00:00:00"/>
    <n v="10"/>
    <n v="10"/>
    <n v="0"/>
    <n v="0"/>
    <n v="0"/>
    <n v="0"/>
    <s v="INR"/>
    <n v="15355"/>
    <n v="611"/>
    <s v="00/00/0000"/>
    <n v="0"/>
    <n v="0"/>
    <s v="N"/>
    <m/>
    <n v="9"/>
    <s v="N"/>
    <s v="00/00/0000"/>
    <s v="N"/>
    <n v="0"/>
    <s v="00/00/0000"/>
    <m/>
    <x v="1"/>
    <m/>
    <x v="0"/>
    <m/>
  </r>
  <r>
    <n v="40178568176"/>
    <s v="EB-SBI SURAKSHA"/>
    <n v="85379119082"/>
    <s v="Mr. Chirag  Patel"/>
    <n v="79700"/>
    <n v="6.65"/>
    <n v="78813"/>
    <n v="78273"/>
    <n v="0"/>
    <n v="0"/>
    <n v="0"/>
    <d v="2021-05-12T00:00:00"/>
    <n v="10"/>
    <n v="10"/>
    <n v="0"/>
    <n v="0"/>
    <n v="0"/>
    <n v="0"/>
    <s v="INR"/>
    <n v="15355"/>
    <n v="546"/>
    <s v="00/00/0000"/>
    <n v="0"/>
    <n v="0"/>
    <m/>
    <m/>
    <m/>
    <s v="N"/>
    <s v="00/00/0000"/>
    <s v="N"/>
    <n v="0"/>
    <s v="00/00/0000"/>
    <m/>
    <x v="1"/>
    <m/>
    <x v="0"/>
    <m/>
  </r>
  <r>
    <n v="40198325424"/>
    <s v="EB-SBI SURAKSHA"/>
    <n v="86494471513"/>
    <s v="Mr. Taviyad  Maheshbhai"/>
    <n v="35500"/>
    <n v="6.65"/>
    <n v="34722"/>
    <n v="34402"/>
    <n v="0"/>
    <n v="0"/>
    <n v="0"/>
    <d v="2021-05-29T00:00:00"/>
    <n v="10"/>
    <n v="10"/>
    <n v="0"/>
    <n v="0"/>
    <n v="0"/>
    <n v="0"/>
    <s v="INR"/>
    <n v="15355"/>
    <n v="268"/>
    <s v="00/00/0000"/>
    <n v="0"/>
    <n v="0"/>
    <s v="N"/>
    <m/>
    <n v="9"/>
    <s v="N"/>
    <s v="00/00/0000"/>
    <s v="N"/>
    <n v="0"/>
    <s v="00/00/0000"/>
    <m/>
    <x v="1"/>
    <m/>
    <x v="0"/>
    <m/>
  </r>
  <r>
    <n v="40223772396"/>
    <s v="EB-SBI SURAKSHA"/>
    <n v="86284793324"/>
    <s v="Mr. Patel  Pankajkumar"/>
    <n v="43000"/>
    <n v="6.65"/>
    <n v="41866"/>
    <n v="41509"/>
    <n v="0"/>
    <n v="0"/>
    <n v="0"/>
    <d v="2021-06-24T00:00:00"/>
    <n v="9"/>
    <n v="9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s v="STD"/>
    <x v="115"/>
    <n v="0"/>
    <x v="0"/>
    <m/>
  </r>
  <r>
    <n v="40252080638"/>
    <s v="EB-SBI SURAKSHA"/>
    <n v="86188299277"/>
    <s v="Mr. JIGARKUMAR AMRISHKUMAR THA"/>
    <n v="2100000"/>
    <n v="6.65"/>
    <n v="35775"/>
    <n v="34311"/>
    <n v="0"/>
    <n v="0"/>
    <n v="0"/>
    <d v="2021-06-29T00:00:00"/>
    <n v="6"/>
    <n v="6"/>
    <n v="0"/>
    <n v="0"/>
    <n v="0"/>
    <n v="0"/>
    <s v="INR"/>
    <n v="15355"/>
    <n v="231"/>
    <s v="00/00/0000"/>
    <n v="0"/>
    <n v="0"/>
    <s v="N"/>
    <m/>
    <n v="9"/>
    <s v="N"/>
    <s v="00/00/0000"/>
    <s v="N"/>
    <n v="0"/>
    <s v="00/00/0000"/>
    <s v="STD"/>
    <x v="116"/>
    <n v="0"/>
    <x v="0"/>
    <m/>
  </r>
  <r>
    <n v="40279735213"/>
    <s v="EB-SBI SURAKSHA"/>
    <n v="90748142912"/>
    <s v="Mr. ANKITKUMAR  SHAH"/>
    <n v="37000"/>
    <n v="6.65"/>
    <n v="36225"/>
    <n v="35733"/>
    <n v="0"/>
    <n v="0"/>
    <n v="0"/>
    <d v="2021-07-08T00:00:00"/>
    <n v="4"/>
    <n v="4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s v="STD"/>
    <x v="70"/>
    <n v="0"/>
    <x v="0"/>
    <m/>
  </r>
  <r>
    <n v="40316552275"/>
    <s v="EB-SBI SURAKSHA"/>
    <n v="80542834284"/>
    <s v="Mr. JAYANTIBHAI LALDAS PATEL"/>
    <n v="14600"/>
    <n v="6.65"/>
    <n v="14211"/>
    <n v="14195"/>
    <n v="0"/>
    <n v="0"/>
    <n v="0"/>
    <d v="2021-07-28T00:00:00"/>
    <n v="8"/>
    <n v="8"/>
    <n v="0"/>
    <n v="0"/>
    <n v="0"/>
    <n v="0"/>
    <s v="INR"/>
    <n v="15355"/>
    <n v="121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40319048558"/>
    <s v="EB-SBI SURAKSHA"/>
    <n v="85490108467"/>
    <s v="Mr. Rajivkumar  Baranda"/>
    <n v="20057"/>
    <n v="6.65"/>
    <n v="18661"/>
    <n v="18227"/>
    <n v="0"/>
    <n v="0"/>
    <n v="0"/>
    <d v="2021-08-24T00:00:00"/>
    <n v="7"/>
    <n v="7"/>
    <n v="0"/>
    <n v="0"/>
    <n v="0"/>
    <n v="0"/>
    <s v="INR"/>
    <n v="15355"/>
    <n v="138"/>
    <s v="00/00/0000"/>
    <n v="0"/>
    <n v="0"/>
    <s v="N"/>
    <m/>
    <n v="9"/>
    <s v="N"/>
    <s v="00/00/0000"/>
    <s v="N"/>
    <n v="0"/>
    <s v="00/00/0000"/>
    <m/>
    <x v="1"/>
    <m/>
    <x v="0"/>
    <m/>
  </r>
  <r>
    <n v="40472563047"/>
    <s v="EB-SBI SURAKSHA"/>
    <n v="85619109947"/>
    <s v="Mr. GAJENDRASINH AJITSINH JODD"/>
    <n v="72000"/>
    <n v="6.8"/>
    <n v="71254"/>
    <n v="71069"/>
    <n v="0"/>
    <n v="0"/>
    <n v="0"/>
    <d v="2021-10-05T00:00:00"/>
    <n v="5"/>
    <n v="5"/>
    <n v="0"/>
    <n v="0"/>
    <n v="0"/>
    <n v="0"/>
    <s v="INR"/>
    <n v="15355"/>
    <n v="463"/>
    <s v="00/00/0000"/>
    <n v="0"/>
    <n v="0"/>
    <s v="N"/>
    <m/>
    <n v="9"/>
    <s v="N"/>
    <s v="00/00/0000"/>
    <s v="N"/>
    <n v="0"/>
    <s v="00/00/0000"/>
    <m/>
    <x v="1"/>
    <m/>
    <x v="0"/>
    <m/>
  </r>
  <r>
    <n v="40477047006"/>
    <s v="EB-SBI SURAKSHA"/>
    <n v="90105964886"/>
    <s v="Mrs. Shekh Suhana Banu"/>
    <n v="35000"/>
    <n v="6.95"/>
    <n v="34668"/>
    <n v="34473"/>
    <n v="0"/>
    <n v="0"/>
    <n v="0"/>
    <d v="2021-10-05T00:00:00"/>
    <n v="5"/>
    <n v="5"/>
    <n v="0"/>
    <n v="0"/>
    <n v="0"/>
    <n v="0"/>
    <s v="INR"/>
    <n v="15355"/>
    <n v="261"/>
    <s v="00/00/0000"/>
    <n v="0"/>
    <n v="0"/>
    <s v="N"/>
    <m/>
    <n v="9"/>
    <s v="N"/>
    <s v="00/00/0000"/>
    <s v="N"/>
    <n v="0"/>
    <s v="00/00/0000"/>
    <m/>
    <x v="1"/>
    <m/>
    <x v="0"/>
    <m/>
  </r>
  <r>
    <n v="40514949082"/>
    <s v="EB-SBI SURAKSHA"/>
    <n v="88805198989"/>
    <s v="Mr. DHARMENDRASINH BALDEVSINH"/>
    <n v="231000"/>
    <n v="6.65"/>
    <n v="229245"/>
    <n v="224828"/>
    <n v="0"/>
    <n v="0"/>
    <n v="0"/>
    <d v="2021-10-16T00:00:00"/>
    <n v="5"/>
    <n v="5"/>
    <n v="0"/>
    <n v="0"/>
    <n v="0"/>
    <n v="0"/>
    <s v="INR"/>
    <n v="15355"/>
    <n v="1666"/>
    <s v="00/00/0000"/>
    <n v="0"/>
    <n v="0"/>
    <m/>
    <m/>
    <m/>
    <s v="N"/>
    <s v="00/00/0000"/>
    <s v="N"/>
    <n v="0"/>
    <s v="00/00/0000"/>
    <m/>
    <x v="1"/>
    <m/>
    <x v="0"/>
    <m/>
  </r>
  <r>
    <n v="40515920005"/>
    <s v="EB-SBI SURAKSHA"/>
    <n v="80425977919"/>
    <s v="Mr. ARVINDKUMAR BACHUBHAI PATE"/>
    <n v="101000"/>
    <n v="6.65"/>
    <n v="100139"/>
    <n v="99889"/>
    <n v="0"/>
    <n v="0"/>
    <n v="0"/>
    <d v="2021-10-17T00:00:00"/>
    <n v="5"/>
    <n v="5"/>
    <n v="0"/>
    <n v="0"/>
    <n v="0"/>
    <n v="0"/>
    <s v="INR"/>
    <n v="15355"/>
    <n v="750"/>
    <s v="00/00/0000"/>
    <n v="0"/>
    <n v="0"/>
    <s v="N"/>
    <m/>
    <n v="9"/>
    <s v="N"/>
    <s v="00/00/0000"/>
    <s v="N"/>
    <n v="0"/>
    <s v="00/00/0000"/>
    <m/>
    <x v="1"/>
    <m/>
    <x v="0"/>
    <m/>
  </r>
  <r>
    <n v="40521904993"/>
    <s v="EB-SBI SURAKSHA"/>
    <n v="89118014534"/>
    <s v="Mr. GIRIRAJ SHATISINH JADEJA"/>
    <n v="123500"/>
    <n v="6.65"/>
    <n v="123157"/>
    <n v="122953"/>
    <n v="0"/>
    <n v="0"/>
    <n v="0"/>
    <d v="2021-10-23T00:00:00"/>
    <n v="4"/>
    <n v="4"/>
    <n v="0"/>
    <n v="0"/>
    <n v="0"/>
    <n v="0"/>
    <s v="INR"/>
    <n v="15355"/>
    <n v="899"/>
    <s v="00/00/0000"/>
    <n v="0"/>
    <n v="0"/>
    <s v="N"/>
    <m/>
    <n v="9"/>
    <s v="N"/>
    <s v="00/00/0000"/>
    <s v="N"/>
    <n v="0"/>
    <s v="00/00/0000"/>
    <s v="STD"/>
    <x v="117"/>
    <n v="0"/>
    <x v="0"/>
    <m/>
  </r>
  <r>
    <n v="40535601494"/>
    <s v="EB-SBI SURAKSHA"/>
    <n v="88862448016"/>
    <s v="Mr. Parmar  Vijaysinh"/>
    <n v="35492"/>
    <n v="6.65"/>
    <n v="35325"/>
    <n v="35252"/>
    <n v="0"/>
    <n v="0"/>
    <n v="0"/>
    <d v="2021-10-29T00:00:00"/>
    <n v="1"/>
    <n v="1"/>
    <n v="0"/>
    <n v="0"/>
    <n v="0"/>
    <n v="0"/>
    <s v="INR"/>
    <n v="15355"/>
    <n v="227"/>
    <s v="00/00/0000"/>
    <n v="0"/>
    <n v="0"/>
    <s v="N"/>
    <m/>
    <n v="9"/>
    <s v="N"/>
    <s v="00/00/0000"/>
    <s v="N"/>
    <n v="0"/>
    <s v="00/00/0000"/>
    <s v="STD"/>
    <x v="84"/>
    <n v="0"/>
    <x v="0"/>
    <m/>
  </r>
  <r>
    <n v="40538418316"/>
    <s v="EB-SBI SURAKSHA"/>
    <n v="87068657268"/>
    <s v="Mr. Chavda  Rameshbhai"/>
    <n v="52000"/>
    <n v="6.65"/>
    <n v="51035"/>
    <n v="50377"/>
    <n v="0"/>
    <n v="0"/>
    <n v="0"/>
    <d v="2021-11-26T00:00:00"/>
    <n v="4"/>
    <n v="4"/>
    <n v="0"/>
    <n v="0"/>
    <n v="0"/>
    <n v="0"/>
    <s v="INR"/>
    <n v="15355"/>
    <n v="342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40543602001"/>
    <s v="EB-SBI SURAKSHA"/>
    <n v="87683755221"/>
    <s v="Mr. Harishkumar Prahaladbhai K"/>
    <n v="275800"/>
    <n v="6.65"/>
    <n v="268364"/>
    <n v="3766.8"/>
    <n v="0"/>
    <n v="0"/>
    <n v="0"/>
    <d v="2021-11-08T00:00:00"/>
    <n v="4"/>
    <n v="4"/>
    <n v="0"/>
    <n v="0"/>
    <n v="0"/>
    <n v="0"/>
    <s v="INR"/>
    <n v="15355"/>
    <n v="2266"/>
    <s v="00/00/0000"/>
    <n v="0"/>
    <n v="0"/>
    <s v="N"/>
    <m/>
    <n v="9"/>
    <s v="N"/>
    <s v="00/00/0000"/>
    <s v="N"/>
    <n v="0"/>
    <s v="00/00/0000"/>
    <m/>
    <x v="1"/>
    <m/>
    <x v="0"/>
    <m/>
  </r>
  <r>
    <n v="40545496861"/>
    <s v="EB-SBI SURAKSHA"/>
    <n v="85518255949"/>
    <s v="Sepoy BHANUPRATAP RAJESHSINGH"/>
    <n v="58000"/>
    <n v="6.65"/>
    <n v="57235"/>
    <n v="56727"/>
    <n v="0"/>
    <n v="0"/>
    <n v="0"/>
    <d v="2021-11-16T00:00:00"/>
    <n v="4"/>
    <n v="4"/>
    <n v="0"/>
    <n v="0"/>
    <n v="0"/>
    <n v="0"/>
    <s v="INR"/>
    <n v="15355"/>
    <n v="373"/>
    <s v="00/00/0000"/>
    <n v="0"/>
    <n v="0"/>
    <s v="N"/>
    <m/>
    <n v="9"/>
    <s v="N"/>
    <s v="00/00/0000"/>
    <s v="N"/>
    <n v="0"/>
    <s v="00/00/0000"/>
    <m/>
    <x v="1"/>
    <m/>
    <x v="0"/>
    <m/>
  </r>
  <r>
    <n v="40569891977"/>
    <s v="EB-SBI SURAKSHA"/>
    <n v="87068655895"/>
    <s v="Mr. Mahendra  Gohel"/>
    <n v="39861"/>
    <n v="6.65"/>
    <n v="39729"/>
    <n v="39621"/>
    <n v="0"/>
    <n v="0"/>
    <n v="0"/>
    <d v="2021-11-19T00:00:00"/>
    <n v="4"/>
    <n v="4"/>
    <n v="0"/>
    <n v="0"/>
    <n v="0"/>
    <n v="0"/>
    <s v="INR"/>
    <n v="15355"/>
    <n v="273"/>
    <s v="00/00/0000"/>
    <n v="0"/>
    <n v="0"/>
    <s v="N"/>
    <m/>
    <n v="9"/>
    <s v="N"/>
    <s v="00/00/0000"/>
    <s v="N"/>
    <n v="0"/>
    <s v="00/00/0000"/>
    <s v="STD"/>
    <x v="118"/>
    <n v="0"/>
    <x v="0"/>
    <m/>
  </r>
  <r>
    <n v="40598326636"/>
    <s v="EB-SBI SURAKSHA"/>
    <n v="88796674832"/>
    <s v="Mrs. Patani  Alpa"/>
    <n v="30000"/>
    <n v="6.65"/>
    <n v="29191"/>
    <n v="28795"/>
    <n v="0"/>
    <n v="0"/>
    <n v="0"/>
    <d v="2021-11-24T00:00:00"/>
    <n v="4"/>
    <n v="4"/>
    <n v="0"/>
    <n v="0"/>
    <n v="0"/>
    <n v="0"/>
    <s v="INR"/>
    <n v="15355"/>
    <n v="201"/>
    <s v="00/00/0000"/>
    <n v="0"/>
    <n v="0"/>
    <s v="N"/>
    <m/>
    <n v="9"/>
    <s v="N"/>
    <s v="00/00/0000"/>
    <s v="N"/>
    <n v="0"/>
    <s v="00/00/0000"/>
    <m/>
    <x v="1"/>
    <m/>
    <x v="0"/>
    <m/>
  </r>
  <r>
    <n v="40608874132"/>
    <s v="EB-SBI SURAKSHA"/>
    <n v="88959701682"/>
    <s v="Mrs. Rathod Payalbahen Dixitku"/>
    <n v="34000"/>
    <n v="6.65"/>
    <n v="32798"/>
    <n v="32598"/>
    <n v="0"/>
    <n v="0"/>
    <n v="0"/>
    <d v="2021-11-30T00:00:00"/>
    <n v="4"/>
    <n v="4"/>
    <n v="0"/>
    <n v="0"/>
    <n v="0"/>
    <n v="0"/>
    <s v="INR"/>
    <n v="15355"/>
    <n v="250"/>
    <s v="00/00/0000"/>
    <n v="0"/>
    <n v="0"/>
    <m/>
    <m/>
    <m/>
    <s v="N"/>
    <s v="00/00/0000"/>
    <s v="N"/>
    <n v="0"/>
    <s v="00/00/0000"/>
    <m/>
    <x v="1"/>
    <m/>
    <x v="0"/>
    <m/>
  </r>
  <r>
    <n v="40610612616"/>
    <s v="EB-SBI SURAKSHA"/>
    <n v="85048278390"/>
    <s v="Mr. Anshuman  Tiwari"/>
    <n v="214000"/>
    <n v="6.65"/>
    <n v="208811"/>
    <n v="5856.35"/>
    <n v="0"/>
    <n v="0"/>
    <n v="0"/>
    <d v="2021-11-30T00:00:00"/>
    <n v="4"/>
    <n v="4"/>
    <n v="0"/>
    <n v="0"/>
    <n v="0"/>
    <n v="0"/>
    <s v="INR"/>
    <n v="15355"/>
    <n v="1436"/>
    <s v="00/00/0000"/>
    <n v="0"/>
    <n v="0"/>
    <s v="N"/>
    <m/>
    <n v="9"/>
    <s v="N"/>
    <s v="00/00/0000"/>
    <s v="N"/>
    <n v="0"/>
    <s v="00/00/0000"/>
    <m/>
    <x v="1"/>
    <m/>
    <x v="0"/>
    <m/>
  </r>
  <r>
    <n v="40610732580"/>
    <s v="EB-SBI SURAKSHA"/>
    <n v="90861430546"/>
    <s v="Mr. Patel  Vasudev"/>
    <n v="87000"/>
    <n v="6.65"/>
    <n v="86231"/>
    <n v="86184"/>
    <n v="0"/>
    <n v="0"/>
    <n v="0"/>
    <d v="2021-11-30T00:00:00"/>
    <n v="1"/>
    <n v="1"/>
    <n v="0"/>
    <n v="0"/>
    <n v="0"/>
    <n v="0"/>
    <s v="INR"/>
    <n v="15355"/>
    <n v="553"/>
    <s v="00/00/0000"/>
    <n v="0"/>
    <n v="0"/>
    <m/>
    <m/>
    <m/>
    <s v="N"/>
    <s v="00/00/0000"/>
    <s v="N"/>
    <n v="0"/>
    <s v="00/00/0000"/>
    <s v="STD"/>
    <x v="119"/>
    <n v="0"/>
    <x v="0"/>
    <m/>
  </r>
  <r>
    <n v="40626744511"/>
    <s v="EB-SBI SURAKSHA"/>
    <n v="86896916909"/>
    <s v="Mr. KETUL BHIKHABHAI PRAJAPATI"/>
    <n v="135000"/>
    <n v="6.65"/>
    <n v="128614"/>
    <n v="128557"/>
    <n v="0"/>
    <n v="0"/>
    <n v="0"/>
    <d v="2021-12-08T00:00:00"/>
    <n v="3"/>
    <n v="3"/>
    <n v="0"/>
    <n v="0"/>
    <n v="0"/>
    <n v="0"/>
    <s v="INR"/>
    <n v="15355"/>
    <n v="881"/>
    <s v="00/00/0000"/>
    <n v="0"/>
    <n v="0"/>
    <s v="N"/>
    <m/>
    <n v="9"/>
    <s v="N"/>
    <s v="00/00/0000"/>
    <s v="N"/>
    <n v="0"/>
    <s v="00/00/0000"/>
    <m/>
    <x v="1"/>
    <m/>
    <x v="0"/>
    <m/>
  </r>
  <r>
    <n v="40654638203"/>
    <s v="EB-SBI SURAKSHA"/>
    <n v="86161214089"/>
    <s v="Mrs. MANJULABEN JASHWANTBHAI S"/>
    <n v="110000"/>
    <n v="6.65"/>
    <n v="108030"/>
    <n v="108030"/>
    <n v="0"/>
    <n v="0"/>
    <n v="0"/>
    <d v="2021-12-25T00:00:00"/>
    <n v="3"/>
    <n v="3"/>
    <n v="0"/>
    <n v="0"/>
    <n v="0"/>
    <n v="0"/>
    <s v="INR"/>
    <n v="15355"/>
    <n v="1000"/>
    <s v="00/00/0000"/>
    <n v="0"/>
    <n v="0"/>
    <s v="N"/>
    <m/>
    <n v="9"/>
    <s v="N"/>
    <s v="00/00/0000"/>
    <s v="N"/>
    <n v="0"/>
    <s v="00/00/0000"/>
    <m/>
    <x v="1"/>
    <m/>
    <x v="0"/>
    <m/>
  </r>
  <r>
    <n v="40667187243"/>
    <s v="EB-SBI SURAKSHA"/>
    <n v="80547595498"/>
    <s v="Miss. NILAM  CHRISTIAN"/>
    <n v="63000"/>
    <n v="6.65"/>
    <n v="61657"/>
    <n v="61564"/>
    <n v="0"/>
    <n v="0"/>
    <n v="0"/>
    <d v="2021-12-31T00:00:00"/>
    <n v="3"/>
    <n v="3"/>
    <n v="0"/>
    <n v="0"/>
    <n v="0"/>
    <n v="0"/>
    <s v="INR"/>
    <n v="15355"/>
    <n v="469"/>
    <s v="00/00/0000"/>
    <n v="0"/>
    <n v="0"/>
    <s v="N"/>
    <m/>
    <n v="9"/>
    <s v="N"/>
    <s v="00/00/0000"/>
    <s v="N"/>
    <n v="0"/>
    <s v="00/00/0000"/>
    <m/>
    <x v="1"/>
    <m/>
    <x v="0"/>
    <m/>
  </r>
  <r>
    <n v="40676394145"/>
    <s v="EB-SBI SURAKSHA"/>
    <n v="85063292601"/>
    <s v="Mr. NILESHBHAI MANSUKHBHAI BHU"/>
    <n v="83000"/>
    <n v="6.65"/>
    <n v="57192"/>
    <n v="56040"/>
    <n v="0"/>
    <n v="0"/>
    <n v="0"/>
    <d v="2021-12-31T00:00:00"/>
    <n v="3"/>
    <n v="3"/>
    <n v="0"/>
    <n v="0"/>
    <n v="0"/>
    <n v="0"/>
    <s v="INR"/>
    <n v="15355"/>
    <n v="416"/>
    <s v="00/00/0000"/>
    <n v="0"/>
    <n v="0"/>
    <s v="N"/>
    <m/>
    <n v="9"/>
    <s v="N"/>
    <s v="00/00/0000"/>
    <s v="N"/>
    <n v="0"/>
    <s v="00/00/0000"/>
    <m/>
    <x v="1"/>
    <m/>
    <x v="0"/>
    <m/>
  </r>
  <r>
    <n v="40812329977"/>
    <s v="EB-SBI SURAKSHA"/>
    <n v="85518558342"/>
    <s v="Mr. Dipakkumar Kalubhai Patel"/>
    <n v="57000"/>
    <n v="6.65"/>
    <n v="57225"/>
    <n v="56813"/>
    <n v="0"/>
    <n v="0"/>
    <n v="0"/>
    <d v="2022-03-04T00:00:00"/>
    <n v="1"/>
    <n v="1"/>
    <n v="0"/>
    <n v="0"/>
    <n v="0"/>
    <n v="0"/>
    <s v="INR"/>
    <n v="15355"/>
    <n v="396"/>
    <s v="00/00/0000"/>
    <n v="0"/>
    <n v="0"/>
    <m/>
    <m/>
    <m/>
    <s v="N"/>
    <s v="00/00/0000"/>
    <s v="N"/>
    <n v="0"/>
    <s v="00/00/0000"/>
    <m/>
    <x v="1"/>
    <m/>
    <x v="0"/>
    <m/>
  </r>
  <r>
    <n v="40866064879"/>
    <s v="EB-SBI SURAKSHA"/>
    <n v="86926991137"/>
    <s v="Mr. Parmar  Virendrasinh"/>
    <n v="43000"/>
    <n v="6.7"/>
    <n v="42322"/>
    <n v="42322"/>
    <n v="0"/>
    <n v="0"/>
    <n v="0"/>
    <d v="2022-03-21T00:00:00"/>
    <n v="1"/>
    <n v="1"/>
    <n v="0"/>
    <n v="0"/>
    <n v="0"/>
    <n v="0"/>
    <s v="INR"/>
    <n v="15355"/>
    <n v="321"/>
    <s v="00/00/0000"/>
    <n v="0"/>
    <n v="0"/>
    <s v="N"/>
    <m/>
    <n v="9"/>
    <s v="N"/>
    <s v="00/00/0000"/>
    <s v="N"/>
    <n v="0"/>
    <s v="00/00/0000"/>
    <m/>
    <x v="1"/>
    <m/>
    <x v="0"/>
    <m/>
  </r>
  <r>
    <n v="40878859545"/>
    <s v="EB-SBI SURAKSHA"/>
    <n v="85183525517"/>
    <s v="Mrs. Jashiben Veljibhai Vaghel"/>
    <n v="118000"/>
    <n v="6.85"/>
    <n v="0"/>
    <n v="0"/>
    <n v="0"/>
    <n v="0"/>
    <n v="0"/>
    <d v="2022-03-27T00:00:00"/>
    <n v="0"/>
    <n v="0"/>
    <n v="0"/>
    <n v="0"/>
    <n v="0"/>
    <n v="0"/>
    <s v="INR"/>
    <n v="0"/>
    <n v="1087"/>
    <s v="00/00/0000"/>
    <n v="0"/>
    <n v="0"/>
    <s v="N"/>
    <m/>
    <n v="9"/>
    <s v="N"/>
    <s v="00/00/0000"/>
    <s v="N"/>
    <n v="0"/>
    <s v="00/00/0000"/>
    <m/>
    <x v="1"/>
    <m/>
    <x v="0"/>
    <m/>
  </r>
  <r>
    <n v="40882618377"/>
    <s v="EB-SBI SURAKSHA"/>
    <n v="86735621059"/>
    <s v="Mr. Pragnesh Ganpatlal Patel"/>
    <n v="63000"/>
    <n v="6.7"/>
    <n v="0"/>
    <n v="0"/>
    <n v="0"/>
    <n v="0"/>
    <n v="0"/>
    <d v="2022-03-29T00:00:00"/>
    <n v="0"/>
    <n v="0"/>
    <n v="0"/>
    <n v="0"/>
    <n v="0"/>
    <n v="0"/>
    <s v="INR"/>
    <n v="15355"/>
    <n v="476"/>
    <s v="00/00/0000"/>
    <n v="0"/>
    <n v="0"/>
    <s v="N"/>
    <m/>
    <n v="9"/>
    <s v="N"/>
    <s v="00/00/0000"/>
    <s v="N"/>
    <n v="0"/>
    <s v="00/00/0000"/>
    <m/>
    <x v="1"/>
    <m/>
    <x v="0"/>
    <m/>
  </r>
  <r>
    <n v="40883164679"/>
    <s v="EB-SBI SURAKSHA"/>
    <n v="85951484805"/>
    <s v="Mr. NITIN BABUBHAI VACHHETA"/>
    <n v="153000"/>
    <n v="6.7"/>
    <n v="150717"/>
    <n v="150717"/>
    <n v="0"/>
    <n v="0"/>
    <n v="0"/>
    <d v="2022-03-29T00:00:00"/>
    <n v="1"/>
    <n v="1"/>
    <n v="0"/>
    <n v="0"/>
    <n v="0"/>
    <n v="0"/>
    <s v="INR"/>
    <n v="15355"/>
    <n v="1142"/>
    <s v="00/00/0000"/>
    <n v="0"/>
    <n v="0"/>
    <s v="N"/>
    <m/>
    <n v="9"/>
    <s v="N"/>
    <s v="00/00/0000"/>
    <s v="N"/>
    <n v="0"/>
    <s v="00/00/0000"/>
    <m/>
    <x v="1"/>
    <m/>
    <x v="0"/>
    <m/>
  </r>
  <r>
    <n v="40883215683"/>
    <s v="EB-SBI SURAKSHA"/>
    <n v="80084081124"/>
    <s v="Mr. PRANAY  PATEL"/>
    <n v="114500"/>
    <n v="6.65"/>
    <n v="114339"/>
    <n v="114339"/>
    <n v="0"/>
    <n v="0"/>
    <n v="0"/>
    <d v="2022-03-29T00:00:00"/>
    <n v="1"/>
    <n v="1"/>
    <n v="0"/>
    <n v="0"/>
    <n v="0"/>
    <n v="0"/>
    <s v="INR"/>
    <n v="15355"/>
    <n v="966"/>
    <s v="00/00/0000"/>
    <n v="0"/>
    <n v="0"/>
    <m/>
    <m/>
    <m/>
    <s v="N"/>
    <s v="00/00/0000"/>
    <s v="N"/>
    <n v="0"/>
    <s v="00/00/0000"/>
    <m/>
    <x v="1"/>
    <m/>
    <x v="0"/>
    <m/>
  </r>
  <r>
    <n v="40884342790"/>
    <s v="EB-SBI SURAKSHA"/>
    <n v="86281317676"/>
    <s v="Mr. Alpesh V Chaudhari"/>
    <n v="38000"/>
    <n v="6.65"/>
    <n v="0"/>
    <n v="0"/>
    <n v="0"/>
    <n v="0"/>
    <n v="0"/>
    <d v="2022-03-30T00:00:00"/>
    <n v="0"/>
    <n v="0"/>
    <n v="0"/>
    <n v="0"/>
    <n v="0"/>
    <n v="0"/>
    <s v="INR"/>
    <n v="15355"/>
    <n v="287"/>
    <s v="00/00/0000"/>
    <n v="0"/>
    <n v="0"/>
    <s v="N"/>
    <m/>
    <n v="9"/>
    <s v="N"/>
    <s v="00/00/0000"/>
    <s v="N"/>
    <n v="0"/>
    <s v="00/00/0000"/>
    <m/>
    <x v="1"/>
    <m/>
    <x v="0"/>
    <m/>
  </r>
  <r>
    <n v="36002896520"/>
    <s v="EB-SBI SURAKSHA"/>
    <n v="89201326900"/>
    <s v="Mr. DINESH  VAGHELA"/>
    <n v="51000"/>
    <n v="6.95"/>
    <n v="35556"/>
    <n v="35986.160000000003"/>
    <n v="430.16000000000349"/>
    <n v="0.95591111111111893"/>
    <n v="430.16"/>
    <d v="2016-08-12T00:00:00"/>
    <n v="19"/>
    <n v="18"/>
    <n v="1"/>
    <n v="1"/>
    <n v="1"/>
    <n v="701"/>
    <s v="INR"/>
    <n v="15355"/>
    <n v="450"/>
    <d v="2022-03-12T00:00:00"/>
    <n v="0"/>
    <n v="0"/>
    <s v="N"/>
    <m/>
    <n v="3"/>
    <s v="N"/>
    <s v="00/00/0000"/>
    <s v="N"/>
    <n v="0"/>
    <s v="00/00/0000"/>
    <s v="SMA0"/>
    <x v="118"/>
    <n v="701"/>
    <x v="0"/>
    <m/>
  </r>
  <r>
    <n v="40545492175"/>
    <s v="EB-SBI SURAKSHA"/>
    <n v="90845005532"/>
    <s v="Mrs. ROSHNI KAPIL  CHRISTIAN"/>
    <n v="161000"/>
    <n v="6.65"/>
    <n v="161109"/>
    <n v="161143"/>
    <n v="34"/>
    <n v="3.2882011605415859E-2"/>
    <n v="34"/>
    <d v="2021-11-09T00:00:00"/>
    <n v="1"/>
    <n v="1"/>
    <n v="0"/>
    <n v="1"/>
    <n v="1"/>
    <n v="701"/>
    <s v="INR"/>
    <n v="15355"/>
    <n v="1034"/>
    <d v="2022-03-20T00:00:00"/>
    <n v="0"/>
    <n v="0"/>
    <s v="N"/>
    <m/>
    <n v="3"/>
    <s v="N"/>
    <s v="00/00/0000"/>
    <s v="N"/>
    <n v="0"/>
    <s v="00/00/0000"/>
    <s v="SMA0"/>
    <x v="23"/>
    <n v="701"/>
    <x v="0"/>
    <m/>
  </r>
  <r>
    <n v="40595114353"/>
    <s v="EB-SBI SURAKSHA"/>
    <n v="90715788828"/>
    <s v="Mrs. NUSRAT a SUPEDIWALA"/>
    <n v="73000"/>
    <n v="6.65"/>
    <n v="72416"/>
    <n v="72820"/>
    <n v="404"/>
    <n v="0.73321234119782219"/>
    <n v="404"/>
    <d v="2021-11-26T00:00:00"/>
    <n v="4"/>
    <n v="3"/>
    <n v="1"/>
    <n v="1"/>
    <n v="1"/>
    <n v="701"/>
    <s v="INR"/>
    <n v="15355"/>
    <n v="551"/>
    <d v="2022-03-23T00:00:00"/>
    <n v="0"/>
    <n v="0"/>
    <s v="N"/>
    <m/>
    <n v="3"/>
    <s v="N"/>
    <s v="00/00/0000"/>
    <s v="N"/>
    <n v="0"/>
    <s v="00/00/0000"/>
    <s v="SMA0"/>
    <x v="61"/>
    <n v="701"/>
    <x v="0"/>
    <m/>
  </r>
  <r>
    <n v="39633150981"/>
    <s v="EB-HOME TOPUP-MAY 20"/>
    <n v="86799718499"/>
    <s v="Mr. RAJENDRA RAMRAO PALKHADE"/>
    <n v="399000"/>
    <n v="7.5"/>
    <n v="383514"/>
    <n v="357824"/>
    <n v="0"/>
    <n v="0"/>
    <n v="0"/>
    <d v="2020-09-18T00:00:00"/>
    <n v="18"/>
    <n v="18"/>
    <n v="0"/>
    <n v="0"/>
    <n v="0"/>
    <n v="0"/>
    <s v="INR"/>
    <n v="15355"/>
    <n v="3295"/>
    <s v="00/00/0000"/>
    <n v="0"/>
    <n v="0"/>
    <s v="N"/>
    <m/>
    <n v="9"/>
    <s v="N"/>
    <s v="00/00/0000"/>
    <s v="N"/>
    <n v="0"/>
    <s v="00/00/0000"/>
    <s v="STD"/>
    <x v="120"/>
    <n v="999"/>
    <x v="0"/>
    <m/>
  </r>
  <r>
    <n v="39816371969"/>
    <s v="EB-HOME TOPUP-MAY 20"/>
    <n v="90634458777"/>
    <s v="Mr. Nayi  Mitesh"/>
    <n v="1000000"/>
    <n v="7.65"/>
    <n v="991802"/>
    <n v="991536"/>
    <n v="0"/>
    <n v="0"/>
    <n v="0"/>
    <d v="2021-01-16T00:00:00"/>
    <n v="7"/>
    <n v="7"/>
    <n v="0"/>
    <n v="0"/>
    <n v="0"/>
    <n v="0"/>
    <s v="INR"/>
    <n v="15355"/>
    <n v="7162"/>
    <s v="00/00/0000"/>
    <n v="0"/>
    <n v="0"/>
    <m/>
    <m/>
    <m/>
    <s v="N"/>
    <s v="00/00/0000"/>
    <s v="N"/>
    <n v="0"/>
    <s v="00/00/0000"/>
    <s v="STD"/>
    <x v="52"/>
    <n v="0"/>
    <x v="0"/>
    <m/>
  </r>
  <r>
    <n v="39816463920"/>
    <s v="EB-HOME TOPUP-MAY 20"/>
    <n v="86171993730"/>
    <s v="Mr. JAYANTIBHAI MAFAT LAL PRAJ"/>
    <n v="1800000"/>
    <n v="7.6"/>
    <n v="1713221"/>
    <n v="1712969"/>
    <n v="0"/>
    <n v="0"/>
    <n v="0"/>
    <d v="2020-11-20T00:00:00"/>
    <n v="9"/>
    <n v="9"/>
    <n v="0"/>
    <n v="0"/>
    <n v="0"/>
    <n v="0"/>
    <s v="INR"/>
    <n v="15355"/>
    <n v="16772"/>
    <s v="00/00/0000"/>
    <n v="0"/>
    <n v="0"/>
    <m/>
    <m/>
    <m/>
    <s v="N"/>
    <s v="00/00/0000"/>
    <s v="N"/>
    <n v="0"/>
    <s v="00/00/0000"/>
    <s v="STD"/>
    <x v="54"/>
    <n v="0"/>
    <x v="0"/>
    <m/>
  </r>
  <r>
    <n v="39963945348"/>
    <s v="EB-HOME TOPUP-MAY 20"/>
    <n v="80002846636"/>
    <s v="Mr. BHIKHABHAI PARSHOTAM PATEL"/>
    <n v="500000"/>
    <n v="7.5"/>
    <n v="471985"/>
    <n v="465087"/>
    <n v="0"/>
    <n v="0"/>
    <n v="0"/>
    <d v="2021-02-27T00:00:00"/>
    <n v="13"/>
    <n v="13"/>
    <n v="0"/>
    <n v="0"/>
    <n v="0"/>
    <n v="0"/>
    <s v="INR"/>
    <n v="15355"/>
    <n v="5168"/>
    <s v="00/00/0000"/>
    <n v="0"/>
    <n v="0"/>
    <s v="N"/>
    <m/>
    <n v="9"/>
    <s v="N"/>
    <s v="00/00/0000"/>
    <s v="N"/>
    <n v="0"/>
    <s v="00/00/0000"/>
    <s v="STD"/>
    <x v="57"/>
    <n v="0"/>
    <x v="0"/>
    <m/>
  </r>
  <r>
    <n v="40266566214"/>
    <s v="EB-HOME TOPUP-MAY 20"/>
    <n v="85006714687"/>
    <s v="Mr. RAMESHBHAI PARSHOTTAMBHAI"/>
    <n v="2520000"/>
    <n v="7.85"/>
    <n v="2395148"/>
    <n v="2319114"/>
    <n v="0"/>
    <n v="0"/>
    <n v="0"/>
    <d v="2021-07-03T00:00:00"/>
    <n v="7"/>
    <n v="7"/>
    <n v="0"/>
    <n v="0"/>
    <n v="0"/>
    <n v="0"/>
    <s v="INR"/>
    <n v="15355"/>
    <n v="32138"/>
    <s v="00/00/0000"/>
    <n v="0"/>
    <n v="0"/>
    <s v="N"/>
    <m/>
    <n v="9"/>
    <s v="N"/>
    <s v="00/00/0000"/>
    <s v="N"/>
    <n v="0"/>
    <s v="00/00/0000"/>
    <s v="STD"/>
    <x v="52"/>
    <n v="0"/>
    <x v="0"/>
    <m/>
  </r>
  <r>
    <n v="40302095460"/>
    <s v="EB-HOME TOPUP-MAY 20"/>
    <n v="85786878284"/>
    <s v="Mr. JESAL BABUBHAI SHAH"/>
    <n v="800000"/>
    <n v="7.5"/>
    <n v="781975"/>
    <n v="777311"/>
    <n v="0"/>
    <n v="0"/>
    <n v="0"/>
    <d v="2021-07-19T00:00:00"/>
    <n v="8"/>
    <n v="8"/>
    <n v="0"/>
    <n v="0"/>
    <n v="0"/>
    <n v="0"/>
    <s v="INR"/>
    <n v="15355"/>
    <n v="7417"/>
    <s v="00/00/0000"/>
    <n v="0"/>
    <n v="0"/>
    <s v="N"/>
    <m/>
    <n v="9"/>
    <s v="N"/>
    <s v="00/00/0000"/>
    <s v="N"/>
    <n v="0"/>
    <s v="00/00/0000"/>
    <m/>
    <x v="1"/>
    <m/>
    <x v="0"/>
    <m/>
  </r>
  <r>
    <n v="40335976096"/>
    <s v="EB-HOME TOPUP-MAY 20"/>
    <n v="85170857853"/>
    <s v="Mr. JAGDISHBHAI BHANJIBHAI RAT"/>
    <n v="300000"/>
    <n v="7.5"/>
    <n v="294440"/>
    <n v="285114"/>
    <n v="0"/>
    <n v="0"/>
    <n v="0"/>
    <d v="2021-08-11T00:00:00"/>
    <n v="7"/>
    <n v="7"/>
    <n v="0"/>
    <n v="0"/>
    <n v="0"/>
    <n v="0"/>
    <s v="INR"/>
    <n v="15355"/>
    <n v="2782"/>
    <s v="00/00/0000"/>
    <n v="0"/>
    <n v="0"/>
    <s v="N"/>
    <m/>
    <n v="9"/>
    <s v="N"/>
    <s v="00/00/0000"/>
    <s v="N"/>
    <n v="0"/>
    <s v="00/00/0000"/>
    <m/>
    <x v="1"/>
    <m/>
    <x v="0"/>
    <m/>
  </r>
  <r>
    <n v="40426230455"/>
    <s v="EB-HOME TOPUP-MAY 20"/>
    <n v="80141348417"/>
    <s v="Mr. YOGESH HIMATBHAI GAJJAR"/>
    <n v="1400000"/>
    <n v="7.65"/>
    <n v="1365900"/>
    <n v="1362264"/>
    <n v="0"/>
    <n v="0"/>
    <n v="0"/>
    <d v="2021-11-18T00:00:00"/>
    <n v="4"/>
    <n v="4"/>
    <n v="0"/>
    <n v="0"/>
    <n v="0"/>
    <n v="0"/>
    <s v="INR"/>
    <n v="15355"/>
    <n v="18091"/>
    <s v="00/00/0000"/>
    <n v="0"/>
    <n v="0"/>
    <s v="N"/>
    <m/>
    <n v="9"/>
    <s v="N"/>
    <s v="00/00/0000"/>
    <s v="N"/>
    <n v="0"/>
    <s v="00/00/0000"/>
    <m/>
    <x v="1"/>
    <m/>
    <x v="0"/>
    <m/>
  </r>
  <r>
    <n v="40455363399"/>
    <s v="EB-HOME TOPUP-MAY 20"/>
    <n v="89238650899"/>
    <s v="Miss. SUMITRA BHARATBHAI MISTR"/>
    <n v="300000"/>
    <n v="7.5"/>
    <n v="298432"/>
    <n v="297994"/>
    <n v="0"/>
    <n v="0"/>
    <n v="0"/>
    <d v="2021-09-21T00:00:00"/>
    <n v="6"/>
    <n v="6"/>
    <n v="0"/>
    <n v="0"/>
    <n v="0"/>
    <n v="0"/>
    <s v="INR"/>
    <n v="15355"/>
    <n v="2220"/>
    <s v="00/00/0000"/>
    <n v="0"/>
    <n v="0"/>
    <s v="N"/>
    <m/>
    <n v="9"/>
    <s v="N"/>
    <s v="00/00/0000"/>
    <s v="N"/>
    <n v="0"/>
    <s v="00/00/0000"/>
    <s v="STD"/>
    <x v="121"/>
    <n v="0"/>
    <x v="0"/>
    <m/>
  </r>
  <r>
    <n v="40560742887"/>
    <s v="EB-HOME TOPUP-MAY 20"/>
    <n v="85518255949"/>
    <s v="Sepoy BHANUPRATAP RAJESHSINGH"/>
    <n v="500000"/>
    <n v="7.25"/>
    <n v="498855"/>
    <n v="497727"/>
    <n v="0"/>
    <n v="0"/>
    <n v="0"/>
    <d v="2021-11-06T00:00:00"/>
    <n v="2"/>
    <n v="2"/>
    <n v="0"/>
    <n v="0"/>
    <n v="0"/>
    <n v="0"/>
    <s v="INR"/>
    <n v="15355"/>
    <n v="3436"/>
    <s v="00/00/0000"/>
    <n v="0"/>
    <n v="0"/>
    <m/>
    <m/>
    <m/>
    <s v="N"/>
    <s v="00/00/0000"/>
    <s v="N"/>
    <n v="0"/>
    <s v="00/00/0000"/>
    <s v="STD"/>
    <x v="87"/>
    <n v="0"/>
    <x v="0"/>
    <m/>
  </r>
  <r>
    <n v="40579259582"/>
    <s v="EB-HOME TOPUP-MAY 20"/>
    <n v="85012150100"/>
    <s v="Miss. NISHTHA HARISHKUMAR SHAR"/>
    <n v="500000"/>
    <n v="7.25"/>
    <n v="494915"/>
    <n v="492875"/>
    <n v="0"/>
    <n v="0"/>
    <n v="0"/>
    <d v="2021-11-18T00:00:00"/>
    <n v="4"/>
    <n v="4"/>
    <n v="0"/>
    <n v="0"/>
    <n v="0"/>
    <n v="0"/>
    <s v="INR"/>
    <n v="15355"/>
    <n v="4565"/>
    <s v="00/00/0000"/>
    <n v="0"/>
    <n v="0"/>
    <s v="N"/>
    <m/>
    <n v="9"/>
    <s v="N"/>
    <s v="00/00/0000"/>
    <s v="N"/>
    <n v="0"/>
    <s v="00/00/0000"/>
    <m/>
    <x v="1"/>
    <m/>
    <x v="0"/>
    <m/>
  </r>
  <r>
    <n v="40586883400"/>
    <s v="EB-HOME TOPUP-MAY 20"/>
    <n v="80105397955"/>
    <s v="Mr. HONOURABLE REGISTAR ASIMKU"/>
    <n v="2500000"/>
    <n v="7.45"/>
    <n v="2478222"/>
    <n v="2478084"/>
    <n v="0"/>
    <n v="0"/>
    <n v="0"/>
    <d v="2021-11-18T00:00:00"/>
    <n v="1"/>
    <n v="1"/>
    <n v="0"/>
    <n v="0"/>
    <n v="0"/>
    <n v="0"/>
    <s v="INR"/>
    <n v="15355"/>
    <n v="29862"/>
    <s v="00/00/0000"/>
    <n v="0"/>
    <n v="0"/>
    <s v="N"/>
    <m/>
    <n v="9"/>
    <s v="N"/>
    <s v="00/00/0000"/>
    <s v="N"/>
    <n v="0"/>
    <s v="00/00/0000"/>
    <s v="STD"/>
    <x v="19"/>
    <n v="0"/>
    <x v="0"/>
    <m/>
  </r>
  <r>
    <n v="40589641945"/>
    <s v="EB-HOME TOPUP-MAY 20"/>
    <n v="76002184650"/>
    <s v="Mr. DHARMENDRA GANPATBHAI CHUH"/>
    <n v="800000"/>
    <n v="7.25"/>
    <n v="781539"/>
    <n v="779115"/>
    <n v="0"/>
    <n v="0"/>
    <n v="0"/>
    <d v="2021-11-30T00:00:00"/>
    <n v="4"/>
    <n v="4"/>
    <n v="0"/>
    <n v="0"/>
    <n v="0"/>
    <n v="0"/>
    <s v="INR"/>
    <n v="15355"/>
    <n v="9394"/>
    <s v="00/00/0000"/>
    <n v="0"/>
    <n v="0"/>
    <s v="N"/>
    <m/>
    <n v="9"/>
    <s v="N"/>
    <s v="00/00/0000"/>
    <s v="N"/>
    <n v="0"/>
    <s v="00/00/0000"/>
    <m/>
    <x v="1"/>
    <m/>
    <x v="0"/>
    <m/>
  </r>
  <r>
    <n v="40616489812"/>
    <s v="EB-HOME TOPUP-MAY 20"/>
    <n v="88862448016"/>
    <s v="Mr. Parmar  Vijaysinh"/>
    <n v="200000"/>
    <n v="7.25"/>
    <n v="200204"/>
    <n v="199820"/>
    <n v="0"/>
    <n v="0"/>
    <n v="0"/>
    <d v="2021-12-02T00:00:00"/>
    <n v="3"/>
    <n v="3"/>
    <n v="0"/>
    <n v="0"/>
    <n v="0"/>
    <n v="0"/>
    <s v="INR"/>
    <n v="15355"/>
    <n v="1372"/>
    <s v="00/00/0000"/>
    <n v="0"/>
    <n v="0"/>
    <s v="N"/>
    <m/>
    <n v="9"/>
    <s v="N"/>
    <s v="00/00/0000"/>
    <s v="N"/>
    <n v="0"/>
    <s v="00/00/0000"/>
    <s v="STD"/>
    <x v="122"/>
    <n v="0"/>
    <x v="0"/>
    <m/>
  </r>
  <r>
    <n v="40644243273"/>
    <s v="EB-HOME TOPUP-MAY 20"/>
    <n v="89201326900"/>
    <s v="Mr. DINESH  VAGHELA"/>
    <n v="1296000"/>
    <n v="7.25"/>
    <n v="1286682"/>
    <n v="1262175"/>
    <n v="0"/>
    <n v="0"/>
    <n v="0"/>
    <d v="2021-12-18T00:00:00"/>
    <n v="3"/>
    <n v="3"/>
    <n v="0"/>
    <n v="0"/>
    <n v="0"/>
    <n v="0"/>
    <s v="INR"/>
    <n v="15355"/>
    <n v="11831"/>
    <s v="00/00/0000"/>
    <n v="0"/>
    <n v="0"/>
    <s v="N"/>
    <m/>
    <n v="9"/>
    <s v="N"/>
    <s v="00/00/0000"/>
    <s v="N"/>
    <n v="0"/>
    <s v="00/00/0000"/>
    <s v="STD"/>
    <x v="16"/>
    <n v="0"/>
    <x v="0"/>
    <m/>
  </r>
  <r>
    <n v="40676082250"/>
    <s v="EB-HOME TOPUP-MAY 20"/>
    <n v="86161214089"/>
    <s v="Mrs. MANJULABEN JASHWANTBHAI S"/>
    <n v="1495000"/>
    <n v="7.25"/>
    <n v="1483272"/>
    <n v="1483152"/>
    <n v="0"/>
    <n v="0"/>
    <n v="0"/>
    <d v="2021-12-30T00:00:00"/>
    <n v="2"/>
    <n v="2"/>
    <n v="0"/>
    <n v="0"/>
    <n v="0"/>
    <n v="0"/>
    <s v="INR"/>
    <n v="15355"/>
    <n v="14240"/>
    <s v="00/00/0000"/>
    <n v="0"/>
    <n v="0"/>
    <s v="N"/>
    <m/>
    <n v="9"/>
    <s v="N"/>
    <s v="00/00/0000"/>
    <s v="N"/>
    <n v="0"/>
    <s v="00/00/0000"/>
    <m/>
    <x v="1"/>
    <m/>
    <x v="0"/>
    <m/>
  </r>
  <r>
    <n v="40676133239"/>
    <s v="EB-HOME TOPUP-MAY 20"/>
    <n v="85063292601"/>
    <s v="Mr. NILESHBHAI MANSUKHBHAI BHU"/>
    <n v="2050000"/>
    <n v="7.45"/>
    <n v="2057158"/>
    <n v="2057158"/>
    <n v="0"/>
    <n v="0"/>
    <n v="0"/>
    <d v="2022-03-15T00:00:00"/>
    <n v="1"/>
    <n v="1"/>
    <n v="0"/>
    <n v="0"/>
    <n v="0"/>
    <n v="0"/>
    <s v="INR"/>
    <n v="15355"/>
    <n v="15950"/>
    <s v="00/00/0000"/>
    <n v="0"/>
    <n v="0"/>
    <s v="N"/>
    <m/>
    <n v="9"/>
    <s v="N"/>
    <s v="00/00/0000"/>
    <s v="N"/>
    <n v="0"/>
    <s v="00/00/0000"/>
    <m/>
    <x v="1"/>
    <m/>
    <x v="0"/>
    <m/>
  </r>
  <r>
    <n v="40797132816"/>
    <s v="EB-HOME TOPUP-MAY 20"/>
    <n v="86930472794"/>
    <s v="Mr. Patni  Sanjaykumar"/>
    <n v="313000"/>
    <n v="7.1"/>
    <n v="313213"/>
    <n v="311483"/>
    <n v="0"/>
    <n v="0"/>
    <n v="0"/>
    <d v="2022-02-19T00:00:00"/>
    <n v="1"/>
    <n v="1"/>
    <n v="0"/>
    <n v="0"/>
    <n v="0"/>
    <n v="0"/>
    <s v="INR"/>
    <n v="15355"/>
    <n v="2270"/>
    <s v="00/00/0000"/>
    <n v="0"/>
    <n v="0"/>
    <s v="N"/>
    <m/>
    <n v="9"/>
    <s v="N"/>
    <s v="00/00/0000"/>
    <s v="N"/>
    <n v="0"/>
    <s v="00/00/0000"/>
    <m/>
    <x v="1"/>
    <m/>
    <x v="0"/>
    <m/>
  </r>
  <r>
    <n v="40813247914"/>
    <s v="EB-HOME TOPUP-MAY 20"/>
    <n v="88646300574"/>
    <s v="Mr. RONAK NARESHBHAI SHAH"/>
    <n v="1800000"/>
    <n v="7.1"/>
    <n v="0"/>
    <n v="0"/>
    <n v="0"/>
    <n v="0"/>
    <n v="0"/>
    <d v="2022-02-28T00:00:00"/>
    <n v="0"/>
    <n v="0"/>
    <n v="0"/>
    <n v="0"/>
    <n v="0"/>
    <n v="0"/>
    <s v="INR"/>
    <n v="15355"/>
    <n v="13820"/>
    <s v="00/00/0000"/>
    <n v="0"/>
    <n v="0"/>
    <s v="N"/>
    <m/>
    <n v="9"/>
    <s v="N"/>
    <s v="00/00/0000"/>
    <s v="N"/>
    <n v="0"/>
    <s v="00/00/0000"/>
    <m/>
    <x v="1"/>
    <m/>
    <x v="0"/>
    <m/>
  </r>
  <r>
    <n v="40844378440"/>
    <s v="EB-HOME TOPUP-MAY 20"/>
    <n v="90913792307"/>
    <s v="Mr. SURENDRASINH  GOHIL"/>
    <n v="1478000"/>
    <n v="7.1"/>
    <n v="1478575"/>
    <n v="1478575"/>
    <n v="0"/>
    <n v="0"/>
    <n v="0"/>
    <d v="2022-03-11T00:00:00"/>
    <n v="1"/>
    <n v="1"/>
    <n v="0"/>
    <n v="0"/>
    <n v="0"/>
    <n v="0"/>
    <s v="INR"/>
    <n v="15355"/>
    <n v="11802"/>
    <s v="00/00/0000"/>
    <n v="0"/>
    <n v="0"/>
    <s v="N"/>
    <m/>
    <n v="9"/>
    <s v="N"/>
    <s v="00/00/0000"/>
    <s v="N"/>
    <n v="0"/>
    <s v="00/00/0000"/>
    <m/>
    <x v="1"/>
    <m/>
    <x v="0"/>
    <m/>
  </r>
  <r>
    <n v="40883198858"/>
    <s v="EB-HOME TOPUP-MAY 20"/>
    <n v="85951484805"/>
    <s v="Mr. NITIN BABUBHAI VACHHETA"/>
    <n v="1281000"/>
    <n v="7.1"/>
    <n v="1281498"/>
    <n v="1281498"/>
    <n v="0"/>
    <n v="0"/>
    <n v="0"/>
    <d v="2022-03-29T00:00:00"/>
    <n v="1"/>
    <n v="1"/>
    <n v="0"/>
    <n v="0"/>
    <n v="0"/>
    <n v="0"/>
    <s v="INR"/>
    <n v="15355"/>
    <n v="10009"/>
    <s v="00/00/0000"/>
    <n v="0"/>
    <n v="0"/>
    <s v="N"/>
    <m/>
    <n v="9"/>
    <s v="N"/>
    <s v="00/00/0000"/>
    <s v="N"/>
    <n v="0"/>
    <s v="00/00/0000"/>
    <m/>
    <x v="1"/>
    <m/>
    <x v="0"/>
    <m/>
  </r>
  <r>
    <n v="40542503226"/>
    <s v="EB-HOME TOPUP-MAY 20"/>
    <n v="90845005532"/>
    <s v="Mrs. ROSHNI KAPIL  CHRISTIAN"/>
    <n v="700000"/>
    <n v="7.25"/>
    <n v="693557"/>
    <n v="698252"/>
    <n v="4695"/>
    <n v="0.9824231010671689"/>
    <n v="4695"/>
    <d v="2021-10-30T00:00:00"/>
    <n v="5"/>
    <n v="4"/>
    <n v="1"/>
    <n v="1"/>
    <n v="1"/>
    <n v="701"/>
    <s v="INR"/>
    <n v="15355"/>
    <n v="4779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521260617"/>
    <s v="EB-HOME TOPUP-MAY 20"/>
    <n v="80425977919"/>
    <s v="Mr. ARVINDKUMAR BACHUBHAI PATE"/>
    <n v="412000"/>
    <n v="7.5"/>
    <n v="409681"/>
    <n v="415821"/>
    <n v="6140"/>
    <n v="1.8691019786910197"/>
    <n v="6140"/>
    <d v="2021-10-26T00:00:00"/>
    <n v="4"/>
    <n v="2"/>
    <n v="2"/>
    <n v="2"/>
    <n v="2"/>
    <n v="702"/>
    <s v="INR"/>
    <n v="15355"/>
    <n v="3285"/>
    <d v="2022-02-20T00:00:00"/>
    <n v="0"/>
    <n v="0"/>
    <s v="N"/>
    <m/>
    <n v="1"/>
    <s v="N"/>
    <s v="00/00/0000"/>
    <s v="N"/>
    <n v="0"/>
    <s v="00/00/0000"/>
    <s v="SMA1"/>
    <x v="25"/>
    <n v="702"/>
    <x v="0"/>
    <m/>
  </r>
  <r>
    <n v="40747010830"/>
    <s v="EB-TL-P-LAP-MAY 20"/>
    <n v="80088535132"/>
    <s v="Mr. DHAVAL RAMESHBHAI KOTIA"/>
    <n v="9990000"/>
    <n v="8.8000000000000007"/>
    <n v="9933221"/>
    <n v="9933151"/>
    <n v="0"/>
    <n v="0"/>
    <n v="0"/>
    <d v="2022-01-30T00:00:00"/>
    <n v="2"/>
    <n v="2"/>
    <n v="0"/>
    <n v="0"/>
    <n v="0"/>
    <n v="0"/>
    <s v="INR"/>
    <n v="15355"/>
    <n v="100165"/>
    <s v="00/00/0000"/>
    <n v="0"/>
    <n v="0"/>
    <s v="N"/>
    <m/>
    <n v="9"/>
    <s v="N"/>
    <s v="00/00/0000"/>
    <s v="N"/>
    <n v="0"/>
    <s v="00/00/0000"/>
    <m/>
    <x v="1"/>
    <m/>
    <x v="0"/>
    <m/>
  </r>
  <r>
    <n v="40605090773"/>
    <s v="EB-TL-SPL-P-LAP-OCT20"/>
    <n v="85481530844"/>
    <s v="Mrs. JASHODABEN BHARATKUMAR PA"/>
    <n v="29600000"/>
    <n v="8.5"/>
    <n v="29285911"/>
    <n v="29278597"/>
    <n v="0"/>
    <n v="0"/>
    <n v="0"/>
    <d v="2021-11-27T00:00:00"/>
    <n v="3"/>
    <n v="3"/>
    <n v="0"/>
    <n v="0"/>
    <n v="0"/>
    <n v="0"/>
    <s v="INR"/>
    <n v="15355"/>
    <n v="289562"/>
    <s v="00/00/0000"/>
    <n v="0"/>
    <n v="0"/>
    <s v="N"/>
    <m/>
    <n v="9"/>
    <s v="N"/>
    <s v="00/00/0000"/>
    <s v="N"/>
    <n v="0"/>
    <s v="00/00/0000"/>
    <s v="STD"/>
    <x v="123"/>
    <n v="0"/>
    <x v="0"/>
    <m/>
  </r>
  <r>
    <n v="40358507968"/>
    <s v="EB-GLOBAL 7.5-1.5Cr JUN21"/>
    <n v="90786371287"/>
    <s v="Mr. DIPESHKUMAR  SISODIYA"/>
    <n v="3599500"/>
    <n v="8.15"/>
    <n v="1089853"/>
    <n v="1089853"/>
    <n v="0"/>
    <n v="0"/>
    <n v="0"/>
    <d v="2021-08-31T00:00:00"/>
    <n v="1"/>
    <n v="1"/>
    <n v="0"/>
    <n v="0"/>
    <n v="0"/>
    <n v="0"/>
    <s v="INR"/>
    <n v="15355"/>
    <n v="57116"/>
    <s v="00/00/0000"/>
    <n v="0"/>
    <n v="0"/>
    <s v="N"/>
    <m/>
    <n v="9"/>
    <s v="N"/>
    <s v="00/00/0000"/>
    <s v="N"/>
    <n v="0"/>
    <s v="00/00/0000"/>
    <m/>
    <x v="1"/>
    <m/>
    <x v="0"/>
    <m/>
  </r>
  <r>
    <n v="40844621985"/>
    <s v="EB-GLOBAL 7.5-1.5Cr JUN21"/>
    <n v="90325884275"/>
    <s v="Mr. SHREYAS BHARATBHAI PATEL"/>
    <n v="3455000"/>
    <n v="8.15"/>
    <n v="0"/>
    <n v="0"/>
    <n v="0"/>
    <n v="0"/>
    <n v="0"/>
    <d v="2022-03-23T00:00:00"/>
    <n v="0"/>
    <n v="0"/>
    <n v="0"/>
    <n v="0"/>
    <n v="0"/>
    <n v="0"/>
    <s v="INR"/>
    <n v="15355"/>
    <n v="45616"/>
    <s v="00/00/0000"/>
    <n v="0"/>
    <n v="0"/>
    <s v="N"/>
    <m/>
    <n v="9"/>
    <s v="N"/>
    <s v="00/00/0000"/>
    <s v="N"/>
    <n v="0"/>
    <s v="00/00/0000"/>
    <m/>
    <x v="1"/>
    <m/>
    <x v="0"/>
    <m/>
  </r>
  <r>
    <n v="40345681603"/>
    <s v="EB-STU- &lt;=4L JUN21"/>
    <n v="89379099304"/>
    <s v="Ms. MANISHABEN KALUBHAI MALIVA"/>
    <n v="158000"/>
    <n v="8.15"/>
    <n v="163938"/>
    <n v="63938"/>
    <n v="0"/>
    <n v="0"/>
    <n v="0"/>
    <d v="2021-08-10T00:00:00"/>
    <n v="1"/>
    <n v="1"/>
    <n v="0"/>
    <n v="0"/>
    <n v="0"/>
    <n v="0"/>
    <s v="INR"/>
    <n v="15355"/>
    <n v="2333"/>
    <s v="00/00/0000"/>
    <n v="0"/>
    <n v="0"/>
    <s v="N"/>
    <m/>
    <n v="9"/>
    <s v="N"/>
    <s v="00/00/0000"/>
    <s v="N"/>
    <n v="0"/>
    <s v="00/00/0000"/>
    <m/>
    <x v="1"/>
    <m/>
    <x v="0"/>
    <m/>
  </r>
  <r>
    <n v="40463196677"/>
    <s v="EB-STU- &lt;=4L JUN21"/>
    <n v="90720875316"/>
    <s v="Mr. BHAVIKA SANJAKUMAR KALE"/>
    <n v="180000"/>
    <n v="8.15"/>
    <n v="60975"/>
    <n v="10975"/>
    <n v="0"/>
    <n v="0"/>
    <n v="0"/>
    <d v="2021-09-23T00:00:00"/>
    <n v="1"/>
    <n v="1"/>
    <n v="0"/>
    <n v="0"/>
    <n v="0"/>
    <n v="0"/>
    <s v="INR"/>
    <n v="15355"/>
    <n v="2801"/>
    <s v="00/00/0000"/>
    <n v="0"/>
    <n v="0"/>
    <m/>
    <m/>
    <m/>
    <s v="N"/>
    <s v="00/00/0000"/>
    <s v="N"/>
    <n v="0"/>
    <s v="00/00/0000"/>
    <m/>
    <x v="1"/>
    <m/>
    <x v="0"/>
    <m/>
  </r>
  <r>
    <n v="40835083457"/>
    <s v="EB-STU- &gt;4-7.5L JUN21"/>
    <n v="90681718639"/>
    <s v="Mrs. CHRISTIAN SHWENI SHASHIKA"/>
    <n v="750000"/>
    <n v="8.15"/>
    <n v="412106"/>
    <n v="412106"/>
    <n v="0"/>
    <n v="0"/>
    <n v="0"/>
    <d v="2022-03-09T00:00:00"/>
    <n v="1"/>
    <n v="1"/>
    <n v="0"/>
    <n v="0"/>
    <n v="0"/>
    <n v="0"/>
    <s v="INR"/>
    <n v="15355"/>
    <n v="8729"/>
    <s v="00/00/0000"/>
    <n v="0"/>
    <n v="0"/>
    <s v="N"/>
    <m/>
    <n v="9"/>
    <s v="N"/>
    <s v="00/00/0000"/>
    <s v="N"/>
    <n v="0"/>
    <s v="00/00/0000"/>
    <m/>
    <x v="1"/>
    <m/>
    <x v="0"/>
    <m/>
  </r>
  <r>
    <n v="40292386740"/>
    <s v="EB-ST-IN-MED&gt;7.5-30L JN21"/>
    <n v="90035416475"/>
    <s v="Miss. RUTU NARESHKUMAR PATEL"/>
    <n v="3000000"/>
    <n v="7.65"/>
    <n v="823475"/>
    <n v="823475"/>
    <n v="0"/>
    <n v="0"/>
    <n v="0"/>
    <d v="2021-07-15T00:00:00"/>
    <n v="1"/>
    <n v="1"/>
    <n v="0"/>
    <n v="0"/>
    <n v="0"/>
    <n v="0"/>
    <s v="INR"/>
    <n v="15355"/>
    <n v="41361"/>
    <s v="00/00/0000"/>
    <n v="0"/>
    <n v="0"/>
    <s v="N"/>
    <m/>
    <n v="9"/>
    <s v="N"/>
    <s v="00/00/0000"/>
    <s v="N"/>
    <n v="0"/>
    <s v="00/00/0000"/>
    <m/>
    <x v="1"/>
    <m/>
    <x v="0"/>
    <m/>
  </r>
  <r>
    <n v="35705154724"/>
    <s v="MC-SBI HOME LOAN Oct .15"/>
    <n v="85110611627"/>
    <s v="Mr. PRIYADARSHI BRIJESH RANJIT"/>
    <n v="1500000"/>
    <n v="7.25"/>
    <n v="904038"/>
    <n v="759600.67"/>
    <n v="0"/>
    <n v="0"/>
    <n v="0"/>
    <d v="2016-04-08T00:00:00"/>
    <n v="19"/>
    <n v="19"/>
    <n v="0"/>
    <n v="0"/>
    <n v="0"/>
    <n v="0"/>
    <s v="INR"/>
    <n v="15355"/>
    <n v="17453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5771968565"/>
    <s v="MC-SBI HOME LOAN Oct .15"/>
    <n v="85256894458"/>
    <s v="Mr. JAYESHBHAI BHUPATBHAI RATH"/>
    <n v="1700000"/>
    <n v="7.25"/>
    <n v="1474814"/>
    <n v="987712.98"/>
    <n v="0"/>
    <n v="0"/>
    <n v="0"/>
    <d v="2016-05-16T00:00:00"/>
    <n v="19"/>
    <n v="19"/>
    <n v="0"/>
    <n v="0"/>
    <n v="0"/>
    <n v="0"/>
    <s v="INR"/>
    <n v="15355"/>
    <n v="14171"/>
    <s v="00/00/0000"/>
    <n v="0"/>
    <n v="0"/>
    <s v="N"/>
    <m/>
    <n v="9"/>
    <s v="N"/>
    <s v="00/00/0000"/>
    <s v="N"/>
    <n v="0"/>
    <s v="00/00/0000"/>
    <m/>
    <x v="1"/>
    <m/>
    <x v="0"/>
    <m/>
  </r>
  <r>
    <n v="35781955587"/>
    <s v="MC-SBI HOME LOAN Oct .15"/>
    <n v="76000561325"/>
    <s v="Mr. HARDIKKUMAR CHANDRAKANTBHA"/>
    <n v="1800000"/>
    <n v="7.25"/>
    <n v="1502292"/>
    <n v="1314546.1499999999"/>
    <n v="0"/>
    <n v="0"/>
    <n v="0"/>
    <d v="2016-05-20T00:00:00"/>
    <n v="19"/>
    <n v="19"/>
    <n v="0"/>
    <n v="0"/>
    <n v="0"/>
    <n v="0"/>
    <s v="INR"/>
    <n v="61132"/>
    <n v="16661"/>
    <s v="00/00/0000"/>
    <n v="0"/>
    <n v="0"/>
    <s v="N"/>
    <m/>
    <n v="9"/>
    <s v="N"/>
    <s v="00/00/0000"/>
    <s v="N"/>
    <n v="0"/>
    <s v="00/00/0000"/>
    <m/>
    <x v="1"/>
    <m/>
    <x v="0"/>
    <m/>
  </r>
  <r>
    <n v="35791798495"/>
    <s v="MC-SBI HOME LOAN Oct .15"/>
    <n v="85978178081"/>
    <s v="Mr. MUKESH SITARAM PANDEY"/>
    <n v="2000000"/>
    <n v="7.25"/>
    <n v="1728039"/>
    <n v="1480959.89"/>
    <n v="0"/>
    <n v="0"/>
    <n v="0"/>
    <d v="2016-05-26T00:00:00"/>
    <n v="19"/>
    <n v="19"/>
    <n v="0"/>
    <n v="0"/>
    <n v="0"/>
    <n v="0"/>
    <s v="INR"/>
    <n v="15355"/>
    <n v="18146"/>
    <s v="00/00/0000"/>
    <n v="0"/>
    <n v="0"/>
    <s v="N"/>
    <m/>
    <n v="9"/>
    <s v="N"/>
    <s v="00/00/0000"/>
    <s v="N"/>
    <n v="0"/>
    <s v="00/00/0000"/>
    <m/>
    <x v="1"/>
    <m/>
    <x v="0"/>
    <m/>
  </r>
  <r>
    <n v="35792212822"/>
    <s v="MC-SBI HOME LOAN Oct .15"/>
    <n v="85329084679"/>
    <s v="Mr. YOGESHKUMAR NATAVARLAL  MI"/>
    <n v="2000000"/>
    <n v="7.25"/>
    <n v="1539649"/>
    <n v="1358220.74"/>
    <n v="0"/>
    <n v="0"/>
    <n v="0"/>
    <d v="2016-05-26T00:00:00"/>
    <n v="19"/>
    <n v="19"/>
    <n v="0"/>
    <n v="0"/>
    <n v="0"/>
    <n v="0"/>
    <s v="INR"/>
    <n v="15355"/>
    <n v="20345"/>
    <s v="00/00/0000"/>
    <n v="0"/>
    <n v="0"/>
    <s v="N"/>
    <m/>
    <n v="9"/>
    <s v="N"/>
    <s v="00/00/0000"/>
    <s v="N"/>
    <n v="0"/>
    <s v="00/00/0000"/>
    <m/>
    <x v="1"/>
    <m/>
    <x v="0"/>
    <m/>
  </r>
  <r>
    <n v="35794115565"/>
    <s v="MC-SBI HOME LOAN Oct .15"/>
    <n v="85031236427"/>
    <s v="Mr. ALPESHBHAI VIJAYBHAI MISTR"/>
    <n v="1870000"/>
    <n v="7.25"/>
    <n v="1604297"/>
    <n v="1492418.26"/>
    <n v="0"/>
    <n v="0"/>
    <n v="0"/>
    <d v="2016-05-27T00:00:00"/>
    <n v="19"/>
    <n v="19"/>
    <n v="0"/>
    <n v="0"/>
    <n v="0"/>
    <n v="0"/>
    <s v="INR"/>
    <n v="15355"/>
    <n v="16659"/>
    <s v="00/00/0000"/>
    <n v="0"/>
    <n v="0"/>
    <s v="N"/>
    <m/>
    <n v="9"/>
    <s v="N"/>
    <s v="00/00/0000"/>
    <s v="N"/>
    <n v="0"/>
    <s v="00/00/0000"/>
    <s v="STD"/>
    <x v="30"/>
    <n v="999"/>
    <x v="0"/>
    <m/>
  </r>
  <r>
    <n v="35819397429"/>
    <s v="MC-SBI HOME LOAN Oct .15"/>
    <n v="85643220864"/>
    <s v="Dr. DINESH SISPAL SHARDA"/>
    <n v="3001600"/>
    <n v="7.25"/>
    <n v="2738527"/>
    <n v="2642729.54"/>
    <n v="0"/>
    <n v="0"/>
    <n v="0"/>
    <d v="2016-06-07T00:00:00"/>
    <n v="19"/>
    <n v="19"/>
    <n v="0"/>
    <n v="0"/>
    <n v="0"/>
    <n v="0"/>
    <s v="INR"/>
    <n v="15355"/>
    <n v="26017"/>
    <s v="00/00/0000"/>
    <n v="0"/>
    <n v="0"/>
    <s v="N"/>
    <m/>
    <n v="9"/>
    <s v="N"/>
    <s v="00/00/0000"/>
    <s v="N"/>
    <n v="0"/>
    <s v="00/00/0000"/>
    <m/>
    <x v="1"/>
    <m/>
    <x v="0"/>
    <m/>
  </r>
  <r>
    <n v="35831135218"/>
    <s v="MC-SBI HOME LOAN Oct .15"/>
    <n v="89075537526"/>
    <s v="Mr. KAILASH  SUTHAR"/>
    <n v="1630000"/>
    <n v="7.25"/>
    <n v="1401983"/>
    <n v="1387428.35"/>
    <n v="0"/>
    <n v="0"/>
    <n v="0"/>
    <d v="2016-06-13T00:00:00"/>
    <n v="19"/>
    <n v="19"/>
    <n v="0"/>
    <n v="0"/>
    <n v="0"/>
    <n v="0"/>
    <s v="INR"/>
    <n v="15355"/>
    <n v="15088"/>
    <s v="00/00/0000"/>
    <n v="0"/>
    <n v="0"/>
    <s v="N"/>
    <m/>
    <n v="9"/>
    <s v="N"/>
    <s v="00/00/0000"/>
    <s v="N"/>
    <n v="0"/>
    <s v="00/00/0000"/>
    <s v="STD"/>
    <x v="92"/>
    <n v="999"/>
    <x v="0"/>
    <m/>
  </r>
  <r>
    <n v="35831925502"/>
    <s v="MC-SBI HOME LOAN Oct .15"/>
    <n v="80123827990"/>
    <s v="Mr. GAUTAMKUMAR KARSANDAS SOLA"/>
    <n v="1270000"/>
    <n v="7.25"/>
    <n v="1029505"/>
    <n v="953927.33"/>
    <n v="0"/>
    <n v="0"/>
    <n v="0"/>
    <d v="2016-06-13T00:00:00"/>
    <n v="19"/>
    <n v="19"/>
    <n v="0"/>
    <n v="0"/>
    <n v="0"/>
    <n v="0"/>
    <s v="INR"/>
    <n v="15355"/>
    <n v="12492"/>
    <s v="00/00/0000"/>
    <n v="0"/>
    <n v="0"/>
    <s v="N"/>
    <m/>
    <n v="9"/>
    <s v="N"/>
    <s v="00/00/0000"/>
    <s v="N"/>
    <n v="0"/>
    <s v="00/00/0000"/>
    <m/>
    <x v="1"/>
    <m/>
    <x v="0"/>
    <m/>
  </r>
  <r>
    <n v="35862605224"/>
    <s v="MC-SBI HOME LOAN Oct .15"/>
    <n v="89097076088"/>
    <s v="Mr. BIPINCHANDRA JITENDRAKUMAR"/>
    <n v="1800000"/>
    <n v="7.25"/>
    <n v="1564745"/>
    <n v="1318097.77"/>
    <n v="0"/>
    <n v="0"/>
    <n v="0"/>
    <d v="2016-06-25T00:00:00"/>
    <n v="19"/>
    <n v="19"/>
    <n v="0"/>
    <n v="0"/>
    <n v="0"/>
    <n v="0"/>
    <s v="INR"/>
    <n v="15355"/>
    <n v="17482"/>
    <s v="00/00/0000"/>
    <n v="0"/>
    <n v="0"/>
    <s v="N"/>
    <m/>
    <n v="9"/>
    <s v="N"/>
    <s v="00/00/0000"/>
    <s v="N"/>
    <n v="0"/>
    <s v="00/00/0000"/>
    <s v="STD"/>
    <x v="30"/>
    <n v="999"/>
    <x v="0"/>
    <m/>
  </r>
  <r>
    <n v="35876987170"/>
    <s v="MC-SBI HOME LOAN Oct .15"/>
    <n v="85702958362"/>
    <s v="Mr. RAJESHKUMAR BAJARANGLAL PR"/>
    <n v="1495000"/>
    <n v="7.25"/>
    <n v="1291643"/>
    <n v="1145484.45"/>
    <n v="0"/>
    <n v="0"/>
    <n v="0"/>
    <d v="2016-06-30T00:00:00"/>
    <n v="19"/>
    <n v="19"/>
    <n v="0"/>
    <n v="0"/>
    <n v="0"/>
    <n v="0"/>
    <s v="INR"/>
    <n v="15355"/>
    <n v="12998"/>
    <s v="00/00/0000"/>
    <n v="0"/>
    <n v="0"/>
    <s v="N"/>
    <m/>
    <n v="9"/>
    <s v="N"/>
    <s v="00/00/0000"/>
    <s v="N"/>
    <n v="0"/>
    <s v="00/00/0000"/>
    <m/>
    <x v="1"/>
    <m/>
    <x v="0"/>
    <m/>
  </r>
  <r>
    <n v="35919727412"/>
    <s v="MC-SBI HOME LOAN Oct .15"/>
    <n v="85164343109"/>
    <s v="Mr. LALUBHAI SURAJLAL SAINI"/>
    <n v="1880000"/>
    <n v="7.25"/>
    <n v="1844283.85"/>
    <n v="1844283.85"/>
    <n v="0"/>
    <n v="0"/>
    <n v="0"/>
    <d v="2016-07-15T00:00:00"/>
    <n v="1"/>
    <n v="1"/>
    <n v="0"/>
    <n v="0"/>
    <n v="0"/>
    <n v="0"/>
    <s v="INR"/>
    <n v="15355"/>
    <n v="16309"/>
    <s v="00/00/0000"/>
    <n v="0"/>
    <n v="0"/>
    <s v="N"/>
    <m/>
    <n v="9"/>
    <s v="N"/>
    <s v="00/00/0000"/>
    <s v="N"/>
    <n v="0"/>
    <s v="00/00/0000"/>
    <s v="STD"/>
    <x v="34"/>
    <n v="0"/>
    <x v="0"/>
    <m/>
  </r>
  <r>
    <n v="35952419688"/>
    <s v="MC-SBI HOME LOAN Oct .15"/>
    <n v="85451938348"/>
    <s v="Mr. RAGHAVRAM RAMLAKAHAN VERMA"/>
    <n v="800000"/>
    <n v="7.25"/>
    <n v="664826"/>
    <n v="501538.45"/>
    <n v="0"/>
    <n v="0"/>
    <n v="0"/>
    <d v="2016-07-27T00:00:00"/>
    <n v="19"/>
    <n v="19"/>
    <n v="0"/>
    <n v="0"/>
    <n v="0"/>
    <n v="0"/>
    <s v="INR"/>
    <n v="15355"/>
    <n v="7695"/>
    <s v="00/00/0000"/>
    <n v="0"/>
    <n v="0"/>
    <s v="N"/>
    <m/>
    <n v="9"/>
    <s v="N"/>
    <s v="00/00/0000"/>
    <s v="N"/>
    <n v="0"/>
    <s v="00/00/0000"/>
    <m/>
    <x v="1"/>
    <m/>
    <x v="0"/>
    <m/>
  </r>
  <r>
    <n v="36005450992"/>
    <s v="MC-SBI HOME LOAN Oct .15"/>
    <n v="89081556891"/>
    <s v="Mr. MAYURKUMAR BASANTLAL MEHTA"/>
    <n v="2100000"/>
    <n v="7.25"/>
    <n v="1746261.44"/>
    <n v="1716971.44"/>
    <n v="0"/>
    <n v="0"/>
    <n v="0"/>
    <d v="2016-08-16T00:00:00"/>
    <n v="5"/>
    <n v="5"/>
    <n v="0"/>
    <n v="0"/>
    <n v="0"/>
    <n v="0"/>
    <s v="INR"/>
    <n v="15355"/>
    <n v="12655"/>
    <s v="00/00/0000"/>
    <n v="0"/>
    <n v="0"/>
    <s v="N"/>
    <m/>
    <n v="9"/>
    <s v="N"/>
    <s v="00/00/0000"/>
    <s v="N"/>
    <n v="0"/>
    <s v="00/00/0000"/>
    <s v="STD"/>
    <x v="124"/>
    <n v="0"/>
    <x v="0"/>
    <m/>
  </r>
  <r>
    <n v="36094258568"/>
    <s v="MC-SBI HOME LOAN Oct .15"/>
    <n v="89231139132"/>
    <s v="Mr. BHANWARLAL DEVJIBHAI MISTR"/>
    <n v="1000000"/>
    <n v="7.25"/>
    <n v="868066"/>
    <n v="800836.27"/>
    <n v="0"/>
    <n v="0"/>
    <n v="0"/>
    <d v="2016-09-15T00:00:00"/>
    <n v="19"/>
    <n v="19"/>
    <n v="0"/>
    <n v="0"/>
    <n v="0"/>
    <n v="0"/>
    <s v="INR"/>
    <n v="15355"/>
    <n v="9224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6212796083"/>
    <s v="MC-SBI HOME LOAN Oct .15"/>
    <n v="86686842914"/>
    <s v="Mr. RANBIR SINGH  JAMWAL"/>
    <n v="3285000"/>
    <n v="7.25"/>
    <n v="2574626"/>
    <n v="2390093.5"/>
    <n v="0"/>
    <n v="0"/>
    <n v="0"/>
    <d v="2016-10-28T00:00:00"/>
    <n v="19"/>
    <n v="19"/>
    <n v="0"/>
    <n v="0"/>
    <n v="0"/>
    <n v="0"/>
    <s v="INR"/>
    <n v="15355"/>
    <n v="35017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5715675021"/>
    <s v="MC-SBI HOME LOAN Oct .15"/>
    <n v="88990747925"/>
    <s v="Mr. RAJENDRAKUMAR GOGE CHAUHAN"/>
    <n v="1000000"/>
    <n v="7.25"/>
    <n v="844670"/>
    <n v="851943.45"/>
    <n v="7273.4499999999534"/>
    <n v="0.77624866595517117"/>
    <n v="7273.45"/>
    <d v="2016-04-16T00:00:00"/>
    <n v="19"/>
    <n v="18"/>
    <n v="1"/>
    <n v="1"/>
    <n v="1"/>
    <n v="701"/>
    <s v="INR"/>
    <n v="15355"/>
    <n v="9370"/>
    <d v="2022-03-13T00:00:00"/>
    <n v="0"/>
    <n v="0"/>
    <s v="N"/>
    <m/>
    <n v="3"/>
    <s v="N"/>
    <s v="00/00/0000"/>
    <s v="N"/>
    <n v="0"/>
    <s v="00/00/0000"/>
    <s v="SMA0"/>
    <x v="88"/>
    <n v="701"/>
    <x v="0"/>
    <m/>
  </r>
  <r>
    <n v="35941883383"/>
    <s v="MC-SBI HOME LOAN Oct .15"/>
    <n v="85830446902"/>
    <s v="Mr. ANKIT SURESHBHAI SHAH"/>
    <n v="1900000"/>
    <n v="7.25"/>
    <n v="1396686"/>
    <n v="1434718.26"/>
    <n v="38032.260000000009"/>
    <n v="2.5302548067327528"/>
    <n v="38032.26"/>
    <d v="2016-07-23T00:00:00"/>
    <n v="19"/>
    <n v="16"/>
    <n v="3"/>
    <n v="3"/>
    <n v="3"/>
    <n v="703"/>
    <s v="INR"/>
    <n v="15355"/>
    <n v="15031"/>
    <d v="2022-01-22T00:00:00"/>
    <n v="0"/>
    <n v="0"/>
    <s v="N"/>
    <m/>
    <n v="2"/>
    <s v="N"/>
    <s v="00/00/0000"/>
    <s v="N"/>
    <n v="0"/>
    <s v="00/00/0000"/>
    <s v="SMA2"/>
    <x v="61"/>
    <n v="703"/>
    <x v="0"/>
    <m/>
  </r>
  <r>
    <n v="31659726590"/>
    <s v="MC-SBI HOME LOAN (For Wom"/>
    <n v="80083838405"/>
    <s v="Dr.(Mrs.) BHAVNA CHIRAG PATEL"/>
    <n v="3273000"/>
    <n v="7.2"/>
    <n v="1996236"/>
    <n v="1354886.61"/>
    <n v="0"/>
    <n v="0"/>
    <n v="0"/>
    <d v="2011-03-07T00:00:00"/>
    <n v="19"/>
    <n v="19"/>
    <n v="0"/>
    <n v="0"/>
    <n v="0"/>
    <n v="0"/>
    <s v="INR"/>
    <n v="15355"/>
    <n v="27987"/>
    <s v="00/00/0000"/>
    <n v="0"/>
    <n v="0"/>
    <s v="N"/>
    <m/>
    <n v="9"/>
    <s v="N"/>
    <s v="00/00/0000"/>
    <s v="N"/>
    <n v="0"/>
    <s v="00/00/0000"/>
    <m/>
    <x v="1"/>
    <m/>
    <x v="0"/>
    <m/>
  </r>
  <r>
    <n v="35725371428"/>
    <s v="MC-SBI HOME LOAN (For Wom"/>
    <n v="85056927641"/>
    <s v="Mr. JAGDISH KHEMAJI SOLANKI"/>
    <n v="2255000"/>
    <n v="7.55"/>
    <n v="2642148"/>
    <n v="2640324.09"/>
    <n v="0"/>
    <n v="0"/>
    <n v="0"/>
    <d v="2016-04-22T00:00:00"/>
    <n v="1"/>
    <n v="1"/>
    <n v="0"/>
    <n v="0"/>
    <n v="0"/>
    <n v="0"/>
    <s v="INR"/>
    <n v="15355"/>
    <n v="22626"/>
    <s v="00/00/0000"/>
    <n v="0"/>
    <n v="0"/>
    <s v="N"/>
    <m/>
    <n v="9"/>
    <s v="N"/>
    <s v="00/00/0000"/>
    <s v="N"/>
    <n v="0"/>
    <s v="00/00/0000"/>
    <s v="STD"/>
    <x v="125"/>
    <n v="999"/>
    <x v="0"/>
    <m/>
  </r>
  <r>
    <n v="35738998635"/>
    <s v="MC-SBI HOME LOAN (For Wom"/>
    <n v="85848857027"/>
    <s v="Mr. PRANAV SHAILESHKUMAR PAREK"/>
    <n v="2088000"/>
    <n v="7.2"/>
    <n v="1671040"/>
    <n v="1650794.87"/>
    <n v="0"/>
    <n v="0"/>
    <n v="0"/>
    <d v="2016-04-30T00:00:00"/>
    <n v="19"/>
    <n v="19"/>
    <n v="0"/>
    <n v="0"/>
    <n v="0"/>
    <n v="0"/>
    <s v="INR"/>
    <n v="61132"/>
    <n v="12693"/>
    <s v="00/00/0000"/>
    <n v="0"/>
    <n v="0"/>
    <s v="N"/>
    <m/>
    <n v="9"/>
    <s v="N"/>
    <s v="00/00/0000"/>
    <s v="N"/>
    <n v="0"/>
    <s v="00/00/0000"/>
    <m/>
    <x v="1"/>
    <m/>
    <x v="0"/>
    <m/>
  </r>
  <r>
    <n v="35801531862"/>
    <s v="MC-SBI HOME LOAN (For Wom"/>
    <n v="89034879295"/>
    <s v="Mr. ASHOKBHAI KANTILAL  PRAJAP"/>
    <n v="1000000"/>
    <n v="7.2"/>
    <n v="781348"/>
    <n v="544999.53"/>
    <n v="0"/>
    <n v="0"/>
    <n v="0"/>
    <d v="2016-05-31T00:00:00"/>
    <n v="19"/>
    <n v="19"/>
    <n v="0"/>
    <n v="0"/>
    <n v="0"/>
    <n v="0"/>
    <s v="INR"/>
    <n v="15355"/>
    <n v="9664"/>
    <s v="00/00/0000"/>
    <n v="0"/>
    <n v="0"/>
    <s v="N"/>
    <m/>
    <n v="9"/>
    <s v="N"/>
    <s v="00/00/0000"/>
    <s v="N"/>
    <n v="0"/>
    <s v="00/00/0000"/>
    <m/>
    <x v="1"/>
    <m/>
    <x v="0"/>
    <m/>
  </r>
  <r>
    <n v="35879461043"/>
    <s v="MC-SBI HOME LOAN (For Wom"/>
    <n v="80155860178"/>
    <s v="Mr. KETAN BHARATKUMAR CHAUHAN"/>
    <n v="2150000"/>
    <n v="7.2"/>
    <n v="1611283"/>
    <n v="1343361.39"/>
    <n v="0"/>
    <n v="0"/>
    <n v="0"/>
    <d v="2016-06-30T00:00:00"/>
    <n v="19"/>
    <n v="19"/>
    <n v="0"/>
    <n v="0"/>
    <n v="0"/>
    <n v="0"/>
    <s v="INR"/>
    <n v="15355"/>
    <n v="13024"/>
    <s v="00/00/0000"/>
    <n v="0"/>
    <n v="0"/>
    <s v="N"/>
    <m/>
    <n v="9"/>
    <s v="N"/>
    <s v="00/00/0000"/>
    <s v="N"/>
    <n v="0"/>
    <s v="00/00/0000"/>
    <m/>
    <x v="1"/>
    <m/>
    <x v="0"/>
    <m/>
  </r>
  <r>
    <n v="35916978458"/>
    <s v="MC-SBI HOME LOAN (For Wom"/>
    <n v="85855106354"/>
    <s v="Mrs. MILI  JHA"/>
    <n v="2673000"/>
    <n v="7.2"/>
    <n v="2667810"/>
    <n v="2381656.94"/>
    <n v="0"/>
    <n v="0"/>
    <n v="0"/>
    <d v="2016-07-14T00:00:00"/>
    <n v="19"/>
    <n v="19"/>
    <n v="0"/>
    <n v="0"/>
    <n v="0"/>
    <n v="0"/>
    <s v="INR"/>
    <n v="15355"/>
    <n v="21959"/>
    <s v="00/00/0000"/>
    <n v="0"/>
    <n v="0"/>
    <s v="N"/>
    <m/>
    <n v="9"/>
    <s v="N"/>
    <s v="00/00/0000"/>
    <s v="N"/>
    <n v="0"/>
    <s v="00/00/0000"/>
    <m/>
    <x v="1"/>
    <m/>
    <x v="0"/>
    <m/>
  </r>
  <r>
    <n v="35924543201"/>
    <s v="MC-SBI HOME LOAN (For Wom"/>
    <n v="86785359738"/>
    <s v="Mr. JITENDRAKUMAR KHODABHAI PR"/>
    <n v="2000000"/>
    <n v="7.2"/>
    <n v="1807508"/>
    <n v="1785862.83"/>
    <n v="0"/>
    <n v="0"/>
    <n v="0"/>
    <d v="2016-07-16T00:00:00"/>
    <n v="19"/>
    <n v="19"/>
    <n v="0"/>
    <n v="0"/>
    <n v="0"/>
    <n v="0"/>
    <s v="INR"/>
    <n v="15355"/>
    <n v="17230"/>
    <s v="00/00/0000"/>
    <n v="0"/>
    <n v="0"/>
    <s v="N"/>
    <m/>
    <n v="9"/>
    <s v="N"/>
    <s v="00/00/0000"/>
    <s v="N"/>
    <n v="0"/>
    <s v="00/00/0000"/>
    <m/>
    <x v="1"/>
    <m/>
    <x v="0"/>
    <m/>
  </r>
  <r>
    <n v="35956323016"/>
    <s v="MC-SBI HOME LOAN (For Wom"/>
    <n v="85270365539"/>
    <s v="Mr. JIMIT PARSOTAMBHAI PATEL"/>
    <n v="1100000"/>
    <n v="7.2"/>
    <n v="786579"/>
    <n v="631799.24"/>
    <n v="0"/>
    <n v="0"/>
    <n v="0"/>
    <d v="2016-07-28T00:00:00"/>
    <n v="19"/>
    <n v="19"/>
    <n v="0"/>
    <n v="0"/>
    <n v="0"/>
    <n v="0"/>
    <s v="INR"/>
    <n v="15355"/>
    <n v="6513"/>
    <s v="00/00/0000"/>
    <n v="0"/>
    <n v="0"/>
    <s v="N"/>
    <m/>
    <n v="9"/>
    <s v="N"/>
    <s v="00/00/0000"/>
    <s v="N"/>
    <n v="0"/>
    <s v="00/00/0000"/>
    <m/>
    <x v="1"/>
    <m/>
    <x v="0"/>
    <m/>
  </r>
  <r>
    <n v="35961188514"/>
    <s v="MC-SBI HOME LOAN (For Wom"/>
    <n v="80084123019"/>
    <s v="Dr. PRANAV GOVINDLAL PATEL"/>
    <n v="2900000"/>
    <n v="7.2"/>
    <n v="2459956"/>
    <n v="2341155.4700000002"/>
    <n v="0"/>
    <n v="0"/>
    <n v="0"/>
    <d v="2016-07-30T00:00:00"/>
    <n v="19"/>
    <n v="19"/>
    <n v="0"/>
    <n v="0"/>
    <n v="0"/>
    <n v="0"/>
    <s v="INR"/>
    <n v="15355"/>
    <n v="30479"/>
    <s v="00/00/0000"/>
    <n v="0"/>
    <n v="0"/>
    <s v="N"/>
    <m/>
    <n v="9"/>
    <s v="N"/>
    <s v="00/00/0000"/>
    <s v="N"/>
    <n v="0"/>
    <s v="00/00/0000"/>
    <m/>
    <x v="1"/>
    <m/>
    <x v="0"/>
    <m/>
  </r>
  <r>
    <n v="36031712926"/>
    <s v="MC-SBI HOME LOAN (For Wom"/>
    <n v="89215953721"/>
    <s v="Mr. AMIT MANUBHAI BHAVSAR"/>
    <n v="1790000"/>
    <n v="7.2"/>
    <n v="1423359"/>
    <n v="813515.79"/>
    <n v="0"/>
    <n v="0"/>
    <n v="0"/>
    <d v="2016-08-24T00:00:00"/>
    <n v="19"/>
    <n v="19"/>
    <n v="0"/>
    <n v="0"/>
    <n v="0"/>
    <n v="0"/>
    <s v="INR"/>
    <n v="15355"/>
    <n v="16919"/>
    <s v="00/00/0000"/>
    <n v="0"/>
    <n v="0"/>
    <s v="N"/>
    <m/>
    <n v="9"/>
    <s v="N"/>
    <s v="00/00/0000"/>
    <s v="N"/>
    <n v="0"/>
    <s v="00/00/0000"/>
    <m/>
    <x v="1"/>
    <m/>
    <x v="0"/>
    <m/>
  </r>
  <r>
    <n v="36040651335"/>
    <s v="MC-SBI HOME LOAN (For Wom"/>
    <n v="89238650899"/>
    <s v="Miss. SUMITRA BHARATBHAI MISTR"/>
    <n v="1890000"/>
    <n v="7.2"/>
    <n v="1712325"/>
    <n v="1516500.67"/>
    <n v="0"/>
    <n v="0"/>
    <n v="0"/>
    <d v="2016-08-27T00:00:00"/>
    <n v="19"/>
    <n v="19"/>
    <n v="0"/>
    <n v="0"/>
    <n v="0"/>
    <n v="0"/>
    <s v="INR"/>
    <n v="15355"/>
    <n v="15898"/>
    <s v="00/00/0000"/>
    <n v="0"/>
    <n v="0"/>
    <s v="N"/>
    <m/>
    <n v="9"/>
    <s v="N"/>
    <s v="00/00/0000"/>
    <s v="N"/>
    <n v="0"/>
    <s v="00/00/0000"/>
    <m/>
    <x v="1"/>
    <m/>
    <x v="0"/>
    <m/>
  </r>
  <r>
    <n v="35950648224"/>
    <s v="MC-SBI HOME LOAN (For Wom"/>
    <n v="89156694103"/>
    <s v="Mr. RITESH  H PATEL"/>
    <n v="1900000"/>
    <n v="7.2"/>
    <n v="1837084"/>
    <n v="1848572.47"/>
    <n v="11488.469999999972"/>
    <n v="0.74066597898265563"/>
    <n v="11488.47"/>
    <d v="2016-07-27T00:00:00"/>
    <n v="19"/>
    <n v="18"/>
    <n v="1"/>
    <n v="1"/>
    <n v="1"/>
    <n v="701"/>
    <s v="INR"/>
    <n v="15355"/>
    <n v="15511"/>
    <d v="2022-03-26T00:00:00"/>
    <n v="0"/>
    <n v="0"/>
    <s v="N"/>
    <m/>
    <n v="3"/>
    <s v="N"/>
    <s v="00/00/0000"/>
    <s v="N"/>
    <n v="0"/>
    <s v="00/00/0000"/>
    <s v="SMA0"/>
    <x v="89"/>
    <n v="701"/>
    <x v="0"/>
    <m/>
  </r>
  <r>
    <n v="35738455779"/>
    <s v="MC-SBI CRE HOME LOAN (For"/>
    <n v="89003044002"/>
    <s v="Mrs. SUNITA SHRENIK GELDA"/>
    <n v="8600000"/>
    <n v="7.2"/>
    <n v="8027526"/>
    <n v="7575059.3099999996"/>
    <n v="0"/>
    <n v="0"/>
    <n v="0"/>
    <d v="2016-04-30T00:00:00"/>
    <n v="19"/>
    <n v="19"/>
    <n v="0"/>
    <n v="0"/>
    <n v="0"/>
    <n v="0"/>
    <s v="INR"/>
    <n v="15355"/>
    <n v="66772"/>
    <s v="00/00/0000"/>
    <n v="0"/>
    <n v="0"/>
    <s v="N"/>
    <m/>
    <n v="9"/>
    <s v="N"/>
    <s v="00/00/0000"/>
    <s v="N"/>
    <n v="0"/>
    <s v="00/00/0000"/>
    <m/>
    <x v="1"/>
    <m/>
    <x v="0"/>
    <m/>
  </r>
  <r>
    <n v="35828440680"/>
    <s v="MC-SBI HOME TOPUP- TL-NOV"/>
    <n v="85643220864"/>
    <s v="Dr. DINESH SISPAL SHARDA"/>
    <n v="296000"/>
    <n v="7.35"/>
    <n v="268510"/>
    <n v="256777.65"/>
    <n v="0"/>
    <n v="0"/>
    <n v="0"/>
    <d v="2016-06-10T00:00:00"/>
    <n v="19"/>
    <n v="19"/>
    <n v="0"/>
    <n v="0"/>
    <n v="0"/>
    <n v="0"/>
    <s v="INR"/>
    <n v="15355"/>
    <n v="2587"/>
    <s v="00/00/0000"/>
    <n v="0"/>
    <n v="0"/>
    <s v="N"/>
    <m/>
    <n v="9"/>
    <s v="N"/>
    <s v="00/00/0000"/>
    <s v="N"/>
    <n v="0"/>
    <s v="00/00/0000"/>
    <m/>
    <x v="1"/>
    <m/>
    <x v="0"/>
    <m/>
  </r>
  <r>
    <n v="36112307780"/>
    <s v="MC-SBI HOME TOPUP- TL-NOV"/>
    <n v="80083927770"/>
    <s v="Mr. KANUBHAI CHANDULAL PRAJAPA"/>
    <n v="1000000"/>
    <n v="7.35"/>
    <n v="763201"/>
    <n v="761861.17"/>
    <n v="0"/>
    <n v="0"/>
    <n v="0"/>
    <d v="2016-09-21T00:00:00"/>
    <n v="19"/>
    <n v="19"/>
    <n v="0"/>
    <n v="0"/>
    <n v="0"/>
    <n v="0"/>
    <s v="INR"/>
    <n v="15355"/>
    <n v="10732"/>
    <s v="00/00/0000"/>
    <n v="0"/>
    <n v="0"/>
    <s v="N"/>
    <m/>
    <n v="9"/>
    <s v="N"/>
    <s v="00/00/0000"/>
    <s v="N"/>
    <n v="0"/>
    <s v="00/00/0000"/>
    <s v="STD"/>
    <x v="126"/>
    <n v="0"/>
    <x v="0"/>
    <m/>
  </r>
  <r>
    <n v="36202532746"/>
    <s v="MC-SBI HOME TOPUP- TL-NOV"/>
    <n v="80395199983"/>
    <s v="Mrs. HEMA ASHOKKUMAR JODHANI"/>
    <n v="1750000"/>
    <n v="7.35"/>
    <n v="1003004"/>
    <n v="413530.07"/>
    <n v="0"/>
    <n v="0"/>
    <n v="0"/>
    <d v="2016-10-25T00:00:00"/>
    <n v="19"/>
    <n v="19"/>
    <n v="0"/>
    <n v="0"/>
    <n v="0"/>
    <n v="0"/>
    <s v="INR"/>
    <n v="15355"/>
    <n v="22549"/>
    <s v="00/00/0000"/>
    <n v="0"/>
    <n v="0"/>
    <s v="N"/>
    <m/>
    <n v="9"/>
    <s v="N"/>
    <s v="00/00/0000"/>
    <s v="N"/>
    <n v="0"/>
    <s v="00/00/0000"/>
    <s v="STD"/>
    <x v="127"/>
    <n v="0"/>
    <x v="0"/>
    <m/>
  </r>
  <r>
    <n v="37848332643"/>
    <s v="MC- SBI SURAKSHA"/>
    <n v="85178356644"/>
    <s v="Mr. RAVI JITENDRABHAI GHATAR"/>
    <n v="71587"/>
    <n v="7.35"/>
    <n v="69710"/>
    <n v="67756.92"/>
    <n v="0"/>
    <n v="0"/>
    <n v="0"/>
    <d v="2018-08-01T00:00:00"/>
    <n v="19"/>
    <n v="19"/>
    <n v="0"/>
    <n v="0"/>
    <n v="0"/>
    <n v="0"/>
    <s v="INR"/>
    <n v="15355"/>
    <n v="553"/>
    <s v="00/00/0000"/>
    <n v="0"/>
    <n v="0"/>
    <s v="N"/>
    <m/>
    <n v="9"/>
    <s v="N"/>
    <s v="00/00/0000"/>
    <s v="N"/>
    <n v="0"/>
    <s v="00/00/0000"/>
    <m/>
    <x v="1"/>
    <m/>
    <x v="0"/>
    <m/>
  </r>
  <r>
    <n v="38203210519"/>
    <s v="MC- SBI SURAKSHA"/>
    <n v="85919738748"/>
    <s v="Mr. RAVI GIRISHBHAI SHRIDHAR"/>
    <n v="15846"/>
    <n v="7.35"/>
    <n v="12640"/>
    <n v="8282.66"/>
    <n v="0"/>
    <n v="0"/>
    <n v="0"/>
    <d v="2019-01-21T00:00:00"/>
    <n v="19"/>
    <n v="19"/>
    <n v="0"/>
    <n v="0"/>
    <n v="0"/>
    <n v="0"/>
    <s v="INR"/>
    <n v="15355"/>
    <n v="161"/>
    <s v="00/00/0000"/>
    <n v="0"/>
    <n v="0"/>
    <s v="N"/>
    <m/>
    <n v="9"/>
    <s v="N"/>
    <s v="00/00/0000"/>
    <s v="N"/>
    <n v="0"/>
    <s v="00/00/0000"/>
    <m/>
    <x v="1"/>
    <m/>
    <x v="0"/>
    <m/>
  </r>
  <r>
    <n v="38271647015"/>
    <s v="MC- SBI SURAKSHA"/>
    <n v="71125773970"/>
    <s v="Mr. UTTAM CHAND JAIN"/>
    <n v="206529"/>
    <n v="7.35"/>
    <n v="201736"/>
    <n v="201671.43"/>
    <n v="0"/>
    <n v="0"/>
    <n v="0"/>
    <d v="2019-02-19T00:00:00"/>
    <n v="19"/>
    <n v="19"/>
    <n v="0"/>
    <n v="0"/>
    <n v="0"/>
    <n v="0"/>
    <s v="INR"/>
    <n v="15355"/>
    <n v="1848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8334045838"/>
    <s v="MC- SBI SURAKSHA"/>
    <n v="85159791180"/>
    <s v="Mr. ASHWINKUMAR PARESWAR SINGH"/>
    <n v="49205"/>
    <n v="7.35"/>
    <n v="48626"/>
    <n v="45294.78"/>
    <n v="0"/>
    <n v="0"/>
    <n v="0"/>
    <d v="2019-03-18T00:00:00"/>
    <n v="19"/>
    <n v="19"/>
    <n v="0"/>
    <n v="0"/>
    <n v="0"/>
    <n v="0"/>
    <s v="INR"/>
    <n v="61132"/>
    <n v="410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503737429"/>
    <s v="MC- SBI SURAKSHA"/>
    <n v="85947069963"/>
    <s v="Mr. MANOJBHAI JETHABHAI PARMAR"/>
    <n v="180199"/>
    <n v="7.35"/>
    <n v="175960"/>
    <n v="165329.73000000001"/>
    <n v="0"/>
    <n v="0"/>
    <n v="0"/>
    <d v="2019-06-04T00:00:00"/>
    <n v="19"/>
    <n v="19"/>
    <n v="0"/>
    <n v="0"/>
    <n v="0"/>
    <n v="0"/>
    <s v="INR"/>
    <n v="15355"/>
    <n v="1604"/>
    <s v="00/00/0000"/>
    <n v="0"/>
    <n v="0"/>
    <s v="N"/>
    <m/>
    <n v="9"/>
    <s v="N"/>
    <s v="00/00/0000"/>
    <s v="N"/>
    <n v="0"/>
    <s v="00/00/0000"/>
    <s v="STD"/>
    <x v="48"/>
    <n v="999"/>
    <x v="0"/>
    <m/>
  </r>
  <r>
    <n v="38690376532"/>
    <s v="MC- SBI SURAKSHA"/>
    <n v="87143564593"/>
    <s v="Mr. PRAVIN VADILAL NAGAR"/>
    <n v="131000"/>
    <n v="7.35"/>
    <n v="123956"/>
    <n v="114590.19"/>
    <n v="0"/>
    <n v="0"/>
    <n v="0"/>
    <d v="2019-08-20T00:00:00"/>
    <n v="19"/>
    <n v="19"/>
    <n v="0"/>
    <n v="0"/>
    <n v="0"/>
    <n v="0"/>
    <s v="INR"/>
    <n v="15355"/>
    <n v="1302"/>
    <s v="00/00/0000"/>
    <n v="0"/>
    <n v="0"/>
    <s v="N"/>
    <m/>
    <n v="9"/>
    <s v="N"/>
    <s v="00/00/0000"/>
    <s v="N"/>
    <n v="0"/>
    <s v="00/00/0000"/>
    <s v="STD"/>
    <x v="75"/>
    <n v="999"/>
    <x v="0"/>
    <m/>
  </r>
  <r>
    <n v="38706655047"/>
    <s v="MC- SBI SURAKSHA"/>
    <n v="80381236810"/>
    <s v="Mr. BIPINCHANDRA NATVARLAL PAR"/>
    <n v="196357"/>
    <n v="7.35"/>
    <n v="181290"/>
    <n v="168302.55"/>
    <n v="0"/>
    <n v="0"/>
    <n v="0"/>
    <d v="2019-08-22T00:00:00"/>
    <n v="19"/>
    <n v="19"/>
    <n v="0"/>
    <n v="0"/>
    <n v="0"/>
    <n v="0"/>
    <s v="INR"/>
    <n v="15355"/>
    <n v="2103"/>
    <s v="00/00/0000"/>
    <n v="0"/>
    <n v="0"/>
    <s v="N"/>
    <m/>
    <n v="9"/>
    <s v="N"/>
    <s v="00/00/0000"/>
    <s v="N"/>
    <n v="0"/>
    <s v="00/00/0000"/>
    <s v="STD"/>
    <x v="128"/>
    <n v="0"/>
    <x v="0"/>
    <m/>
  </r>
  <r>
    <n v="38709323277"/>
    <s v="MC- SBI SURAKSHA"/>
    <n v="90350649024"/>
    <s v="Mr. BHANUPRATAP SINGH RAJPUT"/>
    <n v="42126"/>
    <n v="7.35"/>
    <n v="41176"/>
    <n v="38897.919999999998"/>
    <n v="0"/>
    <n v="0"/>
    <n v="0"/>
    <d v="2019-08-23T00:00:00"/>
    <n v="19"/>
    <n v="19"/>
    <n v="0"/>
    <n v="0"/>
    <n v="0"/>
    <n v="0"/>
    <s v="INR"/>
    <n v="15355"/>
    <n v="369"/>
    <s v="00/00/0000"/>
    <n v="0"/>
    <n v="0"/>
    <s v="N"/>
    <m/>
    <n v="9"/>
    <s v="N"/>
    <s v="00/00/0000"/>
    <s v="N"/>
    <n v="0"/>
    <s v="00/00/0000"/>
    <s v="STD"/>
    <x v="129"/>
    <n v="0"/>
    <x v="0"/>
    <m/>
  </r>
  <r>
    <n v="38728903992"/>
    <s v="MC- SBI SURAKSHA"/>
    <n v="76002792329"/>
    <s v="Mr. HARSHAD VISHNUBHAI MODI"/>
    <n v="37101"/>
    <n v="7.35"/>
    <n v="36744"/>
    <n v="36742.239999999998"/>
    <n v="0"/>
    <n v="0"/>
    <n v="0"/>
    <d v="2019-09-26T00:00:00"/>
    <n v="19"/>
    <n v="19"/>
    <n v="0"/>
    <n v="0"/>
    <n v="0"/>
    <n v="0"/>
    <s v="INR"/>
    <n v="15355"/>
    <n v="323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8730751331"/>
    <s v="MC- SBI SURAKSHA"/>
    <n v="90389906691"/>
    <s v="Mr. CHRISTIAN  CHRISTAIN"/>
    <n v="21560"/>
    <n v="7.35"/>
    <n v="21409"/>
    <n v="20542.96"/>
    <n v="0"/>
    <n v="0"/>
    <n v="0"/>
    <d v="2019-08-31T00:00:00"/>
    <n v="19"/>
    <n v="19"/>
    <n v="0"/>
    <n v="0"/>
    <n v="0"/>
    <n v="0"/>
    <s v="INR"/>
    <n v="15355"/>
    <n v="176"/>
    <s v="00/00/0000"/>
    <n v="0"/>
    <n v="0"/>
    <s v="N"/>
    <m/>
    <n v="9"/>
    <s v="N"/>
    <s v="00/00/0000"/>
    <s v="N"/>
    <n v="0"/>
    <s v="00/00/0000"/>
    <s v="STD"/>
    <x v="35"/>
    <n v="999"/>
    <x v="0"/>
    <m/>
  </r>
  <r>
    <n v="38737709586"/>
    <s v="MC- SBI SURAKSHA"/>
    <n v="85203300478"/>
    <s v="Mr. RAJKUMAR DAYARAM BHOLIYAN"/>
    <n v="277210"/>
    <n v="7.35"/>
    <n v="274858"/>
    <n v="260328.55"/>
    <n v="0"/>
    <n v="0"/>
    <n v="0"/>
    <d v="2019-09-03T00:00:00"/>
    <n v="19"/>
    <n v="19"/>
    <n v="0"/>
    <n v="0"/>
    <n v="0"/>
    <n v="0"/>
    <s v="INR"/>
    <n v="15355"/>
    <n v="2384"/>
    <s v="00/00/0000"/>
    <n v="0"/>
    <n v="0"/>
    <s v="N"/>
    <m/>
    <n v="9"/>
    <s v="N"/>
    <s v="00/00/0000"/>
    <s v="N"/>
    <n v="0"/>
    <s v="00/00/0000"/>
    <m/>
    <x v="1"/>
    <m/>
    <x v="0"/>
    <m/>
  </r>
  <r>
    <n v="38803110169"/>
    <s v="MC- SBI SURAKSHA"/>
    <n v="80083971785"/>
    <s v="Mrs. CHANCHALBEN BHIKHUBHAI VA"/>
    <n v="71454"/>
    <n v="7.35"/>
    <n v="69184"/>
    <n v="64453.97"/>
    <n v="0"/>
    <n v="0"/>
    <n v="0"/>
    <d v="2019-10-24T00:00:00"/>
    <n v="19"/>
    <n v="19"/>
    <n v="0"/>
    <n v="0"/>
    <n v="0"/>
    <n v="0"/>
    <s v="INR"/>
    <n v="15355"/>
    <n v="661"/>
    <s v="00/00/0000"/>
    <n v="0"/>
    <n v="0"/>
    <s v="N"/>
    <m/>
    <n v="9"/>
    <s v="N"/>
    <s v="00/00/0000"/>
    <s v="N"/>
    <n v="0"/>
    <s v="00/00/0000"/>
    <m/>
    <x v="1"/>
    <m/>
    <x v="0"/>
    <m/>
  </r>
  <r>
    <n v="38805651684"/>
    <s v="MC- SBI SURAKSHA"/>
    <n v="85001276635"/>
    <s v="Mr. SURENDRA NATAVARBHAI PATEL"/>
    <n v="10600"/>
    <n v="7.35"/>
    <n v="8789"/>
    <n v="8058.27"/>
    <n v="0"/>
    <n v="0"/>
    <n v="0"/>
    <d v="2019-09-29T00:00:00"/>
    <n v="19"/>
    <n v="19"/>
    <n v="0"/>
    <n v="0"/>
    <n v="0"/>
    <n v="0"/>
    <s v="INR"/>
    <n v="15355"/>
    <n v="133"/>
    <s v="00/00/0000"/>
    <n v="0"/>
    <n v="0"/>
    <s v="N"/>
    <m/>
    <n v="9"/>
    <s v="N"/>
    <s v="00/00/0000"/>
    <s v="N"/>
    <n v="0"/>
    <s v="00/00/0000"/>
    <s v="STD"/>
    <x v="38"/>
    <n v="999"/>
    <x v="0"/>
    <m/>
  </r>
  <r>
    <n v="38709319828"/>
    <s v="MC- SBI SURAKSHA"/>
    <n v="90185601997"/>
    <s v="Mr. Mahendra Kuamr Pareek"/>
    <n v="27400"/>
    <n v="7.35"/>
    <n v="26990"/>
    <n v="27229.06"/>
    <n v="239.06000000000131"/>
    <n v="0.99608333333333876"/>
    <n v="239.06"/>
    <d v="2019-08-23T00:00:00"/>
    <n v="19"/>
    <n v="18"/>
    <n v="1"/>
    <n v="1"/>
    <n v="1"/>
    <n v="701"/>
    <s v="INR"/>
    <n v="15355"/>
    <n v="240"/>
    <d v="2022-03-23T00:00:00"/>
    <n v="0"/>
    <n v="0"/>
    <m/>
    <m/>
    <m/>
    <s v="N"/>
    <s v="00/00/0000"/>
    <s v="N"/>
    <n v="0"/>
    <s v="00/00/0000"/>
    <s v="SMA0"/>
    <x v="61"/>
    <n v="701"/>
    <x v="0"/>
    <m/>
  </r>
  <r>
    <n v="32996423753"/>
    <s v="MC- SBI SURAKSHA"/>
    <n v="86160177736"/>
    <s v="Mrs. TARABEN VELJIBHAI DESAI"/>
    <n v="42000"/>
    <n v="7.2"/>
    <n v="13366"/>
    <n v="13366"/>
    <n v="0"/>
    <n v="0"/>
    <n v="0"/>
    <d v="2013-05-14T00:00:00"/>
    <n v="19"/>
    <n v="19"/>
    <n v="0"/>
    <n v="0"/>
    <n v="0"/>
    <n v="0"/>
    <s v="INR"/>
    <n v="15355"/>
    <n v="404"/>
    <s v="00/00/0000"/>
    <n v="0"/>
    <n v="0"/>
    <s v="N"/>
    <m/>
    <n v="9"/>
    <s v="N"/>
    <s v="00/00/0000"/>
    <s v="N"/>
    <n v="0"/>
    <s v="00/00/0000"/>
    <s v="STD"/>
    <x v="87"/>
    <n v="0"/>
    <x v="0"/>
    <m/>
  </r>
  <r>
    <n v="33549956434"/>
    <s v="MC- SBI SURAKSHA"/>
    <n v="85530476052"/>
    <s v="Mr. K SARVESH SINGH"/>
    <n v="48000"/>
    <n v="7.4"/>
    <n v="43946"/>
    <n v="43946"/>
    <n v="0"/>
    <n v="0"/>
    <n v="0"/>
    <d v="2013-12-31T00:00:00"/>
    <n v="19"/>
    <n v="19"/>
    <n v="0"/>
    <n v="0"/>
    <n v="0"/>
    <n v="0"/>
    <s v="INR"/>
    <n v="15355"/>
    <n v="394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4902510404"/>
    <s v="MC- SBI SURAKSHA"/>
    <n v="85116275463"/>
    <s v="Shri VAIBHAV JITENDRABHAI PARM"/>
    <n v="46000"/>
    <n v="7.2"/>
    <n v="22241.77"/>
    <n v="20786.77"/>
    <n v="0"/>
    <n v="0"/>
    <n v="0"/>
    <d v="2015-04-30T00:00:00"/>
    <n v="5"/>
    <n v="5"/>
    <n v="0"/>
    <n v="0"/>
    <n v="0"/>
    <n v="0"/>
    <s v="INR"/>
    <n v="15355"/>
    <n v="209"/>
    <s v="00/00/0000"/>
    <n v="0"/>
    <n v="0"/>
    <s v="N"/>
    <m/>
    <n v="9"/>
    <s v="N"/>
    <s v="00/00/0000"/>
    <s v="N"/>
    <n v="0"/>
    <s v="00/00/0000"/>
    <s v="STD"/>
    <x v="130"/>
    <n v="0"/>
    <x v="0"/>
    <m/>
  </r>
  <r>
    <n v="35040720759"/>
    <s v="MC- SBI SURAKSHA"/>
    <n v="88529813514"/>
    <s v="Mrs. PARULBEN SANJAYKUMAR  SUT"/>
    <n v="63000"/>
    <n v="7.2"/>
    <n v="36516"/>
    <n v="36467.82"/>
    <n v="0"/>
    <n v="0"/>
    <n v="0"/>
    <d v="2015-07-03T00:00:00"/>
    <n v="19"/>
    <n v="19"/>
    <n v="0"/>
    <n v="0"/>
    <n v="0"/>
    <n v="0"/>
    <s v="INR"/>
    <n v="15355"/>
    <n v="596"/>
    <s v="00/00/0000"/>
    <n v="0"/>
    <n v="0"/>
    <s v="N"/>
    <m/>
    <n v="9"/>
    <s v="N"/>
    <s v="00/00/0000"/>
    <s v="N"/>
    <n v="0"/>
    <s v="00/00/0000"/>
    <s v="STD"/>
    <x v="114"/>
    <n v="0"/>
    <x v="0"/>
    <m/>
  </r>
  <r>
    <n v="35220872948"/>
    <s v="MC- SBI SURAKSHA"/>
    <n v="85063747571"/>
    <s v="Mr. VASAVA  RANJIT"/>
    <n v="37000"/>
    <n v="7.4"/>
    <n v="42551"/>
    <n v="42017"/>
    <n v="0"/>
    <n v="0"/>
    <n v="0"/>
    <d v="2015-09-11T00:00:00"/>
    <n v="19"/>
    <n v="19"/>
    <n v="0"/>
    <n v="0"/>
    <n v="0"/>
    <n v="0"/>
    <s v="INR"/>
    <n v="15355"/>
    <n v="534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5291451291"/>
    <s v="MC- SBI SURAKSHA"/>
    <n v="85333640010"/>
    <s v="Mr. GAURANGKUMAR KALABHAI PRAJ"/>
    <n v="13000"/>
    <n v="7.2"/>
    <n v="13549"/>
    <n v="13441"/>
    <n v="0"/>
    <n v="0"/>
    <n v="0"/>
    <d v="2015-10-16T00:00:00"/>
    <n v="18"/>
    <n v="18"/>
    <n v="0"/>
    <n v="0"/>
    <n v="0"/>
    <n v="0"/>
    <s v="INR"/>
    <n v="15355"/>
    <n v="108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5293225645"/>
    <s v="MC- SBI SURAKSHA"/>
    <n v="85066637666"/>
    <s v="Mr. MAYANKKUMAR K PRAJAPATI"/>
    <n v="45000"/>
    <n v="7.2"/>
    <n v="56352"/>
    <n v="56352"/>
    <n v="0"/>
    <n v="0"/>
    <n v="0"/>
    <d v="2015-10-19T00:00:00"/>
    <n v="18"/>
    <n v="18"/>
    <n v="0"/>
    <n v="0"/>
    <n v="0"/>
    <n v="0"/>
    <s v="INR"/>
    <n v="15355"/>
    <n v="449"/>
    <s v="00/00/0000"/>
    <n v="0"/>
    <n v="0"/>
    <s v="N"/>
    <m/>
    <n v="9"/>
    <s v="N"/>
    <s v="00/00/0000"/>
    <s v="N"/>
    <n v="0"/>
    <s v="00/00/0000"/>
    <s v="STD"/>
    <x v="23"/>
    <n v="0"/>
    <x v="0"/>
    <m/>
  </r>
  <r>
    <n v="35560427819"/>
    <s v="MC- SBI SURAKSHA"/>
    <n v="86221710759"/>
    <s v="Mr. PRAKASHBHAI DAHYABHAI MAHE"/>
    <n v="23000"/>
    <n v="7.65"/>
    <n v="14245"/>
    <n v="14029"/>
    <n v="0"/>
    <n v="0"/>
    <n v="0"/>
    <d v="2016-03-14T00:00:00"/>
    <n v="19"/>
    <n v="19"/>
    <n v="0"/>
    <n v="0"/>
    <n v="0"/>
    <n v="0"/>
    <s v="INR"/>
    <n v="15355"/>
    <n v="216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5580127378"/>
    <s v="MC- SBI SURAKSHA"/>
    <n v="85841733314"/>
    <s v="Mr. JAIMINKUMAR RASIKBHAI MIST"/>
    <n v="29000"/>
    <n v="7.2"/>
    <n v="16641"/>
    <n v="16211.55"/>
    <n v="0"/>
    <n v="0"/>
    <n v="0"/>
    <d v="2016-02-17T00:00:00"/>
    <n v="19"/>
    <n v="19"/>
    <n v="0"/>
    <n v="0"/>
    <n v="0"/>
    <n v="0"/>
    <s v="INR"/>
    <n v="15355"/>
    <n v="308"/>
    <s v="00/00/0000"/>
    <n v="0"/>
    <n v="0"/>
    <s v="N"/>
    <m/>
    <n v="9"/>
    <s v="N"/>
    <s v="00/00/0000"/>
    <s v="N"/>
    <n v="0"/>
    <s v="00/00/0000"/>
    <s v="STD"/>
    <x v="131"/>
    <n v="0"/>
    <x v="0"/>
    <m/>
  </r>
  <r>
    <n v="35782343732"/>
    <s v="MC- SBI SURAKSHA"/>
    <n v="76000561325"/>
    <s v="Mr. HARDIKKUMAR CHANDRAKANTBHA"/>
    <n v="30000"/>
    <n v="7.25"/>
    <n v="8214"/>
    <n v="37.770000000000003"/>
    <n v="0"/>
    <n v="0"/>
    <n v="0"/>
    <d v="2016-05-20T00:00:00"/>
    <n v="19"/>
    <n v="19"/>
    <n v="0"/>
    <n v="0"/>
    <n v="0"/>
    <n v="0"/>
    <s v="INR"/>
    <n v="15355"/>
    <n v="277"/>
    <s v="00/00/0000"/>
    <n v="0"/>
    <n v="0"/>
    <s v="N"/>
    <m/>
    <n v="9"/>
    <s v="N"/>
    <s v="00/00/0000"/>
    <s v="N"/>
    <n v="0"/>
    <s v="00/00/0000"/>
    <m/>
    <x v="1"/>
    <m/>
    <x v="0"/>
    <m/>
  </r>
  <r>
    <n v="35950896185"/>
    <s v="MC- SBI SURAKSHA"/>
    <n v="89156694103"/>
    <s v="Mr. RITESH  H PATEL"/>
    <n v="63000"/>
    <n v="7.2"/>
    <n v="44265"/>
    <n v="41897"/>
    <n v="0"/>
    <n v="0"/>
    <n v="0"/>
    <d v="2016-07-27T00:00:00"/>
    <n v="19"/>
    <n v="19"/>
    <n v="0"/>
    <n v="0"/>
    <n v="0"/>
    <n v="0"/>
    <s v="INR"/>
    <n v="15355"/>
    <n v="542"/>
    <s v="00/00/0000"/>
    <n v="0"/>
    <n v="0"/>
    <s v="N"/>
    <m/>
    <n v="9"/>
    <s v="N"/>
    <s v="00/00/0000"/>
    <s v="N"/>
    <n v="0"/>
    <s v="00/00/0000"/>
    <s v="STD"/>
    <x v="94"/>
    <n v="0"/>
    <x v="0"/>
    <m/>
  </r>
  <r>
    <n v="36008387346"/>
    <s v="MC- SBI SURAKSHA"/>
    <n v="89081556891"/>
    <s v="Mr. MAYURKUMAR BASANTLAL MEHTA"/>
    <n v="82000"/>
    <n v="7.25"/>
    <n v="30026"/>
    <n v="1"/>
    <n v="0"/>
    <n v="0"/>
    <n v="0"/>
    <d v="2016-08-16T00:00:00"/>
    <n v="19"/>
    <n v="19"/>
    <n v="0"/>
    <n v="0"/>
    <n v="0"/>
    <n v="0"/>
    <s v="INR"/>
    <n v="15355"/>
    <n v="681"/>
    <s v="00/00/0000"/>
    <n v="0"/>
    <n v="0"/>
    <s v="N"/>
    <m/>
    <n v="9"/>
    <s v="N"/>
    <s v="00/00/0000"/>
    <s v="N"/>
    <n v="0"/>
    <s v="00/00/0000"/>
    <m/>
    <x v="1"/>
    <m/>
    <x v="0"/>
    <m/>
  </r>
  <r>
    <n v="36263705595"/>
    <s v="MC- SBI SURAKSHA"/>
    <n v="86686842914"/>
    <s v="Mr. RANBIR SINGH  JAMWAL"/>
    <n v="60000"/>
    <n v="7.25"/>
    <n v="31760"/>
    <n v="31755.88"/>
    <n v="0"/>
    <n v="0"/>
    <n v="0"/>
    <d v="2016-11-23T00:00:00"/>
    <n v="19"/>
    <n v="19"/>
    <n v="0"/>
    <n v="0"/>
    <n v="0"/>
    <n v="0"/>
    <s v="INR"/>
    <n v="15355"/>
    <n v="628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6285133336"/>
    <s v="MC- SBI SURAKSHA"/>
    <n v="85616817669"/>
    <s v="Sepoy KSHATRIYA ROHIT SINGH"/>
    <n v="51000"/>
    <n v="7.2"/>
    <n v="34239.879999999997"/>
    <n v="34239.879999999997"/>
    <n v="0"/>
    <n v="0"/>
    <n v="0"/>
    <d v="2016-12-07T00:00:00"/>
    <n v="19"/>
    <n v="19"/>
    <n v="0"/>
    <n v="0"/>
    <n v="0"/>
    <n v="0"/>
    <s v="INR"/>
    <n v="15355"/>
    <n v="431"/>
    <s v="00/00/0000"/>
    <n v="0"/>
    <n v="0"/>
    <s v="N"/>
    <m/>
    <n v="9"/>
    <s v="N"/>
    <s v="00/00/0000"/>
    <s v="N"/>
    <n v="0"/>
    <s v="00/00/0000"/>
    <s v="STD"/>
    <x v="58"/>
    <n v="0"/>
    <x v="0"/>
    <m/>
  </r>
  <r>
    <n v="36367880923"/>
    <s v="MC- SBI SURAKSHA"/>
    <n v="80252289054"/>
    <s v="Mr. RUPABHAI  KATARA"/>
    <n v="116000"/>
    <n v="7.2"/>
    <n v="78114"/>
    <n v="78114"/>
    <n v="0"/>
    <n v="0"/>
    <n v="0"/>
    <d v="2016-12-27T00:00:00"/>
    <n v="19"/>
    <n v="19"/>
    <n v="0"/>
    <n v="0"/>
    <n v="0"/>
    <n v="0"/>
    <s v="INR"/>
    <n v="15355"/>
    <n v="1053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6716333703"/>
    <s v="MC- SBI SURAKSHA"/>
    <n v="88730730838"/>
    <s v="Mr. RAJESHVELLARA  VISHWANATHA"/>
    <n v="103000"/>
    <n v="7.6"/>
    <n v="75070"/>
    <n v="72866"/>
    <n v="0"/>
    <n v="0"/>
    <n v="0"/>
    <d v="2017-03-25T00:00:00"/>
    <n v="4"/>
    <n v="4"/>
    <n v="0"/>
    <n v="0"/>
    <n v="0"/>
    <n v="0"/>
    <s v="INR"/>
    <n v="15355"/>
    <n v="699"/>
    <s v="00/00/0000"/>
    <n v="0"/>
    <n v="0"/>
    <s v="N"/>
    <m/>
    <n v="9"/>
    <s v="N"/>
    <s v="00/00/0000"/>
    <s v="N"/>
    <n v="0"/>
    <s v="00/00/0000"/>
    <s v="STD"/>
    <x v="132"/>
    <n v="0"/>
    <x v="0"/>
    <m/>
  </r>
  <r>
    <n v="36967520399"/>
    <s v="MC- SBI SURAKSHA"/>
    <n v="86517956379"/>
    <s v="Mr. SHASHANK SURESHCHANDRA TRI"/>
    <n v="68900"/>
    <n v="7.5"/>
    <n v="54337"/>
    <n v="54337"/>
    <n v="0"/>
    <n v="0"/>
    <n v="0"/>
    <d v="2017-06-24T00:00:00"/>
    <n v="19"/>
    <n v="19"/>
    <n v="0"/>
    <n v="0"/>
    <n v="0"/>
    <n v="0"/>
    <s v="INR"/>
    <n v="15355"/>
    <n v="629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36318613693"/>
    <s v="MC- SBI SURAKSHA"/>
    <n v="85451938348"/>
    <s v="Mr. RAGHAVRAM RAMLAKAHAN VERMA"/>
    <n v="24000"/>
    <n v="7.25"/>
    <n v="15158"/>
    <n v="15378"/>
    <n v="220"/>
    <n v="1"/>
    <n v="220"/>
    <d v="2016-12-16T00:00:00"/>
    <n v="19"/>
    <n v="18"/>
    <n v="1"/>
    <n v="1"/>
    <n v="1"/>
    <n v="701"/>
    <s v="INR"/>
    <n v="15355"/>
    <n v="220"/>
    <d v="2022-03-16T00:00:00"/>
    <n v="0"/>
    <n v="0"/>
    <s v="N"/>
    <m/>
    <n v="3"/>
    <s v="N"/>
    <s v="00/00/0000"/>
    <s v="N"/>
    <n v="0"/>
    <s v="00/00/0000"/>
    <s v="SMA0"/>
    <x v="133"/>
    <n v="701"/>
    <x v="0"/>
    <m/>
  </r>
  <r>
    <n v="36577226107"/>
    <s v="MC- SBI SURAKSHA"/>
    <n v="76005419239"/>
    <s v="Mr. DILIP KUMAR TRIPATHI"/>
    <n v="90000"/>
    <n v="7.65"/>
    <n v="64029"/>
    <n v="64079"/>
    <n v="50"/>
    <n v="9.5238095238095233E-2"/>
    <n v="50"/>
    <d v="2017-02-27T00:00:00"/>
    <n v="6"/>
    <n v="6"/>
    <n v="0"/>
    <n v="1"/>
    <n v="1"/>
    <n v="701"/>
    <s v="INR"/>
    <n v="15355"/>
    <n v="525"/>
    <d v="2022-03-28T00:00:00"/>
    <n v="0"/>
    <n v="0"/>
    <s v="N"/>
    <m/>
    <n v="3"/>
    <s v="N"/>
    <s v="00/00/0000"/>
    <s v="N"/>
    <n v="0"/>
    <s v="00/00/0000"/>
    <s v="SMA0"/>
    <x v="88"/>
    <n v="701"/>
    <x v="0"/>
    <m/>
  </r>
  <r>
    <n v="36972944367"/>
    <s v="MC- SBI SURAKSHA"/>
    <n v="89800587086"/>
    <s v="Mr. ANURAG MAHENDRA PRASAD MIT"/>
    <n v="78900"/>
    <n v="7.5"/>
    <n v="18356"/>
    <n v="19027"/>
    <n v="671"/>
    <n v="1"/>
    <n v="671"/>
    <d v="2017-06-29T00:00:00"/>
    <n v="19"/>
    <n v="18"/>
    <n v="1"/>
    <n v="1"/>
    <n v="1"/>
    <n v="701"/>
    <s v="INR"/>
    <n v="15355"/>
    <n v="671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37448642764"/>
    <s v="MC- SBI SURAKSHA"/>
    <n v="80131293003"/>
    <s v="Mr. LOKESH  SHARMA"/>
    <n v="42490"/>
    <n v="7.4"/>
    <n v="32485"/>
    <n v="32778"/>
    <n v="293"/>
    <n v="1"/>
    <n v="293"/>
    <d v="2018-01-01T00:00:00"/>
    <n v="3"/>
    <n v="2"/>
    <n v="1"/>
    <n v="1"/>
    <n v="1"/>
    <n v="701"/>
    <s v="INR"/>
    <n v="15355"/>
    <n v="293"/>
    <d v="2022-03-25T00:00:00"/>
    <n v="0"/>
    <n v="0"/>
    <s v="N"/>
    <m/>
    <n v="3"/>
    <s v="N"/>
    <s v="00/00/0000"/>
    <s v="N"/>
    <n v="0"/>
    <s v="00/00/0000"/>
    <s v="SMA0"/>
    <x v="7"/>
    <n v="701"/>
    <x v="0"/>
    <m/>
  </r>
  <r>
    <n v="36318638903"/>
    <s v="MC- SBI SURAKSHA"/>
    <n v="85164343109"/>
    <s v="Mr. LALUBHAI SURAJLAL SAINI"/>
    <n v="85000"/>
    <n v="7.25"/>
    <n v="58071"/>
    <n v="59256"/>
    <n v="1185"/>
    <n v="2.5483870967741935"/>
    <n v="1185"/>
    <d v="2016-12-16T00:00:00"/>
    <n v="1"/>
    <n v="0"/>
    <n v="1"/>
    <n v="2"/>
    <n v="2"/>
    <n v="702"/>
    <s v="INR"/>
    <n v="15355"/>
    <n v="465"/>
    <d v="2022-02-16T00:00:00"/>
    <n v="0"/>
    <n v="0"/>
    <s v="N"/>
    <m/>
    <n v="1"/>
    <s v="N"/>
    <s v="00/00/0000"/>
    <s v="N"/>
    <n v="0"/>
    <s v="00/00/0000"/>
    <s v="SMA1"/>
    <x v="26"/>
    <n v="702"/>
    <x v="0"/>
    <m/>
  </r>
  <r>
    <n v="35715854941"/>
    <s v="MC- SBI SURAKSHA"/>
    <n v="88990747925"/>
    <s v="Mr. RAJENDRAKUMAR GOGE CHAUHAN"/>
    <n v="59000"/>
    <n v="7.25"/>
    <n v="44750.8"/>
    <n v="45770.8"/>
    <n v="1020"/>
    <n v="2.8333333333333335"/>
    <n v="1020"/>
    <d v="2016-04-16T00:00:00"/>
    <n v="7"/>
    <n v="4"/>
    <n v="3"/>
    <n v="3"/>
    <n v="3"/>
    <n v="703"/>
    <s v="INR"/>
    <n v="15355"/>
    <n v="360"/>
    <d v="2022-01-16T00:00:00"/>
    <n v="0"/>
    <n v="0"/>
    <s v="N"/>
    <m/>
    <n v="2"/>
    <s v="N"/>
    <s v="00/00/0000"/>
    <s v="N"/>
    <n v="0"/>
    <s v="00/00/0000"/>
    <s v="SMA2"/>
    <x v="24"/>
    <n v="703"/>
    <x v="0"/>
    <m/>
  </r>
  <r>
    <n v="36245326722"/>
    <s v="MC-SBI HOME LOAN (W)NOV16"/>
    <n v="85460053807"/>
    <s v="Mr. SANKET KAUSHIK KUMAR PATEL"/>
    <n v="9500000"/>
    <n v="7.35"/>
    <n v="6688174"/>
    <n v="1918936.98"/>
    <n v="0"/>
    <n v="0"/>
    <n v="0"/>
    <d v="2016-11-15T00:00:00"/>
    <n v="19"/>
    <n v="19"/>
    <n v="0"/>
    <n v="0"/>
    <n v="0"/>
    <n v="0"/>
    <s v="INR"/>
    <n v="15355"/>
    <n v="97774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087865143"/>
    <s v="MC-TL-XPRSCR-R-NCHKOFFJ17"/>
    <n v="86031237661"/>
    <s v="Miss. TEJALKUMARI RAMSINGBHAI"/>
    <n v="400000"/>
    <n v="14.05"/>
    <n v="86774"/>
    <n v="8493.67"/>
    <n v="0"/>
    <n v="0"/>
    <n v="0"/>
    <d v="2017-08-16T00:00:00"/>
    <n v="19"/>
    <n v="19"/>
    <n v="0"/>
    <n v="0"/>
    <n v="0"/>
    <n v="0"/>
    <s v="INR"/>
    <n v="0"/>
    <n v="9412"/>
    <s v="00/00/0000"/>
    <n v="0"/>
    <n v="0"/>
    <s v="N"/>
    <m/>
    <n v="9"/>
    <s v="N"/>
    <s v="00/00/0000"/>
    <s v="N"/>
    <n v="0"/>
    <s v="00/00/0000"/>
    <m/>
    <x v="1"/>
    <m/>
    <x v="0"/>
    <m/>
  </r>
  <r>
    <n v="37007228211"/>
    <s v="MC-TL-XPRSCR-R-NCHKOFFJ17"/>
    <n v="86013137760"/>
    <s v="Mr. HIMMATLAL  GHOGHARA"/>
    <n v="110000"/>
    <n v="14.5"/>
    <n v="0"/>
    <n v="29096.19"/>
    <n v="29096.19"/>
    <n v="7.6831766569844202"/>
    <n v="29096.19"/>
    <d v="2017-07-13T00:00:00"/>
    <n v="36"/>
    <n v="28"/>
    <n v="8"/>
    <n v="5"/>
    <n v="5"/>
    <n v="801"/>
    <s v="INR"/>
    <n v="0"/>
    <n v="3787"/>
    <d v="2019-11-05T00:00:00"/>
    <n v="0"/>
    <n v="20988.46"/>
    <s v="N"/>
    <m/>
    <n v="5"/>
    <s v="Y"/>
    <d v="2020-03-30T00:00:00"/>
    <s v="F"/>
    <n v="29096.19"/>
    <d v="2009-07-07T00:00:00"/>
    <s v="NPA"/>
    <x v="134"/>
    <n v="506"/>
    <x v="1"/>
    <n v="24"/>
  </r>
  <r>
    <n v="37306461247"/>
    <s v="MC-TL-XPRSCR-R-NCHKOFFJ17"/>
    <n v="85011377213"/>
    <s v="Mrs. LALITABEN SHANKARBHAI VAG"/>
    <n v="200000"/>
    <n v="14.45"/>
    <n v="0"/>
    <n v="154530"/>
    <n v="154530"/>
    <n v="32.871729419272498"/>
    <n v="154530"/>
    <d v="2017-11-17T00:00:00"/>
    <n v="52"/>
    <n v="19"/>
    <n v="33"/>
    <n v="5"/>
    <n v="5"/>
    <n v="801"/>
    <s v="INR"/>
    <n v="0"/>
    <n v="4701"/>
    <d v="2019-06-01T00:00:00"/>
    <n v="7211.99"/>
    <n v="83908.35"/>
    <s v="N"/>
    <m/>
    <n v="5"/>
    <s v="Y"/>
    <d v="2020-03-30T00:00:00"/>
    <s v="F"/>
    <n v="154530"/>
    <d v="2009-07-07T00:00:00"/>
    <s v="NPA"/>
    <x v="135"/>
    <n v="506"/>
    <x v="1"/>
    <n v="20"/>
  </r>
  <r>
    <n v="36514527200"/>
    <s v="MC-SBI STULN&lt;=4 LACSNOV16"/>
    <n v="89609719853"/>
    <s v="Mr. SUMIT RAMKUMAR YADAV"/>
    <n v="202600"/>
    <n v="9"/>
    <n v="275870"/>
    <n v="261799"/>
    <n v="0"/>
    <n v="0"/>
    <n v="0"/>
    <d v="2017-02-04T00:00:00"/>
    <n v="7"/>
    <n v="7"/>
    <n v="0"/>
    <n v="0"/>
    <n v="0"/>
    <n v="0"/>
    <s v="INR"/>
    <n v="15355"/>
    <n v="601"/>
    <s v="00/00/0000"/>
    <n v="0"/>
    <n v="0"/>
    <s v="N"/>
    <m/>
    <n v="9"/>
    <s v="N"/>
    <s v="00/00/0000"/>
    <s v="N"/>
    <n v="0"/>
    <s v="00/00/0000"/>
    <m/>
    <x v="1"/>
    <m/>
    <x v="0"/>
    <m/>
  </r>
  <r>
    <n v="36695759606"/>
    <s v="MC-SBI STULN&lt;=4 LACSNOV16"/>
    <n v="87136707292"/>
    <s v="Mr. YAGNESHKUMAR ANILKUMAR TRI"/>
    <n v="149672"/>
    <n v="9"/>
    <n v="186031"/>
    <n v="183655.5"/>
    <n v="0"/>
    <n v="0"/>
    <n v="0"/>
    <d v="2017-03-17T00:00:00"/>
    <n v="27"/>
    <n v="27"/>
    <n v="0"/>
    <n v="0"/>
    <n v="0"/>
    <n v="0"/>
    <s v="INR"/>
    <n v="15355"/>
    <n v="1279"/>
    <s v="00/00/0000"/>
    <n v="0"/>
    <n v="0"/>
    <s v="N"/>
    <m/>
    <n v="9"/>
    <s v="N"/>
    <s v="00/00/0000"/>
    <s v="N"/>
    <n v="0"/>
    <s v="00/00/0000"/>
    <m/>
    <x v="1"/>
    <m/>
    <x v="0"/>
    <m/>
  </r>
  <r>
    <n v="37371407907"/>
    <s v="MC-SBI STULN&lt;=4 LACSNOV16"/>
    <n v="87678057256"/>
    <s v="Miss. SUPRIYA  KUMARI"/>
    <n v="134000"/>
    <n v="8.5"/>
    <n v="149785"/>
    <n v="102322.76"/>
    <n v="0"/>
    <n v="0"/>
    <n v="0"/>
    <d v="2017-12-20T00:00:00"/>
    <n v="15"/>
    <n v="15"/>
    <n v="0"/>
    <n v="0"/>
    <n v="0"/>
    <n v="0"/>
    <s v="INR"/>
    <n v="15355"/>
    <n v="1663"/>
    <s v="00/00/0000"/>
    <n v="0"/>
    <n v="0"/>
    <s v="N"/>
    <m/>
    <n v="9"/>
    <s v="N"/>
    <s v="00/00/0000"/>
    <s v="N"/>
    <n v="0"/>
    <s v="00/00/0000"/>
    <m/>
    <x v="1"/>
    <m/>
    <x v="0"/>
    <m/>
  </r>
  <r>
    <n v="37451075060"/>
    <s v="MC-SBI STULN&lt;=4 LACSNOV16"/>
    <n v="90011973910"/>
    <s v="Ms. KINNARI  PANCHAL"/>
    <n v="223000"/>
    <n v="9"/>
    <n v="241304"/>
    <n v="228301.92"/>
    <n v="0"/>
    <n v="0"/>
    <n v="0"/>
    <d v="2018-01-02T00:00:00"/>
    <n v="19"/>
    <n v="19"/>
    <n v="0"/>
    <n v="0"/>
    <n v="0"/>
    <n v="0"/>
    <s v="INR"/>
    <n v="61132"/>
    <n v="2697"/>
    <s v="00/00/0000"/>
    <n v="0"/>
    <n v="0"/>
    <s v="N"/>
    <m/>
    <n v="9"/>
    <s v="N"/>
    <s v="00/00/0000"/>
    <s v="N"/>
    <n v="0"/>
    <s v="00/00/0000"/>
    <m/>
    <x v="1"/>
    <m/>
    <x v="0"/>
    <m/>
  </r>
  <r>
    <n v="38183763416"/>
    <s v="MC-SBI STULN&lt;=4 LACSNOV16"/>
    <n v="89080325762"/>
    <s v="Mr. HARSH HASMUKHBHAI  RAJGOR"/>
    <n v="216000"/>
    <n v="9"/>
    <n v="253063"/>
    <n v="233450"/>
    <n v="0"/>
    <n v="0"/>
    <n v="0"/>
    <d v="2019-01-11T00:00:00"/>
    <n v="1"/>
    <n v="1"/>
    <n v="0"/>
    <n v="0"/>
    <n v="0"/>
    <n v="0"/>
    <s v="INR"/>
    <n v="15355"/>
    <n v="5210"/>
    <s v="00/00/0000"/>
    <n v="0"/>
    <n v="0"/>
    <s v="N"/>
    <m/>
    <n v="9"/>
    <s v="N"/>
    <s v="00/00/0000"/>
    <s v="N"/>
    <n v="0"/>
    <s v="00/00/0000"/>
    <m/>
    <x v="1"/>
    <m/>
    <x v="0"/>
    <m/>
  </r>
  <r>
    <n v="38683456770"/>
    <s v="MC-SBI STULN&lt;=4 LACSNOV16"/>
    <n v="87807057987"/>
    <s v="Mr. VIKASH RAJENDRABABU YADAV"/>
    <n v="151200"/>
    <n v="9"/>
    <n v="140100"/>
    <n v="132532"/>
    <n v="0"/>
    <n v="0"/>
    <n v="0"/>
    <d v="2019-08-13T00:00:00"/>
    <n v="14"/>
    <n v="14"/>
    <n v="0"/>
    <n v="0"/>
    <n v="0"/>
    <n v="0"/>
    <s v="INR"/>
    <n v="61132"/>
    <n v="2888"/>
    <s v="00/00/0000"/>
    <n v="0"/>
    <n v="0"/>
    <s v="N"/>
    <m/>
    <n v="9"/>
    <s v="N"/>
    <s v="00/00/0000"/>
    <s v="N"/>
    <n v="0"/>
    <s v="00/00/0000"/>
    <m/>
    <x v="1"/>
    <m/>
    <x v="0"/>
    <m/>
  </r>
  <r>
    <n v="37000504403"/>
    <s v="MC-SBI STU LN&gt;4-7.5LNOV16"/>
    <n v="89829140593"/>
    <s v="Mr. SANDEEP  PADAIYACHI"/>
    <n v="750000"/>
    <n v="9"/>
    <n v="966140"/>
    <n v="754020.21"/>
    <n v="0"/>
    <n v="0"/>
    <n v="0"/>
    <d v="2017-07-12T00:00:00"/>
    <n v="1"/>
    <n v="1"/>
    <n v="0"/>
    <n v="0"/>
    <n v="0"/>
    <n v="0"/>
    <s v="INR"/>
    <n v="15355"/>
    <n v="3964"/>
    <s v="00/00/0000"/>
    <n v="0"/>
    <n v="0"/>
    <s v="N"/>
    <m/>
    <n v="9"/>
    <s v="N"/>
    <s v="00/00/0000"/>
    <s v="N"/>
    <n v="0"/>
    <s v="00/00/0000"/>
    <m/>
    <x v="1"/>
    <m/>
    <x v="0"/>
    <m/>
  </r>
  <r>
    <n v="30667615345"/>
    <s v="MC-SBI HOME LOAN JAN 17"/>
    <n v="85440966796"/>
    <s v="Mr. ARVINDBHAI SANKABHAI PATEL"/>
    <n v="700000"/>
    <n v="7.65"/>
    <n v="174803"/>
    <n v="95597.63"/>
    <n v="0"/>
    <n v="0"/>
    <n v="0"/>
    <d v="2009-02-04T00:00:00"/>
    <n v="19"/>
    <n v="19"/>
    <n v="0"/>
    <n v="0"/>
    <n v="0"/>
    <n v="0"/>
    <s v="INR"/>
    <n v="15355"/>
    <n v="6682"/>
    <s v="00/00/0000"/>
    <n v="0"/>
    <n v="0"/>
    <s v="N"/>
    <m/>
    <n v="9"/>
    <s v="N"/>
    <s v="00/00/0000"/>
    <s v="N"/>
    <n v="0"/>
    <s v="00/00/0000"/>
    <m/>
    <x v="1"/>
    <m/>
    <x v="0"/>
    <m/>
  </r>
  <r>
    <n v="36564258248"/>
    <s v="MC-SBI HOME LOAN JAN 17"/>
    <n v="76005419239"/>
    <s v="Mr. DILIP KUMAR TRIPATHI"/>
    <n v="2500000"/>
    <n v="7.65"/>
    <n v="2347220"/>
    <n v="1938289.5"/>
    <n v="0"/>
    <n v="0"/>
    <n v="0"/>
    <d v="2017-02-22T00:00:00"/>
    <n v="19"/>
    <n v="19"/>
    <n v="0"/>
    <n v="0"/>
    <n v="0"/>
    <n v="0"/>
    <s v="INR"/>
    <n v="61132"/>
    <n v="20385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1135848061"/>
    <s v="MC-SBI HOMELOAN(WOM)JAN17"/>
    <n v="85702957211"/>
    <s v="Mrs. MANJUBEN NANDUBHAI JAISWA"/>
    <n v="1584000"/>
    <n v="8.15"/>
    <n v="1089596.27"/>
    <n v="1089596.27"/>
    <n v="0"/>
    <n v="0"/>
    <n v="0"/>
    <d v="2010-04-17T00:00:00"/>
    <n v="1"/>
    <n v="1"/>
    <n v="0"/>
    <n v="0"/>
    <n v="0"/>
    <n v="0"/>
    <s v="INR"/>
    <n v="15355"/>
    <n v="13953"/>
    <s v="00/00/0000"/>
    <n v="0"/>
    <n v="0"/>
    <s v="N"/>
    <m/>
    <n v="9"/>
    <s v="N"/>
    <s v="00/00/0000"/>
    <s v="N"/>
    <n v="0"/>
    <s v="00/00/0000"/>
    <m/>
    <x v="1"/>
    <m/>
    <x v="0"/>
    <m/>
  </r>
  <r>
    <n v="35334529729"/>
    <s v="MC-SBI HOMELOAN(WOM)JAN17"/>
    <n v="85273023149"/>
    <s v="Mrs. BHANUBEN GANESHBHAI GADHI"/>
    <n v="1500000"/>
    <n v="7.6"/>
    <n v="951025"/>
    <n v="363049.03"/>
    <n v="0"/>
    <n v="0"/>
    <n v="0"/>
    <d v="2015-11-09T00:00:00"/>
    <n v="19"/>
    <n v="19"/>
    <n v="0"/>
    <n v="0"/>
    <n v="0"/>
    <n v="0"/>
    <s v="INR"/>
    <n v="61132"/>
    <n v="14295"/>
    <s v="00/00/0000"/>
    <n v="0"/>
    <n v="0"/>
    <s v="N"/>
    <m/>
    <n v="9"/>
    <s v="N"/>
    <s v="00/00/0000"/>
    <s v="N"/>
    <n v="0"/>
    <s v="00/00/0000"/>
    <m/>
    <x v="1"/>
    <m/>
    <x v="0"/>
    <m/>
  </r>
  <r>
    <n v="36710048393"/>
    <s v="MC-SBI HOMELOAN(WOM)JAN17"/>
    <n v="88730730838"/>
    <s v="Mr. RAJESHVELLARA  VISHWANATHA"/>
    <n v="2700000"/>
    <n v="7.6"/>
    <n v="2749394.5"/>
    <n v="2749394.5"/>
    <n v="0"/>
    <n v="0"/>
    <n v="0"/>
    <d v="2017-03-23T00:00:00"/>
    <n v="1"/>
    <n v="1"/>
    <n v="0"/>
    <n v="0"/>
    <n v="0"/>
    <n v="0"/>
    <s v="INR"/>
    <n v="15355"/>
    <n v="24885"/>
    <s v="00/00/0000"/>
    <n v="0"/>
    <n v="0"/>
    <s v="N"/>
    <m/>
    <n v="9"/>
    <s v="N"/>
    <s v="00/00/0000"/>
    <s v="N"/>
    <n v="0"/>
    <s v="00/00/0000"/>
    <s v="STD"/>
    <x v="136"/>
    <n v="0"/>
    <x v="0"/>
    <m/>
  </r>
  <r>
    <n v="36513096567"/>
    <s v="MC-PRIVLGE-HL-TL-WOMJAN17"/>
    <n v="80726381905"/>
    <s v="Mrs. BINABEN RAJENDRAKUMAR RAV"/>
    <n v="3000000"/>
    <n v="7.6"/>
    <n v="1107755"/>
    <n v="1077718.03"/>
    <n v="0"/>
    <n v="0"/>
    <n v="0"/>
    <d v="2017-02-06T00:00:00"/>
    <n v="19"/>
    <n v="19"/>
    <n v="0"/>
    <n v="0"/>
    <n v="0"/>
    <n v="0"/>
    <s v="INR"/>
    <n v="15355"/>
    <n v="11243"/>
    <s v="00/00/0000"/>
    <n v="0"/>
    <n v="0"/>
    <s v="N"/>
    <m/>
    <n v="9"/>
    <s v="N"/>
    <s v="00/00/0000"/>
    <s v="N"/>
    <n v="0"/>
    <s v="00/00/0000"/>
    <m/>
    <x v="1"/>
    <m/>
    <x v="0"/>
    <m/>
  </r>
  <r>
    <n v="37904070047"/>
    <s v="MC-TL-XPRESS CREDIT RATED"/>
    <n v="80208280543"/>
    <s v="Mr. RAMESHBHAI K VAGHELA"/>
    <n v="1150000"/>
    <n v="12.75"/>
    <n v="726866.88"/>
    <n v="595160.34"/>
    <n v="0"/>
    <n v="0"/>
    <n v="0"/>
    <d v="2018-08-31T00:00:00"/>
    <n v="19"/>
    <n v="19"/>
    <n v="0"/>
    <n v="0"/>
    <n v="0"/>
    <n v="0"/>
    <s v="INR"/>
    <n v="0"/>
    <n v="23179"/>
    <s v="00/00/0000"/>
    <n v="0"/>
    <n v="0"/>
    <s v="N"/>
    <m/>
    <n v="9"/>
    <s v="N"/>
    <s v="00/00/0000"/>
    <s v="N"/>
    <n v="0"/>
    <s v="00/00/0000"/>
    <s v="STD"/>
    <x v="137"/>
    <n v="999"/>
    <x v="0"/>
    <m/>
  </r>
  <r>
    <n v="37935848955"/>
    <s v="MC-TL-XPRESS CREDIT RATED"/>
    <n v="85611952591"/>
    <s v="Sepoy PURI  ASHOK"/>
    <n v="840000"/>
    <n v="12.45"/>
    <n v="529568"/>
    <n v="427097.56"/>
    <n v="0"/>
    <n v="0"/>
    <n v="0"/>
    <d v="2018-09-11T00:00:00"/>
    <n v="19"/>
    <n v="19"/>
    <n v="0"/>
    <n v="0"/>
    <n v="0"/>
    <n v="0"/>
    <s v="INR"/>
    <n v="0"/>
    <n v="16559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957779925"/>
    <s v="MC-TL-XPRESS CREDIT RATED"/>
    <n v="86013139803"/>
    <s v="Mr. NAGINBHAI GOVINDBHAI SOLAN"/>
    <n v="250000"/>
    <n v="12.45"/>
    <n v="111671"/>
    <n v="85826.22"/>
    <n v="0"/>
    <n v="0"/>
    <n v="0"/>
    <d v="2018-09-26T00:00:00"/>
    <n v="19"/>
    <n v="19"/>
    <n v="0"/>
    <n v="0"/>
    <n v="0"/>
    <n v="0"/>
    <s v="INR"/>
    <n v="0"/>
    <n v="5941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8040479924"/>
    <s v="MC-TL-XPRESS CREDIT RATED"/>
    <n v="85089323765"/>
    <s v="Mr. BHIL  MAHESH"/>
    <n v="200000"/>
    <n v="14.5"/>
    <n v="103258"/>
    <n v="74678.929999999993"/>
    <n v="0"/>
    <n v="0"/>
    <n v="0"/>
    <d v="2018-10-31T00:00:00"/>
    <n v="19"/>
    <n v="19"/>
    <n v="0"/>
    <n v="0"/>
    <n v="0"/>
    <n v="0"/>
    <s v="INR"/>
    <n v="0"/>
    <n v="4758"/>
    <s v="00/00/0000"/>
    <n v="0"/>
    <n v="0"/>
    <s v="N"/>
    <m/>
    <n v="9"/>
    <s v="N"/>
    <s v="00/00/0000"/>
    <s v="N"/>
    <n v="0"/>
    <s v="00/00/0000"/>
    <s v="STD"/>
    <x v="38"/>
    <n v="999"/>
    <x v="0"/>
    <m/>
  </r>
  <r>
    <n v="38127651288"/>
    <s v="MC-TL-XPRESS CREDIT RATED"/>
    <n v="85116777701"/>
    <s v="Mr. VITHALBHAI BABABHAI PATANI"/>
    <n v="500000"/>
    <n v="13.55"/>
    <n v="281245"/>
    <n v="219725.81"/>
    <n v="0"/>
    <n v="0"/>
    <n v="0"/>
    <d v="2018-12-18T00:00:00"/>
    <n v="19"/>
    <n v="19"/>
    <n v="0"/>
    <n v="0"/>
    <n v="0"/>
    <n v="0"/>
    <s v="INR"/>
    <n v="0"/>
    <n v="11518"/>
    <s v="00/00/0000"/>
    <n v="0"/>
    <n v="0"/>
    <s v="N"/>
    <m/>
    <n v="9"/>
    <s v="N"/>
    <s v="00/00/0000"/>
    <s v="N"/>
    <n v="0"/>
    <s v="00/00/0000"/>
    <m/>
    <x v="1"/>
    <m/>
    <x v="0"/>
    <m/>
  </r>
  <r>
    <n v="38127691673"/>
    <s v="MC-TL-XPRESS CREDIT RATED"/>
    <n v="80514927242"/>
    <s v="Mr. JIVANBHAI DAHYABHAI CHAUHA"/>
    <n v="500000"/>
    <n v="13.55"/>
    <n v="285004"/>
    <n v="223482.65"/>
    <n v="0"/>
    <n v="0"/>
    <n v="0"/>
    <d v="2018-12-15T00:00:00"/>
    <n v="19"/>
    <n v="19"/>
    <n v="0"/>
    <n v="0"/>
    <n v="0"/>
    <n v="0"/>
    <s v="INR"/>
    <n v="0"/>
    <n v="11518"/>
    <s v="00/00/0000"/>
    <n v="0"/>
    <n v="0"/>
    <s v="N"/>
    <m/>
    <n v="9"/>
    <s v="N"/>
    <s v="00/00/0000"/>
    <s v="N"/>
    <n v="0"/>
    <s v="00/00/0000"/>
    <s v="STD"/>
    <x v="138"/>
    <n v="999"/>
    <x v="0"/>
    <m/>
  </r>
  <r>
    <n v="38208238596"/>
    <s v="MC-TL-XPRESS CREDIT RATED"/>
    <n v="80083971219"/>
    <s v="Mr. PRADIPSINH KODARSINH RANAV"/>
    <n v="700000"/>
    <n v="12.05"/>
    <n v="462285"/>
    <n v="329891.71000000002"/>
    <n v="0"/>
    <n v="0"/>
    <n v="0"/>
    <d v="2019-01-24T00:00:00"/>
    <n v="19"/>
    <n v="19"/>
    <n v="0"/>
    <n v="0"/>
    <n v="0"/>
    <n v="0"/>
    <s v="INR"/>
    <n v="0"/>
    <n v="13704"/>
    <s v="00/00/0000"/>
    <n v="0"/>
    <n v="0"/>
    <m/>
    <m/>
    <m/>
    <s v="N"/>
    <s v="00/00/0000"/>
    <s v="N"/>
    <n v="0"/>
    <s v="00/00/0000"/>
    <m/>
    <x v="1"/>
    <m/>
    <x v="0"/>
    <m/>
  </r>
  <r>
    <n v="38219400943"/>
    <s v="MC-TL-XPRESS CREDIT RATED"/>
    <n v="89560675383"/>
    <s v="Mr. DHARMENDRA SHRIRAM THAKUR"/>
    <n v="100000"/>
    <n v="14.55"/>
    <n v="52706"/>
    <n v="13926.9"/>
    <n v="0"/>
    <n v="0"/>
    <n v="0"/>
    <d v="2019-01-29T00:00:00"/>
    <n v="19"/>
    <n v="19"/>
    <n v="0"/>
    <n v="0"/>
    <n v="0"/>
    <n v="0"/>
    <s v="INR"/>
    <n v="0"/>
    <n v="2356"/>
    <s v="00/00/0000"/>
    <n v="0"/>
    <n v="0"/>
    <s v="N"/>
    <m/>
    <n v="9"/>
    <s v="N"/>
    <s v="00/00/0000"/>
    <s v="N"/>
    <n v="0"/>
    <s v="00/00/0000"/>
    <m/>
    <x v="1"/>
    <m/>
    <x v="0"/>
    <m/>
  </r>
  <r>
    <n v="38224056913"/>
    <s v="MC-TL-XPRESS CREDIT RATED"/>
    <n v="85026873917"/>
    <s v="Mr. RAHUL BALDEVBHAI LEUVA"/>
    <n v="500000"/>
    <n v="13.05"/>
    <n v="309202"/>
    <n v="32062"/>
    <n v="0"/>
    <n v="0"/>
    <n v="0"/>
    <d v="2019-02-04T00:00:00"/>
    <n v="19"/>
    <n v="19"/>
    <n v="0"/>
    <n v="0"/>
    <n v="0"/>
    <n v="0"/>
    <s v="INR"/>
    <n v="0"/>
    <n v="10051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329454338"/>
    <s v="MC-TL-XPRESS CREDIT RATED"/>
    <n v="85028086780"/>
    <s v="Mr. RAMANBHAI K SOLANKI"/>
    <n v="380000"/>
    <n v="14.55"/>
    <n v="178184"/>
    <n v="114171.41"/>
    <n v="0"/>
    <n v="0"/>
    <n v="0"/>
    <d v="2019-03-20T00:00:00"/>
    <n v="19"/>
    <n v="19"/>
    <n v="0"/>
    <n v="0"/>
    <n v="0"/>
    <n v="0"/>
    <s v="INR"/>
    <n v="0"/>
    <n v="10490"/>
    <s v="00/00/0000"/>
    <n v="0"/>
    <n v="0"/>
    <s v="N"/>
    <m/>
    <n v="9"/>
    <s v="N"/>
    <s v="00/00/0000"/>
    <s v="N"/>
    <n v="0"/>
    <s v="00/00/0000"/>
    <m/>
    <x v="1"/>
    <m/>
    <x v="0"/>
    <m/>
  </r>
  <r>
    <n v="38348539547"/>
    <s v="MC-TL-XPRESS CREDIT RATED"/>
    <n v="85662364791"/>
    <s v="Mr. VAIJANATH JANABA SHINDE"/>
    <n v="995000"/>
    <n v="12.05"/>
    <n v="694710"/>
    <n v="557706.99"/>
    <n v="0"/>
    <n v="0"/>
    <n v="0"/>
    <d v="2019-03-26T00:00:00"/>
    <n v="19"/>
    <n v="19"/>
    <n v="0"/>
    <n v="0"/>
    <n v="0"/>
    <n v="0"/>
    <s v="INR"/>
    <n v="0"/>
    <n v="19479"/>
    <s v="00/00/0000"/>
    <n v="0"/>
    <n v="0"/>
    <s v="N"/>
    <m/>
    <n v="9"/>
    <s v="N"/>
    <s v="00/00/0000"/>
    <s v="N"/>
    <n v="0"/>
    <s v="00/00/0000"/>
    <m/>
    <x v="1"/>
    <m/>
    <x v="0"/>
    <m/>
  </r>
  <r>
    <n v="38376021590"/>
    <s v="MC-TL-XPRESS CREDIT RATED"/>
    <n v="80084110500"/>
    <s v="Mr. PARMAR MAYUR  NAROTTAMBHAI"/>
    <n v="300000"/>
    <n v="12.55"/>
    <n v="174982"/>
    <n v="47517.11"/>
    <n v="0"/>
    <n v="0"/>
    <n v="0"/>
    <d v="2019-04-07T00:00:00"/>
    <n v="19"/>
    <n v="19"/>
    <n v="0"/>
    <n v="0"/>
    <n v="0"/>
    <n v="0"/>
    <s v="INR"/>
    <n v="0"/>
    <n v="6758"/>
    <s v="00/00/0000"/>
    <n v="0"/>
    <n v="0"/>
    <s v="N"/>
    <m/>
    <n v="9"/>
    <s v="N"/>
    <s v="00/00/0000"/>
    <s v="N"/>
    <n v="0"/>
    <s v="00/00/0000"/>
    <m/>
    <x v="1"/>
    <m/>
    <x v="0"/>
    <m/>
  </r>
  <r>
    <n v="38472049833"/>
    <s v="MC-TL-XPRESS CREDIT RATED"/>
    <n v="80084117539"/>
    <s v="Mrs. MADHUBEN ISHWARBHAI SOLAN"/>
    <n v="300000"/>
    <n v="14.45"/>
    <n v="193769"/>
    <n v="148092.73000000001"/>
    <n v="0"/>
    <n v="0"/>
    <n v="0"/>
    <d v="2019-05-22T00:00:00"/>
    <n v="19"/>
    <n v="19"/>
    <n v="0"/>
    <n v="0"/>
    <n v="0"/>
    <n v="0"/>
    <s v="INR"/>
    <n v="0"/>
    <n v="7133"/>
    <s v="00/00/0000"/>
    <n v="0"/>
    <n v="0"/>
    <s v="N"/>
    <m/>
    <n v="9"/>
    <s v="N"/>
    <s v="00/00/0000"/>
    <s v="N"/>
    <n v="0"/>
    <s v="00/00/0000"/>
    <m/>
    <x v="1"/>
    <m/>
    <x v="0"/>
    <m/>
  </r>
  <r>
    <n v="38474737215"/>
    <s v="MC-TL-XPRESS CREDIT RATED"/>
    <n v="85594420742"/>
    <s v="Mr. JASVANTBHAI JIVANBHAI SOLA"/>
    <n v="200000"/>
    <n v="12.45"/>
    <n v="146649"/>
    <n v="121141.08"/>
    <n v="0"/>
    <n v="0"/>
    <n v="0"/>
    <d v="2019-05-23T00:00:00"/>
    <n v="19"/>
    <n v="19"/>
    <n v="0"/>
    <n v="0"/>
    <n v="0"/>
    <n v="0"/>
    <s v="INR"/>
    <n v="0"/>
    <n v="3957"/>
    <s v="00/00/0000"/>
    <n v="0"/>
    <n v="0"/>
    <s v="N"/>
    <m/>
    <n v="9"/>
    <s v="N"/>
    <s v="00/00/0000"/>
    <s v="N"/>
    <n v="0"/>
    <s v="00/00/0000"/>
    <m/>
    <x v="1"/>
    <m/>
    <x v="0"/>
    <m/>
  </r>
  <r>
    <n v="38520419019"/>
    <s v="MC-TL-XPRESS CREDIT RATED"/>
    <n v="85009640440"/>
    <s v="Mr. BALVANTSINH BHAVASAG THAKO"/>
    <n v="400000"/>
    <n v="12.45"/>
    <n v="266791"/>
    <n v="230006.39999999999"/>
    <n v="0"/>
    <n v="0"/>
    <n v="0"/>
    <d v="2019-06-12T00:00:00"/>
    <n v="19"/>
    <n v="19"/>
    <n v="0"/>
    <n v="0"/>
    <n v="0"/>
    <n v="0"/>
    <s v="INR"/>
    <n v="0"/>
    <n v="8990"/>
    <s v="00/00/0000"/>
    <n v="0"/>
    <n v="0"/>
    <s v="N"/>
    <m/>
    <n v="9"/>
    <s v="N"/>
    <s v="00/00/0000"/>
    <s v="N"/>
    <n v="0"/>
    <s v="00/00/0000"/>
    <s v="STD"/>
    <x v="138"/>
    <n v="999"/>
    <x v="0"/>
    <m/>
  </r>
  <r>
    <n v="37843455876"/>
    <s v="MC-TL-XPRESS CREDIT RATED"/>
    <n v="89731580704"/>
    <s v="Mrs. GITABEN JAYANTIBHAI PATEL"/>
    <n v="560000"/>
    <n v="12.25"/>
    <n v="241246"/>
    <n v="358186.64"/>
    <n v="116940.64000000001"/>
    <n v="8.9795469553866241"/>
    <n v="116940.64"/>
    <d v="2018-07-31T00:00:00"/>
    <n v="19"/>
    <n v="10"/>
    <n v="9"/>
    <n v="4"/>
    <n v="4"/>
    <n v="704"/>
    <s v="INR"/>
    <n v="0"/>
    <n v="13023"/>
    <d v="2021-07-25T00:00:00"/>
    <n v="18784"/>
    <n v="34327.11"/>
    <s v="N"/>
    <m/>
    <n v="4"/>
    <s v="N"/>
    <s v="00/00/0000"/>
    <s v="N"/>
    <n v="0"/>
    <s v="00/00/0000"/>
    <s v="NPA"/>
    <x v="139"/>
    <n v="704"/>
    <x v="1"/>
    <n v="38"/>
  </r>
  <r>
    <n v="38549765556"/>
    <s v="MC-TL-XPRESS CREDIT JUN19"/>
    <n v="85034991759"/>
    <s v="Mr. PINTU JIVANLAL PATEL"/>
    <n v="150000"/>
    <n v="13.95"/>
    <n v="114561"/>
    <n v="95318.66"/>
    <n v="0"/>
    <n v="0"/>
    <n v="0"/>
    <d v="2019-06-25T00:00:00"/>
    <n v="19"/>
    <n v="19"/>
    <n v="0"/>
    <n v="0"/>
    <n v="0"/>
    <n v="0"/>
    <s v="INR"/>
    <n v="0"/>
    <n v="3087"/>
    <s v="00/00/0000"/>
    <n v="0"/>
    <n v="0"/>
    <s v="N"/>
    <m/>
    <n v="9"/>
    <s v="N"/>
    <s v="00/00/0000"/>
    <s v="N"/>
    <n v="0"/>
    <s v="00/00/0000"/>
    <m/>
    <x v="1"/>
    <m/>
    <x v="0"/>
    <m/>
  </r>
  <r>
    <n v="38577077816"/>
    <s v="MC-TL-XPRESS CREDIT JUN19"/>
    <n v="85289862020"/>
    <s v="Mr. RATNADEEP S KELAPGAWADE"/>
    <n v="800000"/>
    <n v="11.95"/>
    <n v="611483"/>
    <n v="516609.23"/>
    <n v="0"/>
    <n v="0"/>
    <n v="0"/>
    <d v="2019-07-04T00:00:00"/>
    <n v="19"/>
    <n v="19"/>
    <n v="0"/>
    <n v="0"/>
    <n v="0"/>
    <n v="0"/>
    <s v="INR"/>
    <n v="0"/>
    <n v="15620"/>
    <s v="00/00/0000"/>
    <n v="0"/>
    <n v="0"/>
    <s v="N"/>
    <m/>
    <n v="9"/>
    <s v="N"/>
    <s v="00/00/0000"/>
    <s v="N"/>
    <n v="0"/>
    <s v="00/00/0000"/>
    <m/>
    <x v="1"/>
    <m/>
    <x v="0"/>
    <m/>
  </r>
  <r>
    <n v="38591342642"/>
    <s v="MC-TL-XPRESS CREDIT JUN19"/>
    <n v="85595274732"/>
    <s v="Mr. GAGAN  SINGH"/>
    <n v="840000"/>
    <n v="11.95"/>
    <n v="639796"/>
    <n v="453391.62"/>
    <n v="0"/>
    <n v="0"/>
    <n v="0"/>
    <d v="2019-07-09T00:00:00"/>
    <n v="19"/>
    <n v="19"/>
    <n v="0"/>
    <n v="0"/>
    <n v="0"/>
    <n v="0"/>
    <s v="INR"/>
    <n v="0"/>
    <n v="16401"/>
    <s v="00/00/0000"/>
    <n v="0"/>
    <n v="0"/>
    <s v="N"/>
    <m/>
    <n v="9"/>
    <s v="N"/>
    <s v="00/00/0000"/>
    <s v="N"/>
    <n v="0"/>
    <s v="00/00/0000"/>
    <m/>
    <x v="1"/>
    <m/>
    <x v="0"/>
    <m/>
  </r>
  <r>
    <n v="38614289696"/>
    <s v="MC-TL-XPRESS CREDIT JUN19"/>
    <n v="86308444202"/>
    <s v="Sepoy BAGHEL RAVIKUMAR LAKHANS"/>
    <n v="350000"/>
    <n v="11.9"/>
    <n v="265228"/>
    <n v="223780.26"/>
    <n v="0"/>
    <n v="0"/>
    <n v="0"/>
    <d v="2019-07-18T00:00:00"/>
    <n v="19"/>
    <n v="19"/>
    <n v="0"/>
    <n v="0"/>
    <n v="0"/>
    <n v="0"/>
    <s v="INR"/>
    <n v="0"/>
    <n v="6825"/>
    <s v="00/00/0000"/>
    <n v="0"/>
    <n v="0"/>
    <s v="N"/>
    <m/>
    <n v="9"/>
    <s v="N"/>
    <s v="00/00/0000"/>
    <s v="N"/>
    <n v="0"/>
    <s v="00/00/0000"/>
    <m/>
    <x v="1"/>
    <m/>
    <x v="0"/>
    <m/>
  </r>
  <r>
    <n v="38631954630"/>
    <s v="MC-TL-XPRESS CREDIT JUN19"/>
    <n v="85681348132"/>
    <s v="Mr. RAKESHKUMAR BHAVANISHANKAR"/>
    <n v="300000"/>
    <n v="12.4"/>
    <n v="228353"/>
    <n v="192321.88"/>
    <n v="0"/>
    <n v="0"/>
    <n v="0"/>
    <d v="2019-07-25T00:00:00"/>
    <n v="19"/>
    <n v="19"/>
    <n v="0"/>
    <n v="0"/>
    <n v="0"/>
    <n v="0"/>
    <s v="INR"/>
    <n v="0"/>
    <n v="5928"/>
    <s v="00/00/0000"/>
    <n v="0"/>
    <n v="0"/>
    <m/>
    <m/>
    <m/>
    <s v="N"/>
    <s v="00/00/0000"/>
    <s v="N"/>
    <n v="0"/>
    <s v="00/00/0000"/>
    <m/>
    <x v="1"/>
    <m/>
    <x v="0"/>
    <m/>
  </r>
  <r>
    <n v="38632607040"/>
    <s v="MC-TL-XPRESS CREDIT JUN19"/>
    <n v="90330713743"/>
    <s v="Mr. PARMAR  RATNABHAI"/>
    <n v="300000"/>
    <n v="12.4"/>
    <n v="196800"/>
    <n v="88182.88"/>
    <n v="0"/>
    <n v="0"/>
    <n v="0"/>
    <d v="2019-07-25T00:00:00"/>
    <n v="19"/>
    <n v="19"/>
    <n v="0"/>
    <n v="0"/>
    <n v="0"/>
    <n v="0"/>
    <s v="INR"/>
    <n v="0"/>
    <n v="6833"/>
    <s v="00/00/0000"/>
    <n v="0"/>
    <n v="0"/>
    <s v="N"/>
    <m/>
    <n v="9"/>
    <s v="N"/>
    <s v="00/00/0000"/>
    <s v="N"/>
    <n v="0"/>
    <s v="00/00/0000"/>
    <m/>
    <x v="1"/>
    <m/>
    <x v="0"/>
    <m/>
  </r>
  <r>
    <n v="38700427810"/>
    <s v="MC-TL-XPRESS CREDIT JUN19"/>
    <n v="86814678187"/>
    <s v="Mr. DINESHKUMAR GANGARAMBHAI R"/>
    <n v="210000"/>
    <n v="13.75"/>
    <n v="147903.26999999999"/>
    <n v="117105.52"/>
    <n v="0"/>
    <n v="0"/>
    <n v="0"/>
    <d v="2019-08-20T00:00:00"/>
    <n v="19"/>
    <n v="19"/>
    <n v="0"/>
    <n v="0"/>
    <n v="0"/>
    <n v="0"/>
    <s v="INR"/>
    <n v="0"/>
    <n v="4860"/>
    <s v="00/00/0000"/>
    <n v="0"/>
    <n v="0"/>
    <s v="N"/>
    <m/>
    <n v="9"/>
    <s v="N"/>
    <s v="00/00/0000"/>
    <s v="N"/>
    <n v="0"/>
    <s v="00/00/0000"/>
    <s v="STD"/>
    <x v="140"/>
    <n v="999"/>
    <x v="0"/>
    <m/>
  </r>
  <r>
    <n v="38709872591"/>
    <s v="MC-TL-XPRESS CREDIT JUN19"/>
    <n v="89905651193"/>
    <s v="Mr. SANTOSHKUMAR  YADAV"/>
    <n v="300000"/>
    <n v="13.75"/>
    <n v="212699"/>
    <n v="175632.62"/>
    <n v="0"/>
    <n v="0"/>
    <n v="0"/>
    <d v="2019-08-28T00:00:00"/>
    <n v="19"/>
    <n v="19"/>
    <n v="0"/>
    <n v="0"/>
    <n v="0"/>
    <n v="0"/>
    <s v="INR"/>
    <n v="0"/>
    <n v="6942"/>
    <s v="00/00/0000"/>
    <n v="0"/>
    <n v="0"/>
    <s v="N"/>
    <m/>
    <n v="9"/>
    <s v="N"/>
    <s v="00/00/0000"/>
    <s v="N"/>
    <n v="0"/>
    <s v="00/00/0000"/>
    <m/>
    <x v="1"/>
    <m/>
    <x v="0"/>
    <m/>
  </r>
  <r>
    <n v="38731015119"/>
    <s v="MC-TL-XPRESS CREDIT JUN19"/>
    <n v="85132621528"/>
    <s v="Mr. JETHABHAI SHIVABHAI  THAKO"/>
    <n v="440000"/>
    <n v="12.75"/>
    <n v="341843.16"/>
    <n v="297870.56"/>
    <n v="0"/>
    <n v="0"/>
    <n v="0"/>
    <d v="2019-08-31T00:00:00"/>
    <n v="19"/>
    <n v="19"/>
    <n v="0"/>
    <n v="0"/>
    <n v="0"/>
    <n v="0"/>
    <s v="INR"/>
    <n v="0"/>
    <n v="8775"/>
    <s v="00/00/0000"/>
    <n v="0"/>
    <n v="0"/>
    <s v="N"/>
    <m/>
    <n v="9"/>
    <s v="N"/>
    <s v="00/00/0000"/>
    <s v="N"/>
    <n v="0"/>
    <s v="00/00/0000"/>
    <s v="STD"/>
    <x v="137"/>
    <n v="999"/>
    <x v="0"/>
    <m/>
  </r>
  <r>
    <n v="38741617225"/>
    <s v="MC-TL-XPRESS CREDIT JUN19"/>
    <n v="85262987380"/>
    <s v="Mr. PANKAJ VALJIBHAI KUCHARA"/>
    <n v="150000"/>
    <n v="13.25"/>
    <n v="108433"/>
    <n v="87056.35"/>
    <n v="0"/>
    <n v="0"/>
    <n v="0"/>
    <d v="2019-09-04T00:00:00"/>
    <n v="19"/>
    <n v="19"/>
    <n v="0"/>
    <n v="0"/>
    <n v="0"/>
    <n v="0"/>
    <s v="INR"/>
    <n v="0"/>
    <n v="3433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751253604"/>
    <s v="MC-TL-XPRESS CREDIT JUN19"/>
    <n v="86032981452"/>
    <s v="Mr. SHIVRAJSINGH BABUSINGH CHA"/>
    <n v="495000"/>
    <n v="13.25"/>
    <n v="397271"/>
    <n v="336353.61"/>
    <n v="0"/>
    <n v="0"/>
    <n v="0"/>
    <d v="2019-09-07T00:00:00"/>
    <n v="19"/>
    <n v="19"/>
    <n v="0"/>
    <n v="0"/>
    <n v="0"/>
    <n v="0"/>
    <s v="INR"/>
    <n v="0"/>
    <n v="10003"/>
    <s v="00/00/0000"/>
    <n v="0"/>
    <n v="0"/>
    <s v="N"/>
    <m/>
    <n v="9"/>
    <s v="N"/>
    <s v="00/00/0000"/>
    <s v="N"/>
    <n v="0"/>
    <s v="00/00/0000"/>
    <m/>
    <x v="1"/>
    <m/>
    <x v="0"/>
    <m/>
  </r>
  <r>
    <n v="38786902990"/>
    <s v="MC-TL-XPRESS CREDIT JUN19"/>
    <n v="80084056696"/>
    <s v="Mrs. DOROTHY MAYURBHAI CHRISTI"/>
    <n v="600000"/>
    <n v="11.65"/>
    <n v="205633"/>
    <n v="100842.18"/>
    <n v="0"/>
    <n v="0"/>
    <n v="0"/>
    <d v="2019-09-21T00:00:00"/>
    <n v="19"/>
    <n v="19"/>
    <n v="0"/>
    <n v="0"/>
    <n v="0"/>
    <n v="0"/>
    <s v="INR"/>
    <n v="0"/>
    <n v="20805"/>
    <s v="00/00/0000"/>
    <n v="0"/>
    <n v="0"/>
    <s v="N"/>
    <m/>
    <n v="9"/>
    <s v="N"/>
    <s v="00/00/0000"/>
    <s v="N"/>
    <n v="0"/>
    <s v="00/00/0000"/>
    <m/>
    <x v="1"/>
    <m/>
    <x v="0"/>
    <m/>
  </r>
  <r>
    <n v="38794209905"/>
    <s v="MC-TL-XPRESS CREDIT JUN19"/>
    <n v="85768985301"/>
    <s v="Mr. RAM  NAGEENA"/>
    <n v="500000"/>
    <n v="11.65"/>
    <n v="349993"/>
    <n v="283104.81"/>
    <n v="0"/>
    <n v="0"/>
    <n v="0"/>
    <d v="2019-09-24T00:00:00"/>
    <n v="19"/>
    <n v="19"/>
    <n v="0"/>
    <n v="0"/>
    <n v="0"/>
    <n v="0"/>
    <s v="INR"/>
    <n v="0"/>
    <n v="11034"/>
    <s v="00/00/0000"/>
    <n v="0"/>
    <n v="0"/>
    <m/>
    <m/>
    <m/>
    <s v="N"/>
    <s v="00/00/0000"/>
    <s v="N"/>
    <n v="0"/>
    <s v="00/00/0000"/>
    <m/>
    <x v="1"/>
    <m/>
    <x v="0"/>
    <m/>
  </r>
  <r>
    <n v="38834846249"/>
    <s v="MC-TL-XPRESS CREDIT JUN19"/>
    <n v="85786887914"/>
    <s v="Ms. SANGEETABEN MANJIBHAI BODA"/>
    <n v="330000"/>
    <n v="13.15"/>
    <n v="243022"/>
    <n v="195315.51"/>
    <n v="0"/>
    <n v="0"/>
    <n v="0"/>
    <d v="2019-10-10T00:00:00"/>
    <n v="19"/>
    <n v="19"/>
    <n v="0"/>
    <n v="0"/>
    <n v="0"/>
    <n v="0"/>
    <s v="INR"/>
    <n v="0"/>
    <n v="7534"/>
    <s v="00/00/0000"/>
    <n v="0"/>
    <n v="0"/>
    <s v="N"/>
    <m/>
    <n v="9"/>
    <s v="N"/>
    <s v="00/00/0000"/>
    <s v="N"/>
    <n v="0"/>
    <s v="00/00/0000"/>
    <m/>
    <x v="1"/>
    <m/>
    <x v="0"/>
    <m/>
  </r>
  <r>
    <n v="38850250166"/>
    <s v="MC-TL-XPRESS CREDIT JUN19"/>
    <n v="85046767326"/>
    <s v="Mr. KAPIL RAMESHBHAI SOLANKI"/>
    <n v="400000"/>
    <n v="13.55"/>
    <n v="326027"/>
    <n v="300742.64"/>
    <n v="0"/>
    <n v="0"/>
    <n v="0"/>
    <d v="2019-10-16T00:00:00"/>
    <n v="19"/>
    <n v="19"/>
    <n v="0"/>
    <n v="0"/>
    <n v="0"/>
    <n v="0"/>
    <s v="INR"/>
    <n v="0"/>
    <n v="8147"/>
    <s v="00/00/0000"/>
    <n v="0"/>
    <n v="0"/>
    <s v="N"/>
    <m/>
    <n v="9"/>
    <s v="N"/>
    <s v="00/00/0000"/>
    <s v="N"/>
    <n v="0"/>
    <s v="00/00/0000"/>
    <m/>
    <x v="1"/>
    <m/>
    <x v="0"/>
    <m/>
  </r>
  <r>
    <n v="38864229049"/>
    <s v="MC-TL-XPRESS CREDIT JUN19"/>
    <n v="88231996615"/>
    <s v="Ms. RAMILABEN RAMESHBHAI VAGHE"/>
    <n v="190000"/>
    <n v="13.05"/>
    <n v="150979.21"/>
    <n v="123654.43"/>
    <n v="0"/>
    <n v="0"/>
    <n v="0"/>
    <d v="2019-10-22T00:00:00"/>
    <n v="19"/>
    <n v="19"/>
    <n v="0"/>
    <n v="0"/>
    <n v="0"/>
    <n v="0"/>
    <s v="INR"/>
    <n v="0"/>
    <n v="3870"/>
    <s v="00/00/0000"/>
    <n v="0"/>
    <n v="0"/>
    <s v="N"/>
    <m/>
    <n v="9"/>
    <s v="N"/>
    <s v="00/00/0000"/>
    <s v="N"/>
    <n v="0"/>
    <s v="00/00/0000"/>
    <s v="STD"/>
    <x v="141"/>
    <n v="999"/>
    <x v="0"/>
    <m/>
  </r>
  <r>
    <n v="38915749813"/>
    <s v="MC-TL-XPRESS CREDIT JUN19"/>
    <n v="80084102872"/>
    <s v="Mr. HARIBHAI SOMABHAI PARMAR"/>
    <n v="150000"/>
    <n v="13.05"/>
    <n v="109917"/>
    <n v="72827.520000000004"/>
    <n v="0"/>
    <n v="0"/>
    <n v="0"/>
    <d v="2019-11-12T00:00:00"/>
    <n v="19"/>
    <n v="19"/>
    <n v="0"/>
    <n v="0"/>
    <n v="0"/>
    <n v="0"/>
    <s v="INR"/>
    <n v="0"/>
    <n v="3417"/>
    <s v="00/00/0000"/>
    <n v="0"/>
    <n v="0"/>
    <s v="N"/>
    <m/>
    <n v="9"/>
    <s v="N"/>
    <s v="00/00/0000"/>
    <s v="N"/>
    <n v="0"/>
    <s v="00/00/0000"/>
    <m/>
    <x v="1"/>
    <m/>
    <x v="0"/>
    <m/>
  </r>
  <r>
    <n v="38933213010"/>
    <s v="MC-TL-XPRESS CREDIT JUN19"/>
    <n v="88646321017"/>
    <s v="Constable-CT Parmar ASHABEN Na"/>
    <n v="600000"/>
    <n v="11.5"/>
    <n v="482805"/>
    <n v="412524.74"/>
    <n v="0"/>
    <n v="0"/>
    <n v="0"/>
    <d v="2019-11-19T00:00:00"/>
    <n v="19"/>
    <n v="19"/>
    <n v="0"/>
    <n v="0"/>
    <n v="0"/>
    <n v="0"/>
    <s v="INR"/>
    <n v="0"/>
    <n v="11575"/>
    <s v="00/00/0000"/>
    <n v="0"/>
    <n v="0"/>
    <s v="N"/>
    <m/>
    <n v="9"/>
    <s v="N"/>
    <s v="00/00/0000"/>
    <s v="N"/>
    <n v="0"/>
    <s v="00/00/0000"/>
    <m/>
    <x v="1"/>
    <m/>
    <x v="0"/>
    <m/>
  </r>
  <r>
    <n v="38953843106"/>
    <s v="MC-TL-XPRESS CREDIT JUN19"/>
    <n v="80084096210"/>
    <s v="Mrs. SHARDABEN YOGESH VAGHASIY"/>
    <n v="600000"/>
    <n v="12"/>
    <n v="389869"/>
    <n v="297135.23"/>
    <n v="0"/>
    <n v="0"/>
    <n v="0"/>
    <d v="2019-11-27T00:00:00"/>
    <n v="19"/>
    <n v="19"/>
    <n v="0"/>
    <n v="0"/>
    <n v="0"/>
    <n v="0"/>
    <s v="INR"/>
    <n v="0"/>
    <n v="15308"/>
    <s v="00/00/0000"/>
    <n v="0"/>
    <n v="0"/>
    <s v="N"/>
    <m/>
    <n v="9"/>
    <s v="N"/>
    <s v="00/00/0000"/>
    <s v="N"/>
    <n v="0"/>
    <s v="00/00/0000"/>
    <m/>
    <x v="1"/>
    <m/>
    <x v="0"/>
    <m/>
  </r>
  <r>
    <n v="38961246699"/>
    <s v="MC-TL-XPRESS CREDIT JUN19"/>
    <n v="85681735120"/>
    <s v="Mr. PITAMBERPRASAD JAMAIPRASAD"/>
    <n v="350000"/>
    <n v="13.5"/>
    <n v="171212.6"/>
    <n v="94425.63"/>
    <n v="0"/>
    <n v="0"/>
    <n v="0"/>
    <d v="2019-11-30T00:00:00"/>
    <n v="19"/>
    <n v="19"/>
    <n v="0"/>
    <n v="0"/>
    <n v="0"/>
    <n v="0"/>
    <s v="INR"/>
    <n v="0"/>
    <n v="11371"/>
    <s v="00/00/0000"/>
    <n v="0"/>
    <n v="0"/>
    <s v="N"/>
    <m/>
    <n v="9"/>
    <s v="N"/>
    <s v="00/00/0000"/>
    <s v="N"/>
    <n v="0"/>
    <s v="00/00/0000"/>
    <s v="STD"/>
    <x v="138"/>
    <n v="999"/>
    <x v="0"/>
    <m/>
  </r>
  <r>
    <n v="38983667702"/>
    <s v="MC-TL-XPRESS CREDIT JUN19"/>
    <n v="85013926003"/>
    <s v="Mr. AMARJIT PARTIRAM SHARMA"/>
    <n v="195000"/>
    <n v="12.5"/>
    <n v="114725"/>
    <n v="79865.240000000005"/>
    <n v="0"/>
    <n v="0"/>
    <n v="0"/>
    <d v="2019-12-07T00:00:00"/>
    <n v="19"/>
    <n v="19"/>
    <n v="0"/>
    <n v="0"/>
    <n v="0"/>
    <n v="0"/>
    <s v="INR"/>
    <n v="0"/>
    <n v="5757"/>
    <s v="00/00/0000"/>
    <n v="0"/>
    <n v="0"/>
    <s v="N"/>
    <m/>
    <n v="9"/>
    <s v="N"/>
    <s v="00/00/0000"/>
    <s v="N"/>
    <n v="0"/>
    <s v="00/00/0000"/>
    <m/>
    <x v="1"/>
    <m/>
    <x v="0"/>
    <m/>
  </r>
  <r>
    <n v="39015878094"/>
    <s v="MC-TL-XPRESS CREDIT JUN19"/>
    <n v="85603589237"/>
    <s v="Mr. NARESHKUMAR NAGINBHAI HADI"/>
    <n v="400000"/>
    <n v="12"/>
    <n v="294692"/>
    <n v="92644.11"/>
    <n v="0"/>
    <n v="0"/>
    <n v="0"/>
    <d v="2019-12-21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m/>
    <x v="1"/>
    <m/>
    <x v="0"/>
    <m/>
  </r>
  <r>
    <n v="39046518839"/>
    <s v="MC-TL-XPRESS CREDIT JUN19"/>
    <n v="85956481026"/>
    <s v="Mr. PUNAMA  RAM"/>
    <n v="1100000"/>
    <n v="11"/>
    <n v="914608"/>
    <n v="787553.54"/>
    <n v="0"/>
    <n v="0"/>
    <n v="0"/>
    <d v="2020-01-04T00:00:00"/>
    <n v="19"/>
    <n v="19"/>
    <n v="0"/>
    <n v="0"/>
    <n v="0"/>
    <n v="0"/>
    <s v="INR"/>
    <n v="0"/>
    <n v="20938"/>
    <s v="00/00/0000"/>
    <n v="0"/>
    <n v="0"/>
    <s v="N"/>
    <m/>
    <n v="9"/>
    <s v="N"/>
    <s v="00/00/0000"/>
    <s v="N"/>
    <n v="0"/>
    <s v="00/00/0000"/>
    <m/>
    <x v="1"/>
    <m/>
    <x v="0"/>
    <m/>
  </r>
  <r>
    <n v="39054637709"/>
    <s v="MC-TL-XPRESS CREDIT JUN19"/>
    <n v="85681568066"/>
    <s v="Mrs. GANGABEN ISWARBHAI VAGHEL"/>
    <n v="350000"/>
    <n v="13.5"/>
    <n v="170905"/>
    <n v="95448.94"/>
    <n v="0"/>
    <n v="0"/>
    <n v="0"/>
    <d v="2020-01-07T00:00:00"/>
    <n v="19"/>
    <n v="19"/>
    <n v="0"/>
    <n v="0"/>
    <n v="0"/>
    <n v="0"/>
    <s v="INR"/>
    <n v="0"/>
    <n v="12446"/>
    <s v="00/00/0000"/>
    <n v="0"/>
    <n v="0"/>
    <s v="N"/>
    <m/>
    <n v="9"/>
    <s v="N"/>
    <s v="00/00/0000"/>
    <s v="N"/>
    <n v="0"/>
    <s v="00/00/0000"/>
    <m/>
    <x v="1"/>
    <m/>
    <x v="0"/>
    <m/>
  </r>
  <r>
    <n v="39057668928"/>
    <s v="MC-TL-XPRESS CREDIT JUN19"/>
    <n v="85095152031"/>
    <s v="Mr. C.  SOMASEKHAR"/>
    <n v="1500000"/>
    <n v="11.5"/>
    <n v="1256529"/>
    <n v="1145782.03"/>
    <n v="0"/>
    <n v="0"/>
    <n v="0"/>
    <d v="2020-01-09T00:00:00"/>
    <n v="19"/>
    <n v="19"/>
    <n v="0"/>
    <n v="0"/>
    <n v="0"/>
    <n v="0"/>
    <s v="INR"/>
    <n v="0"/>
    <n v="28937"/>
    <s v="00/00/0000"/>
    <n v="0"/>
    <n v="0"/>
    <s v="N"/>
    <m/>
    <n v="9"/>
    <s v="N"/>
    <s v="00/00/0000"/>
    <s v="N"/>
    <n v="0"/>
    <s v="00/00/0000"/>
    <m/>
    <x v="1"/>
    <m/>
    <x v="0"/>
    <m/>
  </r>
  <r>
    <n v="39077900651"/>
    <s v="MC-TL-XPRESS CREDIT JUN19"/>
    <n v="85664708200"/>
    <s v="Havaldar KRISHAN PAL SINGH  TO"/>
    <n v="1000000"/>
    <n v="11"/>
    <n v="739381"/>
    <n v="0.18"/>
    <n v="0"/>
    <n v="0"/>
    <n v="0"/>
    <d v="2020-01-17T00:00:00"/>
    <n v="19"/>
    <n v="19"/>
    <n v="0"/>
    <n v="0"/>
    <n v="0"/>
    <n v="0"/>
    <s v="INR"/>
    <n v="0"/>
    <n v="19035"/>
    <s v="00/00/0000"/>
    <n v="0"/>
    <n v="0"/>
    <s v="N"/>
    <m/>
    <n v="9"/>
    <s v="N"/>
    <s v="00/00/0000"/>
    <s v="N"/>
    <n v="0"/>
    <s v="00/00/0000"/>
    <s v="STD"/>
    <x v="36"/>
    <n v="999"/>
    <x v="0"/>
    <m/>
  </r>
  <r>
    <n v="39095436673"/>
    <s v="MC-TL-XPRESS CREDIT JUN19"/>
    <n v="85856334131"/>
    <s v="Mr. JAGAN  ANGOTHU"/>
    <n v="1025000"/>
    <n v="11"/>
    <n v="844064"/>
    <n v="725682.91"/>
    <n v="0"/>
    <n v="0"/>
    <n v="0"/>
    <d v="2020-01-24T00:00:00"/>
    <n v="19"/>
    <n v="19"/>
    <n v="0"/>
    <n v="0"/>
    <n v="0"/>
    <n v="0"/>
    <s v="INR"/>
    <n v="0"/>
    <n v="19510"/>
    <s v="00/00/0000"/>
    <n v="0"/>
    <n v="0"/>
    <m/>
    <m/>
    <m/>
    <s v="N"/>
    <s v="00/00/0000"/>
    <s v="N"/>
    <n v="0"/>
    <s v="00/00/0000"/>
    <m/>
    <x v="1"/>
    <m/>
    <x v="0"/>
    <m/>
  </r>
  <r>
    <n v="39098928436"/>
    <s v="MC-TL-XPRESS CREDIT JUN19"/>
    <n v="86080699730"/>
    <s v="Mr. SHISHUPAL SINGH TOMAR"/>
    <n v="590000"/>
    <n v="12"/>
    <n v="490628"/>
    <n v="432047.47"/>
    <n v="0"/>
    <n v="0"/>
    <n v="0"/>
    <d v="2020-01-27T00:00:00"/>
    <n v="19"/>
    <n v="19"/>
    <n v="0"/>
    <n v="0"/>
    <n v="0"/>
    <n v="0"/>
    <s v="INR"/>
    <n v="0"/>
    <n v="11535"/>
    <s v="00/00/0000"/>
    <n v="0"/>
    <n v="0"/>
    <s v="N"/>
    <m/>
    <n v="9"/>
    <s v="N"/>
    <s v="00/00/0000"/>
    <s v="N"/>
    <n v="0"/>
    <s v="00/00/0000"/>
    <m/>
    <x v="1"/>
    <m/>
    <x v="0"/>
    <m/>
  </r>
  <r>
    <n v="39150743194"/>
    <s v="MC-TL-XPRESS CREDIT JUN19"/>
    <n v="80381306969"/>
    <s v="Mr. CHANDUBHAI ALABHAI PARMAR"/>
    <n v="200000"/>
    <n v="12.45"/>
    <n v="108669"/>
    <n v="67868.11"/>
    <n v="0"/>
    <n v="0"/>
    <n v="0"/>
    <d v="2020-02-17T00:00:00"/>
    <n v="19"/>
    <n v="19"/>
    <n v="0"/>
    <n v="0"/>
    <n v="0"/>
    <n v="0"/>
    <s v="INR"/>
    <n v="0"/>
    <n v="6686"/>
    <s v="00/00/0000"/>
    <n v="0"/>
    <n v="0"/>
    <s v="N"/>
    <m/>
    <n v="9"/>
    <s v="N"/>
    <s v="00/00/0000"/>
    <s v="N"/>
    <n v="0"/>
    <s v="00/00/0000"/>
    <m/>
    <x v="1"/>
    <m/>
    <x v="0"/>
    <m/>
  </r>
  <r>
    <n v="39153472528"/>
    <s v="MC-TL-XPRESS CREDIT JUN19"/>
    <n v="85973510728"/>
    <s v="Mr. JEETENDRA KUMAR SAHU"/>
    <n v="300000"/>
    <n v="13.45"/>
    <n v="242716"/>
    <n v="214489.06"/>
    <n v="0"/>
    <n v="0"/>
    <n v="0"/>
    <d v="2020-02-18T00:00:00"/>
    <n v="19"/>
    <n v="19"/>
    <n v="0"/>
    <n v="0"/>
    <n v="0"/>
    <n v="0"/>
    <s v="INR"/>
    <n v="0"/>
    <n v="6896"/>
    <s v="00/00/0000"/>
    <n v="0"/>
    <n v="0"/>
    <m/>
    <m/>
    <m/>
    <s v="N"/>
    <s v="00/00/0000"/>
    <s v="N"/>
    <n v="0"/>
    <s v="00/00/0000"/>
    <s v="STD"/>
    <x v="35"/>
    <n v="999"/>
    <x v="0"/>
    <m/>
  </r>
  <r>
    <n v="39156236871"/>
    <s v="MC-TL-XPRESS CREDIT JUN19"/>
    <n v="89285695472"/>
    <s v="Mr. NIMISH RAMESHCHANDRA MAURY"/>
    <n v="100000"/>
    <n v="11.95"/>
    <n v="54127"/>
    <n v="34052.94"/>
    <n v="0"/>
    <n v="0"/>
    <n v="0"/>
    <d v="2020-02-19T00:00:00"/>
    <n v="19"/>
    <n v="19"/>
    <n v="0"/>
    <n v="0"/>
    <n v="0"/>
    <n v="0"/>
    <s v="INR"/>
    <n v="0"/>
    <n v="3320"/>
    <s v="00/00/0000"/>
    <n v="0"/>
    <n v="0"/>
    <s v="N"/>
    <m/>
    <n v="9"/>
    <s v="N"/>
    <s v="00/00/0000"/>
    <s v="N"/>
    <n v="0"/>
    <s v="00/00/0000"/>
    <m/>
    <x v="1"/>
    <m/>
    <x v="0"/>
    <m/>
  </r>
  <r>
    <n v="39166993239"/>
    <s v="MC-TL-XPRESS CREDIT JUN19"/>
    <n v="89388733626"/>
    <s v="Mr. KIRANBHAI  VAGHELA"/>
    <n v="420000"/>
    <n v="12.45"/>
    <n v="330746"/>
    <n v="273135.84999999998"/>
    <n v="0"/>
    <n v="0"/>
    <n v="0"/>
    <d v="2020-02-26T00:00:00"/>
    <n v="19"/>
    <n v="19"/>
    <n v="0"/>
    <n v="0"/>
    <n v="0"/>
    <n v="0"/>
    <s v="INR"/>
    <n v="0"/>
    <n v="9439"/>
    <s v="00/00/0000"/>
    <n v="0"/>
    <n v="0"/>
    <m/>
    <m/>
    <m/>
    <s v="N"/>
    <s v="00/00/0000"/>
    <s v="N"/>
    <n v="0"/>
    <s v="00/00/0000"/>
    <m/>
    <x v="1"/>
    <m/>
    <x v="0"/>
    <m/>
  </r>
  <r>
    <n v="39169803826"/>
    <s v="MC-TL-XPRESS CREDIT JUN19"/>
    <n v="80084135864"/>
    <s v="Mr. GOHIL BALVANTBHAI LAXMANBH"/>
    <n v="400000"/>
    <n v="11.95"/>
    <n v="239490"/>
    <n v="165162.17000000001"/>
    <n v="0"/>
    <n v="0"/>
    <n v="0"/>
    <d v="2020-02-26T00:00:00"/>
    <n v="19"/>
    <n v="19"/>
    <n v="0"/>
    <n v="0"/>
    <n v="0"/>
    <n v="0"/>
    <s v="INR"/>
    <n v="0"/>
    <n v="12173"/>
    <s v="00/00/0000"/>
    <n v="0"/>
    <n v="0"/>
    <s v="N"/>
    <m/>
    <n v="9"/>
    <s v="N"/>
    <s v="00/00/0000"/>
    <s v="N"/>
    <n v="0"/>
    <s v="00/00/0000"/>
    <m/>
    <x v="1"/>
    <m/>
    <x v="0"/>
    <m/>
  </r>
  <r>
    <n v="39210134696"/>
    <s v="MC-TL-XPRESS CREDIT JUN19"/>
    <n v="85476019597"/>
    <s v="Mr. CHIRAG ASHOKBHAI MAKWANA"/>
    <n v="530000"/>
    <n v="11.95"/>
    <n v="395788"/>
    <n v="395740"/>
    <n v="0"/>
    <n v="0"/>
    <n v="0"/>
    <d v="2020-03-12T00:00:00"/>
    <n v="24"/>
    <n v="24"/>
    <n v="0"/>
    <n v="0"/>
    <n v="0"/>
    <n v="0"/>
    <s v="INR"/>
    <n v="0"/>
    <n v="10348"/>
    <s v="00/00/0000"/>
    <n v="0"/>
    <n v="0"/>
    <s v="N"/>
    <m/>
    <n v="9"/>
    <s v="N"/>
    <s v="00/00/0000"/>
    <s v="N"/>
    <n v="0"/>
    <s v="00/00/0000"/>
    <m/>
    <x v="1"/>
    <m/>
    <x v="0"/>
    <m/>
  </r>
  <r>
    <n v="39210466644"/>
    <s v="MC-TL-XPRESS CREDIT JUN19"/>
    <n v="87148431477"/>
    <s v="Mrs. PADMABEN BHIKHABHAI SOLAN"/>
    <n v="130000"/>
    <n v="11.85"/>
    <n v="87343"/>
    <n v="86911"/>
    <n v="0"/>
    <n v="0"/>
    <n v="0"/>
    <d v="2020-03-12T00:00:00"/>
    <n v="24"/>
    <n v="24"/>
    <n v="0"/>
    <n v="0"/>
    <n v="0"/>
    <n v="0"/>
    <s v="INR"/>
    <n v="0"/>
    <n v="2882"/>
    <s v="00/00/0000"/>
    <n v="0"/>
    <n v="0"/>
    <m/>
    <m/>
    <m/>
    <s v="N"/>
    <s v="00/00/0000"/>
    <s v="N"/>
    <n v="0"/>
    <s v="00/00/0000"/>
    <s v="STD"/>
    <x v="142"/>
    <n v="0"/>
    <x v="0"/>
    <m/>
  </r>
  <r>
    <n v="39216602811"/>
    <s v="MC-TL-XPRESS CREDIT JUN19"/>
    <n v="85204856344"/>
    <s v="Mr. BHAURAO SUDAM PAWAR"/>
    <n v="1200000"/>
    <n v="10.85"/>
    <n v="887640"/>
    <n v="887631"/>
    <n v="0"/>
    <n v="0"/>
    <n v="0"/>
    <d v="2020-03-16T00:00:00"/>
    <n v="24"/>
    <n v="24"/>
    <n v="0"/>
    <n v="0"/>
    <n v="0"/>
    <n v="0"/>
    <s v="INR"/>
    <n v="0"/>
    <n v="22749"/>
    <s v="00/00/0000"/>
    <n v="0"/>
    <n v="0"/>
    <s v="N"/>
    <m/>
    <n v="9"/>
    <s v="N"/>
    <s v="00/00/0000"/>
    <s v="N"/>
    <n v="0"/>
    <s v="00/00/0000"/>
    <s v="STD"/>
    <x v="133"/>
    <n v="0"/>
    <x v="0"/>
    <m/>
  </r>
  <r>
    <n v="39220562201"/>
    <s v="MC-TL-XPRESS CREDIT JUN19"/>
    <n v="85205571797"/>
    <s v="Mr. YOGESHKUMAR PRAHLADBHAI MA"/>
    <n v="150000"/>
    <n v="11.85"/>
    <n v="55996"/>
    <n v="55324"/>
    <n v="0"/>
    <n v="0"/>
    <n v="0"/>
    <d v="2020-03-17T00:00:00"/>
    <n v="24"/>
    <n v="24"/>
    <n v="0"/>
    <n v="0"/>
    <n v="0"/>
    <n v="0"/>
    <s v="INR"/>
    <n v="0"/>
    <n v="4972"/>
    <s v="00/00/0000"/>
    <n v="0"/>
    <n v="0"/>
    <s v="N"/>
    <m/>
    <n v="9"/>
    <s v="N"/>
    <s v="00/00/0000"/>
    <s v="N"/>
    <n v="0"/>
    <s v="00/00/0000"/>
    <m/>
    <x v="1"/>
    <m/>
    <x v="0"/>
    <m/>
  </r>
  <r>
    <n v="39263593739"/>
    <s v="MC-TL-XPRESS CREDIT JUN19"/>
    <n v="85774452670"/>
    <s v="Mr. JITENDRAKUMAR KANTILAL CHA"/>
    <n v="360000"/>
    <n v="12.35"/>
    <n v="273039"/>
    <n v="273016"/>
    <n v="0"/>
    <n v="0"/>
    <n v="0"/>
    <d v="2020-04-15T00:00:00"/>
    <n v="23"/>
    <n v="23"/>
    <n v="0"/>
    <n v="0"/>
    <n v="0"/>
    <n v="0"/>
    <s v="INR"/>
    <n v="0"/>
    <n v="7104"/>
    <s v="00/00/0000"/>
    <n v="0"/>
    <n v="0"/>
    <s v="N"/>
    <m/>
    <n v="9"/>
    <s v="N"/>
    <s v="00/00/0000"/>
    <s v="N"/>
    <n v="0"/>
    <s v="00/00/0000"/>
    <s v="STD"/>
    <x v="6"/>
    <n v="999"/>
    <x v="0"/>
    <m/>
  </r>
  <r>
    <n v="39426011148"/>
    <s v="MC-TL-XPRESS CREDIT JUN19"/>
    <n v="85108454305"/>
    <s v="Mr. RAJUBHAI PARSHOTAMBHAI CHA"/>
    <n v="450000"/>
    <n v="12.6"/>
    <n v="351843"/>
    <n v="351612"/>
    <n v="0"/>
    <n v="0"/>
    <n v="0"/>
    <d v="2020-06-20T00:00:00"/>
    <n v="21"/>
    <n v="21"/>
    <n v="0"/>
    <n v="0"/>
    <n v="0"/>
    <n v="0"/>
    <s v="INR"/>
    <n v="0"/>
    <n v="8939"/>
    <s v="00/00/0000"/>
    <n v="0"/>
    <n v="0"/>
    <s v="N"/>
    <m/>
    <n v="9"/>
    <s v="N"/>
    <s v="00/00/0000"/>
    <s v="N"/>
    <n v="0"/>
    <s v="00/00/0000"/>
    <m/>
    <x v="1"/>
    <m/>
    <x v="0"/>
    <m/>
  </r>
  <r>
    <n v="39432636297"/>
    <s v="MC-TL-XPRESS CREDIT JUN19"/>
    <n v="85409395492"/>
    <s v="Mr. DHARMENDRA CHATURBHAI PADH"/>
    <n v="350000"/>
    <n v="12.6"/>
    <n v="251852"/>
    <n v="251705"/>
    <n v="0"/>
    <n v="0"/>
    <n v="0"/>
    <d v="2020-06-23T00:00:00"/>
    <n v="21"/>
    <n v="21"/>
    <n v="0"/>
    <n v="0"/>
    <n v="0"/>
    <n v="0"/>
    <s v="INR"/>
    <n v="0"/>
    <n v="7893"/>
    <s v="00/00/0000"/>
    <n v="0"/>
    <n v="0"/>
    <s v="N"/>
    <m/>
    <n v="9"/>
    <s v="N"/>
    <s v="00/00/0000"/>
    <s v="N"/>
    <n v="0"/>
    <s v="00/00/0000"/>
    <s v="STD"/>
    <x v="143"/>
    <n v="0"/>
    <x v="0"/>
    <m/>
  </r>
  <r>
    <n v="39440702329"/>
    <s v="MC-TL-XPRESS CREDIT JUN19"/>
    <n v="86764167008"/>
    <s v="Mr. ANKIT  MAKWANA"/>
    <n v="487000"/>
    <n v="10.6"/>
    <n v="374911"/>
    <n v="374302"/>
    <n v="0"/>
    <n v="0"/>
    <n v="0"/>
    <d v="2020-06-25T00:00:00"/>
    <n v="21"/>
    <n v="21"/>
    <n v="0"/>
    <n v="0"/>
    <n v="0"/>
    <n v="0"/>
    <s v="INR"/>
    <n v="0"/>
    <n v="9171"/>
    <s v="00/00/0000"/>
    <n v="0"/>
    <n v="0"/>
    <s v="N"/>
    <m/>
    <n v="9"/>
    <s v="N"/>
    <s v="00/00/0000"/>
    <s v="N"/>
    <n v="0"/>
    <s v="00/00/0000"/>
    <m/>
    <x v="1"/>
    <m/>
    <x v="0"/>
    <m/>
  </r>
  <r>
    <n v="39443572919"/>
    <s v="MC-TL-XPRESS CREDIT JUN19"/>
    <n v="80083832141"/>
    <s v="Mrs. INDIRA VIKRAMBHAI MENAT"/>
    <n v="1500000"/>
    <n v="11.6"/>
    <n v="1162495"/>
    <n v="1162495"/>
    <n v="0"/>
    <n v="0"/>
    <n v="0"/>
    <d v="2020-06-26T00:00:00"/>
    <n v="21"/>
    <n v="21"/>
    <n v="0"/>
    <n v="0"/>
    <n v="0"/>
    <n v="0"/>
    <s v="INR"/>
    <n v="0"/>
    <n v="29015"/>
    <s v="00/00/0000"/>
    <n v="0"/>
    <n v="0"/>
    <s v="N"/>
    <m/>
    <n v="9"/>
    <s v="N"/>
    <s v="00/00/0000"/>
    <s v="N"/>
    <n v="0"/>
    <s v="00/00/0000"/>
    <s v="STD"/>
    <x v="144"/>
    <n v="0"/>
    <x v="0"/>
    <m/>
  </r>
  <r>
    <n v="39463989305"/>
    <s v="MC-TL-XPRESS CREDIT JUN19"/>
    <n v="86658635820"/>
    <s v="Mrs. PADMABEN YOGESHKUMAR SHRI"/>
    <n v="600000"/>
    <n v="11.1"/>
    <n v="475081"/>
    <n v="475081"/>
    <n v="0"/>
    <n v="0"/>
    <n v="0"/>
    <d v="2020-07-03T00:00:00"/>
    <n v="20"/>
    <n v="20"/>
    <n v="0"/>
    <n v="0"/>
    <n v="0"/>
    <n v="0"/>
    <s v="INR"/>
    <n v="0"/>
    <n v="11452"/>
    <s v="00/00/0000"/>
    <n v="0"/>
    <n v="0"/>
    <s v="N"/>
    <m/>
    <n v="9"/>
    <s v="N"/>
    <s v="00/00/0000"/>
    <s v="N"/>
    <n v="0"/>
    <s v="00/00/0000"/>
    <s v="STD"/>
    <x v="145"/>
    <n v="0"/>
    <x v="0"/>
    <m/>
  </r>
  <r>
    <n v="39470233713"/>
    <s v="MC-TL-XPRESS CREDIT JUN19"/>
    <n v="87410067214"/>
    <s v="Mr. AMIT  SINGH"/>
    <n v="890000"/>
    <n v="10.6"/>
    <n v="701873"/>
    <n v="701853"/>
    <n v="0"/>
    <n v="0"/>
    <n v="0"/>
    <d v="2020-07-04T00:00:00"/>
    <n v="20"/>
    <n v="20"/>
    <n v="0"/>
    <n v="0"/>
    <n v="0"/>
    <n v="0"/>
    <s v="INR"/>
    <n v="0"/>
    <n v="16759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39485730785"/>
    <s v="MC-TL-XPRESS CREDIT JUN19"/>
    <n v="88548126903"/>
    <s v="Mr. PARDEEP  KUMAR"/>
    <n v="800000"/>
    <n v="10.6"/>
    <n v="581815"/>
    <n v="581815"/>
    <n v="0"/>
    <n v="0"/>
    <n v="0"/>
    <d v="2020-07-09T00:00:00"/>
    <n v="20"/>
    <n v="20"/>
    <n v="0"/>
    <n v="0"/>
    <n v="0"/>
    <n v="0"/>
    <s v="INR"/>
    <n v="0"/>
    <n v="17235"/>
    <s v="00/00/0000"/>
    <n v="0"/>
    <n v="0"/>
    <s v="N"/>
    <m/>
    <n v="9"/>
    <s v="N"/>
    <s v="00/00/0000"/>
    <s v="N"/>
    <n v="0"/>
    <s v="00/00/0000"/>
    <s v="STD"/>
    <x v="147"/>
    <n v="0"/>
    <x v="0"/>
    <m/>
  </r>
  <r>
    <n v="39489766082"/>
    <s v="MC-TL-XPRESS CREDIT JUN19"/>
    <n v="85849681811"/>
    <s v="Mr. GHANE MACCHINDRA  PANDHARI"/>
    <n v="1190000"/>
    <n v="10.1"/>
    <n v="932726"/>
    <n v="932726"/>
    <n v="0"/>
    <n v="0"/>
    <n v="0"/>
    <d v="2020-07-10T00:00:00"/>
    <n v="20"/>
    <n v="20"/>
    <n v="0"/>
    <n v="0"/>
    <n v="0"/>
    <n v="0"/>
    <s v="INR"/>
    <n v="0"/>
    <n v="22106"/>
    <s v="00/00/0000"/>
    <n v="0"/>
    <n v="0"/>
    <s v="N"/>
    <m/>
    <n v="9"/>
    <s v="N"/>
    <s v="00/00/0000"/>
    <s v="N"/>
    <n v="0"/>
    <s v="00/00/0000"/>
    <m/>
    <x v="1"/>
    <m/>
    <x v="0"/>
    <m/>
  </r>
  <r>
    <n v="39503790736"/>
    <s v="MC-TL-XPRESS CREDIT JUN19"/>
    <n v="85074101319"/>
    <s v="Mr. CHANDUBHAI NANJIBHAI VAGHE"/>
    <n v="540000"/>
    <n v="11.1"/>
    <n v="425070"/>
    <n v="425010"/>
    <n v="0"/>
    <n v="0"/>
    <n v="0"/>
    <d v="2020-07-16T00:00:00"/>
    <n v="20"/>
    <n v="20"/>
    <n v="0"/>
    <n v="0"/>
    <n v="0"/>
    <n v="0"/>
    <s v="INR"/>
    <n v="0"/>
    <n v="10307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39535193982"/>
    <s v="MC-TL-XPRESS CREDIT JUN19"/>
    <n v="86498951528"/>
    <s v="Mr. CHIRAG KUMAR VAMDEVPRASAD"/>
    <n v="350000"/>
    <n v="10.6"/>
    <n v="273257"/>
    <n v="273077"/>
    <n v="0"/>
    <n v="0"/>
    <n v="0"/>
    <d v="2020-07-29T00:00:00"/>
    <n v="20"/>
    <n v="20"/>
    <n v="0"/>
    <n v="0"/>
    <n v="0"/>
    <n v="0"/>
    <s v="INR"/>
    <n v="0"/>
    <n v="6591"/>
    <s v="00/00/0000"/>
    <n v="0"/>
    <n v="0"/>
    <s v="N"/>
    <m/>
    <n v="9"/>
    <s v="N"/>
    <s v="00/00/0000"/>
    <s v="N"/>
    <n v="0"/>
    <s v="00/00/0000"/>
    <m/>
    <x v="1"/>
    <m/>
    <x v="0"/>
    <m/>
  </r>
  <r>
    <n v="39536995645"/>
    <s v="MC-TL-XPRESS CREDIT JUN19"/>
    <n v="85216839788"/>
    <s v="Mr. SONAR JAGDISH  L"/>
    <n v="1000000"/>
    <n v="10.1"/>
    <n v="791409"/>
    <n v="791390"/>
    <n v="0"/>
    <n v="0"/>
    <n v="0"/>
    <d v="2020-07-30T00:00:00"/>
    <n v="19"/>
    <n v="19"/>
    <n v="0"/>
    <n v="0"/>
    <n v="0"/>
    <n v="0"/>
    <s v="INR"/>
    <n v="0"/>
    <n v="18939"/>
    <s v="00/00/0000"/>
    <n v="0"/>
    <n v="0"/>
    <s v="N"/>
    <m/>
    <n v="9"/>
    <s v="N"/>
    <s v="00/00/0000"/>
    <s v="N"/>
    <n v="0"/>
    <s v="00/00/0000"/>
    <s v="STD"/>
    <x v="6"/>
    <n v="999"/>
    <x v="0"/>
    <m/>
  </r>
  <r>
    <n v="39568295502"/>
    <s v="MC-TL-XPRESS CREDIT JUN19"/>
    <n v="88152359915"/>
    <s v="Mr. TOMAR RAJKUMAR  LAKHANSING"/>
    <n v="500000"/>
    <n v="10.6"/>
    <n v="370886"/>
    <n v="370354"/>
    <n v="0"/>
    <n v="0"/>
    <n v="0"/>
    <d v="2020-08-11T00:00:00"/>
    <n v="19"/>
    <n v="19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x v="1"/>
    <m/>
    <x v="0"/>
    <m/>
  </r>
  <r>
    <n v="39591795163"/>
    <s v="MC-TL-XPRESS CREDIT JUN19"/>
    <n v="85088136506"/>
    <s v="Mr. DIXITKUMAR JAYANTILAL KAPA"/>
    <n v="1000000"/>
    <n v="11.6"/>
    <n v="754296"/>
    <n v="241813"/>
    <n v="0"/>
    <n v="0"/>
    <n v="0"/>
    <d v="2020-08-21T00:00:00"/>
    <n v="19"/>
    <n v="19"/>
    <n v="0"/>
    <n v="0"/>
    <n v="0"/>
    <n v="0"/>
    <s v="INR"/>
    <n v="0"/>
    <n v="19343"/>
    <s v="00/00/0000"/>
    <n v="0"/>
    <n v="0"/>
    <s v="N"/>
    <m/>
    <n v="9"/>
    <s v="N"/>
    <s v="00/00/0000"/>
    <s v="N"/>
    <n v="0"/>
    <s v="00/00/0000"/>
    <m/>
    <x v="1"/>
    <m/>
    <x v="0"/>
    <m/>
  </r>
  <r>
    <n v="39609454810"/>
    <s v="MC-TL-XPRESS CREDIT JUN19"/>
    <n v="87500274115"/>
    <s v="Mrs. SITABEN DHANIBEN SOLANKI"/>
    <n v="430000"/>
    <n v="12.1"/>
    <n v="343912"/>
    <n v="343513"/>
    <n v="0"/>
    <n v="0"/>
    <n v="0"/>
    <d v="2020-08-27T00:00:00"/>
    <n v="19"/>
    <n v="19"/>
    <n v="0"/>
    <n v="0"/>
    <n v="0"/>
    <n v="0"/>
    <s v="INR"/>
    <n v="0"/>
    <n v="8429"/>
    <s v="00/00/0000"/>
    <n v="0"/>
    <n v="0"/>
    <s v="N"/>
    <m/>
    <n v="9"/>
    <s v="N"/>
    <s v="00/00/0000"/>
    <s v="N"/>
    <n v="0"/>
    <s v="00/00/0000"/>
    <m/>
    <x v="1"/>
    <m/>
    <x v="0"/>
    <m/>
  </r>
  <r>
    <n v="39615035846"/>
    <s v="MC-TL-XPRESS CREDIT JUN19"/>
    <n v="86583512120"/>
    <s v="Mrs. HINABEN BHANUPRASAD SHRIM"/>
    <n v="540000"/>
    <n v="10.6"/>
    <n v="435728"/>
    <n v="435728"/>
    <n v="0"/>
    <n v="0"/>
    <n v="0"/>
    <d v="2020-08-29T00:00:00"/>
    <n v="18"/>
    <n v="18"/>
    <n v="0"/>
    <n v="0"/>
    <n v="0"/>
    <n v="0"/>
    <s v="INR"/>
    <n v="0"/>
    <n v="10370"/>
    <s v="00/00/0000"/>
    <n v="0"/>
    <n v="0"/>
    <s v="N"/>
    <m/>
    <n v="9"/>
    <s v="N"/>
    <s v="00/00/0000"/>
    <s v="N"/>
    <n v="0"/>
    <s v="00/00/0000"/>
    <m/>
    <x v="1"/>
    <m/>
    <x v="0"/>
    <m/>
  </r>
  <r>
    <n v="39615036306"/>
    <s v="MC-TL-XPRESS CREDIT JUN19"/>
    <n v="80083995627"/>
    <s v="Mrs. CHANCHALBEN BABUBHAI PATE"/>
    <n v="550000"/>
    <n v="10.6"/>
    <n v="347963"/>
    <n v="347963"/>
    <n v="0"/>
    <n v="0"/>
    <n v="0"/>
    <d v="2020-08-29T00:00:00"/>
    <n v="19"/>
    <n v="19"/>
    <n v="0"/>
    <n v="0"/>
    <n v="0"/>
    <n v="0"/>
    <s v="INR"/>
    <n v="0"/>
    <n v="14602"/>
    <s v="00/00/0000"/>
    <n v="0"/>
    <n v="0"/>
    <s v="N"/>
    <m/>
    <n v="9"/>
    <s v="N"/>
    <s v="00/00/0000"/>
    <s v="N"/>
    <n v="0"/>
    <s v="00/00/0000"/>
    <m/>
    <x v="1"/>
    <m/>
    <x v="0"/>
    <m/>
  </r>
  <r>
    <n v="39615036769"/>
    <s v="MC-TL-XPRESS CREDIT JUN19"/>
    <n v="86058432934"/>
    <s v="Mr. PRAMOD  KUMAR"/>
    <n v="1100000"/>
    <n v="10.1"/>
    <n v="884759"/>
    <n v="884759"/>
    <n v="0"/>
    <n v="0"/>
    <n v="0"/>
    <d v="2020-08-29T00:00:00"/>
    <n v="18"/>
    <n v="18"/>
    <n v="0"/>
    <n v="0"/>
    <n v="0"/>
    <n v="0"/>
    <s v="INR"/>
    <n v="0"/>
    <n v="20833"/>
    <s v="00/00/0000"/>
    <n v="0"/>
    <n v="0"/>
    <s v="N"/>
    <m/>
    <n v="9"/>
    <s v="N"/>
    <s v="00/00/0000"/>
    <s v="N"/>
    <n v="0"/>
    <s v="00/00/0000"/>
    <s v="STD"/>
    <x v="148"/>
    <n v="0"/>
    <x v="0"/>
    <m/>
  </r>
  <r>
    <n v="39621831704"/>
    <s v="MC-TL-XPRESS CREDIT JUN19"/>
    <n v="85560937848"/>
    <s v="Sepoy PUSHPENDRA SINGH INDRA S"/>
    <n v="500000"/>
    <n v="10.6"/>
    <n v="379810"/>
    <n v="379810"/>
    <n v="0"/>
    <n v="0"/>
    <n v="0"/>
    <d v="2020-09-01T00:00:00"/>
    <n v="18"/>
    <n v="18"/>
    <n v="0"/>
    <n v="0"/>
    <n v="0"/>
    <n v="0"/>
    <s v="INR"/>
    <n v="0"/>
    <n v="10772"/>
    <s v="00/00/0000"/>
    <n v="0"/>
    <n v="0"/>
    <m/>
    <m/>
    <m/>
    <s v="N"/>
    <s v="00/00/0000"/>
    <s v="N"/>
    <n v="0"/>
    <s v="00/00/0000"/>
    <m/>
    <x v="1"/>
    <m/>
    <x v="0"/>
    <m/>
  </r>
  <r>
    <n v="39669355637"/>
    <s v="MC-TL-XPRESS CREDIT JUN19"/>
    <n v="85011374733"/>
    <s v="Mr. HIMANSHU  RAYKA"/>
    <n v="800000"/>
    <n v="10.6"/>
    <n v="603460"/>
    <n v="603460"/>
    <n v="0"/>
    <n v="0"/>
    <n v="0"/>
    <d v="2020-09-18T00:00:00"/>
    <n v="18"/>
    <n v="18"/>
    <n v="0"/>
    <n v="0"/>
    <n v="0"/>
    <n v="0"/>
    <s v="INR"/>
    <n v="0"/>
    <n v="17235"/>
    <s v="00/00/0000"/>
    <n v="0"/>
    <n v="0"/>
    <s v="N"/>
    <m/>
    <n v="9"/>
    <s v="N"/>
    <s v="00/00/0000"/>
    <s v="N"/>
    <n v="0"/>
    <s v="00/00/0000"/>
    <s v="STD"/>
    <x v="149"/>
    <n v="999"/>
    <x v="0"/>
    <m/>
  </r>
  <r>
    <n v="39686748990"/>
    <s v="MC-TL-XPRESS CREDIT JUN19"/>
    <n v="85681921819"/>
    <s v="Mrs. SHANTABEN BABAJI THAKOR"/>
    <n v="800000"/>
    <n v="10.6"/>
    <n v="531180"/>
    <n v="531180"/>
    <n v="0"/>
    <n v="0"/>
    <n v="0"/>
    <d v="2020-09-25T00:00:00"/>
    <n v="18"/>
    <n v="18"/>
    <n v="0"/>
    <n v="0"/>
    <n v="0"/>
    <n v="0"/>
    <s v="INR"/>
    <n v="0"/>
    <n v="20873"/>
    <s v="00/00/0000"/>
    <n v="0"/>
    <n v="0"/>
    <s v="N"/>
    <m/>
    <n v="9"/>
    <s v="N"/>
    <s v="00/00/0000"/>
    <s v="N"/>
    <n v="0"/>
    <s v="00/00/0000"/>
    <s v="STD"/>
    <x v="150"/>
    <n v="0"/>
    <x v="0"/>
    <m/>
  </r>
  <r>
    <n v="39709575240"/>
    <s v="MC-TL-XPRESS CREDIT JUN19"/>
    <n v="85134470697"/>
    <s v="Mr. VINOD SHANKERBHAI JADALA"/>
    <n v="250000"/>
    <n v="11.6"/>
    <n v="172383"/>
    <n v="43555.5"/>
    <n v="0"/>
    <n v="0"/>
    <n v="0"/>
    <d v="2020-10-05T00:00:00"/>
    <n v="17"/>
    <n v="17"/>
    <n v="0"/>
    <n v="0"/>
    <n v="0"/>
    <n v="0"/>
    <s v="INR"/>
    <n v="0"/>
    <n v="5580"/>
    <s v="00/00/0000"/>
    <n v="0"/>
    <n v="0"/>
    <s v="N"/>
    <m/>
    <n v="9"/>
    <s v="N"/>
    <s v="00/00/0000"/>
    <s v="N"/>
    <n v="0"/>
    <s v="00/00/0000"/>
    <s v="STD"/>
    <x v="151"/>
    <n v="999"/>
    <x v="0"/>
    <m/>
  </r>
  <r>
    <n v="39713568578"/>
    <s v="MC-TL-XPRESS CREDIT JUN19"/>
    <n v="88749523061"/>
    <s v="Mr. NILESH VITTHALBHAI PATNI"/>
    <n v="600000"/>
    <n v="11.6"/>
    <n v="497172"/>
    <n v="497172"/>
    <n v="0"/>
    <n v="0"/>
    <n v="0"/>
    <d v="2020-10-06T00:00:00"/>
    <n v="17"/>
    <n v="17"/>
    <n v="0"/>
    <n v="0"/>
    <n v="0"/>
    <n v="0"/>
    <s v="INR"/>
    <n v="0"/>
    <n v="11606"/>
    <s v="00/00/0000"/>
    <n v="0"/>
    <n v="0"/>
    <s v="N"/>
    <m/>
    <n v="9"/>
    <s v="N"/>
    <s v="00/00/0000"/>
    <s v="N"/>
    <n v="0"/>
    <s v="00/00/0000"/>
    <s v="STD"/>
    <x v="152"/>
    <n v="0"/>
    <x v="0"/>
    <m/>
  </r>
  <r>
    <n v="39718145671"/>
    <s v="MC-TL-XPRESS CREDIT JUN19"/>
    <n v="85681461838"/>
    <s v="Mr. DHARMENDRABHAI SUKHDEVBHAI"/>
    <n v="600000"/>
    <n v="11.6"/>
    <n v="453686"/>
    <n v="453686"/>
    <n v="0"/>
    <n v="0"/>
    <n v="0"/>
    <d v="2020-10-08T00:00:00"/>
    <n v="17"/>
    <n v="17"/>
    <n v="0"/>
    <n v="0"/>
    <n v="0"/>
    <n v="0"/>
    <s v="INR"/>
    <n v="0"/>
    <n v="13926"/>
    <s v="00/00/0000"/>
    <n v="0"/>
    <n v="0"/>
    <s v="N"/>
    <m/>
    <n v="9"/>
    <s v="N"/>
    <s v="00/00/0000"/>
    <s v="N"/>
    <n v="0"/>
    <s v="00/00/0000"/>
    <s v="STD"/>
    <x v="153"/>
    <n v="999"/>
    <x v="0"/>
    <m/>
  </r>
  <r>
    <n v="39722615177"/>
    <s v="MC-TL-XPRESS CREDIT JUN19"/>
    <n v="85061701004"/>
    <s v="Mr. DEVENDRABHAI BABABHAI VAGH"/>
    <n v="600000"/>
    <n v="11.1"/>
    <n v="494697"/>
    <n v="494697"/>
    <n v="0"/>
    <n v="0"/>
    <n v="0"/>
    <d v="2020-10-09T00:00:00"/>
    <n v="17"/>
    <n v="17"/>
    <n v="0"/>
    <n v="0"/>
    <n v="0"/>
    <n v="0"/>
    <s v="INR"/>
    <n v="0"/>
    <n v="11452"/>
    <s v="00/00/0000"/>
    <n v="0"/>
    <n v="0"/>
    <m/>
    <m/>
    <m/>
    <s v="N"/>
    <s v="00/00/0000"/>
    <s v="N"/>
    <n v="0"/>
    <s v="00/00/0000"/>
    <s v="STD"/>
    <x v="154"/>
    <n v="0"/>
    <x v="0"/>
    <m/>
  </r>
  <r>
    <n v="39728391294"/>
    <s v="MC-TL-XPRESS CREDIT JUN19"/>
    <n v="85453382526"/>
    <s v="Mr. HARISHBHAI RAMESHBHAI PARM"/>
    <n v="600000"/>
    <n v="10.6"/>
    <n v="469894"/>
    <n v="462632"/>
    <n v="0"/>
    <n v="0"/>
    <n v="0"/>
    <d v="2020-10-13T00:00:00"/>
    <n v="16"/>
    <n v="16"/>
    <n v="0"/>
    <n v="0"/>
    <n v="0"/>
    <n v="0"/>
    <s v="INR"/>
    <n v="0"/>
    <n v="13280"/>
    <s v="00/00/0000"/>
    <n v="0"/>
    <n v="0"/>
    <s v="N"/>
    <m/>
    <n v="9"/>
    <s v="N"/>
    <s v="00/00/0000"/>
    <s v="N"/>
    <n v="0"/>
    <s v="00/00/0000"/>
    <m/>
    <x v="1"/>
    <m/>
    <x v="0"/>
    <m/>
  </r>
  <r>
    <n v="39729348623"/>
    <s v="MC-TL-XPRESS CREDIT JUN19"/>
    <n v="85680656544"/>
    <s v="Mr. RAMNAVAL RAMKUMAR YADAV"/>
    <n v="900000"/>
    <n v="11.6"/>
    <n v="753624"/>
    <n v="743335"/>
    <n v="0"/>
    <n v="0"/>
    <n v="0"/>
    <d v="2020-10-13T00:00:00"/>
    <n v="16"/>
    <n v="16"/>
    <n v="0"/>
    <n v="0"/>
    <n v="0"/>
    <n v="0"/>
    <s v="INR"/>
    <n v="0"/>
    <n v="17854"/>
    <s v="00/00/0000"/>
    <n v="0"/>
    <n v="0"/>
    <s v="N"/>
    <m/>
    <n v="9"/>
    <s v="N"/>
    <s v="00/00/0000"/>
    <s v="N"/>
    <n v="0"/>
    <s v="00/00/0000"/>
    <m/>
    <x v="1"/>
    <m/>
    <x v="0"/>
    <m/>
  </r>
  <r>
    <n v="39729437740"/>
    <s v="MC-TL-XPRESS CREDIT JUN19"/>
    <n v="86020748623"/>
    <s v="Mr. CHIRAG RAMESHBHAI MAHERIYA"/>
    <n v="500000"/>
    <n v="11.6"/>
    <n v="419073"/>
    <n v="409154"/>
    <n v="0"/>
    <n v="0"/>
    <n v="0"/>
    <d v="2020-10-13T00:00:00"/>
    <n v="16"/>
    <n v="16"/>
    <n v="0"/>
    <n v="0"/>
    <n v="0"/>
    <n v="0"/>
    <s v="INR"/>
    <n v="0"/>
    <n v="9919"/>
    <s v="00/00/0000"/>
    <n v="0"/>
    <n v="0"/>
    <s v="N"/>
    <m/>
    <n v="9"/>
    <s v="N"/>
    <s v="00/00/0000"/>
    <s v="N"/>
    <n v="0"/>
    <s v="00/00/0000"/>
    <s v="STD"/>
    <x v="155"/>
    <n v="999"/>
    <x v="0"/>
    <m/>
  </r>
  <r>
    <n v="39744058264"/>
    <s v="MC-TL-XPRESS CREDIT JUN19"/>
    <n v="90626971608"/>
    <s v="Mrs. Solanki  Jayaben"/>
    <n v="400000"/>
    <n v="11.1"/>
    <n v="328637"/>
    <n v="328637"/>
    <n v="0"/>
    <n v="0"/>
    <n v="0"/>
    <d v="2020-10-19T00:00:00"/>
    <n v="17"/>
    <n v="17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s v="STD"/>
    <x v="156"/>
    <n v="0"/>
    <x v="0"/>
    <m/>
  </r>
  <r>
    <n v="39748911131"/>
    <s v="MC-TL-XPRESS CREDIT JUN19"/>
    <n v="80075197232"/>
    <s v="Mr. ANIL KUMAR  BADATHOKI"/>
    <n v="100000"/>
    <n v="10.6"/>
    <n v="5476"/>
    <n v="5476"/>
    <n v="0"/>
    <n v="0"/>
    <n v="0"/>
    <d v="2020-10-21T00:00:00"/>
    <n v="17"/>
    <n v="17"/>
    <n v="0"/>
    <n v="0"/>
    <n v="0"/>
    <n v="0"/>
    <s v="INR"/>
    <n v="0"/>
    <n v="6034"/>
    <s v="00/00/0000"/>
    <n v="0"/>
    <n v="0"/>
    <s v="N"/>
    <m/>
    <n v="9"/>
    <s v="N"/>
    <s v="00/00/0000"/>
    <s v="N"/>
    <n v="0"/>
    <s v="00/00/0000"/>
    <s v="STD"/>
    <x v="153"/>
    <n v="999"/>
    <x v="0"/>
    <m/>
  </r>
  <r>
    <n v="39749493279"/>
    <s v="MC-TL-XPRESS CREDIT JUN19"/>
    <n v="80084113283"/>
    <s v="Mr. NARESHBHAI JIVANBHAI AMIN"/>
    <n v="1231000"/>
    <n v="11.1"/>
    <n v="1010165"/>
    <n v="1010164.94"/>
    <n v="0"/>
    <n v="0"/>
    <n v="0"/>
    <d v="2020-10-21T00:00:00"/>
    <n v="17"/>
    <n v="17"/>
    <n v="0"/>
    <n v="0"/>
    <n v="0"/>
    <n v="0"/>
    <s v="INR"/>
    <n v="0"/>
    <n v="23495"/>
    <s v="00/00/0000"/>
    <n v="0"/>
    <n v="0"/>
    <s v="N"/>
    <m/>
    <n v="9"/>
    <s v="N"/>
    <s v="00/00/0000"/>
    <s v="N"/>
    <n v="0"/>
    <s v="00/00/0000"/>
    <s v="STD"/>
    <x v="153"/>
    <n v="999"/>
    <x v="0"/>
    <m/>
  </r>
  <r>
    <n v="39759421031"/>
    <s v="MC-TL-XPRESS CREDIT JUN19"/>
    <n v="85688265112"/>
    <s v="Mr. DINESHBHAI BAPALAL  DATANI"/>
    <n v="600000"/>
    <n v="11.1"/>
    <n v="491471"/>
    <n v="491471"/>
    <n v="0"/>
    <n v="0"/>
    <n v="0"/>
    <d v="2020-10-27T00:00:00"/>
    <n v="17"/>
    <n v="17"/>
    <n v="0"/>
    <n v="0"/>
    <n v="0"/>
    <n v="0"/>
    <s v="INR"/>
    <n v="0"/>
    <n v="11452"/>
    <s v="00/00/0000"/>
    <n v="0"/>
    <n v="0"/>
    <s v="N"/>
    <m/>
    <n v="9"/>
    <s v="N"/>
    <s v="00/00/0000"/>
    <s v="N"/>
    <n v="0"/>
    <s v="00/00/0000"/>
    <s v="STD"/>
    <x v="157"/>
    <n v="0"/>
    <x v="0"/>
    <m/>
  </r>
  <r>
    <n v="39780071869"/>
    <s v="MC-TL-XPRESS CREDIT JUN19"/>
    <n v="85693949036"/>
    <s v="Sepoy SUNIL CHUDAMAN DEORE"/>
    <n v="800000"/>
    <n v="10.6"/>
    <n v="668013"/>
    <n v="667997"/>
    <n v="0"/>
    <n v="0"/>
    <n v="0"/>
    <d v="2020-11-04T00:00:00"/>
    <n v="16"/>
    <n v="16"/>
    <n v="0"/>
    <n v="0"/>
    <n v="0"/>
    <n v="0"/>
    <s v="INR"/>
    <n v="0"/>
    <n v="15064"/>
    <s v="00/00/0000"/>
    <n v="0"/>
    <n v="0"/>
    <s v="N"/>
    <m/>
    <n v="9"/>
    <s v="N"/>
    <s v="00/00/0000"/>
    <s v="N"/>
    <n v="0"/>
    <s v="00/00/0000"/>
    <m/>
    <x v="1"/>
    <m/>
    <x v="0"/>
    <m/>
  </r>
  <r>
    <n v="39793101825"/>
    <s v="MC-TL-XPRESS CREDIT JUN19"/>
    <n v="88954010146"/>
    <s v="Miss. DAKSHA  DARBAR"/>
    <n v="500000"/>
    <n v="11.6"/>
    <n v="402288"/>
    <n v="232288"/>
    <n v="0"/>
    <n v="0"/>
    <n v="0"/>
    <d v="2020-11-09T00:00:00"/>
    <n v="16"/>
    <n v="16"/>
    <n v="0"/>
    <n v="0"/>
    <n v="0"/>
    <n v="0"/>
    <s v="INR"/>
    <n v="0"/>
    <n v="9672"/>
    <s v="00/00/0000"/>
    <n v="0"/>
    <n v="0"/>
    <m/>
    <m/>
    <m/>
    <s v="N"/>
    <s v="00/00/0000"/>
    <s v="N"/>
    <n v="0"/>
    <s v="00/00/0000"/>
    <s v="STD"/>
    <x v="158"/>
    <n v="999"/>
    <x v="0"/>
    <m/>
  </r>
  <r>
    <n v="39795515879"/>
    <s v="MC-TL-XPRESS CREDIT JUN19"/>
    <n v="85200348481"/>
    <s v="Mr. BHIKHABHAI MOHANBHAI SOLAN"/>
    <n v="746000"/>
    <n v="11.1"/>
    <n v="623351"/>
    <n v="623350.1"/>
    <n v="0"/>
    <n v="0"/>
    <n v="0"/>
    <d v="2020-11-10T00:00:00"/>
    <n v="16"/>
    <n v="16"/>
    <n v="0"/>
    <n v="0"/>
    <n v="0"/>
    <n v="0"/>
    <s v="INR"/>
    <n v="0"/>
    <n v="14238"/>
    <s v="00/00/0000"/>
    <n v="0"/>
    <n v="0"/>
    <m/>
    <m/>
    <m/>
    <s v="N"/>
    <s v="00/00/0000"/>
    <s v="N"/>
    <n v="0"/>
    <s v="00/00/0000"/>
    <s v="STD"/>
    <x v="154"/>
    <n v="0"/>
    <x v="0"/>
    <m/>
  </r>
  <r>
    <n v="39797098840"/>
    <s v="MC-TL-XPRESS CREDIT JUN19"/>
    <n v="89638289280"/>
    <s v="Mr. BABUBHAI RAMJIBHAI PARMAR"/>
    <n v="100000"/>
    <n v="11.6"/>
    <n v="57202"/>
    <n v="57202"/>
    <n v="0"/>
    <n v="0"/>
    <n v="0"/>
    <d v="2020-11-11T00:00:00"/>
    <n v="16"/>
    <n v="16"/>
    <n v="0"/>
    <n v="0"/>
    <n v="0"/>
    <n v="0"/>
    <s v="INR"/>
    <n v="0"/>
    <n v="3466"/>
    <s v="00/00/0000"/>
    <n v="0"/>
    <n v="0"/>
    <m/>
    <m/>
    <m/>
    <s v="N"/>
    <s v="00/00/0000"/>
    <s v="N"/>
    <n v="0"/>
    <s v="00/00/0000"/>
    <m/>
    <x v="1"/>
    <m/>
    <x v="0"/>
    <m/>
  </r>
  <r>
    <n v="39849547835"/>
    <s v="MC-TL-XPRESS CREDIT JUN19"/>
    <n v="85007608282"/>
    <s v="Mr. SURESHKUMAR KALIDAS JADAV"/>
    <n v="600000"/>
    <n v="11.1"/>
    <n v="414985"/>
    <n v="414985"/>
    <n v="0"/>
    <n v="0"/>
    <n v="0"/>
    <d v="2020-12-05T00:00:00"/>
    <n v="15"/>
    <n v="15"/>
    <n v="0"/>
    <n v="0"/>
    <n v="0"/>
    <n v="0"/>
    <s v="INR"/>
    <n v="0"/>
    <n v="17306"/>
    <s v="00/00/0000"/>
    <n v="0"/>
    <n v="0"/>
    <s v="N"/>
    <m/>
    <n v="9"/>
    <s v="N"/>
    <s v="00/00/0000"/>
    <s v="N"/>
    <n v="0"/>
    <s v="00/00/0000"/>
    <m/>
    <x v="1"/>
    <m/>
    <x v="0"/>
    <m/>
  </r>
  <r>
    <n v="39853725224"/>
    <s v="MC-TL-XPRESS CREDIT JUN19"/>
    <n v="87198905315"/>
    <s v="Mr. SHRAVAN RAM  MEHRIA"/>
    <n v="1000000"/>
    <n v="10.1"/>
    <n v="843307"/>
    <n v="843307"/>
    <n v="0"/>
    <n v="0"/>
    <n v="0"/>
    <d v="2020-12-07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x v="6"/>
    <n v="0"/>
    <x v="0"/>
    <m/>
  </r>
  <r>
    <n v="39863152250"/>
    <s v="MC-TL-XPRESS CREDIT JUN19"/>
    <n v="85980656677"/>
    <s v="Mr. RAVINDRA  KUMAR"/>
    <n v="1520700"/>
    <n v="10.1"/>
    <n v="1269279"/>
    <n v="6"/>
    <n v="0"/>
    <n v="0"/>
    <n v="0"/>
    <d v="2020-12-11T00:00:00"/>
    <n v="15"/>
    <n v="15"/>
    <n v="0"/>
    <n v="0"/>
    <n v="0"/>
    <n v="0"/>
    <s v="INR"/>
    <n v="0"/>
    <n v="28249"/>
    <s v="00/00/0000"/>
    <n v="0"/>
    <n v="0"/>
    <m/>
    <m/>
    <m/>
    <s v="N"/>
    <s v="00/00/0000"/>
    <s v="N"/>
    <n v="0"/>
    <s v="00/00/0000"/>
    <s v="STD"/>
    <x v="6"/>
    <n v="0"/>
    <x v="0"/>
    <m/>
  </r>
  <r>
    <n v="39869338613"/>
    <s v="MC-TL-XPRESS CREDIT JUN19"/>
    <n v="87097111441"/>
    <s v="Miss. KOMALBEN BHARATBHAI HADI"/>
    <n v="500000"/>
    <n v="11.6"/>
    <n v="423911"/>
    <n v="423911"/>
    <n v="0"/>
    <n v="0"/>
    <n v="0"/>
    <d v="2020-12-15T00:00:00"/>
    <n v="15"/>
    <n v="15"/>
    <n v="0"/>
    <n v="0"/>
    <n v="0"/>
    <n v="0"/>
    <s v="INR"/>
    <n v="0"/>
    <n v="9672"/>
    <s v="00/00/0000"/>
    <n v="0"/>
    <n v="0"/>
    <s v="N"/>
    <m/>
    <n v="9"/>
    <s v="N"/>
    <s v="00/00/0000"/>
    <s v="N"/>
    <n v="0"/>
    <s v="00/00/0000"/>
    <m/>
    <x v="1"/>
    <m/>
    <x v="0"/>
    <m/>
  </r>
  <r>
    <n v="39869369039"/>
    <s v="MC-TL-XPRESS CREDIT JUN19"/>
    <n v="86019109588"/>
    <s v="Mr. PRAVINSINH MADANSINH SAKTA"/>
    <n v="1000000"/>
    <n v="10.1"/>
    <n v="841105"/>
    <n v="841105"/>
    <n v="0"/>
    <n v="0"/>
    <n v="0"/>
    <d v="2020-12-15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x v="1"/>
    <m/>
    <x v="0"/>
    <m/>
  </r>
  <r>
    <n v="39870006183"/>
    <s v="MC-TL-XPRESS CREDIT JUN19"/>
    <n v="86209310315"/>
    <s v="Naib Subedar CHAIN SINGH SHEKH"/>
    <n v="1000000"/>
    <n v="10.1"/>
    <n v="840794"/>
    <n v="840794"/>
    <n v="0"/>
    <n v="0"/>
    <n v="0"/>
    <d v="2020-12-15T00:00:00"/>
    <n v="15"/>
    <n v="1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x v="159"/>
    <n v="0"/>
    <x v="0"/>
    <m/>
  </r>
  <r>
    <n v="39875072255"/>
    <s v="MC-TL-XPRESS CREDIT JUN19"/>
    <n v="80894615646"/>
    <s v="Sepoy AMOLAK  SINGH"/>
    <n v="1350000"/>
    <n v="10.1"/>
    <n v="1134202"/>
    <n v="1134202"/>
    <n v="0"/>
    <n v="0"/>
    <n v="0"/>
    <d v="2020-12-17T00:00:00"/>
    <n v="15"/>
    <n v="15"/>
    <n v="0"/>
    <n v="0"/>
    <n v="0"/>
    <n v="0"/>
    <s v="INR"/>
    <n v="0"/>
    <n v="25079"/>
    <s v="00/00/0000"/>
    <n v="0"/>
    <n v="0"/>
    <m/>
    <m/>
    <m/>
    <s v="N"/>
    <s v="00/00/0000"/>
    <s v="N"/>
    <n v="0"/>
    <s v="00/00/0000"/>
    <m/>
    <x v="1"/>
    <m/>
    <x v="0"/>
    <m/>
  </r>
  <r>
    <n v="39907257029"/>
    <s v="MC-TL-XPRESS CREDIT JUN19"/>
    <n v="86994510363"/>
    <s v="Mr. VIVEK JAYNARAYAN AGNIHOTRI"/>
    <n v="1390000"/>
    <n v="10.6"/>
    <n v="1193828"/>
    <n v="1193827.5"/>
    <n v="0"/>
    <n v="0"/>
    <n v="0"/>
    <d v="2021-01-01T00:00:00"/>
    <n v="14"/>
    <n v="14"/>
    <n v="0"/>
    <n v="0"/>
    <n v="0"/>
    <n v="0"/>
    <s v="INR"/>
    <n v="0"/>
    <n v="26174"/>
    <s v="00/00/0000"/>
    <n v="0"/>
    <n v="0"/>
    <s v="N"/>
    <m/>
    <n v="9"/>
    <s v="N"/>
    <s v="00/00/0000"/>
    <s v="N"/>
    <n v="0"/>
    <s v="00/00/0000"/>
    <s v="STD"/>
    <x v="160"/>
    <n v="999"/>
    <x v="0"/>
    <m/>
  </r>
  <r>
    <n v="39918203820"/>
    <s v="MC-TL-XPRESS CREDIT JUN19"/>
    <n v="86790766881"/>
    <s v="Mr. L  MURUGAN"/>
    <n v="1374000"/>
    <n v="10.1"/>
    <n v="1175138"/>
    <n v="1175138"/>
    <n v="0"/>
    <n v="0"/>
    <n v="0"/>
    <d v="2021-01-05T00:00:00"/>
    <n v="14"/>
    <n v="14"/>
    <n v="0"/>
    <n v="0"/>
    <n v="0"/>
    <n v="0"/>
    <s v="INR"/>
    <n v="0"/>
    <n v="25524"/>
    <s v="00/00/0000"/>
    <n v="0"/>
    <n v="0"/>
    <s v="N"/>
    <m/>
    <n v="9"/>
    <s v="N"/>
    <s v="00/00/0000"/>
    <s v="N"/>
    <n v="0"/>
    <s v="00/00/0000"/>
    <m/>
    <x v="1"/>
    <m/>
    <x v="0"/>
    <m/>
  </r>
  <r>
    <n v="39936327684"/>
    <s v="MC-TL-XPRESS CREDIT JUN19"/>
    <n v="85061124762"/>
    <s v="Riflemen-Rfn BADAM  SINGH"/>
    <n v="500000"/>
    <n v="10.6"/>
    <n v="407163"/>
    <n v="407163"/>
    <n v="0"/>
    <n v="0"/>
    <n v="0"/>
    <d v="2021-01-13T00:00:00"/>
    <n v="14"/>
    <n v="14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x v="1"/>
    <m/>
    <x v="0"/>
    <m/>
  </r>
  <r>
    <n v="39941775107"/>
    <s v="MC-TL-XPRESS CREDIT JUN19"/>
    <n v="86491523088"/>
    <s v="Mrs. RESHMABEN ASHISHKUMAR VIN"/>
    <n v="400000"/>
    <n v="11.1"/>
    <n v="342533"/>
    <n v="342497"/>
    <n v="0"/>
    <n v="0"/>
    <n v="0"/>
    <d v="2021-01-16T00:00:00"/>
    <n v="14"/>
    <n v="14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x v="1"/>
    <m/>
    <x v="0"/>
    <m/>
  </r>
  <r>
    <n v="39943231370"/>
    <s v="MC-TL-XPRESS CREDIT JUN19"/>
    <n v="71184893120"/>
    <s v="Mrs. GITA BIPIN NARKER"/>
    <n v="360000"/>
    <n v="10.6"/>
    <n v="307419"/>
    <n v="307419"/>
    <n v="0"/>
    <n v="0"/>
    <n v="0"/>
    <d v="2021-01-16T00:00:00"/>
    <n v="14"/>
    <n v="14"/>
    <n v="0"/>
    <n v="0"/>
    <n v="0"/>
    <n v="0"/>
    <s v="INR"/>
    <n v="0"/>
    <n v="6779"/>
    <s v="00/00/0000"/>
    <n v="0"/>
    <n v="0"/>
    <s v="N"/>
    <m/>
    <n v="9"/>
    <s v="N"/>
    <s v="00/00/0000"/>
    <s v="N"/>
    <n v="0"/>
    <s v="00/00/0000"/>
    <m/>
    <x v="1"/>
    <m/>
    <x v="0"/>
    <m/>
  </r>
  <r>
    <n v="39943234122"/>
    <s v="MC-TL-XPRESS CREDIT JUN19"/>
    <n v="85368301087"/>
    <s v="Mr. SAMADHAN BHIKAN NIKUMBH"/>
    <n v="1000000"/>
    <n v="10.1"/>
    <n v="852145"/>
    <n v="852145"/>
    <n v="0"/>
    <n v="0"/>
    <n v="0"/>
    <d v="2021-01-16T00:00:00"/>
    <n v="14"/>
    <n v="14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s v="STD"/>
    <x v="161"/>
    <n v="999"/>
    <x v="0"/>
    <m/>
  </r>
  <r>
    <n v="39953136019"/>
    <s v="MC-TL-XPRESS CREDIT JUN19"/>
    <n v="90658378654"/>
    <s v="Mr. Vaghela Chhanabhai Melabha"/>
    <n v="600000"/>
    <n v="11.6"/>
    <n v="489437"/>
    <n v="489437"/>
    <n v="0"/>
    <n v="0"/>
    <n v="0"/>
    <d v="2021-01-21T00:00:00"/>
    <n v="14"/>
    <n v="14"/>
    <n v="0"/>
    <n v="0"/>
    <n v="0"/>
    <n v="0"/>
    <s v="INR"/>
    <n v="0"/>
    <n v="13226"/>
    <s v="00/00/0000"/>
    <n v="0"/>
    <n v="0"/>
    <s v="N"/>
    <m/>
    <n v="9"/>
    <s v="N"/>
    <s v="00/00/0000"/>
    <s v="N"/>
    <n v="0"/>
    <s v="00/00/0000"/>
    <s v="STD"/>
    <x v="162"/>
    <n v="0"/>
    <x v="0"/>
    <m/>
  </r>
  <r>
    <n v="39964362740"/>
    <s v="MC-TL-XPRESS CREDIT JUN19"/>
    <n v="85473562516"/>
    <s v="Mr. OMAN  SINGH"/>
    <n v="300000"/>
    <n v="10.6"/>
    <n v="230238"/>
    <n v="565"/>
    <n v="0"/>
    <n v="0"/>
    <n v="0"/>
    <d v="2021-01-27T00:00:00"/>
    <n v="14"/>
    <n v="14"/>
    <n v="0"/>
    <n v="0"/>
    <n v="0"/>
    <n v="0"/>
    <s v="INR"/>
    <n v="0"/>
    <n v="6464"/>
    <s v="00/00/0000"/>
    <n v="0"/>
    <n v="0"/>
    <s v="N"/>
    <m/>
    <n v="9"/>
    <s v="N"/>
    <s v="00/00/0000"/>
    <s v="N"/>
    <n v="0"/>
    <s v="00/00/0000"/>
    <s v="STD"/>
    <x v="163"/>
    <n v="999"/>
    <x v="0"/>
    <m/>
  </r>
  <r>
    <n v="39966266997"/>
    <s v="MC-TL-XPRESS CREDIT JUN19"/>
    <n v="85142226399"/>
    <s v="Mr. AJEETSINGH RAJVEER TOMAR"/>
    <n v="500000"/>
    <n v="10.6"/>
    <n v="406304"/>
    <n v="406304"/>
    <n v="0"/>
    <n v="0"/>
    <n v="0"/>
    <d v="2021-01-28T00:00:00"/>
    <n v="14"/>
    <n v="14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s v="STD"/>
    <x v="82"/>
    <n v="0"/>
    <x v="0"/>
    <m/>
  </r>
  <r>
    <n v="39989080891"/>
    <s v="MC-TL-XPRESS CREDIT JUN19"/>
    <n v="86265703423"/>
    <s v="Mr. TEJVEER  BHAGCHAND"/>
    <n v="1217000"/>
    <n v="10.1"/>
    <n v="1054563"/>
    <n v="1054563"/>
    <n v="0"/>
    <n v="0"/>
    <n v="0"/>
    <d v="2021-02-05T00:00:00"/>
    <n v="13"/>
    <n v="13"/>
    <n v="0"/>
    <n v="0"/>
    <n v="0"/>
    <n v="0"/>
    <s v="INR"/>
    <n v="0"/>
    <n v="22608"/>
    <s v="00/00/0000"/>
    <n v="0"/>
    <n v="0"/>
    <s v="N"/>
    <m/>
    <n v="9"/>
    <s v="N"/>
    <s v="00/00/0000"/>
    <s v="N"/>
    <n v="0"/>
    <s v="00/00/0000"/>
    <m/>
    <x v="1"/>
    <m/>
    <x v="0"/>
    <m/>
  </r>
  <r>
    <n v="39998669002"/>
    <s v="MC-TL-XPRESS CREDIT JUN19"/>
    <n v="90649028746"/>
    <s v="Mr. KANAIYALAL C ZAPADIYA"/>
    <n v="860000"/>
    <n v="11.6"/>
    <n v="749596"/>
    <n v="749596"/>
    <n v="0"/>
    <n v="0"/>
    <n v="0"/>
    <d v="2021-02-09T00:00:00"/>
    <n v="13"/>
    <n v="13"/>
    <n v="0"/>
    <n v="0"/>
    <n v="0"/>
    <n v="0"/>
    <s v="INR"/>
    <n v="0"/>
    <n v="16635"/>
    <s v="00/00/0000"/>
    <n v="0"/>
    <n v="0"/>
    <s v="N"/>
    <m/>
    <n v="9"/>
    <s v="N"/>
    <s v="00/00/0000"/>
    <s v="N"/>
    <n v="0"/>
    <s v="00/00/0000"/>
    <s v="STD"/>
    <x v="164"/>
    <n v="999"/>
    <x v="0"/>
    <m/>
  </r>
  <r>
    <n v="40007831600"/>
    <s v="MC-TL-XPRESS CREDIT JUN19"/>
    <n v="86071943238"/>
    <s v="Mr. NANUBHA MEGHARAJJI MOKARSH"/>
    <n v="750000"/>
    <n v="11.1"/>
    <n v="650522"/>
    <n v="643884"/>
    <n v="0"/>
    <n v="0"/>
    <n v="0"/>
    <d v="2021-02-12T00:00:00"/>
    <n v="13"/>
    <n v="13"/>
    <n v="0"/>
    <n v="0"/>
    <n v="0"/>
    <n v="0"/>
    <s v="INR"/>
    <n v="0"/>
    <n v="14315"/>
    <s v="00/00/0000"/>
    <n v="0"/>
    <n v="0"/>
    <s v="N"/>
    <m/>
    <n v="9"/>
    <s v="N"/>
    <s v="00/00/0000"/>
    <s v="N"/>
    <n v="0"/>
    <s v="00/00/0000"/>
    <m/>
    <x v="1"/>
    <m/>
    <x v="0"/>
    <m/>
  </r>
  <r>
    <n v="40011104908"/>
    <s v="MC-TL-XPRESS CREDIT JUN19"/>
    <n v="86081005200"/>
    <s v="Mrs. UJALI  NARUTTAM"/>
    <n v="735000"/>
    <n v="12.1"/>
    <n v="404756"/>
    <n v="398250.5"/>
    <n v="0"/>
    <n v="0"/>
    <n v="0"/>
    <d v="2021-02-15T00:00:00"/>
    <n v="13"/>
    <n v="13"/>
    <n v="0"/>
    <n v="0"/>
    <n v="0"/>
    <n v="0"/>
    <s v="INR"/>
    <n v="0"/>
    <n v="31232"/>
    <s v="00/00/0000"/>
    <n v="0"/>
    <n v="0"/>
    <s v="N"/>
    <m/>
    <n v="9"/>
    <s v="N"/>
    <s v="00/00/0000"/>
    <s v="N"/>
    <n v="0"/>
    <s v="00/00/0000"/>
    <s v="STD"/>
    <x v="165"/>
    <n v="999"/>
    <x v="0"/>
    <m/>
  </r>
  <r>
    <n v="40011507929"/>
    <s v="MC-TL-XPRESS CREDIT JUN19"/>
    <n v="85024609445"/>
    <s v="Mr. MAHESHKUMAR CHHANABHAI PAR"/>
    <n v="411000"/>
    <n v="12.1"/>
    <n v="358428"/>
    <n v="358427.7"/>
    <n v="0"/>
    <n v="0"/>
    <n v="0"/>
    <d v="2021-02-15T00:00:00"/>
    <n v="13"/>
    <n v="13"/>
    <n v="0"/>
    <n v="0"/>
    <n v="0"/>
    <n v="0"/>
    <s v="INR"/>
    <n v="0"/>
    <n v="8057"/>
    <s v="00/00/0000"/>
    <n v="0"/>
    <n v="0"/>
    <s v="N"/>
    <m/>
    <n v="9"/>
    <s v="N"/>
    <s v="00/00/0000"/>
    <s v="N"/>
    <n v="0"/>
    <s v="00/00/0000"/>
    <m/>
    <x v="1"/>
    <m/>
    <x v="0"/>
    <m/>
  </r>
  <r>
    <n v="40013315770"/>
    <s v="MC-TL-XPRESS CREDIT JUN19"/>
    <n v="85662365547"/>
    <s v="Sepoy YOGESH SURESH JADHAV"/>
    <n v="705000"/>
    <n v="10.6"/>
    <n v="609882"/>
    <n v="609882"/>
    <n v="0"/>
    <n v="0"/>
    <n v="0"/>
    <d v="2021-02-16T00:00:00"/>
    <n v="13"/>
    <n v="13"/>
    <n v="0"/>
    <n v="0"/>
    <n v="0"/>
    <n v="0"/>
    <s v="INR"/>
    <n v="0"/>
    <n v="13276"/>
    <s v="00/00/0000"/>
    <n v="0"/>
    <n v="0"/>
    <s v="N"/>
    <m/>
    <n v="9"/>
    <s v="N"/>
    <s v="00/00/0000"/>
    <s v="N"/>
    <n v="0"/>
    <s v="00/00/0000"/>
    <m/>
    <x v="1"/>
    <m/>
    <x v="0"/>
    <m/>
  </r>
  <r>
    <n v="40020232258"/>
    <s v="MC-TL-XPRESS CREDIT JUN19"/>
    <n v="90281329997"/>
    <s v="Mrs. INDUBEN  SOLANKI"/>
    <n v="411000"/>
    <n v="10.6"/>
    <n v="352545"/>
    <n v="348907.7"/>
    <n v="0"/>
    <n v="0"/>
    <n v="0"/>
    <d v="2021-02-19T00:00:00"/>
    <n v="13"/>
    <n v="13"/>
    <n v="0"/>
    <n v="0"/>
    <n v="0"/>
    <n v="0"/>
    <s v="INR"/>
    <n v="0"/>
    <n v="7898"/>
    <s v="00/00/0000"/>
    <n v="0"/>
    <n v="0"/>
    <s v="N"/>
    <m/>
    <n v="9"/>
    <s v="N"/>
    <s v="00/00/0000"/>
    <s v="N"/>
    <n v="0"/>
    <s v="00/00/0000"/>
    <m/>
    <x v="1"/>
    <m/>
    <x v="0"/>
    <m/>
  </r>
  <r>
    <n v="40020768163"/>
    <s v="MC-TL-XPRESS CREDIT JUN19"/>
    <n v="88921126401"/>
    <s v="Ms. SANGEETA  YADAV"/>
    <n v="970000"/>
    <n v="10.6"/>
    <n v="824014"/>
    <n v="727"/>
    <n v="0"/>
    <n v="0"/>
    <n v="0"/>
    <d v="2021-02-19T00:00:00"/>
    <n v="13"/>
    <n v="13"/>
    <n v="0"/>
    <n v="0"/>
    <n v="0"/>
    <n v="0"/>
    <s v="INR"/>
    <n v="0"/>
    <n v="18265"/>
    <s v="00/00/0000"/>
    <n v="0"/>
    <n v="0"/>
    <s v="N"/>
    <m/>
    <n v="9"/>
    <s v="N"/>
    <s v="00/00/0000"/>
    <s v="N"/>
    <n v="0"/>
    <s v="00/00/0000"/>
    <s v="STD"/>
    <x v="59"/>
    <n v="0"/>
    <x v="0"/>
    <m/>
  </r>
  <r>
    <n v="40036562314"/>
    <s v="MC-TL-XPRESS CREDIT JUN19"/>
    <n v="85005147403"/>
    <s v="Mr. PARSOTTAMBHAI DAYABHAI VAG"/>
    <n v="480000"/>
    <n v="11.6"/>
    <n v="415394"/>
    <n v="415394"/>
    <n v="0"/>
    <n v="0"/>
    <n v="0"/>
    <d v="2021-02-26T00:00:00"/>
    <n v="13"/>
    <n v="13"/>
    <n v="0"/>
    <n v="0"/>
    <n v="0"/>
    <n v="0"/>
    <s v="INR"/>
    <n v="0"/>
    <n v="9285"/>
    <s v="00/00/0000"/>
    <n v="0"/>
    <n v="0"/>
    <s v="N"/>
    <m/>
    <n v="9"/>
    <s v="N"/>
    <s v="00/00/0000"/>
    <s v="N"/>
    <n v="0"/>
    <s v="00/00/0000"/>
    <s v="STD"/>
    <x v="55"/>
    <n v="0"/>
    <x v="0"/>
    <m/>
  </r>
  <r>
    <n v="40046499268"/>
    <s v="MC-TL-XPRESS CREDIT JUN19"/>
    <n v="87980889074"/>
    <s v="Mrs. PUJABEN NARSINHBHAI PRAJA"/>
    <n v="100000"/>
    <n v="10.6"/>
    <n v="83683"/>
    <n v="43683"/>
    <n v="0"/>
    <n v="0"/>
    <n v="0"/>
    <d v="2021-03-02T00:00:00"/>
    <n v="12"/>
    <n v="12"/>
    <n v="0"/>
    <n v="0"/>
    <n v="0"/>
    <n v="0"/>
    <s v="INR"/>
    <n v="0"/>
    <n v="2155"/>
    <s v="00/00/0000"/>
    <n v="0"/>
    <n v="0"/>
    <s v="N"/>
    <m/>
    <n v="9"/>
    <s v="N"/>
    <s v="00/00/0000"/>
    <s v="N"/>
    <n v="0"/>
    <s v="00/00/0000"/>
    <m/>
    <x v="1"/>
    <m/>
    <x v="0"/>
    <m/>
  </r>
  <r>
    <n v="40051961251"/>
    <s v="MC-TL-XPRESS CREDIT JUN19"/>
    <n v="86080988154"/>
    <s v="Mr. SUNDHARA RAGHU BAG"/>
    <n v="961000"/>
    <n v="12.1"/>
    <n v="746086"/>
    <n v="746085.7"/>
    <n v="0"/>
    <n v="0"/>
    <n v="0"/>
    <d v="2021-03-04T00:00:00"/>
    <n v="12"/>
    <n v="12"/>
    <n v="0"/>
    <n v="0"/>
    <n v="0"/>
    <n v="0"/>
    <s v="INR"/>
    <n v="0"/>
    <n v="27152"/>
    <s v="00/00/0000"/>
    <n v="0"/>
    <n v="0"/>
    <s v="N"/>
    <m/>
    <n v="9"/>
    <s v="N"/>
    <s v="00/00/0000"/>
    <s v="N"/>
    <n v="0"/>
    <s v="00/00/0000"/>
    <s v="STD"/>
    <x v="166"/>
    <n v="999"/>
    <x v="0"/>
    <m/>
  </r>
  <r>
    <n v="40055011238"/>
    <s v="MC-TL-XPRESS CREDIT JUN19"/>
    <n v="86537146780"/>
    <s v="Mr. BALVANT  PRAJAPATI"/>
    <n v="1159000"/>
    <n v="10.1"/>
    <n v="1018315"/>
    <n v="1018315"/>
    <n v="0"/>
    <n v="0"/>
    <n v="0"/>
    <d v="2021-03-05T00:00:00"/>
    <n v="12"/>
    <n v="12"/>
    <n v="0"/>
    <n v="0"/>
    <n v="0"/>
    <n v="0"/>
    <s v="INR"/>
    <n v="0"/>
    <n v="21530"/>
    <s v="00/00/0000"/>
    <n v="0"/>
    <n v="0"/>
    <m/>
    <m/>
    <m/>
    <s v="N"/>
    <s v="00/00/0000"/>
    <s v="N"/>
    <n v="0"/>
    <s v="00/00/0000"/>
    <s v="STD"/>
    <x v="159"/>
    <n v="0"/>
    <x v="0"/>
    <m/>
  </r>
  <r>
    <n v="40059764324"/>
    <s v="MC-TL-XPRESS CREDIT JUN19"/>
    <n v="90686728982"/>
    <s v="Mr. Vaghela  Nageen"/>
    <n v="340000"/>
    <n v="11.6"/>
    <n v="300759"/>
    <n v="300759"/>
    <n v="0"/>
    <n v="0"/>
    <n v="0"/>
    <d v="2021-03-06T00:00:00"/>
    <n v="12"/>
    <n v="12"/>
    <n v="0"/>
    <n v="0"/>
    <n v="0"/>
    <n v="0"/>
    <s v="INR"/>
    <n v="0"/>
    <n v="6577"/>
    <s v="00/00/0000"/>
    <n v="0"/>
    <n v="0"/>
    <s v="N"/>
    <m/>
    <n v="9"/>
    <s v="N"/>
    <s v="00/00/0000"/>
    <s v="N"/>
    <n v="0"/>
    <s v="00/00/0000"/>
    <s v="STD"/>
    <x v="15"/>
    <n v="0"/>
    <x v="0"/>
    <m/>
  </r>
  <r>
    <n v="40059766058"/>
    <s v="MC-TL-XPRESS CREDIT JUN19"/>
    <n v="87002375074"/>
    <s v="Sepoy SANJIT KUMAR  YADAV"/>
    <n v="500000"/>
    <n v="10.6"/>
    <n v="384142"/>
    <n v="861"/>
    <n v="0"/>
    <n v="0"/>
    <n v="0"/>
    <d v="2021-03-06T00:00:00"/>
    <n v="12"/>
    <n v="12"/>
    <n v="0"/>
    <n v="0"/>
    <n v="0"/>
    <n v="0"/>
    <s v="INR"/>
    <n v="0"/>
    <n v="12826"/>
    <s v="00/00/0000"/>
    <n v="0"/>
    <n v="0"/>
    <s v="N"/>
    <m/>
    <n v="9"/>
    <s v="N"/>
    <s v="00/00/0000"/>
    <s v="N"/>
    <n v="0"/>
    <s v="00/00/0000"/>
    <m/>
    <x v="1"/>
    <m/>
    <x v="0"/>
    <m/>
  </r>
  <r>
    <n v="40063412572"/>
    <s v="MC-TL-XPRESS CREDIT JUN19"/>
    <n v="85212602606"/>
    <s v="Mrs. LAXMI NATVARBHAI VAGHELA"/>
    <n v="364000"/>
    <n v="11.1"/>
    <n v="320236"/>
    <n v="313287.8"/>
    <n v="0"/>
    <n v="0"/>
    <n v="0"/>
    <d v="2021-03-08T00:00:00"/>
    <n v="12"/>
    <n v="12"/>
    <n v="0"/>
    <n v="0"/>
    <n v="0"/>
    <n v="0"/>
    <s v="INR"/>
    <n v="0"/>
    <n v="6948"/>
    <s v="00/00/0000"/>
    <n v="0"/>
    <n v="0"/>
    <s v="N"/>
    <m/>
    <n v="9"/>
    <s v="N"/>
    <s v="00/00/0000"/>
    <s v="N"/>
    <n v="0"/>
    <s v="00/00/0000"/>
    <s v="STD"/>
    <x v="167"/>
    <n v="999"/>
    <x v="0"/>
    <m/>
  </r>
  <r>
    <n v="40066663044"/>
    <s v="MC-TL-XPRESS CREDIT JUN19"/>
    <n v="86071943147"/>
    <s v="Mr. SODHA KARSANJI  PREMSINH"/>
    <n v="700000"/>
    <n v="11.1"/>
    <n v="615272"/>
    <n v="601912"/>
    <n v="0"/>
    <n v="0"/>
    <n v="0"/>
    <d v="2021-03-10T00:00:00"/>
    <n v="12"/>
    <n v="12"/>
    <n v="0"/>
    <n v="0"/>
    <n v="0"/>
    <n v="0"/>
    <s v="INR"/>
    <n v="0"/>
    <n v="13360"/>
    <s v="00/00/0000"/>
    <n v="0"/>
    <n v="0"/>
    <s v="N"/>
    <m/>
    <n v="9"/>
    <s v="N"/>
    <s v="00/00/0000"/>
    <s v="N"/>
    <n v="0"/>
    <s v="00/00/0000"/>
    <s v="STD"/>
    <x v="106"/>
    <n v="999"/>
    <x v="0"/>
    <m/>
  </r>
  <r>
    <n v="40067531719"/>
    <s v="MC-TL-XPRESS CREDIT JUN19"/>
    <n v="85947068085"/>
    <s v="Mr. BADAL BHARAT MORE"/>
    <n v="500000"/>
    <n v="12.1"/>
    <n v="442645"/>
    <n v="442645"/>
    <n v="0"/>
    <n v="0"/>
    <n v="0"/>
    <d v="2021-03-10T00:00:00"/>
    <n v="12"/>
    <n v="12"/>
    <n v="0"/>
    <n v="0"/>
    <n v="0"/>
    <n v="0"/>
    <s v="INR"/>
    <n v="0"/>
    <n v="9802"/>
    <s v="00/00/0000"/>
    <n v="0"/>
    <n v="0"/>
    <s v="N"/>
    <m/>
    <n v="9"/>
    <s v="N"/>
    <s v="00/00/0000"/>
    <s v="N"/>
    <n v="0"/>
    <s v="00/00/0000"/>
    <s v="STD"/>
    <x v="168"/>
    <n v="0"/>
    <x v="0"/>
    <m/>
  </r>
  <r>
    <n v="40067539071"/>
    <s v="MC-TL-XPRESS CREDIT JUN19"/>
    <n v="80083833199"/>
    <s v="Mrs. JYOTSNABEN VINODBHAI MAHI"/>
    <n v="675000"/>
    <n v="10.6"/>
    <n v="178230"/>
    <n v="178229.5"/>
    <n v="0"/>
    <n v="0"/>
    <n v="0"/>
    <d v="2021-03-10T00:00:00"/>
    <n v="12"/>
    <n v="12"/>
    <n v="0"/>
    <n v="0"/>
    <n v="0"/>
    <n v="0"/>
    <s v="INR"/>
    <n v="0"/>
    <n v="45425"/>
    <s v="00/00/0000"/>
    <n v="0"/>
    <n v="0"/>
    <s v="N"/>
    <m/>
    <n v="9"/>
    <s v="N"/>
    <s v="00/00/0000"/>
    <s v="N"/>
    <n v="0"/>
    <s v="00/00/0000"/>
    <s v="STD"/>
    <x v="106"/>
    <n v="999"/>
    <x v="0"/>
    <m/>
  </r>
  <r>
    <n v="40071196795"/>
    <s v="MC-TL-XPRESS CREDIT JUN19"/>
    <n v="86013132296"/>
    <s v="Mr. SHAILESHGIRI KESHAVGIRI GO"/>
    <n v="820000"/>
    <n v="10.6"/>
    <n v="720825"/>
    <n v="720825"/>
    <n v="0"/>
    <n v="0"/>
    <n v="0"/>
    <d v="2021-03-12T00:00:00"/>
    <n v="12"/>
    <n v="12"/>
    <n v="0"/>
    <n v="0"/>
    <n v="0"/>
    <n v="0"/>
    <s v="INR"/>
    <n v="0"/>
    <n v="15441"/>
    <s v="00/00/0000"/>
    <n v="0"/>
    <n v="0"/>
    <s v="N"/>
    <m/>
    <n v="9"/>
    <s v="N"/>
    <s v="00/00/0000"/>
    <s v="N"/>
    <n v="0"/>
    <s v="00/00/0000"/>
    <s v="STD"/>
    <x v="169"/>
    <n v="999"/>
    <x v="0"/>
    <m/>
  </r>
  <r>
    <n v="40086133421"/>
    <s v="MC-TL-XPRESS CREDIT JUN19"/>
    <n v="86164828788"/>
    <s v="Mr. RAVINDER  KUMAR"/>
    <n v="1425000"/>
    <n v="10.1"/>
    <n v="1242978"/>
    <n v="1193033"/>
    <n v="0"/>
    <n v="0"/>
    <n v="0"/>
    <d v="2021-03-20T00:00:00"/>
    <n v="12"/>
    <n v="12"/>
    <n v="0"/>
    <n v="0"/>
    <n v="0"/>
    <n v="0"/>
    <s v="INR"/>
    <n v="0"/>
    <n v="26472"/>
    <s v="00/00/0000"/>
    <n v="0"/>
    <n v="0"/>
    <s v="N"/>
    <m/>
    <n v="9"/>
    <s v="N"/>
    <s v="00/00/0000"/>
    <s v="N"/>
    <n v="0"/>
    <s v="00/00/0000"/>
    <m/>
    <x v="1"/>
    <m/>
    <x v="0"/>
    <m/>
  </r>
  <r>
    <n v="40094632501"/>
    <s v="MC-TL-XPRESS CREDIT JUN19"/>
    <n v="90723574826"/>
    <s v="Mr. MAHESH  VAGHELA"/>
    <n v="456000"/>
    <n v="11.1"/>
    <n v="399610"/>
    <n v="399609.2"/>
    <n v="0"/>
    <n v="0"/>
    <n v="0"/>
    <d v="2021-03-24T00:00:00"/>
    <n v="12"/>
    <n v="12"/>
    <n v="0"/>
    <n v="0"/>
    <n v="0"/>
    <n v="0"/>
    <s v="INR"/>
    <n v="0"/>
    <n v="8703"/>
    <s v="00/00/0000"/>
    <n v="0"/>
    <n v="0"/>
    <s v="N"/>
    <m/>
    <n v="9"/>
    <s v="N"/>
    <s v="00/00/0000"/>
    <s v="N"/>
    <n v="0"/>
    <s v="00/00/0000"/>
    <s v="STD"/>
    <x v="72"/>
    <n v="999"/>
    <x v="0"/>
    <m/>
  </r>
  <r>
    <n v="39471675989"/>
    <s v="MC-TL-XPRESS CREDIT JUN19"/>
    <n v="86304389923"/>
    <s v="Mr. HITESH MANEKLAL VAGHELA"/>
    <n v="300000"/>
    <n v="10.6"/>
    <n v="218519"/>
    <n v="224299"/>
    <n v="5780"/>
    <n v="0.89418316831683164"/>
    <n v="5780"/>
    <d v="2020-07-06T00:00:00"/>
    <n v="20"/>
    <n v="19"/>
    <n v="1"/>
    <n v="1"/>
    <n v="1"/>
    <n v="701"/>
    <s v="INR"/>
    <n v="0"/>
    <n v="6464"/>
    <d v="2022-03-03T00:00:00"/>
    <n v="0"/>
    <n v="0"/>
    <s v="N"/>
    <m/>
    <n v="3"/>
    <s v="N"/>
    <s v="00/00/0000"/>
    <s v="N"/>
    <n v="0"/>
    <s v="00/00/0000"/>
    <s v="SMA0"/>
    <x v="146"/>
    <n v="701"/>
    <x v="0"/>
    <m/>
  </r>
  <r>
    <n v="39534631328"/>
    <s v="MC-TL-XPRESS CREDIT JUN19"/>
    <n v="86970179607"/>
    <s v="Mr. CHITRA  ORAM"/>
    <n v="900000"/>
    <n v="10.6"/>
    <n v="703628"/>
    <n v="720575"/>
    <n v="16947"/>
    <n v="1"/>
    <n v="16947"/>
    <d v="2020-07-29T00:00:00"/>
    <n v="20"/>
    <n v="19"/>
    <n v="1"/>
    <n v="1"/>
    <n v="1"/>
    <n v="701"/>
    <s v="INR"/>
    <n v="0"/>
    <n v="16947"/>
    <d v="2022-03-25T00:00:00"/>
    <n v="0"/>
    <n v="0"/>
    <s v="N"/>
    <m/>
    <n v="3"/>
    <s v="N"/>
    <s v="00/00/0000"/>
    <s v="N"/>
    <n v="0"/>
    <s v="00/00/0000"/>
    <s v="SMA0"/>
    <x v="7"/>
    <n v="701"/>
    <x v="0"/>
    <m/>
  </r>
  <r>
    <n v="39636210666"/>
    <s v="MC-TL-XPRESS CREDIT JUN19"/>
    <n v="80425913706"/>
    <s v="Mr. KANAIYA DALSUKHBHAI CHAUHA"/>
    <n v="440000"/>
    <n v="10.6"/>
    <n v="357950"/>
    <n v="365998"/>
    <n v="8048"/>
    <n v="0.97127685252232676"/>
    <n v="8048"/>
    <d v="2020-09-05T00:00:00"/>
    <n v="18"/>
    <n v="17"/>
    <n v="1"/>
    <n v="1"/>
    <n v="1"/>
    <n v="701"/>
    <s v="INR"/>
    <n v="0"/>
    <n v="8286"/>
    <d v="2022-03-05T00:00:00"/>
    <n v="0"/>
    <n v="0"/>
    <m/>
    <m/>
    <m/>
    <s v="N"/>
    <s v="00/00/0000"/>
    <s v="N"/>
    <n v="0"/>
    <s v="00/00/0000"/>
    <s v="SMA0"/>
    <x v="58"/>
    <n v="701"/>
    <x v="0"/>
    <m/>
  </r>
  <r>
    <n v="39659532948"/>
    <s v="MC-TL-XPRESS CREDIT JUN19"/>
    <n v="86195947786"/>
    <s v="Mr. KHODABHAI MOTIBHAI PARMAR"/>
    <n v="350000"/>
    <n v="11.6"/>
    <n v="266944.5"/>
    <n v="274134.5"/>
    <n v="7190"/>
    <n v="0.93619791666666663"/>
    <n v="7190"/>
    <d v="2020-09-15T00:00:00"/>
    <n v="15"/>
    <n v="14"/>
    <n v="1"/>
    <n v="1"/>
    <n v="1"/>
    <n v="701"/>
    <s v="INR"/>
    <n v="0"/>
    <n v="7680"/>
    <d v="2022-03-10T00:00:00"/>
    <n v="0"/>
    <n v="0"/>
    <s v="N"/>
    <m/>
    <n v="3"/>
    <s v="N"/>
    <s v="00/00/0000"/>
    <s v="N"/>
    <n v="0"/>
    <s v="00/00/0000"/>
    <s v="SMA0"/>
    <x v="122"/>
    <n v="701"/>
    <x v="0"/>
    <m/>
  </r>
  <r>
    <n v="39679344703"/>
    <s v="MC-TL-XPRESS CREDIT JUN19"/>
    <n v="80105408120"/>
    <s v="Mr. KAMLESH ISHWARLAL BHIL"/>
    <n v="790000"/>
    <n v="11.6"/>
    <n v="641114"/>
    <n v="656175.5"/>
    <n v="15061.5"/>
    <n v="0.98563575682219751"/>
    <n v="15061.5"/>
    <d v="2020-09-23T00:00:00"/>
    <n v="18"/>
    <n v="17"/>
    <n v="1"/>
    <n v="1"/>
    <n v="1"/>
    <n v="701"/>
    <s v="INR"/>
    <n v="0"/>
    <n v="15281"/>
    <d v="2022-03-06T00:00:00"/>
    <n v="0"/>
    <n v="0"/>
    <s v="N"/>
    <m/>
    <n v="3"/>
    <s v="N"/>
    <s v="00/00/0000"/>
    <s v="N"/>
    <n v="0"/>
    <s v="00/00/0000"/>
    <s v="SMA0"/>
    <x v="168"/>
    <n v="701"/>
    <x v="0"/>
    <m/>
  </r>
  <r>
    <n v="39716883473"/>
    <s v="MC-TL-XPRESS CREDIT JUN19"/>
    <n v="90561063109"/>
    <s v="Mrs. MAMTABEN  SOLANKI"/>
    <n v="500000"/>
    <n v="11.6"/>
    <n v="414144"/>
    <n v="417761"/>
    <n v="3617"/>
    <n v="0.37396608767576511"/>
    <n v="3617"/>
    <d v="2020-10-07T00:00:00"/>
    <n v="17"/>
    <n v="17"/>
    <n v="0"/>
    <n v="1"/>
    <n v="1"/>
    <n v="701"/>
    <s v="INR"/>
    <n v="0"/>
    <n v="9672"/>
    <d v="2022-03-05T00:00:00"/>
    <n v="0"/>
    <n v="0"/>
    <s v="N"/>
    <m/>
    <n v="3"/>
    <s v="N"/>
    <s v="00/00/0000"/>
    <s v="N"/>
    <n v="0"/>
    <s v="00/00/0000"/>
    <s v="SMA0"/>
    <x v="58"/>
    <n v="701"/>
    <x v="0"/>
    <m/>
  </r>
  <r>
    <n v="39829025471"/>
    <s v="MC-TL-XPRESS CREDIT JUN19"/>
    <n v="86949045230"/>
    <s v="Mr. SANJAYKUMAR BACHUBHAI VAGH"/>
    <n v="830000"/>
    <n v="11.1"/>
    <n v="705703"/>
    <n v="721417.5"/>
    <n v="15714.5"/>
    <n v="0.99201439303074301"/>
    <n v="15714.5"/>
    <d v="2020-12-07T00:00:00"/>
    <n v="15"/>
    <n v="14"/>
    <n v="1"/>
    <n v="1"/>
    <n v="1"/>
    <n v="701"/>
    <s v="INR"/>
    <n v="0"/>
    <n v="15841"/>
    <d v="2022-03-06T00:00:00"/>
    <n v="0"/>
    <n v="0"/>
    <s v="N"/>
    <m/>
    <n v="3"/>
    <s v="N"/>
    <s v="00/00/0000"/>
    <s v="N"/>
    <n v="0"/>
    <s v="00/00/0000"/>
    <s v="SMA0"/>
    <x v="133"/>
    <n v="701"/>
    <x v="0"/>
    <m/>
  </r>
  <r>
    <n v="39568392152"/>
    <s v="MC-TL-XPRESS CREDIT JUN19"/>
    <n v="86251400355"/>
    <s v="Mr. HARSIDDHKUMAR BALDEVBHAI V"/>
    <n v="430000"/>
    <n v="11.6"/>
    <n v="346257"/>
    <n v="357299"/>
    <n v="11042"/>
    <n v="1.327482567924982"/>
    <n v="11042"/>
    <d v="2020-08-13T00:00:00"/>
    <n v="19"/>
    <n v="18"/>
    <n v="1"/>
    <n v="2"/>
    <n v="2"/>
    <n v="702"/>
    <s v="INR"/>
    <n v="0"/>
    <n v="8318"/>
    <d v="2022-02-01T00:00:00"/>
    <n v="0"/>
    <n v="0"/>
    <s v="N"/>
    <m/>
    <n v="1"/>
    <s v="N"/>
    <s v="00/00/0000"/>
    <s v="N"/>
    <n v="0"/>
    <s v="00/00/0000"/>
    <s v="SMA1"/>
    <x v="58"/>
    <n v="702"/>
    <x v="0"/>
    <m/>
  </r>
  <r>
    <n v="39793587176"/>
    <s v="MC-TL-XPRESS CREDIT JUN19"/>
    <n v="89413445022"/>
    <s v="Mr. MAHESHBHAI NATVARLAL PARMA"/>
    <n v="509000"/>
    <n v="10.6"/>
    <n v="425008"/>
    <n v="434593.24"/>
    <n v="9585.2399999999907"/>
    <n v="1.0000250391236296"/>
    <n v="9585.24"/>
    <d v="2020-11-09T00:00:00"/>
    <n v="16"/>
    <n v="15"/>
    <n v="1"/>
    <n v="2"/>
    <n v="2"/>
    <n v="702"/>
    <s v="INR"/>
    <n v="0"/>
    <n v="9585"/>
    <d v="2022-02-05T00:00:00"/>
    <n v="0"/>
    <n v="0"/>
    <s v="N"/>
    <m/>
    <n v="1"/>
    <s v="N"/>
    <s v="00/00/0000"/>
    <s v="N"/>
    <n v="0"/>
    <s v="00/00/0000"/>
    <s v="SMA1"/>
    <x v="20"/>
    <n v="702"/>
    <x v="0"/>
    <m/>
  </r>
  <r>
    <n v="39971419428"/>
    <s v="MC-TL-XPRESS CREDIT JUN19"/>
    <n v="87280758692"/>
    <s v="Mr. PARMAR  HIMATSINH"/>
    <n v="550000"/>
    <n v="11.1"/>
    <n v="468889"/>
    <n v="482403.5"/>
    <n v="13514.5"/>
    <n v="1.2874630846908641"/>
    <n v="13514.5"/>
    <d v="2021-01-30T00:00:00"/>
    <n v="14"/>
    <n v="13"/>
    <n v="1"/>
    <n v="2"/>
    <n v="2"/>
    <n v="702"/>
    <s v="INR"/>
    <n v="0"/>
    <n v="10497"/>
    <d v="2022-02-01T00:00:00"/>
    <n v="0"/>
    <n v="0"/>
    <s v="N"/>
    <m/>
    <n v="1"/>
    <s v="N"/>
    <s v="00/00/0000"/>
    <s v="N"/>
    <n v="0"/>
    <s v="00/00/0000"/>
    <s v="SMA1"/>
    <x v="146"/>
    <n v="702"/>
    <x v="0"/>
    <m/>
  </r>
  <r>
    <n v="40010259704"/>
    <s v="MC-TL-XPRESS CREDIT JUN19"/>
    <n v="90708131554"/>
    <s v="Mr. Purabiya Arvindbhai Maganb"/>
    <n v="440000"/>
    <n v="10.6"/>
    <n v="381477"/>
    <n v="394714"/>
    <n v="13237"/>
    <n v="1.5975138788317644"/>
    <n v="13237"/>
    <d v="2021-02-15T00:00:00"/>
    <n v="13"/>
    <n v="11"/>
    <n v="2"/>
    <n v="2"/>
    <n v="2"/>
    <n v="702"/>
    <s v="INR"/>
    <n v="0"/>
    <n v="8286"/>
    <d v="2022-02-10T00:00:00"/>
    <n v="0"/>
    <n v="0"/>
    <s v="N"/>
    <m/>
    <n v="1"/>
    <s v="N"/>
    <s v="00/00/0000"/>
    <s v="N"/>
    <n v="0"/>
    <s v="00/00/0000"/>
    <s v="SMA1"/>
    <x v="118"/>
    <n v="702"/>
    <x v="0"/>
    <m/>
  </r>
  <r>
    <n v="39982682497"/>
    <s v="MC-TL-XPRESS CREDIT JUN19"/>
    <n v="90642307147"/>
    <s v="Mr. SOLANKI PRADIPBHAI BABUBHA"/>
    <n v="380000"/>
    <n v="11.6"/>
    <n v="332615"/>
    <n v="350719"/>
    <n v="18104"/>
    <n v="2.4627941776629032"/>
    <n v="18104"/>
    <d v="2021-02-03T00:00:00"/>
    <n v="13"/>
    <n v="11"/>
    <n v="2"/>
    <n v="3"/>
    <n v="3"/>
    <n v="703"/>
    <s v="INR"/>
    <n v="0"/>
    <n v="7351"/>
    <d v="2022-01-01T00:00:00"/>
    <n v="0"/>
    <n v="0"/>
    <s v="N"/>
    <m/>
    <n v="2"/>
    <s v="N"/>
    <s v="00/00/0000"/>
    <s v="N"/>
    <n v="0"/>
    <s v="00/00/0000"/>
    <s v="SMA2"/>
    <x v="170"/>
    <n v="703"/>
    <x v="0"/>
    <m/>
  </r>
  <r>
    <n v="40007665530"/>
    <s v="MC-TL-XPRESS CREDIT JUN19"/>
    <n v="90663439613"/>
    <s v="Mr. CHAUHAN  VIJAY"/>
    <n v="362000"/>
    <n v="11.6"/>
    <n v="316765"/>
    <n v="335223.40000000002"/>
    <n v="18458.400000000023"/>
    <n v="2.6357846637155538"/>
    <n v="18458.400000000001"/>
    <d v="2021-02-12T00:00:00"/>
    <n v="13"/>
    <n v="10"/>
    <n v="3"/>
    <n v="3"/>
    <n v="3"/>
    <n v="703"/>
    <s v="INR"/>
    <n v="0"/>
    <n v="7003"/>
    <d v="2022-01-10T00:00:00"/>
    <n v="0"/>
    <n v="0"/>
    <s v="N"/>
    <m/>
    <n v="2"/>
    <s v="N"/>
    <s v="00/00/0000"/>
    <s v="N"/>
    <n v="0"/>
    <s v="00/00/0000"/>
    <s v="SMA2"/>
    <x v="80"/>
    <n v="703"/>
    <x v="0"/>
    <m/>
  </r>
  <r>
    <n v="39466545345"/>
    <s v="MC-TL-XPRESS CREDIT JUN19"/>
    <n v="85839364917"/>
    <s v="Mr. KESHAV BABUBHAI SOLANKI"/>
    <n v="425000"/>
    <n v="10.6"/>
    <n v="292194.2"/>
    <n v="341194.2"/>
    <n v="49000"/>
    <n v="4.9340449098781596"/>
    <n v="49000"/>
    <d v="2020-07-04T00:00:00"/>
    <n v="20"/>
    <n v="15"/>
    <n v="5"/>
    <n v="4"/>
    <n v="4"/>
    <n v="704"/>
    <s v="INR"/>
    <n v="0"/>
    <n v="9931"/>
    <d v="2021-11-02T00:00:00"/>
    <n v="0"/>
    <n v="3677.48"/>
    <s v="N"/>
    <m/>
    <n v="4"/>
    <s v="N"/>
    <s v="00/00/0000"/>
    <s v="N"/>
    <n v="0"/>
    <s v="00/00/0000"/>
    <s v="NPA"/>
    <x v="116"/>
    <n v="704"/>
    <x v="1"/>
    <n v="14"/>
  </r>
  <r>
    <n v="39683688273"/>
    <s v="MC-TL-XPRESS CREDIT JUN19"/>
    <n v="80090648313"/>
    <s v="Mr. MAHENDRABHAI JAGDISH VAGHE"/>
    <n v="552000"/>
    <n v="11.1"/>
    <n v="180154.8"/>
    <n v="404834"/>
    <n v="224679.2"/>
    <n v="9.9999643938045217"/>
    <n v="224679.2"/>
    <d v="2020-09-24T00:00:00"/>
    <n v="18"/>
    <n v="8"/>
    <n v="10"/>
    <n v="4"/>
    <n v="4"/>
    <n v="704"/>
    <s v="INR"/>
    <n v="0"/>
    <n v="22468"/>
    <d v="2021-06-05T00:00:00"/>
    <n v="19211.2"/>
    <n v="43229.31"/>
    <s v="N"/>
    <m/>
    <n v="4"/>
    <s v="N"/>
    <s v="00/00/0000"/>
    <s v="N"/>
    <n v="0"/>
    <s v="00/00/0000"/>
    <s v="NPA"/>
    <x v="171"/>
    <n v="704"/>
    <x v="1"/>
    <n v="11"/>
  </r>
  <r>
    <n v="39761752128"/>
    <s v="MC-TL-XPRESS CREDIT JUN19"/>
    <n v="88776595159"/>
    <s v="Mr. HITENDRA SHIVRAMBHAI CHAUH"/>
    <n v="541000"/>
    <n v="11.6"/>
    <n v="444602.21"/>
    <n v="490459.65"/>
    <n v="45857.440000000002"/>
    <n v="4.3819818442427136"/>
    <n v="45857.440000000002"/>
    <d v="2020-10-28T00:00:00"/>
    <n v="17"/>
    <n v="13"/>
    <n v="4"/>
    <n v="4"/>
    <n v="4"/>
    <n v="704"/>
    <s v="INR"/>
    <n v="0"/>
    <n v="10465"/>
    <d v="2021-11-25T00:00:00"/>
    <n v="0"/>
    <n v="4267.3500000000004"/>
    <s v="N"/>
    <m/>
    <n v="4"/>
    <s v="N"/>
    <s v="00/00/0000"/>
    <s v="N"/>
    <n v="0"/>
    <s v="00/00/0000"/>
    <s v="NPA"/>
    <x v="172"/>
    <n v="704"/>
    <x v="1"/>
    <n v="12"/>
  </r>
  <r>
    <n v="39793430066"/>
    <s v="MC-TL-XPRESS CREDIT JUN19"/>
    <n v="86953895259"/>
    <s v="Mr. VIJAYKUMAR PRABHUBHAI SOLA"/>
    <n v="735000"/>
    <n v="11.6"/>
    <n v="583826.66"/>
    <n v="666048"/>
    <n v="82221.339999999967"/>
    <n v="5.7273154081916946"/>
    <n v="82221.34"/>
    <d v="2020-11-09T00:00:00"/>
    <n v="16"/>
    <n v="10"/>
    <n v="6"/>
    <n v="4"/>
    <n v="4"/>
    <n v="704"/>
    <s v="INR"/>
    <n v="0"/>
    <n v="14356"/>
    <d v="2021-10-10T00:00:00"/>
    <n v="28685.57"/>
    <n v="34639.339999999997"/>
    <s v="N"/>
    <m/>
    <n v="4"/>
    <s v="N"/>
    <s v="00/00/0000"/>
    <s v="N"/>
    <n v="0"/>
    <s v="00/00/0000"/>
    <s v="NPA"/>
    <x v="173"/>
    <n v="704"/>
    <x v="1"/>
    <n v="12"/>
  </r>
  <r>
    <n v="36292612627"/>
    <s v="MC-SBI HL FEST OFF (WOM)"/>
    <n v="89433495193"/>
    <s v="Mr. JAGRUTI RAKESH UPADHYAY"/>
    <n v="2880000"/>
    <n v="7.2"/>
    <n v="2449639"/>
    <n v="2112802.75"/>
    <n v="0"/>
    <n v="0"/>
    <n v="0"/>
    <d v="2016-12-07T00:00:00"/>
    <n v="19"/>
    <n v="19"/>
    <n v="0"/>
    <n v="0"/>
    <n v="0"/>
    <n v="0"/>
    <s v="INR"/>
    <n v="61132"/>
    <n v="29093"/>
    <s v="00/00/0000"/>
    <n v="0"/>
    <n v="0"/>
    <s v="N"/>
    <m/>
    <n v="9"/>
    <s v="N"/>
    <s v="00/00/0000"/>
    <s v="N"/>
    <n v="0"/>
    <s v="00/00/0000"/>
    <m/>
    <x v="1"/>
    <m/>
    <x v="0"/>
    <m/>
  </r>
  <r>
    <n v="36283513285"/>
    <s v="MC-PRVLG-HL-TL-FES OFF(W)"/>
    <n v="85616817669"/>
    <s v="Sepoy KSHATRIYA ROHIT SINGH"/>
    <n v="1800000"/>
    <n v="7.2"/>
    <n v="1701264"/>
    <n v="1615801.98"/>
    <n v="0"/>
    <n v="0"/>
    <n v="0"/>
    <d v="2016-12-03T00:00:00"/>
    <n v="19"/>
    <n v="19"/>
    <n v="0"/>
    <n v="0"/>
    <n v="0"/>
    <n v="0"/>
    <s v="INR"/>
    <n v="15355"/>
    <n v="14952"/>
    <s v="00/00/0000"/>
    <n v="0"/>
    <n v="0"/>
    <s v="N"/>
    <m/>
    <n v="9"/>
    <s v="N"/>
    <s v="00/00/0000"/>
    <s v="N"/>
    <n v="0"/>
    <s v="00/00/0000"/>
    <s v="STD"/>
    <x v="30"/>
    <n v="999"/>
    <x v="0"/>
    <m/>
  </r>
  <r>
    <n v="36342557579"/>
    <s v="MC-PRVLG-HL-TL-FES OFF(W)"/>
    <n v="80252289054"/>
    <s v="Mr. RUPABHAI  KATARA"/>
    <n v="1170000"/>
    <n v="7.2"/>
    <n v="971711"/>
    <n v="663148.03"/>
    <n v="0"/>
    <n v="0"/>
    <n v="0"/>
    <d v="2016-12-26T00:00:00"/>
    <n v="19"/>
    <n v="19"/>
    <n v="0"/>
    <n v="0"/>
    <n v="0"/>
    <n v="0"/>
    <s v="INR"/>
    <n v="15355"/>
    <n v="10603"/>
    <s v="00/00/0000"/>
    <n v="0"/>
    <n v="0"/>
    <s v="N"/>
    <m/>
    <n v="9"/>
    <s v="N"/>
    <s v="00/00/0000"/>
    <s v="N"/>
    <n v="0"/>
    <s v="00/00/0000"/>
    <m/>
    <x v="1"/>
    <m/>
    <x v="0"/>
    <m/>
  </r>
  <r>
    <n v="36700957490"/>
    <s v="MC-SBI HOME LOAN (BUSWOM)"/>
    <n v="88646300574"/>
    <s v="Mr. RONAK NARESHBHAI SHAH"/>
    <n v="3700000"/>
    <n v="7.6"/>
    <n v="3599254"/>
    <n v="3400776.86"/>
    <n v="0"/>
    <n v="0"/>
    <n v="0"/>
    <d v="2017-03-20T00:00:00"/>
    <n v="19"/>
    <n v="19"/>
    <n v="0"/>
    <n v="0"/>
    <n v="0"/>
    <n v="0"/>
    <s v="INR"/>
    <n v="15355"/>
    <n v="30044"/>
    <s v="00/00/0000"/>
    <n v="0"/>
    <n v="0"/>
    <s v="N"/>
    <m/>
    <n v="9"/>
    <s v="N"/>
    <s v="00/00/0000"/>
    <s v="N"/>
    <n v="0"/>
    <s v="00/00/0000"/>
    <m/>
    <x v="1"/>
    <m/>
    <x v="0"/>
    <m/>
  </r>
  <r>
    <n v="36713270052"/>
    <s v="MC-SBIHOME TOPUP TL-JAN17"/>
    <n v="85533246185"/>
    <s v="Mrs. SANTOSHBEN KESHARIMAL JAI"/>
    <n v="2500000"/>
    <n v="7.7"/>
    <n v="1963362.9"/>
    <n v="1850199.68"/>
    <n v="0"/>
    <n v="0"/>
    <n v="0"/>
    <d v="2017-03-24T00:00:00"/>
    <n v="19"/>
    <n v="19"/>
    <n v="0"/>
    <n v="0"/>
    <n v="0"/>
    <n v="0"/>
    <s v="INR"/>
    <n v="15355"/>
    <n v="27497"/>
    <s v="00/00/0000"/>
    <n v="0"/>
    <n v="0"/>
    <s v="N"/>
    <m/>
    <n v="9"/>
    <s v="N"/>
    <s v="00/00/0000"/>
    <s v="N"/>
    <n v="0"/>
    <s v="00/00/0000"/>
    <s v="STD"/>
    <x v="35"/>
    <n v="0"/>
    <x v="0"/>
    <m/>
  </r>
  <r>
    <n v="36769381473"/>
    <s v="MC-SBIHOME TOPUP TL-JAN17"/>
    <n v="88646300574"/>
    <s v="Mr. RONAK NARESHBHAI SHAH"/>
    <n v="2500000"/>
    <n v="7.7"/>
    <n v="2141981.88"/>
    <n v="1990453.27"/>
    <n v="0"/>
    <n v="0"/>
    <n v="0"/>
    <d v="2017-04-18T00:00:00"/>
    <n v="19"/>
    <n v="19"/>
    <n v="0"/>
    <n v="0"/>
    <n v="0"/>
    <n v="0"/>
    <s v="INR"/>
    <n v="15355"/>
    <n v="24913"/>
    <s v="00/00/0000"/>
    <n v="0"/>
    <n v="0"/>
    <s v="N"/>
    <m/>
    <n v="9"/>
    <s v="N"/>
    <s v="00/00/0000"/>
    <s v="N"/>
    <n v="0"/>
    <s v="00/00/0000"/>
    <s v="STD"/>
    <x v="11"/>
    <n v="0"/>
    <x v="0"/>
    <m/>
  </r>
  <r>
    <n v="37052156181"/>
    <s v="MC-SBITL NEWCAR LN(W)J17"/>
    <n v="85700142506"/>
    <s v="Miss. LOPA GIRISHBHAI NAMDAR[F"/>
    <n v="570000"/>
    <n v="8.1999999999999993"/>
    <n v="286877"/>
    <n v="226759.76"/>
    <n v="0"/>
    <n v="0"/>
    <n v="0"/>
    <d v="2017-07-31T00:00:00"/>
    <n v="19"/>
    <n v="19"/>
    <n v="0"/>
    <n v="0"/>
    <n v="0"/>
    <n v="0"/>
    <s v="INR"/>
    <n v="15355"/>
    <n v="9229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6420249157"/>
    <s v="MC-SBICARLN-TL-NEWCAR J17"/>
    <n v="89522045302"/>
    <s v="Mr. HEMENDRAKUMAR ISHWARBHAI P"/>
    <n v="1000000"/>
    <n v="8.25"/>
    <n v="401143"/>
    <n v="216762.23999999999"/>
    <n v="0"/>
    <n v="0"/>
    <n v="0"/>
    <d v="2017-01-06T00:00:00"/>
    <n v="19"/>
    <n v="19"/>
    <n v="0"/>
    <n v="0"/>
    <n v="0"/>
    <n v="0"/>
    <s v="INR"/>
    <n v="61132"/>
    <n v="16217"/>
    <s v="00/00/0000"/>
    <n v="0"/>
    <n v="0"/>
    <s v="N"/>
    <m/>
    <n v="9"/>
    <s v="N"/>
    <s v="00/00/0000"/>
    <s v="N"/>
    <n v="0"/>
    <s v="00/00/0000"/>
    <m/>
    <x v="1"/>
    <m/>
    <x v="0"/>
    <m/>
  </r>
  <r>
    <n v="36430280571"/>
    <s v="MC-SBICARLN-TL-NEWCAR J17"/>
    <n v="85505003278"/>
    <s v="Mr. ARUNKUMAR PREMCHAND PANDEY"/>
    <n v="640000"/>
    <n v="8.25"/>
    <n v="277194"/>
    <n v="223866.14"/>
    <n v="0"/>
    <n v="0"/>
    <n v="0"/>
    <d v="2017-01-09T00:00:00"/>
    <n v="19"/>
    <n v="19"/>
    <n v="0"/>
    <n v="0"/>
    <n v="0"/>
    <n v="0"/>
    <s v="INR"/>
    <n v="61132"/>
    <n v="10379"/>
    <s v="00/00/0000"/>
    <n v="0"/>
    <n v="0"/>
    <s v="N"/>
    <m/>
    <n v="9"/>
    <s v="N"/>
    <s v="00/00/0000"/>
    <s v="N"/>
    <n v="0"/>
    <s v="00/00/0000"/>
    <s v="STD"/>
    <x v="174"/>
    <n v="999"/>
    <x v="0"/>
    <m/>
  </r>
  <r>
    <n v="36465753277"/>
    <s v="MC-SBICARLN-TL-NEWCAR J17"/>
    <n v="85812539345"/>
    <s v="Mr. HIMMATSINH JAVANSINH PARMA"/>
    <n v="350000"/>
    <n v="8.25"/>
    <n v="156898"/>
    <n v="150620.69"/>
    <n v="0"/>
    <n v="0"/>
    <n v="0"/>
    <d v="2017-01-19T00:00:00"/>
    <n v="19"/>
    <n v="19"/>
    <n v="0"/>
    <n v="0"/>
    <n v="0"/>
    <n v="0"/>
    <s v="INR"/>
    <n v="15355"/>
    <n v="5676"/>
    <s v="00/00/0000"/>
    <n v="0"/>
    <n v="0"/>
    <s v="N"/>
    <m/>
    <n v="9"/>
    <s v="N"/>
    <s v="00/00/0000"/>
    <s v="N"/>
    <n v="0"/>
    <s v="00/00/0000"/>
    <s v="STD"/>
    <x v="175"/>
    <n v="0"/>
    <x v="0"/>
    <m/>
  </r>
  <r>
    <n v="36465754464"/>
    <s v="MC-SBICARLN-TL-NEWCAR J17"/>
    <n v="85883621689"/>
    <s v="Mr. Parag Prahladbhai Khatri"/>
    <n v="400000"/>
    <n v="8.25"/>
    <n v="164779"/>
    <n v="27129.59"/>
    <n v="0"/>
    <n v="0"/>
    <n v="0"/>
    <d v="2017-01-19T00:00:00"/>
    <n v="19"/>
    <n v="19"/>
    <n v="0"/>
    <n v="0"/>
    <n v="0"/>
    <n v="0"/>
    <s v="INR"/>
    <n v="15355"/>
    <n v="6487"/>
    <s v="00/00/0000"/>
    <n v="0"/>
    <n v="0"/>
    <s v="N"/>
    <m/>
    <n v="9"/>
    <s v="N"/>
    <s v="00/00/0000"/>
    <s v="N"/>
    <n v="0"/>
    <s v="00/00/0000"/>
    <m/>
    <x v="1"/>
    <m/>
    <x v="0"/>
    <m/>
  </r>
  <r>
    <n v="36493947633"/>
    <s v="MC-SBICARLN-TL-NEWCAR J17"/>
    <n v="80018521020"/>
    <s v="Mr. PADHERIYA  PRATAPSINH"/>
    <n v="500000"/>
    <n v="8.25"/>
    <n v="208448"/>
    <n v="156741.13"/>
    <n v="0"/>
    <n v="0"/>
    <n v="0"/>
    <d v="2017-01-30T00:00:00"/>
    <n v="19"/>
    <n v="19"/>
    <n v="0"/>
    <n v="0"/>
    <n v="0"/>
    <n v="0"/>
    <s v="INR"/>
    <n v="61132"/>
    <n v="8109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006608850"/>
    <s v="MC-SBICARLN-TL-NEWCAR J17"/>
    <n v="87423414483"/>
    <s v="Mr. NAYAN RAMESHBHAI MISTRY"/>
    <n v="450000"/>
    <n v="7.95"/>
    <n v="211432"/>
    <n v="128058.4"/>
    <n v="0"/>
    <n v="0"/>
    <n v="0"/>
    <d v="2017-07-12T00:00:00"/>
    <n v="19"/>
    <n v="19"/>
    <n v="0"/>
    <n v="0"/>
    <n v="0"/>
    <n v="0"/>
    <s v="INR"/>
    <n v="15355"/>
    <n v="7298"/>
    <s v="00/00/0000"/>
    <n v="0"/>
    <n v="0"/>
    <s v="N"/>
    <m/>
    <n v="9"/>
    <s v="N"/>
    <s v="00/00/0000"/>
    <s v="N"/>
    <n v="0"/>
    <s v="00/00/0000"/>
    <m/>
    <x v="1"/>
    <m/>
    <x v="0"/>
    <m/>
  </r>
  <r>
    <n v="37049144182"/>
    <s v="MC-SBICARLN-TL-NEWCAR J17"/>
    <n v="85213593304"/>
    <s v="Mr. PRABHAKAR  KUMAR"/>
    <n v="560000"/>
    <n v="7.75"/>
    <n v="268471"/>
    <n v="221634.18"/>
    <n v="0"/>
    <n v="0"/>
    <n v="0"/>
    <d v="2017-07-31T00:00:00"/>
    <n v="19"/>
    <n v="19"/>
    <n v="0"/>
    <n v="0"/>
    <n v="0"/>
    <n v="0"/>
    <s v="INR"/>
    <n v="15355"/>
    <n v="9082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049181180"/>
    <s v="MC-SBICARLN-TL-NEWCAR J17"/>
    <n v="86433845652"/>
    <s v="Mr. VRAJESH KIRANKUMAR  SUKHAD"/>
    <n v="270000"/>
    <n v="8.25"/>
    <n v="133854"/>
    <n v="106214.58"/>
    <n v="0"/>
    <n v="0"/>
    <n v="0"/>
    <d v="2017-07-31T00:00:00"/>
    <n v="19"/>
    <n v="19"/>
    <n v="0"/>
    <n v="0"/>
    <n v="0"/>
    <n v="0"/>
    <s v="INR"/>
    <n v="15355"/>
    <n v="4379"/>
    <s v="00/00/0000"/>
    <n v="0"/>
    <n v="0"/>
    <s v="N"/>
    <m/>
    <n v="9"/>
    <s v="N"/>
    <s v="00/00/0000"/>
    <s v="N"/>
    <n v="0"/>
    <s v="00/00/0000"/>
    <m/>
    <x v="1"/>
    <m/>
    <x v="0"/>
    <m/>
  </r>
  <r>
    <n v="37049382092"/>
    <s v="MC-SBICARLN-TL-NEWCAR J17"/>
    <n v="89904665209"/>
    <s v="Mr. DINESH SONU DUSANE"/>
    <n v="410000"/>
    <n v="7.75"/>
    <n v="76280"/>
    <n v="28133.14"/>
    <n v="0"/>
    <n v="0"/>
    <n v="0"/>
    <d v="2017-07-31T00:00:00"/>
    <n v="19"/>
    <n v="19"/>
    <n v="0"/>
    <n v="0"/>
    <n v="0"/>
    <n v="0"/>
    <s v="INR"/>
    <n v="15355"/>
    <n v="8561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051812396"/>
    <s v="MC-SBICARLN-TL-NEWCAR J17"/>
    <n v="85860842322"/>
    <s v="Mr. APURVA NILESHKUMAR SHAH"/>
    <n v="365000"/>
    <n v="8.25"/>
    <n v="176992"/>
    <n v="130695.53"/>
    <n v="0"/>
    <n v="0"/>
    <n v="0"/>
    <d v="2017-07-31T00:00:00"/>
    <n v="19"/>
    <n v="19"/>
    <n v="0"/>
    <n v="0"/>
    <n v="0"/>
    <n v="0"/>
    <s v="INR"/>
    <n v="15355"/>
    <n v="5919"/>
    <s v="00/00/0000"/>
    <n v="0"/>
    <n v="0"/>
    <s v="N"/>
    <m/>
    <n v="9"/>
    <s v="N"/>
    <s v="00/00/0000"/>
    <s v="N"/>
    <n v="0"/>
    <s v="00/00/0000"/>
    <m/>
    <x v="1"/>
    <m/>
    <x v="0"/>
    <m/>
  </r>
  <r>
    <n v="37051815091"/>
    <s v="MC-SBICARLN-TL-NEWCAR J17"/>
    <n v="80200101073"/>
    <s v="Mr. RAJKUMAR B CHIMNANI"/>
    <n v="445000"/>
    <n v="8.25"/>
    <n v="90320"/>
    <n v="39476.54"/>
    <n v="0"/>
    <n v="0"/>
    <n v="0"/>
    <d v="2017-07-31T00:00:00"/>
    <n v="19"/>
    <n v="19"/>
    <n v="0"/>
    <n v="0"/>
    <n v="0"/>
    <n v="0"/>
    <s v="INR"/>
    <n v="61132"/>
    <n v="9292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052930894"/>
    <s v="MC-SBICARLN-TL-NEWCAR J17"/>
    <n v="85911887541"/>
    <s v="Mr. NILESHBHAI JAYSUKHBHAI GAD"/>
    <n v="500000"/>
    <n v="7.75"/>
    <n v="239801"/>
    <n v="205113.87"/>
    <n v="0"/>
    <n v="0"/>
    <n v="0"/>
    <d v="2017-07-31T00:00:00"/>
    <n v="19"/>
    <n v="19"/>
    <n v="0"/>
    <n v="0"/>
    <n v="0"/>
    <n v="0"/>
    <s v="INR"/>
    <n v="15355"/>
    <n v="8109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079018196"/>
    <s v="MC-SBICARLN-TL-NEWCAR J17"/>
    <n v="89921532653"/>
    <s v="Mr. RAJENDRASINH GHANSHYAMSINH"/>
    <n v="500000"/>
    <n v="8.25"/>
    <n v="258926"/>
    <n v="206546.45"/>
    <n v="0"/>
    <n v="0"/>
    <n v="0"/>
    <d v="2017-08-09T00:00:00"/>
    <n v="19"/>
    <n v="19"/>
    <n v="0"/>
    <n v="0"/>
    <n v="0"/>
    <n v="0"/>
    <s v="INR"/>
    <n v="61132"/>
    <n v="8109"/>
    <s v="00/00/0000"/>
    <n v="0"/>
    <n v="0"/>
    <s v="N"/>
    <m/>
    <n v="9"/>
    <s v="N"/>
    <s v="00/00/0000"/>
    <s v="N"/>
    <n v="0"/>
    <s v="00/00/0000"/>
    <s v="STD"/>
    <x v="35"/>
    <n v="999"/>
    <x v="0"/>
    <m/>
  </r>
  <r>
    <n v="37083593181"/>
    <s v="MC-SBICARLN-TL-NEWCAR J17"/>
    <n v="89924179952"/>
    <s v="Mrs. REJOYCEALKA  SOLANKY"/>
    <n v="570000"/>
    <n v="7.75"/>
    <n v="118678"/>
    <n v="41959.75"/>
    <n v="0"/>
    <n v="0"/>
    <n v="0"/>
    <d v="2017-08-16T00:00:00"/>
    <n v="19"/>
    <n v="19"/>
    <n v="0"/>
    <n v="0"/>
    <n v="0"/>
    <n v="0"/>
    <s v="INR"/>
    <n v="15355"/>
    <n v="11902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087321191"/>
    <s v="MC-SBICARLN-TL-NEWCAR J17"/>
    <n v="80083953405"/>
    <s v="Mrs. BELA KIRAN  SHAH"/>
    <n v="446250"/>
    <n v="8.25"/>
    <n v="229867"/>
    <n v="187019.45"/>
    <n v="0"/>
    <n v="0"/>
    <n v="0"/>
    <d v="2017-08-14T00:00:00"/>
    <n v="19"/>
    <n v="19"/>
    <n v="0"/>
    <n v="0"/>
    <n v="0"/>
    <n v="0"/>
    <s v="INR"/>
    <n v="61132"/>
    <n v="7237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088416516"/>
    <s v="MC-SBICARLN-TL-NEWCAR J17"/>
    <n v="85491104246"/>
    <s v="Mr. CHAUHAN  ROHITSINGH"/>
    <n v="280000"/>
    <n v="8.25"/>
    <n v="143055"/>
    <n v="112370.88"/>
    <n v="0"/>
    <n v="0"/>
    <n v="0"/>
    <d v="2017-08-14T00:00:00"/>
    <n v="19"/>
    <n v="19"/>
    <n v="0"/>
    <n v="0"/>
    <n v="0"/>
    <n v="0"/>
    <s v="INR"/>
    <n v="15355"/>
    <n v="4541"/>
    <s v="00/00/0000"/>
    <n v="0"/>
    <n v="0"/>
    <s v="N"/>
    <m/>
    <n v="9"/>
    <s v="N"/>
    <s v="00/00/0000"/>
    <s v="N"/>
    <n v="0"/>
    <s v="00/00/0000"/>
    <m/>
    <x v="1"/>
    <m/>
    <x v="0"/>
    <m/>
  </r>
  <r>
    <n v="37088584988"/>
    <s v="MC-SBICARLN-TL-NEWCAR J17"/>
    <n v="85062434401"/>
    <s v="Mr. SOMRAJ PURUSHOTHMAN NAIR"/>
    <n v="500000"/>
    <n v="7.75"/>
    <n v="108896"/>
    <n v="105353.84"/>
    <n v="0"/>
    <n v="0"/>
    <n v="0"/>
    <d v="2017-08-28T00:00:00"/>
    <n v="19"/>
    <n v="19"/>
    <n v="0"/>
    <n v="0"/>
    <n v="0"/>
    <n v="0"/>
    <s v="INR"/>
    <n v="15355"/>
    <n v="10440"/>
    <s v="00/00/0000"/>
    <n v="0"/>
    <n v="0"/>
    <s v="N"/>
    <m/>
    <n v="9"/>
    <s v="N"/>
    <s v="00/00/0000"/>
    <s v="N"/>
    <n v="0"/>
    <s v="00/00/0000"/>
    <s v="STD"/>
    <x v="176"/>
    <n v="999"/>
    <x v="0"/>
    <m/>
  </r>
  <r>
    <n v="37089482487"/>
    <s v="MC-SBICARLN-TL-NEWCAR J17"/>
    <n v="80018535135"/>
    <s v="Mr. SANJAY  YADAV"/>
    <n v="400000"/>
    <n v="7.75"/>
    <n v="83757"/>
    <n v="36312.49"/>
    <n v="0"/>
    <n v="0"/>
    <n v="0"/>
    <d v="2017-08-16T00:00:00"/>
    <n v="19"/>
    <n v="19"/>
    <n v="0"/>
    <n v="0"/>
    <n v="0"/>
    <n v="0"/>
    <s v="INR"/>
    <n v="15355"/>
    <n v="8352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089981984"/>
    <s v="MC-SBICARLN-TL-NEWCAR J17"/>
    <n v="80083894153"/>
    <s v="Mrs. RANJANBEN RAJESHKUMAR SOL"/>
    <n v="700000"/>
    <n v="7.75"/>
    <n v="331910"/>
    <n v="232500.35"/>
    <n v="0"/>
    <n v="0"/>
    <n v="0"/>
    <d v="2017-08-16T00:00:00"/>
    <n v="19"/>
    <n v="19"/>
    <n v="0"/>
    <n v="0"/>
    <n v="0"/>
    <n v="0"/>
    <s v="INR"/>
    <n v="15355"/>
    <n v="11449"/>
    <s v="00/00/0000"/>
    <n v="0"/>
    <n v="0"/>
    <s v="N"/>
    <m/>
    <n v="9"/>
    <s v="N"/>
    <s v="00/00/0000"/>
    <s v="N"/>
    <n v="0"/>
    <s v="00/00/0000"/>
    <m/>
    <x v="1"/>
    <m/>
    <x v="0"/>
    <m/>
  </r>
  <r>
    <n v="37089996730"/>
    <s v="MC-SBICARLN-TL-NEWCAR J17"/>
    <n v="85070610932"/>
    <s v="Mr. DINESHKUMAR BHAGABHAI RATH"/>
    <n v="300000"/>
    <n v="8.25"/>
    <n v="66105"/>
    <n v="26429.93"/>
    <n v="0"/>
    <n v="0"/>
    <n v="0"/>
    <d v="2017-08-16T00:00:00"/>
    <n v="19"/>
    <n v="19"/>
    <n v="0"/>
    <n v="0"/>
    <n v="0"/>
    <n v="0"/>
    <s v="INR"/>
    <n v="15355"/>
    <n v="6264"/>
    <s v="00/00/0000"/>
    <n v="0"/>
    <n v="0"/>
    <s v="N"/>
    <m/>
    <n v="9"/>
    <s v="N"/>
    <s v="00/00/0000"/>
    <s v="N"/>
    <n v="0"/>
    <s v="00/00/0000"/>
    <m/>
    <x v="1"/>
    <m/>
    <x v="0"/>
    <m/>
  </r>
  <r>
    <n v="37104182558"/>
    <s v="MC-SBICARLN-TL-NEWCAR J17"/>
    <n v="80543460102"/>
    <s v="Mr. LAXMANBHAI BABABHAI SENAMA"/>
    <n v="500000"/>
    <n v="7.75"/>
    <n v="111156"/>
    <n v="80784.62"/>
    <n v="0"/>
    <n v="0"/>
    <n v="0"/>
    <d v="2017-08-24T00:00:00"/>
    <n v="19"/>
    <n v="19"/>
    <n v="0"/>
    <n v="0"/>
    <n v="0"/>
    <n v="0"/>
    <s v="INR"/>
    <n v="15355"/>
    <n v="10440"/>
    <s v="00/00/0000"/>
    <n v="0"/>
    <n v="0"/>
    <s v="N"/>
    <m/>
    <n v="9"/>
    <s v="N"/>
    <s v="00/00/0000"/>
    <s v="N"/>
    <n v="0"/>
    <s v="00/00/0000"/>
    <s v="STD"/>
    <x v="11"/>
    <n v="0"/>
    <x v="0"/>
    <m/>
  </r>
  <r>
    <n v="37104190863"/>
    <s v="MC-SBICARLN-TL-NEWCAR J17"/>
    <n v="89934973885"/>
    <s v="Mr. HITENDRA ASHOKDAN GADHAVI"/>
    <n v="550000"/>
    <n v="8.25"/>
    <n v="281614"/>
    <n v="223615.24"/>
    <n v="0"/>
    <n v="0"/>
    <n v="0"/>
    <d v="2017-08-24T00:00:00"/>
    <n v="19"/>
    <n v="19"/>
    <n v="0"/>
    <n v="0"/>
    <n v="0"/>
    <n v="0"/>
    <s v="INR"/>
    <n v="15355"/>
    <n v="8919"/>
    <s v="00/00/0000"/>
    <n v="0"/>
    <n v="0"/>
    <s v="N"/>
    <m/>
    <n v="9"/>
    <s v="N"/>
    <s v="00/00/0000"/>
    <s v="N"/>
    <n v="0"/>
    <s v="00/00/0000"/>
    <s v="STD"/>
    <x v="11"/>
    <n v="999"/>
    <x v="0"/>
    <m/>
  </r>
  <r>
    <n v="37109775632"/>
    <s v="MC-SBICARLN-TL-NEWCAR J17"/>
    <n v="85841279709"/>
    <s v="Mr. SANJAY MOJIRAM JAT"/>
    <n v="400000"/>
    <n v="7.75"/>
    <n v="188659"/>
    <n v="121293.1"/>
    <n v="0"/>
    <n v="0"/>
    <n v="0"/>
    <d v="2017-08-30T00:00:00"/>
    <n v="19"/>
    <n v="19"/>
    <n v="0"/>
    <n v="0"/>
    <n v="0"/>
    <n v="0"/>
    <s v="INR"/>
    <n v="15355"/>
    <n v="6487"/>
    <s v="00/00/0000"/>
    <n v="0"/>
    <n v="0"/>
    <s v="N"/>
    <m/>
    <n v="9"/>
    <s v="N"/>
    <s v="00/00/0000"/>
    <s v="N"/>
    <n v="0"/>
    <s v="00/00/0000"/>
    <m/>
    <x v="1"/>
    <m/>
    <x v="0"/>
    <m/>
  </r>
  <r>
    <n v="37320684889"/>
    <s v="MC-SBICARLN-TL-NEWCAR J17"/>
    <n v="87034350766"/>
    <s v="Mrs. ANKITA RAHUL ROHIT"/>
    <n v="700000"/>
    <n v="7.75"/>
    <n v="358458"/>
    <n v="179382.76"/>
    <n v="0"/>
    <n v="0"/>
    <n v="0"/>
    <d v="2017-11-24T00:00:00"/>
    <n v="19"/>
    <n v="19"/>
    <n v="0"/>
    <n v="0"/>
    <n v="0"/>
    <n v="0"/>
    <s v="INR"/>
    <n v="15355"/>
    <n v="11541"/>
    <s v="00/00/0000"/>
    <n v="0"/>
    <n v="0"/>
    <s v="N"/>
    <m/>
    <n v="9"/>
    <s v="N"/>
    <s v="00/00/0000"/>
    <s v="N"/>
    <n v="0"/>
    <s v="00/00/0000"/>
    <m/>
    <x v="1"/>
    <m/>
    <x v="0"/>
    <m/>
  </r>
  <r>
    <n v="37025549947"/>
    <s v="MC-SBICARLN-TL-NEWCAR J17"/>
    <n v="86886154805"/>
    <s v="Mrs. JYOTI ROSHANBHAI BAFNA"/>
    <n v="1100000"/>
    <n v="8.25"/>
    <n v="570157"/>
    <n v="615566.69999999995"/>
    <n v="45409.699999999953"/>
    <n v="2.5456721605561135"/>
    <n v="45409.7"/>
    <d v="2017-07-18T00:00:00"/>
    <n v="19"/>
    <n v="16"/>
    <n v="3"/>
    <n v="3"/>
    <n v="3"/>
    <n v="703"/>
    <s v="INR"/>
    <n v="15355"/>
    <n v="17838"/>
    <d v="2022-01-18T00:00:00"/>
    <n v="0"/>
    <n v="0"/>
    <s v="N"/>
    <m/>
    <n v="2"/>
    <s v="N"/>
    <s v="00/00/0000"/>
    <s v="N"/>
    <n v="0"/>
    <s v="00/00/0000"/>
    <s v="SMA2"/>
    <x v="177"/>
    <n v="703"/>
    <x v="0"/>
    <m/>
  </r>
  <r>
    <n v="37104199979"/>
    <s v="MC-SBICARLN-TL-NEWCAR J17"/>
    <n v="85016176769"/>
    <s v="Mr. RAKESH KUMAR  PASWAN"/>
    <n v="346000"/>
    <n v="8.25"/>
    <n v="72259"/>
    <n v="137043.32"/>
    <n v="64784.320000000007"/>
    <n v="8.9666878892733575"/>
    <n v="64784.32"/>
    <d v="2017-08-24T00:00:00"/>
    <n v="19"/>
    <n v="10"/>
    <n v="9"/>
    <n v="4"/>
    <n v="4"/>
    <n v="704"/>
    <s v="INR"/>
    <n v="15355"/>
    <n v="7225"/>
    <d v="2021-07-18T00:00:00"/>
    <n v="5821"/>
    <n v="9768.56"/>
    <s v="N"/>
    <m/>
    <n v="4"/>
    <s v="Y"/>
    <d v="2022-02-02T00:00:00"/>
    <s v="N"/>
    <n v="0"/>
    <s v="00/00/0000"/>
    <s v="NPA"/>
    <x v="109"/>
    <n v="704"/>
    <x v="1"/>
    <n v="49"/>
  </r>
  <r>
    <n v="38134811619"/>
    <s v="MC-JAI JAWAN PEN LN JAN17"/>
    <n v="80083931549"/>
    <s v="Mr. PARMAR  GOVINDBHAI"/>
    <n v="400000"/>
    <n v="12"/>
    <n v="218764"/>
    <n v="160893.4"/>
    <n v="0"/>
    <n v="0"/>
    <n v="0"/>
    <d v="2018-12-18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m/>
    <x v="1"/>
    <m/>
    <x v="0"/>
    <m/>
  </r>
  <r>
    <n v="38323758853"/>
    <s v="MC-JAI JAWAN PEN LN JAN17"/>
    <n v="85136030201"/>
    <s v="Mr. MAHENDRASINH PADAMSINH RAT"/>
    <n v="300000"/>
    <n v="12"/>
    <n v="179473"/>
    <n v="127298.16"/>
    <n v="0"/>
    <n v="0"/>
    <n v="0"/>
    <d v="2019-03-14T00:00:00"/>
    <n v="19"/>
    <n v="19"/>
    <n v="0"/>
    <n v="0"/>
    <n v="0"/>
    <n v="0"/>
    <s v="INR"/>
    <n v="0"/>
    <n v="6674"/>
    <s v="00/00/0000"/>
    <n v="0"/>
    <n v="0"/>
    <s v="N"/>
    <m/>
    <n v="9"/>
    <s v="N"/>
    <s v="00/00/0000"/>
    <s v="N"/>
    <n v="0"/>
    <s v="00/00/0000"/>
    <m/>
    <x v="1"/>
    <m/>
    <x v="0"/>
    <m/>
  </r>
  <r>
    <n v="39794812443"/>
    <s v="MC-JAI JAWAN PEN LN JAN17"/>
    <n v="86171993730"/>
    <s v="Mr. JAYANTIBHAI MAFAT LAL PRAJ"/>
    <n v="300000"/>
    <n v="9.75"/>
    <n v="234639"/>
    <n v="234639"/>
    <n v="0"/>
    <n v="0"/>
    <n v="0"/>
    <d v="2020-11-10T00:00:00"/>
    <n v="16"/>
    <n v="16"/>
    <n v="0"/>
    <n v="0"/>
    <n v="0"/>
    <n v="0"/>
    <s v="INR"/>
    <n v="0"/>
    <n v="6338"/>
    <s v="00/00/0000"/>
    <n v="0"/>
    <n v="0"/>
    <s v="N"/>
    <m/>
    <n v="9"/>
    <s v="N"/>
    <s v="00/00/0000"/>
    <s v="N"/>
    <n v="0"/>
    <s v="00/00/0000"/>
    <s v="STD"/>
    <x v="159"/>
    <n v="0"/>
    <x v="0"/>
    <m/>
  </r>
  <r>
    <n v="39837956965"/>
    <s v="MC-JAI JAWAN PEN LN JAN17"/>
    <n v="85369563905"/>
    <s v="Mr. BHANWARBHAI DHANAJI BHIL"/>
    <n v="525000"/>
    <n v="9.75"/>
    <n v="442792"/>
    <n v="442792"/>
    <n v="0"/>
    <n v="0"/>
    <n v="0"/>
    <d v="2020-12-01T00:00:00"/>
    <n v="15"/>
    <n v="15"/>
    <n v="0"/>
    <n v="0"/>
    <n v="0"/>
    <n v="0"/>
    <s v="INR"/>
    <n v="0"/>
    <n v="9661"/>
    <s v="00/00/0000"/>
    <n v="0"/>
    <n v="0"/>
    <s v="N"/>
    <m/>
    <n v="9"/>
    <s v="N"/>
    <s v="00/00/0000"/>
    <s v="N"/>
    <n v="0"/>
    <s v="00/00/0000"/>
    <s v="STD"/>
    <x v="159"/>
    <n v="0"/>
    <x v="0"/>
    <m/>
  </r>
  <r>
    <n v="39936835279"/>
    <s v="MC-JAI JAWAN PEN LN JAN17"/>
    <n v="85249432924"/>
    <s v="Mr. FATESING SHETUSING  RANA"/>
    <n v="250000"/>
    <n v="9.75"/>
    <n v="202666"/>
    <n v="202666"/>
    <n v="0"/>
    <n v="0"/>
    <n v="0"/>
    <d v="2021-01-13T00:00:00"/>
    <n v="14"/>
    <n v="14"/>
    <n v="0"/>
    <n v="0"/>
    <n v="0"/>
    <n v="0"/>
    <s v="INR"/>
    <n v="0"/>
    <n v="5282"/>
    <s v="00/00/0000"/>
    <n v="0"/>
    <n v="0"/>
    <s v="N"/>
    <m/>
    <n v="9"/>
    <s v="N"/>
    <s v="00/00/0000"/>
    <s v="N"/>
    <n v="0"/>
    <s v="00/00/0000"/>
    <s v="STD"/>
    <x v="147"/>
    <n v="999"/>
    <x v="0"/>
    <m/>
  </r>
  <r>
    <n v="39969165894"/>
    <s v="MC-JAI JAWAN PEN LN JAN17"/>
    <n v="80381274506"/>
    <s v="Mr. RAJPUT  KISHORSINGH"/>
    <n v="400000"/>
    <n v="9.75"/>
    <n v="299069"/>
    <n v="69069"/>
    <n v="0"/>
    <n v="0"/>
    <n v="0"/>
    <d v="2021-01-29T00:00:00"/>
    <n v="14"/>
    <n v="14"/>
    <n v="0"/>
    <n v="0"/>
    <n v="0"/>
    <n v="0"/>
    <s v="INR"/>
    <n v="0"/>
    <n v="8450"/>
    <s v="00/00/0000"/>
    <n v="0"/>
    <n v="0"/>
    <s v="N"/>
    <m/>
    <n v="9"/>
    <s v="N"/>
    <s v="00/00/0000"/>
    <s v="N"/>
    <n v="0"/>
    <s v="00/00/0000"/>
    <m/>
    <x v="1"/>
    <m/>
    <x v="0"/>
    <m/>
  </r>
  <r>
    <n v="40055952174"/>
    <s v="MC-JAI JAWAN PEN LN JAN17"/>
    <n v="85011378251"/>
    <s v="Mr. TOMAR NARENDRA K  SINGH"/>
    <n v="504000"/>
    <n v="9.75"/>
    <n v="442074"/>
    <n v="442074"/>
    <n v="0"/>
    <n v="0"/>
    <n v="0"/>
    <d v="2021-03-05T00:00:00"/>
    <n v="12"/>
    <n v="12"/>
    <n v="0"/>
    <n v="0"/>
    <n v="0"/>
    <n v="0"/>
    <s v="INR"/>
    <n v="0"/>
    <n v="9274"/>
    <s v="00/00/0000"/>
    <n v="0"/>
    <n v="0"/>
    <m/>
    <m/>
    <m/>
    <s v="N"/>
    <s v="00/00/0000"/>
    <s v="N"/>
    <n v="0"/>
    <s v="00/00/0000"/>
    <m/>
    <x v="1"/>
    <m/>
    <x v="0"/>
    <m/>
  </r>
  <r>
    <n v="38368118822"/>
    <s v="MC-SCHOLAR L-A NOCOLJAN17"/>
    <n v="85725907321"/>
    <s v="Mr. AASHIT MANOJ AGRAWAL"/>
    <n v="1950000"/>
    <n v="7.5"/>
    <n v="1688785"/>
    <n v="1423340"/>
    <n v="0"/>
    <n v="0"/>
    <n v="0"/>
    <d v="2019-04-03T00:00:00"/>
    <n v="1"/>
    <n v="1"/>
    <n v="0"/>
    <n v="0"/>
    <n v="0"/>
    <n v="0"/>
    <s v="INR"/>
    <n v="0"/>
    <n v="14707"/>
    <s v="00/00/0000"/>
    <n v="0"/>
    <n v="0"/>
    <s v="N"/>
    <m/>
    <n v="9"/>
    <s v="N"/>
    <s v="00/00/0000"/>
    <s v="N"/>
    <n v="0"/>
    <s v="00/00/0000"/>
    <m/>
    <x v="1"/>
    <m/>
    <x v="0"/>
    <m/>
  </r>
  <r>
    <n v="38205106016"/>
    <s v="MC-EDU LN ABRD 20L-1.5CR"/>
    <n v="86065983075"/>
    <s v="Miss. PARINDA DHARMENDRAKUMAR"/>
    <n v="2030398"/>
    <n v="8.25"/>
    <n v="1156741"/>
    <n v="1000165"/>
    <n v="0"/>
    <n v="0"/>
    <n v="0"/>
    <d v="2019-01-22T00:00:00"/>
    <n v="14"/>
    <n v="14"/>
    <n v="0"/>
    <n v="0"/>
    <n v="0"/>
    <n v="0"/>
    <s v="INR"/>
    <n v="61132"/>
    <n v="15424"/>
    <s v="00/00/0000"/>
    <n v="0"/>
    <n v="0"/>
    <s v="N"/>
    <m/>
    <n v="9"/>
    <s v="N"/>
    <s v="00/00/0000"/>
    <s v="N"/>
    <n v="0"/>
    <s v="00/00/0000"/>
    <m/>
    <x v="1"/>
    <m/>
    <x v="0"/>
    <m/>
  </r>
  <r>
    <n v="38529132221"/>
    <s v="MC-EDU LN ABRD 20L-1.5CR"/>
    <n v="90326032896"/>
    <s v="Ms. NIRJA RAHULKUMAR BHATT"/>
    <n v="2628134"/>
    <n v="8.25"/>
    <n v="863272"/>
    <n v="768772"/>
    <n v="0"/>
    <n v="0"/>
    <n v="0"/>
    <d v="2019-06-15T00:00:00"/>
    <n v="1"/>
    <n v="1"/>
    <n v="0"/>
    <n v="0"/>
    <n v="0"/>
    <n v="0"/>
    <s v="INR"/>
    <n v="15355"/>
    <n v="9202"/>
    <s v="00/00/0000"/>
    <n v="0"/>
    <n v="0"/>
    <s v="N"/>
    <m/>
    <n v="9"/>
    <s v="N"/>
    <s v="00/00/0000"/>
    <s v="N"/>
    <n v="0"/>
    <s v="00/00/0000"/>
    <s v="STD"/>
    <x v="75"/>
    <n v="999"/>
    <x v="0"/>
    <m/>
  </r>
  <r>
    <n v="38579709540"/>
    <s v="MC-EDU LN ABRD 20L-1.5CR"/>
    <n v="90319521003"/>
    <s v="Mr. DEV JAYESH PATEL"/>
    <n v="9586092"/>
    <n v="8.75"/>
    <n v="3620541"/>
    <n v="470659"/>
    <n v="0"/>
    <n v="0"/>
    <n v="0"/>
    <d v="2019-07-18T00:00:00"/>
    <n v="1"/>
    <n v="1"/>
    <n v="0"/>
    <n v="0"/>
    <n v="0"/>
    <n v="0"/>
    <s v="INR"/>
    <n v="15355"/>
    <n v="151825"/>
    <s v="00/00/0000"/>
    <n v="0"/>
    <n v="0"/>
    <s v="N"/>
    <m/>
    <n v="9"/>
    <s v="N"/>
    <s v="00/00/0000"/>
    <s v="N"/>
    <n v="0"/>
    <s v="00/00/0000"/>
    <m/>
    <x v="1"/>
    <m/>
    <x v="0"/>
    <m/>
  </r>
  <r>
    <n v="37092630588"/>
    <s v="MC-SBIHOME TOPUP TL-MAY17"/>
    <n v="85643220864"/>
    <s v="Dr. DINESH SISPAL SHARDA"/>
    <n v="1500000"/>
    <n v="7.6"/>
    <n v="1458609"/>
    <n v="1413324.43"/>
    <n v="0"/>
    <n v="0"/>
    <n v="0"/>
    <d v="2017-08-17T00:00:00"/>
    <n v="19"/>
    <n v="19"/>
    <n v="0"/>
    <n v="0"/>
    <n v="0"/>
    <n v="0"/>
    <s v="INR"/>
    <n v="15355"/>
    <n v="12366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6967462007"/>
    <s v="MC-HL-CLSS-MIG1(W) JUN 17"/>
    <n v="86517956379"/>
    <s v="Mr. SHASHANK SURESHCHANDRA TRI"/>
    <n v="3675000"/>
    <n v="7.5"/>
    <n v="3352745"/>
    <n v="2883367.4"/>
    <n v="0"/>
    <n v="0"/>
    <n v="0"/>
    <d v="2017-06-24T00:00:00"/>
    <n v="19"/>
    <n v="19"/>
    <n v="0"/>
    <n v="0"/>
    <n v="0"/>
    <n v="0"/>
    <s v="INR"/>
    <n v="15355"/>
    <n v="31499"/>
    <s v="00/00/0000"/>
    <n v="0"/>
    <n v="0"/>
    <s v="N"/>
    <m/>
    <n v="9"/>
    <s v="N"/>
    <s v="00/00/0000"/>
    <s v="N"/>
    <n v="0"/>
    <s v="00/00/0000"/>
    <m/>
    <x v="1"/>
    <m/>
    <x v="0"/>
    <m/>
  </r>
  <r>
    <n v="36967464468"/>
    <s v="MC-HL-CLSS-MIG1(W) JUN 17"/>
    <n v="89800587086"/>
    <s v="Mr. ANURAG MAHENDRA PRASAD MIT"/>
    <n v="3675000"/>
    <n v="7.5"/>
    <n v="3107990"/>
    <n v="2763812.66"/>
    <n v="0"/>
    <n v="0"/>
    <n v="0"/>
    <d v="2017-06-24T00:00:00"/>
    <n v="19"/>
    <n v="19"/>
    <n v="0"/>
    <n v="0"/>
    <n v="0"/>
    <n v="0"/>
    <s v="INR"/>
    <n v="61132"/>
    <n v="29546"/>
    <s v="00/00/0000"/>
    <n v="0"/>
    <n v="0"/>
    <s v="N"/>
    <m/>
    <n v="9"/>
    <s v="N"/>
    <s v="00/00/0000"/>
    <s v="N"/>
    <n v="0"/>
    <s v="00/00/0000"/>
    <m/>
    <x v="1"/>
    <m/>
    <x v="0"/>
    <m/>
  </r>
  <r>
    <n v="31149986934"/>
    <s v="MC-SBI HOME LOAN JUN 17"/>
    <n v="85017299453"/>
    <s v="Mr. HARPALSINH HARISHCHANDRA P"/>
    <n v="1759000"/>
    <n v="7.65"/>
    <n v="1031478"/>
    <n v="656204.15"/>
    <n v="0"/>
    <n v="0"/>
    <n v="0"/>
    <d v="2010-04-28T00:00:00"/>
    <n v="19"/>
    <n v="19"/>
    <n v="0"/>
    <n v="0"/>
    <n v="0"/>
    <n v="0"/>
    <s v="INR"/>
    <n v="15355"/>
    <n v="14620"/>
    <s v="00/00/0000"/>
    <n v="0"/>
    <n v="0"/>
    <s v="N"/>
    <m/>
    <n v="9"/>
    <s v="N"/>
    <s v="00/00/0000"/>
    <s v="N"/>
    <n v="0"/>
    <s v="00/00/0000"/>
    <m/>
    <x v="1"/>
    <m/>
    <x v="0"/>
    <m/>
  </r>
  <r>
    <n v="31476069084"/>
    <s v="MC-SBI HOME LOAN JUN 17"/>
    <n v="80395280900"/>
    <s v="Mr. RAMESHBHAI BABABHAI PATANI"/>
    <n v="872000"/>
    <n v="7.65"/>
    <n v="359477"/>
    <n v="226757.98"/>
    <n v="0"/>
    <n v="0"/>
    <n v="0"/>
    <d v="2010-10-23T00:00:00"/>
    <n v="19"/>
    <n v="19"/>
    <n v="0"/>
    <n v="0"/>
    <n v="0"/>
    <n v="0"/>
    <s v="INR"/>
    <n v="15355"/>
    <n v="8654"/>
    <s v="00/00/0000"/>
    <n v="0"/>
    <n v="0"/>
    <s v="N"/>
    <m/>
    <n v="9"/>
    <s v="N"/>
    <s v="00/00/0000"/>
    <s v="N"/>
    <n v="0"/>
    <s v="00/00/0000"/>
    <m/>
    <x v="1"/>
    <m/>
    <x v="0"/>
    <m/>
  </r>
  <r>
    <n v="35559750403"/>
    <s v="MC-SBI HOME LOAN JUN 17"/>
    <n v="86221710759"/>
    <s v="Mr. PRAKASHBHAI DAHYABHAI MAHE"/>
    <n v="1000000"/>
    <n v="7.65"/>
    <n v="807317"/>
    <n v="28178.82"/>
    <n v="0"/>
    <n v="0"/>
    <n v="0"/>
    <d v="2016-02-08T00:00:00"/>
    <n v="19"/>
    <n v="19"/>
    <n v="0"/>
    <n v="0"/>
    <n v="0"/>
    <n v="0"/>
    <s v="INR"/>
    <n v="15355"/>
    <n v="8749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140912366"/>
    <s v="MC-SBI HOMELOAN (W) JUN17"/>
    <n v="80084128846"/>
    <s v="Mr. MAF KANWAR TANWAR"/>
    <n v="1245531"/>
    <n v="7.35"/>
    <n v="1134593"/>
    <n v="798308.92"/>
    <n v="0"/>
    <n v="0"/>
    <n v="0"/>
    <d v="2017-09-06T00:00:00"/>
    <n v="19"/>
    <n v="19"/>
    <n v="0"/>
    <n v="0"/>
    <n v="0"/>
    <n v="0"/>
    <s v="INR"/>
    <n v="15355"/>
    <n v="10167"/>
    <s v="00/00/0000"/>
    <n v="0"/>
    <n v="0"/>
    <s v="N"/>
    <m/>
    <n v="9"/>
    <s v="N"/>
    <s v="00/00/0000"/>
    <s v="N"/>
    <n v="0"/>
    <s v="00/00/0000"/>
    <m/>
    <x v="1"/>
    <m/>
    <x v="0"/>
    <m/>
  </r>
  <r>
    <n v="35367184184"/>
    <s v="MC-SBI HL (BUSSMEN) JUN17"/>
    <n v="87588581341"/>
    <s v="Mr. MADHAVLAL SHANKARLAL PATEL"/>
    <n v="800000"/>
    <n v="7.75"/>
    <n v="437937"/>
    <n v="409877.05"/>
    <n v="0"/>
    <n v="0"/>
    <n v="0"/>
    <d v="2015-11-30T00:00:00"/>
    <n v="19"/>
    <n v="19"/>
    <n v="0"/>
    <n v="0"/>
    <n v="0"/>
    <n v="0"/>
    <s v="INR"/>
    <n v="15355"/>
    <n v="10009"/>
    <s v="00/00/0000"/>
    <n v="0"/>
    <n v="0"/>
    <s v="N"/>
    <m/>
    <n v="9"/>
    <s v="N"/>
    <s v="00/00/0000"/>
    <s v="N"/>
    <n v="0"/>
    <s v="00/00/0000"/>
    <s v="STD"/>
    <x v="178"/>
    <n v="0"/>
    <x v="0"/>
    <m/>
  </r>
  <r>
    <n v="35580806870"/>
    <s v="MC-SBI HL (BUSSMEN) JUN17"/>
    <n v="76003536624"/>
    <s v="Mr. INDERMAL MAGANLAL SUTHAR"/>
    <n v="1700000"/>
    <n v="7.75"/>
    <n v="1291736"/>
    <n v="833037.71"/>
    <n v="0"/>
    <n v="0"/>
    <n v="0"/>
    <d v="2016-02-18T00:00:00"/>
    <n v="19"/>
    <n v="19"/>
    <n v="0"/>
    <n v="0"/>
    <n v="0"/>
    <n v="0"/>
    <s v="INR"/>
    <n v="61132"/>
    <n v="12430"/>
    <s v="00/00/0000"/>
    <n v="0"/>
    <n v="0"/>
    <s v="N"/>
    <m/>
    <n v="9"/>
    <s v="N"/>
    <s v="00/00/0000"/>
    <s v="N"/>
    <n v="0"/>
    <s v="00/00/0000"/>
    <m/>
    <x v="1"/>
    <m/>
    <x v="0"/>
    <m/>
  </r>
  <r>
    <n v="35663057318"/>
    <s v="MC-SBI HL (BUSWOM) JUN 17"/>
    <n v="88967355665"/>
    <s v="Mrs. BHAVNA SHAILESH DOLASIYA"/>
    <n v="1100000"/>
    <n v="7.7"/>
    <n v="631793"/>
    <n v="93317.440000000002"/>
    <n v="0"/>
    <n v="0"/>
    <n v="0"/>
    <d v="2016-03-30T00:00:00"/>
    <n v="19"/>
    <n v="19"/>
    <n v="0"/>
    <n v="0"/>
    <n v="0"/>
    <n v="0"/>
    <s v="INR"/>
    <n v="15355"/>
    <n v="7557"/>
    <s v="00/00/0000"/>
    <n v="0"/>
    <n v="0"/>
    <s v="N"/>
    <m/>
    <n v="9"/>
    <s v="N"/>
    <s v="00/00/0000"/>
    <s v="N"/>
    <n v="0"/>
    <s v="00/00/0000"/>
    <m/>
    <x v="1"/>
    <m/>
    <x v="0"/>
    <m/>
  </r>
  <r>
    <n v="31133988135"/>
    <s v="MC-SBI HL SAL(OTH)SEP17"/>
    <n v="80105397739"/>
    <s v="Mr. MUTHUVELAN  A"/>
    <n v="720000"/>
    <n v="7.4"/>
    <n v="429850"/>
    <n v="306920.77"/>
    <n v="0"/>
    <n v="0"/>
    <n v="0"/>
    <d v="2010-04-15T00:00:00"/>
    <n v="19"/>
    <n v="19"/>
    <n v="0"/>
    <n v="0"/>
    <n v="0"/>
    <n v="0"/>
    <s v="INR"/>
    <n v="15355"/>
    <n v="5849"/>
    <s v="00/00/0000"/>
    <n v="0"/>
    <n v="0"/>
    <s v="N"/>
    <m/>
    <n v="9"/>
    <s v="N"/>
    <s v="00/00/0000"/>
    <s v="N"/>
    <n v="0"/>
    <s v="00/00/0000"/>
    <m/>
    <x v="1"/>
    <m/>
    <x v="0"/>
    <m/>
  </r>
  <r>
    <n v="31620414188"/>
    <s v="MC-SBI HL SAL(OTH)SEP17"/>
    <n v="85970521776"/>
    <s v="Mr. JATIN RATILAL SHARMA[FILE4"/>
    <n v="1000000"/>
    <n v="7.4"/>
    <n v="688466"/>
    <n v="630193.44999999995"/>
    <n v="0"/>
    <n v="0"/>
    <n v="0"/>
    <d v="2011-02-08T00:00:00"/>
    <n v="19"/>
    <n v="19"/>
    <n v="0"/>
    <n v="0"/>
    <n v="0"/>
    <n v="0"/>
    <s v="INR"/>
    <n v="15355"/>
    <n v="10502"/>
    <s v="00/00/0000"/>
    <n v="0"/>
    <n v="0"/>
    <s v="N"/>
    <m/>
    <n v="9"/>
    <s v="N"/>
    <s v="00/00/0000"/>
    <s v="N"/>
    <n v="0"/>
    <s v="00/00/0000"/>
    <s v="STD"/>
    <x v="11"/>
    <n v="999"/>
    <x v="0"/>
    <m/>
  </r>
  <r>
    <n v="32308422133"/>
    <s v="MC-SBI HL SAL(OTH)SEP17"/>
    <n v="86171993730"/>
    <s v="Mr. JAYANTIBHAI MAFAT LAL PRAJ"/>
    <n v="900000"/>
    <n v="7.4"/>
    <n v="573448"/>
    <n v="383996.87"/>
    <n v="0"/>
    <n v="0"/>
    <n v="0"/>
    <d v="2012-04-30T00:00:00"/>
    <n v="19"/>
    <n v="19"/>
    <n v="0"/>
    <n v="0"/>
    <n v="0"/>
    <n v="0"/>
    <s v="INR"/>
    <n v="15355"/>
    <n v="8640"/>
    <s v="00/00/0000"/>
    <n v="0"/>
    <n v="0"/>
    <s v="N"/>
    <m/>
    <n v="9"/>
    <s v="N"/>
    <s v="00/00/0000"/>
    <s v="N"/>
    <n v="0"/>
    <s v="00/00/0000"/>
    <m/>
    <x v="1"/>
    <m/>
    <x v="0"/>
    <m/>
  </r>
  <r>
    <n v="33549956081"/>
    <s v="MC-SBI HL SAL(OTH)SEP17"/>
    <n v="85530476052"/>
    <s v="Mr. K SARVESH SINGH"/>
    <n v="1200000"/>
    <n v="7.4"/>
    <n v="1211587"/>
    <n v="749474.53"/>
    <n v="0"/>
    <n v="0"/>
    <n v="0"/>
    <d v="2013-12-31T00:00:00"/>
    <n v="19"/>
    <n v="19"/>
    <n v="0"/>
    <n v="0"/>
    <n v="0"/>
    <n v="0"/>
    <s v="INR"/>
    <n v="15355"/>
    <n v="11532"/>
    <s v="00/00/0000"/>
    <n v="0"/>
    <n v="0"/>
    <s v="N"/>
    <m/>
    <n v="9"/>
    <s v="N"/>
    <s v="00/00/0000"/>
    <s v="N"/>
    <n v="0"/>
    <s v="00/00/0000"/>
    <m/>
    <x v="1"/>
    <m/>
    <x v="0"/>
    <m/>
  </r>
  <r>
    <n v="34701873273"/>
    <s v="MC-SBI HL SAL(OTH)SEP17"/>
    <n v="85069906842"/>
    <s v="Mr. DHARMESH ISHVARLAL VAGHELA"/>
    <n v="436000"/>
    <n v="7.4"/>
    <n v="424189"/>
    <n v="308618.5"/>
    <n v="0"/>
    <n v="0"/>
    <n v="0"/>
    <d v="2015-02-14T00:00:00"/>
    <n v="19"/>
    <n v="19"/>
    <n v="0"/>
    <n v="0"/>
    <n v="0"/>
    <n v="0"/>
    <s v="INR"/>
    <n v="15355"/>
    <n v="3481"/>
    <s v="00/00/0000"/>
    <n v="0"/>
    <n v="0"/>
    <s v="N"/>
    <m/>
    <n v="9"/>
    <s v="N"/>
    <s v="00/00/0000"/>
    <s v="N"/>
    <n v="0"/>
    <s v="00/00/0000"/>
    <m/>
    <x v="1"/>
    <m/>
    <x v="0"/>
    <m/>
  </r>
  <r>
    <n v="34706358485"/>
    <s v="MC-SBI HL SAL(OTH)SEP17"/>
    <n v="85059695344"/>
    <s v="Mr. RAMESH SATISHCHANDRA JHA"/>
    <n v="1800000"/>
    <n v="7.4"/>
    <n v="1198440"/>
    <n v="987729.85"/>
    <n v="0"/>
    <n v="0"/>
    <n v="0"/>
    <d v="2015-02-17T00:00:00"/>
    <n v="19"/>
    <n v="19"/>
    <n v="0"/>
    <n v="0"/>
    <n v="0"/>
    <n v="0"/>
    <s v="INR"/>
    <n v="15355"/>
    <n v="17377"/>
    <s v="00/00/0000"/>
    <n v="0"/>
    <n v="0"/>
    <s v="N"/>
    <m/>
    <n v="9"/>
    <s v="N"/>
    <s v="00/00/0000"/>
    <s v="N"/>
    <n v="0"/>
    <s v="00/00/0000"/>
    <m/>
    <x v="1"/>
    <m/>
    <x v="0"/>
    <m/>
  </r>
  <r>
    <n v="34724490603"/>
    <s v="MC-SBI HL SAL(OTH)SEP17"/>
    <n v="80381240191"/>
    <s v="Mr. DARSHANKUMAR MAHENDRA LIMB"/>
    <n v="620000"/>
    <n v="7.4"/>
    <n v="558728"/>
    <n v="525099.13"/>
    <n v="0"/>
    <n v="0"/>
    <n v="0"/>
    <d v="2015-02-23T00:00:00"/>
    <n v="19"/>
    <n v="19"/>
    <n v="0"/>
    <n v="0"/>
    <n v="0"/>
    <n v="0"/>
    <s v="INR"/>
    <n v="15355"/>
    <n v="4570"/>
    <s v="00/00/0000"/>
    <n v="0"/>
    <n v="0"/>
    <s v="N"/>
    <m/>
    <n v="9"/>
    <s v="N"/>
    <s v="00/00/0000"/>
    <s v="N"/>
    <n v="0"/>
    <s v="00/00/0000"/>
    <m/>
    <x v="1"/>
    <m/>
    <x v="0"/>
    <m/>
  </r>
  <r>
    <n v="35220872868"/>
    <s v="MC-SBI HL SAL(OTH)SEP17"/>
    <n v="85063747571"/>
    <s v="Mr. VASAVA  RANJIT"/>
    <n v="640000"/>
    <n v="7.4"/>
    <n v="575003"/>
    <n v="486952.43"/>
    <n v="0"/>
    <n v="0"/>
    <n v="0"/>
    <d v="2015-09-11T00:00:00"/>
    <n v="19"/>
    <n v="19"/>
    <n v="0"/>
    <n v="0"/>
    <n v="0"/>
    <n v="0"/>
    <s v="INR"/>
    <n v="15355"/>
    <n v="4579"/>
    <s v="00/00/0000"/>
    <n v="0"/>
    <n v="0"/>
    <s v="N"/>
    <m/>
    <n v="9"/>
    <s v="N"/>
    <s v="00/00/0000"/>
    <s v="N"/>
    <n v="0"/>
    <s v="00/00/0000"/>
    <m/>
    <x v="1"/>
    <m/>
    <x v="0"/>
    <m/>
  </r>
  <r>
    <n v="37439356296"/>
    <s v="MC-SBI HL SAL(OTH)SEP17"/>
    <n v="80131293003"/>
    <s v="Mr. LOKESH  SHARMA"/>
    <n v="2600000"/>
    <n v="7.4"/>
    <n v="2463778"/>
    <n v="2342634.9900000002"/>
    <n v="0"/>
    <n v="0"/>
    <n v="0"/>
    <d v="2017-12-27T00:00:00"/>
    <n v="19"/>
    <n v="19"/>
    <n v="0"/>
    <n v="0"/>
    <n v="0"/>
    <n v="0"/>
    <s v="INR"/>
    <n v="15355"/>
    <n v="22318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0057408953"/>
    <s v="MC-SBI HL SAL (W) SEP17"/>
    <n v="80084077504"/>
    <s v="Mrs. RITABEN JAGDISHKUMAR SOLA"/>
    <n v="530000"/>
    <n v="7.35"/>
    <n v="57819"/>
    <n v="8484.9"/>
    <n v="0"/>
    <n v="0"/>
    <n v="0"/>
    <d v="2006-06-28T00:00:00"/>
    <n v="19"/>
    <n v="19"/>
    <n v="0"/>
    <n v="0"/>
    <n v="0"/>
    <n v="0"/>
    <s v="INR"/>
    <n v="15355"/>
    <n v="6628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348727936"/>
    <s v="MC-SBI HL N-SAL(OTH)SEP17"/>
    <n v="85034468820"/>
    <s v="Mr. PATNI  VIKRAMBHAI"/>
    <n v="1350000"/>
    <n v="7.5"/>
    <n v="1191646"/>
    <n v="957910.37"/>
    <n v="0"/>
    <n v="0"/>
    <n v="0"/>
    <d v="2017-12-07T00:00:00"/>
    <n v="19"/>
    <n v="19"/>
    <n v="0"/>
    <n v="0"/>
    <n v="0"/>
    <n v="0"/>
    <s v="INR"/>
    <n v="15355"/>
    <n v="13255"/>
    <s v="00/00/0000"/>
    <n v="0"/>
    <n v="0"/>
    <s v="N"/>
    <m/>
    <n v="9"/>
    <s v="N"/>
    <s v="00/00/0000"/>
    <s v="N"/>
    <n v="0"/>
    <s v="00/00/0000"/>
    <s v="STD"/>
    <x v="99"/>
    <n v="999"/>
    <x v="0"/>
    <m/>
  </r>
  <r>
    <n v="30936221945"/>
    <s v="MC-SBI HL N-SAL(WOM)SEP17"/>
    <n v="85067660593"/>
    <s v="Mrs. PRACHI GAURANG KADAM"/>
    <n v="5318000"/>
    <n v="7.5"/>
    <n v="3009338"/>
    <n v="272217.08"/>
    <n v="0"/>
    <n v="0"/>
    <n v="0"/>
    <d v="2009-10-27T00:00:00"/>
    <n v="19"/>
    <n v="19"/>
    <n v="0"/>
    <n v="0"/>
    <n v="0"/>
    <n v="0"/>
    <s v="INR"/>
    <n v="15355"/>
    <n v="34885"/>
    <s v="00/00/0000"/>
    <n v="0"/>
    <n v="0"/>
    <s v="N"/>
    <m/>
    <n v="9"/>
    <s v="N"/>
    <s v="00/00/0000"/>
    <s v="N"/>
    <n v="0"/>
    <s v="00/00/0000"/>
    <m/>
    <x v="1"/>
    <m/>
    <x v="0"/>
    <m/>
  </r>
  <r>
    <n v="37632366952"/>
    <s v="MC-HOME TOPUP SAL SEP 17"/>
    <n v="80358834364"/>
    <s v="Mrs. HARSHADA GOVINDLAL DALWAD"/>
    <n v="1070000"/>
    <n v="7.4"/>
    <n v="963910"/>
    <n v="900238.53"/>
    <n v="0"/>
    <n v="0"/>
    <n v="0"/>
    <d v="2018-04-05T00:00:00"/>
    <n v="19"/>
    <n v="19"/>
    <n v="0"/>
    <n v="0"/>
    <n v="0"/>
    <n v="0"/>
    <s v="INR"/>
    <n v="15355"/>
    <n v="10598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666142399"/>
    <s v="MC-HOME TOPUP SAL SEP 17"/>
    <n v="80084123019"/>
    <s v="Dr. PRANAV GOVINDLAL PATEL"/>
    <n v="800000"/>
    <n v="7.45"/>
    <n v="726008"/>
    <n v="557053.43000000005"/>
    <n v="0"/>
    <n v="0"/>
    <n v="0"/>
    <d v="2018-04-24T00:00:00"/>
    <n v="19"/>
    <n v="19"/>
    <n v="0"/>
    <n v="0"/>
    <n v="0"/>
    <n v="0"/>
    <s v="INR"/>
    <n v="15355"/>
    <n v="7252"/>
    <s v="00/00/0000"/>
    <n v="0"/>
    <n v="0"/>
    <s v="N"/>
    <m/>
    <n v="9"/>
    <s v="N"/>
    <s v="00/00/0000"/>
    <s v="N"/>
    <n v="0"/>
    <s v="00/00/0000"/>
    <m/>
    <x v="1"/>
    <m/>
    <x v="0"/>
    <m/>
  </r>
  <r>
    <n v="37365509633"/>
    <s v="MC-HOME TOPUP N-SAL SEP17"/>
    <n v="80083927770"/>
    <s v="Mr. KANUBHAI CHANDULAL PRAJAPA"/>
    <n v="300000"/>
    <n v="7.5"/>
    <n v="251082.35"/>
    <n v="237942.09"/>
    <n v="0"/>
    <n v="0"/>
    <n v="0"/>
    <d v="2017-12-16T00:00:00"/>
    <n v="19"/>
    <n v="19"/>
    <n v="0"/>
    <n v="0"/>
    <n v="0"/>
    <n v="0"/>
    <s v="INR"/>
    <n v="15355"/>
    <n v="3234"/>
    <s v="00/00/0000"/>
    <n v="0"/>
    <n v="0"/>
    <s v="N"/>
    <m/>
    <n v="9"/>
    <s v="N"/>
    <s v="00/00/0000"/>
    <s v="N"/>
    <n v="0"/>
    <s v="00/00/0000"/>
    <s v="STD"/>
    <x v="11"/>
    <n v="0"/>
    <x v="0"/>
    <m/>
  </r>
  <r>
    <n v="32996423414"/>
    <s v="MC-HL-SAL 30L&lt;81 APRIL18"/>
    <n v="86160177736"/>
    <s v="Mrs. TARABEN VELJIBHAI DESAI"/>
    <n v="1100000"/>
    <n v="7.2"/>
    <n v="784981"/>
    <n v="570190.03"/>
    <n v="0"/>
    <n v="0"/>
    <n v="0"/>
    <d v="2013-05-14T00:00:00"/>
    <n v="19"/>
    <n v="19"/>
    <n v="0"/>
    <n v="0"/>
    <n v="0"/>
    <n v="0"/>
    <s v="INR"/>
    <n v="15355"/>
    <n v="10608"/>
    <s v="00/00/0000"/>
    <n v="0"/>
    <n v="0"/>
    <s v="N"/>
    <m/>
    <n v="9"/>
    <s v="N"/>
    <s v="00/00/0000"/>
    <s v="N"/>
    <n v="0"/>
    <s v="00/00/0000"/>
    <m/>
    <x v="1"/>
    <m/>
    <x v="0"/>
    <m/>
  </r>
  <r>
    <n v="33739172998"/>
    <s v="MC-HL-SAL 30L&lt;81 APRIL18"/>
    <n v="87417037114"/>
    <s v="Mr. RAMESHCHANDRA GANGARAM KAD"/>
    <n v="1311000"/>
    <n v="7.2"/>
    <n v="816991"/>
    <n v="128335.03"/>
    <n v="0"/>
    <n v="0"/>
    <n v="0"/>
    <d v="2014-03-21T00:00:00"/>
    <n v="19"/>
    <n v="19"/>
    <n v="0"/>
    <n v="0"/>
    <n v="0"/>
    <n v="0"/>
    <s v="INR"/>
    <n v="15355"/>
    <n v="11809"/>
    <s v="00/00/0000"/>
    <n v="0"/>
    <n v="0"/>
    <s v="N"/>
    <m/>
    <n v="9"/>
    <s v="N"/>
    <s v="00/00/0000"/>
    <s v="N"/>
    <n v="0"/>
    <s v="00/00/0000"/>
    <m/>
    <x v="1"/>
    <m/>
    <x v="0"/>
    <m/>
  </r>
  <r>
    <n v="35291450989"/>
    <s v="MC-HL-SAL 30L&lt;81 APRIL18"/>
    <n v="85333640010"/>
    <s v="Mr. GAURANGKUMAR KALABHAI PRAJ"/>
    <n v="623000"/>
    <n v="7.2"/>
    <n v="581654"/>
    <n v="493049.67"/>
    <n v="0"/>
    <n v="0"/>
    <n v="0"/>
    <d v="2015-10-16T00:00:00"/>
    <n v="19"/>
    <n v="19"/>
    <n v="0"/>
    <n v="0"/>
    <n v="0"/>
    <n v="0"/>
    <s v="INR"/>
    <n v="15355"/>
    <n v="5262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5293225420"/>
    <s v="MC-HL-SAL 30L&lt;81 APRIL18"/>
    <n v="85066637666"/>
    <s v="Mr. MAYANKKUMAR K PRAJAPATI"/>
    <n v="864000"/>
    <n v="7.2"/>
    <n v="788739"/>
    <n v="576758.24"/>
    <n v="0"/>
    <n v="0"/>
    <n v="0"/>
    <d v="2015-10-19T00:00:00"/>
    <n v="19"/>
    <n v="19"/>
    <n v="0"/>
    <n v="0"/>
    <n v="0"/>
    <n v="0"/>
    <s v="INR"/>
    <n v="15355"/>
    <n v="7297"/>
    <s v="00/00/0000"/>
    <n v="0"/>
    <n v="0"/>
    <s v="N"/>
    <m/>
    <n v="9"/>
    <s v="N"/>
    <s v="00/00/0000"/>
    <s v="N"/>
    <n v="0"/>
    <s v="00/00/0000"/>
    <m/>
    <x v="1"/>
    <m/>
    <x v="0"/>
    <m/>
  </r>
  <r>
    <n v="37803598640"/>
    <s v="MC-HL-SAL 30L&lt;81 APRIL18"/>
    <n v="80542834284"/>
    <s v="Mr. JAYANTIBHAI LALDAS PATEL"/>
    <n v="2000000"/>
    <n v="7.2"/>
    <n v="1792496"/>
    <n v="1265702.8400000001"/>
    <n v="0"/>
    <n v="0"/>
    <n v="0"/>
    <d v="2018-07-10T00:00:00"/>
    <n v="19"/>
    <n v="19"/>
    <n v="0"/>
    <n v="0"/>
    <n v="0"/>
    <n v="0"/>
    <s v="INR"/>
    <n v="15355"/>
    <n v="18673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847869032"/>
    <s v="MC-HL-SAL 30L&lt;81 APRIL18"/>
    <n v="85178356644"/>
    <s v="Mr. RAVI JITENDRABHAI GHATAR"/>
    <n v="1900000"/>
    <n v="7.2"/>
    <n v="1855399"/>
    <n v="1794673.4"/>
    <n v="0"/>
    <n v="0"/>
    <n v="0"/>
    <d v="2018-08-01T00:00:00"/>
    <n v="19"/>
    <n v="19"/>
    <n v="0"/>
    <n v="0"/>
    <n v="0"/>
    <n v="0"/>
    <s v="INR"/>
    <n v="61132"/>
    <n v="14756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980729919"/>
    <s v="MC-HL-SAL 30L&lt;81 APRIL18"/>
    <n v="80083894120"/>
    <s v="Mrs. DHANIBEN BABUBHAI SOLANKI"/>
    <n v="2560000"/>
    <n v="7.2"/>
    <n v="2331272"/>
    <n v="2225185.83"/>
    <n v="0"/>
    <n v="0"/>
    <n v="0"/>
    <d v="2018-09-30T00:00:00"/>
    <n v="19"/>
    <n v="19"/>
    <n v="0"/>
    <n v="0"/>
    <n v="0"/>
    <n v="0"/>
    <s v="INR"/>
    <n v="15355"/>
    <n v="25698"/>
    <s v="00/00/0000"/>
    <n v="0"/>
    <n v="0"/>
    <s v="N"/>
    <m/>
    <n v="9"/>
    <s v="N"/>
    <s v="00/00/0000"/>
    <s v="N"/>
    <n v="0"/>
    <s v="00/00/0000"/>
    <s v="STD"/>
    <x v="38"/>
    <n v="999"/>
    <x v="0"/>
    <m/>
  </r>
  <r>
    <n v="37997878748"/>
    <s v="MC-HL-SAL 30L&lt;81 APRIL18"/>
    <n v="80083997545"/>
    <s v="Mrs. KAMALA DHANJIBHAI VAGHELA"/>
    <n v="1000000"/>
    <n v="7.2"/>
    <n v="784435"/>
    <n v="704109.1"/>
    <n v="0"/>
    <n v="0"/>
    <n v="0"/>
    <d v="2018-10-06T00:00:00"/>
    <n v="19"/>
    <n v="19"/>
    <n v="0"/>
    <n v="0"/>
    <n v="0"/>
    <n v="0"/>
    <s v="INR"/>
    <n v="61132"/>
    <n v="13070"/>
    <s v="00/00/0000"/>
    <n v="0"/>
    <n v="0"/>
    <s v="N"/>
    <m/>
    <n v="9"/>
    <s v="N"/>
    <s v="00/00/0000"/>
    <s v="N"/>
    <n v="0"/>
    <s v="00/00/0000"/>
    <s v="STD"/>
    <x v="38"/>
    <n v="999"/>
    <x v="0"/>
    <m/>
  </r>
  <r>
    <n v="38191715644"/>
    <s v="MC-HL-SAL 30L&lt;81 APRIL18"/>
    <n v="85919738748"/>
    <s v="Mr. RAVI GIRISHBHAI SHRIDHAR"/>
    <n v="1200000"/>
    <n v="7.2"/>
    <n v="1100447"/>
    <n v="1008447.02"/>
    <n v="0"/>
    <n v="0"/>
    <n v="0"/>
    <d v="2019-01-16T00:00:00"/>
    <n v="19"/>
    <n v="19"/>
    <n v="0"/>
    <n v="0"/>
    <n v="0"/>
    <n v="0"/>
    <s v="INR"/>
    <n v="15355"/>
    <n v="11994"/>
    <s v="00/00/0000"/>
    <n v="0"/>
    <n v="0"/>
    <s v="N"/>
    <m/>
    <n v="9"/>
    <s v="N"/>
    <s v="00/00/0000"/>
    <s v="N"/>
    <n v="0"/>
    <s v="00/00/0000"/>
    <s v="STD"/>
    <x v="48"/>
    <n v="999"/>
    <x v="0"/>
    <m/>
  </r>
  <r>
    <n v="38086167811"/>
    <s v="MC-HL-SAL 30L&gt;80 &lt;91AP18"/>
    <n v="86566456981"/>
    <s v="Mr. RAJENDRABHAI PREMJIBHAI PA"/>
    <n v="990000"/>
    <n v="7.35"/>
    <n v="863225"/>
    <n v="432130.17"/>
    <n v="0"/>
    <n v="0"/>
    <n v="0"/>
    <d v="2018-11-23T00:00:00"/>
    <n v="19"/>
    <n v="19"/>
    <n v="0"/>
    <n v="0"/>
    <n v="0"/>
    <n v="0"/>
    <s v="INR"/>
    <n v="61132"/>
    <n v="9658"/>
    <s v="00/00/0000"/>
    <n v="0"/>
    <n v="0"/>
    <s v="N"/>
    <m/>
    <n v="9"/>
    <s v="N"/>
    <s v="00/00/0000"/>
    <s v="N"/>
    <n v="0"/>
    <s v="00/00/0000"/>
    <m/>
    <x v="1"/>
    <m/>
    <x v="0"/>
    <m/>
  </r>
  <r>
    <n v="31153182111"/>
    <s v="MC-HL-NSAL 30L &lt;81 AP18"/>
    <n v="80547608136"/>
    <s v="Dr. Ragneshbhai Mafatbhai Desa"/>
    <n v="2642000"/>
    <n v="7.35"/>
    <n v="1548523"/>
    <n v="1403248.07"/>
    <n v="0"/>
    <n v="0"/>
    <n v="0"/>
    <d v="2010-04-30T00:00:00"/>
    <n v="19"/>
    <n v="19"/>
    <n v="0"/>
    <n v="0"/>
    <n v="0"/>
    <n v="0"/>
    <s v="INR"/>
    <n v="15355"/>
    <n v="22815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4683306381"/>
    <s v="MC-HL-NSAL 30L &lt;81 AP18"/>
    <n v="88212431943"/>
    <s v="Mrs. SAROJ TARUNKUMAR JAIN"/>
    <n v="1800000"/>
    <n v="7.35"/>
    <n v="1472758"/>
    <n v="1362544.11"/>
    <n v="0"/>
    <n v="0"/>
    <n v="0"/>
    <d v="2015-02-09T00:00:00"/>
    <n v="19"/>
    <n v="19"/>
    <n v="0"/>
    <n v="0"/>
    <n v="0"/>
    <n v="0"/>
    <s v="INR"/>
    <n v="15355"/>
    <n v="17012"/>
    <s v="00/00/0000"/>
    <n v="0"/>
    <n v="0"/>
    <s v="N"/>
    <m/>
    <n v="9"/>
    <s v="N"/>
    <s v="00/00/0000"/>
    <s v="N"/>
    <n v="0"/>
    <s v="00/00/0000"/>
    <s v="STD"/>
    <x v="100"/>
    <n v="999"/>
    <x v="0"/>
    <m/>
  </r>
  <r>
    <n v="38786373294"/>
    <s v="MC-SBI HL SAL (W) APR18"/>
    <n v="90413710489"/>
    <s v="Mrs. CHANDANBEN  AKHANI"/>
    <n v="6000000"/>
    <n v="7.1"/>
    <n v="5687155"/>
    <n v="4864418.2"/>
    <n v="0"/>
    <n v="0"/>
    <n v="0"/>
    <d v="2019-09-21T00:00:00"/>
    <n v="19"/>
    <n v="19"/>
    <n v="0"/>
    <n v="0"/>
    <n v="0"/>
    <n v="0"/>
    <s v="INR"/>
    <n v="15355"/>
    <n v="56522"/>
    <s v="00/00/0000"/>
    <n v="0"/>
    <n v="0"/>
    <m/>
    <m/>
    <m/>
    <s v="N"/>
    <s v="00/00/0000"/>
    <s v="N"/>
    <n v="0"/>
    <s v="00/00/0000"/>
    <m/>
    <x v="1"/>
    <m/>
    <x v="0"/>
    <m/>
  </r>
  <r>
    <n v="38731405392"/>
    <s v="MC-SBI HL N-SAL(WOM)APR18"/>
    <n v="85203300478"/>
    <s v="Mr. RAJKUMAR DAYARAM BHOLIYAN"/>
    <n v="12630000"/>
    <n v="7.6"/>
    <n v="12448932"/>
    <n v="11672805"/>
    <n v="0"/>
    <n v="0"/>
    <n v="0"/>
    <d v="2019-08-31T00:00:00"/>
    <n v="19"/>
    <n v="19"/>
    <n v="0"/>
    <n v="0"/>
    <n v="0"/>
    <n v="0"/>
    <s v="INR"/>
    <n v="15355"/>
    <n v="111475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117869376"/>
    <s v="MC-HOME TOPUP SAL Ap-18"/>
    <n v="80084077504"/>
    <s v="Mrs. RITABEN JAGDISHKUMAR SOLA"/>
    <n v="1900000"/>
    <n v="7.4"/>
    <n v="1745469"/>
    <n v="1656732.15"/>
    <n v="0"/>
    <n v="0"/>
    <n v="0"/>
    <d v="2018-12-10T00:00:00"/>
    <n v="19"/>
    <n v="19"/>
    <n v="0"/>
    <n v="0"/>
    <n v="0"/>
    <n v="0"/>
    <s v="INR"/>
    <n v="15355"/>
    <n v="19215"/>
    <s v="00/00/0000"/>
    <n v="0"/>
    <n v="0"/>
    <m/>
    <m/>
    <m/>
    <s v="N"/>
    <s v="00/00/0000"/>
    <s v="N"/>
    <n v="0"/>
    <s v="00/00/0000"/>
    <s v="STD"/>
    <x v="179"/>
    <n v="0"/>
    <x v="0"/>
    <m/>
  </r>
  <r>
    <n v="38704107013"/>
    <s v="MC-HOME TOPUP SAL Ap-18"/>
    <n v="90357429091"/>
    <s v="Mr. SHRINIVAS LAXMAN KONGARI"/>
    <n v="740000"/>
    <n v="7.45"/>
    <n v="724080"/>
    <n v="711275.28"/>
    <n v="0"/>
    <n v="0"/>
    <n v="0"/>
    <d v="2019-09-27T00:00:00"/>
    <n v="19"/>
    <n v="19"/>
    <n v="0"/>
    <n v="0"/>
    <n v="0"/>
    <n v="0"/>
    <s v="INR"/>
    <n v="15355"/>
    <n v="6599"/>
    <s v="00/00/0000"/>
    <n v="0"/>
    <n v="0"/>
    <s v="N"/>
    <m/>
    <n v="9"/>
    <s v="N"/>
    <s v="00/00/0000"/>
    <s v="N"/>
    <n v="0"/>
    <s v="00/00/0000"/>
    <m/>
    <x v="1"/>
    <m/>
    <x v="0"/>
    <m/>
  </r>
  <r>
    <n v="38371467970"/>
    <s v="MC-HOME TOPUP Wout Mort S"/>
    <n v="85013079928"/>
    <s v="Mr. KODARSINH BADANSINH RANAVA"/>
    <n v="500000"/>
    <n v="8"/>
    <n v="389298"/>
    <n v="84239.85"/>
    <n v="0"/>
    <n v="0"/>
    <n v="0"/>
    <d v="2019-04-04T00:00:00"/>
    <n v="19"/>
    <n v="19"/>
    <n v="0"/>
    <n v="0"/>
    <n v="0"/>
    <n v="0"/>
    <s v="INR"/>
    <n v="15355"/>
    <n v="6215"/>
    <s v="00/00/0000"/>
    <n v="0"/>
    <n v="0"/>
    <s v="N"/>
    <m/>
    <n v="9"/>
    <s v="N"/>
    <s v="00/00/0000"/>
    <s v="N"/>
    <n v="0"/>
    <s v="00/00/0000"/>
    <m/>
    <x v="1"/>
    <m/>
    <x v="0"/>
    <m/>
  </r>
  <r>
    <n v="38270493856"/>
    <s v="MC-HL-NSAL 30L &lt;81 FEB 19"/>
    <n v="71125773970"/>
    <s v="Mr. UTTAM CHAND JAIN"/>
    <n v="2500000"/>
    <n v="7.35"/>
    <n v="2419747"/>
    <n v="2322146.5"/>
    <n v="0"/>
    <n v="0"/>
    <n v="0"/>
    <d v="2019-02-19T00:00:00"/>
    <n v="19"/>
    <n v="19"/>
    <n v="0"/>
    <n v="0"/>
    <n v="0"/>
    <n v="0"/>
    <s v="INR"/>
    <n v="15355"/>
    <n v="22333"/>
    <s v="00/00/0000"/>
    <n v="0"/>
    <n v="0"/>
    <s v="N"/>
    <m/>
    <n v="9"/>
    <s v="N"/>
    <s v="00/00/0000"/>
    <s v="N"/>
    <n v="0"/>
    <s v="00/00/0000"/>
    <s v="STD"/>
    <x v="11"/>
    <n v="999"/>
    <x v="0"/>
    <m/>
  </r>
  <r>
    <n v="38330006551"/>
    <s v="MC-HLCLSS LIGSAL &gt;80FEB19"/>
    <n v="85159791180"/>
    <s v="Mr. ASHWINKUMAR PARESWAR SINGH"/>
    <n v="2970000"/>
    <n v="7.1"/>
    <n v="2883587"/>
    <n v="2386513.44"/>
    <n v="0"/>
    <n v="0"/>
    <n v="0"/>
    <d v="2019-03-16T00:00:00"/>
    <n v="19"/>
    <n v="19"/>
    <n v="0"/>
    <n v="0"/>
    <n v="0"/>
    <n v="0"/>
    <s v="INR"/>
    <n v="15355"/>
    <n v="24217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362127253"/>
    <s v="MC-HLCLSS EWS SAL&lt;81FEB19"/>
    <n v="85489953895"/>
    <s v="Mr. DIPAKKUMAR VINODBHAI PATEL"/>
    <n v="704000"/>
    <n v="7.2"/>
    <n v="678735"/>
    <n v="361291.39"/>
    <n v="0"/>
    <n v="0"/>
    <n v="0"/>
    <d v="2019-03-30T00:00:00"/>
    <n v="19"/>
    <n v="19"/>
    <n v="0"/>
    <n v="0"/>
    <n v="0"/>
    <n v="0"/>
    <s v="INR"/>
    <n v="15355"/>
    <n v="5539"/>
    <s v="00/00/0000"/>
    <n v="0"/>
    <n v="0"/>
    <s v="N"/>
    <m/>
    <n v="9"/>
    <s v="N"/>
    <s v="00/00/0000"/>
    <s v="N"/>
    <n v="0"/>
    <s v="00/00/0000"/>
    <s v="STD"/>
    <x v="180"/>
    <n v="0"/>
    <x v="0"/>
    <m/>
  </r>
  <r>
    <n v="30380686308"/>
    <s v="MC-HL-SAL 30L&lt;81 APR 19"/>
    <n v="85373928612"/>
    <s v="Mrs. KAMUBEN MANJIBHAI PARMAR"/>
    <n v="623000"/>
    <n v="7.1"/>
    <n v="347993"/>
    <n v="296693.28000000003"/>
    <n v="0"/>
    <n v="0"/>
    <n v="0"/>
    <d v="2008-05-09T00:00:00"/>
    <n v="19"/>
    <n v="19"/>
    <n v="0"/>
    <n v="0"/>
    <n v="0"/>
    <n v="0"/>
    <s v="INR"/>
    <n v="15355"/>
    <n v="7284"/>
    <s v="00/00/0000"/>
    <n v="0"/>
    <n v="0"/>
    <s v="N"/>
    <m/>
    <n v="9"/>
    <s v="N"/>
    <s v="00/00/0000"/>
    <s v="N"/>
    <n v="0"/>
    <s v="00/00/0000"/>
    <s v="STD"/>
    <x v="11"/>
    <n v="999"/>
    <x v="0"/>
    <m/>
  </r>
  <r>
    <n v="30852262645"/>
    <s v="MC-HL-SAL 30L&lt;81 APR 19"/>
    <n v="85533246185"/>
    <s v="Mrs. SANTOSHBEN KESHARIMAL JAI"/>
    <n v="1900000"/>
    <n v="7.2"/>
    <n v="937469"/>
    <n v="840834.87"/>
    <n v="0"/>
    <n v="0"/>
    <n v="0"/>
    <d v="2009-08-26T00:00:00"/>
    <n v="19"/>
    <n v="19"/>
    <n v="0"/>
    <n v="0"/>
    <n v="0"/>
    <n v="0"/>
    <s v="INR"/>
    <n v="15355"/>
    <n v="13484"/>
    <s v="00/00/0000"/>
    <n v="0"/>
    <n v="0"/>
    <s v="N"/>
    <m/>
    <n v="9"/>
    <s v="N"/>
    <s v="00/00/0000"/>
    <s v="N"/>
    <n v="0"/>
    <s v="00/00/0000"/>
    <m/>
    <x v="1"/>
    <m/>
    <x v="0"/>
    <m/>
  </r>
  <r>
    <n v="31063308206"/>
    <s v="MC-HL-SAL 30L&lt;81 APR 19"/>
    <n v="80083941751"/>
    <s v="Mrs. VARSHA SANJAYBHAI SHAH"/>
    <n v="1075000"/>
    <n v="7.1"/>
    <n v="438454"/>
    <n v="205546.99"/>
    <n v="0"/>
    <n v="0"/>
    <n v="0"/>
    <d v="2010-02-18T00:00:00"/>
    <n v="19"/>
    <n v="19"/>
    <n v="0"/>
    <n v="0"/>
    <n v="0"/>
    <n v="0"/>
    <s v="INR"/>
    <n v="15355"/>
    <n v="10274"/>
    <s v="00/00/0000"/>
    <n v="0"/>
    <n v="0"/>
    <s v="N"/>
    <m/>
    <n v="9"/>
    <s v="N"/>
    <s v="00/00/0000"/>
    <s v="N"/>
    <n v="0"/>
    <s v="00/00/0000"/>
    <m/>
    <x v="1"/>
    <m/>
    <x v="0"/>
    <m/>
  </r>
  <r>
    <n v="33953147729"/>
    <s v="MC-HL-SAL 30L&lt;81 APR 19"/>
    <n v="85830784044"/>
    <s v="Miss. KHUSBU DINESH KAPADIA"/>
    <n v="1290000"/>
    <n v="7.1"/>
    <n v="894570"/>
    <n v="799245.32"/>
    <n v="0"/>
    <n v="0"/>
    <n v="0"/>
    <d v="2014-07-09T00:00:00"/>
    <n v="19"/>
    <n v="19"/>
    <n v="0"/>
    <n v="0"/>
    <n v="0"/>
    <n v="0"/>
    <s v="INR"/>
    <n v="15355"/>
    <n v="13356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4074169389"/>
    <s v="MC-HL-SAL 30L&lt;81 APR 19"/>
    <n v="80083936569"/>
    <s v="Mr. VIPUL KIRITBHAI BANKER"/>
    <n v="3000000"/>
    <n v="7.1"/>
    <n v="1461742"/>
    <n v="937994.44"/>
    <n v="0"/>
    <n v="0"/>
    <n v="0"/>
    <d v="2014-08-25T00:00:00"/>
    <n v="19"/>
    <n v="19"/>
    <n v="0"/>
    <n v="0"/>
    <n v="0"/>
    <n v="0"/>
    <s v="INR"/>
    <n v="15355"/>
    <n v="18905"/>
    <s v="00/00/0000"/>
    <n v="0"/>
    <n v="0"/>
    <s v="N"/>
    <m/>
    <n v="9"/>
    <s v="N"/>
    <s v="00/00/0000"/>
    <s v="N"/>
    <n v="0"/>
    <s v="00/00/0000"/>
    <m/>
    <x v="1"/>
    <m/>
    <x v="0"/>
    <m/>
  </r>
  <r>
    <n v="35625576361"/>
    <s v="MC-HL-SAL 30L&lt;81 APR 19"/>
    <n v="86160174611"/>
    <s v="Dr. NIBEDITA  NAHA"/>
    <n v="1980000"/>
    <n v="7.1"/>
    <n v="1367044"/>
    <n v="583923.11"/>
    <n v="0"/>
    <n v="0"/>
    <n v="0"/>
    <d v="2016-03-09T00:00:00"/>
    <n v="19"/>
    <n v="19"/>
    <n v="0"/>
    <n v="0"/>
    <n v="0"/>
    <n v="0"/>
    <s v="INR"/>
    <n v="15355"/>
    <n v="20676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8490649191"/>
    <s v="MC-HL-SAL 30L&lt;81 APR 19"/>
    <n v="80083826068"/>
    <s v="Mrs. LALITA DHANJIBHAI VAGHELA"/>
    <n v="1220000"/>
    <n v="7.1"/>
    <n v="987545"/>
    <n v="703448.53"/>
    <n v="0"/>
    <n v="0"/>
    <n v="0"/>
    <d v="2019-05-30T00:00:00"/>
    <n v="19"/>
    <n v="19"/>
    <n v="0"/>
    <n v="0"/>
    <n v="0"/>
    <n v="0"/>
    <s v="INR"/>
    <n v="15355"/>
    <n v="14291"/>
    <s v="00/00/0000"/>
    <n v="0"/>
    <n v="0"/>
    <s v="N"/>
    <m/>
    <n v="9"/>
    <s v="N"/>
    <s v="00/00/0000"/>
    <s v="N"/>
    <n v="0"/>
    <s v="00/00/0000"/>
    <m/>
    <x v="1"/>
    <m/>
    <x v="0"/>
    <m/>
  </r>
  <r>
    <n v="38493318054"/>
    <s v="MC-HL-SAL 30L&lt;81 APR 19"/>
    <n v="76004407224"/>
    <s v="Dr. JAYESH MAFATLAL PATEL"/>
    <n v="1050000"/>
    <n v="7.1"/>
    <n v="938965"/>
    <n v="581567.26"/>
    <n v="0"/>
    <n v="0"/>
    <n v="0"/>
    <d v="2019-05-31T00:00:00"/>
    <n v="19"/>
    <n v="19"/>
    <n v="0"/>
    <n v="0"/>
    <n v="0"/>
    <n v="0"/>
    <s v="INR"/>
    <n v="15355"/>
    <n v="10371"/>
    <s v="00/00/0000"/>
    <n v="0"/>
    <n v="0"/>
    <s v="N"/>
    <m/>
    <n v="9"/>
    <s v="N"/>
    <s v="00/00/0000"/>
    <s v="N"/>
    <n v="0"/>
    <s v="00/00/0000"/>
    <m/>
    <x v="1"/>
    <m/>
    <x v="0"/>
    <m/>
  </r>
  <r>
    <n v="38567930100"/>
    <s v="MC-HL-SAL 30L&lt;81 APR 19"/>
    <n v="86308444202"/>
    <s v="Sepoy BAGHEL RAVIKUMAR LAKHANS"/>
    <n v="1250000"/>
    <n v="7.1"/>
    <n v="1198082"/>
    <n v="985235.9"/>
    <n v="0"/>
    <n v="0"/>
    <n v="0"/>
    <d v="2019-07-01T00:00:00"/>
    <n v="19"/>
    <n v="19"/>
    <n v="0"/>
    <n v="0"/>
    <n v="0"/>
    <n v="0"/>
    <s v="INR"/>
    <n v="15355"/>
    <n v="10888"/>
    <s v="00/00/0000"/>
    <n v="0"/>
    <n v="0"/>
    <s v="N"/>
    <m/>
    <n v="9"/>
    <s v="N"/>
    <s v="00/00/0000"/>
    <s v="N"/>
    <n v="0"/>
    <s v="00/00/0000"/>
    <m/>
    <x v="1"/>
    <m/>
    <x v="0"/>
    <m/>
  </r>
  <r>
    <n v="38703783843"/>
    <s v="MC-HL-SAL 30L&lt;81 APR 19"/>
    <n v="90357429091"/>
    <s v="Mr. SHRINIVAS LAXMAN KONGARI"/>
    <n v="2540000"/>
    <n v="7.1"/>
    <n v="2490233"/>
    <n v="2465406.5499999998"/>
    <n v="0"/>
    <n v="0"/>
    <n v="0"/>
    <d v="2019-08-21T00:00:00"/>
    <n v="19"/>
    <n v="19"/>
    <n v="0"/>
    <n v="0"/>
    <n v="0"/>
    <n v="0"/>
    <s v="INR"/>
    <n v="15355"/>
    <n v="22097"/>
    <s v="00/00/0000"/>
    <n v="0"/>
    <n v="0"/>
    <s v="N"/>
    <m/>
    <n v="9"/>
    <s v="N"/>
    <s v="00/00/0000"/>
    <s v="N"/>
    <n v="0"/>
    <s v="00/00/0000"/>
    <s v="STD"/>
    <x v="181"/>
    <n v="0"/>
    <x v="0"/>
    <m/>
  </r>
  <r>
    <n v="38726595300"/>
    <s v="MC-HL-SAL 30L&lt;81 APR 19"/>
    <n v="76002792329"/>
    <s v="Mr. HARSHAD VISHNUBHAI MODI"/>
    <n v="2300000"/>
    <n v="7.1"/>
    <n v="1774102"/>
    <n v="1637607"/>
    <n v="0"/>
    <n v="0"/>
    <n v="0"/>
    <d v="2019-08-30T00:00:00"/>
    <n v="19"/>
    <n v="19"/>
    <n v="0"/>
    <n v="0"/>
    <n v="0"/>
    <n v="0"/>
    <s v="INR"/>
    <n v="15355"/>
    <n v="20623"/>
    <s v="00/00/0000"/>
    <n v="0"/>
    <n v="0"/>
    <s v="N"/>
    <m/>
    <n v="9"/>
    <s v="N"/>
    <s v="00/00/0000"/>
    <s v="N"/>
    <n v="0"/>
    <s v="00/00/0000"/>
    <m/>
    <x v="1"/>
    <m/>
    <x v="0"/>
    <m/>
  </r>
  <r>
    <n v="38806102155"/>
    <s v="MC-HL-SAL 30L&lt;81 APR 19"/>
    <n v="85001276635"/>
    <s v="Mr. SURENDRA NATAVARBHAI PATEL"/>
    <n v="620000"/>
    <n v="7.1"/>
    <n v="543425"/>
    <n v="504631.2"/>
    <n v="0"/>
    <n v="0"/>
    <n v="0"/>
    <d v="2019-09-29T00:00:00"/>
    <n v="19"/>
    <n v="19"/>
    <n v="0"/>
    <n v="0"/>
    <n v="0"/>
    <n v="0"/>
    <s v="INR"/>
    <n v="15355"/>
    <n v="7605"/>
    <s v="00/00/0000"/>
    <n v="0"/>
    <n v="0"/>
    <s v="N"/>
    <m/>
    <n v="9"/>
    <s v="N"/>
    <s v="00/00/0000"/>
    <s v="N"/>
    <n v="0"/>
    <s v="00/00/0000"/>
    <m/>
    <x v="1"/>
    <m/>
    <x v="0"/>
    <m/>
  </r>
  <r>
    <n v="38793713700"/>
    <s v="MC-HL-SAL 30L&gt;80 APR 19"/>
    <n v="80086645422"/>
    <s v="DIVYANG BHAILALBHAI SHAH"/>
    <n v="3000000"/>
    <n v="7.1"/>
    <n v="2836463"/>
    <n v="2663095.71"/>
    <n v="0"/>
    <n v="0"/>
    <n v="0"/>
    <d v="2019-09-27T00:00:00"/>
    <n v="19"/>
    <n v="19"/>
    <n v="0"/>
    <n v="0"/>
    <n v="0"/>
    <n v="0"/>
    <s v="INR"/>
    <n v="15355"/>
    <n v="29279"/>
    <s v="00/00/0000"/>
    <n v="0"/>
    <n v="0"/>
    <s v="N"/>
    <m/>
    <n v="9"/>
    <s v="N"/>
    <s v="00/00/0000"/>
    <s v="N"/>
    <n v="0"/>
    <s v="00/00/0000"/>
    <s v="STD"/>
    <x v="35"/>
    <n v="999"/>
    <x v="0"/>
    <m/>
  </r>
  <r>
    <n v="30976694813"/>
    <s v="MC-HL-NSAL 30L &lt;81 APR 19"/>
    <n v="85676984323"/>
    <s v="Mrs. MANISHA JITENDRA JAIN"/>
    <n v="2403000"/>
    <n v="7.25"/>
    <n v="1844170"/>
    <n v="1747132.12"/>
    <n v="0"/>
    <n v="0"/>
    <n v="0"/>
    <d v="2009-12-02T00:00:00"/>
    <n v="19"/>
    <n v="19"/>
    <n v="0"/>
    <n v="0"/>
    <n v="0"/>
    <n v="0"/>
    <s v="INR"/>
    <n v="15355"/>
    <n v="23887"/>
    <s v="00/00/0000"/>
    <n v="0"/>
    <n v="0"/>
    <s v="N"/>
    <m/>
    <n v="9"/>
    <s v="N"/>
    <s v="00/00/0000"/>
    <s v="N"/>
    <n v="0"/>
    <s v="00/00/0000"/>
    <s v="STD"/>
    <x v="76"/>
    <n v="0"/>
    <x v="0"/>
    <m/>
  </r>
  <r>
    <n v="38648922304"/>
    <s v="MC-HL-NSAL 30L &lt;81 APR 19"/>
    <n v="86494466911"/>
    <s v="Mr. ANAND M MUDALIAR"/>
    <n v="1735000"/>
    <n v="7.1"/>
    <n v="1647635"/>
    <n v="1317184.47"/>
    <n v="0"/>
    <n v="0"/>
    <n v="0"/>
    <d v="2019-07-31T00:00:00"/>
    <n v="19"/>
    <n v="19"/>
    <n v="0"/>
    <n v="0"/>
    <n v="0"/>
    <n v="0"/>
    <s v="INR"/>
    <n v="15355"/>
    <n v="15057"/>
    <s v="00/00/0000"/>
    <n v="0"/>
    <n v="0"/>
    <s v="N"/>
    <m/>
    <n v="9"/>
    <s v="N"/>
    <s v="00/00/0000"/>
    <s v="N"/>
    <n v="0"/>
    <s v="00/00/0000"/>
    <s v="STD"/>
    <x v="182"/>
    <n v="0"/>
    <x v="0"/>
    <m/>
  </r>
  <r>
    <n v="30910900492"/>
    <s v="MC-HL-NSAL 30L&gt;80 APR 19"/>
    <n v="85614581666"/>
    <s v="Mr. NATHULAL KESHAVLAL SONI"/>
    <n v="1925000"/>
    <n v="7.35"/>
    <n v="1270888"/>
    <n v="1270206.28"/>
    <n v="0"/>
    <n v="0"/>
    <n v="0"/>
    <d v="2009-10-04T00:00:00"/>
    <n v="19"/>
    <n v="19"/>
    <n v="0"/>
    <n v="0"/>
    <n v="0"/>
    <n v="0"/>
    <s v="INR"/>
    <n v="15355"/>
    <n v="20692"/>
    <s v="00/00/0000"/>
    <n v="0"/>
    <n v="0"/>
    <s v="N"/>
    <m/>
    <n v="9"/>
    <s v="N"/>
    <s v="00/00/0000"/>
    <s v="N"/>
    <n v="0"/>
    <s v="00/00/0000"/>
    <s v="STD"/>
    <x v="68"/>
    <n v="0"/>
    <x v="0"/>
    <m/>
  </r>
  <r>
    <n v="38780199593"/>
    <s v="MC-HL-NSAL 30L&gt;80 APR 19"/>
    <n v="87125272321"/>
    <s v="Mr. KANAIYALAL VADILAL NAGAR"/>
    <n v="2452000"/>
    <n v="7.45"/>
    <n v="2128656.5299999998"/>
    <n v="2116730.5299999998"/>
    <n v="0"/>
    <n v="0"/>
    <n v="0"/>
    <d v="2019-09-19T00:00:00"/>
    <n v="5"/>
    <n v="5"/>
    <n v="0"/>
    <n v="0"/>
    <n v="0"/>
    <n v="0"/>
    <s v="INR"/>
    <n v="15355"/>
    <n v="22362"/>
    <s v="00/00/0000"/>
    <n v="0"/>
    <n v="0"/>
    <s v="N"/>
    <m/>
    <n v="9"/>
    <s v="N"/>
    <s v="00/00/0000"/>
    <s v="N"/>
    <n v="0"/>
    <s v="00/00/0000"/>
    <s v="STD"/>
    <x v="183"/>
    <n v="0"/>
    <x v="0"/>
    <m/>
  </r>
  <r>
    <n v="38801913850"/>
    <s v="MC-HL-NSAL 30L&gt;80 APR 19"/>
    <n v="86398664334"/>
    <s v="Mr. CHANDANSINGH HARISINGH CHA"/>
    <n v="1000000"/>
    <n v="7.1"/>
    <n v="963804"/>
    <n v="907789.61"/>
    <n v="0"/>
    <n v="0"/>
    <n v="0"/>
    <d v="2019-09-27T00:00:00"/>
    <n v="19"/>
    <n v="19"/>
    <n v="0"/>
    <n v="0"/>
    <n v="0"/>
    <n v="0"/>
    <s v="INR"/>
    <n v="15355"/>
    <n v="8433"/>
    <s v="00/00/0000"/>
    <n v="0"/>
    <n v="0"/>
    <s v="N"/>
    <m/>
    <n v="9"/>
    <s v="N"/>
    <s v="00/00/0000"/>
    <s v="N"/>
    <n v="0"/>
    <s v="00/00/0000"/>
    <m/>
    <x v="1"/>
    <m/>
    <x v="0"/>
    <m/>
  </r>
  <r>
    <n v="31112885599"/>
    <s v="MC-HLNRI NSAL &lt;81 APR 19"/>
    <n v="85755120714"/>
    <s v="Mr. ASHISH JADAVBHAI DUNGRANI"/>
    <n v="1429000"/>
    <n v="7.25"/>
    <n v="865354"/>
    <n v="791543.47"/>
    <n v="0"/>
    <n v="0"/>
    <n v="0"/>
    <d v="2010-03-28T00:00:00"/>
    <n v="19"/>
    <n v="19"/>
    <n v="0"/>
    <n v="0"/>
    <n v="0"/>
    <n v="0"/>
    <s v="INR"/>
    <n v="15355"/>
    <n v="14100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1123728305"/>
    <s v="MC-HLNRI NSAL &lt;81 APR 19"/>
    <n v="85655924550"/>
    <s v="Mrs. BHANUBEN KISHORSINH CHAUD"/>
    <n v="1699000"/>
    <n v="7.25"/>
    <n v="919041"/>
    <n v="676246.72"/>
    <n v="0"/>
    <n v="0"/>
    <n v="0"/>
    <d v="2010-04-06T00:00:00"/>
    <n v="19"/>
    <n v="19"/>
    <n v="0"/>
    <n v="0"/>
    <n v="0"/>
    <n v="0"/>
    <s v="INR"/>
    <n v="15355"/>
    <n v="16237"/>
    <s v="00/00/0000"/>
    <n v="0"/>
    <n v="0"/>
    <s v="N"/>
    <m/>
    <n v="9"/>
    <s v="N"/>
    <s v="00/00/0000"/>
    <s v="N"/>
    <n v="0"/>
    <s v="00/00/0000"/>
    <m/>
    <x v="1"/>
    <m/>
    <x v="0"/>
    <m/>
  </r>
  <r>
    <n v="30929175939"/>
    <s v="MC-HLNRI NSAL &gt; 80 APR 19"/>
    <n v="85614113074"/>
    <s v="Mr. BHIKHABHAI GANDABHAI PATEL"/>
    <n v="2213000"/>
    <n v="7.35"/>
    <n v="1455813.11"/>
    <n v="395189.3"/>
    <n v="0"/>
    <n v="0"/>
    <n v="0"/>
    <d v="2009-10-21T00:00:00"/>
    <n v="19"/>
    <n v="19"/>
    <n v="0"/>
    <n v="0"/>
    <n v="0"/>
    <n v="0"/>
    <s v="INR"/>
    <n v="15355"/>
    <n v="21707"/>
    <s v="00/00/0000"/>
    <n v="0"/>
    <n v="0"/>
    <s v="N"/>
    <m/>
    <n v="9"/>
    <s v="N"/>
    <s v="00/00/0000"/>
    <s v="N"/>
    <n v="0"/>
    <s v="00/00/0000"/>
    <m/>
    <x v="1"/>
    <m/>
    <x v="0"/>
    <m/>
  </r>
  <r>
    <n v="38642937236"/>
    <s v="MC-PRIVLGE HL &gt;80 APR 19"/>
    <n v="80514924570"/>
    <s v="Mr. PRAJAPATI  JAYANTIBHAI"/>
    <n v="1660000"/>
    <n v="7.2"/>
    <n v="1588397"/>
    <n v="1217343.8600000001"/>
    <n v="0"/>
    <n v="0"/>
    <n v="0"/>
    <d v="2019-07-30T00:00:00"/>
    <n v="19"/>
    <n v="19"/>
    <n v="0"/>
    <n v="0"/>
    <n v="0"/>
    <n v="0"/>
    <s v="INR"/>
    <n v="15355"/>
    <n v="14512"/>
    <s v="00/00/0000"/>
    <n v="0"/>
    <n v="0"/>
    <m/>
    <m/>
    <m/>
    <s v="N"/>
    <s v="00/00/0000"/>
    <s v="N"/>
    <n v="0"/>
    <s v="00/00/0000"/>
    <s v="STD"/>
    <x v="11"/>
    <n v="999"/>
    <x v="0"/>
    <m/>
  </r>
  <r>
    <n v="38803126599"/>
    <s v="MC-PRIVLGE HL &gt;80 APR 19"/>
    <n v="80083971785"/>
    <s v="Mrs. CHANCHALBEN BHIKHUBHAI VA"/>
    <n v="1800000"/>
    <n v="7.2"/>
    <n v="1681161"/>
    <n v="1096681.5900000001"/>
    <n v="0"/>
    <n v="0"/>
    <n v="0"/>
    <d v="2019-09-27T00:00:00"/>
    <n v="19"/>
    <n v="19"/>
    <n v="0"/>
    <n v="0"/>
    <n v="0"/>
    <n v="0"/>
    <s v="INR"/>
    <n v="15355"/>
    <n v="16547"/>
    <s v="00/00/0000"/>
    <n v="0"/>
    <n v="0"/>
    <s v="N"/>
    <m/>
    <n v="9"/>
    <s v="N"/>
    <s v="00/00/0000"/>
    <s v="N"/>
    <n v="0"/>
    <s v="00/00/0000"/>
    <m/>
    <x v="1"/>
    <m/>
    <x v="0"/>
    <m/>
  </r>
  <r>
    <n v="38643954411"/>
    <s v="MC-HLCLSS LIGSAL &lt;81APR19"/>
    <n v="75075796733"/>
    <s v="Mr. AAKASH CHANDRAKANT KEWLANI"/>
    <n v="2400000"/>
    <n v="7.1"/>
    <n v="2321977"/>
    <n v="2063553.39"/>
    <n v="0"/>
    <n v="0"/>
    <n v="0"/>
    <d v="2019-07-30T00:00:00"/>
    <n v="19"/>
    <n v="19"/>
    <n v="0"/>
    <n v="0"/>
    <n v="0"/>
    <n v="0"/>
    <s v="INR"/>
    <n v="15355"/>
    <n v="18563"/>
    <s v="00/00/0000"/>
    <n v="0"/>
    <n v="0"/>
    <s v="N"/>
    <m/>
    <n v="9"/>
    <s v="N"/>
    <s v="00/00/0000"/>
    <s v="N"/>
    <n v="0"/>
    <s v="00/00/0000"/>
    <s v="STD"/>
    <x v="91"/>
    <n v="0"/>
    <x v="0"/>
    <m/>
  </r>
  <r>
    <n v="38730877229"/>
    <s v="MC-HLCLSS LIGSAL &lt;81APR19"/>
    <n v="90389906691"/>
    <s v="Mr. CHRISTIAN  CHRISTAIN"/>
    <n v="1600000"/>
    <n v="7.1"/>
    <n v="1556044"/>
    <n v="1211177.1100000001"/>
    <n v="0"/>
    <n v="0"/>
    <n v="0"/>
    <d v="2019-08-31T00:00:00"/>
    <n v="19"/>
    <n v="19"/>
    <n v="0"/>
    <n v="0"/>
    <n v="0"/>
    <n v="0"/>
    <s v="INR"/>
    <n v="15355"/>
    <n v="12723"/>
    <s v="00/00/0000"/>
    <n v="0"/>
    <n v="0"/>
    <m/>
    <m/>
    <m/>
    <s v="N"/>
    <s v="00/00/0000"/>
    <s v="N"/>
    <n v="0"/>
    <s v="00/00/0000"/>
    <s v="STD"/>
    <x v="100"/>
    <n v="999"/>
    <x v="0"/>
    <m/>
  </r>
  <r>
    <n v="38645921336"/>
    <s v="MC-HLCLSS LIGSAL &gt;80APR19"/>
    <n v="80381236810"/>
    <s v="Mr. BIPINCHANDRA NATVARLAL PAR"/>
    <n v="2300000"/>
    <n v="7.1"/>
    <n v="2066034"/>
    <n v="1738783.74"/>
    <n v="0"/>
    <n v="0"/>
    <n v="0"/>
    <d v="2019-07-31T00:00:00"/>
    <n v="19"/>
    <n v="19"/>
    <n v="0"/>
    <n v="0"/>
    <n v="0"/>
    <n v="0"/>
    <s v="INR"/>
    <n v="15355"/>
    <n v="24408"/>
    <s v="00/00/0000"/>
    <n v="0"/>
    <n v="0"/>
    <s v="N"/>
    <m/>
    <n v="9"/>
    <s v="N"/>
    <s v="00/00/0000"/>
    <s v="N"/>
    <n v="0"/>
    <s v="00/00/0000"/>
    <m/>
    <x v="1"/>
    <m/>
    <x v="0"/>
    <m/>
  </r>
  <r>
    <n v="38648691308"/>
    <s v="MC-HLCLSS LIGSAL &gt;80APR19"/>
    <n v="90350649024"/>
    <s v="Mr. BHANUPRATAP SINGH RAJPUT"/>
    <n v="1485000"/>
    <n v="7.1"/>
    <n v="1399486"/>
    <n v="1081826.99"/>
    <n v="0"/>
    <n v="0"/>
    <n v="0"/>
    <d v="2019-07-31T00:00:00"/>
    <n v="19"/>
    <n v="19"/>
    <n v="0"/>
    <n v="0"/>
    <n v="0"/>
    <n v="0"/>
    <s v="INR"/>
    <n v="15355"/>
    <n v="12888"/>
    <s v="00/00/0000"/>
    <n v="0"/>
    <n v="0"/>
    <s v="N"/>
    <m/>
    <n v="9"/>
    <s v="N"/>
    <s v="00/00/0000"/>
    <s v="N"/>
    <n v="0"/>
    <s v="00/00/0000"/>
    <m/>
    <x v="1"/>
    <m/>
    <x v="0"/>
    <m/>
  </r>
  <r>
    <n v="38482955041"/>
    <s v="MC-HLCLSS LIGNSAL&gt;80APR19"/>
    <n v="85947069963"/>
    <s v="Mr. MANOJBHAI JETHABHAI PARMAR"/>
    <n v="1845000"/>
    <n v="7.35"/>
    <n v="1760923"/>
    <n v="1392135.86"/>
    <n v="0"/>
    <n v="0"/>
    <n v="0"/>
    <d v="2019-05-27T00:00:00"/>
    <n v="19"/>
    <n v="19"/>
    <n v="0"/>
    <n v="0"/>
    <n v="0"/>
    <n v="0"/>
    <s v="INR"/>
    <n v="15355"/>
    <n v="16414"/>
    <s v="00/00/0000"/>
    <n v="0"/>
    <n v="0"/>
    <s v="N"/>
    <m/>
    <n v="9"/>
    <s v="N"/>
    <s v="00/00/0000"/>
    <s v="N"/>
    <n v="0"/>
    <s v="00/00/0000"/>
    <s v="STD"/>
    <x v="184"/>
    <n v="0"/>
    <x v="0"/>
    <m/>
  </r>
  <r>
    <n v="38677352203"/>
    <s v="MC-HLCLSS LIGNSAL&gt;80APR19"/>
    <n v="87143564593"/>
    <s v="Mr. PRAVIN VADILAL NAGAR"/>
    <n v="2621000"/>
    <n v="7.1"/>
    <n v="2340313"/>
    <n v="2000114.08"/>
    <n v="0"/>
    <n v="0"/>
    <n v="0"/>
    <d v="2019-08-09T00:00:00"/>
    <n v="19"/>
    <n v="19"/>
    <n v="0"/>
    <n v="0"/>
    <n v="0"/>
    <n v="0"/>
    <s v="INR"/>
    <n v="15355"/>
    <n v="25811"/>
    <s v="00/00/0000"/>
    <n v="0"/>
    <n v="0"/>
    <m/>
    <m/>
    <m/>
    <s v="N"/>
    <s v="00/00/0000"/>
    <s v="N"/>
    <n v="0"/>
    <s v="00/00/0000"/>
    <s v="STD"/>
    <x v="30"/>
    <n v="0"/>
    <x v="0"/>
    <m/>
  </r>
  <r>
    <n v="38703268834"/>
    <s v="MC-HLCLSS LIGNSAL&gt;80APR19"/>
    <n v="90185601997"/>
    <s v="Mr. Mahendra Kuamr Pareek"/>
    <n v="1125000"/>
    <n v="7.35"/>
    <n v="1062069"/>
    <n v="821731.92"/>
    <n v="0"/>
    <n v="0"/>
    <n v="0"/>
    <d v="2019-08-21T00:00:00"/>
    <n v="19"/>
    <n v="19"/>
    <n v="0"/>
    <n v="0"/>
    <n v="0"/>
    <n v="0"/>
    <s v="INR"/>
    <n v="15355"/>
    <n v="9835"/>
    <s v="00/00/0000"/>
    <n v="0"/>
    <n v="0"/>
    <s v="N"/>
    <m/>
    <n v="9"/>
    <s v="N"/>
    <s v="00/00/0000"/>
    <s v="N"/>
    <n v="0"/>
    <s v="00/00/0000"/>
    <s v="STD"/>
    <x v="185"/>
    <n v="999"/>
    <x v="0"/>
    <m/>
  </r>
  <r>
    <n v="35768984627"/>
    <s v="MC-SBI CAR LN-TL-NEW CAR"/>
    <n v="80083958743"/>
    <s v="Mr. PANKAJBHAI AMBALAL PARMAR"/>
    <n v="500000"/>
    <n v="8.25"/>
    <n v="147780"/>
    <n v="96524.3"/>
    <n v="0"/>
    <n v="0"/>
    <n v="0"/>
    <d v="2016-05-13T00:00:00"/>
    <n v="19"/>
    <n v="19"/>
    <n v="0"/>
    <n v="0"/>
    <n v="0"/>
    <n v="0"/>
    <s v="INR"/>
    <n v="61132"/>
    <n v="8237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6081839557"/>
    <s v="MC-SBI CAR LN-TL-NEW CAR"/>
    <n v="89271644183"/>
    <s v="Mr. NAVNEETKUMAR  SHARMA"/>
    <n v="690000"/>
    <n v="8.25"/>
    <n v="230665"/>
    <n v="106994.05"/>
    <n v="0"/>
    <n v="0"/>
    <n v="0"/>
    <d v="2016-09-09T00:00:00"/>
    <n v="19"/>
    <n v="19"/>
    <n v="0"/>
    <n v="0"/>
    <n v="0"/>
    <n v="0"/>
    <s v="INR"/>
    <n v="61132"/>
    <n v="11349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6196421304"/>
    <s v="MC-SBI-TL-SARCAR-LN-MEN"/>
    <n v="85523818849"/>
    <s v="Sepoy MAKWANA VALJIBHAI GALABH"/>
    <n v="510000"/>
    <n v="7.55"/>
    <n v="178776"/>
    <n v="101005.69"/>
    <n v="0"/>
    <n v="0"/>
    <n v="0"/>
    <d v="2016-10-21T00:00:00"/>
    <n v="19"/>
    <n v="19"/>
    <n v="0"/>
    <n v="0"/>
    <n v="0"/>
    <n v="0"/>
    <s v="INR"/>
    <n v="61132"/>
    <n v="8362"/>
    <s v="00/00/0000"/>
    <n v="0"/>
    <n v="0"/>
    <s v="N"/>
    <m/>
    <n v="9"/>
    <s v="N"/>
    <s v="00/00/0000"/>
    <s v="N"/>
    <n v="0"/>
    <s v="00/00/0000"/>
    <m/>
    <x v="1"/>
    <m/>
    <x v="0"/>
    <m/>
  </r>
  <r>
    <n v="38018373201"/>
    <s v="MC-CAR LOAN-NEW FXD RT"/>
    <n v="80084134270"/>
    <s v="Mr. RADHESHYAM RAMPAL YADAV"/>
    <n v="700000"/>
    <n v="9.25"/>
    <n v="337078"/>
    <n v="239364.56"/>
    <n v="0"/>
    <n v="0"/>
    <n v="0"/>
    <d v="2018-10-17T00:00:00"/>
    <n v="19"/>
    <n v="19"/>
    <n v="0"/>
    <n v="0"/>
    <n v="0"/>
    <n v="0"/>
    <s v="INR"/>
    <n v="15355"/>
    <n v="14787"/>
    <s v="00/00/0000"/>
    <n v="0"/>
    <n v="0"/>
    <s v="N"/>
    <m/>
    <n v="9"/>
    <s v="N"/>
    <s v="00/00/0000"/>
    <s v="N"/>
    <n v="0"/>
    <s v="00/00/0000"/>
    <m/>
    <x v="1"/>
    <m/>
    <x v="0"/>
    <m/>
  </r>
  <r>
    <n v="38028010314"/>
    <s v="MC-CAR LOAN-NEW FXD RT"/>
    <n v="87266492844"/>
    <s v="Dr. KARTIKEYA GANPATLAL PARMAR"/>
    <n v="600000"/>
    <n v="9.25"/>
    <n v="294524"/>
    <n v="216901.14"/>
    <n v="0"/>
    <n v="0"/>
    <n v="0"/>
    <d v="2018-10-23T00:00:00"/>
    <n v="19"/>
    <n v="19"/>
    <n v="0"/>
    <n v="0"/>
    <n v="0"/>
    <n v="0"/>
    <s v="INR"/>
    <n v="15355"/>
    <n v="12516"/>
    <s v="00/00/0000"/>
    <n v="0"/>
    <n v="0"/>
    <s v="N"/>
    <m/>
    <n v="9"/>
    <s v="N"/>
    <s v="00/00/0000"/>
    <s v="N"/>
    <n v="0"/>
    <s v="00/00/0000"/>
    <s v="STD"/>
    <x v="138"/>
    <n v="999"/>
    <x v="0"/>
    <m/>
  </r>
  <r>
    <n v="38146037647"/>
    <s v="MC-CAR LOAN-NEW FXD RT"/>
    <n v="80083823170"/>
    <s v="Mr. HEMANT KANJIMAL SHARMA"/>
    <n v="760000"/>
    <n v="9.3000000000000007"/>
    <n v="540334"/>
    <n v="465653.47"/>
    <n v="0"/>
    <n v="0"/>
    <n v="0"/>
    <d v="2018-12-27T00:00:00"/>
    <n v="19"/>
    <n v="19"/>
    <n v="0"/>
    <n v="0"/>
    <n v="0"/>
    <n v="0"/>
    <s v="INR"/>
    <n v="15355"/>
    <n v="12344"/>
    <s v="00/00/0000"/>
    <n v="0"/>
    <n v="0"/>
    <m/>
    <m/>
    <m/>
    <s v="N"/>
    <s v="00/00/0000"/>
    <s v="N"/>
    <n v="0"/>
    <s v="00/00/0000"/>
    <s v="STD"/>
    <x v="186"/>
    <n v="0"/>
    <x v="0"/>
    <m/>
  </r>
  <r>
    <n v="38731411168"/>
    <s v="MC-CAR LOAN-NEW FXD RT"/>
    <n v="71194588422"/>
    <s v="Mr. SURESHKUMAR RAVTARAM SUTHA"/>
    <n v="645000"/>
    <n v="9.35"/>
    <n v="523562"/>
    <n v="457988.05"/>
    <n v="0"/>
    <n v="0"/>
    <n v="0"/>
    <d v="2019-08-31T00:00:00"/>
    <n v="19"/>
    <n v="19"/>
    <n v="0"/>
    <n v="0"/>
    <n v="0"/>
    <n v="0"/>
    <s v="INR"/>
    <n v="15355"/>
    <n v="10667"/>
    <s v="00/00/0000"/>
    <n v="0"/>
    <n v="0"/>
    <m/>
    <m/>
    <m/>
    <s v="N"/>
    <s v="00/00/0000"/>
    <s v="N"/>
    <n v="0"/>
    <s v="00/00/0000"/>
    <s v="STD"/>
    <x v="35"/>
    <n v="999"/>
    <x v="0"/>
    <m/>
  </r>
  <r>
    <n v="40659306351"/>
    <s v="MC-CAR-COVID WRRIOR FXD"/>
    <n v="80084135241"/>
    <s v="Mrs. NAINA UPENDRA PATEL"/>
    <n v="885000"/>
    <n v="7.85"/>
    <n v="850205"/>
    <n v="850205"/>
    <n v="0"/>
    <n v="0"/>
    <n v="0"/>
    <d v="2021-12-21T00:00:00"/>
    <n v="3"/>
    <n v="3"/>
    <n v="0"/>
    <n v="0"/>
    <n v="0"/>
    <n v="0"/>
    <s v="INR"/>
    <n v="15355"/>
    <n v="17882"/>
    <s v="00/00/0000"/>
    <n v="0"/>
    <n v="0"/>
    <s v="N"/>
    <m/>
    <n v="9"/>
    <s v="N"/>
    <s v="00/00/0000"/>
    <s v="N"/>
    <n v="0"/>
    <s v="00/00/0000"/>
    <s v="STD"/>
    <x v="187"/>
    <n v="0"/>
    <x v="0"/>
    <m/>
  </r>
  <r>
    <n v="39218324501"/>
    <s v="MC-SBI STU LN &lt;=4L OCT19"/>
    <n v="90486841473"/>
    <s v="Miss. RIDDHI SANJAYBHAI PATEL"/>
    <n v="263500"/>
    <n v="9.3000000000000007"/>
    <n v="188758"/>
    <n v="188758"/>
    <n v="0"/>
    <n v="0"/>
    <n v="0"/>
    <d v="2020-03-16T00:00:00"/>
    <n v="1"/>
    <n v="1"/>
    <n v="0"/>
    <n v="0"/>
    <n v="0"/>
    <n v="0"/>
    <s v="INR"/>
    <n v="15355"/>
    <n v="4814"/>
    <s v="00/00/0000"/>
    <n v="0"/>
    <n v="0"/>
    <s v="N"/>
    <m/>
    <n v="9"/>
    <s v="N"/>
    <s v="00/00/0000"/>
    <s v="N"/>
    <n v="0"/>
    <s v="00/00/0000"/>
    <m/>
    <x v="1"/>
    <m/>
    <x v="0"/>
    <m/>
  </r>
  <r>
    <n v="40078939543"/>
    <s v="MC-SBI STU LN &lt;=4L OCT19"/>
    <n v="90651533073"/>
    <s v="Mr. Hingu Premal  Arunkumar"/>
    <n v="388000"/>
    <n v="9.3000000000000007"/>
    <n v="204036.5"/>
    <n v="204036.5"/>
    <n v="0"/>
    <n v="0"/>
    <n v="0"/>
    <d v="2021-03-20T00:00:00"/>
    <n v="1"/>
    <n v="1"/>
    <n v="0"/>
    <n v="0"/>
    <n v="0"/>
    <n v="0"/>
    <s v="INR"/>
    <n v="15355"/>
    <n v="2352"/>
    <s v="00/00/0000"/>
    <n v="0"/>
    <n v="2.04"/>
    <s v="N"/>
    <m/>
    <n v="9"/>
    <s v="N"/>
    <s v="00/00/0000"/>
    <s v="N"/>
    <n v="0"/>
    <s v="00/00/0000"/>
    <s v="STD"/>
    <x v="60"/>
    <n v="0"/>
    <x v="0"/>
    <m/>
  </r>
  <r>
    <n v="38915473149"/>
    <s v="MC-STU LN &gt;4-7.5L OCT19"/>
    <n v="86989898453"/>
    <s v="Mr. KHUSH PANKAJBHAI MODI"/>
    <n v="750000"/>
    <n v="10.199999999999999"/>
    <n v="885322"/>
    <n v="764687"/>
    <n v="0"/>
    <n v="0"/>
    <n v="0"/>
    <d v="2019-11-13T00:00:00"/>
    <n v="3"/>
    <n v="3"/>
    <n v="0"/>
    <n v="0"/>
    <n v="0"/>
    <n v="0"/>
    <s v="INR"/>
    <n v="15355"/>
    <n v="8455"/>
    <s v="00/00/0000"/>
    <n v="0"/>
    <n v="0"/>
    <s v="N"/>
    <m/>
    <n v="9"/>
    <s v="N"/>
    <s v="00/00/0000"/>
    <s v="N"/>
    <n v="0"/>
    <s v="00/00/0000"/>
    <m/>
    <x v="1"/>
    <m/>
    <x v="0"/>
    <m/>
  </r>
  <r>
    <n v="39150818469"/>
    <s v="MC-STU LN &gt;4-7.5L OCT19"/>
    <n v="88408978620"/>
    <s v="Miss. SUKHWANI SHRADDHA JAIPRA"/>
    <n v="749300"/>
    <n v="9.65"/>
    <n v="742319"/>
    <n v="737319"/>
    <n v="0"/>
    <n v="0"/>
    <n v="0"/>
    <d v="2020-02-18T00:00:00"/>
    <n v="1"/>
    <n v="1"/>
    <n v="0"/>
    <n v="0"/>
    <n v="0"/>
    <n v="0"/>
    <s v="INR"/>
    <n v="15355"/>
    <n v="6035"/>
    <s v="00/00/0000"/>
    <n v="0"/>
    <n v="0"/>
    <s v="N"/>
    <m/>
    <n v="9"/>
    <s v="N"/>
    <s v="00/00/0000"/>
    <s v="N"/>
    <n v="0"/>
    <s v="00/00/0000"/>
    <m/>
    <x v="1"/>
    <m/>
    <x v="0"/>
    <m/>
  </r>
  <r>
    <n v="39949263237"/>
    <s v="MC-STU LN &gt;4-7.5L OCT19"/>
    <n v="90666299988"/>
    <s v="Mr. Sanjay  Menaria"/>
    <n v="475000"/>
    <n v="9.3000000000000007"/>
    <n v="514293"/>
    <n v="514293"/>
    <n v="0"/>
    <n v="0"/>
    <n v="0"/>
    <d v="2021-01-23T00:00:00"/>
    <n v="1"/>
    <n v="1"/>
    <n v="0"/>
    <n v="0"/>
    <n v="0"/>
    <n v="0"/>
    <s v="INR"/>
    <n v="15355"/>
    <n v="7524"/>
    <s v="00/00/0000"/>
    <n v="0"/>
    <n v="0"/>
    <s v="N"/>
    <m/>
    <n v="9"/>
    <s v="N"/>
    <s v="00/00/0000"/>
    <s v="N"/>
    <n v="0"/>
    <s v="00/00/0000"/>
    <m/>
    <x v="1"/>
    <m/>
    <x v="0"/>
    <m/>
  </r>
  <r>
    <n v="39954060524"/>
    <s v="MC-STU LN &gt;4-7.5L OCT19"/>
    <n v="90637444987"/>
    <s v="Mr. KAJAL  PATEL"/>
    <n v="627000"/>
    <n v="8.8000000000000007"/>
    <n v="334285"/>
    <n v="334285"/>
    <n v="0"/>
    <n v="0"/>
    <n v="0"/>
    <d v="2021-01-23T00:00:00"/>
    <n v="1"/>
    <n v="1"/>
    <n v="0"/>
    <n v="0"/>
    <n v="0"/>
    <n v="0"/>
    <s v="INR"/>
    <n v="15355"/>
    <n v="11359"/>
    <s v="00/00/0000"/>
    <n v="0"/>
    <n v="0"/>
    <s v="N"/>
    <m/>
    <n v="9"/>
    <s v="N"/>
    <s v="00/00/0000"/>
    <s v="N"/>
    <n v="0"/>
    <s v="00/00/0000"/>
    <m/>
    <x v="1"/>
    <m/>
    <x v="0"/>
    <m/>
  </r>
  <r>
    <n v="38880964302"/>
    <s v="MC-STU LN MEDI -IN OCT19"/>
    <n v="90426329384"/>
    <s v="Mrs. SHAILI SURENDRAKUMAR PATE"/>
    <n v="2027250"/>
    <n v="9.1999999999999993"/>
    <n v="877235"/>
    <n v="787647"/>
    <n v="0"/>
    <n v="0"/>
    <n v="0"/>
    <d v="2019-11-08T00:00:00"/>
    <n v="1"/>
    <n v="1"/>
    <n v="0"/>
    <n v="0"/>
    <n v="0"/>
    <n v="0"/>
    <s v="INR"/>
    <n v="15355"/>
    <n v="31850"/>
    <s v="00/00/0000"/>
    <n v="0"/>
    <n v="0"/>
    <s v="N"/>
    <m/>
    <n v="9"/>
    <s v="N"/>
    <s v="00/00/0000"/>
    <s v="N"/>
    <n v="0"/>
    <s v="00/00/0000"/>
    <s v="STD"/>
    <x v="188"/>
    <n v="999"/>
    <x v="0"/>
    <m/>
  </r>
  <r>
    <n v="38988586328"/>
    <s v="MC-SCH-I-I-T(2016) OCT19"/>
    <n v="86897680132"/>
    <s v="Mr. AJAY ASHOK KALE"/>
    <n v="1065848"/>
    <n v="8.25"/>
    <n v="1166789"/>
    <n v="962689"/>
    <n v="0"/>
    <n v="0"/>
    <n v="0"/>
    <d v="2019-12-11T00:00:00"/>
    <n v="1"/>
    <n v="1"/>
    <n v="0"/>
    <n v="0"/>
    <n v="0"/>
    <n v="0"/>
    <s v="INR"/>
    <n v="0"/>
    <n v="15346"/>
    <s v="00/00/0000"/>
    <n v="0"/>
    <n v="0"/>
    <s v="N"/>
    <m/>
    <n v="9"/>
    <s v="N"/>
    <s v="00/00/0000"/>
    <s v="N"/>
    <n v="0"/>
    <s v="00/00/0000"/>
    <m/>
    <x v="1"/>
    <m/>
    <x v="0"/>
    <m/>
  </r>
  <r>
    <n v="38888415152"/>
    <s v="MC-EL Abrd20L-1.5Cr Oct19"/>
    <n v="90396397822"/>
    <s v="Mr. YASH  CHAMRIA"/>
    <n v="2300000"/>
    <n v="9.75"/>
    <n v="1787722"/>
    <n v="1722673"/>
    <n v="0"/>
    <n v="0"/>
    <n v="0"/>
    <d v="2019-11-01T00:00:00"/>
    <n v="1"/>
    <n v="1"/>
    <n v="0"/>
    <n v="0"/>
    <n v="0"/>
    <n v="0"/>
    <s v="INR"/>
    <n v="15355"/>
    <n v="32671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9015414565"/>
    <s v="MC-EL Abrd20L-1.5Cr Oct19"/>
    <n v="90450818057"/>
    <s v="Mr. PATEL MOHIL  KAMLESHKUMAR"/>
    <n v="2531400"/>
    <n v="9.6999999999999993"/>
    <n v="1873622"/>
    <n v="1873622"/>
    <n v="0"/>
    <n v="0"/>
    <n v="0"/>
    <d v="2019-12-21T00:00:00"/>
    <n v="1"/>
    <n v="1"/>
    <n v="0"/>
    <n v="0"/>
    <n v="0"/>
    <n v="0"/>
    <s v="INR"/>
    <n v="15355"/>
    <n v="33382"/>
    <s v="00/00/0000"/>
    <n v="0"/>
    <n v="0"/>
    <s v="N"/>
    <m/>
    <n v="9"/>
    <s v="N"/>
    <s v="00/00/0000"/>
    <s v="N"/>
    <n v="0"/>
    <s v="00/00/0000"/>
    <m/>
    <x v="1"/>
    <m/>
    <x v="0"/>
    <m/>
  </r>
  <r>
    <n v="40166841378"/>
    <s v="MC-SBI STU LN &lt;=4L OCT19"/>
    <n v="90716419009"/>
    <s v="Mr. Priyadharsan  R"/>
    <n v="265000"/>
    <n v="9.3000000000000007"/>
    <n v="117775.33"/>
    <n v="130000"/>
    <n v="12224.669999999998"/>
    <n v="5.0101106557377042"/>
    <n v="12224.67"/>
    <d v="2021-05-04T00:00:00"/>
    <n v="10"/>
    <n v="5"/>
    <n v="5"/>
    <n v="4"/>
    <n v="4"/>
    <n v="704"/>
    <s v="INR"/>
    <n v="62483"/>
    <n v="2440"/>
    <d v="2021-11-10T00:00:00"/>
    <n v="3401.67"/>
    <n v="4484.24"/>
    <s v="N"/>
    <m/>
    <n v="4"/>
    <s v="N"/>
    <s v="00/00/0000"/>
    <s v="N"/>
    <n v="0"/>
    <s v="00/00/0000"/>
    <s v="NPA"/>
    <x v="189"/>
    <n v="704"/>
    <x v="1"/>
    <n v="9"/>
  </r>
  <r>
    <n v="40179506128"/>
    <s v="MC-STU LN IND &gt;10L OCT19"/>
    <n v="90712433221"/>
    <s v="Mrs. Anushka  Verma"/>
    <n v="1525000"/>
    <n v="8.8000000000000007"/>
    <n v="201061"/>
    <n v="201061"/>
    <n v="0"/>
    <n v="0"/>
    <n v="0"/>
    <d v="2022-03-09T00:00:00"/>
    <n v="1"/>
    <n v="1"/>
    <n v="0"/>
    <n v="0"/>
    <n v="0"/>
    <n v="0"/>
    <s v="INR"/>
    <n v="15355"/>
    <n v="13547"/>
    <s v="00/00/0000"/>
    <n v="0"/>
    <n v="0"/>
    <s v="N"/>
    <m/>
    <n v="9"/>
    <s v="N"/>
    <s v="00/00/0000"/>
    <s v="N"/>
    <n v="0"/>
    <s v="00/00/0000"/>
    <m/>
    <x v="1"/>
    <m/>
    <x v="0"/>
    <m/>
  </r>
  <r>
    <n v="40214708309"/>
    <s v="MC-STU LN IND &gt;10L OCT19"/>
    <n v="90725651314"/>
    <s v="Mr. ZEELKUMAR AMISHKUMAR SHAH"/>
    <n v="1635000"/>
    <n v="9.3000000000000007"/>
    <n v="754150"/>
    <n v="738778"/>
    <n v="0"/>
    <n v="0"/>
    <n v="0"/>
    <d v="2021-06-17T00:00:00"/>
    <n v="1"/>
    <n v="1"/>
    <n v="0"/>
    <n v="0"/>
    <n v="0"/>
    <n v="0"/>
    <s v="INR"/>
    <n v="15355"/>
    <n v="34333"/>
    <s v="00/00/0000"/>
    <n v="0"/>
    <n v="0"/>
    <s v="N"/>
    <m/>
    <n v="9"/>
    <s v="N"/>
    <s v="00/00/0000"/>
    <s v="N"/>
    <n v="0"/>
    <s v="00/00/0000"/>
    <m/>
    <x v="1"/>
    <m/>
    <x v="0"/>
    <m/>
  </r>
  <r>
    <n v="40232848108"/>
    <s v="MC-EL Abrd7.5L-1.5CrOCT19"/>
    <n v="86413715343"/>
    <s v="Mr. VIKRANT RAJEEV MISHRA"/>
    <n v="2128000"/>
    <n v="8.8000000000000007"/>
    <n v="831656"/>
    <n v="831656"/>
    <n v="0"/>
    <n v="0"/>
    <n v="0"/>
    <d v="2021-08-24T00:00:00"/>
    <n v="1"/>
    <n v="1"/>
    <n v="0"/>
    <n v="0"/>
    <n v="0"/>
    <n v="0"/>
    <s v="INR"/>
    <n v="15355"/>
    <n v="24406"/>
    <s v="00/00/0000"/>
    <n v="0"/>
    <n v="0"/>
    <s v="N"/>
    <m/>
    <n v="9"/>
    <s v="N"/>
    <s v="00/00/0000"/>
    <s v="N"/>
    <n v="0"/>
    <s v="00/00/0000"/>
    <m/>
    <x v="1"/>
    <m/>
    <x v="0"/>
    <m/>
  </r>
  <r>
    <n v="35990737820"/>
    <s v="MC-SBI STU LN PER&gt;7.5L DE"/>
    <n v="86359277089"/>
    <s v="Mr. RAVINDRA NARAYANLAL MALVIY"/>
    <n v="1517000"/>
    <n v="9.75"/>
    <n v="1541385.8"/>
    <n v="1531859.03"/>
    <n v="0"/>
    <n v="0"/>
    <n v="0"/>
    <d v="2016-08-10T00:00:00"/>
    <n v="19"/>
    <n v="19"/>
    <n v="0"/>
    <n v="0"/>
    <n v="0"/>
    <n v="0"/>
    <s v="INR"/>
    <n v="15355"/>
    <n v="24418"/>
    <s v="00/00/0000"/>
    <n v="0"/>
    <n v="0"/>
    <s v="N"/>
    <m/>
    <n v="9"/>
    <s v="N"/>
    <s v="00/00/0000"/>
    <s v="N"/>
    <n v="0"/>
    <s v="00/00/0000"/>
    <s v="STD"/>
    <x v="190"/>
    <n v="0"/>
    <x v="0"/>
    <m/>
  </r>
  <r>
    <n v="39443390757"/>
    <s v="MC 1M-SC-LN-B NO COL MAY2"/>
    <n v="90511233912"/>
    <s v="Mr. GAUTAM MANOJBHAI KESHWANI"/>
    <n v="2000000"/>
    <n v="7.7"/>
    <n v="2193316"/>
    <n v="2193316"/>
    <n v="0"/>
    <n v="0"/>
    <n v="0"/>
    <d v="2020-06-26T00:00:00"/>
    <n v="1"/>
    <n v="1"/>
    <n v="0"/>
    <n v="0"/>
    <n v="0"/>
    <n v="0"/>
    <s v="INR"/>
    <n v="0"/>
    <n v="26270"/>
    <s v="00/00/0000"/>
    <n v="0"/>
    <n v="0"/>
    <s v="N"/>
    <m/>
    <n v="9"/>
    <s v="N"/>
    <s v="00/00/0000"/>
    <s v="N"/>
    <n v="0"/>
    <s v="00/00/0000"/>
    <m/>
    <x v="1"/>
    <m/>
    <x v="0"/>
    <m/>
  </r>
  <r>
    <n v="36118640385"/>
    <s v="MC-XPRESS CREDIT-TL-OCT'1"/>
    <n v="85691462159"/>
    <s v="Mrs. LAXMIBEN DHULABHAI SOLANK"/>
    <n v="200000"/>
    <n v="12.5"/>
    <n v="0"/>
    <n v="37791.300000000003"/>
    <n v="37791.300000000003"/>
    <n v="8.3980666666666668"/>
    <n v="37791.300000000003"/>
    <d v="2016-09-26T00:00:00"/>
    <n v="19"/>
    <n v="11"/>
    <n v="8"/>
    <n v="4"/>
    <n v="4"/>
    <n v="704"/>
    <s v="INR"/>
    <n v="0"/>
    <n v="4500"/>
    <d v="2021-06-22T00:00:00"/>
    <n v="1604"/>
    <n v="4123.6400000000003"/>
    <s v="N"/>
    <m/>
    <n v="4"/>
    <s v="N"/>
    <s v="00/00/0000"/>
    <s v="N"/>
    <n v="0"/>
    <s v="00/00/0000"/>
    <s v="NPA"/>
    <x v="191"/>
    <n v="704"/>
    <x v="1"/>
    <n v="59"/>
  </r>
  <r>
    <n v="39019136080"/>
    <s v="MC-TL- RMP XPRESS CREDIT"/>
    <n v="86122483252"/>
    <s v="Mr. RAJKUMAR MAGANLAL PATNI"/>
    <n v="425000"/>
    <n v="13"/>
    <n v="354740"/>
    <n v="302787.19"/>
    <n v="0"/>
    <n v="0"/>
    <n v="0"/>
    <d v="2019-12-23T00:00:00"/>
    <n v="19"/>
    <n v="19"/>
    <n v="0"/>
    <n v="0"/>
    <n v="0"/>
    <n v="0"/>
    <s v="INR"/>
    <n v="0"/>
    <n v="8532"/>
    <s v="00/00/0000"/>
    <n v="0"/>
    <n v="0"/>
    <s v="N"/>
    <m/>
    <n v="9"/>
    <s v="N"/>
    <s v="00/00/0000"/>
    <s v="N"/>
    <n v="0"/>
    <s v="00/00/0000"/>
    <m/>
    <x v="1"/>
    <m/>
    <x v="0"/>
    <m/>
  </r>
  <r>
    <n v="39997478086"/>
    <s v="MC-TL- RMPXP-LSTPSU-JLY18"/>
    <n v="85217508405"/>
    <s v="Mr. KANUBHAI PRABHATSINH SOLAN"/>
    <n v="442000"/>
    <n v="12.1"/>
    <n v="386293"/>
    <n v="386292.4"/>
    <n v="0"/>
    <n v="0"/>
    <n v="0"/>
    <d v="2021-02-09T00:00:00"/>
    <n v="13"/>
    <n v="13"/>
    <n v="0"/>
    <n v="0"/>
    <n v="0"/>
    <n v="0"/>
    <s v="INR"/>
    <n v="0"/>
    <n v="8665"/>
    <s v="00/00/0000"/>
    <n v="0"/>
    <n v="0"/>
    <s v="N"/>
    <m/>
    <n v="9"/>
    <s v="N"/>
    <s v="00/00/0000"/>
    <s v="N"/>
    <n v="0"/>
    <s v="00/00/0000"/>
    <s v="STD"/>
    <x v="82"/>
    <n v="0"/>
    <x v="0"/>
    <m/>
  </r>
  <r>
    <n v="39449677304"/>
    <s v="MC-TL-PRE-APROVD-PEN-LOAN"/>
    <n v="85028067881"/>
    <s v="Mr. AMRIT PAL SINGH"/>
    <n v="250000"/>
    <n v="10.55"/>
    <n v="191910"/>
    <n v="191910"/>
    <n v="0"/>
    <n v="0"/>
    <n v="0"/>
    <d v="2020-06-29T00:00:00"/>
    <n v="21"/>
    <n v="21"/>
    <n v="0"/>
    <n v="0"/>
    <n v="0"/>
    <n v="0"/>
    <s v="INR"/>
    <n v="0"/>
    <n v="4702"/>
    <s v="00/00/0000"/>
    <n v="0"/>
    <n v="0"/>
    <m/>
    <m/>
    <m/>
    <s v="N"/>
    <s v="00/00/0000"/>
    <s v="N"/>
    <n v="0"/>
    <s v="00/00/0000"/>
    <m/>
    <x v="1"/>
    <m/>
    <x v="0"/>
    <m/>
  </r>
  <r>
    <n v="39642677825"/>
    <s v="MC-TL-PRE-APROVD-PEN-LOAN"/>
    <n v="85003444656"/>
    <s v="Mr. YOGESH YASHWANTRAO KULKARN"/>
    <n v="250000"/>
    <n v="9.75"/>
    <n v="134359"/>
    <n v="134359"/>
    <n v="0"/>
    <n v="0"/>
    <n v="0"/>
    <d v="2020-09-08T00:00:00"/>
    <n v="18"/>
    <n v="18"/>
    <n v="0"/>
    <n v="0"/>
    <n v="0"/>
    <n v="0"/>
    <s v="INR"/>
    <n v="0"/>
    <n v="8038"/>
    <s v="00/00/0000"/>
    <n v="0"/>
    <n v="0"/>
    <s v="N"/>
    <m/>
    <n v="9"/>
    <s v="N"/>
    <s v="00/00/0000"/>
    <s v="N"/>
    <n v="0"/>
    <s v="00/00/0000"/>
    <m/>
    <x v="1"/>
    <m/>
    <x v="0"/>
    <m/>
  </r>
  <r>
    <n v="39611833180"/>
    <s v="MC-TL-PRE-APROVD-PEN-LOAN"/>
    <n v="80084132750"/>
    <s v="Mr. BRIJKISHOR BADLU VERMA-  1"/>
    <n v="250000"/>
    <n v="9.75"/>
    <n v="197613"/>
    <n v="202214"/>
    <n v="4601"/>
    <n v="1"/>
    <n v="4601"/>
    <d v="2020-08-28T00:00:00"/>
    <n v="19"/>
    <n v="18"/>
    <n v="1"/>
    <n v="1"/>
    <n v="1"/>
    <n v="701"/>
    <s v="INR"/>
    <n v="0"/>
    <n v="4601"/>
    <d v="2022-03-28T00:00:00"/>
    <n v="0"/>
    <n v="0"/>
    <s v="N"/>
    <m/>
    <n v="3"/>
    <s v="N"/>
    <s v="00/00/0000"/>
    <s v="N"/>
    <n v="0"/>
    <s v="00/00/0000"/>
    <s v="SMA0"/>
    <x v="88"/>
    <n v="701"/>
    <x v="0"/>
    <m/>
  </r>
  <r>
    <n v="38157631935"/>
    <s v="MC-TL-PRE APPRVD XPRES CR"/>
    <n v="89447373337"/>
    <s v="Mrs. VANKAR KAJALBEN  CHETANBH"/>
    <n v="90000"/>
    <n v="13.05"/>
    <n v="63337.440000000002"/>
    <n v="54620"/>
    <n v="0"/>
    <n v="0"/>
    <n v="0"/>
    <d v="2019-01-01T00:00:00"/>
    <n v="19"/>
    <n v="19"/>
    <n v="0"/>
    <n v="0"/>
    <n v="0"/>
    <n v="0"/>
    <s v="INR"/>
    <n v="0"/>
    <n v="1826"/>
    <s v="00/00/0000"/>
    <n v="0"/>
    <n v="0"/>
    <s v="N"/>
    <m/>
    <n v="9"/>
    <s v="N"/>
    <s v="00/00/0000"/>
    <s v="N"/>
    <n v="0"/>
    <s v="00/00/0000"/>
    <s v="STD"/>
    <x v="11"/>
    <n v="0"/>
    <x v="0"/>
    <m/>
  </r>
  <r>
    <n v="38178081601"/>
    <s v="MC-TL-PRE APPRVD XPRES CR"/>
    <n v="80083901398"/>
    <s v="Mr. KASHIRAM M VANZARA"/>
    <n v="115000"/>
    <n v="12.05"/>
    <n v="78879.509999999995"/>
    <n v="78722.53"/>
    <n v="0"/>
    <n v="0"/>
    <n v="0"/>
    <d v="2019-01-09T00:00:00"/>
    <n v="19"/>
    <n v="19"/>
    <n v="0"/>
    <n v="0"/>
    <n v="0"/>
    <n v="0"/>
    <s v="INR"/>
    <n v="0"/>
    <n v="2252"/>
    <s v="00/00/0000"/>
    <n v="0"/>
    <n v="0"/>
    <s v="N"/>
    <m/>
    <n v="9"/>
    <s v="N"/>
    <s v="00/00/0000"/>
    <s v="N"/>
    <n v="0"/>
    <s v="00/00/0000"/>
    <s v="STD"/>
    <x v="192"/>
    <n v="0"/>
    <x v="0"/>
    <m/>
  </r>
  <r>
    <n v="38196545541"/>
    <s v="MC-TL-PRE APPRVD XPRES CR"/>
    <n v="85031605703"/>
    <s v="Mr. JAGDISHBHAI KUBERBHAI PARM"/>
    <n v="200000"/>
    <n v="12.05"/>
    <n v="136559.06"/>
    <n v="116729.96"/>
    <n v="0"/>
    <n v="0"/>
    <n v="0"/>
    <d v="2019-01-18T00:00:00"/>
    <n v="19"/>
    <n v="19"/>
    <n v="0"/>
    <n v="0"/>
    <n v="0"/>
    <n v="0"/>
    <s v="INR"/>
    <n v="0"/>
    <n v="3916"/>
    <s v="00/00/0000"/>
    <n v="0"/>
    <n v="0"/>
    <s v="N"/>
    <m/>
    <n v="9"/>
    <s v="N"/>
    <s v="00/00/0000"/>
    <s v="N"/>
    <n v="0"/>
    <s v="00/00/0000"/>
    <s v="STD"/>
    <x v="35"/>
    <n v="0"/>
    <x v="0"/>
    <m/>
  </r>
  <r>
    <n v="38197365114"/>
    <s v="MC-TL-PRE APPRVD XPRES CR"/>
    <n v="89445020178"/>
    <s v="Mr. VASANTBHAI REVABHAI MAHERI"/>
    <n v="233000"/>
    <n v="12.55"/>
    <n v="159734"/>
    <n v="131651.10999999999"/>
    <n v="0"/>
    <n v="0"/>
    <n v="0"/>
    <d v="2019-01-18T00:00:00"/>
    <n v="19"/>
    <n v="19"/>
    <n v="0"/>
    <n v="0"/>
    <n v="0"/>
    <n v="0"/>
    <s v="INR"/>
    <n v="0"/>
    <n v="4623"/>
    <s v="00/00/0000"/>
    <n v="0"/>
    <n v="0"/>
    <s v="N"/>
    <m/>
    <n v="9"/>
    <s v="N"/>
    <s v="00/00/0000"/>
    <s v="N"/>
    <n v="0"/>
    <s v="00/00/0000"/>
    <s v="STD"/>
    <x v="193"/>
    <n v="0"/>
    <x v="0"/>
    <m/>
  </r>
  <r>
    <n v="38198650892"/>
    <s v="MC-TL-PRE APPRVD XPRES CR"/>
    <n v="85042599444"/>
    <s v="Mr. NARENDRABHAI JIVANBHAI RAT"/>
    <n v="159000"/>
    <n v="12.55"/>
    <n v="108662"/>
    <n v="89496.88"/>
    <n v="0"/>
    <n v="0"/>
    <n v="0"/>
    <d v="2019-01-19T00:00:00"/>
    <n v="19"/>
    <n v="19"/>
    <n v="0"/>
    <n v="0"/>
    <n v="0"/>
    <n v="0"/>
    <s v="INR"/>
    <n v="0"/>
    <n v="3155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198699102"/>
    <s v="MC-TL-PRE APPRVD XPRES CR"/>
    <n v="87282048477"/>
    <s v="Mr. RAVIKUMAR RAJESHBHAI VASIT"/>
    <n v="31000"/>
    <n v="12.55"/>
    <n v="21308.61"/>
    <n v="17572.66"/>
    <n v="0"/>
    <n v="0"/>
    <n v="0"/>
    <d v="2019-01-19T00:00:00"/>
    <n v="19"/>
    <n v="19"/>
    <n v="0"/>
    <n v="0"/>
    <n v="0"/>
    <n v="0"/>
    <s v="INR"/>
    <n v="0"/>
    <n v="615"/>
    <s v="00/00/0000"/>
    <n v="0"/>
    <n v="0"/>
    <m/>
    <m/>
    <m/>
    <s v="N"/>
    <s v="00/00/0000"/>
    <s v="N"/>
    <n v="0"/>
    <s v="00/00/0000"/>
    <s v="STD"/>
    <x v="194"/>
    <n v="0"/>
    <x v="0"/>
    <m/>
  </r>
  <r>
    <n v="38199124198"/>
    <s v="MC-TL-PRE APPRVD XPRES CR"/>
    <n v="89445020214"/>
    <s v="Mr. JAYPRAKASH RAJNARAYAN TIWA"/>
    <n v="144000"/>
    <n v="13.55"/>
    <n v="100196"/>
    <n v="82348.240000000005"/>
    <n v="0"/>
    <n v="0"/>
    <n v="0"/>
    <d v="2019-01-19T00:00:00"/>
    <n v="19"/>
    <n v="19"/>
    <n v="0"/>
    <n v="0"/>
    <n v="0"/>
    <n v="0"/>
    <s v="INR"/>
    <n v="0"/>
    <n v="2933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199632362"/>
    <s v="MC-TL-PRE APPRVD XPRES CR"/>
    <n v="89855713564"/>
    <s v="Mrs. USHABEN VASANTBHAI SOLANK"/>
    <n v="66000"/>
    <n v="12.55"/>
    <n v="45312.94"/>
    <n v="37355.21"/>
    <n v="0"/>
    <n v="0"/>
    <n v="0"/>
    <d v="2019-01-19T00:00:00"/>
    <n v="19"/>
    <n v="19"/>
    <n v="0"/>
    <n v="0"/>
    <n v="0"/>
    <n v="0"/>
    <s v="INR"/>
    <n v="0"/>
    <n v="1310"/>
    <s v="00/00/0000"/>
    <n v="0"/>
    <n v="0"/>
    <m/>
    <m/>
    <m/>
    <s v="N"/>
    <s v="00/00/0000"/>
    <s v="N"/>
    <n v="0"/>
    <s v="00/00/0000"/>
    <s v="STD"/>
    <x v="192"/>
    <n v="0"/>
    <x v="0"/>
    <m/>
  </r>
  <r>
    <n v="38215842636"/>
    <s v="MC-TL-PRE APPRVD XPRES CR"/>
    <n v="85004003266"/>
    <s v="Mr. MANGUJI  DALUJI (ASM)"/>
    <n v="194000"/>
    <n v="12.05"/>
    <n v="131079"/>
    <n v="108028.19"/>
    <n v="0"/>
    <n v="0"/>
    <n v="0"/>
    <d v="2019-01-28T00:00:00"/>
    <n v="19"/>
    <n v="19"/>
    <n v="0"/>
    <n v="0"/>
    <n v="0"/>
    <n v="0"/>
    <s v="INR"/>
    <n v="0"/>
    <n v="3798"/>
    <s v="00/00/0000"/>
    <n v="0"/>
    <n v="0"/>
    <s v="N"/>
    <m/>
    <n v="9"/>
    <s v="N"/>
    <s v="00/00/0000"/>
    <s v="N"/>
    <n v="0"/>
    <s v="00/00/0000"/>
    <m/>
    <x v="1"/>
    <m/>
    <x v="0"/>
    <m/>
  </r>
  <r>
    <n v="38221170991"/>
    <s v="MC-TL-PRE APPRVD XPRES CR"/>
    <n v="85171284427"/>
    <s v="Mr. RAMANBHAI GOVIDBHAI PARMAR"/>
    <n v="120000"/>
    <n v="12.55"/>
    <n v="83026"/>
    <n v="73299.61"/>
    <n v="0"/>
    <n v="0"/>
    <n v="0"/>
    <d v="2019-01-30T00:00:00"/>
    <n v="19"/>
    <n v="19"/>
    <n v="0"/>
    <n v="0"/>
    <n v="0"/>
    <n v="0"/>
    <s v="INR"/>
    <n v="0"/>
    <n v="2381"/>
    <s v="00/00/0000"/>
    <n v="0"/>
    <n v="0"/>
    <s v="N"/>
    <m/>
    <n v="9"/>
    <s v="N"/>
    <s v="00/00/0000"/>
    <s v="N"/>
    <n v="0"/>
    <s v="00/00/0000"/>
    <s v="STD"/>
    <x v="98"/>
    <n v="999"/>
    <x v="0"/>
    <m/>
  </r>
  <r>
    <n v="38250870216"/>
    <s v="MC-TL-PRE APPRVD XPRES CR"/>
    <n v="85031613259"/>
    <s v="Mr. RAMSANGJI BHIKAJI THAKOR"/>
    <n v="46000"/>
    <n v="12.55"/>
    <n v="32229"/>
    <n v="26681.94"/>
    <n v="0"/>
    <n v="0"/>
    <n v="0"/>
    <d v="2019-02-11T00:00:00"/>
    <n v="19"/>
    <n v="19"/>
    <n v="0"/>
    <n v="0"/>
    <n v="0"/>
    <n v="0"/>
    <s v="INR"/>
    <n v="0"/>
    <n v="913"/>
    <s v="00/00/0000"/>
    <n v="0"/>
    <n v="0"/>
    <s v="N"/>
    <m/>
    <n v="9"/>
    <s v="N"/>
    <s v="00/00/0000"/>
    <s v="N"/>
    <n v="0"/>
    <s v="00/00/0000"/>
    <m/>
    <x v="1"/>
    <m/>
    <x v="0"/>
    <m/>
  </r>
  <r>
    <n v="38251018238"/>
    <s v="MC-TL-PRE APPRVD XPRES CR"/>
    <n v="85048504319"/>
    <s v="Mr. VYAS  DIPAKKUMAR"/>
    <n v="208000"/>
    <n v="12.55"/>
    <n v="145842"/>
    <n v="120767.66"/>
    <n v="0"/>
    <n v="0"/>
    <n v="0"/>
    <d v="2019-02-11T00:00:00"/>
    <n v="19"/>
    <n v="19"/>
    <n v="0"/>
    <n v="0"/>
    <n v="0"/>
    <n v="0"/>
    <s v="INR"/>
    <n v="0"/>
    <n v="4127"/>
    <s v="00/00/0000"/>
    <n v="0"/>
    <n v="0"/>
    <s v="N"/>
    <m/>
    <n v="9"/>
    <s v="N"/>
    <s v="00/00/0000"/>
    <s v="N"/>
    <n v="0"/>
    <s v="00/00/0000"/>
    <m/>
    <x v="1"/>
    <m/>
    <x v="0"/>
    <m/>
  </r>
  <r>
    <n v="38351289841"/>
    <s v="MC-TL-PRE APPRVD XPRES CR"/>
    <n v="88241758657"/>
    <s v="Mr. THAKOR JAYESH BIPINBHAI"/>
    <n v="30000"/>
    <n v="13.55"/>
    <n v="21507"/>
    <n v="17841"/>
    <n v="0"/>
    <n v="0"/>
    <n v="0"/>
    <d v="2019-03-27T00:00:00"/>
    <n v="19"/>
    <n v="19"/>
    <n v="0"/>
    <n v="0"/>
    <n v="0"/>
    <n v="0"/>
    <s v="INR"/>
    <n v="0"/>
    <n v="611"/>
    <s v="00/00/0000"/>
    <n v="0"/>
    <n v="0"/>
    <s v="N"/>
    <m/>
    <n v="9"/>
    <s v="N"/>
    <s v="00/00/0000"/>
    <s v="N"/>
    <n v="0"/>
    <s v="00/00/0000"/>
    <m/>
    <x v="1"/>
    <m/>
    <x v="0"/>
    <m/>
  </r>
  <r>
    <n v="38354277504"/>
    <s v="MC-TL-PRE APPRVD XPRES CR"/>
    <n v="85118620351"/>
    <s v="Mr. DILIP VELAJI MARWADI"/>
    <n v="250000"/>
    <n v="12.55"/>
    <n v="176991"/>
    <n v="146853.44"/>
    <n v="0"/>
    <n v="0"/>
    <n v="0"/>
    <d v="2019-03-28T00:00:00"/>
    <n v="19"/>
    <n v="19"/>
    <n v="0"/>
    <n v="0"/>
    <n v="0"/>
    <n v="0"/>
    <s v="INR"/>
    <n v="0"/>
    <n v="4960"/>
    <s v="00/00/0000"/>
    <n v="0"/>
    <n v="0"/>
    <s v="N"/>
    <m/>
    <n v="9"/>
    <s v="N"/>
    <s v="00/00/0000"/>
    <s v="N"/>
    <n v="0"/>
    <s v="00/00/0000"/>
    <m/>
    <x v="1"/>
    <m/>
    <x v="0"/>
    <m/>
  </r>
  <r>
    <n v="38355645740"/>
    <s v="MC-TL-PRE APPRVD XPRES CR"/>
    <n v="85323477156"/>
    <s v="Mr. RAJENDRAKUMAR BABAJI THAKO"/>
    <n v="300000"/>
    <n v="12.55"/>
    <n v="213102"/>
    <n v="176936.6"/>
    <n v="0"/>
    <n v="0"/>
    <n v="0"/>
    <d v="2019-03-28T00:00:00"/>
    <n v="19"/>
    <n v="19"/>
    <n v="0"/>
    <n v="0"/>
    <n v="0"/>
    <n v="0"/>
    <s v="INR"/>
    <n v="0"/>
    <n v="5952"/>
    <s v="00/00/0000"/>
    <n v="0"/>
    <n v="0"/>
    <s v="N"/>
    <m/>
    <n v="9"/>
    <s v="N"/>
    <s v="00/00/0000"/>
    <s v="N"/>
    <n v="0"/>
    <s v="00/00/0000"/>
    <m/>
    <x v="1"/>
    <m/>
    <x v="0"/>
    <m/>
  </r>
  <r>
    <n v="38362167490"/>
    <s v="MC-TL-PRE APPRVD XPRES CR"/>
    <n v="88761932830"/>
    <s v="Mr. PARMAR  PARMAR"/>
    <n v="123000"/>
    <n v="12.55"/>
    <n v="87553"/>
    <n v="75167.259999999995"/>
    <n v="0"/>
    <n v="0"/>
    <n v="0"/>
    <d v="2019-03-30T00:00:00"/>
    <n v="19"/>
    <n v="19"/>
    <n v="0"/>
    <n v="0"/>
    <n v="0"/>
    <n v="0"/>
    <s v="INR"/>
    <n v="0"/>
    <n v="2440"/>
    <s v="00/00/0000"/>
    <n v="0"/>
    <n v="0"/>
    <s v="N"/>
    <m/>
    <n v="9"/>
    <s v="N"/>
    <s v="00/00/0000"/>
    <s v="N"/>
    <n v="0"/>
    <s v="00/00/0000"/>
    <m/>
    <x v="1"/>
    <m/>
    <x v="0"/>
    <m/>
  </r>
  <r>
    <n v="38370830299"/>
    <s v="MC-TL-PRE APPRVD XPRES CR"/>
    <n v="85080839787"/>
    <s v="Mr. VASANTBHAI RAMJIBHAI PARMA"/>
    <n v="202000"/>
    <n v="12.55"/>
    <n v="147643"/>
    <n v="123283.47"/>
    <n v="0"/>
    <n v="0"/>
    <n v="0"/>
    <d v="2019-04-04T00:00:00"/>
    <n v="19"/>
    <n v="19"/>
    <n v="0"/>
    <n v="0"/>
    <n v="0"/>
    <n v="0"/>
    <s v="INR"/>
    <n v="0"/>
    <n v="4008"/>
    <s v="00/00/0000"/>
    <n v="0"/>
    <n v="0"/>
    <s v="N"/>
    <m/>
    <n v="9"/>
    <s v="N"/>
    <s v="00/00/0000"/>
    <s v="N"/>
    <n v="0"/>
    <s v="00/00/0000"/>
    <m/>
    <x v="1"/>
    <m/>
    <x v="0"/>
    <m/>
  </r>
  <r>
    <n v="38381771068"/>
    <s v="MC-TL-PRE APPRVD XPRES CR"/>
    <n v="85947070843"/>
    <s v="Mr. JITEN HASMUKHBHAI VORA"/>
    <n v="100000"/>
    <n v="13.55"/>
    <n v="73592"/>
    <n v="58230"/>
    <n v="0"/>
    <n v="0"/>
    <n v="0"/>
    <d v="2019-04-08T00:00:00"/>
    <n v="19"/>
    <n v="19"/>
    <n v="0"/>
    <n v="0"/>
    <n v="0"/>
    <n v="0"/>
    <s v="INR"/>
    <n v="0"/>
    <n v="2037"/>
    <s v="00/00/0000"/>
    <n v="0"/>
    <n v="0"/>
    <s v="N"/>
    <m/>
    <n v="9"/>
    <s v="N"/>
    <s v="00/00/0000"/>
    <s v="N"/>
    <n v="0"/>
    <s v="00/00/0000"/>
    <m/>
    <x v="1"/>
    <m/>
    <x v="0"/>
    <m/>
  </r>
  <r>
    <n v="38385888381"/>
    <s v="MC-TL-PRE APPRVD XPRES CR"/>
    <n v="85158809043"/>
    <s v="Mr. NATUBHAI LAXMANBHAI MAHIDA"/>
    <n v="241000"/>
    <n v="12.5"/>
    <n v="174746"/>
    <n v="140961.51999999999"/>
    <n v="0"/>
    <n v="0"/>
    <n v="0"/>
    <d v="2019-04-10T00:00:00"/>
    <n v="19"/>
    <n v="19"/>
    <n v="0"/>
    <n v="0"/>
    <n v="0"/>
    <n v="0"/>
    <s v="INR"/>
    <n v="0"/>
    <n v="4775"/>
    <s v="00/00/0000"/>
    <n v="0"/>
    <n v="0"/>
    <s v="N"/>
    <m/>
    <n v="9"/>
    <s v="N"/>
    <s v="00/00/0000"/>
    <s v="N"/>
    <n v="0"/>
    <s v="00/00/0000"/>
    <m/>
    <x v="1"/>
    <m/>
    <x v="0"/>
    <m/>
  </r>
  <r>
    <n v="38387670291"/>
    <s v="MC-TL-PRE APPRVD XPRES CR"/>
    <n v="86322970349"/>
    <s v="Mr. CHIRAG NARSINHBHAI PARMAR"/>
    <n v="86000"/>
    <n v="12.5"/>
    <n v="62655"/>
    <n v="52299.74"/>
    <n v="0"/>
    <n v="0"/>
    <n v="0"/>
    <d v="2019-04-10T00:00:00"/>
    <n v="19"/>
    <n v="19"/>
    <n v="0"/>
    <n v="0"/>
    <n v="0"/>
    <n v="0"/>
    <s v="INR"/>
    <n v="0"/>
    <n v="1704"/>
    <s v="00/00/0000"/>
    <n v="0"/>
    <n v="0"/>
    <s v="N"/>
    <m/>
    <n v="9"/>
    <s v="N"/>
    <s v="00/00/0000"/>
    <s v="N"/>
    <n v="0"/>
    <s v="00/00/0000"/>
    <m/>
    <x v="1"/>
    <m/>
    <x v="0"/>
    <m/>
  </r>
  <r>
    <n v="38389195450"/>
    <s v="MC-TL-PRE APPRVD XPRES CR"/>
    <n v="85872676381"/>
    <s v="Mr. ROHIT ARVINDKUMAR MANUBHAI"/>
    <n v="130000"/>
    <n v="12.5"/>
    <n v="94827"/>
    <n v="79172.63"/>
    <n v="0"/>
    <n v="0"/>
    <n v="0"/>
    <d v="2019-04-11T00:00:00"/>
    <n v="19"/>
    <n v="19"/>
    <n v="0"/>
    <n v="0"/>
    <n v="0"/>
    <n v="0"/>
    <s v="INR"/>
    <n v="0"/>
    <n v="2576"/>
    <s v="00/00/0000"/>
    <n v="0"/>
    <n v="0"/>
    <s v="N"/>
    <m/>
    <n v="9"/>
    <s v="N"/>
    <s v="00/00/0000"/>
    <s v="N"/>
    <n v="0"/>
    <s v="00/00/0000"/>
    <m/>
    <x v="1"/>
    <m/>
    <x v="0"/>
    <m/>
  </r>
  <r>
    <n v="38432874580"/>
    <s v="MC-TL-PRE APPRVD XPRES CR"/>
    <n v="85189032660"/>
    <s v="Mr. GOSWAMI MUKESHGIRI  BHOLIG"/>
    <n v="150000"/>
    <n v="14.5"/>
    <n v="115271"/>
    <n v="99295.62"/>
    <n v="0"/>
    <n v="0"/>
    <n v="0"/>
    <d v="2019-05-03T00:00:00"/>
    <n v="19"/>
    <n v="19"/>
    <n v="0"/>
    <n v="0"/>
    <n v="0"/>
    <n v="0"/>
    <s v="INR"/>
    <n v="0"/>
    <n v="3132"/>
    <s v="00/00/0000"/>
    <n v="0"/>
    <n v="0"/>
    <s v="N"/>
    <m/>
    <n v="9"/>
    <s v="N"/>
    <s v="00/00/0000"/>
    <s v="N"/>
    <n v="0"/>
    <s v="00/00/0000"/>
    <m/>
    <x v="1"/>
    <m/>
    <x v="0"/>
    <m/>
  </r>
  <r>
    <n v="38467207639"/>
    <s v="MC-TL-PRE APPRVD XPRES CR"/>
    <n v="85172780842"/>
    <s v="Mr. ALPESHKUMAR RANCHHODBHAI C"/>
    <n v="245000"/>
    <n v="12.95"/>
    <n v="180710"/>
    <n v="145930.09"/>
    <n v="0"/>
    <n v="0"/>
    <n v="0"/>
    <d v="2019-05-19T00:00:00"/>
    <n v="19"/>
    <n v="19"/>
    <n v="0"/>
    <n v="0"/>
    <n v="0"/>
    <n v="0"/>
    <s v="INR"/>
    <n v="0"/>
    <n v="4912"/>
    <s v="00/00/0000"/>
    <n v="0"/>
    <n v="0"/>
    <s v="N"/>
    <m/>
    <n v="9"/>
    <s v="N"/>
    <s v="00/00/0000"/>
    <s v="N"/>
    <n v="0"/>
    <s v="00/00/0000"/>
    <m/>
    <x v="1"/>
    <m/>
    <x v="0"/>
    <m/>
  </r>
  <r>
    <n v="38617768574"/>
    <s v="MC-TL-PRE APPRVD XPRES CR"/>
    <n v="85914040783"/>
    <s v="Mr. RAJENDRA RAMESHKUMAR PARMA"/>
    <n v="500000"/>
    <n v="12.9"/>
    <n v="383575"/>
    <n v="322670.46000000002"/>
    <n v="0"/>
    <n v="0"/>
    <n v="0"/>
    <d v="2019-07-19T00:00:00"/>
    <n v="19"/>
    <n v="19"/>
    <n v="0"/>
    <n v="0"/>
    <n v="0"/>
    <n v="0"/>
    <s v="INR"/>
    <n v="0"/>
    <n v="10011"/>
    <s v="00/00/0000"/>
    <n v="0"/>
    <n v="0"/>
    <s v="N"/>
    <m/>
    <n v="9"/>
    <s v="N"/>
    <s v="00/00/0000"/>
    <s v="N"/>
    <n v="0"/>
    <s v="00/00/0000"/>
    <m/>
    <x v="1"/>
    <m/>
    <x v="0"/>
    <m/>
  </r>
  <r>
    <n v="38630894953"/>
    <s v="MC-TL-PRE APPRVD XPRES CR"/>
    <n v="85681348132"/>
    <s v="Mr. RAKESHKUMAR BHAVANISHANKAR"/>
    <n v="500000"/>
    <n v="12.4"/>
    <n v="381514"/>
    <n v="323817.94"/>
    <n v="0"/>
    <n v="0"/>
    <n v="0"/>
    <d v="2019-07-25T00:00:00"/>
    <n v="19"/>
    <n v="19"/>
    <n v="0"/>
    <n v="0"/>
    <n v="0"/>
    <n v="0"/>
    <s v="INR"/>
    <n v="0"/>
    <n v="9880"/>
    <s v="00/00/0000"/>
    <n v="0"/>
    <n v="0"/>
    <s v="N"/>
    <m/>
    <n v="9"/>
    <s v="N"/>
    <s v="00/00/0000"/>
    <s v="N"/>
    <n v="0"/>
    <s v="00/00/0000"/>
    <s v="STD"/>
    <x v="38"/>
    <n v="999"/>
    <x v="0"/>
    <m/>
  </r>
  <r>
    <n v="38638239748"/>
    <s v="MC-TL-PRE APPRVD XPRES CR"/>
    <n v="85141002255"/>
    <s v="Mr. MUKESHBHAI RAMANLAL CHAVDA"/>
    <n v="316000"/>
    <n v="12.4"/>
    <n v="240615"/>
    <n v="205019.68"/>
    <n v="0"/>
    <n v="0"/>
    <n v="0"/>
    <d v="2019-07-28T00:00:00"/>
    <n v="19"/>
    <n v="19"/>
    <n v="0"/>
    <n v="0"/>
    <n v="0"/>
    <n v="0"/>
    <s v="INR"/>
    <n v="0"/>
    <n v="6244"/>
    <s v="00/00/0000"/>
    <n v="0"/>
    <n v="0"/>
    <s v="N"/>
    <m/>
    <n v="9"/>
    <s v="N"/>
    <s v="00/00/0000"/>
    <s v="N"/>
    <n v="0"/>
    <s v="00/00/0000"/>
    <s v="STD"/>
    <x v="36"/>
    <n v="999"/>
    <x v="0"/>
    <m/>
  </r>
  <r>
    <n v="38695335354"/>
    <s v="MC-TL-PRE APPRVD XPRES CR"/>
    <n v="85839368253"/>
    <s v="Mr. SWAROOP SINGH LAXMAN SINGH"/>
    <n v="451000"/>
    <n v="12.75"/>
    <n v="352590"/>
    <n v="297873.31"/>
    <n v="0"/>
    <n v="0"/>
    <n v="0"/>
    <d v="2019-08-19T00:00:00"/>
    <n v="19"/>
    <n v="19"/>
    <n v="0"/>
    <n v="0"/>
    <n v="0"/>
    <n v="0"/>
    <s v="INR"/>
    <n v="0"/>
    <n v="8995"/>
    <s v="00/00/0000"/>
    <n v="0"/>
    <n v="0"/>
    <s v="N"/>
    <m/>
    <n v="9"/>
    <s v="N"/>
    <s v="00/00/0000"/>
    <s v="N"/>
    <n v="0"/>
    <s v="00/00/0000"/>
    <m/>
    <x v="1"/>
    <m/>
    <x v="0"/>
    <m/>
  </r>
  <r>
    <n v="38916355396"/>
    <s v="MC-TL-PRE APPRVD XPRES CR"/>
    <n v="85118833381"/>
    <s v="Mr. MAHENDRA ATMARAM PARMAR"/>
    <n v="450000"/>
    <n v="12"/>
    <n v="366800"/>
    <n v="313331.40999999997"/>
    <n v="0"/>
    <n v="0"/>
    <n v="0"/>
    <d v="2019-11-12T00:00:00"/>
    <n v="19"/>
    <n v="19"/>
    <n v="0"/>
    <n v="0"/>
    <n v="0"/>
    <n v="0"/>
    <s v="INR"/>
    <n v="0"/>
    <n v="8798"/>
    <s v="00/00/0000"/>
    <n v="0"/>
    <n v="0"/>
    <s v="N"/>
    <m/>
    <n v="9"/>
    <s v="N"/>
    <s v="00/00/0000"/>
    <s v="N"/>
    <n v="0"/>
    <s v="00/00/0000"/>
    <m/>
    <x v="1"/>
    <m/>
    <x v="0"/>
    <m/>
  </r>
  <r>
    <n v="38929981135"/>
    <s v="MC-TL-PRE APPRVD XPRES CR"/>
    <n v="85702956546"/>
    <s v="Mr. JIGNESH MAHESHBHAI MOVADIA"/>
    <n v="365000"/>
    <n v="12.5"/>
    <n v="288776"/>
    <n v="166785.47"/>
    <n v="0"/>
    <n v="0"/>
    <n v="0"/>
    <d v="2019-11-18T00:00:00"/>
    <n v="19"/>
    <n v="19"/>
    <n v="0"/>
    <n v="0"/>
    <n v="0"/>
    <n v="0"/>
    <s v="INR"/>
    <n v="0"/>
    <n v="7232"/>
    <s v="00/00/0000"/>
    <n v="0"/>
    <n v="0"/>
    <s v="N"/>
    <m/>
    <n v="9"/>
    <s v="N"/>
    <s v="00/00/0000"/>
    <s v="N"/>
    <n v="0"/>
    <s v="00/00/0000"/>
    <m/>
    <x v="1"/>
    <m/>
    <x v="0"/>
    <m/>
  </r>
  <r>
    <n v="39005151901"/>
    <s v="MC-TL-PRE APPRVD XPRES CR"/>
    <n v="86524166687"/>
    <s v="Mr. DEEPENDRASINGH SUBHASH SIN"/>
    <n v="500000"/>
    <n v="11.5"/>
    <n v="409559"/>
    <n v="350982.39"/>
    <n v="0"/>
    <n v="0"/>
    <n v="0"/>
    <d v="2019-12-17T00:00:00"/>
    <n v="19"/>
    <n v="19"/>
    <n v="0"/>
    <n v="0"/>
    <n v="0"/>
    <n v="0"/>
    <s v="INR"/>
    <n v="0"/>
    <n v="9646"/>
    <s v="00/00/0000"/>
    <n v="0"/>
    <n v="0"/>
    <s v="N"/>
    <m/>
    <n v="9"/>
    <s v="N"/>
    <s v="00/00/0000"/>
    <s v="N"/>
    <n v="0"/>
    <s v="00/00/0000"/>
    <m/>
    <x v="1"/>
    <m/>
    <x v="0"/>
    <m/>
  </r>
  <r>
    <n v="38182937522"/>
    <s v="MC-TL-PRE APPRVD XPRES CR"/>
    <n v="89445020394"/>
    <s v="Mr. DINESHBHAI BHIKHABHAI CHAV"/>
    <n v="95000"/>
    <n v="12.55"/>
    <n v="61688.74"/>
    <n v="67220.92"/>
    <n v="5532.18"/>
    <n v="2.9348435013262599"/>
    <n v="5532.18"/>
    <d v="2019-01-11T00:00:00"/>
    <n v="19"/>
    <n v="16"/>
    <n v="3"/>
    <n v="4"/>
    <n v="4"/>
    <n v="704"/>
    <s v="INR"/>
    <n v="0"/>
    <n v="1885"/>
    <d v="2022-01-11T00:00:00"/>
    <n v="693"/>
    <n v="5055.08"/>
    <s v="N"/>
    <m/>
    <n v="4"/>
    <s v="N"/>
    <s v="00/00/0000"/>
    <s v="N"/>
    <n v="0"/>
    <s v="00/00/0000"/>
    <s v="NPA"/>
    <x v="195"/>
    <n v="704"/>
    <x v="1"/>
    <n v="32"/>
  </r>
  <r>
    <n v="38279136250"/>
    <s v="MC-TL-PRE APPRVD XPRES CR"/>
    <n v="85119402784"/>
    <s v="Mr. ARVINDKUMAR KANTILAL PARMA"/>
    <n v="50000"/>
    <n v="14.55"/>
    <n v="21031.21"/>
    <n v="36045.72"/>
    <n v="15014.510000000002"/>
    <n v="10.872201303403333"/>
    <n v="15014.51"/>
    <d v="2019-02-22T00:00:00"/>
    <n v="19"/>
    <n v="8"/>
    <n v="11"/>
    <n v="4"/>
    <n v="4"/>
    <n v="704"/>
    <s v="INR"/>
    <n v="0"/>
    <n v="1381"/>
    <d v="2021-05-22T00:00:00"/>
    <n v="2544.5100000000002"/>
    <n v="5429.83"/>
    <m/>
    <m/>
    <m/>
    <s v="N"/>
    <s v="00/00/0000"/>
    <s v="N"/>
    <n v="0"/>
    <s v="00/00/0000"/>
    <s v="NPA"/>
    <x v="196"/>
    <n v="704"/>
    <x v="1"/>
    <n v="29"/>
  </r>
  <r>
    <n v="38429605691"/>
    <s v="MC-TL-PRE APPRVD XPRES CR"/>
    <n v="89660761451"/>
    <s v="Mr. DINESHBHAI SHANTARAMBHAI G"/>
    <n v="150000"/>
    <n v="13"/>
    <n v="98007.9"/>
    <n v="137645"/>
    <n v="39637.100000000006"/>
    <n v="13.159727755644091"/>
    <n v="39637.1"/>
    <d v="2019-05-02T00:00:00"/>
    <n v="19"/>
    <n v="6"/>
    <n v="13"/>
    <n v="4"/>
    <n v="4"/>
    <n v="704"/>
    <s v="INR"/>
    <n v="0"/>
    <n v="3012"/>
    <d v="2021-02-02T00:00:00"/>
    <n v="6518.1"/>
    <n v="21212.86"/>
    <m/>
    <m/>
    <m/>
    <s v="N"/>
    <s v="00/00/0000"/>
    <s v="N"/>
    <n v="0"/>
    <s v="00/00/0000"/>
    <s v="NPA"/>
    <x v="197"/>
    <n v="506"/>
    <x v="1"/>
    <n v="24"/>
  </r>
  <r>
    <n v="38151883140"/>
    <s v="MC-TL-PRE APPRVD XPRES CR"/>
    <n v="89447372469"/>
    <s v="Mr. KAMLESH SHIVRAMBHAI SOLANK"/>
    <n v="58000"/>
    <n v="13.05"/>
    <n v="14620.65"/>
    <n v="57672.65"/>
    <n v="43052"/>
    <n v="36.922813036020585"/>
    <n v="43052"/>
    <d v="2018-12-29T00:00:00"/>
    <n v="39"/>
    <n v="2"/>
    <n v="37"/>
    <n v="5"/>
    <n v="5"/>
    <n v="801"/>
    <s v="INR"/>
    <n v="0"/>
    <n v="1166"/>
    <d v="2019-04-29T00:00:00"/>
    <n v="1796.86"/>
    <n v="29483.86"/>
    <s v="N"/>
    <m/>
    <n v="5"/>
    <s v="Y"/>
    <d v="2020-03-30T00:00:00"/>
    <s v="F"/>
    <n v="57672.65"/>
    <d v="2009-07-07T00:00:00"/>
    <s v="NPA"/>
    <x v="198"/>
    <n v="506"/>
    <x v="1"/>
    <n v="5"/>
  </r>
  <r>
    <n v="38822251530"/>
    <s v="MC-CAR LOAN THRU YONO/CRM"/>
    <n v="80543824548"/>
    <s v="Miss. VASAIYA  NAIMISHABEN"/>
    <n v="550000"/>
    <n v="8.65"/>
    <n v="212731"/>
    <n v="104933.71"/>
    <n v="0"/>
    <n v="0"/>
    <n v="0"/>
    <d v="2019-10-05T00:00:00"/>
    <n v="19"/>
    <n v="19"/>
    <n v="0"/>
    <n v="0"/>
    <n v="0"/>
    <n v="0"/>
    <s v="INR"/>
    <n v="15355"/>
    <n v="17837"/>
    <s v="00/00/0000"/>
    <n v="0"/>
    <n v="0"/>
    <s v="N"/>
    <m/>
    <n v="9"/>
    <s v="N"/>
    <s v="00/00/0000"/>
    <s v="N"/>
    <n v="0"/>
    <s v="00/00/0000"/>
    <m/>
    <x v="1"/>
    <m/>
    <x v="0"/>
    <m/>
  </r>
  <r>
    <n v="38827209901"/>
    <s v="MC-CAR LOAN THRU YONO/CRM"/>
    <n v="78309692447"/>
    <s v="Mr. Patel Bharat Laljibhai"/>
    <n v="630000"/>
    <n v="8.75"/>
    <n v="517039"/>
    <n v="454948.74"/>
    <n v="0"/>
    <n v="0"/>
    <n v="0"/>
    <d v="2019-10-07T00:00:00"/>
    <n v="19"/>
    <n v="19"/>
    <n v="0"/>
    <n v="0"/>
    <n v="0"/>
    <n v="0"/>
    <s v="INR"/>
    <n v="15355"/>
    <n v="10057"/>
    <s v="00/00/0000"/>
    <n v="0"/>
    <n v="0"/>
    <s v="N"/>
    <m/>
    <n v="9"/>
    <s v="N"/>
    <s v="00/00/0000"/>
    <s v="N"/>
    <n v="0"/>
    <s v="00/00/0000"/>
    <m/>
    <x v="1"/>
    <m/>
    <x v="0"/>
    <m/>
  </r>
  <r>
    <n v="39027717882"/>
    <s v="MC-CAR LOAN THRU YONO/CRM"/>
    <n v="85491103967"/>
    <s v="Mr. PATEL  NARESHKUMAR"/>
    <n v="200000"/>
    <n v="8.4"/>
    <n v="144672"/>
    <n v="119815.81"/>
    <n v="0"/>
    <n v="0"/>
    <n v="0"/>
    <d v="2019-12-27T00:00:00"/>
    <n v="19"/>
    <n v="19"/>
    <n v="0"/>
    <n v="0"/>
    <n v="0"/>
    <n v="0"/>
    <s v="INR"/>
    <n v="15355"/>
    <n v="4094"/>
    <s v="00/00/0000"/>
    <n v="0"/>
    <n v="0"/>
    <s v="N"/>
    <m/>
    <n v="9"/>
    <s v="N"/>
    <s v="00/00/0000"/>
    <s v="N"/>
    <n v="0"/>
    <s v="00/00/0000"/>
    <s v="STD"/>
    <x v="35"/>
    <n v="999"/>
    <x v="0"/>
    <m/>
  </r>
  <r>
    <n v="39229124791"/>
    <s v="MC-CAR LOAN THRU YONO/CRM"/>
    <n v="90387127040"/>
    <s v="Miss. POOJA  MUKESHKUMAR MISHR"/>
    <n v="1100000"/>
    <n v="8.6"/>
    <n v="852121"/>
    <n v="851545"/>
    <n v="0"/>
    <n v="0"/>
    <n v="0"/>
    <d v="2020-03-20T00:00:00"/>
    <n v="24"/>
    <n v="24"/>
    <n v="0"/>
    <n v="0"/>
    <n v="0"/>
    <n v="0"/>
    <s v="INR"/>
    <n v="15355"/>
    <n v="17476"/>
    <s v="00/00/0000"/>
    <n v="0"/>
    <n v="0"/>
    <s v="N"/>
    <m/>
    <n v="9"/>
    <s v="N"/>
    <s v="00/00/0000"/>
    <s v="N"/>
    <n v="0"/>
    <s v="00/00/0000"/>
    <m/>
    <x v="1"/>
    <m/>
    <x v="0"/>
    <m/>
  </r>
  <r>
    <n v="39746784953"/>
    <s v="MC-CAR LOAN THRU YONO/CRM"/>
    <n v="86780457128"/>
    <s v="Mr. SAGAR RITESH  RAMESHBHAI"/>
    <n v="690000"/>
    <n v="7.5"/>
    <n v="520186"/>
    <n v="518945"/>
    <n v="0"/>
    <n v="0"/>
    <n v="0"/>
    <d v="2020-10-20T00:00:00"/>
    <n v="17"/>
    <n v="17"/>
    <n v="0"/>
    <n v="0"/>
    <n v="0"/>
    <n v="0"/>
    <s v="INR"/>
    <n v="15355"/>
    <n v="13827"/>
    <s v="00/00/0000"/>
    <n v="0"/>
    <n v="0"/>
    <s v="N"/>
    <m/>
    <n v="9"/>
    <s v="N"/>
    <s v="00/00/0000"/>
    <s v="N"/>
    <n v="0"/>
    <s v="00/00/0000"/>
    <m/>
    <x v="1"/>
    <m/>
    <x v="0"/>
    <m/>
  </r>
  <r>
    <n v="40026372541"/>
    <s v="MC-CAR LOAN THRU YONO/CRM"/>
    <n v="89167349085"/>
    <s v="Mrs. SANGITA NARANBHAI PARIKH"/>
    <n v="667000"/>
    <n v="7.5"/>
    <n v="543083"/>
    <n v="543083"/>
    <n v="0"/>
    <n v="0"/>
    <n v="0"/>
    <d v="2021-02-24T00:00:00"/>
    <n v="13"/>
    <n v="13"/>
    <n v="0"/>
    <n v="0"/>
    <n v="0"/>
    <n v="0"/>
    <s v="INR"/>
    <n v="15355"/>
    <n v="13366"/>
    <s v="00/00/0000"/>
    <n v="0"/>
    <n v="0"/>
    <s v="N"/>
    <m/>
    <n v="9"/>
    <s v="N"/>
    <s v="00/00/0000"/>
    <s v="N"/>
    <n v="0"/>
    <s v="00/00/0000"/>
    <m/>
    <x v="1"/>
    <m/>
    <x v="0"/>
    <m/>
  </r>
  <r>
    <n v="40304170094"/>
    <s v="MC-CAR LOAN THRU YONO/CRM"/>
    <n v="85664708200"/>
    <s v="Havaldar KRISHAN PAL SINGH  TO"/>
    <n v="741357"/>
    <n v="7.5"/>
    <n v="658980"/>
    <n v="658980"/>
    <n v="0"/>
    <n v="0"/>
    <n v="0"/>
    <d v="2021-07-20T00:00:00"/>
    <n v="8"/>
    <n v="8"/>
    <n v="0"/>
    <n v="0"/>
    <n v="0"/>
    <n v="0"/>
    <s v="INR"/>
    <n v="15355"/>
    <n v="14856"/>
    <s v="00/00/0000"/>
    <n v="0"/>
    <n v="0"/>
    <s v="N"/>
    <m/>
    <n v="9"/>
    <s v="N"/>
    <s v="00/00/0000"/>
    <s v="N"/>
    <n v="0"/>
    <s v="00/00/0000"/>
    <s v="STD"/>
    <x v="46"/>
    <n v="0"/>
    <x v="0"/>
    <m/>
  </r>
  <r>
    <n v="40742185422"/>
    <s v="MC-CAR LOAN THRU YONO/CRM"/>
    <n v="85702958419"/>
    <s v="Mrs. REKHA PRADEEP JAIN"/>
    <n v="500000"/>
    <n v="7.25"/>
    <n v="486283"/>
    <n v="486203"/>
    <n v="0"/>
    <n v="0"/>
    <n v="0"/>
    <d v="2022-01-28T00:00:00"/>
    <n v="2"/>
    <n v="2"/>
    <n v="0"/>
    <n v="0"/>
    <n v="0"/>
    <n v="0"/>
    <s v="INR"/>
    <n v="0"/>
    <n v="9960"/>
    <s v="00/00/0000"/>
    <n v="0"/>
    <n v="0"/>
    <s v="N"/>
    <m/>
    <n v="9"/>
    <s v="N"/>
    <s v="00/00/0000"/>
    <s v="N"/>
    <n v="0"/>
    <s v="00/00/0000"/>
    <m/>
    <x v="1"/>
    <m/>
    <x v="0"/>
    <m/>
  </r>
  <r>
    <n v="40784587836"/>
    <s v="MC-CAR LOAN THRU YONO/CRM"/>
    <n v="86663823534"/>
    <s v="Mrs. MANJU AMITBHAI PATEL"/>
    <n v="632000"/>
    <n v="7.6"/>
    <n v="628151"/>
    <n v="627877"/>
    <n v="0"/>
    <n v="0"/>
    <n v="0"/>
    <d v="2022-02-15T00:00:00"/>
    <n v="1"/>
    <n v="1"/>
    <n v="0"/>
    <n v="0"/>
    <n v="0"/>
    <n v="0"/>
    <s v="INR"/>
    <n v="0"/>
    <n v="9726"/>
    <s v="00/00/0000"/>
    <n v="0"/>
    <n v="0"/>
    <s v="N"/>
    <m/>
    <n v="9"/>
    <s v="N"/>
    <s v="00/00/0000"/>
    <s v="N"/>
    <n v="0"/>
    <s v="00/00/0000"/>
    <m/>
    <x v="1"/>
    <m/>
    <x v="0"/>
    <m/>
  </r>
  <r>
    <n v="40814006908"/>
    <s v="MC-CAR LOAN THRU YONO/CRM"/>
    <n v="80083996608"/>
    <s v="Mr. PRAMOD MADANLAL BANSAL"/>
    <n v="885000"/>
    <n v="7.5"/>
    <n v="873038"/>
    <n v="872776"/>
    <n v="0"/>
    <n v="0"/>
    <n v="0"/>
    <d v="2022-02-28T00:00:00"/>
    <n v="1"/>
    <n v="1"/>
    <n v="0"/>
    <n v="0"/>
    <n v="0"/>
    <n v="0"/>
    <s v="INR"/>
    <n v="0"/>
    <n v="17738"/>
    <s v="00/00/0000"/>
    <n v="0"/>
    <n v="0"/>
    <s v="N"/>
    <m/>
    <n v="9"/>
    <s v="N"/>
    <s v="00/00/0000"/>
    <s v="N"/>
    <n v="0"/>
    <s v="00/00/0000"/>
    <m/>
    <x v="1"/>
    <m/>
    <x v="0"/>
    <m/>
  </r>
  <r>
    <n v="40874540465"/>
    <s v="MC-CAR LOAN THRU YONO/CRM"/>
    <n v="90335780502"/>
    <s v="Mr. MANOJKUMAR  VERMA"/>
    <n v="450000"/>
    <n v="7.5"/>
    <n v="450647"/>
    <n v="450647"/>
    <n v="0"/>
    <n v="0"/>
    <n v="0"/>
    <d v="2022-03-25T00:00:00"/>
    <n v="1"/>
    <n v="1"/>
    <n v="0"/>
    <n v="0"/>
    <n v="0"/>
    <n v="0"/>
    <s v="INR"/>
    <n v="0"/>
    <n v="9018"/>
    <s v="00/00/0000"/>
    <n v="0"/>
    <n v="0"/>
    <m/>
    <m/>
    <m/>
    <s v="N"/>
    <s v="00/00/0000"/>
    <s v="N"/>
    <n v="0"/>
    <s v="00/00/0000"/>
    <m/>
    <x v="1"/>
    <m/>
    <x v="0"/>
    <m/>
  </r>
  <r>
    <n v="39125663232"/>
    <s v="MC-TL PAXC (DEFENCE)"/>
    <n v="85202150126"/>
    <s v="Mr. SANDEEPSINGH RATAN SINGH C"/>
    <n v="500000"/>
    <n v="11.5"/>
    <n v="393781"/>
    <n v="327083.40000000002"/>
    <n v="0"/>
    <n v="0"/>
    <n v="0"/>
    <d v="2020-02-07T00:00:00"/>
    <n v="19"/>
    <n v="19"/>
    <n v="0"/>
    <n v="0"/>
    <n v="0"/>
    <n v="0"/>
    <s v="INR"/>
    <n v="0"/>
    <n v="10997"/>
    <s v="00/00/0000"/>
    <n v="0"/>
    <n v="0"/>
    <s v="N"/>
    <m/>
    <n v="9"/>
    <s v="N"/>
    <s v="00/00/0000"/>
    <s v="N"/>
    <n v="0"/>
    <s v="00/00/0000"/>
    <m/>
    <x v="1"/>
    <m/>
    <x v="0"/>
    <m/>
  </r>
  <r>
    <n v="39611351855"/>
    <s v="MC-TL PAXC (GOVT)"/>
    <n v="85947074463"/>
    <s v="Mr. DIVYANG RAMESHCHANDRA KAIY"/>
    <n v="100000"/>
    <n v="10.6"/>
    <n v="21988"/>
    <n v="21988"/>
    <n v="0"/>
    <n v="0"/>
    <n v="0"/>
    <d v="2020-08-28T00:00:00"/>
    <n v="19"/>
    <n v="19"/>
    <n v="0"/>
    <n v="0"/>
    <n v="0"/>
    <n v="0"/>
    <s v="INR"/>
    <n v="0"/>
    <n v="4643"/>
    <s v="00/00/0000"/>
    <n v="0"/>
    <n v="0"/>
    <s v="N"/>
    <m/>
    <n v="9"/>
    <s v="N"/>
    <s v="00/00/0000"/>
    <s v="N"/>
    <n v="0"/>
    <s v="00/00/0000"/>
    <m/>
    <x v="1"/>
    <m/>
    <x v="0"/>
    <m/>
  </r>
  <r>
    <n v="38519193809"/>
    <s v="MC-Per LN Treasury Pensio"/>
    <n v="80083897256"/>
    <s v="Mrs. NIRMALABEN G SHRIMALI"/>
    <n v="200000"/>
    <n v="12.4"/>
    <n v="129097"/>
    <n v="85034.71"/>
    <n v="0"/>
    <n v="0"/>
    <n v="0"/>
    <d v="2019-06-12T00:00:00"/>
    <n v="19"/>
    <n v="19"/>
    <n v="0"/>
    <n v="0"/>
    <n v="0"/>
    <n v="0"/>
    <s v="INR"/>
    <n v="0"/>
    <n v="4490"/>
    <s v="00/00/0000"/>
    <n v="0"/>
    <n v="0"/>
    <m/>
    <m/>
    <m/>
    <s v="N"/>
    <s v="00/00/0000"/>
    <s v="N"/>
    <n v="0"/>
    <s v="00/00/0000"/>
    <s v="STD"/>
    <x v="0"/>
    <n v="999"/>
    <x v="0"/>
    <m/>
  </r>
  <r>
    <n v="38530524361"/>
    <s v="MC-Per LN Treasury Pensio"/>
    <n v="85687514626"/>
    <s v="Mrs. SHARDABEN ISHWARBHAI VAGH"/>
    <n v="200000"/>
    <n v="12.4"/>
    <n v="128702"/>
    <n v="84640.17"/>
    <n v="0"/>
    <n v="0"/>
    <n v="0"/>
    <d v="2019-06-15T00:00:00"/>
    <n v="19"/>
    <n v="19"/>
    <n v="0"/>
    <n v="0"/>
    <n v="0"/>
    <n v="0"/>
    <s v="INR"/>
    <n v="0"/>
    <n v="4490"/>
    <s v="00/00/0000"/>
    <n v="0"/>
    <n v="0"/>
    <s v="N"/>
    <m/>
    <n v="9"/>
    <s v="N"/>
    <s v="00/00/0000"/>
    <s v="N"/>
    <n v="0"/>
    <s v="00/00/0000"/>
    <m/>
    <x v="1"/>
    <m/>
    <x v="0"/>
    <m/>
  </r>
  <r>
    <n v="38536000613"/>
    <s v="MC-Per LN Treasury Pensio"/>
    <n v="80084062871"/>
    <s v="Mrs. SAROJBEN CHANDUBHAI BHIL"/>
    <n v="100000"/>
    <n v="12.4"/>
    <n v="64117"/>
    <n v="42086.39"/>
    <n v="0"/>
    <n v="0"/>
    <n v="0"/>
    <d v="2019-06-20T00:00:00"/>
    <n v="19"/>
    <n v="19"/>
    <n v="0"/>
    <n v="0"/>
    <n v="0"/>
    <n v="0"/>
    <s v="INR"/>
    <n v="0"/>
    <n v="2245"/>
    <s v="00/00/0000"/>
    <n v="0"/>
    <n v="0"/>
    <s v="N"/>
    <m/>
    <n v="9"/>
    <s v="N"/>
    <s v="00/00/0000"/>
    <s v="N"/>
    <n v="0"/>
    <s v="00/00/0000"/>
    <m/>
    <x v="1"/>
    <m/>
    <x v="0"/>
    <m/>
  </r>
  <r>
    <n v="38551560951"/>
    <s v="MC-Per LN Treasury Pensio"/>
    <n v="80084132818"/>
    <s v="Mr. MAHESHBHAI RAMJIBHAI SOLAN"/>
    <n v="280000"/>
    <n v="12.4"/>
    <n v="166611"/>
    <n v="2370.58"/>
    <n v="0"/>
    <n v="0"/>
    <n v="0"/>
    <d v="2019-06-25T00:00:00"/>
    <n v="19"/>
    <n v="19"/>
    <n v="0"/>
    <n v="0"/>
    <n v="0"/>
    <n v="0"/>
    <s v="INR"/>
    <n v="0"/>
    <n v="6286"/>
    <s v="00/00/0000"/>
    <n v="0"/>
    <n v="0"/>
    <s v="N"/>
    <m/>
    <n v="9"/>
    <s v="N"/>
    <s v="00/00/0000"/>
    <s v="N"/>
    <n v="0"/>
    <s v="00/00/0000"/>
    <m/>
    <x v="1"/>
    <m/>
    <x v="0"/>
    <m/>
  </r>
  <r>
    <n v="38676130701"/>
    <s v="MC-Per LN Treasury Pensio"/>
    <n v="80083946873"/>
    <s v="Mrs. KOKILABEN CHANDUBHAI SOLA"/>
    <n v="100000"/>
    <n v="12.35"/>
    <n v="69931"/>
    <n v="53942.71"/>
    <n v="0"/>
    <n v="0"/>
    <n v="0"/>
    <d v="2019-08-09T00:00:00"/>
    <n v="19"/>
    <n v="19"/>
    <n v="0"/>
    <n v="0"/>
    <n v="0"/>
    <n v="0"/>
    <s v="INR"/>
    <n v="0"/>
    <n v="2311"/>
    <s v="00/00/0000"/>
    <n v="0"/>
    <n v="0"/>
    <s v="N"/>
    <m/>
    <n v="9"/>
    <s v="N"/>
    <s v="00/00/0000"/>
    <s v="N"/>
    <n v="0"/>
    <s v="00/00/0000"/>
    <s v="STD"/>
    <x v="199"/>
    <n v="999"/>
    <x v="0"/>
    <m/>
  </r>
  <r>
    <n v="38777611006"/>
    <s v="MC-Per LN Treasury Pensio"/>
    <n v="80084132251"/>
    <s v="Mrs. PARVATIBEN GIRDHARISINGH"/>
    <n v="100000"/>
    <n v="12.1"/>
    <n v="66664"/>
    <n v="30042.11"/>
    <n v="0"/>
    <n v="0"/>
    <n v="0"/>
    <d v="2019-09-18T00:00:00"/>
    <n v="19"/>
    <n v="19"/>
    <n v="0"/>
    <n v="0"/>
    <n v="0"/>
    <n v="0"/>
    <s v="INR"/>
    <n v="0"/>
    <n v="2230"/>
    <s v="00/00/0000"/>
    <n v="0"/>
    <n v="0"/>
    <m/>
    <m/>
    <m/>
    <s v="N"/>
    <s v="00/00/0000"/>
    <s v="N"/>
    <n v="0"/>
    <s v="00/00/0000"/>
    <s v="STD"/>
    <x v="0"/>
    <n v="999"/>
    <x v="0"/>
    <m/>
  </r>
  <r>
    <n v="38780935874"/>
    <s v="MC-Per LN Treasury Pensio"/>
    <n v="85022261386"/>
    <s v="Mrs. KAMLA CHAMNBHAI PATNI"/>
    <n v="120000"/>
    <n v="12.1"/>
    <n v="82981"/>
    <n v="57030"/>
    <n v="0"/>
    <n v="0"/>
    <n v="0"/>
    <d v="2019-09-19T00:00:00"/>
    <n v="19"/>
    <n v="19"/>
    <n v="0"/>
    <n v="0"/>
    <n v="0"/>
    <n v="0"/>
    <s v="INR"/>
    <n v="0"/>
    <n v="2676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834842154"/>
    <s v="MC-Per LN Treasury Pensio"/>
    <n v="80084052998"/>
    <s v="Mr. BAKROCHIYA PUNJABHAI RAMES"/>
    <n v="250000"/>
    <n v="12"/>
    <n v="181321"/>
    <n v="146477"/>
    <n v="0"/>
    <n v="0"/>
    <n v="0"/>
    <d v="2019-10-10T00:00:00"/>
    <n v="19"/>
    <n v="19"/>
    <n v="0"/>
    <n v="0"/>
    <n v="0"/>
    <n v="0"/>
    <s v="INR"/>
    <n v="0"/>
    <n v="5562"/>
    <s v="00/00/0000"/>
    <n v="0"/>
    <n v="0"/>
    <m/>
    <m/>
    <m/>
    <s v="N"/>
    <s v="00/00/0000"/>
    <s v="N"/>
    <n v="0"/>
    <s v="00/00/0000"/>
    <m/>
    <x v="1"/>
    <m/>
    <x v="0"/>
    <m/>
  </r>
  <r>
    <n v="38853322743"/>
    <s v="MC-Per LN Treasury Pensio"/>
    <n v="85919598732"/>
    <s v="Mr. BABUBHAI KARSANBHAI MAKWAN"/>
    <n v="100000"/>
    <n v="12"/>
    <n v="59155.49"/>
    <n v="32594.720000000001"/>
    <n v="0"/>
    <n v="0"/>
    <n v="0"/>
    <d v="2019-10-19T00:00:00"/>
    <n v="19"/>
    <n v="19"/>
    <n v="0"/>
    <n v="0"/>
    <n v="0"/>
    <n v="0"/>
    <s v="INR"/>
    <n v="0"/>
    <n v="2634"/>
    <s v="00/00/0000"/>
    <n v="0"/>
    <n v="0"/>
    <s v="N"/>
    <m/>
    <n v="9"/>
    <s v="N"/>
    <s v="00/00/0000"/>
    <s v="N"/>
    <n v="0"/>
    <s v="00/00/0000"/>
    <s v="STD"/>
    <x v="199"/>
    <n v="999"/>
    <x v="0"/>
    <m/>
  </r>
  <r>
    <n v="38909544744"/>
    <s v="MC-Per LN Treasury Pensio"/>
    <n v="87266152647"/>
    <s v="Mrs. SARDARE  KUSUMBEN"/>
    <n v="150000"/>
    <n v="12"/>
    <n v="110694"/>
    <n v="85883.55"/>
    <n v="0"/>
    <n v="0"/>
    <n v="0"/>
    <d v="2019-11-08T00:00:00"/>
    <n v="19"/>
    <n v="19"/>
    <n v="0"/>
    <n v="0"/>
    <n v="0"/>
    <n v="0"/>
    <s v="INR"/>
    <n v="0"/>
    <n v="3337"/>
    <s v="00/00/0000"/>
    <n v="0"/>
    <n v="0"/>
    <s v="N"/>
    <m/>
    <n v="9"/>
    <s v="N"/>
    <s v="00/00/0000"/>
    <s v="N"/>
    <n v="0"/>
    <s v="00/00/0000"/>
    <m/>
    <x v="1"/>
    <m/>
    <x v="0"/>
    <m/>
  </r>
  <r>
    <n v="38921814796"/>
    <s v="MC-Per LN Treasury Pensio"/>
    <n v="88583108529"/>
    <s v="Mr. KALIDAS SOMABHAI GOHEL"/>
    <n v="200000"/>
    <n v="11.95"/>
    <n v="148296.24"/>
    <n v="119767.23"/>
    <n v="0"/>
    <n v="0"/>
    <n v="0"/>
    <d v="2019-11-14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x v="200"/>
    <n v="999"/>
    <x v="0"/>
    <m/>
  </r>
  <r>
    <n v="38947792022"/>
    <s v="MC-Per LN Treasury Pensio"/>
    <n v="80083987413"/>
    <s v="Mrs. SUMITRABEN SAMUEL CHRISTI"/>
    <n v="350000"/>
    <n v="11.95"/>
    <n v="226529"/>
    <n v="205416.14"/>
    <n v="0"/>
    <n v="0"/>
    <n v="0"/>
    <d v="2019-11-25T00:00:00"/>
    <n v="19"/>
    <n v="19"/>
    <n v="0"/>
    <n v="0"/>
    <n v="0"/>
    <n v="0"/>
    <s v="INR"/>
    <n v="0"/>
    <n v="9209"/>
    <s v="00/00/0000"/>
    <n v="0"/>
    <n v="0"/>
    <s v="N"/>
    <m/>
    <n v="9"/>
    <s v="N"/>
    <s v="00/00/0000"/>
    <s v="N"/>
    <n v="0"/>
    <s v="00/00/0000"/>
    <s v="STD"/>
    <x v="199"/>
    <n v="999"/>
    <x v="0"/>
    <m/>
  </r>
  <r>
    <n v="38952405775"/>
    <s v="MC-Per LN Treasury Pensio"/>
    <n v="86160178707"/>
    <s v="Mr. MANUBHAI MOHANLAL PARMAR"/>
    <n v="170000"/>
    <n v="11.95"/>
    <n v="123870"/>
    <n v="94986"/>
    <n v="0"/>
    <n v="0"/>
    <n v="0"/>
    <d v="2019-11-27T00:00:00"/>
    <n v="19"/>
    <n v="19"/>
    <n v="0"/>
    <n v="0"/>
    <n v="0"/>
    <n v="0"/>
    <s v="INR"/>
    <n v="0"/>
    <n v="3778"/>
    <s v="00/00/0000"/>
    <n v="0"/>
    <n v="0"/>
    <s v="N"/>
    <m/>
    <n v="9"/>
    <s v="N"/>
    <s v="00/00/0000"/>
    <s v="N"/>
    <n v="0"/>
    <s v="00/00/0000"/>
    <s v="STD"/>
    <x v="199"/>
    <n v="999"/>
    <x v="0"/>
    <m/>
  </r>
  <r>
    <n v="38952409305"/>
    <s v="MC-Per LN Treasury Pensio"/>
    <n v="80083834364"/>
    <s v="Mrs. LEENA RAVINDRA MACWAN"/>
    <n v="300000"/>
    <n v="11.95"/>
    <n v="218777"/>
    <n v="168986.87"/>
    <n v="0"/>
    <n v="0"/>
    <n v="0"/>
    <d v="2019-11-27T00:00:00"/>
    <n v="19"/>
    <n v="19"/>
    <n v="0"/>
    <n v="0"/>
    <n v="0"/>
    <n v="0"/>
    <s v="INR"/>
    <n v="0"/>
    <n v="6666"/>
    <s v="00/00/0000"/>
    <n v="0"/>
    <n v="0"/>
    <s v="N"/>
    <m/>
    <n v="9"/>
    <s v="N"/>
    <s v="00/00/0000"/>
    <s v="N"/>
    <n v="0"/>
    <s v="00/00/0000"/>
    <m/>
    <x v="1"/>
    <m/>
    <x v="0"/>
    <m/>
  </r>
  <r>
    <n v="38962198824"/>
    <s v="MC-Per LN Treasury Pensio"/>
    <n v="80084109913"/>
    <s v="Mrs. SONABEN BABUBHAI SOLANKI"/>
    <n v="110000"/>
    <n v="11.95"/>
    <n v="80933.39"/>
    <n v="51764.74"/>
    <n v="0"/>
    <n v="0"/>
    <n v="0"/>
    <d v="2019-11-30T00:00:00"/>
    <n v="19"/>
    <n v="19"/>
    <n v="0"/>
    <n v="0"/>
    <n v="0"/>
    <n v="0"/>
    <s v="INR"/>
    <n v="0"/>
    <n v="2476"/>
    <s v="00/00/0000"/>
    <n v="0"/>
    <n v="0"/>
    <s v="N"/>
    <m/>
    <n v="9"/>
    <s v="N"/>
    <s v="00/00/0000"/>
    <s v="N"/>
    <n v="0"/>
    <s v="00/00/0000"/>
    <s v="STD"/>
    <x v="199"/>
    <n v="999"/>
    <x v="0"/>
    <m/>
  </r>
  <r>
    <n v="38980492120"/>
    <s v="MC-Per LN Treasury Pensio"/>
    <n v="85774452557"/>
    <s v="Mr. MADHABHAI HIRABHAI SOLANKI"/>
    <n v="200000"/>
    <n v="11.95"/>
    <n v="149727"/>
    <n v="111572.71"/>
    <n v="0"/>
    <n v="0"/>
    <n v="0"/>
    <d v="2019-12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x v="201"/>
    <n v="999"/>
    <x v="0"/>
    <m/>
  </r>
  <r>
    <n v="38997703144"/>
    <s v="MC-Per LN Treasury Pensio"/>
    <n v="85031028155"/>
    <s v="Mr. RAMCHANDRA RATNA PATNI"/>
    <n v="100000"/>
    <n v="11.95"/>
    <n v="65411"/>
    <n v="49476.11"/>
    <n v="0"/>
    <n v="0"/>
    <n v="0"/>
    <d v="2019-12-13T00:00:00"/>
    <n v="19"/>
    <n v="19"/>
    <n v="0"/>
    <n v="0"/>
    <n v="0"/>
    <n v="0"/>
    <s v="INR"/>
    <n v="0"/>
    <n v="2631"/>
    <s v="00/00/0000"/>
    <n v="0"/>
    <n v="0"/>
    <s v="N"/>
    <m/>
    <n v="9"/>
    <s v="N"/>
    <s v="00/00/0000"/>
    <s v="N"/>
    <n v="0"/>
    <s v="00/00/0000"/>
    <s v="STD"/>
    <x v="11"/>
    <n v="999"/>
    <x v="0"/>
    <m/>
  </r>
  <r>
    <n v="39010616859"/>
    <s v="MC-Per LN Treasury Pensio"/>
    <n v="80252230214"/>
    <s v="Mr. MANHAR MANGALDAS PATEL"/>
    <n v="200000"/>
    <n v="11.95"/>
    <n v="130147"/>
    <n v="97251.1"/>
    <n v="0"/>
    <n v="0"/>
    <n v="0"/>
    <d v="2019-12-19T00:00:00"/>
    <n v="19"/>
    <n v="19"/>
    <n v="0"/>
    <n v="0"/>
    <n v="0"/>
    <n v="0"/>
    <s v="INR"/>
    <n v="0"/>
    <n v="5262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9040924222"/>
    <s v="MC-Per LN Treasury Pensio"/>
    <n v="85741714487"/>
    <s v="Mr. KANAIYALAL HARILAL BHANSHA"/>
    <n v="100000"/>
    <n v="11.95"/>
    <n v="66786"/>
    <n v="44254.16"/>
    <n v="0"/>
    <n v="0"/>
    <n v="0"/>
    <d v="2020-01-02T00:00:00"/>
    <n v="19"/>
    <n v="19"/>
    <n v="0"/>
    <n v="0"/>
    <n v="0"/>
    <n v="0"/>
    <s v="INR"/>
    <n v="0"/>
    <n v="2631"/>
    <s v="00/00/0000"/>
    <n v="0"/>
    <n v="0"/>
    <s v="N"/>
    <m/>
    <n v="9"/>
    <s v="N"/>
    <s v="00/00/0000"/>
    <s v="N"/>
    <n v="0"/>
    <s v="00/00/0000"/>
    <s v="STD"/>
    <x v="199"/>
    <n v="999"/>
    <x v="0"/>
    <m/>
  </r>
  <r>
    <n v="39124011083"/>
    <s v="MC-Per LN Treasury Pensio"/>
    <n v="80083945519"/>
    <s v="Mr. MOTIBHAI KALIDAS GURJAR"/>
    <n v="200000"/>
    <n v="11.95"/>
    <n v="158047"/>
    <n v="129673.57"/>
    <n v="0"/>
    <n v="0"/>
    <n v="0"/>
    <d v="2020-02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m/>
    <x v="1"/>
    <m/>
    <x v="0"/>
    <m/>
  </r>
  <r>
    <n v="39166270516"/>
    <s v="MC-Per LN Treasury Pensio"/>
    <n v="85026206002"/>
    <s v="Mr. KUNWARBAHADUR SHIVDAS YADA"/>
    <n v="200000"/>
    <n v="11.9"/>
    <n v="156344"/>
    <n v="127880.07"/>
    <n v="0"/>
    <n v="0"/>
    <n v="0"/>
    <d v="2020-02-25T00:00:00"/>
    <n v="19"/>
    <n v="19"/>
    <n v="0"/>
    <n v="0"/>
    <n v="0"/>
    <n v="0"/>
    <s v="INR"/>
    <n v="0"/>
    <n v="4439"/>
    <s v="00/00/0000"/>
    <n v="0"/>
    <n v="0"/>
    <s v="N"/>
    <m/>
    <n v="9"/>
    <s v="N"/>
    <s v="00/00/0000"/>
    <s v="N"/>
    <n v="0"/>
    <s v="00/00/0000"/>
    <m/>
    <x v="1"/>
    <m/>
    <x v="0"/>
    <m/>
  </r>
  <r>
    <n v="39176290133"/>
    <s v="MC-Per LN Treasury Pensio"/>
    <n v="80083907888"/>
    <s v="Mr. MOTIBHAI JETHABHAI PARMAR"/>
    <n v="150000"/>
    <n v="11.9"/>
    <n v="80119"/>
    <n v="49415.53"/>
    <n v="0"/>
    <n v="0"/>
    <n v="0"/>
    <d v="2020-02-28T00:00:00"/>
    <n v="19"/>
    <n v="19"/>
    <n v="0"/>
    <n v="0"/>
    <n v="0"/>
    <n v="0"/>
    <s v="INR"/>
    <n v="0"/>
    <n v="4975"/>
    <s v="00/00/0000"/>
    <n v="0"/>
    <n v="0"/>
    <s v="N"/>
    <m/>
    <n v="9"/>
    <s v="N"/>
    <s v="00/00/0000"/>
    <s v="N"/>
    <n v="0"/>
    <s v="00/00/0000"/>
    <m/>
    <x v="1"/>
    <m/>
    <x v="0"/>
    <m/>
  </r>
  <r>
    <n v="39178148130"/>
    <s v="MC-Per LN Treasury Pensio"/>
    <n v="86208867446"/>
    <s v="Mr. HARISHBHAI KHENGARBHAI PAT"/>
    <n v="300000"/>
    <n v="11.9"/>
    <n v="234362"/>
    <n v="193926.21"/>
    <n v="0"/>
    <n v="0"/>
    <n v="0"/>
    <d v="2020-02-29T00:00:00"/>
    <n v="19"/>
    <n v="19"/>
    <n v="0"/>
    <n v="0"/>
    <n v="0"/>
    <n v="0"/>
    <s v="INR"/>
    <n v="0"/>
    <n v="6659"/>
    <s v="00/00/0000"/>
    <n v="0"/>
    <n v="0"/>
    <s v="N"/>
    <m/>
    <n v="9"/>
    <s v="N"/>
    <s v="00/00/0000"/>
    <s v="N"/>
    <n v="0"/>
    <s v="00/00/0000"/>
    <s v="STD"/>
    <x v="199"/>
    <n v="999"/>
    <x v="0"/>
    <m/>
  </r>
  <r>
    <n v="39196029244"/>
    <s v="MC-Per LN Treasury Pensio"/>
    <n v="88018575487"/>
    <s v="Mrs. PAVAR VIMALBEN  SURESHBHA"/>
    <n v="194000"/>
    <n v="11.9"/>
    <n v="130847"/>
    <n v="129786.6"/>
    <n v="0"/>
    <n v="0"/>
    <n v="0"/>
    <d v="2020-03-06T00:00:00"/>
    <n v="24"/>
    <n v="24"/>
    <n v="0"/>
    <n v="0"/>
    <n v="0"/>
    <n v="0"/>
    <s v="INR"/>
    <n v="0"/>
    <n v="4306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39197310087"/>
    <s v="MC-Per LN Treasury Pensio"/>
    <n v="86160179234"/>
    <s v="Mrs. DRAUPADIBEN BHERAJI RAMI"/>
    <n v="100000"/>
    <n v="11.9"/>
    <n v="66490"/>
    <n v="59770"/>
    <n v="0"/>
    <n v="0"/>
    <n v="0"/>
    <d v="2020-03-06T00:00:00"/>
    <n v="24"/>
    <n v="24"/>
    <n v="0"/>
    <n v="0"/>
    <n v="0"/>
    <n v="0"/>
    <s v="INR"/>
    <n v="0"/>
    <n v="2220"/>
    <s v="00/00/0000"/>
    <n v="0"/>
    <n v="0"/>
    <s v="N"/>
    <m/>
    <n v="9"/>
    <s v="N"/>
    <s v="00/00/0000"/>
    <s v="N"/>
    <n v="0"/>
    <s v="00/00/0000"/>
    <m/>
    <x v="1"/>
    <m/>
    <x v="0"/>
    <m/>
  </r>
  <r>
    <n v="39216910916"/>
    <s v="MC-Per LN Treasury Pensio"/>
    <n v="85020839029"/>
    <s v="Mr. KANJIBHAI DHANJIBHAI GANGA"/>
    <n v="225000"/>
    <n v="11.8"/>
    <n v="83976"/>
    <n v="83301.820000000007"/>
    <n v="0"/>
    <n v="0"/>
    <n v="0"/>
    <d v="2020-03-16T00:00:00"/>
    <n v="24"/>
    <n v="24"/>
    <n v="0"/>
    <n v="0"/>
    <n v="0"/>
    <n v="0"/>
    <s v="INR"/>
    <n v="0"/>
    <n v="7452"/>
    <s v="00/00/0000"/>
    <n v="0"/>
    <n v="0"/>
    <m/>
    <m/>
    <m/>
    <s v="N"/>
    <s v="00/00/0000"/>
    <s v="N"/>
    <n v="0"/>
    <s v="00/00/0000"/>
    <s v="STD"/>
    <x v="146"/>
    <n v="0"/>
    <x v="0"/>
    <m/>
  </r>
  <r>
    <n v="39477748783"/>
    <s v="MC-Per LN Treasury Pensio"/>
    <n v="80083987355"/>
    <s v="Mr. BHAVANBHAI RAMJIBHAI SOLAN"/>
    <n v="150000"/>
    <n v="11.05"/>
    <n v="117442"/>
    <n v="106622"/>
    <n v="0"/>
    <n v="0"/>
    <n v="0"/>
    <d v="2020-07-07T00:00:00"/>
    <n v="20"/>
    <n v="20"/>
    <n v="0"/>
    <n v="0"/>
    <n v="0"/>
    <n v="0"/>
    <s v="INR"/>
    <n v="0"/>
    <n v="2859"/>
    <s v="00/00/0000"/>
    <n v="0"/>
    <n v="0"/>
    <m/>
    <m/>
    <m/>
    <s v="N"/>
    <s v="00/00/0000"/>
    <s v="N"/>
    <n v="0"/>
    <s v="00/00/0000"/>
    <s v="STD"/>
    <x v="202"/>
    <n v="999"/>
    <x v="0"/>
    <m/>
  </r>
  <r>
    <n v="39478786783"/>
    <s v="MC-Per LN Treasury Pensio"/>
    <n v="86328154553"/>
    <s v="Mr. DILIPBHAI MANILAL SOLANKI"/>
    <n v="100000"/>
    <n v="11.05"/>
    <n v="67276"/>
    <n v="10816"/>
    <n v="0"/>
    <n v="0"/>
    <n v="0"/>
    <d v="2020-07-07T00:00:00"/>
    <n v="20"/>
    <n v="20"/>
    <n v="0"/>
    <n v="0"/>
    <n v="0"/>
    <n v="0"/>
    <s v="INR"/>
    <n v="0"/>
    <n v="2177"/>
    <s v="00/00/0000"/>
    <n v="0"/>
    <n v="0"/>
    <s v="N"/>
    <m/>
    <n v="9"/>
    <s v="N"/>
    <s v="00/00/0000"/>
    <s v="N"/>
    <n v="0"/>
    <s v="00/00/0000"/>
    <s v="STD"/>
    <x v="203"/>
    <n v="0"/>
    <x v="0"/>
    <m/>
  </r>
  <r>
    <n v="39519561798"/>
    <s v="MC-Per LN Treasury Pensio"/>
    <n v="80252295455"/>
    <s v="Mrs. KALIBEN POPATLAL PATNI"/>
    <n v="150000"/>
    <n v="10.25"/>
    <n v="116285"/>
    <n v="108245"/>
    <n v="0"/>
    <n v="0"/>
    <n v="0"/>
    <d v="2020-07-22T00:00:00"/>
    <n v="20"/>
    <n v="20"/>
    <n v="0"/>
    <n v="0"/>
    <n v="0"/>
    <n v="0"/>
    <s v="INR"/>
    <n v="0"/>
    <n v="2798"/>
    <s v="00/00/0000"/>
    <n v="0"/>
    <n v="0"/>
    <m/>
    <m/>
    <m/>
    <s v="N"/>
    <s v="00/00/0000"/>
    <s v="N"/>
    <n v="0"/>
    <s v="00/00/0000"/>
    <m/>
    <x v="1"/>
    <m/>
    <x v="0"/>
    <m/>
  </r>
  <r>
    <n v="39525421924"/>
    <s v="MC-Per LN Treasury Pensio"/>
    <n v="80084070495"/>
    <s v="Mrs. DINUBEN MANUBHAI SOLANKI"/>
    <n v="100000"/>
    <n v="10.25"/>
    <n v="70424"/>
    <n v="53184"/>
    <n v="0"/>
    <n v="0"/>
    <n v="0"/>
    <d v="2020-07-24T00:00:00"/>
    <n v="20"/>
    <n v="20"/>
    <n v="0"/>
    <n v="0"/>
    <n v="0"/>
    <n v="0"/>
    <s v="INR"/>
    <n v="0"/>
    <n v="2138"/>
    <s v="00/00/0000"/>
    <n v="0"/>
    <n v="0"/>
    <s v="N"/>
    <m/>
    <n v="9"/>
    <s v="N"/>
    <s v="00/00/0000"/>
    <s v="N"/>
    <n v="0"/>
    <s v="00/00/0000"/>
    <s v="STD"/>
    <x v="203"/>
    <n v="0"/>
    <x v="0"/>
    <m/>
  </r>
  <r>
    <n v="39535194363"/>
    <s v="MC-Per LN Treasury Pensio"/>
    <n v="85868157102"/>
    <s v="Mrs. DAHIBEN JIVANLAL  TAPODHA"/>
    <n v="100000"/>
    <n v="10.25"/>
    <n v="49216"/>
    <n v="48266"/>
    <n v="0"/>
    <n v="0"/>
    <n v="0"/>
    <d v="2020-07-29T00:00:00"/>
    <n v="19"/>
    <n v="19"/>
    <n v="0"/>
    <n v="0"/>
    <n v="0"/>
    <n v="0"/>
    <s v="INR"/>
    <n v="0"/>
    <n v="3350"/>
    <s v="00/00/0000"/>
    <n v="0"/>
    <n v="0"/>
    <s v="N"/>
    <m/>
    <n v="9"/>
    <s v="N"/>
    <s v="00/00/0000"/>
    <s v="N"/>
    <n v="0"/>
    <s v="00/00/0000"/>
    <s v="STD"/>
    <x v="22"/>
    <n v="0"/>
    <x v="0"/>
    <m/>
  </r>
  <r>
    <n v="39550629443"/>
    <s v="MC-Per LN Treasury Pensio"/>
    <n v="80083895907"/>
    <s v="Mr. ISHWARBHAI RAYMAL PATNI"/>
    <n v="100000"/>
    <n v="10.25"/>
    <n v="50937"/>
    <n v="45978"/>
    <n v="0"/>
    <n v="0"/>
    <n v="0"/>
    <d v="2020-08-04T00:00:00"/>
    <n v="19"/>
    <n v="19"/>
    <n v="0"/>
    <n v="0"/>
    <n v="0"/>
    <n v="0"/>
    <s v="INR"/>
    <n v="0"/>
    <n v="3239"/>
    <s v="00/00/0000"/>
    <n v="0"/>
    <n v="0"/>
    <s v="N"/>
    <m/>
    <n v="9"/>
    <s v="N"/>
    <s v="00/00/0000"/>
    <s v="N"/>
    <n v="0"/>
    <s v="00/00/0000"/>
    <s v="STD"/>
    <x v="204"/>
    <n v="0"/>
    <x v="0"/>
    <m/>
  </r>
  <r>
    <n v="39581376507"/>
    <s v="MC-Per LN Treasury Pensio"/>
    <n v="86645082380"/>
    <s v="Mr. SURESHBHAI VITHALBHAI  DAT"/>
    <n v="220000"/>
    <n v="10.25"/>
    <n v="162184"/>
    <n v="162184"/>
    <n v="0"/>
    <n v="0"/>
    <n v="0"/>
    <d v="2020-08-18T00:00:00"/>
    <n v="19"/>
    <n v="19"/>
    <n v="0"/>
    <n v="0"/>
    <n v="0"/>
    <n v="0"/>
    <s v="INR"/>
    <n v="0"/>
    <n v="4702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39612072428"/>
    <s v="MC-Per LN Treasury Pensio"/>
    <n v="80083894073"/>
    <s v="Mrs. JASHUMATIBEN N DHANDHUKIY"/>
    <n v="220000"/>
    <n v="10.25"/>
    <n v="161453"/>
    <n v="161453"/>
    <n v="0"/>
    <n v="0"/>
    <n v="0"/>
    <d v="2020-08-28T00:00:00"/>
    <n v="19"/>
    <n v="19"/>
    <n v="0"/>
    <n v="0"/>
    <n v="0"/>
    <n v="0"/>
    <s v="INR"/>
    <n v="0"/>
    <n v="4702"/>
    <s v="00/00/0000"/>
    <n v="0"/>
    <n v="0"/>
    <s v="N"/>
    <m/>
    <n v="9"/>
    <s v="N"/>
    <s v="00/00/0000"/>
    <s v="N"/>
    <n v="0"/>
    <s v="00/00/0000"/>
    <s v="STD"/>
    <x v="76"/>
    <n v="999"/>
    <x v="0"/>
    <m/>
  </r>
  <r>
    <n v="39643807640"/>
    <s v="MC-Per LN Treasury Pensio"/>
    <n v="88154974291"/>
    <s v="Mrs. MANJULABEN DAHYABHAI VAGH"/>
    <n v="150000"/>
    <n v="10.25"/>
    <n v="112874"/>
    <n v="107582"/>
    <n v="0"/>
    <n v="0"/>
    <n v="0"/>
    <d v="2020-09-08T00:00:00"/>
    <n v="18"/>
    <n v="18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x v="6"/>
    <n v="999"/>
    <x v="0"/>
    <m/>
  </r>
  <r>
    <n v="39665450229"/>
    <s v="MC-Per LN Treasury Pensio"/>
    <n v="85112735266"/>
    <s v="Mrs. PENSURIA  JYOTSNABEN"/>
    <n v="500000"/>
    <n v="10.25"/>
    <n v="376457"/>
    <n v="376457"/>
    <n v="0"/>
    <n v="0"/>
    <n v="0"/>
    <d v="2020-09-17T00:00:00"/>
    <n v="18"/>
    <n v="18"/>
    <n v="0"/>
    <n v="0"/>
    <n v="0"/>
    <n v="0"/>
    <s v="INR"/>
    <n v="0"/>
    <n v="10686"/>
    <s v="00/00/0000"/>
    <n v="0"/>
    <n v="0"/>
    <s v="N"/>
    <m/>
    <n v="9"/>
    <s v="N"/>
    <s v="00/00/0000"/>
    <s v="N"/>
    <n v="0"/>
    <s v="00/00/0000"/>
    <s v="STD"/>
    <x v="153"/>
    <n v="999"/>
    <x v="0"/>
    <m/>
  </r>
  <r>
    <n v="39666595854"/>
    <s v="MC-Per LN Treasury Pensio"/>
    <n v="85233835524"/>
    <s v="Mrs. LALITABEN TRIKAMLAL PRAJA"/>
    <n v="50000"/>
    <n v="10.25"/>
    <n v="13318"/>
    <n v="13318"/>
    <n v="0"/>
    <n v="0"/>
    <n v="0"/>
    <d v="2020-09-17T00:00:00"/>
    <n v="18"/>
    <n v="18"/>
    <n v="0"/>
    <n v="0"/>
    <n v="0"/>
    <n v="0"/>
    <s v="INR"/>
    <n v="0"/>
    <n v="2314"/>
    <s v="00/00/0000"/>
    <n v="0"/>
    <n v="0"/>
    <s v="N"/>
    <m/>
    <n v="9"/>
    <s v="N"/>
    <s v="00/00/0000"/>
    <s v="N"/>
    <n v="0"/>
    <s v="00/00/0000"/>
    <s v="STD"/>
    <x v="76"/>
    <n v="999"/>
    <x v="0"/>
    <m/>
  </r>
  <r>
    <n v="39671103163"/>
    <s v="MC-Per LN Treasury Pensio"/>
    <n v="80083824742"/>
    <s v="Mrs. HANSABEN PRATPRAI TRIVEDI"/>
    <n v="388000"/>
    <n v="10.25"/>
    <n v="208402"/>
    <n v="208401.2"/>
    <n v="0"/>
    <n v="0"/>
    <n v="0"/>
    <d v="2020-09-19T00:00:00"/>
    <n v="18"/>
    <n v="18"/>
    <n v="0"/>
    <n v="0"/>
    <n v="0"/>
    <n v="0"/>
    <s v="INR"/>
    <n v="0"/>
    <n v="12566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39685492528"/>
    <s v="MC-Per LN Treasury Pensio"/>
    <n v="85510981820"/>
    <s v="Mr. CHHAPANBHAI OKHABHAI PATNI"/>
    <n v="235000"/>
    <n v="10.25"/>
    <n v="176230"/>
    <n v="176229.5"/>
    <n v="0"/>
    <n v="0"/>
    <n v="0"/>
    <d v="2020-09-25T00:00:00"/>
    <n v="18"/>
    <n v="18"/>
    <n v="0"/>
    <n v="0"/>
    <n v="0"/>
    <n v="0"/>
    <s v="INR"/>
    <n v="0"/>
    <n v="5023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39690912921"/>
    <s v="MC-Per LN Treasury Pensio"/>
    <n v="80084136051"/>
    <s v="Mr. VINUBHAI FULJIBHAI DANTANI"/>
    <n v="200000"/>
    <n v="10.25"/>
    <n v="150019"/>
    <n v="150019"/>
    <n v="0"/>
    <n v="0"/>
    <n v="0"/>
    <d v="2020-09-28T00:00:00"/>
    <n v="18"/>
    <n v="18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s v="STD"/>
    <x v="205"/>
    <n v="0"/>
    <x v="0"/>
    <m/>
  </r>
  <r>
    <n v="39692975888"/>
    <s v="MC-Per LN Treasury Pensio"/>
    <n v="80358840072"/>
    <s v="Mr. AMRATBHAI KALUJI DHNAK"/>
    <n v="430000"/>
    <n v="10.25"/>
    <n v="344869"/>
    <n v="344869"/>
    <n v="0"/>
    <n v="0"/>
    <n v="0"/>
    <d v="2020-09-29T00:00:00"/>
    <n v="18"/>
    <n v="18"/>
    <n v="0"/>
    <n v="0"/>
    <n v="0"/>
    <n v="0"/>
    <s v="INR"/>
    <n v="0"/>
    <n v="8021"/>
    <s v="00/00/0000"/>
    <n v="0"/>
    <n v="0"/>
    <m/>
    <m/>
    <m/>
    <s v="N"/>
    <s v="00/00/0000"/>
    <s v="N"/>
    <n v="0"/>
    <s v="00/00/0000"/>
    <s v="STD"/>
    <x v="153"/>
    <n v="999"/>
    <x v="0"/>
    <m/>
  </r>
  <r>
    <n v="39699980176"/>
    <s v="MC-Per LN Treasury Pensio"/>
    <n v="85946779293"/>
    <s v="Mr. PREMSHANKAR BHOLIDAS SHRIM"/>
    <n v="240000"/>
    <n v="10.25"/>
    <n v="185402"/>
    <n v="184195"/>
    <n v="0"/>
    <n v="0"/>
    <n v="0"/>
    <d v="2020-10-01T00:00:00"/>
    <n v="17"/>
    <n v="17"/>
    <n v="0"/>
    <n v="0"/>
    <n v="0"/>
    <n v="0"/>
    <s v="INR"/>
    <n v="0"/>
    <n v="5129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39699995138"/>
    <s v="MC-Per LN Treasury Pensio"/>
    <n v="85006698007"/>
    <s v="Mrs. MINAXIBEN ALEXANDER VIGHA"/>
    <n v="400000"/>
    <n v="10.25"/>
    <n v="278909"/>
    <n v="278807"/>
    <n v="0"/>
    <n v="0"/>
    <n v="0"/>
    <d v="2020-10-01T00:00:00"/>
    <n v="17"/>
    <n v="17"/>
    <n v="0"/>
    <n v="0"/>
    <n v="0"/>
    <n v="0"/>
    <s v="INR"/>
    <n v="0"/>
    <n v="10194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39713133035"/>
    <s v="MC-Per LN Treasury Pensio"/>
    <n v="85807637837"/>
    <s v="Mrs. LILABEN CHHANABHAI VAGHEL"/>
    <n v="249000"/>
    <n v="10.25"/>
    <n v="192016"/>
    <n v="192015.1"/>
    <n v="0"/>
    <n v="0"/>
    <n v="0"/>
    <d v="2020-10-06T00:00:00"/>
    <n v="17"/>
    <n v="17"/>
    <n v="0"/>
    <n v="0"/>
    <n v="0"/>
    <n v="0"/>
    <s v="INR"/>
    <n v="0"/>
    <n v="5322"/>
    <s v="00/00/0000"/>
    <n v="0"/>
    <n v="0"/>
    <s v="N"/>
    <m/>
    <n v="9"/>
    <s v="N"/>
    <s v="00/00/0000"/>
    <s v="N"/>
    <n v="0"/>
    <s v="00/00/0000"/>
    <s v="STD"/>
    <x v="206"/>
    <n v="0"/>
    <x v="0"/>
    <m/>
  </r>
  <r>
    <n v="39738001702"/>
    <s v="MC-Per LN Treasury Pensio"/>
    <n v="88241757369"/>
    <s v="Mrs. BHIL  MINAXIBEN"/>
    <n v="499800"/>
    <n v="10.25"/>
    <n v="408572"/>
    <n v="393571.82"/>
    <n v="0"/>
    <n v="0"/>
    <n v="0"/>
    <d v="2020-10-16T00:00:00"/>
    <n v="17"/>
    <n v="17"/>
    <n v="0"/>
    <n v="0"/>
    <n v="0"/>
    <n v="0"/>
    <s v="INR"/>
    <n v="0"/>
    <n v="9323"/>
    <s v="00/00/0000"/>
    <n v="0"/>
    <n v="0"/>
    <s v="N"/>
    <m/>
    <n v="9"/>
    <s v="N"/>
    <s v="00/00/0000"/>
    <s v="N"/>
    <n v="0"/>
    <s v="00/00/0000"/>
    <s v="STD"/>
    <x v="6"/>
    <n v="999"/>
    <x v="0"/>
    <m/>
  </r>
  <r>
    <n v="39743998174"/>
    <s v="MC-Per LN Treasury Pensio"/>
    <n v="88241759231"/>
    <s v="Mrs. PARVATIBEN BABUBHAI TALAV"/>
    <n v="189000"/>
    <n v="10.25"/>
    <n v="154395"/>
    <n v="154339"/>
    <n v="0"/>
    <n v="0"/>
    <n v="0"/>
    <d v="2020-10-19T00:00:00"/>
    <n v="17"/>
    <n v="17"/>
    <n v="0"/>
    <n v="0"/>
    <n v="0"/>
    <n v="0"/>
    <s v="INR"/>
    <n v="0"/>
    <n v="3526"/>
    <s v="00/00/0000"/>
    <n v="0"/>
    <n v="0"/>
    <m/>
    <m/>
    <m/>
    <s v="N"/>
    <s v="00/00/0000"/>
    <s v="N"/>
    <n v="0"/>
    <s v="00/00/0000"/>
    <s v="STD"/>
    <x v="146"/>
    <n v="0"/>
    <x v="0"/>
    <m/>
  </r>
  <r>
    <n v="39793341030"/>
    <s v="MC-Per LN Treasury Pensio"/>
    <n v="80083996937"/>
    <s v="Mrs. HANSABEN DHIRAJLAL MACWAN"/>
    <n v="260000"/>
    <n v="10.25"/>
    <n v="216217"/>
    <n v="216201"/>
    <n v="0"/>
    <n v="0"/>
    <n v="0"/>
    <d v="2020-11-09T00:00:00"/>
    <n v="16"/>
    <n v="16"/>
    <n v="0"/>
    <n v="0"/>
    <n v="0"/>
    <n v="0"/>
    <s v="INR"/>
    <n v="0"/>
    <n v="4850"/>
    <s v="00/00/0000"/>
    <n v="0"/>
    <n v="0"/>
    <s v="N"/>
    <m/>
    <n v="9"/>
    <s v="N"/>
    <s v="00/00/0000"/>
    <s v="N"/>
    <n v="0"/>
    <s v="00/00/0000"/>
    <m/>
    <x v="1"/>
    <m/>
    <x v="0"/>
    <m/>
  </r>
  <r>
    <n v="39794776263"/>
    <s v="MC-Per LN Treasury Pensio"/>
    <n v="80084007434"/>
    <s v="Mr. GANESHBHAI SHANKARBHAI PAR"/>
    <n v="317000"/>
    <n v="10.25"/>
    <n v="263529"/>
    <n v="263528.3"/>
    <n v="0"/>
    <n v="0"/>
    <n v="0"/>
    <d v="2020-11-10T00:00:00"/>
    <n v="16"/>
    <n v="16"/>
    <n v="0"/>
    <n v="0"/>
    <n v="0"/>
    <n v="0"/>
    <s v="INR"/>
    <n v="0"/>
    <n v="5913"/>
    <s v="00/00/0000"/>
    <n v="0"/>
    <n v="0"/>
    <m/>
    <m/>
    <m/>
    <s v="N"/>
    <s v="00/00/0000"/>
    <s v="N"/>
    <n v="0"/>
    <s v="00/00/0000"/>
    <s v="STD"/>
    <x v="146"/>
    <n v="0"/>
    <x v="0"/>
    <m/>
  </r>
  <r>
    <n v="39794921440"/>
    <s v="MC-Per LN Treasury Pensio"/>
    <n v="85691444356"/>
    <s v="Mr. JANAKBHAI THAKARSIBHAI PAR"/>
    <n v="263000"/>
    <n v="10.25"/>
    <n v="218587"/>
    <n v="218251.7"/>
    <n v="0"/>
    <n v="0"/>
    <n v="0"/>
    <d v="2020-11-10T00:00:00"/>
    <n v="16"/>
    <n v="16"/>
    <n v="0"/>
    <n v="0"/>
    <n v="0"/>
    <n v="0"/>
    <s v="INR"/>
    <n v="0"/>
    <n v="4906"/>
    <s v="00/00/0000"/>
    <n v="0"/>
    <n v="0"/>
    <s v="N"/>
    <m/>
    <n v="9"/>
    <s v="N"/>
    <s v="00/00/0000"/>
    <s v="N"/>
    <n v="0"/>
    <s v="00/00/0000"/>
    <s v="STD"/>
    <x v="154"/>
    <n v="0"/>
    <x v="0"/>
    <m/>
  </r>
  <r>
    <n v="39795600731"/>
    <s v="MC-Per LN Treasury Pensio"/>
    <n v="80083996937"/>
    <s v="Mrs. HANSABEN DHIRAJLAL MACWAN"/>
    <n v="180000"/>
    <n v="10.25"/>
    <n v="149627"/>
    <n v="149627"/>
    <n v="0"/>
    <n v="0"/>
    <n v="0"/>
    <d v="2020-11-10T00:00:00"/>
    <n v="16"/>
    <n v="1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x v="1"/>
    <m/>
    <x v="0"/>
    <m/>
  </r>
  <r>
    <n v="39826603729"/>
    <s v="MC-Per LN Treasury Pensio"/>
    <n v="80083977426"/>
    <s v="Mrs. SAVITABEN KISHORE VAGHELA"/>
    <n v="180000"/>
    <n v="10.25"/>
    <n v="148768"/>
    <n v="148768"/>
    <n v="0"/>
    <n v="0"/>
    <n v="0"/>
    <d v="2020-11-25T00:00:00"/>
    <n v="16"/>
    <n v="1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s v="STD"/>
    <x v="154"/>
    <n v="0"/>
    <x v="0"/>
    <m/>
  </r>
  <r>
    <n v="39828881218"/>
    <s v="MC-Per LN Treasury Pensio"/>
    <n v="85009640144"/>
    <s v="Mrs. SHRIMALI  MANJUBEN"/>
    <n v="200000"/>
    <n v="10.25"/>
    <n v="165232"/>
    <n v="165232"/>
    <n v="0"/>
    <n v="0"/>
    <n v="0"/>
    <d v="2020-11-26T00:00:00"/>
    <n v="16"/>
    <n v="16"/>
    <n v="0"/>
    <n v="0"/>
    <n v="0"/>
    <n v="0"/>
    <s v="INR"/>
    <n v="0"/>
    <n v="3731"/>
    <s v="00/00/0000"/>
    <n v="0"/>
    <n v="0"/>
    <s v="N"/>
    <m/>
    <n v="9"/>
    <s v="N"/>
    <s v="00/00/0000"/>
    <s v="N"/>
    <n v="0"/>
    <s v="00/00/0000"/>
    <s v="STD"/>
    <x v="154"/>
    <n v="0"/>
    <x v="0"/>
    <m/>
  </r>
  <r>
    <n v="39841463805"/>
    <s v="MC-Per LN Treasury Pensio"/>
    <n v="80084135274"/>
    <s v="Mr. DHANSUKHLAL BHAILAL SUCHAK"/>
    <n v="100000"/>
    <n v="10.25"/>
    <n v="62592"/>
    <n v="62592"/>
    <n v="0"/>
    <n v="0"/>
    <n v="0"/>
    <d v="2020-12-02T00:00:00"/>
    <n v="15"/>
    <n v="15"/>
    <n v="0"/>
    <n v="0"/>
    <n v="0"/>
    <n v="0"/>
    <s v="INR"/>
    <n v="0"/>
    <n v="3239"/>
    <s v="00/00/0000"/>
    <n v="0"/>
    <n v="0"/>
    <s v="N"/>
    <m/>
    <n v="9"/>
    <s v="N"/>
    <s v="00/00/0000"/>
    <s v="N"/>
    <n v="0"/>
    <s v="00/00/0000"/>
    <s v="STD"/>
    <x v="207"/>
    <n v="0"/>
    <x v="0"/>
    <m/>
  </r>
  <r>
    <n v="39847447979"/>
    <s v="MC-Per LN Treasury Pensio"/>
    <n v="86542024639"/>
    <s v="Ms. MADHUBEN RAMEASHCHANDRA SH"/>
    <n v="275000"/>
    <n v="10.25"/>
    <n v="231990"/>
    <n v="226439.5"/>
    <n v="0"/>
    <n v="0"/>
    <n v="0"/>
    <d v="2020-12-04T00:00:00"/>
    <n v="15"/>
    <n v="15"/>
    <n v="0"/>
    <n v="0"/>
    <n v="0"/>
    <n v="0"/>
    <s v="INR"/>
    <n v="0"/>
    <n v="5130"/>
    <s v="00/00/0000"/>
    <n v="0"/>
    <n v="0"/>
    <s v="N"/>
    <m/>
    <n v="9"/>
    <s v="N"/>
    <s v="00/00/0000"/>
    <s v="N"/>
    <n v="0"/>
    <s v="00/00/0000"/>
    <s v="STD"/>
    <x v="206"/>
    <n v="0"/>
    <x v="0"/>
    <m/>
  </r>
  <r>
    <n v="39855586435"/>
    <s v="MC-Per LN Treasury Pensio"/>
    <n v="85511346980"/>
    <s v="Mrs. KALAVATIBEN NARENDRABHAI"/>
    <n v="150000"/>
    <n v="10.25"/>
    <n v="119155"/>
    <n v="107245"/>
    <n v="0"/>
    <n v="0"/>
    <n v="0"/>
    <d v="2020-12-08T00:00:00"/>
    <n v="15"/>
    <n v="15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x v="159"/>
    <n v="999"/>
    <x v="0"/>
    <m/>
  </r>
  <r>
    <n v="39933759742"/>
    <s v="MC-Per LN Treasury Pensio"/>
    <n v="80083921279"/>
    <s v="Mrs. SIRESIA  SHANTABEN"/>
    <n v="158700"/>
    <n v="10.25"/>
    <n v="101105"/>
    <n v="101105"/>
    <n v="0"/>
    <n v="0"/>
    <n v="0"/>
    <d v="2021-01-12T00:00:00"/>
    <n v="14"/>
    <n v="14"/>
    <n v="0"/>
    <n v="0"/>
    <n v="0"/>
    <n v="0"/>
    <s v="INR"/>
    <n v="0"/>
    <n v="5265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39948406799"/>
    <s v="MC-Per LN Treasury Pensio"/>
    <n v="80004585568"/>
    <s v="Mr. PUNAMCHAND DANABHAI PATANI"/>
    <n v="415000"/>
    <n v="10.25"/>
    <n v="353405"/>
    <n v="353404.5"/>
    <n v="0"/>
    <n v="0"/>
    <n v="0"/>
    <d v="2021-01-19T00:00:00"/>
    <n v="14"/>
    <n v="14"/>
    <n v="0"/>
    <n v="0"/>
    <n v="0"/>
    <n v="0"/>
    <s v="INR"/>
    <n v="0"/>
    <n v="7741"/>
    <s v="00/00/0000"/>
    <n v="0"/>
    <n v="0"/>
    <s v="N"/>
    <m/>
    <n v="9"/>
    <s v="N"/>
    <s v="00/00/0000"/>
    <s v="N"/>
    <n v="0"/>
    <s v="00/00/0000"/>
    <s v="STD"/>
    <x v="145"/>
    <n v="0"/>
    <x v="0"/>
    <m/>
  </r>
  <r>
    <n v="39961195384"/>
    <s v="MC-Per LN Treasury Pensio"/>
    <n v="86801350503"/>
    <s v="Mr. KARSHANBHAI DAHYABHAI SOLA"/>
    <n v="388000"/>
    <n v="10.25"/>
    <n v="329642"/>
    <n v="329641.2"/>
    <n v="0"/>
    <n v="0"/>
    <n v="0"/>
    <d v="2021-01-25T00:00:00"/>
    <n v="14"/>
    <n v="14"/>
    <n v="0"/>
    <n v="0"/>
    <n v="0"/>
    <n v="0"/>
    <s v="INR"/>
    <n v="0"/>
    <n v="7238"/>
    <s v="00/00/0000"/>
    <n v="0"/>
    <n v="0"/>
    <s v="N"/>
    <m/>
    <n v="9"/>
    <s v="N"/>
    <s v="00/00/0000"/>
    <s v="N"/>
    <n v="0"/>
    <s v="00/00/0000"/>
    <m/>
    <x v="1"/>
    <m/>
    <x v="0"/>
    <m/>
  </r>
  <r>
    <n v="40006152959"/>
    <s v="MC-Per LN Treasury Pensio"/>
    <n v="89980618713"/>
    <s v="Mr. MANUBHAI MOHANBHAI VAGHELA"/>
    <n v="220000"/>
    <n v="10.25"/>
    <n v="190229"/>
    <n v="188981"/>
    <n v="0"/>
    <n v="0"/>
    <n v="0"/>
    <d v="2021-02-12T00:00:00"/>
    <n v="13"/>
    <n v="13"/>
    <n v="0"/>
    <n v="0"/>
    <n v="0"/>
    <n v="0"/>
    <s v="INR"/>
    <n v="0"/>
    <n v="4104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40007072345"/>
    <s v="MC-Per LN Treasury Pensio"/>
    <n v="80084135116"/>
    <s v="Mrs. MUMTAZ SHAHMOHMMED QURESH"/>
    <n v="650000"/>
    <n v="10.25"/>
    <n v="560072"/>
    <n v="522684"/>
    <n v="0"/>
    <n v="0"/>
    <n v="0"/>
    <d v="2021-02-12T00:00:00"/>
    <n v="13"/>
    <n v="13"/>
    <n v="0"/>
    <n v="0"/>
    <n v="0"/>
    <n v="0"/>
    <s v="INR"/>
    <n v="0"/>
    <n v="12124"/>
    <s v="00/00/0000"/>
    <n v="0"/>
    <n v="0"/>
    <s v="N"/>
    <m/>
    <n v="9"/>
    <s v="N"/>
    <s v="00/00/0000"/>
    <s v="N"/>
    <n v="0"/>
    <s v="00/00/0000"/>
    <s v="STD"/>
    <x v="55"/>
    <n v="999"/>
    <x v="0"/>
    <m/>
  </r>
  <r>
    <n v="40010213577"/>
    <s v="MC-Per LN Treasury Pensio"/>
    <n v="86201739090"/>
    <s v="Mrs. BHANU GANGA MAKWANA"/>
    <n v="330000"/>
    <n v="10.25"/>
    <n v="285121"/>
    <n v="285121"/>
    <n v="0"/>
    <n v="0"/>
    <n v="0"/>
    <d v="2021-02-15T00:00:00"/>
    <n v="13"/>
    <n v="13"/>
    <n v="0"/>
    <n v="0"/>
    <n v="0"/>
    <n v="0"/>
    <s v="INR"/>
    <n v="0"/>
    <n v="6156"/>
    <s v="00/00/0000"/>
    <n v="0"/>
    <n v="0"/>
    <m/>
    <m/>
    <m/>
    <s v="N"/>
    <s v="00/00/0000"/>
    <s v="N"/>
    <n v="0"/>
    <s v="00/00/0000"/>
    <m/>
    <x v="1"/>
    <m/>
    <x v="0"/>
    <m/>
  </r>
  <r>
    <n v="40043166322"/>
    <s v="MC-Per LN Treasury Pensio"/>
    <n v="85109475914"/>
    <s v="Mrs. JASHIBEN LAXMANBHAI PARMA"/>
    <n v="210000"/>
    <n v="10.25"/>
    <n v="177371"/>
    <n v="172799"/>
    <n v="0"/>
    <n v="0"/>
    <n v="0"/>
    <d v="2021-03-01T00:00:00"/>
    <n v="12"/>
    <n v="12"/>
    <n v="0"/>
    <n v="0"/>
    <n v="0"/>
    <n v="0"/>
    <s v="INR"/>
    <n v="0"/>
    <n v="4488"/>
    <s v="00/00/0000"/>
    <n v="0"/>
    <n v="0"/>
    <s v="N"/>
    <m/>
    <n v="9"/>
    <s v="N"/>
    <s v="00/00/0000"/>
    <s v="N"/>
    <n v="0"/>
    <s v="00/00/0000"/>
    <s v="STD"/>
    <x v="208"/>
    <n v="0"/>
    <x v="0"/>
    <m/>
  </r>
  <r>
    <n v="40067621036"/>
    <s v="MC-Per LN Treasury Pensio"/>
    <n v="90281329997"/>
    <s v="Mrs. INDUBEN  SOLANKI"/>
    <n v="150000"/>
    <n v="10.25"/>
    <n v="126510"/>
    <n v="126510"/>
    <n v="0"/>
    <n v="0"/>
    <n v="0"/>
    <d v="2021-03-10T00:00:00"/>
    <n v="12"/>
    <n v="12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x v="209"/>
    <n v="0"/>
    <x v="0"/>
    <m/>
  </r>
  <r>
    <n v="40078617061"/>
    <s v="MC-Per LN Treasury Pensio"/>
    <n v="87816175366"/>
    <s v="Mrs. HANSABEN ISHVARBHAI KABIR"/>
    <n v="200000"/>
    <n v="10.25"/>
    <n v="168205"/>
    <n v="168205"/>
    <n v="0"/>
    <n v="0"/>
    <n v="0"/>
    <d v="2021-03-17T00:00:00"/>
    <n v="12"/>
    <n v="12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40085689195"/>
    <s v="MC-Per LN Treasury Pensio"/>
    <n v="85593238015"/>
    <s v="Mrs. MAKUBEN TRIKAMBHAI SOLANK"/>
    <n v="150000"/>
    <n v="10.25"/>
    <n v="126047"/>
    <n v="126047"/>
    <n v="0"/>
    <n v="0"/>
    <n v="0"/>
    <d v="2021-03-20T00:00:00"/>
    <n v="12"/>
    <n v="12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40090996877"/>
    <s v="MC-Per LN Treasury Pensio"/>
    <n v="80083986442"/>
    <s v="Mrs. CHAMPABEN AMBALAL VAGHELA"/>
    <n v="227000"/>
    <n v="10.25"/>
    <n v="190597"/>
    <n v="190596.6"/>
    <n v="0"/>
    <n v="0"/>
    <n v="0"/>
    <d v="2021-03-22T00:00:00"/>
    <n v="12"/>
    <n v="12"/>
    <n v="0"/>
    <n v="0"/>
    <n v="0"/>
    <n v="0"/>
    <s v="INR"/>
    <n v="0"/>
    <n v="4852"/>
    <s v="00/00/0000"/>
    <n v="0"/>
    <n v="0"/>
    <s v="N"/>
    <m/>
    <n v="9"/>
    <s v="N"/>
    <s v="00/00/0000"/>
    <s v="N"/>
    <n v="0"/>
    <s v="00/00/0000"/>
    <s v="STD"/>
    <x v="210"/>
    <n v="0"/>
    <x v="0"/>
    <m/>
  </r>
  <r>
    <n v="40091078904"/>
    <s v="MC-Per LN Treasury Pensio"/>
    <n v="85514227552"/>
    <s v="Mrs. NANDABEN SHAILESHBHAI DAT"/>
    <n v="190000"/>
    <n v="10.25"/>
    <n v="166184"/>
    <n v="166184"/>
    <n v="0"/>
    <n v="0"/>
    <n v="0"/>
    <d v="2021-03-22T00:00:00"/>
    <n v="12"/>
    <n v="12"/>
    <n v="0"/>
    <n v="0"/>
    <n v="0"/>
    <n v="0"/>
    <s v="INR"/>
    <n v="0"/>
    <n v="3544"/>
    <s v="00/00/0000"/>
    <n v="0"/>
    <n v="0"/>
    <s v="N"/>
    <m/>
    <n v="9"/>
    <s v="N"/>
    <s v="00/00/0000"/>
    <s v="N"/>
    <n v="0"/>
    <s v="00/00/0000"/>
    <s v="STD"/>
    <x v="210"/>
    <n v="0"/>
    <x v="0"/>
    <m/>
  </r>
  <r>
    <n v="40106438572"/>
    <s v="MC-Per LN Treasury Pensio"/>
    <n v="80083860134"/>
    <s v="Mr. MADANLAL RAMESHCHANDRA KHO"/>
    <n v="300000"/>
    <n v="10.25"/>
    <n v="261436"/>
    <n v="261436"/>
    <n v="0"/>
    <n v="0"/>
    <n v="0"/>
    <d v="2021-03-30T00:00:00"/>
    <n v="12"/>
    <n v="12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s v="STD"/>
    <x v="206"/>
    <n v="0"/>
    <x v="0"/>
    <m/>
  </r>
  <r>
    <n v="39217716282"/>
    <s v="MC-Per LN Treasury Pensio"/>
    <n v="85614113868"/>
    <s v="Mrs. DAHIBEN JAGDISHBHAI SHRIM"/>
    <n v="100000"/>
    <n v="11.8"/>
    <n v="36993"/>
    <n v="40953"/>
    <n v="3960"/>
    <n v="1.1956521739130435"/>
    <n v="3960"/>
    <d v="2020-03-17T00:00:00"/>
    <n v="24"/>
    <n v="23"/>
    <n v="1"/>
    <n v="2"/>
    <n v="2"/>
    <n v="702"/>
    <s v="INR"/>
    <n v="0"/>
    <n v="3312"/>
    <d v="2022-02-01T00:00:00"/>
    <n v="0"/>
    <n v="0"/>
    <m/>
    <m/>
    <m/>
    <s v="N"/>
    <s v="00/00/0000"/>
    <s v="N"/>
    <n v="0"/>
    <s v="00/00/0000"/>
    <s v="SMA1"/>
    <x v="89"/>
    <n v="702"/>
    <x v="0"/>
    <m/>
  </r>
  <r>
    <n v="38484328392"/>
    <s v="MC-Per LN to PSU Pensionr"/>
    <n v="85004899782"/>
    <s v="Mr. KIRITKUMAR KALIDAS PARMAR"/>
    <n v="300000"/>
    <n v="11.9"/>
    <n v="79094"/>
    <n v="17602.330000000002"/>
    <n v="0"/>
    <n v="0"/>
    <n v="0"/>
    <d v="2019-05-28T00:00:00"/>
    <n v="19"/>
    <n v="19"/>
    <n v="0"/>
    <n v="0"/>
    <n v="0"/>
    <n v="0"/>
    <s v="INR"/>
    <n v="0"/>
    <n v="9950"/>
    <s v="00/00/0000"/>
    <n v="0"/>
    <n v="0"/>
    <s v="N"/>
    <m/>
    <n v="9"/>
    <s v="N"/>
    <s v="00/00/0000"/>
    <s v="N"/>
    <n v="0"/>
    <s v="00/00/0000"/>
    <m/>
    <x v="1"/>
    <m/>
    <x v="0"/>
    <m/>
  </r>
  <r>
    <n v="38626182954"/>
    <s v="MC-Per LN to PSU Pensionr"/>
    <n v="87817670700"/>
    <s v="Mr. MULJIBHAI TISABHAI PARMAR"/>
    <n v="250000"/>
    <n v="12.35"/>
    <n v="168366"/>
    <n v="131348.09"/>
    <n v="0"/>
    <n v="0"/>
    <n v="0"/>
    <d v="2019-07-23T00:00:00"/>
    <n v="19"/>
    <n v="19"/>
    <n v="0"/>
    <n v="0"/>
    <n v="0"/>
    <n v="0"/>
    <s v="INR"/>
    <n v="0"/>
    <n v="5606"/>
    <s v="00/00/0000"/>
    <n v="0"/>
    <n v="0"/>
    <s v="N"/>
    <m/>
    <n v="9"/>
    <s v="N"/>
    <s v="00/00/0000"/>
    <s v="N"/>
    <n v="0"/>
    <s v="00/00/0000"/>
    <m/>
    <x v="1"/>
    <m/>
    <x v="0"/>
    <m/>
  </r>
  <r>
    <n v="39234461399"/>
    <s v="MC-Per LN to PSU Pensionr"/>
    <n v="80084131155"/>
    <s v="Mr. MOHANBHAI SHANKARBHAI PATN"/>
    <n v="430000"/>
    <n v="11.8"/>
    <n v="286446"/>
    <n v="284574"/>
    <n v="0"/>
    <n v="0"/>
    <n v="0"/>
    <d v="2020-03-23T00:00:00"/>
    <n v="24"/>
    <n v="24"/>
    <n v="0"/>
    <n v="0"/>
    <n v="0"/>
    <n v="0"/>
    <s v="INR"/>
    <n v="0"/>
    <n v="9522"/>
    <s v="00/00/0000"/>
    <n v="0"/>
    <n v="0"/>
    <s v="N"/>
    <m/>
    <n v="9"/>
    <s v="N"/>
    <s v="00/00/0000"/>
    <s v="N"/>
    <n v="0"/>
    <s v="00/00/0000"/>
    <s v="STD"/>
    <x v="159"/>
    <n v="999"/>
    <x v="0"/>
    <m/>
  </r>
  <r>
    <n v="38824274533"/>
    <s v="MC-PER LN BOB EMP FOR ESP"/>
    <n v="90426168392"/>
    <s v="Mr. RAMESHBHAI  BHIL"/>
    <n v="100000"/>
    <n v="8.35"/>
    <n v="63579.43"/>
    <n v="88114.43"/>
    <n v="24534.999999999993"/>
    <n v="11.997555012224936"/>
    <n v="24535"/>
    <d v="2019-10-05T00:00:00"/>
    <n v="19"/>
    <n v="7"/>
    <n v="12"/>
    <n v="4"/>
    <n v="4"/>
    <n v="704"/>
    <s v="INR"/>
    <n v="0"/>
    <n v="2045"/>
    <d v="2021-04-01T00:00:00"/>
    <n v="2481"/>
    <n v="8573.86"/>
    <m/>
    <m/>
    <m/>
    <s v="N"/>
    <s v="00/00/0000"/>
    <s v="N"/>
    <n v="0"/>
    <s v="00/00/0000"/>
    <s v="NPA"/>
    <x v="211"/>
    <n v="704"/>
    <x v="1"/>
    <n v="20"/>
  </r>
  <r>
    <n v="38864135570"/>
    <s v="MC-TL-XPRESS LITE-OCT19"/>
    <n v="85029904069"/>
    <s v="Mr. GIRISHBHAI AMRUTLAL MEVADA"/>
    <n v="100000"/>
    <n v="13.55"/>
    <n v="43443"/>
    <n v="34501"/>
    <n v="0"/>
    <n v="0"/>
    <n v="0"/>
    <d v="2019-10-22T00:00:00"/>
    <n v="22"/>
    <n v="22"/>
    <n v="0"/>
    <n v="0"/>
    <n v="0"/>
    <n v="0"/>
    <s v="INR"/>
    <n v="0"/>
    <n v="3063"/>
    <s v="00/00/0000"/>
    <n v="0"/>
    <n v="0"/>
    <s v="N"/>
    <m/>
    <n v="9"/>
    <s v="N"/>
    <s v="00/00/0000"/>
    <s v="N"/>
    <n v="0"/>
    <s v="00/00/0000"/>
    <s v="STD"/>
    <x v="35"/>
    <n v="999"/>
    <x v="0"/>
    <m/>
  </r>
  <r>
    <n v="39004938091"/>
    <s v="MC-TL-XPRESS LITE-OCT19"/>
    <n v="85149587621"/>
    <s v="Mr. GAJENDRASINH SATYENDRASINH"/>
    <n v="120000"/>
    <n v="14"/>
    <n v="59313"/>
    <n v="34457.800000000003"/>
    <n v="0"/>
    <n v="0"/>
    <n v="0"/>
    <d v="2019-12-17T00:00:00"/>
    <n v="19"/>
    <n v="19"/>
    <n v="0"/>
    <n v="0"/>
    <n v="0"/>
    <n v="0"/>
    <s v="INR"/>
    <n v="0"/>
    <n v="4102"/>
    <s v="00/00/0000"/>
    <n v="0"/>
    <n v="0"/>
    <s v="N"/>
    <m/>
    <n v="9"/>
    <s v="N"/>
    <s v="00/00/0000"/>
    <s v="N"/>
    <n v="0"/>
    <s v="00/00/0000"/>
    <m/>
    <x v="1"/>
    <m/>
    <x v="0"/>
    <m/>
  </r>
  <r>
    <n v="39132658371"/>
    <s v="MC-TL-XPRESS LITE-OCT19"/>
    <n v="85867114884"/>
    <s v="Mr. DINESHBHAI AKHAMBHAI RAJAT"/>
    <n v="125000"/>
    <n v="14.45"/>
    <n v="70478"/>
    <n v="48691.92"/>
    <n v="0"/>
    <n v="0"/>
    <n v="0"/>
    <d v="2020-02-10T00:00:00"/>
    <n v="19"/>
    <n v="19"/>
    <n v="0"/>
    <n v="0"/>
    <n v="0"/>
    <n v="0"/>
    <s v="INR"/>
    <n v="0"/>
    <n v="4300"/>
    <s v="00/00/0000"/>
    <n v="0"/>
    <n v="0"/>
    <s v="N"/>
    <m/>
    <n v="9"/>
    <s v="N"/>
    <s v="00/00/0000"/>
    <s v="N"/>
    <n v="0"/>
    <s v="00/00/0000"/>
    <m/>
    <x v="1"/>
    <m/>
    <x v="0"/>
    <m/>
  </r>
  <r>
    <n v="39153617419"/>
    <s v="MC-TL-XPRESS LITE-OCT19"/>
    <n v="86461929743"/>
    <s v="Mr. RAKESHBHAI KESHAVBHAI NINA"/>
    <n v="150000"/>
    <n v="13.95"/>
    <n v="83038"/>
    <n v="51328.07"/>
    <n v="0"/>
    <n v="0"/>
    <n v="0"/>
    <d v="2020-02-18T00:00:00"/>
    <n v="19"/>
    <n v="19"/>
    <n v="0"/>
    <n v="0"/>
    <n v="0"/>
    <n v="0"/>
    <s v="INR"/>
    <n v="0"/>
    <n v="5124"/>
    <s v="00/00/0000"/>
    <n v="0"/>
    <n v="0"/>
    <s v="N"/>
    <m/>
    <n v="9"/>
    <s v="N"/>
    <s v="00/00/0000"/>
    <s v="N"/>
    <n v="0"/>
    <s v="00/00/0000"/>
    <s v="STD"/>
    <x v="212"/>
    <n v="0"/>
    <x v="0"/>
    <m/>
  </r>
  <r>
    <n v="39212672373"/>
    <s v="MC-TL-XPRESS LITE-OCT19"/>
    <n v="80086439633"/>
    <s v="Mr. MORE  SANDESH"/>
    <n v="100000"/>
    <n v="13.85"/>
    <n v="38202"/>
    <n v="38202"/>
    <n v="0"/>
    <n v="0"/>
    <n v="0"/>
    <d v="2020-03-13T00:00:00"/>
    <n v="24"/>
    <n v="24"/>
    <n v="0"/>
    <n v="0"/>
    <n v="0"/>
    <n v="0"/>
    <s v="INR"/>
    <n v="0"/>
    <n v="3411"/>
    <s v="00/00/0000"/>
    <n v="0"/>
    <n v="0"/>
    <s v="N"/>
    <m/>
    <n v="9"/>
    <s v="N"/>
    <s v="00/00/0000"/>
    <s v="N"/>
    <n v="0"/>
    <s v="00/00/0000"/>
    <m/>
    <x v="1"/>
    <m/>
    <x v="0"/>
    <m/>
  </r>
  <r>
    <n v="39653140606"/>
    <s v="MC-TL-XPRESS LITE-OCT19"/>
    <n v="86010001605"/>
    <s v="Mr. KAMLESHKUMAR KANTIBHAI BHO"/>
    <n v="90000"/>
    <n v="12.6"/>
    <n v="49370"/>
    <n v="49298"/>
    <n v="0"/>
    <n v="0"/>
    <n v="0"/>
    <d v="2020-09-11T00:00:00"/>
    <n v="18"/>
    <n v="18"/>
    <n v="0"/>
    <n v="0"/>
    <n v="0"/>
    <n v="0"/>
    <s v="INR"/>
    <n v="0"/>
    <n v="3016"/>
    <s v="00/00/0000"/>
    <n v="0"/>
    <n v="0"/>
    <s v="N"/>
    <m/>
    <n v="9"/>
    <s v="N"/>
    <s v="00/00/0000"/>
    <s v="N"/>
    <n v="0"/>
    <s v="00/00/0000"/>
    <s v="STD"/>
    <x v="167"/>
    <n v="999"/>
    <x v="0"/>
    <m/>
  </r>
  <r>
    <n v="39675641585"/>
    <s v="MC-TL-XPRESS LITE-OCT19"/>
    <n v="86102983246"/>
    <s v="Mr. DAHYABHAI AMBABHAI SOLANKI"/>
    <n v="120000"/>
    <n v="12.1"/>
    <n v="65343"/>
    <n v="65199"/>
    <n v="0"/>
    <n v="0"/>
    <n v="0"/>
    <d v="2020-09-22T00:00:00"/>
    <n v="18"/>
    <n v="18"/>
    <n v="0"/>
    <n v="0"/>
    <n v="0"/>
    <n v="0"/>
    <s v="INR"/>
    <n v="0"/>
    <n v="3992"/>
    <s v="00/00/0000"/>
    <n v="0"/>
    <n v="0"/>
    <m/>
    <m/>
    <m/>
    <s v="N"/>
    <s v="00/00/0000"/>
    <s v="N"/>
    <n v="0"/>
    <s v="00/00/0000"/>
    <s v="STD"/>
    <x v="213"/>
    <n v="0"/>
    <x v="0"/>
    <m/>
  </r>
  <r>
    <n v="39877954789"/>
    <s v="MC-TL-XPRESS LITE-OCT19"/>
    <n v="85183470305"/>
    <s v="Mr. BHARATBHAI AMBALAL LEUVA"/>
    <n v="120100"/>
    <n v="12.6"/>
    <n v="75553"/>
    <n v="75553"/>
    <n v="0"/>
    <n v="0"/>
    <n v="0"/>
    <d v="2020-12-18T00:00:00"/>
    <n v="15"/>
    <n v="15"/>
    <n v="0"/>
    <n v="0"/>
    <n v="0"/>
    <n v="0"/>
    <s v="INR"/>
    <n v="0"/>
    <n v="4024"/>
    <s v="00/00/0000"/>
    <n v="0"/>
    <n v="0"/>
    <s v="N"/>
    <m/>
    <n v="9"/>
    <s v="N"/>
    <s v="00/00/0000"/>
    <s v="N"/>
    <n v="0"/>
    <s v="00/00/0000"/>
    <s v="STD"/>
    <x v="20"/>
    <n v="0"/>
    <x v="0"/>
    <m/>
  </r>
  <r>
    <n v="39950570979"/>
    <s v="MC-TL-XPRESS LITE-OCT19"/>
    <n v="86435248473"/>
    <s v="Mr. SUNILKUMAR GOPALBHAI PARMA"/>
    <n v="133000"/>
    <n v="13.6"/>
    <n v="87630"/>
    <n v="87630"/>
    <n v="0"/>
    <n v="0"/>
    <n v="0"/>
    <d v="2021-01-20T00:00:00"/>
    <n v="14"/>
    <n v="14"/>
    <n v="0"/>
    <n v="0"/>
    <n v="0"/>
    <n v="0"/>
    <s v="INR"/>
    <n v="0"/>
    <n v="4520"/>
    <s v="00/00/0000"/>
    <n v="0"/>
    <n v="0"/>
    <s v="N"/>
    <m/>
    <n v="9"/>
    <s v="N"/>
    <s v="00/00/0000"/>
    <s v="N"/>
    <n v="0"/>
    <s v="00/00/0000"/>
    <m/>
    <x v="1"/>
    <m/>
    <x v="0"/>
    <m/>
  </r>
  <r>
    <n v="39996631252"/>
    <s v="MC-TL-XPRESS LITE-OCT19"/>
    <n v="85045037538"/>
    <s v="Mr. KAVANBEN SOMABHAI PANDOR"/>
    <n v="110000"/>
    <n v="12.6"/>
    <n v="75420"/>
    <n v="75420"/>
    <n v="0"/>
    <n v="0"/>
    <n v="0"/>
    <d v="2021-02-08T00:00:00"/>
    <n v="13"/>
    <n v="13"/>
    <n v="0"/>
    <n v="0"/>
    <n v="0"/>
    <n v="0"/>
    <s v="INR"/>
    <n v="0"/>
    <n v="3686"/>
    <s v="00/00/0000"/>
    <n v="0"/>
    <n v="0"/>
    <s v="N"/>
    <m/>
    <n v="9"/>
    <s v="N"/>
    <s v="00/00/0000"/>
    <s v="N"/>
    <n v="0"/>
    <s v="00/00/0000"/>
    <m/>
    <x v="1"/>
    <m/>
    <x v="0"/>
    <m/>
  </r>
  <r>
    <n v="40008644643"/>
    <s v="MC-TL-XPRESS LITE-OCT19"/>
    <n v="86917971439"/>
    <s v="Mr. DINESHBHAI  RANA"/>
    <n v="138000"/>
    <n v="13.6"/>
    <n v="94382"/>
    <n v="84970.6"/>
    <n v="0"/>
    <n v="0"/>
    <n v="0"/>
    <d v="2021-02-13T00:00:00"/>
    <n v="13"/>
    <n v="13"/>
    <n v="0"/>
    <n v="0"/>
    <n v="0"/>
    <n v="0"/>
    <s v="INR"/>
    <n v="0"/>
    <n v="4690"/>
    <s v="00/00/0000"/>
    <n v="0"/>
    <n v="0"/>
    <s v="N"/>
    <m/>
    <n v="9"/>
    <s v="N"/>
    <s v="00/00/0000"/>
    <s v="N"/>
    <n v="0"/>
    <s v="00/00/0000"/>
    <s v="STD"/>
    <x v="37"/>
    <n v="999"/>
    <x v="0"/>
    <m/>
  </r>
  <r>
    <n v="40011456768"/>
    <s v="MC-TL-XPRESS LITE-OCT19"/>
    <n v="85098220623"/>
    <s v="Mr. MANUBHAI M PARMAR"/>
    <n v="139500"/>
    <n v="12.6"/>
    <n v="95399"/>
    <n v="95398.74"/>
    <n v="0"/>
    <n v="0"/>
    <n v="0"/>
    <d v="2021-02-15T00:00:00"/>
    <n v="13"/>
    <n v="13"/>
    <n v="0"/>
    <n v="0"/>
    <n v="0"/>
    <n v="0"/>
    <s v="INR"/>
    <n v="0"/>
    <n v="4674"/>
    <s v="00/00/0000"/>
    <n v="0"/>
    <n v="0"/>
    <s v="N"/>
    <m/>
    <n v="9"/>
    <s v="N"/>
    <s v="00/00/0000"/>
    <s v="N"/>
    <n v="0"/>
    <s v="00/00/0000"/>
    <s v="STD"/>
    <x v="26"/>
    <n v="0"/>
    <x v="0"/>
    <m/>
  </r>
  <r>
    <n v="40063389798"/>
    <s v="MC-TL-XPRESS LITE-OCT19"/>
    <n v="86106917279"/>
    <s v="Mr. PRAKASHBHAI RAMESHBHAI SOL"/>
    <n v="100000"/>
    <n v="12.6"/>
    <n v="70357"/>
    <n v="70357"/>
    <n v="0"/>
    <n v="0"/>
    <n v="0"/>
    <d v="2021-03-08T00:00:00"/>
    <n v="12"/>
    <n v="12"/>
    <n v="0"/>
    <n v="0"/>
    <n v="0"/>
    <n v="0"/>
    <s v="INR"/>
    <n v="0"/>
    <n v="3430"/>
    <s v="00/00/0000"/>
    <n v="0"/>
    <n v="0"/>
    <s v="N"/>
    <m/>
    <n v="9"/>
    <s v="N"/>
    <s v="00/00/0000"/>
    <s v="N"/>
    <n v="0"/>
    <s v="00/00/0000"/>
    <s v="STD"/>
    <x v="214"/>
    <n v="999"/>
    <x v="0"/>
    <m/>
  </r>
  <r>
    <n v="39872423979"/>
    <s v="MC-TL-XPRESS LITE-OCT19"/>
    <n v="86401902539"/>
    <s v="Mr. RAKESH ARVINDBHAI PARMAR"/>
    <n v="150000"/>
    <n v="13.1"/>
    <n v="94903"/>
    <n v="99826.5"/>
    <n v="4923.5"/>
    <n v="0.97263927301461872"/>
    <n v="4923.5"/>
    <d v="2020-12-16T00:00:00"/>
    <n v="15"/>
    <n v="14"/>
    <n v="1"/>
    <n v="1"/>
    <n v="1"/>
    <n v="701"/>
    <s v="INR"/>
    <n v="0"/>
    <n v="5062"/>
    <d v="2022-03-10T00:00:00"/>
    <n v="0"/>
    <n v="0"/>
    <s v="N"/>
    <m/>
    <n v="3"/>
    <s v="N"/>
    <s v="00/00/0000"/>
    <s v="N"/>
    <n v="0"/>
    <s v="00/00/0000"/>
    <s v="SMA0"/>
    <x v="122"/>
    <n v="701"/>
    <x v="0"/>
    <m/>
  </r>
  <r>
    <n v="40404973676"/>
    <s v="MC-JAI JAWAN PEN LN APR21"/>
    <n v="80084111402"/>
    <s v="Mr. PRADIPSINH RUGHANATHSINH S"/>
    <n v="300000"/>
    <n v="9.75"/>
    <n v="278272"/>
    <n v="271934"/>
    <n v="0"/>
    <n v="0"/>
    <n v="0"/>
    <d v="2021-09-01T00:00:00"/>
    <n v="6"/>
    <n v="6"/>
    <n v="0"/>
    <n v="0"/>
    <n v="0"/>
    <n v="0"/>
    <s v="INR"/>
    <n v="0"/>
    <n v="6338"/>
    <s v="00/00/0000"/>
    <n v="0"/>
    <n v="0"/>
    <s v="N"/>
    <m/>
    <n v="9"/>
    <s v="N"/>
    <s v="00/00/0000"/>
    <s v="N"/>
    <n v="0"/>
    <s v="00/00/0000"/>
    <m/>
    <x v="1"/>
    <m/>
    <x v="0"/>
    <m/>
  </r>
  <r>
    <n v="40507762364"/>
    <s v="MC-JAI JAWAN PEN LN APR21"/>
    <n v="85498691361"/>
    <s v="Mr. SURYAVNSH ANIRUDDHKUMAR DE"/>
    <n v="150000"/>
    <n v="9.75"/>
    <n v="142840"/>
    <n v="142840"/>
    <n v="0"/>
    <n v="0"/>
    <n v="0"/>
    <d v="2021-10-12T00:00:00"/>
    <n v="5"/>
    <n v="5"/>
    <n v="0"/>
    <n v="0"/>
    <n v="0"/>
    <n v="0"/>
    <s v="INR"/>
    <n v="0"/>
    <n v="2761"/>
    <s v="00/00/0000"/>
    <n v="0"/>
    <n v="0"/>
    <s v="N"/>
    <m/>
    <n v="9"/>
    <s v="N"/>
    <s v="00/00/0000"/>
    <s v="N"/>
    <n v="0"/>
    <s v="00/00/0000"/>
    <m/>
    <x v="1"/>
    <m/>
    <x v="0"/>
    <m/>
  </r>
  <r>
    <n v="40722912747"/>
    <s v="MC-JAI JAWAN PEN LN APR21"/>
    <n v="85007414901"/>
    <s v="Lance Naik RAJENDER KUMAR AHIR"/>
    <n v="350000"/>
    <n v="9.75"/>
    <n v="343830"/>
    <n v="343830"/>
    <n v="0"/>
    <n v="0"/>
    <n v="0"/>
    <d v="2022-01-18T00:00:00"/>
    <n v="2"/>
    <n v="2"/>
    <n v="0"/>
    <n v="0"/>
    <n v="0"/>
    <n v="0"/>
    <s v="INR"/>
    <n v="0"/>
    <n v="6441"/>
    <s v="00/00/0000"/>
    <n v="0"/>
    <n v="0"/>
    <s v="N"/>
    <m/>
    <n v="9"/>
    <s v="N"/>
    <s v="00/00/0000"/>
    <s v="N"/>
    <n v="0"/>
    <s v="00/00/0000"/>
    <m/>
    <x v="1"/>
    <m/>
    <x v="0"/>
    <m/>
  </r>
  <r>
    <n v="40133718669"/>
    <s v="MC-SBI PENSION LOAN-APR21"/>
    <n v="85718283492"/>
    <s v="Miss. PRIYANKA SOMABHAI PARMAR"/>
    <n v="350000"/>
    <n v="9.75"/>
    <n v="304668"/>
    <n v="294525"/>
    <n v="0"/>
    <n v="0"/>
    <n v="0"/>
    <d v="2021-04-13T00:00:00"/>
    <n v="11"/>
    <n v="11"/>
    <n v="0"/>
    <n v="0"/>
    <n v="0"/>
    <n v="0"/>
    <s v="INR"/>
    <n v="0"/>
    <n v="6873"/>
    <s v="00/00/0000"/>
    <n v="0"/>
    <n v="0"/>
    <s v="N"/>
    <m/>
    <n v="9"/>
    <s v="N"/>
    <s v="00/00/0000"/>
    <s v="N"/>
    <n v="0"/>
    <s v="00/00/0000"/>
    <s v="STD"/>
    <x v="215"/>
    <n v="999"/>
    <x v="0"/>
    <m/>
  </r>
  <r>
    <n v="40630519306"/>
    <s v="MC-SBI PENSION LOAN-APR21"/>
    <n v="89962320617"/>
    <s v="Mr. KALABHAI SHIVRAMBHAI SUNAK"/>
    <n v="600000"/>
    <n v="9.75"/>
    <n v="584987"/>
    <n v="584987"/>
    <n v="0"/>
    <n v="0"/>
    <n v="0"/>
    <d v="2021-12-07T00:00:00"/>
    <n v="3"/>
    <n v="3"/>
    <n v="0"/>
    <n v="0"/>
    <n v="0"/>
    <n v="0"/>
    <s v="INR"/>
    <n v="0"/>
    <n v="11041"/>
    <s v="00/00/0000"/>
    <n v="0"/>
    <n v="0"/>
    <s v="N"/>
    <m/>
    <n v="9"/>
    <s v="N"/>
    <s v="00/00/0000"/>
    <s v="N"/>
    <n v="0"/>
    <s v="00/00/0000"/>
    <m/>
    <x v="1"/>
    <m/>
    <x v="0"/>
    <m/>
  </r>
  <r>
    <n v="40740260876"/>
    <s v="MC-SBI PENSION LOAN-APR21"/>
    <n v="85025156913"/>
    <s v="Mr. Vasta  Narayanbhai"/>
    <n v="225000"/>
    <n v="9.75"/>
    <n v="220486"/>
    <n v="220486"/>
    <n v="0"/>
    <n v="0"/>
    <n v="0"/>
    <d v="2022-01-27T00:00:00"/>
    <n v="2"/>
    <n v="2"/>
    <n v="0"/>
    <n v="0"/>
    <n v="0"/>
    <n v="0"/>
    <s v="INR"/>
    <n v="0"/>
    <n v="4141"/>
    <s v="00/00/0000"/>
    <n v="0"/>
    <n v="0"/>
    <s v="N"/>
    <m/>
    <n v="9"/>
    <s v="N"/>
    <s v="00/00/0000"/>
    <s v="N"/>
    <n v="0"/>
    <s v="00/00/0000"/>
    <m/>
    <x v="1"/>
    <m/>
    <x v="0"/>
    <m/>
  </r>
  <r>
    <n v="40873112929"/>
    <s v="MC-SBI PENSION LOAN-APR21"/>
    <n v="80084155687"/>
    <s v="Mr. MAHENDRA BHAGWANDAS CHAUHA"/>
    <n v="300000"/>
    <n v="9.75"/>
    <n v="300641"/>
    <n v="300641"/>
    <n v="0"/>
    <n v="0"/>
    <n v="0"/>
    <d v="2022-03-24T00:00:00"/>
    <n v="1"/>
    <n v="1"/>
    <n v="0"/>
    <n v="0"/>
    <n v="0"/>
    <n v="0"/>
    <s v="INR"/>
    <n v="0"/>
    <n v="5521"/>
    <s v="00/00/0000"/>
    <n v="0"/>
    <n v="0"/>
    <s v="N"/>
    <m/>
    <n v="9"/>
    <s v="N"/>
    <s v="00/00/0000"/>
    <s v="N"/>
    <n v="0"/>
    <s v="00/00/0000"/>
    <m/>
    <x v="1"/>
    <m/>
    <x v="0"/>
    <m/>
  </r>
  <r>
    <n v="40122537277"/>
    <s v="MC-Per LN Treasury Pensio"/>
    <n v="80083970328"/>
    <s v="Mr. BABABHAI SOMABHAI VAGHELA"/>
    <n v="150000"/>
    <n v="10.25"/>
    <n v="121576"/>
    <n v="121576"/>
    <n v="0"/>
    <n v="0"/>
    <n v="0"/>
    <d v="2021-04-07T00:00:00"/>
    <n v="11"/>
    <n v="11"/>
    <n v="0"/>
    <n v="0"/>
    <n v="0"/>
    <n v="0"/>
    <s v="INR"/>
    <n v="0"/>
    <n v="3823"/>
    <s v="00/00/0000"/>
    <n v="0"/>
    <n v="0"/>
    <m/>
    <m/>
    <m/>
    <s v="N"/>
    <s v="00/00/0000"/>
    <s v="N"/>
    <n v="0"/>
    <s v="00/00/0000"/>
    <s v="STD"/>
    <x v="57"/>
    <n v="999"/>
    <x v="0"/>
    <m/>
  </r>
  <r>
    <n v="40137386398"/>
    <s v="MC-Per LN Treasury Pensio"/>
    <n v="85009707213"/>
    <s v="Mr. NATWARBHAI JIVABHAI PRAJAP"/>
    <n v="150000"/>
    <n v="10.25"/>
    <n v="128390"/>
    <n v="128389.11"/>
    <n v="0"/>
    <n v="0"/>
    <n v="0"/>
    <d v="2021-04-15T00:00:00"/>
    <n v="11"/>
    <n v="11"/>
    <n v="0"/>
    <n v="0"/>
    <n v="0"/>
    <n v="0"/>
    <s v="INR"/>
    <n v="0"/>
    <n v="3206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40139508699"/>
    <s v="MC-Per LN Treasury Pensio"/>
    <n v="85029343400"/>
    <s v="Mr. MAHENDRABHAI  MEKWAN"/>
    <n v="230000"/>
    <n v="10.25"/>
    <n v="203981"/>
    <n v="203981"/>
    <n v="0"/>
    <n v="0"/>
    <n v="0"/>
    <d v="2021-04-16T00:00:00"/>
    <n v="11"/>
    <n v="11"/>
    <n v="0"/>
    <n v="0"/>
    <n v="0"/>
    <n v="0"/>
    <s v="INR"/>
    <n v="0"/>
    <n v="4290"/>
    <s v="00/00/0000"/>
    <n v="0"/>
    <n v="0"/>
    <m/>
    <m/>
    <m/>
    <s v="N"/>
    <s v="00/00/0000"/>
    <s v="N"/>
    <n v="0"/>
    <s v="00/00/0000"/>
    <s v="STD"/>
    <x v="216"/>
    <n v="999"/>
    <x v="0"/>
    <m/>
  </r>
  <r>
    <n v="40143659473"/>
    <s v="MC-Per LN Treasury Pensio"/>
    <n v="85002593450"/>
    <s v="Mrs. PUSHPABEN YAKUBBHAI MECWA"/>
    <n v="240000"/>
    <n v="10.25"/>
    <n v="212638"/>
    <n v="212637.94"/>
    <n v="0"/>
    <n v="0"/>
    <n v="0"/>
    <d v="2021-04-19T00:00:00"/>
    <n v="11"/>
    <n v="11"/>
    <n v="0"/>
    <n v="0"/>
    <n v="0"/>
    <n v="0"/>
    <s v="INR"/>
    <n v="0"/>
    <n v="4477"/>
    <s v="00/00/0000"/>
    <n v="0"/>
    <n v="0"/>
    <m/>
    <m/>
    <m/>
    <s v="N"/>
    <s v="00/00/0000"/>
    <s v="N"/>
    <n v="0"/>
    <s v="00/00/0000"/>
    <s v="STD"/>
    <x v="146"/>
    <n v="0"/>
    <x v="0"/>
    <m/>
  </r>
  <r>
    <n v="40149228076"/>
    <s v="MC-Per LN Treasury Pensio"/>
    <n v="80083986442"/>
    <s v="Mrs. CHAMPABEN AMBALAL VAGHELA"/>
    <n v="150000"/>
    <n v="10.25"/>
    <n v="118539"/>
    <n v="118539"/>
    <n v="0"/>
    <n v="0"/>
    <n v="0"/>
    <d v="2021-04-22T00:00:00"/>
    <n v="11"/>
    <n v="11"/>
    <n v="0"/>
    <n v="0"/>
    <n v="0"/>
    <n v="0"/>
    <s v="INR"/>
    <n v="0"/>
    <n v="4029"/>
    <s v="00/00/0000"/>
    <n v="0"/>
    <n v="0"/>
    <s v="N"/>
    <m/>
    <n v="9"/>
    <s v="N"/>
    <s v="00/00/0000"/>
    <s v="N"/>
    <n v="0"/>
    <s v="00/00/0000"/>
    <s v="STD"/>
    <x v="124"/>
    <n v="0"/>
    <x v="0"/>
    <m/>
  </r>
  <r>
    <n v="40166688410"/>
    <s v="MC-Per LN Treasury Pensio"/>
    <n v="90596645268"/>
    <s v="Mrs. ILABEN VINODBHAI VAGHELA"/>
    <n v="234000"/>
    <n v="10.25"/>
    <n v="211027"/>
    <n v="211026.2"/>
    <n v="0"/>
    <n v="0"/>
    <n v="0"/>
    <d v="2021-05-04T00:00:00"/>
    <n v="10"/>
    <n v="10"/>
    <n v="0"/>
    <n v="0"/>
    <n v="0"/>
    <n v="0"/>
    <s v="INR"/>
    <n v="0"/>
    <n v="4365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40196537214"/>
    <s v="MC-Per LN Treasury Pensio"/>
    <n v="80083826013"/>
    <s v="Mrs. GANATRA  BHARTI"/>
    <n v="400000"/>
    <n v="10.25"/>
    <n v="357787"/>
    <n v="357787"/>
    <n v="0"/>
    <n v="0"/>
    <n v="0"/>
    <d v="2021-05-28T00:00:00"/>
    <n v="10"/>
    <n v="10"/>
    <n v="0"/>
    <n v="0"/>
    <n v="0"/>
    <n v="0"/>
    <s v="INR"/>
    <n v="0"/>
    <n v="7461"/>
    <s v="00/00/0000"/>
    <n v="0"/>
    <n v="0"/>
    <s v="N"/>
    <m/>
    <n v="9"/>
    <s v="N"/>
    <s v="00/00/0000"/>
    <s v="N"/>
    <n v="0"/>
    <s v="00/00/0000"/>
    <m/>
    <x v="1"/>
    <m/>
    <x v="0"/>
    <m/>
  </r>
  <r>
    <n v="40196694904"/>
    <s v="MC-Per LN Treasury Pensio"/>
    <n v="86274255811"/>
    <s v="Mrs. MIYAVARA BHIKHIBEN  DINES"/>
    <n v="260000"/>
    <n v="10.25"/>
    <n v="225161"/>
    <n v="225161"/>
    <n v="0"/>
    <n v="0"/>
    <n v="0"/>
    <d v="2021-05-28T00:00:00"/>
    <n v="10"/>
    <n v="10"/>
    <n v="0"/>
    <n v="0"/>
    <n v="0"/>
    <n v="0"/>
    <s v="INR"/>
    <n v="0"/>
    <n v="5557"/>
    <s v="00/00/0000"/>
    <n v="0"/>
    <n v="3.65"/>
    <s v="N"/>
    <m/>
    <n v="9"/>
    <s v="N"/>
    <s v="00/00/0000"/>
    <s v="N"/>
    <n v="0"/>
    <s v="00/00/0000"/>
    <s v="STD"/>
    <x v="146"/>
    <n v="0"/>
    <x v="0"/>
    <m/>
  </r>
  <r>
    <n v="40199946008"/>
    <s v="MC-Per LN Treasury Pensio"/>
    <n v="85866357103"/>
    <s v="Mr. KISHORBHAI PITAMBERBHAI SH"/>
    <n v="230000"/>
    <n v="10.25"/>
    <n v="205517"/>
    <n v="205517"/>
    <n v="0"/>
    <n v="0"/>
    <n v="0"/>
    <d v="2021-05-31T00:00:00"/>
    <n v="10"/>
    <n v="10"/>
    <n v="0"/>
    <n v="0"/>
    <n v="0"/>
    <n v="0"/>
    <s v="INR"/>
    <n v="0"/>
    <n v="4290"/>
    <s v="00/00/0000"/>
    <n v="0"/>
    <n v="0"/>
    <s v="N"/>
    <m/>
    <n v="9"/>
    <s v="N"/>
    <s v="00/00/0000"/>
    <s v="N"/>
    <n v="0"/>
    <s v="00/00/0000"/>
    <m/>
    <x v="1"/>
    <m/>
    <x v="0"/>
    <m/>
  </r>
  <r>
    <n v="40205342831"/>
    <s v="MC-Per LN Treasury Pensio"/>
    <n v="80083909954"/>
    <s v="Mr. NARAYAN VYANKATRAO KHODE"/>
    <n v="600000"/>
    <n v="10.25"/>
    <n v="532625"/>
    <n v="532625"/>
    <n v="0"/>
    <n v="0"/>
    <n v="0"/>
    <d v="2021-06-02T00:00:00"/>
    <n v="9"/>
    <n v="9"/>
    <n v="0"/>
    <n v="0"/>
    <n v="0"/>
    <n v="0"/>
    <s v="INR"/>
    <n v="0"/>
    <n v="12823"/>
    <s v="00/00/0000"/>
    <n v="0"/>
    <n v="0"/>
    <s v="N"/>
    <m/>
    <n v="9"/>
    <s v="N"/>
    <s v="00/00/0000"/>
    <s v="N"/>
    <n v="0"/>
    <s v="00/00/0000"/>
    <m/>
    <x v="1"/>
    <m/>
    <x v="0"/>
    <m/>
  </r>
  <r>
    <n v="40209798323"/>
    <s v="MC-Per LN Treasury Pensio"/>
    <n v="88796672868"/>
    <s v="Mr. KANTIBHAI DINAJI KANDARA"/>
    <n v="173000"/>
    <n v="10.25"/>
    <n v="157896"/>
    <n v="157895.4"/>
    <n v="0"/>
    <n v="0"/>
    <n v="0"/>
    <d v="2021-06-04T00:00:00"/>
    <n v="9"/>
    <n v="9"/>
    <n v="0"/>
    <n v="0"/>
    <n v="0"/>
    <n v="0"/>
    <s v="INR"/>
    <n v="0"/>
    <n v="3227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40223459189"/>
    <s v="MC-Per LN Treasury Pensio"/>
    <n v="85009639955"/>
    <s v="Mr. VITTHALBHAI GABHABHAI HARI"/>
    <n v="189000"/>
    <n v="10.25"/>
    <n v="172081"/>
    <n v="172080.2"/>
    <n v="0"/>
    <n v="0"/>
    <n v="0"/>
    <d v="2021-06-11T00:00:00"/>
    <n v="9"/>
    <n v="9"/>
    <n v="0"/>
    <n v="0"/>
    <n v="0"/>
    <n v="0"/>
    <s v="INR"/>
    <n v="0"/>
    <n v="3526"/>
    <s v="00/00/0000"/>
    <n v="0"/>
    <n v="0"/>
    <s v="N"/>
    <m/>
    <n v="9"/>
    <s v="N"/>
    <s v="00/00/0000"/>
    <s v="N"/>
    <n v="0"/>
    <s v="00/00/0000"/>
    <m/>
    <x v="1"/>
    <m/>
    <x v="0"/>
    <m/>
  </r>
  <r>
    <n v="40228151089"/>
    <s v="MC-Per LN Treasury Pensio"/>
    <n v="85028079750"/>
    <s v="Mr. GIRISHBHAI HARISHANKAR SHA"/>
    <n v="177000"/>
    <n v="10.25"/>
    <n v="160945"/>
    <n v="160944.6"/>
    <n v="0"/>
    <n v="0"/>
    <n v="0"/>
    <d v="2021-06-15T00:00:00"/>
    <n v="9"/>
    <n v="9"/>
    <n v="0"/>
    <n v="0"/>
    <n v="0"/>
    <n v="0"/>
    <s v="INR"/>
    <n v="0"/>
    <n v="3302"/>
    <s v="00/00/0000"/>
    <n v="0"/>
    <n v="0"/>
    <s v="N"/>
    <m/>
    <n v="9"/>
    <s v="N"/>
    <s v="00/00/0000"/>
    <s v="N"/>
    <n v="0"/>
    <s v="00/00/0000"/>
    <m/>
    <x v="1"/>
    <m/>
    <x v="0"/>
    <m/>
  </r>
  <r>
    <n v="40244407623"/>
    <s v="MC-Per LN Treasury Pensio"/>
    <n v="80084065781"/>
    <s v="Mr. NATWARLAL RAMLAL DABLA"/>
    <n v="225000"/>
    <n v="10.25"/>
    <n v="198299"/>
    <n v="198299"/>
    <n v="0"/>
    <n v="0"/>
    <n v="0"/>
    <d v="2021-06-23T00:00:00"/>
    <n v="9"/>
    <n v="9"/>
    <n v="0"/>
    <n v="0"/>
    <n v="0"/>
    <n v="0"/>
    <s v="INR"/>
    <n v="0"/>
    <n v="4809"/>
    <s v="00/00/0000"/>
    <n v="0"/>
    <n v="0"/>
    <s v="N"/>
    <m/>
    <n v="9"/>
    <s v="N"/>
    <s v="00/00/0000"/>
    <s v="N"/>
    <n v="0"/>
    <s v="00/00/0000"/>
    <m/>
    <x v="1"/>
    <m/>
    <x v="0"/>
    <m/>
  </r>
  <r>
    <n v="40263701156"/>
    <s v="MC-Per LN Treasury Pensio"/>
    <n v="89113281313"/>
    <s v="Mrs. BABIBEN  CHAVDA"/>
    <n v="400000"/>
    <n v="10.25"/>
    <n v="347026"/>
    <n v="347026"/>
    <n v="0"/>
    <n v="0"/>
    <n v="0"/>
    <d v="2021-07-02T00:00:00"/>
    <n v="8"/>
    <n v="8"/>
    <n v="0"/>
    <n v="0"/>
    <n v="0"/>
    <n v="0"/>
    <s v="INR"/>
    <n v="0"/>
    <n v="10194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40267921655"/>
    <s v="MC-Per LN Treasury Pensio"/>
    <n v="85441896807"/>
    <s v="Mrs. RAMILABEN PRAVINBHAI PATN"/>
    <n v="190000"/>
    <n v="10.25"/>
    <n v="175566"/>
    <n v="175566"/>
    <n v="0"/>
    <n v="0"/>
    <n v="0"/>
    <d v="2021-07-03T00:00:00"/>
    <n v="8"/>
    <n v="8"/>
    <n v="0"/>
    <n v="0"/>
    <n v="0"/>
    <n v="0"/>
    <s v="INR"/>
    <n v="0"/>
    <n v="3544"/>
    <s v="00/00/0000"/>
    <n v="0"/>
    <n v="0"/>
    <s v="N"/>
    <m/>
    <n v="9"/>
    <s v="N"/>
    <s v="00/00/0000"/>
    <s v="N"/>
    <n v="0"/>
    <s v="00/00/0000"/>
    <s v="STD"/>
    <x v="217"/>
    <n v="0"/>
    <x v="0"/>
    <m/>
  </r>
  <r>
    <n v="40281541553"/>
    <s v="MC-Per LN Treasury Pensio"/>
    <n v="85010078950"/>
    <s v="Mr. BHIKHBHAI BACHUBHAI CHUNAR"/>
    <n v="320000"/>
    <n v="10.25"/>
    <n v="287878"/>
    <n v="287878"/>
    <n v="0"/>
    <n v="0"/>
    <n v="0"/>
    <d v="2021-07-09T00:00:00"/>
    <n v="8"/>
    <n v="8"/>
    <n v="0"/>
    <n v="0"/>
    <n v="0"/>
    <n v="0"/>
    <s v="INR"/>
    <n v="0"/>
    <n v="6839"/>
    <s v="00/00/0000"/>
    <n v="0"/>
    <n v="0"/>
    <s v="N"/>
    <m/>
    <n v="9"/>
    <s v="N"/>
    <s v="00/00/0000"/>
    <s v="N"/>
    <n v="0"/>
    <s v="00/00/0000"/>
    <m/>
    <x v="1"/>
    <m/>
    <x v="0"/>
    <m/>
  </r>
  <r>
    <n v="40294198030"/>
    <s v="MC-Per LN Treasury Pensio"/>
    <n v="85031121221"/>
    <s v="6 Mrs. INDIRA FATAJIBHAI DAMOR"/>
    <n v="538400"/>
    <n v="10.25"/>
    <n v="483384"/>
    <n v="483383.12"/>
    <n v="0"/>
    <n v="0"/>
    <n v="0"/>
    <d v="2021-07-15T00:00:00"/>
    <n v="8"/>
    <n v="8"/>
    <m/>
    <s v="0   0"/>
    <s v="0   00"/>
    <n v="0"/>
    <s v="INR"/>
    <n v="0"/>
    <n v="11506"/>
    <s v="00/00/0000"/>
    <n v="0"/>
    <n v="0"/>
    <s v="N"/>
    <m/>
    <n v="9"/>
    <s v="N"/>
    <s v="00/00/000"/>
    <s v="0      N"/>
    <n v="0"/>
    <s v="0  00/00/0000"/>
    <m/>
    <x v="1"/>
    <m/>
    <x v="0"/>
    <m/>
  </r>
  <r>
    <n v="40299037112"/>
    <s v="MC-Per LN Treasury Pensio"/>
    <n v="80083821661"/>
    <s v="Mr. VAGHELA  KANTIBHAI"/>
    <n v="300000"/>
    <n v="10.25"/>
    <n v="275933"/>
    <n v="275933"/>
    <n v="0"/>
    <n v="0"/>
    <n v="0"/>
    <d v="2021-07-17T00:00:00"/>
    <n v="8"/>
    <n v="8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m/>
    <x v="1"/>
    <m/>
    <x v="0"/>
    <m/>
  </r>
  <r>
    <n v="40302093687"/>
    <s v="MC-Per LN Treasury Pensio"/>
    <n v="88316709221"/>
    <s v="Mr. MANUBHAI PARSHOTTAMBHAI VA"/>
    <n v="200000"/>
    <n v="10.25"/>
    <n v="179321"/>
    <n v="179321"/>
    <n v="0"/>
    <n v="0"/>
    <n v="0"/>
    <d v="2021-07-19T00:00:00"/>
    <n v="8"/>
    <n v="8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m/>
    <x v="1"/>
    <m/>
    <x v="0"/>
    <m/>
  </r>
  <r>
    <n v="40362735683"/>
    <s v="MC-Per LN Treasury Pensio"/>
    <n v="86507561371"/>
    <s v="Ms. BHARATIBEN KARSHANBHAI RAN"/>
    <n v="125000"/>
    <n v="10.25"/>
    <n v="110307"/>
    <n v="110307"/>
    <n v="0"/>
    <n v="0"/>
    <n v="0"/>
    <d v="2021-08-12T00:00:00"/>
    <n v="7"/>
    <n v="7"/>
    <n v="0"/>
    <n v="0"/>
    <n v="0"/>
    <n v="0"/>
    <s v="INR"/>
    <n v="0"/>
    <n v="3186"/>
    <s v="00/00/0000"/>
    <n v="0"/>
    <n v="0"/>
    <s v="N"/>
    <m/>
    <n v="9"/>
    <s v="N"/>
    <s v="00/00/0000"/>
    <s v="N"/>
    <n v="0"/>
    <s v="00/00/0000"/>
    <m/>
    <x v="1"/>
    <m/>
    <x v="0"/>
    <m/>
  </r>
  <r>
    <n v="40372171906"/>
    <s v="MC-Per LN Treasury Pensio"/>
    <n v="85497069677"/>
    <s v="Mrs. KAMALABEN  CHAVDA"/>
    <n v="360000"/>
    <n v="10.25"/>
    <n v="335004"/>
    <n v="335004"/>
    <n v="0"/>
    <n v="0"/>
    <n v="0"/>
    <d v="2021-08-17T00:00:00"/>
    <n v="7"/>
    <n v="7"/>
    <n v="0"/>
    <n v="0"/>
    <n v="0"/>
    <n v="0"/>
    <s v="INR"/>
    <n v="0"/>
    <n v="6715"/>
    <s v="00/00/0000"/>
    <n v="0"/>
    <n v="0"/>
    <s v="N"/>
    <m/>
    <n v="9"/>
    <s v="N"/>
    <s v="00/00/0000"/>
    <s v="N"/>
    <n v="0"/>
    <s v="00/00/0000"/>
    <m/>
    <x v="1"/>
    <m/>
    <x v="0"/>
    <m/>
  </r>
  <r>
    <n v="40378176169"/>
    <s v="MC-Per LN Treasury Pensio"/>
    <n v="80083824640"/>
    <s v="Mr. NARMADA HARJIVANDAS PARMAR"/>
    <n v="300000"/>
    <n v="10.25"/>
    <n v="264137"/>
    <n v="264137"/>
    <n v="0"/>
    <n v="0"/>
    <n v="0"/>
    <d v="2021-08-19T00:00:00"/>
    <n v="7"/>
    <n v="7"/>
    <n v="0"/>
    <n v="0"/>
    <n v="0"/>
    <n v="0"/>
    <s v="INR"/>
    <n v="0"/>
    <n v="7645"/>
    <s v="00/00/0000"/>
    <n v="0"/>
    <n v="0"/>
    <s v="N"/>
    <m/>
    <n v="9"/>
    <s v="N"/>
    <s v="00/00/0000"/>
    <s v="N"/>
    <n v="0"/>
    <s v="00/00/0000"/>
    <m/>
    <x v="1"/>
    <m/>
    <x v="0"/>
    <m/>
  </r>
  <r>
    <n v="40385039258"/>
    <s v="MC-Per LN Treasury Pensio"/>
    <n v="80083906817"/>
    <s v="Mr. BHERUBHAI GANESH CHAUHAN"/>
    <n v="250000"/>
    <n v="10.25"/>
    <n v="211187"/>
    <n v="211187"/>
    <n v="0"/>
    <n v="0"/>
    <n v="0"/>
    <d v="2021-08-23T00:00:00"/>
    <n v="7"/>
    <n v="7"/>
    <n v="0"/>
    <n v="0"/>
    <n v="0"/>
    <n v="0"/>
    <s v="INR"/>
    <n v="0"/>
    <n v="7565"/>
    <s v="00/00/0000"/>
    <n v="0"/>
    <n v="0"/>
    <s v="N"/>
    <m/>
    <n v="9"/>
    <s v="N"/>
    <s v="00/00/0000"/>
    <s v="N"/>
    <n v="0"/>
    <s v="00/00/0000"/>
    <m/>
    <x v="1"/>
    <m/>
    <x v="0"/>
    <m/>
  </r>
  <r>
    <n v="40385100644"/>
    <s v="MC-Per LN Treasury Pensio"/>
    <n v="85040964329"/>
    <s v="Mr. MANSINGBHAI PIRAJI  DANGI"/>
    <n v="213000"/>
    <n v="10.25"/>
    <n v="187305"/>
    <n v="187305"/>
    <n v="0"/>
    <n v="0"/>
    <n v="0"/>
    <d v="2021-08-23T00:00:00"/>
    <n v="7"/>
    <n v="7"/>
    <n v="0"/>
    <n v="0"/>
    <n v="0"/>
    <n v="0"/>
    <s v="INR"/>
    <n v="0"/>
    <n v="5428"/>
    <s v="00/00/0000"/>
    <n v="0"/>
    <n v="0"/>
    <s v="N"/>
    <m/>
    <n v="9"/>
    <s v="N"/>
    <s v="00/00/0000"/>
    <s v="N"/>
    <n v="0"/>
    <s v="00/00/0000"/>
    <m/>
    <x v="1"/>
    <m/>
    <x v="0"/>
    <m/>
  </r>
  <r>
    <n v="40385165932"/>
    <s v="MC-Per LN Treasury Pensio"/>
    <n v="87278686642"/>
    <s v="Mrs. LILABEN BHERUBHAI CHAUHAN"/>
    <n v="250000"/>
    <n v="10.25"/>
    <n v="212344"/>
    <n v="212344"/>
    <n v="0"/>
    <n v="0"/>
    <n v="0"/>
    <d v="2021-08-23T00:00:00"/>
    <n v="7"/>
    <n v="7"/>
    <n v="0"/>
    <n v="0"/>
    <n v="0"/>
    <n v="0"/>
    <s v="INR"/>
    <n v="0"/>
    <n v="7405"/>
    <s v="00/00/0000"/>
    <n v="0"/>
    <n v="0"/>
    <s v="N"/>
    <m/>
    <n v="9"/>
    <s v="N"/>
    <s v="00/00/0000"/>
    <s v="N"/>
    <n v="0"/>
    <s v="00/00/0000"/>
    <m/>
    <x v="1"/>
    <m/>
    <x v="0"/>
    <m/>
  </r>
  <r>
    <n v="40409727773"/>
    <s v="MC-Per LN Treasury Pensio"/>
    <n v="89755797458"/>
    <s v="Mrs. HIRABEN LAXMANBHAI SOLANK"/>
    <n v="250000"/>
    <n v="10.25"/>
    <n v="232234"/>
    <n v="232234"/>
    <n v="0"/>
    <n v="0"/>
    <n v="0"/>
    <d v="2021-09-02T00:00:00"/>
    <n v="6"/>
    <n v="6"/>
    <n v="0"/>
    <n v="0"/>
    <n v="0"/>
    <n v="0"/>
    <s v="INR"/>
    <n v="0"/>
    <n v="5343"/>
    <s v="00/00/0000"/>
    <n v="0"/>
    <n v="0"/>
    <m/>
    <m/>
    <m/>
    <s v="N"/>
    <s v="00/00/0000"/>
    <s v="N"/>
    <n v="0"/>
    <s v="00/00/0000"/>
    <s v="STD"/>
    <x v="146"/>
    <n v="0"/>
    <x v="0"/>
    <m/>
  </r>
  <r>
    <n v="40426166726"/>
    <s v="MC-Per LN Treasury Pensio"/>
    <n v="85011027949"/>
    <s v="Mrs. GANGABEN MOHANBHAI SOLANK"/>
    <n v="260000"/>
    <n v="10.25"/>
    <n v="234401"/>
    <n v="234401"/>
    <n v="0"/>
    <n v="0"/>
    <n v="0"/>
    <d v="2021-09-08T00:00:00"/>
    <n v="6"/>
    <n v="6"/>
    <n v="0"/>
    <n v="0"/>
    <n v="0"/>
    <n v="0"/>
    <s v="INR"/>
    <n v="0"/>
    <n v="6626"/>
    <s v="00/00/0000"/>
    <n v="0"/>
    <n v="0"/>
    <s v="N"/>
    <m/>
    <n v="9"/>
    <s v="N"/>
    <s v="00/00/0000"/>
    <s v="N"/>
    <n v="0"/>
    <s v="00/00/0000"/>
    <m/>
    <x v="1"/>
    <m/>
    <x v="0"/>
    <m/>
  </r>
  <r>
    <n v="40426187770"/>
    <s v="MC-Per LN Treasury Pensio"/>
    <n v="85713719058"/>
    <s v="Mr. MOHANBHAI LALABHAI SOLANKI"/>
    <n v="260000"/>
    <n v="10.25"/>
    <n v="234401"/>
    <n v="234401"/>
    <n v="0"/>
    <n v="0"/>
    <n v="0"/>
    <d v="2021-09-08T00:00:00"/>
    <n v="6"/>
    <n v="6"/>
    <n v="0"/>
    <n v="0"/>
    <n v="0"/>
    <n v="0"/>
    <s v="INR"/>
    <n v="0"/>
    <n v="6626"/>
    <s v="00/00/0000"/>
    <n v="0"/>
    <n v="0"/>
    <s v="N"/>
    <m/>
    <n v="9"/>
    <s v="N"/>
    <s v="00/00/0000"/>
    <s v="N"/>
    <n v="0"/>
    <s v="00/00/0000"/>
    <m/>
    <x v="1"/>
    <m/>
    <x v="0"/>
    <m/>
  </r>
  <r>
    <n v="40448675035"/>
    <s v="MC-Per LN Treasury Pensio"/>
    <n v="85028336754"/>
    <s v="Mr. KALABHAI PASABHAI DABHI"/>
    <n v="230000"/>
    <n v="10.25"/>
    <n v="212582"/>
    <n v="212582"/>
    <n v="0"/>
    <n v="0"/>
    <n v="0"/>
    <d v="2021-09-17T00:00:00"/>
    <n v="6"/>
    <n v="6"/>
    <n v="0"/>
    <n v="0"/>
    <n v="0"/>
    <n v="0"/>
    <s v="INR"/>
    <n v="0"/>
    <n v="4916"/>
    <s v="00/00/0000"/>
    <n v="0"/>
    <n v="0"/>
    <m/>
    <m/>
    <m/>
    <s v="N"/>
    <s v="00/00/0000"/>
    <s v="N"/>
    <n v="0"/>
    <s v="00/00/0000"/>
    <m/>
    <x v="1"/>
    <m/>
    <x v="0"/>
    <m/>
  </r>
  <r>
    <n v="40448768340"/>
    <s v="MC-Per LN Treasury Pensio"/>
    <n v="86072676804"/>
    <s v="Mrs. LILABEN KANUBHAI VAGHELA"/>
    <n v="232000"/>
    <n v="10.25"/>
    <n v="218331"/>
    <n v="218331"/>
    <n v="0"/>
    <n v="0"/>
    <n v="0"/>
    <d v="2021-09-17T00:00:00"/>
    <n v="6"/>
    <n v="6"/>
    <n v="0"/>
    <n v="0"/>
    <n v="0"/>
    <n v="0"/>
    <s v="INR"/>
    <n v="0"/>
    <n v="4328"/>
    <s v="00/00/0000"/>
    <n v="0"/>
    <n v="0"/>
    <s v="N"/>
    <m/>
    <n v="9"/>
    <s v="N"/>
    <s v="00/00/0000"/>
    <s v="N"/>
    <n v="0"/>
    <s v="00/00/0000"/>
    <m/>
    <x v="1"/>
    <m/>
    <x v="0"/>
    <m/>
  </r>
  <r>
    <n v="40465490984"/>
    <s v="MC-Per LN Treasury Pensio"/>
    <n v="90137202923"/>
    <s v="Mrs. MEENABEN DINESHBHAI MARUD"/>
    <n v="180000"/>
    <n v="10.25"/>
    <n v="169018"/>
    <n v="169018"/>
    <n v="0"/>
    <n v="0"/>
    <n v="0"/>
    <d v="2021-09-24T00:00:00"/>
    <n v="6"/>
    <n v="6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x v="1"/>
    <m/>
    <x v="0"/>
    <m/>
  </r>
  <r>
    <n v="40479744617"/>
    <s v="MC-Per LN Treasury Pensio"/>
    <n v="86281437937"/>
    <s v="Mr. MANGABHAI SOMABHAI SOLANKI"/>
    <n v="290000"/>
    <n v="10.25"/>
    <n v="273357"/>
    <n v="273357"/>
    <n v="0"/>
    <n v="0"/>
    <n v="0"/>
    <d v="2021-10-01T00:00:00"/>
    <n v="5"/>
    <n v="5"/>
    <n v="0"/>
    <n v="0"/>
    <n v="0"/>
    <n v="0"/>
    <s v="INR"/>
    <n v="0"/>
    <n v="6198"/>
    <s v="00/00/0000"/>
    <n v="0"/>
    <n v="0"/>
    <m/>
    <m/>
    <m/>
    <s v="N"/>
    <s v="00/00/0000"/>
    <s v="N"/>
    <n v="0"/>
    <s v="00/00/0000"/>
    <s v="STD"/>
    <x v="206"/>
    <n v="0"/>
    <x v="0"/>
    <m/>
  </r>
  <r>
    <n v="40488521917"/>
    <s v="MC-Per LN Treasury Pensio"/>
    <n v="80083921257"/>
    <s v="Mr. KANAIYALAL GANPATLAL MAKWA"/>
    <n v="325000"/>
    <n v="10.25"/>
    <n v="310660"/>
    <n v="310660"/>
    <n v="0"/>
    <n v="0"/>
    <n v="0"/>
    <d v="2021-10-04T00:00:00"/>
    <n v="5"/>
    <n v="5"/>
    <n v="0"/>
    <n v="0"/>
    <n v="0"/>
    <n v="0"/>
    <s v="INR"/>
    <n v="0"/>
    <n v="6062"/>
    <s v="00/00/0000"/>
    <n v="0"/>
    <n v="0"/>
    <m/>
    <m/>
    <m/>
    <s v="N"/>
    <s v="00/00/0000"/>
    <s v="N"/>
    <n v="0"/>
    <s v="00/00/0000"/>
    <s v="STD"/>
    <x v="124"/>
    <n v="0"/>
    <x v="0"/>
    <m/>
  </r>
  <r>
    <n v="40493100844"/>
    <s v="MC-Per LN Treasury Pensio"/>
    <n v="85510981820"/>
    <s v="Mr. CHHAPANBHAI OKHABHAI PATNI"/>
    <n v="50000"/>
    <n v="10.25"/>
    <n v="47380"/>
    <n v="47380"/>
    <n v="0"/>
    <n v="0"/>
    <n v="0"/>
    <d v="2021-10-06T00:00:00"/>
    <n v="5"/>
    <n v="5"/>
    <n v="0"/>
    <n v="0"/>
    <n v="0"/>
    <n v="0"/>
    <s v="INR"/>
    <n v="0"/>
    <n v="1006"/>
    <s v="00/00/0000"/>
    <n v="0"/>
    <n v="0"/>
    <s v="N"/>
    <m/>
    <n v="9"/>
    <s v="N"/>
    <s v="00/00/0000"/>
    <s v="N"/>
    <n v="0"/>
    <s v="00/00/0000"/>
    <m/>
    <x v="1"/>
    <m/>
    <x v="0"/>
    <m/>
  </r>
  <r>
    <n v="40493455038"/>
    <s v="MC-Per LN Treasury Pensio"/>
    <n v="86510418247"/>
    <s v="Mr. ISHWARBHAI DAHYABHAI MAKWA"/>
    <n v="280000"/>
    <n v="10.25"/>
    <n v="267430"/>
    <n v="267430"/>
    <n v="0"/>
    <n v="0"/>
    <n v="0"/>
    <d v="2021-10-06T00:00:00"/>
    <n v="5"/>
    <n v="5"/>
    <n v="0"/>
    <n v="0"/>
    <n v="0"/>
    <n v="0"/>
    <s v="INR"/>
    <n v="0"/>
    <n v="5223"/>
    <s v="00/00/0000"/>
    <n v="0"/>
    <n v="0"/>
    <s v="N"/>
    <m/>
    <n v="9"/>
    <s v="N"/>
    <s v="00/00/0000"/>
    <s v="N"/>
    <n v="0"/>
    <s v="00/00/0000"/>
    <m/>
    <x v="1"/>
    <m/>
    <x v="0"/>
    <m/>
  </r>
  <r>
    <n v="40496041341"/>
    <s v="MC-Per LN Treasury Pensio"/>
    <n v="80083814676"/>
    <s v="Mr. MANUBHAI V MAKWANA"/>
    <n v="200000"/>
    <n v="10.25"/>
    <n v="176883"/>
    <n v="176883"/>
    <n v="0"/>
    <n v="0"/>
    <n v="0"/>
    <d v="2021-10-07T00:00:00"/>
    <n v="5"/>
    <n v="5"/>
    <n v="0"/>
    <n v="0"/>
    <n v="0"/>
    <n v="0"/>
    <s v="INR"/>
    <n v="0"/>
    <n v="6477"/>
    <s v="00/00/0000"/>
    <n v="0"/>
    <n v="0"/>
    <m/>
    <m/>
    <m/>
    <s v="N"/>
    <s v="00/00/0000"/>
    <s v="N"/>
    <n v="0"/>
    <s v="00/00/0000"/>
    <m/>
    <x v="1"/>
    <m/>
    <x v="0"/>
    <m/>
  </r>
  <r>
    <n v="40516593756"/>
    <s v="MC-Per LN Treasury Pensio"/>
    <n v="89980618713"/>
    <s v="Mr. MANUBHAI MOHANBHAI VAGHELA"/>
    <n v="50000"/>
    <n v="10.25"/>
    <n v="47578"/>
    <n v="47578"/>
    <n v="0"/>
    <n v="0"/>
    <n v="0"/>
    <d v="2021-10-18T00:00:00"/>
    <n v="5"/>
    <n v="5"/>
    <n v="0"/>
    <n v="0"/>
    <n v="0"/>
    <n v="0"/>
    <s v="INR"/>
    <n v="0"/>
    <n v="933"/>
    <s v="00/00/0000"/>
    <n v="0"/>
    <n v="0"/>
    <s v="N"/>
    <m/>
    <n v="9"/>
    <s v="N"/>
    <s v="00/00/0000"/>
    <s v="N"/>
    <n v="0"/>
    <s v="00/00/0000"/>
    <m/>
    <x v="1"/>
    <m/>
    <x v="0"/>
    <m/>
  </r>
  <r>
    <n v="40538553456"/>
    <s v="MC-Per LN Treasury Pensio"/>
    <n v="85845475959"/>
    <s v="Mr. MAFATLAL SENDHABHAI GANDHI"/>
    <n v="300000"/>
    <n v="10.25"/>
    <n v="274089"/>
    <n v="274089"/>
    <n v="0"/>
    <n v="0"/>
    <n v="0"/>
    <d v="2021-10-28T00:00:00"/>
    <n v="5"/>
    <n v="5"/>
    <n v="0"/>
    <n v="0"/>
    <n v="0"/>
    <n v="0"/>
    <s v="INR"/>
    <n v="0"/>
    <n v="7645"/>
    <s v="00/00/0000"/>
    <n v="0"/>
    <n v="0"/>
    <s v="N"/>
    <m/>
    <n v="9"/>
    <s v="N"/>
    <s v="00/00/0000"/>
    <s v="N"/>
    <n v="0"/>
    <s v="00/00/0000"/>
    <m/>
    <x v="1"/>
    <m/>
    <x v="0"/>
    <m/>
  </r>
  <r>
    <n v="40569339094"/>
    <s v="MC-Per LN Treasury Pensio"/>
    <n v="85007749879"/>
    <s v="Mr. DAULAT SUPADU KSHIRSAGAR"/>
    <n v="50000"/>
    <n v="10.25"/>
    <n v="42575"/>
    <n v="42575"/>
    <n v="0"/>
    <n v="0"/>
    <n v="0"/>
    <d v="2021-11-10T00:00:00"/>
    <n v="4"/>
    <n v="4"/>
    <n v="0"/>
    <n v="0"/>
    <n v="0"/>
    <n v="0"/>
    <s v="INR"/>
    <n v="0"/>
    <n v="2314"/>
    <s v="00/00/0000"/>
    <n v="0"/>
    <n v="0"/>
    <s v="N"/>
    <m/>
    <n v="9"/>
    <s v="N"/>
    <s v="00/00/0000"/>
    <s v="N"/>
    <n v="0"/>
    <s v="00/00/0000"/>
    <m/>
    <x v="1"/>
    <m/>
    <x v="0"/>
    <m/>
  </r>
  <r>
    <n v="40578414121"/>
    <s v="MC-Per LN Treasury Pensio"/>
    <n v="85500983931"/>
    <s v="Mr. NAROTTAMBHAI LAVAJIBHAI PA"/>
    <n v="1000000"/>
    <n v="10.25"/>
    <n v="951780"/>
    <n v="951780"/>
    <n v="0"/>
    <n v="0"/>
    <n v="0"/>
    <d v="2021-11-15T00:00:00"/>
    <n v="4"/>
    <n v="4"/>
    <n v="0"/>
    <n v="0"/>
    <n v="0"/>
    <n v="0"/>
    <s v="INR"/>
    <n v="0"/>
    <n v="21371"/>
    <s v="00/00/0000"/>
    <n v="0"/>
    <n v="0"/>
    <s v="N"/>
    <m/>
    <n v="9"/>
    <s v="N"/>
    <s v="00/00/0000"/>
    <s v="N"/>
    <n v="0"/>
    <s v="00/00/0000"/>
    <m/>
    <x v="1"/>
    <m/>
    <x v="0"/>
    <m/>
  </r>
  <r>
    <n v="40579031736"/>
    <s v="MC-Per LN Treasury Pensio"/>
    <n v="88687741851"/>
    <s v="Mr. JASVANTBHAI PURSOTTAMBHAI"/>
    <n v="200000"/>
    <n v="10.25"/>
    <n v="190368"/>
    <n v="190368"/>
    <n v="0"/>
    <n v="0"/>
    <n v="0"/>
    <d v="2021-11-15T00:00:00"/>
    <n v="4"/>
    <n v="4"/>
    <n v="0"/>
    <n v="0"/>
    <n v="0"/>
    <n v="0"/>
    <s v="INR"/>
    <n v="0"/>
    <n v="4275"/>
    <s v="00/00/0000"/>
    <n v="0"/>
    <n v="0"/>
    <s v="N"/>
    <m/>
    <n v="9"/>
    <s v="N"/>
    <s v="00/00/0000"/>
    <s v="N"/>
    <n v="0"/>
    <s v="00/00/0000"/>
    <m/>
    <x v="1"/>
    <m/>
    <x v="0"/>
    <m/>
  </r>
  <r>
    <n v="40590762738"/>
    <s v="MC-Per LN Treasury Pensio"/>
    <n v="80083972111"/>
    <s v="Mr. NAVINBHAI MAGANBHAI SHRIMA"/>
    <n v="200000"/>
    <n v="10.25"/>
    <n v="190068"/>
    <n v="190068"/>
    <n v="0"/>
    <n v="0"/>
    <n v="0"/>
    <d v="2021-11-20T00:00:00"/>
    <n v="4"/>
    <n v="4"/>
    <n v="0"/>
    <n v="0"/>
    <n v="0"/>
    <n v="0"/>
    <s v="INR"/>
    <n v="0"/>
    <n v="4275"/>
    <s v="00/00/0000"/>
    <n v="0"/>
    <n v="0"/>
    <m/>
    <m/>
    <m/>
    <s v="N"/>
    <s v="00/00/0000"/>
    <s v="N"/>
    <n v="0"/>
    <s v="00/00/0000"/>
    <m/>
    <x v="1"/>
    <m/>
    <x v="0"/>
    <m/>
  </r>
  <r>
    <n v="40602323384"/>
    <s v="MC-Per LN Treasury Pensio"/>
    <n v="85812519374"/>
    <s v="Mrs. DAHIBEN CHHAGANBHAI VAGHE"/>
    <n v="180000"/>
    <n v="10.25"/>
    <n v="172738"/>
    <n v="172738"/>
    <n v="0"/>
    <n v="0"/>
    <n v="0"/>
    <d v="2021-11-26T00:00:00"/>
    <n v="4"/>
    <n v="4"/>
    <n v="0"/>
    <n v="0"/>
    <n v="0"/>
    <n v="0"/>
    <s v="INR"/>
    <n v="0"/>
    <n v="3358"/>
    <s v="00/00/0000"/>
    <n v="0"/>
    <n v="0"/>
    <s v="N"/>
    <m/>
    <n v="9"/>
    <s v="N"/>
    <s v="00/00/0000"/>
    <s v="N"/>
    <n v="0"/>
    <s v="00/00/0000"/>
    <m/>
    <x v="1"/>
    <m/>
    <x v="0"/>
    <m/>
  </r>
  <r>
    <n v="40610832529"/>
    <s v="MC-Per LN Treasury Pensio"/>
    <n v="85351102647"/>
    <s v="Mr. MANGALSINH BHURUBHA VAGHEL"/>
    <n v="150000"/>
    <n v="10.25"/>
    <n v="142119"/>
    <n v="142119"/>
    <n v="0"/>
    <n v="0"/>
    <n v="0"/>
    <d v="2021-11-30T00:00:00"/>
    <n v="4"/>
    <n v="4"/>
    <n v="0"/>
    <n v="0"/>
    <n v="0"/>
    <n v="0"/>
    <s v="INR"/>
    <n v="0"/>
    <n v="3207"/>
    <s v="00/00/0000"/>
    <n v="0"/>
    <n v="0"/>
    <s v="N"/>
    <m/>
    <n v="9"/>
    <s v="N"/>
    <s v="00/00/0000"/>
    <s v="N"/>
    <n v="0"/>
    <s v="00/00/0000"/>
    <s v="STD"/>
    <x v="82"/>
    <n v="0"/>
    <x v="0"/>
    <m/>
  </r>
  <r>
    <n v="40630765919"/>
    <s v="MC-Per LN Treasury Pensio"/>
    <n v="85250873330"/>
    <s v="Mrs. KANTABEN MANIBEN MAKWANA"/>
    <n v="240000"/>
    <n v="10.25"/>
    <n v="234187"/>
    <n v="234187"/>
    <n v="0"/>
    <n v="0"/>
    <n v="0"/>
    <d v="2021-12-07T00:00:00"/>
    <n v="3"/>
    <n v="3"/>
    <n v="0"/>
    <n v="0"/>
    <n v="0"/>
    <n v="0"/>
    <s v="INR"/>
    <n v="0"/>
    <n v="4477"/>
    <s v="00/00/0000"/>
    <n v="0"/>
    <n v="0"/>
    <s v="N"/>
    <m/>
    <n v="9"/>
    <s v="N"/>
    <s v="00/00/0000"/>
    <s v="N"/>
    <n v="0"/>
    <s v="00/00/0000"/>
    <m/>
    <x v="1"/>
    <m/>
    <x v="0"/>
    <m/>
  </r>
  <r>
    <n v="40636935820"/>
    <s v="MC-Per LN Treasury Pensio"/>
    <n v="80084075846"/>
    <s v="Mr. BIPINCHANDRA NARAYANLAL DA"/>
    <n v="130000"/>
    <n v="10.25"/>
    <n v="121327"/>
    <n v="121327"/>
    <n v="0"/>
    <n v="0"/>
    <n v="0"/>
    <d v="2021-12-09T00:00:00"/>
    <n v="3"/>
    <n v="3"/>
    <n v="0"/>
    <n v="0"/>
    <n v="0"/>
    <n v="0"/>
    <s v="INR"/>
    <n v="0"/>
    <n v="4211"/>
    <s v="00/00/0000"/>
    <n v="0"/>
    <n v="0"/>
    <s v="N"/>
    <m/>
    <n v="9"/>
    <s v="N"/>
    <s v="00/00/0000"/>
    <s v="N"/>
    <n v="0"/>
    <s v="00/00/0000"/>
    <s v="STD"/>
    <x v="87"/>
    <n v="0"/>
    <x v="0"/>
    <m/>
  </r>
  <r>
    <n v="40662276387"/>
    <s v="MC-Per LN Treasury Pensio"/>
    <n v="85074739623"/>
    <s v="Mr. RAMANBHAI FUSABHAI KAPADIA"/>
    <n v="365000"/>
    <n v="10.25"/>
    <n v="352961"/>
    <n v="352961"/>
    <n v="0"/>
    <n v="0"/>
    <n v="0"/>
    <d v="2021-12-22T00:00:00"/>
    <n v="3"/>
    <n v="3"/>
    <n v="0"/>
    <n v="0"/>
    <n v="0"/>
    <n v="0"/>
    <s v="INR"/>
    <n v="0"/>
    <n v="7342"/>
    <s v="00/00/0000"/>
    <n v="0"/>
    <n v="0"/>
    <s v="N"/>
    <m/>
    <n v="9"/>
    <s v="N"/>
    <s v="00/00/0000"/>
    <s v="N"/>
    <n v="0"/>
    <s v="00/00/0000"/>
    <m/>
    <x v="1"/>
    <m/>
    <x v="0"/>
    <m/>
  </r>
  <r>
    <n v="40671374496"/>
    <s v="MC-Per LN Treasury Pensio"/>
    <n v="85014646774"/>
    <s v="Mrs. PARMAR KANTABEN  GOPALBHA"/>
    <n v="265000"/>
    <n v="10.25"/>
    <n v="257060"/>
    <n v="257060"/>
    <n v="0"/>
    <n v="0"/>
    <n v="0"/>
    <d v="2021-12-27T00:00:00"/>
    <n v="3"/>
    <n v="3"/>
    <n v="0"/>
    <n v="0"/>
    <n v="0"/>
    <n v="0"/>
    <s v="INR"/>
    <n v="0"/>
    <n v="4943"/>
    <s v="00/00/0000"/>
    <n v="0"/>
    <n v="0"/>
    <s v="N"/>
    <m/>
    <n v="9"/>
    <s v="N"/>
    <s v="00/00/0000"/>
    <s v="N"/>
    <n v="0"/>
    <s v="00/00/0000"/>
    <m/>
    <x v="1"/>
    <m/>
    <x v="0"/>
    <m/>
  </r>
  <r>
    <n v="40706161447"/>
    <s v="MC-Per LN Treasury Pensio"/>
    <n v="80084084205"/>
    <s v="Mrs. SHARDABEN KALABHAI BHANGI"/>
    <n v="225000"/>
    <n v="10.25"/>
    <n v="221658"/>
    <n v="221658"/>
    <n v="0"/>
    <n v="0"/>
    <n v="0"/>
    <d v="2022-01-10T00:00:00"/>
    <n v="2"/>
    <n v="2"/>
    <n v="0"/>
    <n v="0"/>
    <n v="0"/>
    <n v="0"/>
    <s v="INR"/>
    <n v="0"/>
    <n v="4197"/>
    <s v="00/00/0000"/>
    <n v="0"/>
    <n v="0"/>
    <s v="N"/>
    <m/>
    <n v="9"/>
    <s v="N"/>
    <s v="00/00/0000"/>
    <s v="N"/>
    <n v="0"/>
    <s v="00/00/0000"/>
    <m/>
    <x v="1"/>
    <m/>
    <x v="0"/>
    <m/>
  </r>
  <r>
    <n v="40708932704"/>
    <s v="MC-Per LN Treasury Pensio"/>
    <n v="85029343400"/>
    <s v="Mr. MAHENDRABHAI  MEKWAN"/>
    <n v="55000"/>
    <n v="10.25"/>
    <n v="54167"/>
    <n v="54167"/>
    <n v="0"/>
    <n v="0"/>
    <n v="0"/>
    <d v="2022-01-11T00:00:00"/>
    <n v="2"/>
    <n v="2"/>
    <n v="0"/>
    <n v="0"/>
    <n v="0"/>
    <n v="0"/>
    <s v="INR"/>
    <n v="0"/>
    <n v="1026"/>
    <s v="00/00/0000"/>
    <n v="0"/>
    <n v="0"/>
    <s v="N"/>
    <m/>
    <n v="9"/>
    <s v="N"/>
    <s v="00/00/0000"/>
    <s v="N"/>
    <n v="0"/>
    <s v="00/00/0000"/>
    <m/>
    <x v="1"/>
    <m/>
    <x v="0"/>
    <m/>
  </r>
  <r>
    <n v="40746231090"/>
    <s v="MC-Per LN Treasury Pensio"/>
    <n v="85026202632"/>
    <s v="Mr. GOPALJI DHULAJI THAKOR"/>
    <n v="200000"/>
    <n v="10.25"/>
    <n v="195828"/>
    <n v="195828"/>
    <n v="0"/>
    <n v="0"/>
    <n v="0"/>
    <d v="2022-01-31T00:00:00"/>
    <n v="2"/>
    <n v="2"/>
    <n v="0"/>
    <n v="0"/>
    <n v="0"/>
    <n v="0"/>
    <s v="INR"/>
    <n v="0"/>
    <n v="3732"/>
    <s v="00/00/0000"/>
    <n v="0"/>
    <n v="0"/>
    <s v="N"/>
    <m/>
    <n v="9"/>
    <s v="N"/>
    <s v="00/00/0000"/>
    <s v="N"/>
    <n v="0"/>
    <s v="00/00/0000"/>
    <s v="STD"/>
    <x v="82"/>
    <n v="0"/>
    <x v="0"/>
    <m/>
  </r>
  <r>
    <n v="40752239965"/>
    <s v="MC-Per LN Treasury Pensio"/>
    <n v="90063712299"/>
    <s v="Mr. DINESHKUMAR BALABHAI SOLAN"/>
    <n v="392000"/>
    <n v="10.25"/>
    <n v="391146"/>
    <n v="391146"/>
    <n v="0"/>
    <n v="0"/>
    <n v="0"/>
    <d v="2022-02-01T00:00:00"/>
    <n v="1"/>
    <n v="1"/>
    <n v="0"/>
    <n v="0"/>
    <n v="0"/>
    <n v="0"/>
    <s v="INR"/>
    <n v="0"/>
    <n v="7312"/>
    <s v="00/00/0000"/>
    <n v="0"/>
    <n v="0"/>
    <s v="N"/>
    <m/>
    <n v="9"/>
    <s v="N"/>
    <s v="00/00/0000"/>
    <s v="N"/>
    <n v="0"/>
    <s v="00/00/0000"/>
    <m/>
    <x v="1"/>
    <m/>
    <x v="0"/>
    <m/>
  </r>
  <r>
    <n v="40758732955"/>
    <s v="MC-Per LN Treasury Pensio"/>
    <n v="90393762903"/>
    <s v="Mrs. RATHOD  BHAVNABEN"/>
    <n v="500000"/>
    <n v="10.25"/>
    <n v="498630"/>
    <n v="498630"/>
    <n v="0"/>
    <n v="0"/>
    <n v="0"/>
    <d v="2022-02-03T00:00:00"/>
    <n v="1"/>
    <n v="1"/>
    <n v="0"/>
    <n v="0"/>
    <n v="0"/>
    <n v="0"/>
    <s v="INR"/>
    <n v="0"/>
    <n v="9327"/>
    <s v="00/00/0000"/>
    <n v="0"/>
    <n v="0"/>
    <s v="N"/>
    <m/>
    <n v="9"/>
    <s v="N"/>
    <s v="00/00/0000"/>
    <s v="N"/>
    <n v="0"/>
    <s v="00/00/0000"/>
    <m/>
    <x v="1"/>
    <m/>
    <x v="0"/>
    <m/>
  </r>
  <r>
    <n v="40785917912"/>
    <s v="MC-Per LN Treasury Pensio"/>
    <n v="80083986066"/>
    <s v="Mr. KANTIBHAI  SOLANKI"/>
    <n v="290500"/>
    <n v="10.25"/>
    <n v="288730"/>
    <n v="288730"/>
    <n v="0"/>
    <n v="0"/>
    <n v="0"/>
    <d v="2022-02-15T00:00:00"/>
    <n v="1"/>
    <n v="1"/>
    <n v="0"/>
    <n v="0"/>
    <n v="0"/>
    <n v="0"/>
    <s v="INR"/>
    <n v="0"/>
    <n v="5419"/>
    <s v="00/00/0000"/>
    <n v="0"/>
    <n v="0"/>
    <s v="N"/>
    <m/>
    <n v="9"/>
    <s v="N"/>
    <s v="00/00/0000"/>
    <s v="N"/>
    <n v="0"/>
    <s v="00/00/0000"/>
    <m/>
    <x v="1"/>
    <m/>
    <x v="0"/>
    <m/>
  </r>
  <r>
    <n v="40786200406"/>
    <s v="MC-Per LN Treasury Pensio"/>
    <n v="90287730336"/>
    <s v="Mr. DASHARATHBHAI CHIMANBHAI S"/>
    <n v="266000"/>
    <n v="10.25"/>
    <n v="264367"/>
    <n v="264367"/>
    <n v="0"/>
    <n v="0"/>
    <n v="0"/>
    <d v="2022-02-15T00:00:00"/>
    <n v="1"/>
    <n v="1"/>
    <n v="0"/>
    <n v="0"/>
    <n v="0"/>
    <n v="0"/>
    <s v="INR"/>
    <n v="0"/>
    <n v="4962"/>
    <s v="00/00/0000"/>
    <n v="0"/>
    <n v="0"/>
    <s v="N"/>
    <m/>
    <n v="9"/>
    <s v="N"/>
    <s v="00/00/0000"/>
    <s v="N"/>
    <n v="0"/>
    <s v="00/00/0000"/>
    <m/>
    <x v="1"/>
    <m/>
    <x v="0"/>
    <m/>
  </r>
  <r>
    <n v="40789070197"/>
    <s v="MC-Per LN Treasury Pensio"/>
    <n v="89867246903"/>
    <s v="Mrs. CHANDABEN KANTIBHAI PATNI"/>
    <n v="300000"/>
    <n v="10.25"/>
    <n v="298073"/>
    <n v="298073"/>
    <n v="0"/>
    <n v="0"/>
    <n v="0"/>
    <d v="2022-02-16T00:00:00"/>
    <n v="1"/>
    <n v="1"/>
    <n v="0"/>
    <n v="0"/>
    <n v="0"/>
    <n v="0"/>
    <s v="INR"/>
    <n v="0"/>
    <n v="5596"/>
    <s v="00/00/0000"/>
    <n v="0"/>
    <n v="0"/>
    <s v="N"/>
    <m/>
    <n v="9"/>
    <s v="N"/>
    <s v="00/00/0000"/>
    <s v="N"/>
    <n v="0"/>
    <s v="00/00/0000"/>
    <m/>
    <x v="1"/>
    <m/>
    <x v="0"/>
    <m/>
  </r>
  <r>
    <n v="40791676976"/>
    <s v="MC-Per LN Treasury Pensio"/>
    <n v="80083814687"/>
    <s v="Mrs. PARUBEN M MAKWANA"/>
    <n v="250000"/>
    <n v="10.25"/>
    <n v="247643"/>
    <n v="247643"/>
    <n v="0"/>
    <n v="0"/>
    <n v="0"/>
    <d v="2022-02-17T00:00:00"/>
    <n v="1"/>
    <n v="1"/>
    <n v="0"/>
    <n v="0"/>
    <n v="0"/>
    <n v="0"/>
    <s v="INR"/>
    <n v="0"/>
    <n v="5343"/>
    <s v="00/00/0000"/>
    <n v="0"/>
    <n v="0"/>
    <s v="N"/>
    <m/>
    <n v="9"/>
    <s v="N"/>
    <s v="00/00/0000"/>
    <s v="N"/>
    <n v="0"/>
    <s v="00/00/0000"/>
    <m/>
    <x v="1"/>
    <m/>
    <x v="0"/>
    <m/>
  </r>
  <r>
    <n v="40794883447"/>
    <s v="MC-Per LN Treasury Pensio"/>
    <n v="80252142714"/>
    <s v="Mr. NAVINCHANDRA MOHANLAL PATE"/>
    <n v="975000"/>
    <n v="10.25"/>
    <n v="968187"/>
    <n v="968187"/>
    <n v="0"/>
    <n v="0"/>
    <n v="0"/>
    <d v="2022-02-18T00:00:00"/>
    <n v="1"/>
    <n v="1"/>
    <n v="0"/>
    <n v="0"/>
    <n v="0"/>
    <n v="0"/>
    <s v="INR"/>
    <n v="0"/>
    <n v="18186"/>
    <s v="00/00/0000"/>
    <n v="0"/>
    <n v="0"/>
    <s v="N"/>
    <m/>
    <n v="9"/>
    <s v="N"/>
    <s v="00/00/0000"/>
    <s v="N"/>
    <n v="0"/>
    <s v="00/00/0000"/>
    <m/>
    <x v="1"/>
    <m/>
    <x v="0"/>
    <m/>
  </r>
  <r>
    <n v="40802329231"/>
    <s v="MC-Per LN Treasury Pensio"/>
    <n v="85955331569"/>
    <s v="Mr. ARVINDKUMAR SHANKERLAL PAR"/>
    <n v="315000"/>
    <n v="10.25"/>
    <n v="312441"/>
    <n v="312441"/>
    <n v="0"/>
    <n v="0"/>
    <n v="0"/>
    <d v="2022-02-22T00:00:00"/>
    <n v="1"/>
    <n v="1"/>
    <n v="0"/>
    <n v="0"/>
    <n v="0"/>
    <n v="0"/>
    <s v="INR"/>
    <n v="0"/>
    <n v="5876"/>
    <s v="00/00/0000"/>
    <n v="0"/>
    <n v="0"/>
    <s v="N"/>
    <m/>
    <n v="9"/>
    <s v="N"/>
    <s v="00/00/0000"/>
    <s v="N"/>
    <n v="0"/>
    <s v="00/00/0000"/>
    <m/>
    <x v="1"/>
    <m/>
    <x v="0"/>
    <m/>
  </r>
  <r>
    <n v="40807868462"/>
    <s v="MC-Per LN Treasury Pensio"/>
    <n v="88796673317"/>
    <s v="Mr. DIPAKBHAI KHENGARBHAI PATE"/>
    <n v="500000"/>
    <n v="10.25"/>
    <n v="495655"/>
    <n v="495655"/>
    <n v="0"/>
    <n v="0"/>
    <n v="0"/>
    <d v="2022-02-24T00:00:00"/>
    <n v="1"/>
    <n v="1"/>
    <n v="0"/>
    <n v="0"/>
    <n v="0"/>
    <n v="0"/>
    <s v="INR"/>
    <n v="0"/>
    <n v="9327"/>
    <s v="00/00/0000"/>
    <n v="0"/>
    <n v="0"/>
    <s v="N"/>
    <m/>
    <n v="9"/>
    <s v="N"/>
    <s v="00/00/0000"/>
    <s v="N"/>
    <n v="0"/>
    <s v="00/00/0000"/>
    <m/>
    <x v="1"/>
    <m/>
    <x v="0"/>
    <m/>
  </r>
  <r>
    <n v="40830805015"/>
    <s v="MC-Per LN Treasury Pensio"/>
    <n v="85946779293"/>
    <s v="Mr. PREMSHANKAR BHOLIDAS SHRIM"/>
    <n v="85000"/>
    <n v="10.25"/>
    <n v="85644"/>
    <n v="85644"/>
    <n v="0"/>
    <n v="0"/>
    <n v="0"/>
    <d v="2022-03-05T00:00:00"/>
    <n v="1"/>
    <n v="1"/>
    <n v="0"/>
    <n v="0"/>
    <n v="0"/>
    <n v="0"/>
    <s v="INR"/>
    <n v="0"/>
    <n v="1586"/>
    <s v="00/00/0000"/>
    <n v="0"/>
    <n v="0"/>
    <s v="N"/>
    <m/>
    <n v="9"/>
    <s v="N"/>
    <s v="00/00/0000"/>
    <s v="N"/>
    <n v="0"/>
    <s v="00/00/0000"/>
    <m/>
    <x v="1"/>
    <m/>
    <x v="0"/>
    <m/>
  </r>
  <r>
    <n v="40830932848"/>
    <s v="MC-Per LN Treasury Pensio"/>
    <n v="90502396740"/>
    <s v="Mr. RANJANBEN  VAGHELA"/>
    <n v="225000"/>
    <n v="10.25"/>
    <n v="226706"/>
    <n v="226706"/>
    <n v="0"/>
    <n v="0"/>
    <n v="0"/>
    <d v="2022-03-05T00:00:00"/>
    <n v="1"/>
    <n v="1"/>
    <n v="0"/>
    <n v="0"/>
    <n v="0"/>
    <n v="0"/>
    <s v="INR"/>
    <n v="0"/>
    <n v="4197"/>
    <s v="00/00/0000"/>
    <n v="0"/>
    <n v="0"/>
    <s v="N"/>
    <m/>
    <n v="9"/>
    <s v="N"/>
    <s v="00/00/0000"/>
    <s v="N"/>
    <n v="0"/>
    <s v="00/00/0000"/>
    <m/>
    <x v="1"/>
    <m/>
    <x v="0"/>
    <m/>
  </r>
  <r>
    <n v="40841611357"/>
    <s v="MC-Per LN Treasury Pensio"/>
    <n v="89560678634"/>
    <s v="Mr. MAHENDRABHAI SOMABHAI MAHE"/>
    <n v="250000"/>
    <n v="10.25"/>
    <n v="251615"/>
    <n v="251615"/>
    <n v="0"/>
    <n v="0"/>
    <n v="0"/>
    <d v="2022-03-09T00:00:00"/>
    <n v="1"/>
    <n v="1"/>
    <n v="0"/>
    <n v="0"/>
    <n v="0"/>
    <n v="0"/>
    <s v="INR"/>
    <n v="0"/>
    <n v="4664"/>
    <s v="00/00/0000"/>
    <n v="0"/>
    <n v="0"/>
    <s v="N"/>
    <m/>
    <n v="9"/>
    <s v="N"/>
    <s v="00/00/0000"/>
    <s v="N"/>
    <n v="0"/>
    <s v="00/00/0000"/>
    <m/>
    <x v="1"/>
    <m/>
    <x v="0"/>
    <m/>
  </r>
  <r>
    <n v="40854169592"/>
    <s v="MC-Per LN Treasury Pensio"/>
    <n v="85688295534"/>
    <s v="Mr. CHHOTABHAI DHANABHAI SOLAN"/>
    <n v="200000"/>
    <n v="10.25"/>
    <n v="200955"/>
    <n v="200955"/>
    <n v="0"/>
    <n v="0"/>
    <n v="0"/>
    <d v="2022-03-15T00:00:00"/>
    <n v="1"/>
    <n v="1"/>
    <n v="0"/>
    <n v="0"/>
    <n v="0"/>
    <n v="0"/>
    <s v="INR"/>
    <n v="0"/>
    <n v="3731"/>
    <s v="00/00/0000"/>
    <n v="0"/>
    <n v="0"/>
    <s v="N"/>
    <m/>
    <n v="9"/>
    <s v="N"/>
    <s v="00/00/0000"/>
    <s v="N"/>
    <n v="0"/>
    <s v="00/00/0000"/>
    <m/>
    <x v="1"/>
    <m/>
    <x v="0"/>
    <m/>
  </r>
  <r>
    <n v="40862992541"/>
    <s v="MC-Per LN Treasury Pensio"/>
    <n v="85028085324"/>
    <s v="Mr. RAMJIBHAI KHODABHAI MAKWAN"/>
    <n v="150000"/>
    <n v="10.25"/>
    <n v="150548"/>
    <n v="150548"/>
    <n v="0"/>
    <n v="0"/>
    <n v="0"/>
    <d v="2022-03-19T00:00:00"/>
    <n v="1"/>
    <n v="1"/>
    <n v="0"/>
    <n v="0"/>
    <n v="0"/>
    <n v="0"/>
    <s v="INR"/>
    <n v="0"/>
    <n v="2798"/>
    <s v="00/00/0000"/>
    <n v="0"/>
    <n v="0"/>
    <s v="N"/>
    <m/>
    <n v="9"/>
    <s v="N"/>
    <s v="00/00/0000"/>
    <s v="N"/>
    <n v="0"/>
    <s v="00/00/0000"/>
    <m/>
    <x v="1"/>
    <m/>
    <x v="0"/>
    <m/>
  </r>
  <r>
    <n v="40439495065"/>
    <s v="MC-Per LN Treasury Pensio"/>
    <n v="88486249302"/>
    <s v="Mrs. SHARDABEN CHHANAJI GHATAD"/>
    <n v="415000"/>
    <n v="10.25"/>
    <n v="391137"/>
    <n v="396194.72"/>
    <n v="5057.7199999999721"/>
    <n v="0.6533677819403142"/>
    <n v="5057.72"/>
    <d v="2021-09-14T00:00:00"/>
    <n v="6"/>
    <n v="5"/>
    <n v="1"/>
    <n v="1"/>
    <n v="1"/>
    <n v="701"/>
    <s v="INR"/>
    <n v="0"/>
    <n v="7741"/>
    <d v="2022-03-14T00:00:00"/>
    <n v="0"/>
    <n v="71.680000000000007"/>
    <s v="N"/>
    <m/>
    <n v="3"/>
    <s v="N"/>
    <s v="00/00/0000"/>
    <s v="N"/>
    <n v="0"/>
    <s v="00/00/0000"/>
    <s v="SMA0"/>
    <x v="218"/>
    <n v="701"/>
    <x v="0"/>
    <m/>
  </r>
  <r>
    <n v="40771480183"/>
    <s v="MC-Per LN Treasury Pensio"/>
    <n v="80083970204"/>
    <s v="Mrs. MIRABEN MAGANBHAI RATHOD"/>
    <n v="226000"/>
    <n v="10.25"/>
    <n v="225088"/>
    <n v="225132"/>
    <n v="44"/>
    <n v="1.0436432637571158E-2"/>
    <n v="44"/>
    <d v="2022-02-08T00:00:00"/>
    <n v="1"/>
    <n v="1"/>
    <n v="0"/>
    <n v="1"/>
    <n v="1"/>
    <n v="701"/>
    <s v="INR"/>
    <n v="0"/>
    <n v="4216"/>
    <d v="2022-03-08T00:00:00"/>
    <n v="0"/>
    <n v="44.32"/>
    <s v="N"/>
    <m/>
    <n v="3"/>
    <s v="N"/>
    <s v="00/00/0000"/>
    <s v="N"/>
    <n v="0"/>
    <s v="00/00/0000"/>
    <s v="SMA0"/>
    <x v="207"/>
    <n v="701"/>
    <x v="0"/>
    <m/>
  </r>
  <r>
    <n v="40801426065"/>
    <s v="MC-Per LN Treasury Pensio"/>
    <n v="80083897891"/>
    <s v="Mr. PREMJIBHAI MANGALBHAI BHAN"/>
    <n v="300000"/>
    <n v="10.25"/>
    <n v="297600"/>
    <n v="297996"/>
    <n v="396"/>
    <n v="7.0764832022873481E-2"/>
    <n v="396"/>
    <d v="2022-02-22T00:00:00"/>
    <n v="1"/>
    <n v="1"/>
    <n v="0"/>
    <n v="1"/>
    <n v="1"/>
    <n v="701"/>
    <s v="INR"/>
    <n v="0"/>
    <n v="5596"/>
    <d v="2022-03-22T00:00:00"/>
    <n v="0"/>
    <n v="7.36"/>
    <s v="N"/>
    <m/>
    <n v="3"/>
    <s v="N"/>
    <s v="00/00/0000"/>
    <s v="N"/>
    <n v="0"/>
    <s v="00/00/0000"/>
    <s v="SMA0"/>
    <x v="25"/>
    <n v="701"/>
    <x v="0"/>
    <m/>
  </r>
  <r>
    <n v="40409728642"/>
    <s v="MC-Per LN to PSU Pensionr"/>
    <n v="85769627480"/>
    <s v="Mrs. INDUBEN  VAKOLE"/>
    <n v="200000"/>
    <n v="10.25"/>
    <n v="185734"/>
    <n v="185734"/>
    <n v="0"/>
    <n v="0"/>
    <n v="0"/>
    <d v="2021-09-02T00:00:00"/>
    <n v="6"/>
    <n v="6"/>
    <n v="0"/>
    <n v="0"/>
    <n v="0"/>
    <n v="0"/>
    <s v="INR"/>
    <n v="0"/>
    <n v="4275"/>
    <s v="00/00/0000"/>
    <n v="0"/>
    <n v="0"/>
    <m/>
    <m/>
    <m/>
    <s v="N"/>
    <s v="00/00/0000"/>
    <s v="N"/>
    <n v="0"/>
    <s v="00/00/0000"/>
    <m/>
    <x v="1"/>
    <m/>
    <x v="0"/>
    <m/>
  </r>
  <r>
    <n v="40774198092"/>
    <s v="MC-Per LN to PSU Pensionr"/>
    <n v="80084135207"/>
    <s v="Mr. MAHESHKUMAR SULEMANBHAI RA"/>
    <n v="400000"/>
    <n v="10.25"/>
    <n v="398231"/>
    <n v="398231"/>
    <n v="0"/>
    <n v="0"/>
    <n v="0"/>
    <d v="2022-02-09T00:00:00"/>
    <n v="1"/>
    <n v="1"/>
    <n v="0"/>
    <n v="0"/>
    <n v="0"/>
    <n v="0"/>
    <s v="INR"/>
    <n v="0"/>
    <n v="7461"/>
    <s v="00/00/0000"/>
    <n v="0"/>
    <n v="0"/>
    <s v="N"/>
    <m/>
    <n v="9"/>
    <s v="N"/>
    <s v="00/00/0000"/>
    <s v="N"/>
    <n v="0"/>
    <s v="00/00/0000"/>
    <m/>
    <x v="1"/>
    <m/>
    <x v="0"/>
    <m/>
  </r>
  <r>
    <n v="40365140977"/>
    <s v="MC-TL-PRE-APROVD-PEN-LOAN"/>
    <n v="80084131202"/>
    <s v="Mr. SURESHCHANDRA UKABHAI MAUR"/>
    <n v="100000"/>
    <n v="9.75"/>
    <n v="73095"/>
    <n v="73095"/>
    <n v="0"/>
    <n v="0"/>
    <n v="0"/>
    <d v="2021-08-13T00:00:00"/>
    <n v="7"/>
    <n v="7"/>
    <n v="0"/>
    <n v="0"/>
    <n v="0"/>
    <n v="0"/>
    <s v="INR"/>
    <n v="0"/>
    <n v="4603"/>
    <s v="00/00/0000"/>
    <n v="0"/>
    <n v="0"/>
    <s v="N"/>
    <m/>
    <n v="9"/>
    <s v="N"/>
    <s v="00/00/0000"/>
    <s v="N"/>
    <n v="0"/>
    <s v="00/00/0000"/>
    <m/>
    <x v="1"/>
    <m/>
    <x v="0"/>
    <m/>
  </r>
  <r>
    <n v="40508678175"/>
    <s v="MC-TL-PRE-APROVD-PEN-LOAN"/>
    <n v="80084128835"/>
    <s v="Mr. SUBHASHSINGH JALADIPSINH T"/>
    <n v="250000"/>
    <n v="9.75"/>
    <n v="238078"/>
    <n v="238078"/>
    <n v="0"/>
    <n v="0"/>
    <n v="0"/>
    <d v="2021-10-13T00:00:00"/>
    <n v="5"/>
    <n v="5"/>
    <n v="0"/>
    <n v="0"/>
    <n v="0"/>
    <n v="0"/>
    <s v="INR"/>
    <n v="0"/>
    <n v="4601"/>
    <s v="00/00/0000"/>
    <n v="0"/>
    <n v="0"/>
    <s v="N"/>
    <m/>
    <n v="9"/>
    <s v="N"/>
    <s v="00/00/0000"/>
    <s v="N"/>
    <n v="0"/>
    <s v="00/00/0000"/>
    <m/>
    <x v="1"/>
    <m/>
    <x v="0"/>
    <m/>
  </r>
  <r>
    <n v="40834663847"/>
    <s v="MC-TL-PRE-APROVD-PEN-LOAN"/>
    <n v="80084055401"/>
    <s v="Mr. GOVINDBHAI KARSANBHAI MAHE"/>
    <n v="500000"/>
    <n v="9.75"/>
    <n v="503339"/>
    <n v="503339"/>
    <n v="0"/>
    <n v="0"/>
    <n v="0"/>
    <d v="2022-03-07T00:00:00"/>
    <n v="1"/>
    <n v="1"/>
    <n v="0"/>
    <n v="0"/>
    <n v="0"/>
    <n v="0"/>
    <s v="INR"/>
    <n v="0"/>
    <n v="9201"/>
    <s v="00/00/0000"/>
    <n v="0"/>
    <n v="0"/>
    <s v="N"/>
    <m/>
    <n v="9"/>
    <s v="N"/>
    <s v="00/00/0000"/>
    <s v="N"/>
    <n v="0"/>
    <s v="00/00/0000"/>
    <m/>
    <x v="1"/>
    <m/>
    <x v="0"/>
    <m/>
  </r>
  <r>
    <n v="40885262483"/>
    <s v="MC-PAPNL-SBI PENSIONERS"/>
    <n v="80084155916"/>
    <s v="Mr. VALAND RAMESHBHAI  ."/>
    <n v="443000"/>
    <n v="9.75"/>
    <n v="443237"/>
    <n v="443237"/>
    <n v="0"/>
    <n v="0"/>
    <n v="0"/>
    <d v="2022-03-30T00:00:00"/>
    <n v="1"/>
    <n v="1"/>
    <n v="0"/>
    <n v="0"/>
    <n v="0"/>
    <n v="0"/>
    <s v="INR"/>
    <n v="0"/>
    <n v="8152"/>
    <s v="00/00/0000"/>
    <n v="0"/>
    <n v="0"/>
    <m/>
    <m/>
    <m/>
    <s v="N"/>
    <s v="00/00/0000"/>
    <s v="N"/>
    <n v="0"/>
    <s v="00/00/0000"/>
    <m/>
    <x v="1"/>
    <m/>
    <x v="0"/>
    <m/>
  </r>
  <r>
    <n v="40112760263"/>
    <s v="MC-TL-XPRESS CREDIT APR21"/>
    <n v="80083922614"/>
    <s v="Mr. LALIT F AMIN"/>
    <n v="600000"/>
    <n v="10.6"/>
    <n v="439876"/>
    <n v="439876"/>
    <n v="0"/>
    <n v="0"/>
    <n v="0"/>
    <d v="2021-04-03T00:00:00"/>
    <n v="11"/>
    <n v="11"/>
    <n v="0"/>
    <n v="0"/>
    <n v="0"/>
    <n v="0"/>
    <s v="INR"/>
    <n v="0"/>
    <n v="19530"/>
    <s v="00/00/0000"/>
    <n v="0"/>
    <n v="0"/>
    <s v="N"/>
    <m/>
    <n v="9"/>
    <s v="N"/>
    <s v="00/00/0000"/>
    <s v="N"/>
    <n v="0"/>
    <s v="00/00/0000"/>
    <s v="STD"/>
    <x v="53"/>
    <n v="999"/>
    <x v="0"/>
    <m/>
  </r>
  <r>
    <n v="40119575105"/>
    <s v="MC-TL-XPRESS CREDIT APR21"/>
    <n v="86397857101"/>
    <s v="Mr. NRIPENDRA CHANDRA DAS"/>
    <n v="1172000"/>
    <n v="10.1"/>
    <n v="1042965"/>
    <n v="1042963.6"/>
    <n v="0"/>
    <n v="0"/>
    <n v="0"/>
    <d v="2021-04-06T00:00:00"/>
    <n v="11"/>
    <n v="11"/>
    <n v="0"/>
    <n v="0"/>
    <n v="0"/>
    <n v="0"/>
    <s v="INR"/>
    <n v="0"/>
    <n v="21772"/>
    <s v="00/00/0000"/>
    <n v="0"/>
    <n v="0"/>
    <s v="N"/>
    <m/>
    <n v="9"/>
    <s v="N"/>
    <s v="00/00/0000"/>
    <s v="N"/>
    <n v="0"/>
    <s v="00/00/0000"/>
    <s v="STD"/>
    <x v="59"/>
    <n v="0"/>
    <x v="0"/>
    <m/>
  </r>
  <r>
    <n v="40123777321"/>
    <s v="MC-TL-XPRESS CREDIT APR21"/>
    <n v="85327795288"/>
    <s v="Mr. AJAYKUMAR GHANSHYAMBHAI VA"/>
    <n v="200000"/>
    <n v="11.1"/>
    <n v="178501"/>
    <n v="178501"/>
    <n v="0"/>
    <n v="0"/>
    <n v="0"/>
    <d v="2021-04-08T00:00:00"/>
    <n v="11"/>
    <n v="11"/>
    <n v="0"/>
    <n v="0"/>
    <n v="0"/>
    <n v="0"/>
    <s v="INR"/>
    <n v="0"/>
    <n v="3818"/>
    <s v="00/00/0000"/>
    <n v="0"/>
    <n v="0"/>
    <m/>
    <m/>
    <m/>
    <s v="N"/>
    <s v="00/00/0000"/>
    <s v="N"/>
    <n v="0"/>
    <s v="00/00/0000"/>
    <s v="STD"/>
    <x v="219"/>
    <n v="999"/>
    <x v="0"/>
    <m/>
  </r>
  <r>
    <n v="40124070901"/>
    <s v="MC-TL-XPRESS CREDIT APR21"/>
    <n v="85967834854"/>
    <s v="Mr. ARVINDBHAI RAMJIBHAI SOLAN"/>
    <n v="600000"/>
    <n v="11.6"/>
    <n v="536671"/>
    <n v="536670.63"/>
    <n v="0"/>
    <n v="0"/>
    <n v="0"/>
    <d v="2021-04-08T00:00:00"/>
    <n v="11"/>
    <n v="11"/>
    <n v="0"/>
    <n v="0"/>
    <n v="0"/>
    <n v="0"/>
    <s v="INR"/>
    <n v="0"/>
    <n v="11606"/>
    <s v="00/00/0000"/>
    <n v="0"/>
    <n v="0"/>
    <m/>
    <m/>
    <m/>
    <s v="N"/>
    <s v="00/00/0000"/>
    <s v="N"/>
    <n v="0"/>
    <s v="00/00/0000"/>
    <s v="STD"/>
    <x v="220"/>
    <n v="0"/>
    <x v="0"/>
    <m/>
  </r>
  <r>
    <n v="40124759414"/>
    <s v="MC-TL-XPRESS CREDIT APR21"/>
    <n v="85173817308"/>
    <s v="Mr. KALPESH LALSINH CHAUHAN"/>
    <n v="500000"/>
    <n v="10.6"/>
    <n v="429590"/>
    <n v="429590"/>
    <n v="0"/>
    <n v="0"/>
    <n v="0"/>
    <d v="2021-04-08T00:00:00"/>
    <n v="11"/>
    <n v="11"/>
    <n v="0"/>
    <n v="0"/>
    <n v="0"/>
    <n v="0"/>
    <s v="INR"/>
    <n v="0"/>
    <n v="10772"/>
    <s v="00/00/0000"/>
    <n v="0"/>
    <n v="0"/>
    <s v="N"/>
    <m/>
    <n v="9"/>
    <s v="N"/>
    <s v="00/00/0000"/>
    <s v="N"/>
    <n v="0"/>
    <s v="00/00/0000"/>
    <m/>
    <x v="1"/>
    <m/>
    <x v="0"/>
    <m/>
  </r>
  <r>
    <n v="40124765916"/>
    <s v="MC-TL-XPRESS CREDIT APR21"/>
    <n v="89708933067"/>
    <s v="Mr. BABULAL  SHANKHALA"/>
    <n v="912800"/>
    <n v="10.6"/>
    <n v="812929"/>
    <n v="811929"/>
    <n v="0"/>
    <n v="0"/>
    <n v="0"/>
    <d v="2021-04-08T00:00:00"/>
    <n v="11"/>
    <n v="11"/>
    <n v="0"/>
    <n v="0"/>
    <n v="0"/>
    <n v="0"/>
    <s v="INR"/>
    <n v="0"/>
    <n v="17188"/>
    <s v="00/00/0000"/>
    <n v="0"/>
    <n v="0"/>
    <s v="N"/>
    <m/>
    <n v="9"/>
    <s v="N"/>
    <s v="00/00/0000"/>
    <s v="N"/>
    <n v="0"/>
    <s v="00/00/0000"/>
    <m/>
    <x v="1"/>
    <m/>
    <x v="0"/>
    <m/>
  </r>
  <r>
    <n v="40126582147"/>
    <s v="MC-TL-XPRESS CREDIT APR21"/>
    <n v="86591487410"/>
    <s v="Mr. ASHUTOSH  GUPTA"/>
    <n v="1000000"/>
    <n v="10.1"/>
    <n v="888447"/>
    <n v="888447"/>
    <n v="0"/>
    <n v="0"/>
    <n v="0"/>
    <d v="2021-04-09T00:00:00"/>
    <n v="11"/>
    <n v="11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x v="1"/>
    <m/>
    <x v="0"/>
    <m/>
  </r>
  <r>
    <n v="40132364573"/>
    <s v="MC-TL-XPRESS CREDIT APR21"/>
    <n v="87176826020"/>
    <s v="Mr. ANARUL  ISLAM"/>
    <n v="550000"/>
    <n v="10.6"/>
    <n v="445635"/>
    <n v="445635"/>
    <n v="0"/>
    <n v="0"/>
    <n v="0"/>
    <d v="2021-04-12T00:00:00"/>
    <n v="11"/>
    <n v="11"/>
    <n v="0"/>
    <n v="0"/>
    <n v="0"/>
    <n v="0"/>
    <s v="INR"/>
    <n v="0"/>
    <n v="14109"/>
    <s v="00/00/0000"/>
    <n v="0"/>
    <n v="0"/>
    <m/>
    <m/>
    <m/>
    <s v="N"/>
    <s v="00/00/0000"/>
    <s v="N"/>
    <n v="0"/>
    <s v="00/00/0000"/>
    <m/>
    <x v="1"/>
    <m/>
    <x v="0"/>
    <m/>
  </r>
  <r>
    <n v="40140411321"/>
    <s v="MC-TL-XPRESS CREDIT APR21"/>
    <n v="88593708466"/>
    <s v="Mr. SANJAY GOPALBHAI PATANI"/>
    <n v="500000"/>
    <n v="11.1"/>
    <n v="444807"/>
    <n v="444787.68"/>
    <n v="0"/>
    <n v="0"/>
    <n v="0"/>
    <d v="2021-04-17T00:00:00"/>
    <n v="11"/>
    <n v="11"/>
    <n v="0"/>
    <n v="0"/>
    <n v="0"/>
    <n v="0"/>
    <s v="INR"/>
    <n v="0"/>
    <n v="9543"/>
    <s v="00/00/0000"/>
    <n v="0"/>
    <n v="31.5"/>
    <s v="N"/>
    <m/>
    <n v="9"/>
    <s v="N"/>
    <s v="00/00/0000"/>
    <s v="N"/>
    <n v="0"/>
    <s v="00/00/0000"/>
    <s v="STD"/>
    <x v="20"/>
    <n v="0"/>
    <x v="0"/>
    <m/>
  </r>
  <r>
    <n v="40140441050"/>
    <s v="MC-TL-XPRESS CREDIT APR21"/>
    <n v="86740887534"/>
    <s v="Mr. NILESH KUMAR BESRA"/>
    <n v="450000"/>
    <n v="10.6"/>
    <n v="327883"/>
    <n v="327883"/>
    <n v="0"/>
    <n v="0"/>
    <n v="0"/>
    <d v="2021-04-17T00:00:00"/>
    <n v="11"/>
    <n v="11"/>
    <n v="0"/>
    <n v="0"/>
    <n v="0"/>
    <n v="0"/>
    <s v="INR"/>
    <n v="0"/>
    <n v="14648"/>
    <s v="00/00/0000"/>
    <n v="0"/>
    <n v="0"/>
    <s v="N"/>
    <m/>
    <n v="9"/>
    <s v="N"/>
    <s v="00/00/0000"/>
    <s v="N"/>
    <n v="0"/>
    <s v="00/00/0000"/>
    <m/>
    <x v="1"/>
    <m/>
    <x v="0"/>
    <m/>
  </r>
  <r>
    <n v="40153014443"/>
    <s v="MC-TL-XPRESS CREDIT APR21"/>
    <n v="80415094062"/>
    <s v="Mr. KRUNAL JAGDISHBHAI VAGHELA"/>
    <n v="470000"/>
    <n v="10.6"/>
    <n v="414964"/>
    <n v="400804"/>
    <n v="0"/>
    <n v="0"/>
    <n v="0"/>
    <d v="2021-04-26T00:00:00"/>
    <n v="11"/>
    <n v="11"/>
    <n v="0"/>
    <n v="0"/>
    <n v="0"/>
    <n v="0"/>
    <s v="INR"/>
    <n v="0"/>
    <n v="8851"/>
    <s v="00/00/0000"/>
    <n v="0"/>
    <n v="0"/>
    <s v="N"/>
    <m/>
    <n v="9"/>
    <s v="N"/>
    <s v="00/00/0000"/>
    <s v="N"/>
    <n v="0"/>
    <s v="00/00/0000"/>
    <s v="STD"/>
    <x v="221"/>
    <n v="0"/>
    <x v="0"/>
    <m/>
  </r>
  <r>
    <n v="40154912151"/>
    <s v="MC-TL-XPRESS CREDIT APR21"/>
    <n v="86071943114"/>
    <s v="Mr. PUNJUBHA SHIVUBHA JESAR"/>
    <n v="650000"/>
    <n v="10.6"/>
    <n v="575465"/>
    <n v="575464"/>
    <n v="0"/>
    <n v="0"/>
    <n v="0"/>
    <d v="2021-04-27T00:00:00"/>
    <n v="11"/>
    <n v="11"/>
    <n v="0"/>
    <n v="0"/>
    <n v="0"/>
    <n v="0"/>
    <s v="INR"/>
    <n v="0"/>
    <n v="12240"/>
    <s v="00/00/0000"/>
    <n v="0"/>
    <n v="0"/>
    <s v="N"/>
    <m/>
    <n v="9"/>
    <s v="N"/>
    <s v="00/00/0000"/>
    <s v="N"/>
    <n v="0"/>
    <s v="00/00/0000"/>
    <s v="STD"/>
    <x v="222"/>
    <n v="0"/>
    <x v="0"/>
    <m/>
  </r>
  <r>
    <n v="40161249535"/>
    <s v="MC-TL-XPRESS CREDIT APR21"/>
    <n v="89541842622"/>
    <s v="Mr. RAHUL  RAHUL"/>
    <n v="1062000"/>
    <n v="10.1"/>
    <n v="956048"/>
    <n v="6047.91"/>
    <n v="0"/>
    <n v="0"/>
    <n v="0"/>
    <d v="2021-05-01T00:00:00"/>
    <n v="10"/>
    <n v="10"/>
    <n v="0"/>
    <n v="0"/>
    <n v="0"/>
    <n v="0"/>
    <s v="INR"/>
    <n v="0"/>
    <n v="19729"/>
    <s v="00/00/0000"/>
    <n v="0"/>
    <n v="0"/>
    <s v="N"/>
    <m/>
    <n v="9"/>
    <s v="N"/>
    <s v="00/00/0000"/>
    <s v="N"/>
    <n v="0"/>
    <s v="00/00/0000"/>
    <s v="STD"/>
    <x v="223"/>
    <n v="0"/>
    <x v="0"/>
    <m/>
  </r>
  <r>
    <n v="40164719247"/>
    <s v="MC-TL-XPRESS CREDIT APR21"/>
    <n v="86691072875"/>
    <s v="Mr. SHAILESHKUMAR JAGDISHBHAI"/>
    <n v="500000"/>
    <n v="11.1"/>
    <n v="452647"/>
    <n v="452646.27"/>
    <n v="0"/>
    <n v="0"/>
    <n v="0"/>
    <d v="2021-05-03T00:00:00"/>
    <n v="10"/>
    <n v="10"/>
    <n v="0"/>
    <n v="0"/>
    <n v="0"/>
    <n v="0"/>
    <s v="INR"/>
    <n v="0"/>
    <n v="9543"/>
    <s v="00/00/0000"/>
    <n v="0"/>
    <n v="0"/>
    <s v="N"/>
    <m/>
    <n v="9"/>
    <s v="N"/>
    <s v="00/00/0000"/>
    <s v="N"/>
    <n v="0"/>
    <s v="00/00/0000"/>
    <s v="STD"/>
    <x v="220"/>
    <n v="0"/>
    <x v="0"/>
    <m/>
  </r>
  <r>
    <n v="40194217901"/>
    <s v="MC-TL-XPRESS CREDIT APR21"/>
    <n v="85851872040"/>
    <s v="Mr. DHIRUBHAI SOMABHAI PATEL"/>
    <n v="1145000"/>
    <n v="11.1"/>
    <n v="995219"/>
    <n v="995219"/>
    <n v="0"/>
    <n v="0"/>
    <n v="0"/>
    <d v="2021-05-26T00:00:00"/>
    <n v="10"/>
    <n v="10"/>
    <n v="0"/>
    <n v="0"/>
    <n v="0"/>
    <n v="0"/>
    <s v="INR"/>
    <n v="0"/>
    <n v="24953"/>
    <s v="00/00/0000"/>
    <n v="0"/>
    <n v="0"/>
    <m/>
    <m/>
    <m/>
    <s v="N"/>
    <s v="00/00/0000"/>
    <s v="N"/>
    <n v="0"/>
    <s v="00/00/0000"/>
    <s v="STD"/>
    <x v="224"/>
    <n v="999"/>
    <x v="0"/>
    <m/>
  </r>
  <r>
    <n v="40207385250"/>
    <s v="MC-TL-XPRESS CREDIT APR21"/>
    <n v="86177843869"/>
    <s v="Mr. VIJAY MAHOTJI THAKOR"/>
    <n v="400000"/>
    <n v="11.1"/>
    <n v="366334"/>
    <n v="366334"/>
    <n v="0"/>
    <n v="0"/>
    <n v="0"/>
    <d v="2021-06-03T00:00:00"/>
    <n v="9"/>
    <n v="9"/>
    <n v="0"/>
    <n v="0"/>
    <n v="0"/>
    <n v="0"/>
    <s v="INR"/>
    <n v="0"/>
    <n v="7635"/>
    <s v="00/00/0000"/>
    <n v="0"/>
    <n v="0"/>
    <m/>
    <m/>
    <m/>
    <s v="N"/>
    <s v="00/00/0000"/>
    <s v="N"/>
    <n v="0"/>
    <s v="00/00/0000"/>
    <s v="STD"/>
    <x v="225"/>
    <n v="999"/>
    <x v="0"/>
    <m/>
  </r>
  <r>
    <n v="40207634752"/>
    <s v="MC-TL-XPRESS CREDIT APR21"/>
    <n v="85033707576"/>
    <s v="Mr. HARESHKUMAR  PARMAR"/>
    <n v="300000"/>
    <n v="12.6"/>
    <n v="268626"/>
    <n v="268626"/>
    <n v="0"/>
    <n v="0"/>
    <n v="0"/>
    <d v="2021-06-03T00:00:00"/>
    <n v="9"/>
    <n v="9"/>
    <n v="0"/>
    <n v="0"/>
    <n v="0"/>
    <n v="0"/>
    <s v="INR"/>
    <n v="0"/>
    <n v="6765"/>
    <s v="00/00/0000"/>
    <n v="0"/>
    <n v="0"/>
    <m/>
    <m/>
    <m/>
    <s v="N"/>
    <s v="00/00/0000"/>
    <s v="N"/>
    <n v="0"/>
    <s v="00/00/0000"/>
    <m/>
    <x v="1"/>
    <m/>
    <x v="0"/>
    <m/>
  </r>
  <r>
    <n v="40209835425"/>
    <s v="MC-TL-XPRESS CREDIT APR21"/>
    <n v="89713522289"/>
    <s v="Mr. JAL  SINGH"/>
    <n v="959400"/>
    <n v="10.6"/>
    <n v="871214"/>
    <n v="2309"/>
    <n v="0"/>
    <n v="0"/>
    <n v="0"/>
    <d v="2021-06-04T00:00:00"/>
    <n v="9"/>
    <n v="9"/>
    <n v="0"/>
    <n v="0"/>
    <n v="0"/>
    <n v="0"/>
    <s v="INR"/>
    <n v="0"/>
    <n v="18066"/>
    <s v="00/00/0000"/>
    <n v="0"/>
    <n v="71.28"/>
    <s v="N"/>
    <m/>
    <n v="9"/>
    <s v="N"/>
    <s v="00/00/0000"/>
    <s v="N"/>
    <n v="0"/>
    <s v="00/00/0000"/>
    <s v="STD"/>
    <x v="207"/>
    <n v="0"/>
    <x v="0"/>
    <m/>
  </r>
  <r>
    <n v="40216222841"/>
    <s v="MC-TL-XPRESS CREDIT APR21"/>
    <n v="87730175203"/>
    <s v="Mrs. DAKSHABEN NARENDRABHAI VA"/>
    <n v="486000"/>
    <n v="10.6"/>
    <n v="443522"/>
    <n v="443521.2"/>
    <n v="0"/>
    <n v="0"/>
    <n v="0"/>
    <d v="2021-06-08T00:00:00"/>
    <n v="9"/>
    <n v="9"/>
    <n v="0"/>
    <n v="0"/>
    <n v="0"/>
    <n v="0"/>
    <s v="INR"/>
    <n v="0"/>
    <n v="9152"/>
    <s v="00/00/0000"/>
    <n v="0"/>
    <n v="0"/>
    <s v="N"/>
    <m/>
    <n v="9"/>
    <s v="N"/>
    <s v="00/00/0000"/>
    <s v="N"/>
    <n v="0"/>
    <s v="00/00/0000"/>
    <s v="STD"/>
    <x v="37"/>
    <n v="999"/>
    <x v="0"/>
    <m/>
  </r>
  <r>
    <n v="40216679771"/>
    <s v="MC-TL-XPRESS CREDIT APR21"/>
    <n v="86031237978"/>
    <s v="Mr. SHAILENDRA PRATAP SINGH"/>
    <n v="550000"/>
    <n v="12.6"/>
    <n v="491744"/>
    <n v="491743.15"/>
    <n v="0"/>
    <n v="0"/>
    <n v="0"/>
    <d v="2021-06-08T00:00:00"/>
    <n v="9"/>
    <n v="9"/>
    <n v="0"/>
    <n v="0"/>
    <n v="0"/>
    <n v="0"/>
    <s v="INR"/>
    <n v="0"/>
    <n v="12402"/>
    <s v="00/00/0000"/>
    <n v="0"/>
    <n v="0"/>
    <s v="N"/>
    <m/>
    <n v="9"/>
    <s v="N"/>
    <s v="00/00/0000"/>
    <s v="N"/>
    <n v="0"/>
    <s v="00/00/0000"/>
    <s v="STD"/>
    <x v="122"/>
    <n v="0"/>
    <x v="0"/>
    <m/>
  </r>
  <r>
    <n v="40218597400"/>
    <s v="MC-TL-XPRESS CREDIT APR21"/>
    <n v="85028086292"/>
    <s v="Mr. JAGDISHBHAI MANGALBHAI SOL"/>
    <n v="250000"/>
    <n v="10.6"/>
    <n v="214061"/>
    <n v="214060"/>
    <n v="0"/>
    <n v="0"/>
    <n v="0"/>
    <d v="2021-06-09T00:00:00"/>
    <n v="9"/>
    <n v="9"/>
    <n v="0"/>
    <n v="0"/>
    <n v="0"/>
    <n v="0"/>
    <s v="INR"/>
    <n v="0"/>
    <n v="6207"/>
    <s v="00/00/0000"/>
    <n v="0"/>
    <n v="0"/>
    <s v="N"/>
    <m/>
    <n v="9"/>
    <s v="N"/>
    <s v="00/00/0000"/>
    <s v="N"/>
    <n v="0"/>
    <s v="00/00/0000"/>
    <s v="STD"/>
    <x v="157"/>
    <n v="0"/>
    <x v="0"/>
    <m/>
  </r>
  <r>
    <n v="40220464941"/>
    <s v="MC-TL-XPRESS CREDIT APR21"/>
    <n v="85014403582"/>
    <s v="Mr. BABUBHAI SHANABHAI SOLANKI"/>
    <n v="150000"/>
    <n v="10.6"/>
    <n v="78449"/>
    <n v="78449"/>
    <n v="0"/>
    <n v="0"/>
    <n v="0"/>
    <d v="2021-06-10T00:00:00"/>
    <n v="9"/>
    <n v="9"/>
    <n v="0"/>
    <n v="0"/>
    <n v="0"/>
    <n v="0"/>
    <s v="INR"/>
    <n v="0"/>
    <n v="9051"/>
    <s v="00/00/0000"/>
    <n v="0"/>
    <n v="0"/>
    <s v="N"/>
    <m/>
    <n v="9"/>
    <s v="N"/>
    <s v="00/00/0000"/>
    <s v="N"/>
    <n v="0"/>
    <s v="00/00/0000"/>
    <s v="STD"/>
    <x v="226"/>
    <n v="999"/>
    <x v="0"/>
    <m/>
  </r>
  <r>
    <n v="40220517394"/>
    <s v="MC-TL-XPRESS CREDIT APR21"/>
    <n v="80594657586"/>
    <s v="Mr. PRAVINBHAI KANTIBHAI NAIYA"/>
    <n v="848000"/>
    <n v="10.6"/>
    <n v="773503"/>
    <n v="773502.6"/>
    <n v="0"/>
    <n v="0"/>
    <n v="0"/>
    <d v="2021-06-10T00:00:00"/>
    <n v="9"/>
    <n v="9"/>
    <n v="0"/>
    <n v="0"/>
    <n v="0"/>
    <n v="0"/>
    <s v="INR"/>
    <n v="0"/>
    <n v="15968"/>
    <s v="00/00/0000"/>
    <n v="0"/>
    <n v="0"/>
    <s v="N"/>
    <m/>
    <n v="9"/>
    <s v="N"/>
    <s v="00/00/0000"/>
    <s v="N"/>
    <n v="0"/>
    <s v="00/00/0000"/>
    <s v="STD"/>
    <x v="226"/>
    <n v="999"/>
    <x v="0"/>
    <m/>
  </r>
  <r>
    <n v="40226806787"/>
    <s v="MC-TL-XPRESS CREDIT APR21"/>
    <n v="85004512264"/>
    <s v="Mr. JASHWANT MANRUPJI MAKWANA"/>
    <n v="150000"/>
    <n v="10.6"/>
    <n v="126397"/>
    <n v="126397"/>
    <n v="0"/>
    <n v="0"/>
    <n v="0"/>
    <d v="2021-06-14T00:00:00"/>
    <n v="9"/>
    <n v="9"/>
    <n v="0"/>
    <n v="0"/>
    <n v="0"/>
    <n v="0"/>
    <s v="INR"/>
    <n v="0"/>
    <n v="3914"/>
    <s v="00/00/0000"/>
    <n v="0"/>
    <n v="0"/>
    <s v="N"/>
    <m/>
    <n v="9"/>
    <s v="N"/>
    <s v="00/00/0000"/>
    <s v="N"/>
    <n v="0"/>
    <s v="00/00/0000"/>
    <m/>
    <x v="1"/>
    <m/>
    <x v="0"/>
    <m/>
  </r>
  <r>
    <n v="40226809722"/>
    <s v="MC-TL-XPRESS CREDIT APR21"/>
    <n v="86013130561"/>
    <s v="Mr. BHASKER G GAYAKVAD"/>
    <n v="600000"/>
    <n v="11.1"/>
    <n v="547618"/>
    <n v="547618"/>
    <n v="0"/>
    <n v="0"/>
    <n v="0"/>
    <d v="2021-06-14T00:00:00"/>
    <n v="9"/>
    <n v="9"/>
    <n v="0"/>
    <n v="0"/>
    <n v="0"/>
    <n v="0"/>
    <s v="INR"/>
    <n v="0"/>
    <n v="11452"/>
    <s v="00/00/0000"/>
    <n v="0"/>
    <n v="0"/>
    <m/>
    <m/>
    <m/>
    <s v="N"/>
    <s v="00/00/0000"/>
    <s v="N"/>
    <n v="0"/>
    <s v="00/00/0000"/>
    <m/>
    <x v="1"/>
    <m/>
    <x v="0"/>
    <m/>
  </r>
  <r>
    <n v="40227255987"/>
    <s v="MC-TL-XPRESS CREDIT APR21"/>
    <n v="85229209740"/>
    <s v="Mr. IKHATYARALI SIRAJMIYA SAIY"/>
    <n v="570000"/>
    <n v="11.1"/>
    <n v="520086"/>
    <n v="520086"/>
    <n v="0"/>
    <n v="0"/>
    <n v="0"/>
    <d v="2021-06-14T00:00:00"/>
    <n v="9"/>
    <n v="9"/>
    <n v="0"/>
    <n v="0"/>
    <n v="0"/>
    <n v="0"/>
    <s v="INR"/>
    <n v="0"/>
    <n v="10879"/>
    <s v="00/00/0000"/>
    <n v="0"/>
    <n v="0"/>
    <s v="N"/>
    <m/>
    <n v="9"/>
    <s v="N"/>
    <s v="00/00/0000"/>
    <s v="N"/>
    <n v="0"/>
    <s v="00/00/0000"/>
    <m/>
    <x v="1"/>
    <m/>
    <x v="0"/>
    <m/>
  </r>
  <r>
    <n v="40230638464"/>
    <s v="MC-TL-XPRESS CREDIT APR21"/>
    <n v="86854906092"/>
    <s v="Mr. PIYUSHBHAI JAGDISHBHAI PAN"/>
    <n v="200000"/>
    <n v="10.6"/>
    <n v="130206"/>
    <n v="130206"/>
    <n v="0"/>
    <n v="0"/>
    <n v="0"/>
    <d v="2021-06-16T00:00:00"/>
    <n v="9"/>
    <n v="9"/>
    <n v="0"/>
    <n v="0"/>
    <n v="0"/>
    <n v="0"/>
    <s v="INR"/>
    <n v="0"/>
    <n v="9285"/>
    <s v="00/00/0000"/>
    <n v="0"/>
    <n v="0"/>
    <s v="N"/>
    <m/>
    <n v="9"/>
    <s v="N"/>
    <s v="00/00/0000"/>
    <s v="N"/>
    <n v="0"/>
    <s v="00/00/0000"/>
    <m/>
    <x v="1"/>
    <m/>
    <x v="0"/>
    <m/>
  </r>
  <r>
    <n v="40232542088"/>
    <s v="MC-TL-XPRESS CREDIT APR21"/>
    <n v="85788382762"/>
    <s v="Mr. MITESH KISHORBHAI CHAUHAN"/>
    <n v="456000"/>
    <n v="11.6"/>
    <n v="416187"/>
    <n v="416186.2"/>
    <n v="0"/>
    <n v="0"/>
    <n v="0"/>
    <d v="2021-06-17T00:00:00"/>
    <n v="9"/>
    <n v="9"/>
    <n v="0"/>
    <n v="0"/>
    <n v="0"/>
    <n v="0"/>
    <s v="INR"/>
    <n v="0"/>
    <n v="8821"/>
    <s v="00/00/0000"/>
    <n v="0"/>
    <n v="0"/>
    <m/>
    <m/>
    <m/>
    <s v="N"/>
    <s v="00/00/0000"/>
    <s v="N"/>
    <n v="0"/>
    <s v="00/00/0000"/>
    <m/>
    <x v="1"/>
    <m/>
    <x v="0"/>
    <m/>
  </r>
  <r>
    <n v="40232953789"/>
    <s v="MC-TL-XPRESS CREDIT APR21"/>
    <n v="88731160447"/>
    <s v="Mr. SRINIVASARAO VENKATARAO IL"/>
    <n v="1000000"/>
    <n v="10.1"/>
    <n v="885454"/>
    <n v="885454"/>
    <n v="0"/>
    <n v="0"/>
    <n v="0"/>
    <d v="2021-06-17T00:00:00"/>
    <n v="9"/>
    <n v="9"/>
    <n v="0"/>
    <n v="0"/>
    <n v="0"/>
    <n v="0"/>
    <s v="INR"/>
    <n v="0"/>
    <n v="21028"/>
    <s v="00/00/0000"/>
    <n v="0"/>
    <n v="0"/>
    <s v="N"/>
    <m/>
    <n v="9"/>
    <s v="N"/>
    <s v="00/00/0000"/>
    <s v="N"/>
    <n v="0"/>
    <s v="00/00/0000"/>
    <m/>
    <x v="1"/>
    <m/>
    <x v="0"/>
    <m/>
  </r>
  <r>
    <n v="40236782402"/>
    <s v="MC-TL-XPRESS CREDIT APR21"/>
    <n v="87842557933"/>
    <s v="Mr. ARVIND ASHOKBHAI PATANI"/>
    <n v="423000"/>
    <n v="11.1"/>
    <n v="385304"/>
    <n v="385303.1"/>
    <n v="0"/>
    <n v="0"/>
    <n v="0"/>
    <d v="2021-06-19T00:00:00"/>
    <n v="9"/>
    <n v="9"/>
    <n v="0"/>
    <n v="0"/>
    <n v="0"/>
    <n v="0"/>
    <s v="INR"/>
    <n v="0"/>
    <n v="8074"/>
    <s v="00/00/0000"/>
    <n v="0"/>
    <n v="0"/>
    <s v="N"/>
    <m/>
    <n v="9"/>
    <s v="N"/>
    <s v="00/00/0000"/>
    <s v="N"/>
    <n v="0"/>
    <s v="00/00/0000"/>
    <m/>
    <x v="1"/>
    <m/>
    <x v="0"/>
    <m/>
  </r>
  <r>
    <n v="40244384105"/>
    <s v="MC-TL-XPRESS CREDIT APR21"/>
    <n v="85080843738"/>
    <s v="Mr. SIDDIQUI MOHAMAD ASIF"/>
    <n v="350000"/>
    <n v="12.1"/>
    <n v="310484"/>
    <n v="310484"/>
    <n v="0"/>
    <n v="0"/>
    <n v="0"/>
    <d v="2021-06-23T00:00:00"/>
    <n v="9"/>
    <n v="9"/>
    <n v="0"/>
    <n v="0"/>
    <n v="0"/>
    <n v="0"/>
    <s v="INR"/>
    <n v="0"/>
    <n v="7804"/>
    <s v="00/00/0000"/>
    <n v="0"/>
    <n v="0"/>
    <s v="N"/>
    <m/>
    <n v="9"/>
    <s v="N"/>
    <s v="00/00/0000"/>
    <s v="N"/>
    <n v="0"/>
    <s v="00/00/0000"/>
    <m/>
    <x v="1"/>
    <m/>
    <x v="0"/>
    <m/>
  </r>
  <r>
    <n v="40245535632"/>
    <s v="MC-TL-XPRESS CREDIT APR21"/>
    <n v="89108316808"/>
    <s v="Mr. RAHUL  PATANI"/>
    <n v="400000"/>
    <n v="11.1"/>
    <n v="355560"/>
    <n v="355560"/>
    <n v="0"/>
    <n v="0"/>
    <n v="0"/>
    <d v="2021-06-24T00:00:00"/>
    <n v="9"/>
    <n v="9"/>
    <n v="0"/>
    <n v="0"/>
    <n v="0"/>
    <n v="0"/>
    <s v="INR"/>
    <n v="0"/>
    <n v="8507"/>
    <s v="00/00/0000"/>
    <n v="0"/>
    <n v="0"/>
    <s v="N"/>
    <m/>
    <n v="9"/>
    <s v="N"/>
    <s v="00/00/0000"/>
    <s v="N"/>
    <n v="0"/>
    <s v="00/00/0000"/>
    <s v="STD"/>
    <x v="227"/>
    <n v="0"/>
    <x v="0"/>
    <m/>
  </r>
  <r>
    <n v="40248488350"/>
    <s v="MC-TL-XPRESS CREDIT APR21"/>
    <n v="71010356548"/>
    <s v="Mr. KUSHAL  YADAV"/>
    <n v="1030000"/>
    <n v="10.1"/>
    <n v="912171"/>
    <n v="912171"/>
    <n v="0"/>
    <n v="0"/>
    <n v="0"/>
    <d v="2021-06-25T00:00:00"/>
    <n v="9"/>
    <n v="9"/>
    <n v="0"/>
    <n v="0"/>
    <n v="0"/>
    <n v="0"/>
    <s v="INR"/>
    <n v="0"/>
    <n v="21392"/>
    <s v="00/00/0000"/>
    <n v="0"/>
    <n v="0"/>
    <s v="N"/>
    <m/>
    <n v="9"/>
    <s v="N"/>
    <s v="00/00/0000"/>
    <s v="N"/>
    <n v="0"/>
    <s v="00/00/0000"/>
    <m/>
    <x v="1"/>
    <m/>
    <x v="0"/>
    <m/>
  </r>
  <r>
    <n v="40255514111"/>
    <s v="MC-TL-XPRESS CREDIT APR21"/>
    <n v="90660194345"/>
    <s v="Mr. Govindbhai Keshabhai Solan"/>
    <n v="860000"/>
    <n v="11.1"/>
    <n v="780282"/>
    <n v="780282"/>
    <n v="0"/>
    <n v="0"/>
    <n v="0"/>
    <d v="2021-06-29T00:00:00"/>
    <n v="9"/>
    <n v="9"/>
    <n v="0"/>
    <n v="0"/>
    <n v="0"/>
    <n v="0"/>
    <s v="INR"/>
    <n v="0"/>
    <n v="16414"/>
    <s v="00/00/0000"/>
    <n v="0"/>
    <n v="0"/>
    <s v="N"/>
    <m/>
    <n v="9"/>
    <s v="N"/>
    <s v="00/00/0000"/>
    <s v="N"/>
    <n v="0"/>
    <s v="00/00/0000"/>
    <m/>
    <x v="1"/>
    <m/>
    <x v="0"/>
    <m/>
  </r>
  <r>
    <n v="40255540356"/>
    <s v="MC-TL-XPRESS CREDIT APR21"/>
    <n v="90726455239"/>
    <s v="Mr. SURESHBHAI  VAGHELA"/>
    <n v="310000"/>
    <n v="11.6"/>
    <n v="281775"/>
    <n v="281774"/>
    <n v="0"/>
    <n v="0"/>
    <n v="0"/>
    <d v="2021-06-29T00:00:00"/>
    <n v="9"/>
    <n v="9"/>
    <n v="0"/>
    <n v="0"/>
    <n v="0"/>
    <n v="0"/>
    <s v="INR"/>
    <n v="0"/>
    <n v="5997"/>
    <s v="00/00/0000"/>
    <n v="0"/>
    <n v="0"/>
    <s v="N"/>
    <m/>
    <n v="9"/>
    <s v="N"/>
    <s v="00/00/0000"/>
    <s v="N"/>
    <n v="0"/>
    <s v="00/00/0000"/>
    <s v="STD"/>
    <x v="228"/>
    <n v="0"/>
    <x v="0"/>
    <m/>
  </r>
  <r>
    <n v="40255565745"/>
    <s v="MC-TL-XPRESS CREDIT APR21"/>
    <n v="86031235289"/>
    <s v="Mr. GULAMMAIYODDIN GULAMRASUL"/>
    <n v="631000"/>
    <n v="11.6"/>
    <n v="573325"/>
    <n v="573325.69999999995"/>
    <n v="0.69999999995343387"/>
    <n v="5.7348844826596254E-5"/>
    <n v="0.7"/>
    <d v="2021-06-29T00:00:00"/>
    <n v="9"/>
    <n v="9"/>
    <n v="0"/>
    <n v="0"/>
    <n v="0"/>
    <n v="0"/>
    <s v="INR"/>
    <n v="0"/>
    <n v="12206"/>
    <d v="2022-03-29T00:00:00"/>
    <n v="0"/>
    <n v="0"/>
    <m/>
    <m/>
    <m/>
    <s v="N"/>
    <s v="00/00/0000"/>
    <s v="N"/>
    <n v="0"/>
    <s v="00/00/0000"/>
    <m/>
    <x v="1"/>
    <m/>
    <x v="0"/>
    <m/>
  </r>
  <r>
    <n v="40266683213"/>
    <s v="MC-TL-XPRESS CREDIT APR21"/>
    <n v="90766906637"/>
    <s v="Mr. Vaghela  Kamlesh"/>
    <n v="450000"/>
    <n v="11.1"/>
    <n v="417024"/>
    <n v="417024"/>
    <n v="0"/>
    <n v="0"/>
    <n v="0"/>
    <d v="2021-07-03T00:00:00"/>
    <n v="8"/>
    <n v="8"/>
    <n v="0"/>
    <n v="0"/>
    <n v="0"/>
    <n v="0"/>
    <s v="INR"/>
    <n v="0"/>
    <n v="8589"/>
    <s v="00/00/0000"/>
    <n v="0"/>
    <n v="0"/>
    <s v="N"/>
    <m/>
    <n v="9"/>
    <s v="N"/>
    <s v="00/00/0000"/>
    <s v="N"/>
    <n v="0"/>
    <s v="00/00/0000"/>
    <s v="STD"/>
    <x v="217"/>
    <n v="0"/>
    <x v="0"/>
    <m/>
  </r>
  <r>
    <n v="40276935805"/>
    <s v="MC-TL-XPRESS CREDIT APR21"/>
    <n v="90762282589"/>
    <s v="Mr. Vaghela  Dipakbhai"/>
    <n v="400000"/>
    <n v="11.1"/>
    <n v="370143"/>
    <n v="370143"/>
    <n v="0"/>
    <n v="0"/>
    <n v="0"/>
    <d v="2021-07-07T00:00:00"/>
    <n v="8"/>
    <n v="8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x v="1"/>
    <m/>
    <x v="0"/>
    <m/>
  </r>
  <r>
    <n v="40281884841"/>
    <s v="MC-TL-XPRESS CREDIT APR21"/>
    <n v="85014434099"/>
    <s v="Mrs. ICHHABEN HARGOVINDBHAI DE"/>
    <n v="750000"/>
    <n v="11.6"/>
    <n v="694691"/>
    <n v="694691"/>
    <n v="0"/>
    <n v="0"/>
    <n v="0"/>
    <d v="2021-07-09T00:00:00"/>
    <n v="8"/>
    <n v="8"/>
    <n v="0"/>
    <n v="0"/>
    <n v="0"/>
    <n v="0"/>
    <s v="INR"/>
    <n v="0"/>
    <n v="14508"/>
    <s v="00/00/0000"/>
    <n v="0"/>
    <n v="0"/>
    <s v="N"/>
    <m/>
    <n v="9"/>
    <s v="N"/>
    <s v="00/00/0000"/>
    <s v="N"/>
    <n v="0"/>
    <s v="00/00/0000"/>
    <s v="STD"/>
    <x v="229"/>
    <n v="0"/>
    <x v="0"/>
    <m/>
  </r>
  <r>
    <n v="40288968611"/>
    <s v="MC-TL-XPRESS CREDIT APR21"/>
    <n v="85405136622"/>
    <s v="Sepoy LIDIYA GOPAL  JAYANTIBHA"/>
    <n v="850000"/>
    <n v="10.6"/>
    <n v="783685"/>
    <n v="783685"/>
    <n v="0"/>
    <n v="0"/>
    <n v="0"/>
    <d v="2021-07-13T00:00:00"/>
    <n v="8"/>
    <n v="8"/>
    <n v="0"/>
    <n v="0"/>
    <n v="0"/>
    <n v="0"/>
    <s v="INR"/>
    <n v="0"/>
    <n v="16006"/>
    <s v="00/00/0000"/>
    <n v="0"/>
    <n v="0"/>
    <s v="N"/>
    <m/>
    <n v="9"/>
    <s v="N"/>
    <s v="00/00/0000"/>
    <s v="N"/>
    <n v="0"/>
    <s v="00/00/0000"/>
    <m/>
    <x v="1"/>
    <m/>
    <x v="0"/>
    <m/>
  </r>
  <r>
    <n v="40291094758"/>
    <s v="MC-TL-XPRESS CREDIT APR21"/>
    <n v="85253506301"/>
    <s v="Mr. KHETABHAI PUNABHAI DANGI"/>
    <n v="793100"/>
    <n v="10.6"/>
    <n v="730984"/>
    <n v="730983.46"/>
    <n v="0"/>
    <n v="0"/>
    <n v="0"/>
    <d v="2021-07-14T00:00:00"/>
    <n v="8"/>
    <n v="8"/>
    <n v="0"/>
    <n v="0"/>
    <n v="0"/>
    <n v="0"/>
    <s v="INR"/>
    <n v="0"/>
    <n v="14934"/>
    <s v="00/00/0000"/>
    <n v="0"/>
    <n v="0"/>
    <s v="N"/>
    <m/>
    <n v="9"/>
    <s v="N"/>
    <s v="00/00/0000"/>
    <s v="N"/>
    <n v="0"/>
    <s v="00/00/0000"/>
    <m/>
    <x v="1"/>
    <m/>
    <x v="0"/>
    <m/>
  </r>
  <r>
    <n v="40292324976"/>
    <s v="MC-TL-XPRESS CREDIT APR21"/>
    <n v="86013131826"/>
    <s v="Miss. RINKUBEN ARVINDKUMAR NAY"/>
    <n v="800000"/>
    <n v="11.6"/>
    <n v="739603"/>
    <n v="739603"/>
    <n v="0"/>
    <n v="0"/>
    <n v="0"/>
    <d v="2021-07-14T00:00:00"/>
    <n v="8"/>
    <n v="8"/>
    <n v="0"/>
    <n v="0"/>
    <n v="0"/>
    <n v="0"/>
    <s v="INR"/>
    <n v="0"/>
    <n v="15475"/>
    <s v="00/00/0000"/>
    <n v="0"/>
    <n v="0"/>
    <s v="N"/>
    <m/>
    <n v="9"/>
    <s v="N"/>
    <s v="00/00/0000"/>
    <s v="N"/>
    <n v="0"/>
    <s v="00/00/0000"/>
    <m/>
    <x v="1"/>
    <m/>
    <x v="0"/>
    <m/>
  </r>
  <r>
    <n v="40296732889"/>
    <s v="MC-TL-XPRESS CREDIT APR21"/>
    <n v="85028081624"/>
    <s v="Mr. JOSHI  RAJENDRA"/>
    <n v="900000"/>
    <n v="10.6"/>
    <n v="829321"/>
    <n v="829321"/>
    <n v="0"/>
    <n v="0"/>
    <n v="0"/>
    <d v="2021-07-16T00:00:00"/>
    <n v="8"/>
    <n v="8"/>
    <n v="0"/>
    <n v="0"/>
    <n v="0"/>
    <n v="0"/>
    <s v="INR"/>
    <n v="0"/>
    <n v="16947"/>
    <s v="00/00/0000"/>
    <n v="0"/>
    <n v="0"/>
    <m/>
    <m/>
    <m/>
    <s v="N"/>
    <s v="00/00/0000"/>
    <s v="N"/>
    <n v="0"/>
    <s v="00/00/0000"/>
    <s v="STD"/>
    <x v="230"/>
    <n v="0"/>
    <x v="0"/>
    <m/>
  </r>
  <r>
    <n v="40310221431"/>
    <s v="MC-TL-XPRESS CREDIT APR21"/>
    <n v="80381294476"/>
    <s v="Mr. MANUBHAI BACHUBHAI VAGHELA"/>
    <n v="700000"/>
    <n v="11.1"/>
    <n v="605877"/>
    <n v="555877"/>
    <n v="0"/>
    <n v="0"/>
    <n v="0"/>
    <d v="2021-07-23T00:00:00"/>
    <n v="8"/>
    <n v="8"/>
    <n v="0"/>
    <n v="0"/>
    <n v="0"/>
    <n v="0"/>
    <s v="INR"/>
    <n v="0"/>
    <n v="17550"/>
    <s v="00/00/0000"/>
    <n v="0"/>
    <n v="0"/>
    <s v="N"/>
    <m/>
    <n v="9"/>
    <s v="N"/>
    <s v="00/00/0000"/>
    <s v="N"/>
    <n v="0"/>
    <s v="00/00/0000"/>
    <s v="STD"/>
    <x v="231"/>
    <n v="0"/>
    <x v="0"/>
    <m/>
  </r>
  <r>
    <n v="40319153084"/>
    <s v="MC-TL-XPRESS CREDIT APR21"/>
    <n v="86970184903"/>
    <s v="Mr. VICKEY  VICKEY"/>
    <n v="1114900"/>
    <n v="10.1"/>
    <n v="1021565"/>
    <n v="1021565"/>
    <n v="0"/>
    <n v="0"/>
    <n v="0"/>
    <d v="2021-07-28T00:00:00"/>
    <n v="8"/>
    <n v="8"/>
    <n v="0"/>
    <n v="0"/>
    <n v="0"/>
    <n v="0"/>
    <s v="INR"/>
    <n v="0"/>
    <n v="20711"/>
    <s v="00/00/0000"/>
    <n v="0"/>
    <n v="0"/>
    <m/>
    <m/>
    <m/>
    <s v="N"/>
    <s v="00/00/0000"/>
    <s v="N"/>
    <n v="0"/>
    <s v="00/00/0000"/>
    <m/>
    <x v="1"/>
    <m/>
    <x v="0"/>
    <m/>
  </r>
  <r>
    <n v="40321176438"/>
    <s v="MC-TL-XPRESS CREDIT APR21"/>
    <n v="89026985022"/>
    <s v="Mr. VICHYBHAI MOTTIBHAI SOLANK"/>
    <n v="670000"/>
    <n v="11.6"/>
    <n v="615949"/>
    <n v="615949"/>
    <n v="0"/>
    <n v="0"/>
    <n v="0"/>
    <d v="2021-07-29T00:00:00"/>
    <n v="8"/>
    <n v="8"/>
    <n v="0"/>
    <n v="0"/>
    <n v="0"/>
    <n v="0"/>
    <s v="INR"/>
    <n v="0"/>
    <n v="12960"/>
    <s v="00/00/0000"/>
    <n v="0"/>
    <n v="0"/>
    <m/>
    <m/>
    <m/>
    <s v="N"/>
    <s v="00/00/0000"/>
    <s v="N"/>
    <n v="0"/>
    <s v="00/00/0000"/>
    <m/>
    <x v="1"/>
    <m/>
    <x v="0"/>
    <m/>
  </r>
  <r>
    <n v="40362702056"/>
    <s v="MC-TL-XPRESS CREDIT APR21"/>
    <n v="80083995627"/>
    <s v="Mrs. CHANCHALBEN BABUBHAI PATE"/>
    <n v="66400"/>
    <n v="10.6"/>
    <n v="54123"/>
    <n v="54123"/>
    <n v="0"/>
    <n v="0"/>
    <n v="0"/>
    <d v="2021-08-12T00:00:00"/>
    <n v="7"/>
    <n v="7"/>
    <n v="0"/>
    <n v="0"/>
    <n v="0"/>
    <n v="0"/>
    <s v="INR"/>
    <n v="0"/>
    <n v="2329"/>
    <s v="00/00/0000"/>
    <n v="0"/>
    <n v="0"/>
    <s v="N"/>
    <m/>
    <n v="9"/>
    <s v="N"/>
    <s v="00/00/0000"/>
    <s v="N"/>
    <n v="0"/>
    <s v="00/00/0000"/>
    <m/>
    <x v="1"/>
    <m/>
    <x v="0"/>
    <m/>
  </r>
  <r>
    <n v="40373457599"/>
    <s v="MC-TL-XPRESS CREDIT APR21"/>
    <n v="86081139041"/>
    <s v="Mr. ROHIT  YADAV"/>
    <n v="500000"/>
    <n v="10.6"/>
    <n v="415912"/>
    <n v="415912"/>
    <n v="0"/>
    <n v="0"/>
    <n v="0"/>
    <d v="2021-08-18T00:00:00"/>
    <n v="7"/>
    <n v="7"/>
    <n v="0"/>
    <n v="0"/>
    <n v="0"/>
    <n v="0"/>
    <s v="INR"/>
    <n v="0"/>
    <n v="16275"/>
    <s v="00/00/0000"/>
    <n v="0"/>
    <n v="0"/>
    <s v="N"/>
    <m/>
    <n v="9"/>
    <s v="N"/>
    <s v="00/00/0000"/>
    <s v="N"/>
    <n v="0"/>
    <s v="00/00/0000"/>
    <m/>
    <x v="1"/>
    <m/>
    <x v="0"/>
    <m/>
  </r>
  <r>
    <n v="40375540361"/>
    <s v="MC-TL-XPRESS CREDIT APR21"/>
    <n v="86640256137"/>
    <s v="Mr. VALAVAI  RAMESHCHANDRA"/>
    <n v="300000"/>
    <n v="11.6"/>
    <n v="280076"/>
    <n v="280076"/>
    <n v="0"/>
    <n v="0"/>
    <n v="0"/>
    <d v="2021-08-18T00:00:00"/>
    <n v="7"/>
    <n v="7"/>
    <n v="0"/>
    <n v="0"/>
    <n v="0"/>
    <n v="0"/>
    <s v="INR"/>
    <n v="0"/>
    <n v="5803"/>
    <s v="00/00/0000"/>
    <n v="0"/>
    <n v="0"/>
    <s v="N"/>
    <m/>
    <n v="9"/>
    <s v="N"/>
    <s v="00/00/0000"/>
    <s v="N"/>
    <n v="0"/>
    <s v="00/00/0000"/>
    <m/>
    <x v="1"/>
    <m/>
    <x v="0"/>
    <m/>
  </r>
  <r>
    <n v="40377337709"/>
    <s v="MC-TL-XPRESS CREDIT APR21"/>
    <n v="87068657803"/>
    <s v="Mr. VIJAYBHAI RAMESHBHAI SOLAN"/>
    <n v="450000"/>
    <n v="11.1"/>
    <n v="407730"/>
    <n v="197730"/>
    <n v="0"/>
    <n v="0"/>
    <n v="0"/>
    <d v="2021-08-19T00:00:00"/>
    <n v="7"/>
    <n v="7"/>
    <n v="0"/>
    <n v="0"/>
    <n v="0"/>
    <n v="0"/>
    <s v="INR"/>
    <n v="0"/>
    <n v="8589"/>
    <s v="00/00/0000"/>
    <n v="0"/>
    <n v="0"/>
    <s v="N"/>
    <m/>
    <n v="9"/>
    <s v="N"/>
    <s v="00/00/0000"/>
    <s v="N"/>
    <n v="0"/>
    <s v="00/00/0000"/>
    <m/>
    <x v="1"/>
    <m/>
    <x v="0"/>
    <m/>
  </r>
  <r>
    <n v="40378106260"/>
    <s v="MC-TL-XPRESS CREDIT APR21"/>
    <n v="88701391991"/>
    <s v="Mr. DIGAMBER  SINGH"/>
    <n v="500000"/>
    <n v="10.6"/>
    <n v="421021"/>
    <n v="421021"/>
    <n v="0"/>
    <n v="0"/>
    <n v="0"/>
    <d v="2021-08-19T00:00:00"/>
    <n v="7"/>
    <n v="7"/>
    <n v="0"/>
    <n v="0"/>
    <n v="0"/>
    <n v="0"/>
    <s v="INR"/>
    <n v="0"/>
    <n v="15548"/>
    <s v="00/00/0000"/>
    <n v="0"/>
    <n v="0"/>
    <s v="N"/>
    <m/>
    <n v="9"/>
    <s v="N"/>
    <s v="00/00/0000"/>
    <s v="N"/>
    <n v="0"/>
    <s v="00/00/0000"/>
    <m/>
    <x v="1"/>
    <m/>
    <x v="0"/>
    <m/>
  </r>
  <r>
    <n v="40381915630"/>
    <s v="MC-TL-XPRESS CREDIT APR21"/>
    <n v="80252340602"/>
    <s v="Mr. ASHOKKUMAR MAFATLAL PATNI"/>
    <n v="1173500"/>
    <n v="10.1"/>
    <n v="1090484"/>
    <n v="1090484"/>
    <n v="0"/>
    <n v="0"/>
    <n v="0"/>
    <d v="2021-08-21T00:00:00"/>
    <n v="7"/>
    <n v="7"/>
    <n v="0"/>
    <n v="0"/>
    <n v="0"/>
    <n v="0"/>
    <s v="INR"/>
    <n v="0"/>
    <n v="21800"/>
    <s v="00/00/0000"/>
    <n v="0"/>
    <n v="0"/>
    <s v="N"/>
    <m/>
    <n v="9"/>
    <s v="N"/>
    <s v="00/00/0000"/>
    <s v="N"/>
    <n v="0"/>
    <s v="00/00/0000"/>
    <m/>
    <x v="1"/>
    <m/>
    <x v="0"/>
    <m/>
  </r>
  <r>
    <n v="40409757822"/>
    <s v="MC-TL-XPRESS CREDIT APR21"/>
    <n v="86093058328"/>
    <s v="Mr. ALOKESH  RAY"/>
    <n v="1200000"/>
    <n v="10.1"/>
    <n v="1134123"/>
    <n v="1134123"/>
    <n v="0"/>
    <n v="0"/>
    <n v="0"/>
    <d v="2021-09-02T00:00:00"/>
    <n v="6"/>
    <n v="6"/>
    <n v="0"/>
    <n v="0"/>
    <n v="0"/>
    <n v="0"/>
    <s v="INR"/>
    <n v="0"/>
    <n v="22292"/>
    <s v="00/00/0000"/>
    <n v="0"/>
    <n v="0"/>
    <s v="N"/>
    <m/>
    <n v="9"/>
    <s v="N"/>
    <s v="00/00/0000"/>
    <s v="N"/>
    <n v="0"/>
    <s v="00/00/0000"/>
    <m/>
    <x v="1"/>
    <m/>
    <x v="0"/>
    <m/>
  </r>
  <r>
    <n v="40414356620"/>
    <s v="MC-TL-XPRESS CREDIT APR21"/>
    <n v="85993623910"/>
    <s v="Mr. PRAFULBHAI  SOLANKI"/>
    <n v="630800"/>
    <n v="10.6"/>
    <n v="596814"/>
    <n v="596814"/>
    <n v="0"/>
    <n v="0"/>
    <n v="0"/>
    <d v="2021-09-03T00:00:00"/>
    <n v="6"/>
    <n v="6"/>
    <n v="0"/>
    <n v="0"/>
    <n v="0"/>
    <n v="0"/>
    <s v="INR"/>
    <n v="0"/>
    <n v="11878"/>
    <s v="00/00/0000"/>
    <n v="0"/>
    <n v="0"/>
    <s v="N"/>
    <m/>
    <n v="9"/>
    <s v="N"/>
    <s v="00/00/0000"/>
    <s v="N"/>
    <n v="0"/>
    <s v="00/00/0000"/>
    <m/>
    <x v="1"/>
    <m/>
    <x v="0"/>
    <m/>
  </r>
  <r>
    <n v="40426114268"/>
    <s v="MC-TL-XPRESS CREDIT APR21"/>
    <n v="85524789756"/>
    <s v="Mr. DINKAR  KALBANDE"/>
    <n v="1700000"/>
    <n v="10.1"/>
    <n v="1603923"/>
    <n v="1603923"/>
    <n v="0"/>
    <n v="0"/>
    <n v="0"/>
    <d v="2021-09-08T00:00:00"/>
    <n v="6"/>
    <n v="6"/>
    <n v="0"/>
    <n v="0"/>
    <n v="0"/>
    <n v="0"/>
    <s v="INR"/>
    <n v="0"/>
    <n v="31580"/>
    <s v="00/00/0000"/>
    <n v="0"/>
    <n v="0"/>
    <s v="N"/>
    <m/>
    <n v="9"/>
    <s v="N"/>
    <s v="00/00/0000"/>
    <s v="N"/>
    <n v="0"/>
    <s v="00/00/0000"/>
    <m/>
    <x v="1"/>
    <m/>
    <x v="0"/>
    <m/>
  </r>
  <r>
    <n v="40429021448"/>
    <s v="MC-TL-XPRESS CREDIT APR21"/>
    <n v="87482842442"/>
    <s v="Mr. SHIV SHANKAR  KUMAR"/>
    <n v="1300000"/>
    <n v="10.6"/>
    <n v="1227592"/>
    <n v="1227592"/>
    <n v="0"/>
    <n v="0"/>
    <n v="0"/>
    <d v="2021-09-09T00:00:00"/>
    <n v="6"/>
    <n v="6"/>
    <n v="0"/>
    <n v="0"/>
    <n v="0"/>
    <n v="0"/>
    <s v="INR"/>
    <n v="0"/>
    <n v="24479"/>
    <s v="00/00/0000"/>
    <n v="0"/>
    <n v="0"/>
    <s v="N"/>
    <m/>
    <n v="9"/>
    <s v="N"/>
    <s v="00/00/0000"/>
    <s v="N"/>
    <n v="0"/>
    <s v="00/00/0000"/>
    <m/>
    <x v="1"/>
    <m/>
    <x v="0"/>
    <m/>
  </r>
  <r>
    <n v="40448638809"/>
    <s v="MC-TL-XPRESS CREDIT APR21"/>
    <n v="85596412048"/>
    <s v="Mr. SANJAY PRABHUDAS KUBAVAT"/>
    <n v="825000"/>
    <n v="11.6"/>
    <n v="778783"/>
    <n v="778783"/>
    <n v="0"/>
    <n v="0"/>
    <n v="0"/>
    <d v="2021-09-17T00:00:00"/>
    <n v="6"/>
    <n v="6"/>
    <n v="0"/>
    <n v="0"/>
    <n v="0"/>
    <n v="0"/>
    <s v="INR"/>
    <n v="0"/>
    <n v="15958"/>
    <s v="00/00/0000"/>
    <n v="0"/>
    <n v="0"/>
    <s v="N"/>
    <m/>
    <n v="9"/>
    <s v="N"/>
    <s v="00/00/0000"/>
    <s v="N"/>
    <n v="0"/>
    <s v="00/00/0000"/>
    <m/>
    <x v="1"/>
    <m/>
    <x v="0"/>
    <m/>
  </r>
  <r>
    <n v="40453956993"/>
    <s v="MC-TL-XPRESS CREDIT APR21"/>
    <n v="90142261788"/>
    <s v="Mr. Shekhawat Kripalsingh Uday"/>
    <n v="395000"/>
    <n v="12.6"/>
    <n v="373396"/>
    <n v="373396"/>
    <n v="0"/>
    <n v="0"/>
    <n v="0"/>
    <d v="2021-09-20T00:00:00"/>
    <n v="6"/>
    <n v="6"/>
    <n v="0"/>
    <n v="0"/>
    <n v="0"/>
    <n v="0"/>
    <s v="INR"/>
    <n v="0"/>
    <n v="7847"/>
    <s v="00/00/0000"/>
    <n v="0"/>
    <n v="0"/>
    <s v="N"/>
    <m/>
    <n v="9"/>
    <s v="N"/>
    <s v="00/00/0000"/>
    <s v="N"/>
    <n v="0"/>
    <s v="00/00/0000"/>
    <m/>
    <x v="1"/>
    <m/>
    <x v="0"/>
    <m/>
  </r>
  <r>
    <n v="40457704816"/>
    <s v="MC-TL-XPRESS CREDIT APR21"/>
    <n v="87430452699"/>
    <s v="Mr. KULDIPSINH VIKRAMSINH TOMA"/>
    <n v="1010000"/>
    <n v="10.1"/>
    <n v="949094"/>
    <n v="949062"/>
    <n v="0"/>
    <n v="0"/>
    <n v="0"/>
    <d v="2021-09-21T00:00:00"/>
    <n v="6"/>
    <n v="6"/>
    <n v="0"/>
    <n v="0"/>
    <n v="0"/>
    <n v="0"/>
    <s v="INR"/>
    <n v="0"/>
    <n v="18763"/>
    <s v="00/00/0000"/>
    <n v="0"/>
    <n v="0"/>
    <s v="N"/>
    <m/>
    <n v="9"/>
    <s v="N"/>
    <s v="00/00/0000"/>
    <s v="N"/>
    <n v="0"/>
    <s v="00/00/0000"/>
    <m/>
    <x v="1"/>
    <m/>
    <x v="0"/>
    <m/>
  </r>
  <r>
    <n v="40465501227"/>
    <s v="MC-TL-XPRESS CREDIT APR21"/>
    <n v="86157503461"/>
    <s v="Mr. RAJESHBHAI KANJIBHAI GAMI"/>
    <n v="100000"/>
    <n v="11.6"/>
    <n v="85724"/>
    <n v="85724"/>
    <n v="0"/>
    <n v="0"/>
    <n v="0"/>
    <d v="2021-09-24T00:00:00"/>
    <n v="6"/>
    <n v="6"/>
    <n v="0"/>
    <n v="0"/>
    <n v="0"/>
    <n v="0"/>
    <s v="INR"/>
    <n v="0"/>
    <n v="3303"/>
    <s v="00/00/0000"/>
    <n v="0"/>
    <n v="0"/>
    <s v="N"/>
    <m/>
    <n v="9"/>
    <s v="N"/>
    <s v="00/00/0000"/>
    <s v="N"/>
    <n v="0"/>
    <s v="00/00/0000"/>
    <m/>
    <x v="1"/>
    <m/>
    <x v="0"/>
    <m/>
  </r>
  <r>
    <n v="40481304717"/>
    <s v="MC-TL-XPRESS CREDIT APR21"/>
    <n v="80083838029"/>
    <s v="Mr. NILESH HEMAJI ANAKHIYA"/>
    <n v="200000"/>
    <n v="11.6"/>
    <n v="191523"/>
    <n v="178778"/>
    <n v="0"/>
    <n v="0"/>
    <n v="0"/>
    <d v="2021-10-01T00:00:00"/>
    <n v="5"/>
    <n v="5"/>
    <n v="0"/>
    <n v="0"/>
    <n v="0"/>
    <n v="0"/>
    <s v="INR"/>
    <n v="0"/>
    <n v="3869"/>
    <s v="00/00/0000"/>
    <n v="0"/>
    <n v="0"/>
    <s v="N"/>
    <m/>
    <n v="9"/>
    <s v="N"/>
    <s v="00/00/0000"/>
    <s v="N"/>
    <n v="0"/>
    <s v="00/00/0000"/>
    <m/>
    <x v="1"/>
    <m/>
    <x v="0"/>
    <m/>
  </r>
  <r>
    <n v="40488443755"/>
    <s v="MC-TL-XPRESS CREDIT APR21"/>
    <n v="86627056077"/>
    <s v="Mrs. POOJA  ."/>
    <n v="1000000"/>
    <n v="10.1"/>
    <n v="955330"/>
    <n v="955330"/>
    <n v="0"/>
    <n v="0"/>
    <n v="0"/>
    <d v="2021-10-04T00:00:00"/>
    <n v="5"/>
    <n v="5"/>
    <n v="0"/>
    <n v="0"/>
    <n v="0"/>
    <n v="0"/>
    <s v="INR"/>
    <n v="0"/>
    <n v="18577"/>
    <s v="00/00/0000"/>
    <n v="0"/>
    <n v="0"/>
    <s v="N"/>
    <m/>
    <n v="9"/>
    <s v="N"/>
    <s v="00/00/0000"/>
    <s v="N"/>
    <n v="0"/>
    <s v="00/00/0000"/>
    <m/>
    <x v="1"/>
    <m/>
    <x v="0"/>
    <m/>
  </r>
  <r>
    <n v="40496711227"/>
    <s v="MC-TL-XPRESS CREDIT APR21"/>
    <n v="90396893172"/>
    <s v="Ms. RAM HEENA AMRABHAI"/>
    <n v="400000"/>
    <n v="11.6"/>
    <n v="383085"/>
    <n v="383085"/>
    <n v="0"/>
    <n v="0"/>
    <n v="0"/>
    <d v="2021-10-07T00:00:00"/>
    <n v="5"/>
    <n v="5"/>
    <n v="0"/>
    <n v="0"/>
    <n v="0"/>
    <n v="0"/>
    <s v="INR"/>
    <n v="0"/>
    <n v="7738"/>
    <s v="00/00/0000"/>
    <n v="0"/>
    <n v="0"/>
    <s v="N"/>
    <m/>
    <n v="9"/>
    <s v="N"/>
    <s v="00/00/0000"/>
    <s v="N"/>
    <n v="0"/>
    <s v="00/00/0000"/>
    <m/>
    <x v="1"/>
    <m/>
    <x v="0"/>
    <m/>
  </r>
  <r>
    <n v="40500745572"/>
    <s v="MC-TL-XPRESS CREDIT APR21"/>
    <n v="87048890150"/>
    <s v="Mr. PRAKASHBHAI PRAVINBHAI PAT"/>
    <n v="300000"/>
    <n v="10.1"/>
    <n v="265122"/>
    <n v="265122"/>
    <n v="0"/>
    <n v="0"/>
    <n v="0"/>
    <d v="2021-10-08T00:00:00"/>
    <n v="5"/>
    <n v="5"/>
    <n v="0"/>
    <n v="0"/>
    <n v="0"/>
    <n v="0"/>
    <s v="INR"/>
    <n v="0"/>
    <n v="9695"/>
    <s v="00/00/0000"/>
    <n v="0"/>
    <n v="0"/>
    <s v="N"/>
    <m/>
    <n v="9"/>
    <s v="N"/>
    <s v="00/00/0000"/>
    <s v="N"/>
    <n v="0"/>
    <s v="00/00/0000"/>
    <m/>
    <x v="1"/>
    <m/>
    <x v="0"/>
    <m/>
  </r>
  <r>
    <n v="40512006184"/>
    <s v="MC-TL-XPRESS CREDIT APR21"/>
    <n v="85462337141"/>
    <s v="Mr. PATANI  PRAFULBHAI PRAHLAD"/>
    <n v="1466000"/>
    <n v="10.6"/>
    <n v="1397902"/>
    <n v="1397902"/>
    <n v="0"/>
    <n v="0"/>
    <n v="0"/>
    <d v="2021-10-14T00:00:00"/>
    <n v="5"/>
    <n v="5"/>
    <n v="0"/>
    <n v="0"/>
    <n v="0"/>
    <n v="0"/>
    <s v="INR"/>
    <n v="0"/>
    <n v="27605"/>
    <s v="00/00/0000"/>
    <n v="0"/>
    <n v="0"/>
    <s v="N"/>
    <m/>
    <n v="9"/>
    <s v="N"/>
    <s v="00/00/0000"/>
    <s v="N"/>
    <n v="0"/>
    <s v="00/00/0000"/>
    <m/>
    <x v="1"/>
    <m/>
    <x v="0"/>
    <m/>
  </r>
  <r>
    <n v="40518188996"/>
    <s v="MC-TL-XPRESS CREDIT APR21"/>
    <n v="87397396220"/>
    <s v="Mr. DEVENDRAKUMAR SHRIPAL  PRA"/>
    <n v="500000"/>
    <n v="10.6"/>
    <n v="476112"/>
    <n v="476112"/>
    <n v="0"/>
    <n v="0"/>
    <n v="0"/>
    <d v="2021-10-18T00:00:00"/>
    <n v="5"/>
    <n v="5"/>
    <n v="0"/>
    <n v="0"/>
    <n v="0"/>
    <n v="0"/>
    <s v="INR"/>
    <n v="0"/>
    <n v="9415"/>
    <s v="00/00/0000"/>
    <n v="0"/>
    <n v="0"/>
    <s v="N"/>
    <m/>
    <n v="9"/>
    <s v="N"/>
    <s v="00/00/0000"/>
    <s v="N"/>
    <n v="0"/>
    <s v="00/00/0000"/>
    <m/>
    <x v="1"/>
    <m/>
    <x v="0"/>
    <m/>
  </r>
  <r>
    <n v="40536409448"/>
    <s v="MC-TL-XPRESS CREDIT APR21"/>
    <n v="85356688181"/>
    <s v="Sepoy Nirajsingh  Tomar"/>
    <n v="500000"/>
    <n v="10.6"/>
    <n v="474872"/>
    <n v="474872"/>
    <n v="0"/>
    <n v="0"/>
    <n v="0"/>
    <d v="2021-10-27T00:00:00"/>
    <n v="5"/>
    <n v="5"/>
    <n v="0"/>
    <n v="0"/>
    <n v="0"/>
    <n v="0"/>
    <s v="INR"/>
    <n v="0"/>
    <n v="9415"/>
    <s v="00/00/0000"/>
    <n v="0"/>
    <n v="0"/>
    <s v="N"/>
    <m/>
    <n v="9"/>
    <s v="N"/>
    <s v="00/00/0000"/>
    <s v="N"/>
    <n v="0"/>
    <s v="00/00/0000"/>
    <m/>
    <x v="1"/>
    <m/>
    <x v="0"/>
    <m/>
  </r>
  <r>
    <n v="40537647392"/>
    <s v="MC-TL-XPRESS CREDIT APR21"/>
    <n v="80084132046"/>
    <s v="Mr. CHINTANKUMAR  PATEL"/>
    <n v="500000"/>
    <n v="10.6"/>
    <n v="474651"/>
    <n v="474651"/>
    <n v="0"/>
    <n v="0"/>
    <n v="0"/>
    <d v="2021-10-28T00:00:00"/>
    <n v="5"/>
    <n v="5"/>
    <n v="0"/>
    <n v="0"/>
    <n v="0"/>
    <n v="0"/>
    <s v="INR"/>
    <n v="0"/>
    <n v="9415"/>
    <s v="00/00/0000"/>
    <n v="0"/>
    <n v="0"/>
    <m/>
    <m/>
    <m/>
    <s v="N"/>
    <s v="00/00/0000"/>
    <s v="N"/>
    <n v="0"/>
    <s v="00/00/0000"/>
    <m/>
    <x v="1"/>
    <m/>
    <x v="0"/>
    <m/>
  </r>
  <r>
    <n v="40571502376"/>
    <s v="MC-TL-XPRESS CREDIT APR21"/>
    <n v="87266369025"/>
    <s v="Mr. VIKRAM  SAMANT"/>
    <n v="1000000"/>
    <n v="9.6"/>
    <n v="951774"/>
    <n v="951774"/>
    <n v="0"/>
    <n v="0"/>
    <n v="0"/>
    <d v="2021-11-11T00:00:00"/>
    <n v="4"/>
    <n v="4"/>
    <n v="0"/>
    <n v="0"/>
    <n v="0"/>
    <n v="0"/>
    <s v="INR"/>
    <n v="0"/>
    <n v="21051"/>
    <s v="00/00/0000"/>
    <n v="0"/>
    <n v="0"/>
    <s v="N"/>
    <m/>
    <n v="9"/>
    <s v="N"/>
    <s v="00/00/0000"/>
    <s v="N"/>
    <n v="0"/>
    <s v="00/00/0000"/>
    <m/>
    <x v="1"/>
    <m/>
    <x v="0"/>
    <m/>
  </r>
  <r>
    <n v="40584193666"/>
    <s v="MC-TL-XPRESS CREDIT APR21"/>
    <n v="85947065222"/>
    <s v="Mr. VIJAYKUMAR MOHANLAL PATANI"/>
    <n v="400000"/>
    <n v="10.6"/>
    <n v="362863"/>
    <n v="362863"/>
    <n v="0"/>
    <n v="0"/>
    <n v="0"/>
    <d v="2021-11-17T00:00:00"/>
    <n v="4"/>
    <n v="4"/>
    <n v="0"/>
    <n v="0"/>
    <n v="0"/>
    <n v="0"/>
    <s v="INR"/>
    <n v="0"/>
    <n v="13020"/>
    <s v="00/00/0000"/>
    <n v="0"/>
    <n v="0"/>
    <s v="N"/>
    <m/>
    <n v="9"/>
    <s v="N"/>
    <s v="00/00/0000"/>
    <s v="N"/>
    <n v="0"/>
    <s v="00/00/0000"/>
    <m/>
    <x v="1"/>
    <m/>
    <x v="0"/>
    <m/>
  </r>
  <r>
    <n v="40590067213"/>
    <s v="MC-TL-XPRESS CREDIT APR21"/>
    <n v="85028086474"/>
    <s v="Mr. NATVARBHAI manibhai  HARIJ"/>
    <n v="400000"/>
    <n v="12.1"/>
    <n v="381340"/>
    <n v="381340"/>
    <n v="0"/>
    <n v="0"/>
    <n v="0"/>
    <d v="2021-11-20T00:00:00"/>
    <n v="4"/>
    <n v="4"/>
    <n v="0"/>
    <n v="0"/>
    <n v="0"/>
    <n v="0"/>
    <s v="INR"/>
    <n v="0"/>
    <n v="8919"/>
    <s v="00/00/0000"/>
    <n v="0"/>
    <n v="0"/>
    <s v="N"/>
    <m/>
    <n v="9"/>
    <s v="N"/>
    <s v="00/00/0000"/>
    <s v="N"/>
    <n v="0"/>
    <s v="00/00/0000"/>
    <m/>
    <x v="1"/>
    <m/>
    <x v="0"/>
    <m/>
  </r>
  <r>
    <n v="40621032213"/>
    <s v="MC-TL-XPRESS CREDIT APR21"/>
    <n v="88304239279"/>
    <s v="Mr. RAJESHBHAI JAYANTILAL BHUP"/>
    <n v="50000"/>
    <n v="12.1"/>
    <n v="44794"/>
    <n v="44794"/>
    <n v="0"/>
    <n v="0"/>
    <n v="0"/>
    <d v="2021-12-03T00:00:00"/>
    <n v="3"/>
    <n v="3"/>
    <n v="0"/>
    <n v="0"/>
    <n v="0"/>
    <n v="0"/>
    <s v="INR"/>
    <n v="0"/>
    <n v="2357"/>
    <s v="00/00/0000"/>
    <n v="0"/>
    <n v="0"/>
    <s v="N"/>
    <m/>
    <n v="9"/>
    <s v="N"/>
    <s v="00/00/0000"/>
    <s v="N"/>
    <n v="0"/>
    <s v="00/00/0000"/>
    <m/>
    <x v="1"/>
    <m/>
    <x v="0"/>
    <m/>
  </r>
  <r>
    <n v="40643132563"/>
    <s v="MC-TL-XPRESS CREDIT APR21"/>
    <n v="86505068626"/>
    <s v="Mr. JAGDISHBHAI ARVINDBHAI PAR"/>
    <n v="570000"/>
    <n v="11.6"/>
    <n v="556338"/>
    <n v="556338"/>
    <n v="0"/>
    <n v="0"/>
    <n v="0"/>
    <d v="2021-12-13T00:00:00"/>
    <n v="3"/>
    <n v="3"/>
    <n v="0"/>
    <n v="0"/>
    <n v="0"/>
    <n v="0"/>
    <s v="INR"/>
    <n v="0"/>
    <n v="11026"/>
    <s v="00/00/0000"/>
    <n v="0"/>
    <n v="0"/>
    <s v="N"/>
    <m/>
    <n v="9"/>
    <s v="N"/>
    <s v="00/00/0000"/>
    <s v="N"/>
    <n v="0"/>
    <s v="00/00/0000"/>
    <m/>
    <x v="1"/>
    <m/>
    <x v="0"/>
    <m/>
  </r>
  <r>
    <n v="40653238353"/>
    <s v="MC-TL-XPRESS CREDIT APR21"/>
    <n v="85792905992"/>
    <s v="Mr. PATEL  BHARATBHAI BALABHAI"/>
    <n v="325000"/>
    <n v="11.6"/>
    <n v="315037"/>
    <n v="315037"/>
    <n v="0"/>
    <n v="0"/>
    <n v="0"/>
    <d v="2021-12-18T00:00:00"/>
    <n v="3"/>
    <n v="3"/>
    <n v="0"/>
    <n v="0"/>
    <n v="0"/>
    <n v="0"/>
    <s v="INR"/>
    <n v="0"/>
    <n v="6834"/>
    <s v="00/00/0000"/>
    <n v="0"/>
    <n v="0"/>
    <s v="N"/>
    <m/>
    <n v="9"/>
    <s v="N"/>
    <s v="00/00/0000"/>
    <s v="N"/>
    <n v="0"/>
    <s v="00/00/0000"/>
    <m/>
    <x v="1"/>
    <m/>
    <x v="0"/>
    <m/>
  </r>
  <r>
    <n v="40676308417"/>
    <s v="MC-TL-XPRESS CREDIT APR21"/>
    <n v="85158803223"/>
    <s v="Mr. NATUBHAI M VAGHELA"/>
    <n v="150000"/>
    <n v="11.6"/>
    <n v="145631"/>
    <n v="145631"/>
    <n v="0"/>
    <n v="0"/>
    <n v="0"/>
    <d v="2021-12-29T00:00:00"/>
    <n v="3"/>
    <n v="3"/>
    <n v="0"/>
    <n v="0"/>
    <n v="0"/>
    <n v="0"/>
    <s v="INR"/>
    <n v="0"/>
    <n v="2902"/>
    <s v="00/00/0000"/>
    <n v="0"/>
    <n v="0"/>
    <s v="N"/>
    <m/>
    <n v="9"/>
    <s v="N"/>
    <s v="00/00/0000"/>
    <s v="N"/>
    <n v="0"/>
    <s v="00/00/0000"/>
    <m/>
    <x v="1"/>
    <m/>
    <x v="0"/>
    <m/>
  </r>
  <r>
    <n v="40684148098"/>
    <s v="MC-TL-XPRESS CREDIT APR21"/>
    <n v="89802988123"/>
    <s v="Mr. VIPIN  KUMAR"/>
    <n v="710000"/>
    <n v="10.6"/>
    <n v="701629"/>
    <n v="701629"/>
    <n v="0"/>
    <n v="0"/>
    <n v="0"/>
    <d v="2022-01-01T00:00:00"/>
    <n v="2"/>
    <n v="2"/>
    <n v="0"/>
    <n v="0"/>
    <n v="0"/>
    <n v="0"/>
    <s v="INR"/>
    <n v="0"/>
    <n v="13370"/>
    <s v="00/00/0000"/>
    <n v="0"/>
    <n v="0"/>
    <s v="N"/>
    <m/>
    <n v="9"/>
    <s v="N"/>
    <s v="00/00/0000"/>
    <s v="N"/>
    <n v="0"/>
    <s v="00/00/0000"/>
    <m/>
    <x v="1"/>
    <m/>
    <x v="0"/>
    <m/>
  </r>
  <r>
    <n v="40701669535"/>
    <s v="MC-TL-XPRESS CREDIT APR21"/>
    <n v="78691071655"/>
    <s v="Mrs. MANJULABEN KODARBHAI RATH"/>
    <n v="750000"/>
    <n v="11.6"/>
    <n v="740898"/>
    <n v="740898"/>
    <n v="0"/>
    <n v="0"/>
    <n v="0"/>
    <d v="2022-01-07T00:00:00"/>
    <n v="2"/>
    <n v="2"/>
    <n v="0"/>
    <n v="0"/>
    <n v="0"/>
    <n v="0"/>
    <s v="INR"/>
    <n v="0"/>
    <n v="14508"/>
    <s v="00/00/0000"/>
    <n v="0"/>
    <n v="143.1"/>
    <s v="N"/>
    <m/>
    <n v="9"/>
    <s v="N"/>
    <s v="00/00/0000"/>
    <s v="N"/>
    <n v="0"/>
    <s v="00/00/0000"/>
    <s v="STD"/>
    <x v="61"/>
    <n v="0"/>
    <x v="0"/>
    <m/>
  </r>
  <r>
    <n v="40711842964"/>
    <s v="MC-TL-XPRESS CREDIT APR21"/>
    <n v="88761987799"/>
    <s v="Mr. AKASHKUMAR B PATNI"/>
    <n v="500000"/>
    <n v="11.1"/>
    <n v="492627"/>
    <n v="492627"/>
    <n v="0"/>
    <n v="0"/>
    <n v="0"/>
    <d v="2022-01-13T00:00:00"/>
    <n v="2"/>
    <n v="2"/>
    <n v="0"/>
    <n v="0"/>
    <n v="0"/>
    <n v="0"/>
    <s v="INR"/>
    <n v="0"/>
    <n v="9543"/>
    <s v="00/00/0000"/>
    <n v="0"/>
    <n v="0"/>
    <s v="N"/>
    <m/>
    <n v="9"/>
    <s v="N"/>
    <s v="00/00/0000"/>
    <s v="N"/>
    <n v="0"/>
    <s v="00/00/0000"/>
    <m/>
    <x v="1"/>
    <m/>
    <x v="0"/>
    <m/>
  </r>
  <r>
    <n v="40713040582"/>
    <s v="MC-TL-XPRESS CREDIT APR21"/>
    <n v="85881379615"/>
    <s v="Mr. MEHUL SURESHBHAI SOLANKI"/>
    <n v="150000"/>
    <n v="10.6"/>
    <n v="147701"/>
    <n v="147701"/>
    <n v="0"/>
    <n v="0"/>
    <n v="0"/>
    <d v="2022-01-13T00:00:00"/>
    <n v="2"/>
    <n v="2"/>
    <n v="0"/>
    <n v="0"/>
    <n v="0"/>
    <n v="0"/>
    <s v="INR"/>
    <n v="0"/>
    <n v="2825"/>
    <s v="00/00/0000"/>
    <n v="0"/>
    <n v="0"/>
    <s v="N"/>
    <m/>
    <n v="9"/>
    <s v="N"/>
    <s v="00/00/0000"/>
    <s v="N"/>
    <n v="0"/>
    <s v="00/00/0000"/>
    <m/>
    <x v="1"/>
    <m/>
    <x v="0"/>
    <m/>
  </r>
  <r>
    <n v="40727784322"/>
    <s v="MC-TL-XPRESS CREDIT APR21"/>
    <n v="87469360566"/>
    <s v="Mr. HITESHKUMAR RASIKLAL MAHER"/>
    <n v="350000"/>
    <n v="10.6"/>
    <n v="343944"/>
    <n v="343944"/>
    <n v="0"/>
    <n v="0"/>
    <n v="0"/>
    <d v="2022-01-20T00:00:00"/>
    <n v="2"/>
    <n v="2"/>
    <n v="0"/>
    <n v="0"/>
    <n v="0"/>
    <n v="0"/>
    <s v="INR"/>
    <n v="0"/>
    <n v="6591"/>
    <s v="00/00/0000"/>
    <n v="0"/>
    <n v="0"/>
    <s v="N"/>
    <m/>
    <n v="9"/>
    <s v="N"/>
    <s v="00/00/0000"/>
    <s v="N"/>
    <n v="0"/>
    <s v="00/00/0000"/>
    <m/>
    <x v="1"/>
    <m/>
    <x v="0"/>
    <m/>
  </r>
  <r>
    <n v="40755744294"/>
    <s v="MC-TL-XPRESS CREDIT APR21"/>
    <n v="85011376956"/>
    <s v="Mr. KANUBHAI BHAGWANDAS VAGHEL"/>
    <n v="495400"/>
    <n v="11.35"/>
    <n v="494767"/>
    <n v="494767"/>
    <n v="0"/>
    <n v="0"/>
    <n v="0"/>
    <d v="2022-02-02T00:00:00"/>
    <n v="1"/>
    <n v="1"/>
    <n v="0"/>
    <n v="0"/>
    <n v="0"/>
    <n v="0"/>
    <s v="INR"/>
    <n v="0"/>
    <n v="9519"/>
    <s v="00/00/0000"/>
    <n v="0"/>
    <n v="0"/>
    <s v="N"/>
    <m/>
    <n v="9"/>
    <s v="N"/>
    <s v="00/00/0000"/>
    <s v="N"/>
    <n v="0"/>
    <s v="00/00/0000"/>
    <m/>
    <x v="1"/>
    <m/>
    <x v="0"/>
    <m/>
  </r>
  <r>
    <n v="40780086990"/>
    <s v="MC-TL-XPRESS CREDIT APR21"/>
    <n v="86212129389"/>
    <s v="Mr. JITUJI BADARJI THAKOR"/>
    <n v="400000"/>
    <n v="10.35"/>
    <n v="398030"/>
    <n v="398030"/>
    <n v="0"/>
    <n v="0"/>
    <n v="0"/>
    <d v="2022-02-11T00:00:00"/>
    <n v="1"/>
    <n v="1"/>
    <n v="0"/>
    <n v="0"/>
    <n v="0"/>
    <n v="0"/>
    <s v="INR"/>
    <n v="0"/>
    <n v="7482"/>
    <s v="00/00/0000"/>
    <n v="0"/>
    <n v="0"/>
    <s v="N"/>
    <m/>
    <n v="9"/>
    <s v="N"/>
    <s v="00/00/0000"/>
    <s v="N"/>
    <n v="0"/>
    <s v="00/00/0000"/>
    <m/>
    <x v="1"/>
    <m/>
    <x v="0"/>
    <m/>
  </r>
  <r>
    <n v="40854003342"/>
    <s v="MC-TL-XPRESS CREDIT APR21"/>
    <n v="85180984017"/>
    <s v="Mr. PRASHANT SURESHBHAI PARMAR"/>
    <n v="400000"/>
    <n v="11.35"/>
    <n v="402114"/>
    <n v="402114"/>
    <n v="0"/>
    <n v="0"/>
    <n v="0"/>
    <d v="2022-03-15T00:00:00"/>
    <n v="1"/>
    <n v="1"/>
    <n v="0"/>
    <n v="0"/>
    <n v="0"/>
    <n v="0"/>
    <s v="INR"/>
    <n v="0"/>
    <n v="7686"/>
    <s v="00/00/0000"/>
    <n v="0"/>
    <n v="0"/>
    <m/>
    <m/>
    <m/>
    <s v="N"/>
    <s v="00/00/0000"/>
    <s v="N"/>
    <n v="0"/>
    <s v="00/00/0000"/>
    <m/>
    <x v="1"/>
    <m/>
    <x v="0"/>
    <m/>
  </r>
  <r>
    <n v="40854223290"/>
    <s v="MC-TL-XPRESS CREDIT APR21"/>
    <n v="89020893929"/>
    <s v="Mr. DESAI  NIKUL"/>
    <n v="427000"/>
    <n v="11.85"/>
    <n v="429357"/>
    <n v="429357"/>
    <n v="0"/>
    <n v="0"/>
    <n v="0"/>
    <d v="2022-03-15T00:00:00"/>
    <n v="1"/>
    <n v="1"/>
    <n v="0"/>
    <n v="0"/>
    <n v="0"/>
    <n v="0"/>
    <s v="INR"/>
    <n v="0"/>
    <n v="8315"/>
    <s v="00/00/0000"/>
    <n v="0"/>
    <n v="0"/>
    <s v="N"/>
    <m/>
    <n v="9"/>
    <s v="N"/>
    <s v="00/00/0000"/>
    <s v="N"/>
    <n v="0"/>
    <s v="00/00/0000"/>
    <m/>
    <x v="1"/>
    <m/>
    <x v="0"/>
    <m/>
  </r>
  <r>
    <n v="40866572511"/>
    <s v="MC-TL-XPRESS CREDIT APR21"/>
    <n v="88429718158"/>
    <s v="Mr. MAHENDRABHAI JAYANTIBHAI"/>
    <n v="547000"/>
    <n v="10.35"/>
    <n v="548706"/>
    <n v="548706"/>
    <n v="0"/>
    <n v="0"/>
    <n v="0"/>
    <d v="2022-03-21T00:00:00"/>
    <n v="1"/>
    <n v="1"/>
    <n v="0"/>
    <n v="0"/>
    <n v="0"/>
    <n v="0"/>
    <s v="INR"/>
    <n v="0"/>
    <n v="10231"/>
    <s v="00/00/0000"/>
    <n v="0"/>
    <n v="0"/>
    <s v="N"/>
    <m/>
    <n v="9"/>
    <s v="N"/>
    <s v="00/00/0000"/>
    <s v="N"/>
    <n v="0"/>
    <s v="00/00/0000"/>
    <m/>
    <x v="1"/>
    <m/>
    <x v="0"/>
    <m/>
  </r>
  <r>
    <n v="40871215268"/>
    <s v="MC-TL-XPRESS CREDIT APR21"/>
    <n v="80426399550"/>
    <s v="Mr. VASANT JETHALAL RATHOD"/>
    <n v="300000"/>
    <n v="10.35"/>
    <n v="300766"/>
    <n v="300766"/>
    <n v="0"/>
    <n v="0"/>
    <n v="0"/>
    <d v="2022-03-23T00:00:00"/>
    <n v="1"/>
    <n v="1"/>
    <n v="0"/>
    <n v="0"/>
    <n v="0"/>
    <n v="0"/>
    <s v="INR"/>
    <n v="0"/>
    <n v="6346"/>
    <s v="00/00/0000"/>
    <n v="0"/>
    <n v="0"/>
    <s v="N"/>
    <m/>
    <n v="9"/>
    <s v="N"/>
    <s v="00/00/0000"/>
    <s v="N"/>
    <n v="0"/>
    <s v="00/00/0000"/>
    <m/>
    <x v="1"/>
    <m/>
    <x v="0"/>
    <m/>
  </r>
  <r>
    <n v="40873206385"/>
    <s v="MC-TL-XPRESS CREDIT APR21"/>
    <n v="90283069117"/>
    <s v="Mr. NIJANANDI YASHRAJ DAHYABHA"/>
    <n v="50000"/>
    <n v="10.35"/>
    <n v="50113"/>
    <n v="50113"/>
    <n v="0"/>
    <n v="0"/>
    <n v="0"/>
    <d v="2022-03-24T00:00:00"/>
    <n v="1"/>
    <n v="1"/>
    <n v="0"/>
    <n v="0"/>
    <n v="0"/>
    <n v="0"/>
    <s v="INR"/>
    <n v="0"/>
    <n v="4404"/>
    <s v="00/00/0000"/>
    <n v="0"/>
    <n v="0"/>
    <s v="N"/>
    <m/>
    <n v="9"/>
    <s v="N"/>
    <s v="00/00/0000"/>
    <s v="N"/>
    <n v="0"/>
    <s v="00/00/0000"/>
    <m/>
    <x v="1"/>
    <m/>
    <x v="0"/>
    <m/>
  </r>
  <r>
    <n v="40882789716"/>
    <s v="MC-TL-XPRESS CREDIT APR21"/>
    <n v="89483773637"/>
    <s v="Mr. SHAMBHU  SHAHU"/>
    <n v="450000"/>
    <n v="10.35"/>
    <n v="450383"/>
    <n v="450383"/>
    <n v="0"/>
    <n v="0"/>
    <n v="0"/>
    <d v="2022-03-29T00:00:00"/>
    <n v="1"/>
    <n v="1"/>
    <n v="0"/>
    <n v="0"/>
    <n v="0"/>
    <n v="0"/>
    <s v="INR"/>
    <n v="0"/>
    <n v="8417"/>
    <s v="00/00/0000"/>
    <n v="0"/>
    <n v="0"/>
    <s v="N"/>
    <m/>
    <n v="9"/>
    <s v="N"/>
    <s v="00/00/0000"/>
    <s v="N"/>
    <n v="0"/>
    <s v="00/00/0000"/>
    <m/>
    <x v="1"/>
    <m/>
    <x v="0"/>
    <m/>
  </r>
  <r>
    <n v="40136791919"/>
    <s v="MC-TL-XPRESS CREDIT APR21"/>
    <n v="89428465574"/>
    <s v="Mr. RAVIKUMAR  KARAN"/>
    <n v="396600"/>
    <n v="12.6"/>
    <n v="343054"/>
    <n v="346983.82"/>
    <n v="3929.820000000007"/>
    <n v="0.43942972156994375"/>
    <n v="3929.82"/>
    <d v="2021-04-15T00:00:00"/>
    <n v="11"/>
    <n v="11"/>
    <n v="0"/>
    <n v="1"/>
    <n v="1"/>
    <n v="701"/>
    <s v="INR"/>
    <n v="0"/>
    <n v="8943"/>
    <d v="2022-03-10T00:00:00"/>
    <n v="0"/>
    <n v="0"/>
    <s v="N"/>
    <m/>
    <n v="3"/>
    <s v="N"/>
    <s v="00/00/0000"/>
    <s v="N"/>
    <n v="0"/>
    <s v="00/00/0000"/>
    <s v="SMA0"/>
    <x v="122"/>
    <n v="701"/>
    <x v="0"/>
    <m/>
  </r>
  <r>
    <n v="40214300628"/>
    <s v="MC-TL-XPRESS CREDIT APR21"/>
    <n v="90319611238"/>
    <s v="Mr. BALVANTBHAI  SOLANKI"/>
    <n v="437800"/>
    <n v="11.1"/>
    <n v="400562"/>
    <n v="402803.84"/>
    <n v="2241.8400000000256"/>
    <n v="0.26829104834849515"/>
    <n v="2241.84"/>
    <d v="2021-06-07T00:00:00"/>
    <n v="9"/>
    <n v="9"/>
    <n v="0"/>
    <n v="1"/>
    <n v="1"/>
    <n v="701"/>
    <s v="INR"/>
    <n v="0"/>
    <n v="8356"/>
    <d v="2022-03-05T00:00:00"/>
    <n v="0"/>
    <n v="111.4"/>
    <s v="N"/>
    <m/>
    <n v="3"/>
    <s v="N"/>
    <s v="00/00/0000"/>
    <s v="N"/>
    <n v="0"/>
    <s v="00/00/0000"/>
    <s v="SMA0"/>
    <x v="89"/>
    <n v="701"/>
    <x v="0"/>
    <m/>
  </r>
  <r>
    <n v="40255500447"/>
    <s v="MC-TL-XPRESS CREDIT APR21"/>
    <n v="90374206857"/>
    <s v="Mr. ANILKUMAR GOPALBHAI VAGHEL"/>
    <n v="550000"/>
    <n v="11.1"/>
    <n v="499102"/>
    <n v="509574"/>
    <n v="10472"/>
    <n v="0.99761836715251972"/>
    <n v="10472"/>
    <d v="2021-06-29T00:00:00"/>
    <n v="9"/>
    <n v="8"/>
    <n v="1"/>
    <n v="1"/>
    <n v="1"/>
    <n v="701"/>
    <s v="INR"/>
    <n v="0"/>
    <n v="10497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79851688"/>
    <s v="MC-TL-XPRESS CREDIT APR21"/>
    <n v="89821309355"/>
    <s v="Mr. DATT UTSAV  MAHESHBHAI"/>
    <n v="485000"/>
    <n v="11.6"/>
    <n v="470504"/>
    <n v="470513"/>
    <n v="9"/>
    <n v="9.5897709110282371E-4"/>
    <n v="9"/>
    <d v="2021-12-31T00:00:00"/>
    <n v="2"/>
    <n v="2"/>
    <n v="0"/>
    <n v="1"/>
    <n v="1"/>
    <n v="701"/>
    <s v="INR"/>
    <n v="0"/>
    <n v="9385"/>
    <d v="2022-03-31T00:00:00"/>
    <n v="0"/>
    <n v="0"/>
    <s v="N"/>
    <m/>
    <n v="3"/>
    <s v="N"/>
    <s v="00/00/0000"/>
    <s v="N"/>
    <n v="0"/>
    <s v="00/00/0000"/>
    <s v="SMA0"/>
    <x v="82"/>
    <n v="701"/>
    <x v="0"/>
    <m/>
  </r>
  <r>
    <n v="40282709129"/>
    <s v="MC-TL-XPRESS CREDIT APR21"/>
    <n v="86071945043"/>
    <s v="Mr. PRAVINSINH JITUBHA JADEJA"/>
    <n v="660000"/>
    <n v="10.6"/>
    <n v="609988"/>
    <n v="624673.75"/>
    <n v="14685.75"/>
    <n v="1.1816663984551015"/>
    <n v="14685.75"/>
    <d v="2021-07-09T00:00:00"/>
    <n v="8"/>
    <n v="7"/>
    <n v="1"/>
    <n v="2"/>
    <n v="2"/>
    <n v="702"/>
    <s v="INR"/>
    <n v="0"/>
    <n v="12428"/>
    <d v="2022-02-09T00:00:00"/>
    <n v="0"/>
    <n v="264.52"/>
    <s v="N"/>
    <m/>
    <n v="1"/>
    <s v="N"/>
    <s v="00/00/0000"/>
    <s v="N"/>
    <n v="0"/>
    <s v="00/00/0000"/>
    <s v="SMA1"/>
    <x v="80"/>
    <n v="702"/>
    <x v="0"/>
    <m/>
  </r>
  <r>
    <n v="40194311244"/>
    <s v="MC-TL-XPRESS LITE-APR21"/>
    <n v="85375698981"/>
    <s v="Mr. PRAHALADJI MANGAJI THAKOR"/>
    <n v="110000"/>
    <n v="13.6"/>
    <n v="83725"/>
    <n v="83715"/>
    <n v="0"/>
    <n v="0"/>
    <n v="0"/>
    <d v="2021-05-26T00:00:00"/>
    <n v="10"/>
    <n v="10"/>
    <n v="0"/>
    <n v="0"/>
    <n v="0"/>
    <n v="0"/>
    <s v="INR"/>
    <n v="0"/>
    <n v="3739"/>
    <s v="00/00/0000"/>
    <n v="0"/>
    <n v="0"/>
    <s v="N"/>
    <m/>
    <n v="9"/>
    <s v="N"/>
    <s v="00/00/0000"/>
    <s v="N"/>
    <n v="0"/>
    <s v="00/00/0000"/>
    <m/>
    <x v="1"/>
    <m/>
    <x v="0"/>
    <m/>
  </r>
  <r>
    <n v="40296843228"/>
    <s v="MC-TL-XPRESS LITE-APR21"/>
    <n v="86708221597"/>
    <s v="Mr. DHARMENDRAKUMAR  KISHANBHA"/>
    <n v="100000"/>
    <n v="13.1"/>
    <n v="81450"/>
    <n v="81450"/>
    <n v="0"/>
    <n v="0"/>
    <n v="0"/>
    <d v="2021-07-16T00:00:00"/>
    <n v="8"/>
    <n v="8"/>
    <n v="0"/>
    <n v="0"/>
    <n v="0"/>
    <n v="0"/>
    <s v="INR"/>
    <n v="0"/>
    <n v="3375"/>
    <s v="00/00/0000"/>
    <n v="0"/>
    <n v="0"/>
    <s v="N"/>
    <m/>
    <n v="9"/>
    <s v="N"/>
    <s v="00/00/0000"/>
    <s v="N"/>
    <n v="0"/>
    <s v="00/00/0000"/>
    <s v="STD"/>
    <x v="89"/>
    <n v="0"/>
    <x v="0"/>
    <m/>
  </r>
  <r>
    <n v="40536550661"/>
    <s v="MC-TL-XPRESS LITE-APR21"/>
    <n v="85100046450"/>
    <s v="Mr. PANKAJBHAI PREMCHAND VAGHE"/>
    <n v="150000"/>
    <n v="13.6"/>
    <n v="132701"/>
    <n v="132701"/>
    <n v="0"/>
    <n v="0"/>
    <n v="0"/>
    <d v="2021-10-27T00:00:00"/>
    <n v="5"/>
    <n v="5"/>
    <n v="0"/>
    <n v="0"/>
    <n v="0"/>
    <n v="0"/>
    <s v="INR"/>
    <n v="0"/>
    <n v="5098"/>
    <s v="00/00/0000"/>
    <n v="0"/>
    <n v="0"/>
    <s v="N"/>
    <m/>
    <n v="9"/>
    <s v="N"/>
    <s v="00/00/0000"/>
    <s v="N"/>
    <n v="0"/>
    <s v="00/00/0000"/>
    <m/>
    <x v="1"/>
    <m/>
    <x v="0"/>
    <m/>
  </r>
  <r>
    <n v="40647162174"/>
    <s v="MC-TL-XPRESS LITE-APR21"/>
    <n v="88036152028"/>
    <s v="Mr. BHAVESHKUMAR GOPALBHAI PAR"/>
    <n v="140000"/>
    <n v="12.6"/>
    <n v="130970"/>
    <n v="130970"/>
    <n v="0"/>
    <n v="0"/>
    <n v="0"/>
    <d v="2021-12-14T00:00:00"/>
    <n v="3"/>
    <n v="3"/>
    <n v="0"/>
    <n v="0"/>
    <n v="0"/>
    <n v="0"/>
    <s v="INR"/>
    <n v="0"/>
    <n v="4691"/>
    <s v="00/00/0000"/>
    <n v="0"/>
    <n v="0"/>
    <s v="N"/>
    <m/>
    <n v="9"/>
    <s v="N"/>
    <s v="00/00/0000"/>
    <s v="N"/>
    <n v="0"/>
    <s v="00/00/0000"/>
    <m/>
    <x v="1"/>
    <m/>
    <x v="0"/>
    <m/>
  </r>
  <r>
    <n v="40291063220"/>
    <s v="MC-TL-XPRESS LITE-APR21"/>
    <n v="85048502639"/>
    <s v="Mr. VAGHELA LAXMANBHAI M"/>
    <n v="125000"/>
    <n v="13.6"/>
    <n v="102253"/>
    <n v="106719.53"/>
    <n v="4466.5299999999988"/>
    <n v="1.0514430320150656"/>
    <n v="4466.53"/>
    <d v="2021-07-14T00:00:00"/>
    <n v="8"/>
    <n v="7"/>
    <n v="1"/>
    <n v="2"/>
    <n v="2"/>
    <n v="702"/>
    <s v="INR"/>
    <n v="0"/>
    <n v="4248"/>
    <d v="2022-02-14T00:00:00"/>
    <n v="0"/>
    <n v="49.98"/>
    <s v="N"/>
    <m/>
    <n v="1"/>
    <s v="N"/>
    <s v="00/00/0000"/>
    <s v="N"/>
    <n v="0"/>
    <s v="00/00/0000"/>
    <s v="SMA1"/>
    <x v="133"/>
    <n v="702"/>
    <x v="0"/>
    <m/>
  </r>
  <r>
    <n v="40346044505"/>
    <s v="MC-TL-PRE APPRVD XPRES CR"/>
    <n v="86160170796"/>
    <s v="Mr. NIKUL  JADAV"/>
    <n v="137000"/>
    <n v="11.6"/>
    <n v="128322"/>
    <n v="125672"/>
    <n v="0"/>
    <n v="0"/>
    <n v="0"/>
    <d v="2021-08-06T00:00:00"/>
    <n v="7"/>
    <n v="7"/>
    <n v="0"/>
    <n v="0"/>
    <n v="0"/>
    <n v="0"/>
    <s v="INR"/>
    <n v="0"/>
    <n v="2650"/>
    <s v="00/00/0000"/>
    <n v="0"/>
    <n v="0"/>
    <s v="N"/>
    <m/>
    <n v="9"/>
    <s v="N"/>
    <s v="00/00/0000"/>
    <s v="N"/>
    <n v="0"/>
    <s v="00/00/0000"/>
    <m/>
    <x v="1"/>
    <m/>
    <x v="0"/>
    <m/>
  </r>
  <r>
    <n v="40874413175"/>
    <s v="MC-TL-PRE APPRVD XPRES CR"/>
    <n v="86829374793"/>
    <s v="Mr. DIPTESH AMRUTLAL NANAVATI"/>
    <n v="199100"/>
    <n v="11.85"/>
    <n v="199606"/>
    <n v="194541"/>
    <n v="0"/>
    <n v="0"/>
    <n v="0"/>
    <d v="2022-03-24T00:00:00"/>
    <n v="1"/>
    <n v="1"/>
    <n v="0"/>
    <n v="0"/>
    <n v="0"/>
    <n v="0"/>
    <s v="INR"/>
    <n v="0"/>
    <n v="5065"/>
    <s v="00/00/0000"/>
    <n v="0"/>
    <n v="0"/>
    <s v="N"/>
    <m/>
    <n v="9"/>
    <s v="N"/>
    <s v="00/00/0000"/>
    <s v="N"/>
    <n v="0"/>
    <s v="00/00/0000"/>
    <m/>
    <x v="1"/>
    <m/>
    <x v="0"/>
    <m/>
  </r>
  <r>
    <n v="40788406971"/>
    <s v="MC-TL PAXC (DEFENCE)"/>
    <n v="86345439559"/>
    <s v="Mr. NAVALKISHORE  CHAUHAN"/>
    <n v="800000"/>
    <n v="10.35"/>
    <n v="795044"/>
    <n v="810007"/>
    <n v="14963"/>
    <n v="1"/>
    <n v="14963"/>
    <d v="2022-02-16T00:00:00"/>
    <n v="1"/>
    <n v="0"/>
    <n v="1"/>
    <n v="1"/>
    <n v="1"/>
    <n v="701"/>
    <s v="INR"/>
    <n v="0"/>
    <n v="14963"/>
    <d v="2022-03-16T00:00:00"/>
    <n v="0"/>
    <n v="147.6"/>
    <m/>
    <m/>
    <m/>
    <s v="N"/>
    <s v="00/00/0000"/>
    <s v="N"/>
    <n v="0"/>
    <s v="00/00/0000"/>
    <s v="SMA0"/>
    <x v="133"/>
    <n v="701"/>
    <x v="0"/>
    <m/>
  </r>
  <r>
    <n v="40156385631"/>
    <s v="MC-TL PAXC (GOVT)"/>
    <n v="80751677345"/>
    <s v="Mr. SANTOSH KUMAR KORI"/>
    <n v="175300"/>
    <n v="10.6"/>
    <n v="139456"/>
    <n v="139456"/>
    <n v="0"/>
    <n v="0"/>
    <n v="0"/>
    <d v="2021-04-28T00:00:00"/>
    <n v="11"/>
    <n v="11"/>
    <n v="0"/>
    <n v="0"/>
    <n v="0"/>
    <n v="0"/>
    <s v="INR"/>
    <n v="0"/>
    <n v="4654"/>
    <s v="00/00/0000"/>
    <n v="0"/>
    <n v="0"/>
    <s v="N"/>
    <m/>
    <n v="9"/>
    <s v="N"/>
    <s v="00/00/0000"/>
    <s v="N"/>
    <n v="0"/>
    <s v="00/00/0000"/>
    <m/>
    <x v="1"/>
    <m/>
    <x v="0"/>
    <m/>
  </r>
  <r>
    <n v="40532611393"/>
    <s v="MC-TL PAXC (GOVT)"/>
    <n v="89402276653"/>
    <s v="Mr. PRAKAHKUAMR RAMUBHAI PATAN"/>
    <n v="300200"/>
    <n v="11.1"/>
    <n v="285403"/>
    <n v="285403"/>
    <n v="0"/>
    <n v="0"/>
    <n v="0"/>
    <d v="2021-10-26T00:00:00"/>
    <n v="5"/>
    <n v="5"/>
    <n v="0"/>
    <n v="0"/>
    <n v="0"/>
    <n v="0"/>
    <s v="INR"/>
    <n v="0"/>
    <n v="5730"/>
    <s v="00/00/0000"/>
    <n v="0"/>
    <n v="0"/>
    <s v="N"/>
    <m/>
    <n v="9"/>
    <s v="N"/>
    <s v="00/00/0000"/>
    <s v="N"/>
    <n v="0"/>
    <s v="00/00/0000"/>
    <m/>
    <x v="1"/>
    <m/>
    <x v="0"/>
    <m/>
  </r>
  <r>
    <n v="40632116431"/>
    <s v="MC-TL PAXC (GOVT)"/>
    <n v="86816593175"/>
    <s v="Miss. RAVAL MEGHA  RAKESHKUMAR"/>
    <n v="99700"/>
    <n v="11.6"/>
    <n v="97438"/>
    <n v="95509"/>
    <n v="0"/>
    <n v="0"/>
    <n v="0"/>
    <d v="2021-12-08T00:00:00"/>
    <n v="3"/>
    <n v="3"/>
    <n v="0"/>
    <n v="0"/>
    <n v="0"/>
    <n v="0"/>
    <s v="INR"/>
    <n v="0"/>
    <n v="1929"/>
    <s v="00/00/0000"/>
    <n v="0"/>
    <n v="0"/>
    <m/>
    <m/>
    <m/>
    <s v="N"/>
    <s v="00/00/0000"/>
    <s v="N"/>
    <n v="0"/>
    <s v="00/00/0000"/>
    <m/>
    <x v="1"/>
    <m/>
    <x v="0"/>
    <m/>
  </r>
  <r>
    <n v="40647153023"/>
    <s v="MC-TL PAXC (GOVT)"/>
    <n v="86160180987"/>
    <s v="Mr. RAKESH KANTILAL PATANI"/>
    <n v="800000"/>
    <n v="11.1"/>
    <n v="779895"/>
    <n v="779895"/>
    <n v="0"/>
    <n v="0"/>
    <n v="0"/>
    <d v="2021-12-15T00:00:00"/>
    <n v="3"/>
    <n v="3"/>
    <n v="0"/>
    <n v="0"/>
    <n v="0"/>
    <n v="0"/>
    <s v="INR"/>
    <n v="0"/>
    <n v="15269"/>
    <s v="00/00/0000"/>
    <n v="0"/>
    <n v="0"/>
    <s v="N"/>
    <m/>
    <n v="9"/>
    <s v="N"/>
    <s v="00/00/0000"/>
    <s v="N"/>
    <n v="0"/>
    <s v="00/00/0000"/>
    <m/>
    <x v="1"/>
    <m/>
    <x v="0"/>
    <m/>
  </r>
  <r>
    <n v="40668901010"/>
    <s v="MC-TL PAXC (GOVT)"/>
    <n v="85210569384"/>
    <s v="Mrs. PRITIBEN KISHORCHANDRA PA"/>
    <n v="119000"/>
    <n v="11.6"/>
    <n v="115673"/>
    <n v="115673"/>
    <n v="0"/>
    <n v="0"/>
    <n v="0"/>
    <d v="2021-12-26T00:00:00"/>
    <n v="3"/>
    <n v="3"/>
    <n v="0"/>
    <n v="0"/>
    <n v="0"/>
    <n v="0"/>
    <s v="INR"/>
    <n v="0"/>
    <n v="2302"/>
    <s v="00/00/0000"/>
    <n v="0"/>
    <n v="0"/>
    <s v="N"/>
    <m/>
    <n v="9"/>
    <s v="N"/>
    <s v="00/00/0000"/>
    <s v="N"/>
    <n v="0"/>
    <s v="00/00/0000"/>
    <m/>
    <x v="1"/>
    <m/>
    <x v="0"/>
    <m/>
  </r>
  <r>
    <n v="40711295410"/>
    <s v="MC-TL PAXC (GOVT)"/>
    <n v="86160169907"/>
    <s v="Mr. SURAJ MANGALBHAI PATANI"/>
    <n v="800000"/>
    <n v="11.1"/>
    <n v="788452"/>
    <n v="788452"/>
    <n v="0"/>
    <n v="0"/>
    <n v="0"/>
    <d v="2022-01-12T00:00:00"/>
    <n v="2"/>
    <n v="2"/>
    <n v="0"/>
    <n v="0"/>
    <n v="0"/>
    <n v="0"/>
    <s v="INR"/>
    <n v="0"/>
    <n v="15269"/>
    <s v="00/00/0000"/>
    <n v="0"/>
    <n v="0"/>
    <s v="N"/>
    <m/>
    <n v="9"/>
    <s v="N"/>
    <s v="00/00/0000"/>
    <s v="N"/>
    <n v="0"/>
    <s v="00/00/0000"/>
    <m/>
    <x v="1"/>
    <m/>
    <x v="0"/>
    <m/>
  </r>
  <r>
    <n v="40751735567"/>
    <s v="MC-TL PAXC (GOVT)"/>
    <n v="89755117340"/>
    <s v="Mr. KALPAN GHANSIYAMBHAI BHATT"/>
    <n v="151100"/>
    <n v="12.1"/>
    <n v="151081"/>
    <n v="151081"/>
    <n v="0"/>
    <n v="0"/>
    <n v="0"/>
    <d v="2022-02-01T00:00:00"/>
    <n v="1"/>
    <n v="1"/>
    <n v="0"/>
    <n v="0"/>
    <n v="0"/>
    <n v="0"/>
    <s v="INR"/>
    <n v="0"/>
    <n v="2962"/>
    <s v="00/00/0000"/>
    <n v="0"/>
    <n v="3.9"/>
    <s v="N"/>
    <m/>
    <n v="9"/>
    <s v="N"/>
    <s v="00/00/0000"/>
    <s v="N"/>
    <n v="0"/>
    <s v="00/00/0000"/>
    <s v="STD"/>
    <x v="22"/>
    <n v="0"/>
    <x v="0"/>
    <m/>
  </r>
  <r>
    <n v="40231531269"/>
    <s v="MC-TL-KAV-PL-SAL"/>
    <n v="85268915091"/>
    <s v="Mr. SANJAYKUMAR JETHABHAI SEHG"/>
    <n v="173000"/>
    <n v="8.5"/>
    <n v="161589"/>
    <n v="157894"/>
    <n v="0"/>
    <n v="0"/>
    <n v="0"/>
    <d v="2021-06-16T00:00:00"/>
    <n v="6"/>
    <n v="6"/>
    <n v="0"/>
    <n v="0"/>
    <n v="0"/>
    <n v="0"/>
    <s v="INR"/>
    <n v="0"/>
    <n v="3793"/>
    <s v="00/00/0000"/>
    <n v="0"/>
    <n v="0"/>
    <s v="N"/>
    <m/>
    <n v="9"/>
    <s v="N"/>
    <s v="00/00/0000"/>
    <s v="N"/>
    <n v="0"/>
    <s v="00/00/0000"/>
    <s v="STD"/>
    <x v="24"/>
    <n v="0"/>
    <x v="0"/>
    <m/>
  </r>
  <r>
    <n v="40234589738"/>
    <s v="MC-TL-KAV-PL-SAL"/>
    <n v="86152212809"/>
    <s v="Mr. VISEN MOHAN SINGH D"/>
    <n v="200000"/>
    <n v="8.5"/>
    <n v="186736"/>
    <n v="182458"/>
    <n v="0"/>
    <n v="0"/>
    <n v="0"/>
    <d v="2021-06-18T00:00:00"/>
    <n v="6"/>
    <n v="6"/>
    <n v="0"/>
    <n v="0"/>
    <n v="0"/>
    <n v="0"/>
    <s v="INR"/>
    <n v="0"/>
    <n v="4383"/>
    <s v="00/00/0000"/>
    <n v="0"/>
    <n v="0"/>
    <s v="N"/>
    <m/>
    <n v="9"/>
    <s v="N"/>
    <s v="00/00/0000"/>
    <s v="N"/>
    <n v="0"/>
    <s v="00/00/0000"/>
    <s v="STD"/>
    <x v="177"/>
    <n v="0"/>
    <x v="0"/>
    <m/>
  </r>
  <r>
    <n v="40237354714"/>
    <s v="MC-TL-KAV-PL-SAL"/>
    <n v="85080843738"/>
    <s v="Mr. SIDDIQUI MOHAMAD ASIF"/>
    <n v="155700"/>
    <n v="8.5"/>
    <n v="145345"/>
    <n v="141964"/>
    <n v="0"/>
    <n v="0"/>
    <n v="0"/>
    <d v="2021-06-19T00:00:00"/>
    <n v="6"/>
    <n v="6"/>
    <n v="0"/>
    <n v="0"/>
    <n v="0"/>
    <n v="0"/>
    <s v="INR"/>
    <n v="0"/>
    <n v="3411"/>
    <s v="00/00/0000"/>
    <n v="0"/>
    <n v="0"/>
    <s v="N"/>
    <m/>
    <n v="9"/>
    <s v="N"/>
    <s v="00/00/0000"/>
    <s v="N"/>
    <n v="0"/>
    <s v="00/00/0000"/>
    <s v="STD"/>
    <x v="23"/>
    <n v="0"/>
    <x v="0"/>
    <m/>
  </r>
  <r>
    <n v="40245892458"/>
    <s v="MC-TL-KAV-PL-SAL"/>
    <n v="86498952282"/>
    <s v="Mr. JIGNESHKUMAR LALABHAI PATE"/>
    <n v="125000"/>
    <n v="8.5"/>
    <n v="116572"/>
    <n v="113878"/>
    <n v="0"/>
    <n v="0"/>
    <n v="0"/>
    <d v="2021-06-24T00:00:00"/>
    <n v="6"/>
    <n v="6"/>
    <n v="0"/>
    <n v="0"/>
    <n v="0"/>
    <n v="0"/>
    <s v="INR"/>
    <n v="0"/>
    <n v="2736"/>
    <s v="00/00/0000"/>
    <n v="0"/>
    <n v="0"/>
    <s v="N"/>
    <m/>
    <n v="9"/>
    <s v="N"/>
    <s v="00/00/0000"/>
    <s v="N"/>
    <n v="0"/>
    <s v="00/00/0000"/>
    <s v="STD"/>
    <x v="7"/>
    <n v="0"/>
    <x v="0"/>
    <m/>
  </r>
  <r>
    <n v="40255394438"/>
    <s v="MC-TL-KAV-PL-SAL"/>
    <n v="90374206857"/>
    <s v="Mr. ANILKUMAR GOPALBHAI VAGHEL"/>
    <n v="125000"/>
    <n v="8.5"/>
    <n v="115974"/>
    <n v="113742"/>
    <n v="0"/>
    <n v="0"/>
    <n v="0"/>
    <d v="2021-06-29T00:00:00"/>
    <n v="6"/>
    <n v="6"/>
    <n v="0"/>
    <n v="0"/>
    <n v="0"/>
    <n v="0"/>
    <s v="INR"/>
    <n v="0"/>
    <n v="2813"/>
    <s v="00/00/0000"/>
    <n v="0"/>
    <n v="0"/>
    <s v="N"/>
    <m/>
    <n v="9"/>
    <s v="N"/>
    <s v="00/00/0000"/>
    <s v="N"/>
    <n v="0"/>
    <s v="00/00/0000"/>
    <s v="STD"/>
    <x v="32"/>
    <n v="0"/>
    <x v="0"/>
    <m/>
  </r>
  <r>
    <n v="40255539179"/>
    <s v="MC-TL-KAV-PL-SAL"/>
    <n v="90660194345"/>
    <s v="Mr. Govindbhai Keshabhai Solan"/>
    <n v="180000"/>
    <n v="8.5"/>
    <n v="167015"/>
    <n v="163791"/>
    <n v="0"/>
    <n v="0"/>
    <n v="0"/>
    <d v="2021-06-29T00:00:00"/>
    <n v="6"/>
    <n v="6"/>
    <n v="0"/>
    <n v="0"/>
    <n v="0"/>
    <n v="0"/>
    <s v="INR"/>
    <n v="0"/>
    <n v="4050"/>
    <s v="00/00/0000"/>
    <n v="0"/>
    <n v="0"/>
    <s v="N"/>
    <m/>
    <n v="9"/>
    <s v="N"/>
    <s v="00/00/0000"/>
    <s v="N"/>
    <n v="0"/>
    <s v="00/00/0000"/>
    <s v="STD"/>
    <x v="32"/>
    <n v="0"/>
    <x v="0"/>
    <m/>
  </r>
  <r>
    <n v="40264094478"/>
    <s v="MC-TL-KAV-PL-SAL"/>
    <n v="85700319745"/>
    <s v="Mr. GUDDUBHAI DULAJI RAJPUT"/>
    <n v="216000"/>
    <n v="8.5"/>
    <n v="204681"/>
    <n v="202328"/>
    <n v="0"/>
    <n v="0"/>
    <n v="0"/>
    <d v="2021-07-02T00:00:00"/>
    <n v="5"/>
    <n v="5"/>
    <n v="0"/>
    <n v="0"/>
    <n v="0"/>
    <n v="0"/>
    <s v="INR"/>
    <n v="0"/>
    <n v="4951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40267087605"/>
    <s v="MC-TL-KAV-PL-SAL"/>
    <n v="85721372570"/>
    <s v="Mr. HARI BABU NIKAM"/>
    <n v="221000"/>
    <n v="8.5"/>
    <n v="209395"/>
    <n v="205743"/>
    <n v="0"/>
    <n v="0"/>
    <n v="0"/>
    <d v="2021-07-03T00:00:00"/>
    <n v="5"/>
    <n v="5"/>
    <n v="0"/>
    <n v="0"/>
    <n v="0"/>
    <n v="0"/>
    <s v="INR"/>
    <n v="0"/>
    <n v="5062"/>
    <s v="00/00/0000"/>
    <n v="0"/>
    <n v="0"/>
    <s v="N"/>
    <m/>
    <n v="9"/>
    <s v="N"/>
    <s v="00/00/0000"/>
    <s v="N"/>
    <n v="0"/>
    <s v="00/00/0000"/>
    <s v="STD"/>
    <x v="22"/>
    <n v="0"/>
    <x v="0"/>
    <m/>
  </r>
  <r>
    <n v="40394290928"/>
    <s v="MC-TL-KAV-PL-SAL"/>
    <n v="86200306577"/>
    <s v="Mr. RAMESH  KUMAR"/>
    <n v="359000"/>
    <n v="8.5"/>
    <n v="344051"/>
    <n v="282157"/>
    <n v="0"/>
    <n v="0"/>
    <n v="0"/>
    <d v="2021-08-26T00:00:00"/>
    <n v="4"/>
    <n v="4"/>
    <n v="0"/>
    <n v="0"/>
    <n v="0"/>
    <n v="0"/>
    <s v="INR"/>
    <n v="0"/>
    <n v="8094"/>
    <s v="00/00/0000"/>
    <n v="0"/>
    <n v="0"/>
    <s v="N"/>
    <m/>
    <n v="9"/>
    <s v="N"/>
    <s v="00/00/0000"/>
    <s v="N"/>
    <n v="0"/>
    <s v="00/00/0000"/>
    <m/>
    <x v="1"/>
    <m/>
    <x v="0"/>
    <m/>
  </r>
  <r>
    <n v="40256921862"/>
    <s v="MC-TL-KAV-PL-SAL"/>
    <n v="87198905315"/>
    <s v="Mr. SHRAVAN RAM  MEHRIA"/>
    <n v="200000"/>
    <n v="8.5"/>
    <n v="185540"/>
    <n v="186320"/>
    <n v="780"/>
    <n v="0.17341040462427745"/>
    <n v="780"/>
    <d v="2021-06-30T00:00:00"/>
    <n v="6"/>
    <n v="6"/>
    <n v="0"/>
    <n v="1"/>
    <n v="1"/>
    <n v="701"/>
    <s v="INR"/>
    <n v="0"/>
    <n v="4498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239772116"/>
    <s v="MC-TL-KAV-PL-PEN"/>
    <n v="80083897256"/>
    <s v="Mrs. NIRMALABEN G SHRIMALI"/>
    <n v="78500"/>
    <n v="8.5"/>
    <n v="73256"/>
    <n v="73256"/>
    <n v="0"/>
    <n v="0"/>
    <n v="0"/>
    <d v="2021-06-21T00:00:00"/>
    <n v="6"/>
    <n v="6"/>
    <n v="0"/>
    <n v="0"/>
    <n v="0"/>
    <n v="0"/>
    <s v="INR"/>
    <n v="0"/>
    <n v="1719"/>
    <s v="00/00/0000"/>
    <n v="0"/>
    <n v="0"/>
    <s v="N"/>
    <m/>
    <n v="9"/>
    <s v="N"/>
    <s v="00/00/0000"/>
    <s v="N"/>
    <n v="0"/>
    <s v="00/00/0000"/>
    <s v="STD"/>
    <x v="88"/>
    <n v="0"/>
    <x v="0"/>
    <m/>
  </r>
  <r>
    <n v="40353085430"/>
    <s v="MC-TL-KAV-YONO-PL-SAL"/>
    <n v="86195947786"/>
    <s v="Mr. KHODABHAI MOTIBHAI PARMAR"/>
    <n v="118000"/>
    <n v="8.5"/>
    <n v="113614"/>
    <n v="113614"/>
    <n v="0"/>
    <n v="0"/>
    <n v="0"/>
    <d v="2021-08-09T00:00:00"/>
    <n v="4"/>
    <n v="4"/>
    <n v="0"/>
    <n v="0"/>
    <n v="0"/>
    <n v="0"/>
    <s v="INR"/>
    <n v="0"/>
    <n v="2692"/>
    <s v="00/00/0000"/>
    <n v="0"/>
    <n v="0"/>
    <s v="N"/>
    <m/>
    <n v="9"/>
    <s v="N"/>
    <s v="00/00/0000"/>
    <s v="N"/>
    <n v="0"/>
    <s v="00/00/0000"/>
    <s v="STD"/>
    <x v="82"/>
    <n v="0"/>
    <x v="0"/>
    <m/>
  </r>
  <r>
    <n v="40355607536"/>
    <s v="MC-TL-KAV-YONO-PL-SAL"/>
    <n v="80594657586"/>
    <s v="Mr. PRAVINBHAI KANTIBHAI NAIYA"/>
    <n v="195000"/>
    <n v="8.5"/>
    <n v="187698"/>
    <n v="184073"/>
    <n v="0"/>
    <n v="0"/>
    <n v="0"/>
    <d v="2021-08-10T00:00:00"/>
    <n v="4"/>
    <n v="4"/>
    <n v="0"/>
    <n v="0"/>
    <n v="0"/>
    <n v="0"/>
    <s v="INR"/>
    <n v="0"/>
    <n v="4445"/>
    <s v="00/00/0000"/>
    <n v="0"/>
    <n v="0"/>
    <s v="N"/>
    <m/>
    <n v="9"/>
    <s v="N"/>
    <s v="00/00/0000"/>
    <s v="N"/>
    <n v="0"/>
    <s v="00/00/0000"/>
    <s v="STD"/>
    <x v="80"/>
    <n v="0"/>
    <x v="0"/>
    <m/>
  </r>
  <r>
    <n v="40355639466"/>
    <s v="MC-TL-KAV-YONO-PL-SAL"/>
    <n v="86970179607"/>
    <s v="Mr. CHITRA  ORAM"/>
    <n v="226000"/>
    <n v="8.5"/>
    <n v="217541"/>
    <n v="213335"/>
    <n v="0"/>
    <n v="0"/>
    <n v="0"/>
    <d v="2021-08-10T00:00:00"/>
    <n v="4"/>
    <n v="4"/>
    <n v="0"/>
    <n v="0"/>
    <n v="0"/>
    <n v="0"/>
    <s v="INR"/>
    <n v="0"/>
    <n v="5151"/>
    <s v="00/00/0000"/>
    <n v="0"/>
    <n v="0"/>
    <s v="N"/>
    <m/>
    <n v="9"/>
    <s v="N"/>
    <s v="00/00/0000"/>
    <s v="N"/>
    <n v="0"/>
    <s v="00/00/0000"/>
    <s v="STD"/>
    <x v="80"/>
    <n v="0"/>
    <x v="0"/>
    <m/>
  </r>
  <r>
    <n v="40356485800"/>
    <s v="MC-TL-KAV-YONO-PL-SAL"/>
    <n v="85034855456"/>
    <s v="Mr. RAMVILAS  KORI"/>
    <n v="98000"/>
    <n v="8.5"/>
    <n v="94334"/>
    <n v="92510"/>
    <n v="0"/>
    <n v="0"/>
    <n v="0"/>
    <d v="2021-08-10T00:00:00"/>
    <n v="4"/>
    <n v="4"/>
    <n v="0"/>
    <n v="0"/>
    <n v="0"/>
    <n v="0"/>
    <s v="INR"/>
    <n v="0"/>
    <n v="2234"/>
    <s v="00/00/0000"/>
    <n v="0"/>
    <n v="0"/>
    <s v="N"/>
    <m/>
    <n v="9"/>
    <s v="N"/>
    <s v="00/00/0000"/>
    <s v="N"/>
    <n v="0"/>
    <s v="00/00/0000"/>
    <s v="STD"/>
    <x v="80"/>
    <n v="0"/>
    <x v="0"/>
    <m/>
  </r>
  <r>
    <n v="40356558597"/>
    <s v="MC-TL-KAV-YONO-PL-SAL"/>
    <n v="85558301397"/>
    <s v="Mr. BHAGVANBHAI MADHABHAI GOHE"/>
    <n v="145000"/>
    <n v="8.5"/>
    <n v="139571"/>
    <n v="136871"/>
    <n v="0"/>
    <n v="0"/>
    <n v="0"/>
    <d v="2021-08-10T00:00:00"/>
    <n v="4"/>
    <n v="4"/>
    <n v="0"/>
    <n v="0"/>
    <n v="0"/>
    <n v="0"/>
    <s v="INR"/>
    <n v="0"/>
    <n v="3305"/>
    <s v="00/00/0000"/>
    <n v="0"/>
    <n v="0"/>
    <s v="N"/>
    <m/>
    <n v="9"/>
    <s v="N"/>
    <s v="00/00/0000"/>
    <s v="N"/>
    <n v="0"/>
    <s v="00/00/0000"/>
    <s v="STD"/>
    <x v="80"/>
    <n v="0"/>
    <x v="0"/>
    <m/>
  </r>
  <r>
    <n v="40356717978"/>
    <s v="MC-TL-KAV-YONO-PL-SAL"/>
    <n v="85034991759"/>
    <s v="Mr. PINTU JIVANLAL PATEL"/>
    <n v="109000"/>
    <n v="8.5"/>
    <n v="104936"/>
    <n v="102543"/>
    <n v="0"/>
    <n v="0"/>
    <n v="0"/>
    <d v="2021-08-10T00:00:00"/>
    <n v="4"/>
    <n v="4"/>
    <n v="0"/>
    <n v="0"/>
    <n v="0"/>
    <n v="0"/>
    <s v="INR"/>
    <n v="0"/>
    <n v="2485"/>
    <s v="00/00/0000"/>
    <n v="0"/>
    <n v="0"/>
    <s v="N"/>
    <m/>
    <n v="9"/>
    <s v="N"/>
    <s v="00/00/0000"/>
    <s v="N"/>
    <n v="0"/>
    <s v="00/00/0000"/>
    <s v="STD"/>
    <x v="87"/>
    <n v="0"/>
    <x v="0"/>
    <m/>
  </r>
  <r>
    <n v="40358239657"/>
    <s v="MC-TL-KAV-YONO-PL-SAL"/>
    <n v="85478209881"/>
    <s v="Mr. MAHESHBHAI ISHVARBHAI TURI"/>
    <n v="288000"/>
    <n v="8.5"/>
    <n v="272804"/>
    <n v="167275"/>
    <n v="0"/>
    <n v="0"/>
    <n v="0"/>
    <d v="2021-08-11T00:00:00"/>
    <n v="4"/>
    <n v="4"/>
    <n v="0"/>
    <n v="0"/>
    <n v="0"/>
    <n v="0"/>
    <s v="INR"/>
    <n v="0"/>
    <n v="6519"/>
    <s v="00/00/0000"/>
    <n v="0"/>
    <n v="0"/>
    <s v="N"/>
    <m/>
    <n v="9"/>
    <s v="N"/>
    <s v="00/00/0000"/>
    <s v="N"/>
    <n v="0"/>
    <s v="00/00/0000"/>
    <m/>
    <x v="1"/>
    <m/>
    <x v="0"/>
    <m/>
  </r>
  <r>
    <n v="40358897877"/>
    <s v="MC-TL-KAV-YONO-PL-SAL"/>
    <n v="80086439633"/>
    <s v="Mr. MORE  SANDESH"/>
    <n v="99000"/>
    <n v="8.5"/>
    <n v="95277"/>
    <n v="93432"/>
    <n v="0"/>
    <n v="0"/>
    <n v="0"/>
    <d v="2021-08-11T00:00:00"/>
    <n v="4"/>
    <n v="4"/>
    <n v="0"/>
    <n v="0"/>
    <n v="0"/>
    <n v="0"/>
    <s v="INR"/>
    <n v="0"/>
    <n v="2255"/>
    <s v="00/00/0000"/>
    <n v="0"/>
    <n v="0"/>
    <s v="N"/>
    <m/>
    <n v="9"/>
    <s v="N"/>
    <s v="00/00/0000"/>
    <s v="N"/>
    <n v="0"/>
    <s v="00/00/0000"/>
    <s v="STD"/>
    <x v="118"/>
    <n v="0"/>
    <x v="0"/>
    <m/>
  </r>
  <r>
    <n v="40359063645"/>
    <s v="MC-TL-KAV-YONO-PL-SAL"/>
    <n v="86160171484"/>
    <s v="Mr. BHAVNESH NAVINBHAI SOLANKI"/>
    <n v="291000"/>
    <n v="8.5"/>
    <n v="280062"/>
    <n v="274639"/>
    <n v="0"/>
    <n v="0"/>
    <n v="0"/>
    <d v="2021-08-11T00:00:00"/>
    <n v="4"/>
    <n v="4"/>
    <n v="0"/>
    <n v="0"/>
    <n v="0"/>
    <n v="0"/>
    <s v="INR"/>
    <n v="0"/>
    <n v="6628"/>
    <s v="00/00/0000"/>
    <n v="0"/>
    <n v="0"/>
    <s v="N"/>
    <m/>
    <n v="9"/>
    <s v="N"/>
    <s v="00/00/0000"/>
    <s v="N"/>
    <n v="0"/>
    <s v="00/00/0000"/>
    <s v="STD"/>
    <x v="118"/>
    <n v="0"/>
    <x v="0"/>
    <m/>
  </r>
  <r>
    <n v="40359337336"/>
    <s v="MC-TL-KAV-YONO-PL-SAL"/>
    <n v="86816593175"/>
    <s v="Miss. RAVAL MEGHA  RAKESHKUMAR"/>
    <n v="130200"/>
    <n v="8.5"/>
    <n v="125304"/>
    <n v="122878"/>
    <n v="0"/>
    <n v="0"/>
    <n v="0"/>
    <d v="2021-08-11T00:00:00"/>
    <n v="4"/>
    <n v="4"/>
    <n v="0"/>
    <n v="0"/>
    <n v="0"/>
    <n v="0"/>
    <s v="INR"/>
    <n v="0"/>
    <n v="2966"/>
    <s v="00/00/0000"/>
    <n v="0"/>
    <n v="0"/>
    <s v="N"/>
    <m/>
    <n v="9"/>
    <s v="N"/>
    <s v="00/00/0000"/>
    <s v="N"/>
    <n v="0"/>
    <s v="00/00/0000"/>
    <s v="STD"/>
    <x v="118"/>
    <n v="0"/>
    <x v="0"/>
    <m/>
  </r>
  <r>
    <n v="40359354895"/>
    <s v="MC-TL-KAV-YONO-PL-SAL"/>
    <n v="85229209740"/>
    <s v="Mr. IKHATYARALI SIRAJMIYA SAIY"/>
    <n v="92700"/>
    <n v="8.5"/>
    <n v="89213"/>
    <n v="87486"/>
    <n v="0"/>
    <n v="0"/>
    <n v="0"/>
    <d v="2021-08-11T00:00:00"/>
    <n v="4"/>
    <n v="4"/>
    <n v="0"/>
    <n v="0"/>
    <n v="0"/>
    <n v="0"/>
    <s v="INR"/>
    <n v="0"/>
    <n v="2112"/>
    <s v="00/00/0000"/>
    <n v="0"/>
    <n v="0"/>
    <s v="N"/>
    <m/>
    <n v="9"/>
    <s v="N"/>
    <s v="00/00/0000"/>
    <s v="N"/>
    <n v="0"/>
    <s v="00/00/0000"/>
    <s v="STD"/>
    <x v="118"/>
    <n v="0"/>
    <x v="0"/>
    <m/>
  </r>
  <r>
    <n v="40362088340"/>
    <s v="MC-TL-KAV-YONO-PL-SAL"/>
    <n v="85011374733"/>
    <s v="Mr. HIMANSHU  RAYKA"/>
    <n v="252000"/>
    <n v="8.5"/>
    <n v="242494"/>
    <n v="237788"/>
    <n v="0"/>
    <n v="0"/>
    <n v="0"/>
    <d v="2021-08-12T00:00:00"/>
    <n v="4"/>
    <n v="4"/>
    <n v="0"/>
    <n v="0"/>
    <n v="0"/>
    <n v="0"/>
    <s v="INR"/>
    <n v="0"/>
    <n v="5736"/>
    <s v="00/00/0000"/>
    <n v="0"/>
    <n v="0"/>
    <s v="N"/>
    <m/>
    <n v="9"/>
    <s v="N"/>
    <s v="00/00/0000"/>
    <s v="N"/>
    <n v="0"/>
    <s v="00/00/0000"/>
    <s v="STD"/>
    <x v="232"/>
    <n v="0"/>
    <x v="0"/>
    <m/>
  </r>
  <r>
    <n v="40362292414"/>
    <s v="MC-TL-KAV-YONO-PL-SAL"/>
    <n v="85125270112"/>
    <s v="Mr. MAHESH RAMJIBHAI VAGHELA"/>
    <n v="148000"/>
    <n v="8.5"/>
    <n v="142496"/>
    <n v="142480"/>
    <n v="0"/>
    <n v="0"/>
    <n v="0"/>
    <d v="2021-08-12T00:00:00"/>
    <n v="4"/>
    <n v="4"/>
    <n v="0"/>
    <n v="0"/>
    <n v="0"/>
    <n v="0"/>
    <s v="INR"/>
    <n v="0"/>
    <n v="3369"/>
    <s v="00/00/0000"/>
    <n v="0"/>
    <n v="0"/>
    <s v="N"/>
    <m/>
    <n v="9"/>
    <s v="N"/>
    <s v="00/00/0000"/>
    <s v="N"/>
    <n v="0"/>
    <s v="00/00/0000"/>
    <s v="STD"/>
    <x v="82"/>
    <n v="0"/>
    <x v="0"/>
    <m/>
  </r>
  <r>
    <n v="40362773640"/>
    <s v="MC-TL-KAV-YONO-PL-SAL"/>
    <n v="85533247010"/>
    <s v="Mr. RASIKBHAI BABABHAI RATHOD"/>
    <n v="192000"/>
    <n v="8.5"/>
    <n v="184753"/>
    <n v="181168"/>
    <n v="0"/>
    <n v="0"/>
    <n v="0"/>
    <d v="2021-08-12T00:00:00"/>
    <n v="4"/>
    <n v="4"/>
    <n v="0"/>
    <n v="0"/>
    <n v="0"/>
    <n v="0"/>
    <s v="INR"/>
    <n v="0"/>
    <n v="4370"/>
    <s v="00/00/0000"/>
    <n v="0"/>
    <n v="0"/>
    <s v="N"/>
    <m/>
    <n v="9"/>
    <s v="N"/>
    <s v="00/00/0000"/>
    <s v="N"/>
    <n v="0"/>
    <s v="00/00/0000"/>
    <s v="STD"/>
    <x v="232"/>
    <n v="0"/>
    <x v="0"/>
    <m/>
  </r>
  <r>
    <n v="40362934485"/>
    <s v="MC-TL-KAV-YONO-PL-SAL"/>
    <n v="86010001605"/>
    <s v="Mr. KAMLESHKUMAR KANTIBHAI BHO"/>
    <n v="90000"/>
    <n v="8.5"/>
    <n v="86601"/>
    <n v="84922"/>
    <n v="0"/>
    <n v="0"/>
    <n v="0"/>
    <d v="2021-08-12T00:00:00"/>
    <n v="4"/>
    <n v="4"/>
    <n v="0"/>
    <n v="0"/>
    <n v="0"/>
    <n v="0"/>
    <s v="INR"/>
    <n v="0"/>
    <n v="2049"/>
    <s v="00/00/0000"/>
    <n v="0"/>
    <n v="0"/>
    <s v="N"/>
    <m/>
    <n v="9"/>
    <s v="N"/>
    <s v="00/00/0000"/>
    <s v="N"/>
    <n v="0"/>
    <s v="00/00/0000"/>
    <s v="STD"/>
    <x v="232"/>
    <n v="0"/>
    <x v="0"/>
    <m/>
  </r>
  <r>
    <n v="40367496047"/>
    <s v="MC-TL-KAV-YONO-PL-SAL"/>
    <n v="88198686065"/>
    <s v="Mr. DHIREN ARVINDBHAI MISTRY"/>
    <n v="188000"/>
    <n v="8.5"/>
    <n v="180817"/>
    <n v="177286"/>
    <n v="0"/>
    <n v="0"/>
    <n v="0"/>
    <d v="2021-08-15T00:00:00"/>
    <n v="4"/>
    <n v="4"/>
    <n v="0"/>
    <n v="0"/>
    <n v="0"/>
    <n v="0"/>
    <s v="INR"/>
    <n v="0"/>
    <n v="4271"/>
    <s v="00/00/0000"/>
    <n v="0"/>
    <n v="0"/>
    <s v="N"/>
    <m/>
    <n v="9"/>
    <s v="N"/>
    <s v="00/00/0000"/>
    <s v="N"/>
    <n v="0"/>
    <s v="00/00/0000"/>
    <s v="STD"/>
    <x v="24"/>
    <n v="0"/>
    <x v="0"/>
    <m/>
  </r>
  <r>
    <n v="40371602732"/>
    <s v="MC-TL-KAV-YONO-PL-SAL"/>
    <n v="86994510363"/>
    <s v="Mr. VIVEK JAYNARAYAN AGNIHOTRI"/>
    <n v="65000"/>
    <n v="8.5"/>
    <n v="62494"/>
    <n v="61269"/>
    <n v="0"/>
    <n v="0"/>
    <n v="0"/>
    <d v="2021-08-17T00:00:00"/>
    <n v="4"/>
    <n v="4"/>
    <n v="0"/>
    <n v="0"/>
    <n v="0"/>
    <n v="0"/>
    <s v="INR"/>
    <n v="0"/>
    <n v="1475"/>
    <s v="00/00/0000"/>
    <n v="0"/>
    <n v="0"/>
    <s v="N"/>
    <m/>
    <n v="9"/>
    <s v="N"/>
    <s v="00/00/0000"/>
    <s v="N"/>
    <n v="0"/>
    <s v="00/00/0000"/>
    <s v="STD"/>
    <x v="26"/>
    <n v="0"/>
    <x v="0"/>
    <m/>
  </r>
  <r>
    <n v="40362647152"/>
    <s v="MC-TL-KAV-YONO-PL-OTH"/>
    <n v="85947065958"/>
    <s v="Mr. NARAYAN LAL  PRAJAPATI"/>
    <n v="229000"/>
    <n v="8.5"/>
    <n v="220357"/>
    <n v="216080"/>
    <n v="0"/>
    <n v="0"/>
    <n v="0"/>
    <d v="2021-08-12T00:00:00"/>
    <n v="4"/>
    <n v="4"/>
    <n v="0"/>
    <n v="0"/>
    <n v="0"/>
    <n v="0"/>
    <s v="INR"/>
    <n v="0"/>
    <n v="5212"/>
    <s v="00/00/0000"/>
    <n v="0"/>
    <n v="0"/>
    <s v="N"/>
    <m/>
    <n v="9"/>
    <s v="N"/>
    <s v="00/00/0000"/>
    <s v="N"/>
    <n v="0"/>
    <s v="00/00/0000"/>
    <s v="STD"/>
    <x v="232"/>
    <n v="0"/>
    <x v="0"/>
    <m/>
  </r>
  <r>
    <n v="40364080462"/>
    <s v="MC-TL-KAV-YONO-PL-OTH"/>
    <n v="86562156197"/>
    <s v="Mr. GAUTAMSINH ISHWARSINH DABH"/>
    <n v="224000"/>
    <n v="8.5"/>
    <n v="215511"/>
    <n v="211321"/>
    <n v="0"/>
    <n v="0"/>
    <n v="0"/>
    <d v="2021-08-13T00:00:00"/>
    <n v="4"/>
    <n v="4"/>
    <n v="0"/>
    <n v="0"/>
    <n v="0"/>
    <n v="0"/>
    <s v="INR"/>
    <n v="0"/>
    <n v="5095"/>
    <s v="00/00/0000"/>
    <n v="0"/>
    <n v="0"/>
    <s v="N"/>
    <m/>
    <n v="9"/>
    <s v="N"/>
    <s v="00/00/0000"/>
    <s v="N"/>
    <n v="0"/>
    <s v="00/00/0000"/>
    <s v="STD"/>
    <x v="218"/>
    <n v="0"/>
    <x v="0"/>
    <m/>
  </r>
  <r>
    <n v="40371334782"/>
    <s v="MC-TL-KAV-YONO-PL-OTH"/>
    <n v="86160172692"/>
    <s v="Mr. BIHOLA AMEETSINGH  JAGDEVS"/>
    <n v="110000"/>
    <n v="8.5"/>
    <n v="105760"/>
    <n v="103689"/>
    <n v="0"/>
    <n v="0"/>
    <n v="0"/>
    <d v="2021-08-17T00:00:00"/>
    <n v="4"/>
    <n v="4"/>
    <n v="0"/>
    <n v="0"/>
    <n v="0"/>
    <n v="0"/>
    <s v="INR"/>
    <n v="0"/>
    <n v="2496"/>
    <s v="00/00/0000"/>
    <n v="0"/>
    <n v="0"/>
    <m/>
    <m/>
    <m/>
    <s v="N"/>
    <s v="00/00/0000"/>
    <s v="N"/>
    <n v="0"/>
    <s v="00/00/0000"/>
    <s v="STD"/>
    <x v="26"/>
    <n v="0"/>
    <x v="0"/>
    <m/>
  </r>
  <r>
    <n v="40500879265"/>
    <s v="MC-TL-XPRESS CREDIT MAY21"/>
    <n v="80083827856"/>
    <s v="Miss. LALITA THAVARAJI BARANDA"/>
    <n v="340500"/>
    <n v="11.6"/>
    <n v="283346"/>
    <n v="283346"/>
    <n v="0"/>
    <n v="0"/>
    <n v="0"/>
    <d v="2021-10-08T00:00:00"/>
    <n v="5"/>
    <n v="5"/>
    <n v="0"/>
    <n v="0"/>
    <n v="0"/>
    <n v="0"/>
    <s v="INR"/>
    <n v="0"/>
    <n v="14874"/>
    <s v="00/00/0000"/>
    <n v="0"/>
    <n v="0"/>
    <s v="N"/>
    <m/>
    <n v="9"/>
    <s v="N"/>
    <s v="00/00/0000"/>
    <s v="N"/>
    <n v="0"/>
    <s v="00/00/0000"/>
    <m/>
    <x v="1"/>
    <m/>
    <x v="0"/>
    <m/>
  </r>
  <r>
    <n v="40512205396"/>
    <s v="MC-TL-XPRESS CREDIT MAY21"/>
    <n v="85938646785"/>
    <s v="Mr. NIKUNJKUMAR DINESHBHAI DIX"/>
    <n v="100000"/>
    <n v="11.1"/>
    <n v="59859"/>
    <n v="59859"/>
    <n v="0"/>
    <n v="0"/>
    <n v="0"/>
    <d v="2021-10-14T00:00:00"/>
    <n v="5"/>
    <n v="5"/>
    <n v="0"/>
    <n v="0"/>
    <n v="0"/>
    <n v="0"/>
    <s v="INR"/>
    <n v="0"/>
    <n v="8843"/>
    <s v="00/00/0000"/>
    <n v="0"/>
    <n v="0"/>
    <s v="N"/>
    <m/>
    <n v="9"/>
    <s v="N"/>
    <s v="00/00/0000"/>
    <s v="N"/>
    <n v="0"/>
    <s v="00/00/0000"/>
    <m/>
    <x v="1"/>
    <m/>
    <x v="0"/>
    <m/>
  </r>
  <r>
    <n v="40631299061"/>
    <s v="MC-TL-XPRESS CREDIT MAY21"/>
    <n v="85433432903"/>
    <s v="Miss. JAGRUTIBEN SHANTILAL VAI"/>
    <n v="1156000"/>
    <n v="9.6"/>
    <n v="1126892"/>
    <n v="1126892"/>
    <n v="0"/>
    <n v="0"/>
    <n v="0"/>
    <d v="2021-12-07T00:00:00"/>
    <n v="3"/>
    <n v="3"/>
    <n v="0"/>
    <n v="0"/>
    <n v="0"/>
    <n v="0"/>
    <s v="INR"/>
    <n v="0"/>
    <n v="21184"/>
    <s v="00/00/0000"/>
    <n v="0"/>
    <n v="0"/>
    <s v="N"/>
    <m/>
    <n v="9"/>
    <s v="N"/>
    <s v="00/00/0000"/>
    <s v="N"/>
    <n v="0"/>
    <s v="00/00/0000"/>
    <m/>
    <x v="1"/>
    <m/>
    <x v="0"/>
    <m/>
  </r>
  <r>
    <n v="40695220981"/>
    <s v="MC-TL-XPRESS CREDIT MAY21"/>
    <n v="89635471933"/>
    <s v="Mr. GAURAV KAILASH SHARMA"/>
    <n v="400000"/>
    <n v="11.1"/>
    <n v="394847"/>
    <n v="374847"/>
    <n v="0"/>
    <n v="0"/>
    <n v="0"/>
    <d v="2022-01-05T00:00:00"/>
    <n v="2"/>
    <n v="2"/>
    <n v="0"/>
    <n v="0"/>
    <n v="0"/>
    <n v="0"/>
    <s v="INR"/>
    <n v="0"/>
    <n v="7635"/>
    <s v="00/00/0000"/>
    <n v="0"/>
    <n v="0"/>
    <s v="N"/>
    <m/>
    <n v="9"/>
    <s v="N"/>
    <s v="00/00/0000"/>
    <s v="N"/>
    <n v="0"/>
    <s v="00/00/0000"/>
    <m/>
    <x v="1"/>
    <m/>
    <x v="0"/>
    <m/>
  </r>
  <r>
    <n v="40697435189"/>
    <s v="MC-TL-XPRESS CREDIT MAY21"/>
    <n v="87852346726"/>
    <s v="Mr. PRUTHVIDAN RAMESHDAN GADHA"/>
    <n v="500000"/>
    <n v="10.1"/>
    <n v="493063"/>
    <n v="493063"/>
    <n v="0"/>
    <n v="0"/>
    <n v="0"/>
    <d v="2022-01-06T00:00:00"/>
    <n v="2"/>
    <n v="2"/>
    <n v="0"/>
    <n v="0"/>
    <n v="0"/>
    <n v="0"/>
    <s v="INR"/>
    <n v="0"/>
    <n v="9289"/>
    <s v="00/00/0000"/>
    <n v="0"/>
    <n v="0"/>
    <s v="N"/>
    <m/>
    <n v="9"/>
    <s v="N"/>
    <s v="00/00/0000"/>
    <s v="N"/>
    <n v="0"/>
    <s v="00/00/0000"/>
    <m/>
    <x v="1"/>
    <m/>
    <x v="0"/>
    <m/>
  </r>
  <r>
    <n v="40711861840"/>
    <s v="MC-TL-XPRESS CREDIT MAY21"/>
    <n v="86498952282"/>
    <s v="Mr. JIGNESHKUMAR LALABHAI PATE"/>
    <n v="125100"/>
    <n v="10.1"/>
    <n v="123149"/>
    <n v="123149"/>
    <n v="0"/>
    <n v="0"/>
    <n v="0"/>
    <d v="2022-01-12T00:00:00"/>
    <n v="2"/>
    <n v="2"/>
    <n v="0"/>
    <n v="0"/>
    <n v="0"/>
    <n v="0"/>
    <s v="INR"/>
    <n v="0"/>
    <n v="2324"/>
    <s v="00/00/0000"/>
    <n v="0"/>
    <n v="0"/>
    <s v="N"/>
    <m/>
    <n v="9"/>
    <s v="N"/>
    <s v="00/00/0000"/>
    <s v="N"/>
    <n v="0"/>
    <s v="00/00/0000"/>
    <m/>
    <x v="1"/>
    <m/>
    <x v="0"/>
    <m/>
  </r>
  <r>
    <n v="40763118654"/>
    <s v="MC-TL-XPRESS CREDIT MAY21"/>
    <n v="88670584000"/>
    <s v="Mr. MANUBHAI BHIKHABHAI VAGHEL"/>
    <n v="952000"/>
    <n v="11.6"/>
    <n v="950441"/>
    <n v="950441"/>
    <n v="0"/>
    <n v="0"/>
    <n v="0"/>
    <d v="2022-02-04T00:00:00"/>
    <n v="1"/>
    <n v="1"/>
    <n v="0"/>
    <n v="0"/>
    <n v="0"/>
    <n v="0"/>
    <s v="INR"/>
    <n v="0"/>
    <n v="18415"/>
    <s v="00/00/0000"/>
    <n v="0"/>
    <n v="0"/>
    <s v="N"/>
    <m/>
    <n v="9"/>
    <s v="N"/>
    <s v="00/00/0000"/>
    <s v="N"/>
    <n v="0"/>
    <s v="00/00/0000"/>
    <s v="STD"/>
    <x v="87"/>
    <n v="0"/>
    <x v="0"/>
    <m/>
  </r>
  <r>
    <n v="40826571116"/>
    <s v="MC-TL-XPRESS CREDIT MAY21"/>
    <n v="90282385533"/>
    <s v="Ms. CHANDRIKABEN SOMABHAI NINA"/>
    <n v="150000"/>
    <n v="9.85"/>
    <n v="151133"/>
    <n v="151133"/>
    <n v="0"/>
    <n v="0"/>
    <n v="0"/>
    <d v="2022-03-04T00:00:00"/>
    <n v="1"/>
    <n v="1"/>
    <n v="0"/>
    <n v="0"/>
    <n v="0"/>
    <n v="0"/>
    <s v="INR"/>
    <n v="0"/>
    <n v="5662"/>
    <s v="00/00/0000"/>
    <n v="0"/>
    <n v="0"/>
    <s v="N"/>
    <m/>
    <n v="9"/>
    <s v="N"/>
    <s v="00/00/0000"/>
    <s v="N"/>
    <n v="0"/>
    <s v="00/00/0000"/>
    <m/>
    <x v="1"/>
    <m/>
    <x v="0"/>
    <m/>
  </r>
  <r>
    <n v="40844237487"/>
    <s v="MC-TL-XPRESS CREDIT MAY21"/>
    <n v="85832906562"/>
    <s v="Miss. CHRISTIAN SWIZAL SHASHIK"/>
    <n v="800000"/>
    <n v="10.35"/>
    <n v="804991"/>
    <n v="804991"/>
    <n v="0"/>
    <n v="0"/>
    <n v="0"/>
    <d v="2022-03-10T00:00:00"/>
    <n v="1"/>
    <n v="1"/>
    <n v="0"/>
    <n v="0"/>
    <n v="0"/>
    <n v="0"/>
    <s v="INR"/>
    <n v="0"/>
    <n v="14963"/>
    <s v="00/00/0000"/>
    <n v="0"/>
    <n v="0"/>
    <s v="N"/>
    <m/>
    <n v="9"/>
    <s v="N"/>
    <s v="00/00/0000"/>
    <s v="N"/>
    <n v="0"/>
    <s v="00/00/0000"/>
    <m/>
    <x v="1"/>
    <m/>
    <x v="0"/>
    <m/>
  </r>
  <r>
    <n v="40847231765"/>
    <s v="MC-TL-XPRESS CREDIT MAY21"/>
    <n v="85433432903"/>
    <s v="Miss. JAGRUTIBEN SHANTILAL VAI"/>
    <n v="89900"/>
    <n v="9.85"/>
    <n v="90409"/>
    <n v="90409"/>
    <n v="0"/>
    <n v="0"/>
    <n v="0"/>
    <d v="2022-03-11T00:00:00"/>
    <n v="1"/>
    <n v="1"/>
    <n v="0"/>
    <n v="0"/>
    <n v="0"/>
    <n v="0"/>
    <s v="INR"/>
    <n v="0"/>
    <n v="1659"/>
    <s v="00/00/0000"/>
    <n v="0"/>
    <n v="0"/>
    <s v="N"/>
    <m/>
    <n v="9"/>
    <s v="N"/>
    <s v="00/00/0000"/>
    <s v="N"/>
    <n v="0"/>
    <s v="00/00/0000"/>
    <m/>
    <x v="1"/>
    <m/>
    <x v="0"/>
    <m/>
  </r>
  <r>
    <n v="36946724807"/>
    <s v="MC-SBI PENSION LOAN-JAN17"/>
    <n v="80083824094"/>
    <s v="Mr. SHRIMARI RAJENDRA  NATVARL"/>
    <n v="220000"/>
    <n v="12.45"/>
    <n v="42113"/>
    <n v="9060.74"/>
    <n v="0"/>
    <n v="0"/>
    <n v="0"/>
    <d v="2017-06-13T00:00:00"/>
    <n v="19"/>
    <n v="19"/>
    <n v="0"/>
    <n v="0"/>
    <n v="0"/>
    <n v="0"/>
    <s v="INR"/>
    <n v="0"/>
    <n v="4944"/>
    <s v="00/00/0000"/>
    <n v="0"/>
    <n v="0"/>
    <s v="N"/>
    <m/>
    <n v="9"/>
    <s v="N"/>
    <s v="00/00/0000"/>
    <s v="N"/>
    <n v="0"/>
    <s v="00/00/0000"/>
    <m/>
    <x v="1"/>
    <m/>
    <x v="0"/>
    <m/>
  </r>
  <r>
    <n v="37696271883"/>
    <s v="MC-SBI PENSION LOAN-JAN17"/>
    <n v="86373743781"/>
    <s v="Mr. JASHWANTBHAI ZAVERBHAI  VA"/>
    <n v="150000"/>
    <n v="11.6"/>
    <n v="57369"/>
    <n v="15734"/>
    <n v="0"/>
    <n v="0"/>
    <n v="0"/>
    <d v="2018-05-11T00:00:00"/>
    <n v="19"/>
    <n v="19"/>
    <n v="0"/>
    <n v="0"/>
    <n v="0"/>
    <n v="0"/>
    <s v="INR"/>
    <n v="0"/>
    <n v="3307"/>
    <s v="00/00/0000"/>
    <n v="0"/>
    <n v="0"/>
    <s v="N"/>
    <m/>
    <n v="9"/>
    <s v="N"/>
    <s v="00/00/0000"/>
    <s v="N"/>
    <n v="0"/>
    <s v="00/00/0000"/>
    <m/>
    <x v="1"/>
    <m/>
    <x v="0"/>
    <m/>
  </r>
  <r>
    <n v="37772434980"/>
    <s v="MC-SBI PENSION LOAN-JAN17"/>
    <n v="80083832094"/>
    <s v="Ms. CHRISTIAN  SHANTABEN"/>
    <n v="360000"/>
    <n v="11.7"/>
    <n v="79526"/>
    <n v="23959.22"/>
    <n v="0"/>
    <n v="0"/>
    <n v="0"/>
    <d v="2018-06-28T00:00:00"/>
    <n v="19"/>
    <n v="19"/>
    <n v="0"/>
    <n v="0"/>
    <n v="0"/>
    <n v="0"/>
    <s v="INR"/>
    <n v="0"/>
    <n v="9690"/>
    <s v="00/00/0000"/>
    <n v="0"/>
    <n v="0"/>
    <s v="N"/>
    <m/>
    <n v="9"/>
    <s v="N"/>
    <s v="00/00/0000"/>
    <s v="N"/>
    <n v="0"/>
    <s v="00/00/0000"/>
    <m/>
    <x v="1"/>
    <m/>
    <x v="0"/>
    <m/>
  </r>
  <r>
    <n v="37780967917"/>
    <s v="MC-SBI PENSION LOAN-JAN17"/>
    <n v="85021917179"/>
    <s v="Mrs. SAVITABEN RATILAL SHAH"/>
    <n v="200000"/>
    <n v="11.7"/>
    <n v="88724"/>
    <n v="63532.1"/>
    <n v="0"/>
    <n v="0"/>
    <n v="0"/>
    <d v="2018-06-29T00:00:00"/>
    <n v="19"/>
    <n v="19"/>
    <n v="0"/>
    <n v="0"/>
    <n v="0"/>
    <n v="0"/>
    <s v="INR"/>
    <n v="0"/>
    <n v="4522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782006349"/>
    <s v="MC-SBI PENSION LOAN-JAN17"/>
    <n v="80083971300"/>
    <s v="Mr. BABUBHAI MOHANBHAI SOLANKI"/>
    <n v="150000"/>
    <n v="11.7"/>
    <n v="35132"/>
    <n v="15938"/>
    <n v="0"/>
    <n v="0"/>
    <n v="0"/>
    <d v="2018-06-30T00:00:00"/>
    <n v="19"/>
    <n v="19"/>
    <n v="0"/>
    <n v="0"/>
    <n v="0"/>
    <n v="0"/>
    <s v="INR"/>
    <n v="0"/>
    <n v="4035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814703278"/>
    <s v="MC-SBI PENSION LOAN-JAN17"/>
    <n v="85016078922"/>
    <s v="Mrs. NARMADABEN TRIKAMLAL PARM"/>
    <n v="70000"/>
    <n v="11.7"/>
    <n v="18007"/>
    <n v="7028"/>
    <n v="0"/>
    <n v="0"/>
    <n v="0"/>
    <d v="2018-07-16T00:00:00"/>
    <n v="19"/>
    <n v="19"/>
    <n v="0"/>
    <n v="0"/>
    <n v="0"/>
    <n v="0"/>
    <s v="INR"/>
    <n v="0"/>
    <n v="1834"/>
    <s v="00/00/0000"/>
    <n v="0"/>
    <n v="0"/>
    <s v="N"/>
    <m/>
    <n v="9"/>
    <s v="N"/>
    <s v="00/00/0000"/>
    <s v="N"/>
    <n v="0"/>
    <s v="00/00/0000"/>
    <s v="STD"/>
    <x v="11"/>
    <n v="999"/>
    <x v="0"/>
    <m/>
  </r>
  <r>
    <n v="37834731097"/>
    <s v="MC-SBI PENSION LOAN-JAN17"/>
    <n v="85170752306"/>
    <s v="Mr. SALUKE  NANURAV"/>
    <n v="150000"/>
    <n v="11.7"/>
    <n v="36793"/>
    <n v="9952.27"/>
    <n v="0"/>
    <n v="0"/>
    <n v="0"/>
    <d v="2018-07-25T00:00:00"/>
    <n v="19"/>
    <n v="19"/>
    <n v="0"/>
    <n v="0"/>
    <n v="0"/>
    <n v="0"/>
    <s v="INR"/>
    <n v="0"/>
    <n v="3929"/>
    <s v="00/00/0000"/>
    <n v="0"/>
    <n v="0"/>
    <s v="N"/>
    <m/>
    <n v="9"/>
    <s v="N"/>
    <s v="00/00/0000"/>
    <s v="N"/>
    <n v="0"/>
    <s v="00/00/0000"/>
    <m/>
    <x v="1"/>
    <m/>
    <x v="0"/>
    <m/>
  </r>
  <r>
    <n v="37836977970"/>
    <s v="MC-SBI PENSION LOAN-JAN17"/>
    <n v="85047734661"/>
    <s v="Mrs. MINABEN SAKABHAI  VALODAR"/>
    <n v="120000"/>
    <n v="11.7"/>
    <n v="53993"/>
    <n v="52039.56"/>
    <n v="0"/>
    <n v="0"/>
    <n v="0"/>
    <d v="2018-07-26T00:00:00"/>
    <n v="19"/>
    <n v="19"/>
    <n v="0"/>
    <n v="0"/>
    <n v="0"/>
    <n v="0"/>
    <s v="INR"/>
    <n v="0"/>
    <n v="2652"/>
    <s v="00/00/0000"/>
    <n v="0"/>
    <n v="0"/>
    <s v="N"/>
    <m/>
    <n v="9"/>
    <s v="N"/>
    <s v="00/00/0000"/>
    <s v="N"/>
    <n v="0"/>
    <s v="00/00/0000"/>
    <m/>
    <x v="1"/>
    <m/>
    <x v="0"/>
    <m/>
  </r>
  <r>
    <n v="37845792728"/>
    <s v="MC-SBI PENSION LOAN-JAN17"/>
    <n v="80084049963"/>
    <s v="Mrs. SAVITABEN BABUBHAI RANA"/>
    <n v="70000"/>
    <n v="11.7"/>
    <n v="18446"/>
    <n v="8134.51"/>
    <n v="0"/>
    <n v="0"/>
    <n v="0"/>
    <d v="2018-08-06T00:00:00"/>
    <n v="19"/>
    <n v="19"/>
    <n v="0"/>
    <n v="0"/>
    <n v="0"/>
    <n v="0"/>
    <s v="INR"/>
    <n v="0"/>
    <n v="1864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7850299701"/>
    <s v="MC-SBI PENSION LOAN-JAN17"/>
    <n v="80084135310"/>
    <s v="Mr. BABUBHAI PITAMBARBHAI CHAU"/>
    <n v="200000"/>
    <n v="11.7"/>
    <n v="101511"/>
    <n v="90811.92"/>
    <n v="0"/>
    <n v="0"/>
    <n v="0"/>
    <d v="2018-08-02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x v="233"/>
    <n v="999"/>
    <x v="0"/>
    <m/>
  </r>
  <r>
    <n v="37866254107"/>
    <s v="MC-SBI PENSION LOAN-JAN17"/>
    <n v="80083997090"/>
    <s v="Mr. DHIREN MOHANLAL BANKER"/>
    <n v="250000"/>
    <n v="11.7"/>
    <n v="120823"/>
    <n v="93203"/>
    <n v="0"/>
    <n v="0"/>
    <n v="0"/>
    <d v="2018-08-10T00:00:00"/>
    <n v="19"/>
    <n v="19"/>
    <n v="0"/>
    <n v="0"/>
    <n v="0"/>
    <n v="0"/>
    <s v="INR"/>
    <n v="0"/>
    <n v="5524"/>
    <s v="00/00/0000"/>
    <n v="0"/>
    <n v="0"/>
    <s v="N"/>
    <m/>
    <n v="9"/>
    <s v="N"/>
    <s v="00/00/0000"/>
    <s v="N"/>
    <n v="0"/>
    <s v="00/00/0000"/>
    <s v="STD"/>
    <x v="35"/>
    <n v="0"/>
    <x v="0"/>
    <m/>
  </r>
  <r>
    <n v="37868184963"/>
    <s v="MC-SBI PENSION LOAN-JAN17"/>
    <n v="86707424521"/>
    <s v="Mr. RAMJIBHAI CHUNDABHAI RABAR"/>
    <n v="359000"/>
    <n v="11.7"/>
    <n v="171525"/>
    <n v="120595.74"/>
    <n v="0"/>
    <n v="0"/>
    <n v="0"/>
    <d v="2018-08-09T00:00:00"/>
    <n v="19"/>
    <n v="19"/>
    <n v="0"/>
    <n v="0"/>
    <n v="0"/>
    <n v="0"/>
    <s v="INR"/>
    <n v="0"/>
    <n v="7932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887927135"/>
    <s v="MC-SBI PENSION LOAN-JAN17"/>
    <n v="86553665321"/>
    <s v="Mr. RANCHHODBHAI DHULABHAI RAT"/>
    <n v="200000"/>
    <n v="11.7"/>
    <n v="94465"/>
    <n v="67727.73"/>
    <n v="0"/>
    <n v="0"/>
    <n v="0"/>
    <d v="2018-08-20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m/>
    <x v="1"/>
    <m/>
    <x v="0"/>
    <m/>
  </r>
  <r>
    <n v="37891381430"/>
    <s v="MC-SBI PENSION LOAN-JAN17"/>
    <n v="80084137099"/>
    <s v="Mr. VINODBHAI BABAJI PARMAR"/>
    <n v="200000"/>
    <n v="11.7"/>
    <n v="89254"/>
    <n v="37740.81"/>
    <n v="0"/>
    <n v="0"/>
    <n v="0"/>
    <d v="2018-08-21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x v="18"/>
    <n v="0"/>
    <x v="0"/>
    <m/>
  </r>
  <r>
    <n v="37891511835"/>
    <s v="MC-SBI PENSION LOAN-JAN17"/>
    <n v="85604709247"/>
    <s v="Mrs. TAHERUNNISHA MOHAMADSHARI"/>
    <n v="200000"/>
    <n v="11.7"/>
    <n v="93320"/>
    <n v="63102.44"/>
    <n v="0"/>
    <n v="0"/>
    <n v="0"/>
    <d v="2018-08-24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m/>
    <x v="1"/>
    <m/>
    <x v="0"/>
    <m/>
  </r>
  <r>
    <n v="37908797477"/>
    <s v="MC-SBI PENSION LOAN-JAN17"/>
    <n v="85640416735"/>
    <s v="Mrs. SHARDA BEN HARIPRASAD SOL"/>
    <n v="200000"/>
    <n v="11.7"/>
    <n v="94091"/>
    <n v="71776.14"/>
    <n v="0"/>
    <n v="0"/>
    <n v="0"/>
    <d v="2018-08-30T00:00:00"/>
    <n v="19"/>
    <n v="19"/>
    <n v="0"/>
    <n v="0"/>
    <n v="0"/>
    <n v="0"/>
    <s v="INR"/>
    <n v="0"/>
    <n v="4419"/>
    <s v="00/00/0000"/>
    <n v="0"/>
    <n v="0"/>
    <s v="N"/>
    <m/>
    <n v="9"/>
    <s v="N"/>
    <s v="00/00/0000"/>
    <s v="N"/>
    <n v="0"/>
    <s v="00/00/0000"/>
    <s v="STD"/>
    <x v="141"/>
    <n v="999"/>
    <x v="0"/>
    <m/>
  </r>
  <r>
    <n v="37911930744"/>
    <s v="MC-SBI PENSION LOAN-JAN17"/>
    <n v="88313631675"/>
    <s v="Mr. BHOPABHAI MAFABHAI VALA"/>
    <n v="150000"/>
    <n v="11.7"/>
    <n v="71823"/>
    <n v="55078.54"/>
    <n v="0"/>
    <n v="0"/>
    <n v="0"/>
    <d v="2018-08-31T00:00:00"/>
    <n v="19"/>
    <n v="19"/>
    <n v="0"/>
    <n v="0"/>
    <n v="0"/>
    <n v="0"/>
    <s v="INR"/>
    <n v="0"/>
    <n v="3314"/>
    <s v="00/00/0000"/>
    <n v="0"/>
    <n v="0"/>
    <s v="N"/>
    <m/>
    <n v="9"/>
    <s v="N"/>
    <s v="00/00/0000"/>
    <s v="N"/>
    <n v="0"/>
    <s v="00/00/0000"/>
    <s v="STD"/>
    <x v="141"/>
    <n v="999"/>
    <x v="0"/>
    <m/>
  </r>
  <r>
    <n v="37914397267"/>
    <s v="MC-SBI PENSION LOAN-JAN17"/>
    <n v="80083843233"/>
    <s v="Mr. BABAN SITARAM BHOSALE"/>
    <n v="185000"/>
    <n v="11.9"/>
    <n v="90874"/>
    <n v="68107.23"/>
    <n v="0"/>
    <n v="0"/>
    <n v="0"/>
    <d v="2018-09-01T00:00:00"/>
    <n v="19"/>
    <n v="19"/>
    <n v="0"/>
    <n v="0"/>
    <n v="0"/>
    <n v="0"/>
    <s v="INR"/>
    <n v="0"/>
    <n v="4157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7982895535"/>
    <s v="MC-SBI PENSION LOAN-JAN17"/>
    <n v="85016982588"/>
    <s v="Mr. RAMESH SHAKARBHAI SOLANKI"/>
    <n v="200000"/>
    <n v="11.95"/>
    <n v="101411"/>
    <n v="74133.22"/>
    <n v="0"/>
    <n v="0"/>
    <n v="0"/>
    <d v="2018-10-03T00:00:00"/>
    <n v="19"/>
    <n v="19"/>
    <n v="0"/>
    <n v="0"/>
    <n v="0"/>
    <n v="0"/>
    <s v="INR"/>
    <n v="0"/>
    <n v="4499"/>
    <s v="00/00/0000"/>
    <n v="0"/>
    <n v="0"/>
    <s v="N"/>
    <m/>
    <n v="9"/>
    <s v="N"/>
    <s v="00/00/0000"/>
    <s v="N"/>
    <n v="0"/>
    <s v="00/00/0000"/>
    <m/>
    <x v="1"/>
    <m/>
    <x v="0"/>
    <m/>
  </r>
  <r>
    <n v="37982908997"/>
    <s v="MC-SBI PENSION LOAN-JAN17"/>
    <n v="85016982689"/>
    <s v="Mrs. HIRABEN RAMESHBHAI SOLANK"/>
    <n v="200000"/>
    <n v="11.95"/>
    <n v="101411"/>
    <n v="74133.22"/>
    <n v="0"/>
    <n v="0"/>
    <n v="0"/>
    <d v="2018-10-03T00:00:00"/>
    <n v="19"/>
    <n v="19"/>
    <n v="0"/>
    <n v="0"/>
    <n v="0"/>
    <n v="0"/>
    <s v="INR"/>
    <n v="0"/>
    <n v="4499"/>
    <s v="00/00/0000"/>
    <n v="0"/>
    <n v="0"/>
    <s v="N"/>
    <m/>
    <n v="9"/>
    <s v="N"/>
    <s v="00/00/0000"/>
    <s v="N"/>
    <n v="0"/>
    <s v="00/00/0000"/>
    <m/>
    <x v="1"/>
    <m/>
    <x v="0"/>
    <m/>
  </r>
  <r>
    <n v="37996478162"/>
    <s v="MC-SBI PENSION LOAN-JAN17"/>
    <n v="88761934010"/>
    <s v="Mr. KHEMCHAND SHIVABHAI BHARVA"/>
    <n v="200000"/>
    <n v="11.95"/>
    <n v="103601"/>
    <n v="74398.45"/>
    <n v="0"/>
    <n v="0"/>
    <n v="0"/>
    <d v="2018-10-06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m/>
    <x v="1"/>
    <m/>
    <x v="0"/>
    <m/>
  </r>
  <r>
    <n v="37996498123"/>
    <s v="MC-SBI PENSION LOAN-JAN17"/>
    <n v="85344645005"/>
    <s v="Mr. GIRISHBHAI PUNJABBHAI PARM"/>
    <n v="150000"/>
    <n v="11.95"/>
    <n v="49790"/>
    <n v="23769.82"/>
    <n v="0"/>
    <n v="0"/>
    <n v="0"/>
    <d v="2018-10-06T00:00:00"/>
    <n v="19"/>
    <n v="19"/>
    <n v="0"/>
    <n v="0"/>
    <n v="0"/>
    <n v="0"/>
    <s v="INR"/>
    <n v="0"/>
    <n v="3947"/>
    <s v="00/00/0000"/>
    <n v="0"/>
    <n v="0"/>
    <m/>
    <m/>
    <m/>
    <s v="N"/>
    <s v="00/00/0000"/>
    <s v="N"/>
    <n v="0"/>
    <s v="00/00/0000"/>
    <m/>
    <x v="1"/>
    <m/>
    <x v="0"/>
    <m/>
  </r>
  <r>
    <n v="38033580424"/>
    <s v="MC-SBI PENSION LOAN-JAN17"/>
    <n v="80083944184"/>
    <s v="Mrs. ICHHABEN RATILAL MAKWANA"/>
    <n v="250000"/>
    <n v="11.95"/>
    <n v="123342"/>
    <n v="77476.789999999994"/>
    <n v="0"/>
    <n v="0"/>
    <n v="0"/>
    <d v="2018-10-26T00:00:00"/>
    <n v="19"/>
    <n v="19"/>
    <n v="0"/>
    <n v="0"/>
    <n v="0"/>
    <n v="0"/>
    <s v="INR"/>
    <n v="0"/>
    <n v="5555"/>
    <s v="00/00/0000"/>
    <n v="0"/>
    <n v="0"/>
    <s v="N"/>
    <m/>
    <n v="9"/>
    <s v="N"/>
    <s v="00/00/0000"/>
    <s v="N"/>
    <n v="0"/>
    <s v="00/00/0000"/>
    <m/>
    <x v="1"/>
    <m/>
    <x v="0"/>
    <m/>
  </r>
  <r>
    <n v="38039874962"/>
    <s v="MC-SBI PENSION LOAN-JAN17"/>
    <n v="80381188865"/>
    <s v="Mrs. PARMAR  BHIKHIBEN"/>
    <n v="150000"/>
    <n v="11.95"/>
    <n v="71389"/>
    <n v="27873.82"/>
    <n v="0"/>
    <n v="0"/>
    <n v="0"/>
    <d v="2018-10-30T00:00:00"/>
    <n v="19"/>
    <n v="19"/>
    <n v="0"/>
    <n v="0"/>
    <n v="0"/>
    <n v="0"/>
    <s v="INR"/>
    <n v="0"/>
    <n v="3333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041420335"/>
    <s v="MC-SBI PENSION LOAN-JAN17"/>
    <n v="85307752587"/>
    <s v="Mrs. DEVILABEN SHANTI LAL MULI"/>
    <n v="100000"/>
    <n v="11.95"/>
    <n v="48684"/>
    <n v="4901.59"/>
    <n v="0"/>
    <n v="0"/>
    <n v="0"/>
    <d v="2018-12-05T00:00:00"/>
    <n v="19"/>
    <n v="19"/>
    <n v="0"/>
    <n v="0"/>
    <n v="0"/>
    <n v="0"/>
    <s v="INR"/>
    <n v="0"/>
    <n v="2222"/>
    <s v="00/00/0000"/>
    <n v="0"/>
    <n v="0"/>
    <m/>
    <m/>
    <m/>
    <s v="N"/>
    <s v="00/00/0000"/>
    <s v="N"/>
    <n v="0"/>
    <s v="00/00/0000"/>
    <m/>
    <x v="1"/>
    <m/>
    <x v="0"/>
    <m/>
  </r>
  <r>
    <n v="38078426039"/>
    <s v="MC-SBI PENSION LOAN-JAN17"/>
    <n v="85949499098"/>
    <s v="Mrs. HARKHABEN RAMANBHAI SOLAN"/>
    <n v="100000"/>
    <n v="11.95"/>
    <n v="45461"/>
    <n v="905.45"/>
    <n v="0"/>
    <n v="0"/>
    <n v="0"/>
    <d v="2018-11-29T00:00:00"/>
    <n v="19"/>
    <n v="19"/>
    <n v="0"/>
    <n v="0"/>
    <n v="0"/>
    <n v="0"/>
    <s v="INR"/>
    <n v="0"/>
    <n v="2222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085870474"/>
    <s v="MC-SBI PENSION LOAN-JAN17"/>
    <n v="85049562177"/>
    <s v="Mr. PURUSHOTTAM DALABHAI PARMA"/>
    <n v="100000"/>
    <n v="11.95"/>
    <n v="46989"/>
    <n v="5428.02"/>
    <n v="0"/>
    <n v="0"/>
    <n v="0"/>
    <d v="2018-11-26T00:00:00"/>
    <n v="19"/>
    <n v="19"/>
    <n v="0"/>
    <n v="0"/>
    <n v="0"/>
    <n v="0"/>
    <s v="INR"/>
    <n v="0"/>
    <n v="2222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085874140"/>
    <s v="MC-SBI PENSION LOAN-JAN17"/>
    <n v="86064914319"/>
    <s v="Mrs. IMELY DAVID PILLAI"/>
    <n v="150000"/>
    <n v="11.95"/>
    <n v="78345"/>
    <n v="55484.21"/>
    <n v="0"/>
    <n v="0"/>
    <n v="0"/>
    <d v="2018-11-26T00:00:00"/>
    <n v="19"/>
    <n v="19"/>
    <n v="0"/>
    <n v="0"/>
    <n v="0"/>
    <n v="0"/>
    <s v="INR"/>
    <n v="0"/>
    <n v="3333"/>
    <s v="00/00/0000"/>
    <n v="0"/>
    <n v="0"/>
    <s v="N"/>
    <m/>
    <n v="9"/>
    <s v="N"/>
    <s v="00/00/0000"/>
    <s v="N"/>
    <n v="0"/>
    <s v="00/00/0000"/>
    <m/>
    <x v="1"/>
    <m/>
    <x v="0"/>
    <m/>
  </r>
  <r>
    <n v="38089158021"/>
    <s v="MC-SBI PENSION LOAN-JAN17"/>
    <n v="85991451260"/>
    <s v="Mr. JIVABHAI CHHANABHAI SOLANK"/>
    <n v="350000"/>
    <n v="11.95"/>
    <n v="182158"/>
    <n v="126151.16"/>
    <n v="0"/>
    <n v="0"/>
    <n v="0"/>
    <d v="2018-11-26T00:00:00"/>
    <n v="19"/>
    <n v="19"/>
    <n v="0"/>
    <n v="0"/>
    <n v="0"/>
    <n v="0"/>
    <s v="INR"/>
    <n v="0"/>
    <n v="7777"/>
    <s v="00/00/0000"/>
    <n v="0"/>
    <n v="0"/>
    <s v="N"/>
    <m/>
    <n v="9"/>
    <s v="N"/>
    <s v="00/00/0000"/>
    <s v="N"/>
    <n v="0"/>
    <s v="00/00/0000"/>
    <m/>
    <x v="1"/>
    <m/>
    <x v="0"/>
    <m/>
  </r>
  <r>
    <n v="38098609755"/>
    <s v="MC-SBI PENSION LOAN-JAN17"/>
    <n v="85029343160"/>
    <s v="Mrs. KEROLIN SURENDRAKUMAR  MA"/>
    <n v="200000"/>
    <n v="11.95"/>
    <n v="107177"/>
    <n v="82520.14"/>
    <n v="0"/>
    <n v="0"/>
    <n v="0"/>
    <d v="2018-11-30T00:00:00"/>
    <n v="19"/>
    <n v="19"/>
    <n v="0"/>
    <n v="0"/>
    <n v="0"/>
    <n v="0"/>
    <s v="INR"/>
    <n v="0"/>
    <n v="4444"/>
    <s v="00/00/0000"/>
    <n v="0"/>
    <n v="0"/>
    <s v="N"/>
    <m/>
    <n v="9"/>
    <s v="N"/>
    <s v="00/00/0000"/>
    <s v="N"/>
    <n v="0"/>
    <s v="00/00/0000"/>
    <s v="STD"/>
    <x v="234"/>
    <n v="999"/>
    <x v="0"/>
    <m/>
  </r>
  <r>
    <n v="38122575594"/>
    <s v="MC-SBI PENSION LOAN-JAN17"/>
    <n v="85014027639"/>
    <s v="Mr. DAHAYAGIRI  GOSWAMI"/>
    <n v="200000"/>
    <n v="12"/>
    <n v="110222"/>
    <n v="81286"/>
    <n v="0"/>
    <n v="0"/>
    <n v="0"/>
    <d v="2018-12-12T00:00:00"/>
    <n v="19"/>
    <n v="19"/>
    <n v="0"/>
    <n v="0"/>
    <n v="0"/>
    <n v="0"/>
    <s v="INR"/>
    <n v="0"/>
    <n v="4449"/>
    <s v="00/00/0000"/>
    <n v="0"/>
    <n v="0"/>
    <m/>
    <m/>
    <m/>
    <s v="N"/>
    <s v="00/00/0000"/>
    <s v="N"/>
    <n v="0"/>
    <s v="00/00/0000"/>
    <m/>
    <x v="1"/>
    <m/>
    <x v="0"/>
    <m/>
  </r>
  <r>
    <n v="38123161311"/>
    <s v="MC-SBI PENSION LOAN-JAN17"/>
    <n v="85172227853"/>
    <s v="Mr. HARISHBHAI MANILAL SOLANKI"/>
    <n v="300000"/>
    <n v="12"/>
    <n v="115232"/>
    <n v="71615.210000000006"/>
    <n v="0"/>
    <n v="0"/>
    <n v="0"/>
    <d v="2018-12-15T00:00:00"/>
    <n v="19"/>
    <n v="19"/>
    <n v="0"/>
    <n v="0"/>
    <n v="0"/>
    <n v="0"/>
    <s v="INR"/>
    <n v="0"/>
    <n v="7901"/>
    <s v="00/00/0000"/>
    <n v="0"/>
    <n v="0"/>
    <s v="N"/>
    <m/>
    <n v="9"/>
    <s v="N"/>
    <s v="00/00/0000"/>
    <s v="N"/>
    <n v="0"/>
    <s v="00/00/0000"/>
    <s v="STD"/>
    <x v="35"/>
    <n v="999"/>
    <x v="0"/>
    <m/>
  </r>
  <r>
    <n v="38123233537"/>
    <s v="MC-SBI PENSION LOAN-JAN17"/>
    <n v="80083893397"/>
    <s v="Mr. MUKUNDBHAI RAVISHANKAR PAN"/>
    <n v="390000"/>
    <n v="12"/>
    <n v="148252"/>
    <n v="85037.28"/>
    <n v="0"/>
    <n v="0"/>
    <n v="0"/>
    <d v="2018-12-12T00:00:00"/>
    <n v="19"/>
    <n v="19"/>
    <n v="0"/>
    <n v="0"/>
    <n v="0"/>
    <n v="0"/>
    <s v="INR"/>
    <n v="0"/>
    <n v="10271"/>
    <s v="00/00/0000"/>
    <n v="0"/>
    <n v="0"/>
    <s v="N"/>
    <m/>
    <n v="9"/>
    <s v="N"/>
    <s v="00/00/0000"/>
    <s v="N"/>
    <n v="0"/>
    <s v="00/00/0000"/>
    <m/>
    <x v="1"/>
    <m/>
    <x v="0"/>
    <m/>
  </r>
  <r>
    <n v="38153532279"/>
    <s v="MC-SBI PENSION LOAN-JAN17"/>
    <n v="80083829660"/>
    <s v="Mrs. INDRAKALA DILIPSINH RATHO"/>
    <n v="400000"/>
    <n v="12"/>
    <n v="227699"/>
    <n v="169919.8"/>
    <n v="0"/>
    <n v="0"/>
    <n v="0"/>
    <d v="2019-01-10T00:00:00"/>
    <n v="19"/>
    <n v="19"/>
    <n v="0"/>
    <n v="0"/>
    <n v="0"/>
    <n v="0"/>
    <s v="INR"/>
    <n v="0"/>
    <n v="8898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205302930"/>
    <s v="MC-SBI PENSION LOAN-JAN17"/>
    <n v="78615856931"/>
    <s v="Mr. NARENDRABHAI KALYANBHAI PA"/>
    <n v="480000"/>
    <n v="12"/>
    <n v="271632"/>
    <n v="206704.49"/>
    <n v="0"/>
    <n v="0"/>
    <n v="0"/>
    <d v="2019-01-22T00:00:00"/>
    <n v="19"/>
    <n v="19"/>
    <n v="0"/>
    <n v="0"/>
    <n v="0"/>
    <n v="0"/>
    <s v="INR"/>
    <n v="0"/>
    <n v="10678"/>
    <s v="00/00/0000"/>
    <n v="0"/>
    <n v="0"/>
    <s v="N"/>
    <m/>
    <n v="9"/>
    <s v="N"/>
    <s v="00/00/0000"/>
    <s v="N"/>
    <n v="0"/>
    <s v="00/00/0000"/>
    <m/>
    <x v="1"/>
    <m/>
    <x v="0"/>
    <m/>
  </r>
  <r>
    <n v="38208239941"/>
    <s v="MC-SBI PENSION LOAN-JAN17"/>
    <n v="80083915095"/>
    <s v="Mrs. VINABEN BALDEVBHAI CHAUHA"/>
    <n v="450000"/>
    <n v="12"/>
    <n v="253569"/>
    <n v="189512.25"/>
    <n v="0"/>
    <n v="0"/>
    <n v="0"/>
    <d v="2019-01-24T00:00:00"/>
    <n v="19"/>
    <n v="19"/>
    <n v="0"/>
    <n v="0"/>
    <n v="0"/>
    <n v="0"/>
    <s v="INR"/>
    <n v="0"/>
    <n v="10010"/>
    <s v="00/00/0000"/>
    <n v="0"/>
    <n v="0"/>
    <s v="N"/>
    <m/>
    <n v="9"/>
    <s v="N"/>
    <s v="00/00/0000"/>
    <s v="N"/>
    <n v="0"/>
    <s v="00/00/0000"/>
    <m/>
    <x v="1"/>
    <m/>
    <x v="0"/>
    <m/>
  </r>
  <r>
    <n v="38218531999"/>
    <s v="MC-SBI PENSION LOAN-JAN17"/>
    <n v="85011375817"/>
    <s v="Mr. MANGALBHAI FULJIBHAI PATAN"/>
    <n v="200000"/>
    <n v="12"/>
    <n v="112120"/>
    <n v="83232.479999999996"/>
    <n v="0"/>
    <n v="0"/>
    <n v="0"/>
    <d v="2019-01-29T00:00:00"/>
    <n v="19"/>
    <n v="19"/>
    <n v="0"/>
    <n v="0"/>
    <n v="0"/>
    <n v="0"/>
    <s v="INR"/>
    <n v="0"/>
    <n v="4449"/>
    <s v="00/00/0000"/>
    <n v="0"/>
    <n v="0"/>
    <s v="N"/>
    <m/>
    <n v="9"/>
    <s v="N"/>
    <s v="00/00/0000"/>
    <s v="N"/>
    <n v="0"/>
    <s v="00/00/0000"/>
    <m/>
    <x v="1"/>
    <m/>
    <x v="0"/>
    <m/>
  </r>
  <r>
    <n v="38224062462"/>
    <s v="MC-SBI PENSION LOAN-JAN17"/>
    <n v="80084052954"/>
    <s v="Mr. LAXMAN GENUBHAI MORE"/>
    <n v="230000"/>
    <n v="12"/>
    <n v="128380"/>
    <n v="94231.09"/>
    <n v="0"/>
    <n v="0"/>
    <n v="0"/>
    <d v="2019-01-31T00:00:00"/>
    <n v="19"/>
    <n v="19"/>
    <n v="0"/>
    <n v="0"/>
    <n v="0"/>
    <n v="0"/>
    <s v="INR"/>
    <n v="0"/>
    <n v="5117"/>
    <s v="00/00/0000"/>
    <n v="0"/>
    <n v="0"/>
    <m/>
    <m/>
    <m/>
    <s v="N"/>
    <s v="00/00/0000"/>
    <s v="N"/>
    <n v="0"/>
    <s v="00/00/0000"/>
    <s v="STD"/>
    <x v="36"/>
    <n v="999"/>
    <x v="0"/>
    <m/>
  </r>
  <r>
    <n v="38317262435"/>
    <s v="MC-SBI PENSION LOAN-JAN17"/>
    <n v="80084093300"/>
    <s v="Mrs. AMRUTBEN MADHABHAI  GOHIL"/>
    <n v="200000"/>
    <n v="12"/>
    <n v="82600"/>
    <n v="27010.61"/>
    <n v="0"/>
    <n v="0"/>
    <n v="0"/>
    <d v="2019-03-11T00:00:00"/>
    <n v="19"/>
    <n v="19"/>
    <n v="0"/>
    <n v="0"/>
    <n v="0"/>
    <n v="0"/>
    <s v="INR"/>
    <n v="0"/>
    <n v="5355"/>
    <s v="00/00/0000"/>
    <n v="0"/>
    <n v="0"/>
    <s v="N"/>
    <m/>
    <n v="9"/>
    <s v="N"/>
    <s v="00/00/0000"/>
    <s v="N"/>
    <n v="0"/>
    <s v="00/00/0000"/>
    <m/>
    <x v="1"/>
    <m/>
    <x v="0"/>
    <m/>
  </r>
  <r>
    <n v="38321074488"/>
    <s v="MC-SBI PENSION LOAN-JAN17"/>
    <n v="80084155994"/>
    <s v="Mrs. YASHODHARA MAHENDRABHAI B"/>
    <n v="475000"/>
    <n v="12"/>
    <n v="287482"/>
    <n v="219446.06"/>
    <n v="0"/>
    <n v="0"/>
    <n v="0"/>
    <d v="2019-03-13T00:00:00"/>
    <n v="19"/>
    <n v="19"/>
    <n v="0"/>
    <n v="0"/>
    <n v="0"/>
    <n v="0"/>
    <s v="INR"/>
    <n v="0"/>
    <n v="10567"/>
    <s v="00/00/0000"/>
    <n v="0"/>
    <n v="0"/>
    <s v="N"/>
    <m/>
    <n v="9"/>
    <s v="N"/>
    <s v="00/00/0000"/>
    <s v="N"/>
    <n v="0"/>
    <s v="00/00/0000"/>
    <m/>
    <x v="1"/>
    <m/>
    <x v="0"/>
    <m/>
  </r>
  <r>
    <n v="38327522288"/>
    <s v="MC-SBI PENSION LOAN-JAN17"/>
    <n v="86394418611"/>
    <s v="Mr. UDESINGH JESINGBHAI SOLANK"/>
    <n v="200000"/>
    <n v="12"/>
    <n v="120637"/>
    <n v="91840.960000000006"/>
    <n v="0"/>
    <n v="0"/>
    <n v="0"/>
    <d v="2019-03-15T00:00:00"/>
    <n v="19"/>
    <n v="19"/>
    <n v="0"/>
    <n v="0"/>
    <n v="0"/>
    <n v="0"/>
    <s v="INR"/>
    <n v="0"/>
    <n v="4449"/>
    <s v="00/00/0000"/>
    <n v="0"/>
    <n v="0"/>
    <s v="N"/>
    <m/>
    <n v="9"/>
    <s v="N"/>
    <s v="00/00/0000"/>
    <s v="N"/>
    <n v="0"/>
    <s v="00/00/0000"/>
    <m/>
    <x v="1"/>
    <m/>
    <x v="0"/>
    <m/>
  </r>
  <r>
    <n v="38329447161"/>
    <s v="MC-SBI PENSION LOAN-JAN17"/>
    <n v="86160180783"/>
    <s v="Mr. CHAUHAN  RAMESHBHAI"/>
    <n v="200000"/>
    <n v="12"/>
    <n v="88546"/>
    <n v="48299.7"/>
    <n v="0"/>
    <n v="0"/>
    <n v="0"/>
    <d v="2019-03-18T00:00:00"/>
    <n v="19"/>
    <n v="19"/>
    <n v="0"/>
    <n v="0"/>
    <n v="0"/>
    <n v="0"/>
    <s v="INR"/>
    <n v="0"/>
    <n v="5267"/>
    <s v="00/00/0000"/>
    <n v="0"/>
    <n v="0"/>
    <s v="N"/>
    <m/>
    <n v="9"/>
    <s v="N"/>
    <s v="00/00/0000"/>
    <s v="N"/>
    <n v="0"/>
    <s v="00/00/0000"/>
    <s v="STD"/>
    <x v="200"/>
    <n v="0"/>
    <x v="0"/>
    <m/>
  </r>
  <r>
    <n v="38384458439"/>
    <s v="MC-SBI PENSION LOAN-JAN17"/>
    <n v="86400169757"/>
    <s v="Mr. KIRITKUMAR PARSOTTAMDAS  P"/>
    <n v="330000"/>
    <n v="11.95"/>
    <n v="157348"/>
    <n v="104232.52"/>
    <n v="0"/>
    <n v="0"/>
    <n v="0"/>
    <d v="2019-04-10T00:00:00"/>
    <n v="19"/>
    <n v="19"/>
    <n v="0"/>
    <n v="0"/>
    <n v="0"/>
    <n v="0"/>
    <s v="INR"/>
    <n v="0"/>
    <n v="8683"/>
    <s v="00/00/0000"/>
    <n v="0"/>
    <n v="0"/>
    <s v="N"/>
    <m/>
    <n v="9"/>
    <s v="N"/>
    <s v="00/00/0000"/>
    <s v="N"/>
    <n v="0"/>
    <s v="00/00/0000"/>
    <s v="STD"/>
    <x v="0"/>
    <n v="999"/>
    <x v="0"/>
    <m/>
  </r>
  <r>
    <n v="38397824139"/>
    <s v="MC-SBI PENSION LOAN-JAN17"/>
    <n v="85024430081"/>
    <s v="Mr. KANAIYALAL JALUBHAI SOLANK"/>
    <n v="200000"/>
    <n v="11.9"/>
    <n v="127791"/>
    <n v="98812.67"/>
    <n v="0"/>
    <n v="0"/>
    <n v="0"/>
    <d v="2019-05-10T00:00:00"/>
    <n v="19"/>
    <n v="19"/>
    <n v="0"/>
    <n v="0"/>
    <n v="0"/>
    <n v="0"/>
    <s v="INR"/>
    <n v="0"/>
    <n v="4439"/>
    <s v="00/00/0000"/>
    <n v="0"/>
    <n v="0"/>
    <m/>
    <m/>
    <m/>
    <s v="N"/>
    <s v="00/00/0000"/>
    <s v="N"/>
    <n v="0"/>
    <s v="00/00/0000"/>
    <m/>
    <x v="1"/>
    <m/>
    <x v="0"/>
    <m/>
  </r>
  <r>
    <n v="38433043746"/>
    <s v="MC-SBI PENSION LOAN-JAN17"/>
    <n v="85024424443"/>
    <s v="Mr. PIRMOHAMAD ALLARKHA SHEKH"/>
    <n v="250000"/>
    <n v="11.95"/>
    <n v="153597"/>
    <n v="99541.25"/>
    <n v="0"/>
    <n v="0"/>
    <n v="0"/>
    <d v="2019-05-03T00:00:00"/>
    <n v="19"/>
    <n v="19"/>
    <n v="0"/>
    <n v="0"/>
    <n v="0"/>
    <n v="0"/>
    <s v="INR"/>
    <n v="0"/>
    <n v="5624"/>
    <s v="00/00/0000"/>
    <n v="0"/>
    <n v="0"/>
    <s v="N"/>
    <m/>
    <n v="9"/>
    <s v="N"/>
    <s v="00/00/0000"/>
    <s v="N"/>
    <n v="0"/>
    <s v="00/00/0000"/>
    <m/>
    <x v="1"/>
    <m/>
    <x v="0"/>
    <m/>
  </r>
  <r>
    <n v="38474736017"/>
    <s v="MC-SBI PENSION LOAN-JAN17"/>
    <n v="80084131371"/>
    <s v="Mr. REVABHAI SHIVABHAI PARMAR"/>
    <n v="250000"/>
    <n v="11.9"/>
    <n v="155788"/>
    <n v="106829.24"/>
    <n v="0"/>
    <n v="0"/>
    <n v="0"/>
    <d v="2019-05-23T00:00:00"/>
    <n v="19"/>
    <n v="19"/>
    <n v="0"/>
    <n v="0"/>
    <n v="0"/>
    <n v="0"/>
    <s v="INR"/>
    <n v="0"/>
    <n v="5549"/>
    <s v="00/00/0000"/>
    <n v="0"/>
    <n v="0"/>
    <s v="N"/>
    <m/>
    <n v="9"/>
    <s v="N"/>
    <s v="00/00/0000"/>
    <s v="N"/>
    <n v="0"/>
    <s v="00/00/0000"/>
    <m/>
    <x v="1"/>
    <m/>
    <x v="0"/>
    <m/>
  </r>
  <r>
    <n v="38476816651"/>
    <s v="MC-SBI PENSION LOAN-JAN17"/>
    <n v="80083993062"/>
    <s v="Mrs. SOLANKI  KAMALABEN LALUBH"/>
    <n v="100000"/>
    <n v="11.9"/>
    <n v="46884"/>
    <n v="18372.38"/>
    <n v="0"/>
    <n v="0"/>
    <n v="0"/>
    <d v="2019-05-24T00:00:00"/>
    <n v="19"/>
    <n v="19"/>
    <n v="0"/>
    <n v="0"/>
    <n v="0"/>
    <n v="0"/>
    <s v="INR"/>
    <n v="0"/>
    <n v="2629"/>
    <s v="00/00/0000"/>
    <n v="0"/>
    <n v="0"/>
    <s v="N"/>
    <m/>
    <n v="9"/>
    <s v="N"/>
    <s v="00/00/0000"/>
    <s v="N"/>
    <n v="0"/>
    <s v="00/00/0000"/>
    <m/>
    <x v="1"/>
    <m/>
    <x v="0"/>
    <m/>
  </r>
  <r>
    <n v="38476816979"/>
    <s v="MC-SBI PENSION LOAN-JAN17"/>
    <n v="85628569620"/>
    <s v="Mrs. HANSHABEN SHIVABHAI VAGHE"/>
    <n v="120000"/>
    <n v="11.9"/>
    <n v="58844"/>
    <n v="38229.910000000003"/>
    <n v="0"/>
    <n v="0"/>
    <n v="0"/>
    <d v="2019-05-24T00:00:00"/>
    <n v="19"/>
    <n v="19"/>
    <n v="0"/>
    <n v="0"/>
    <n v="0"/>
    <n v="0"/>
    <s v="INR"/>
    <n v="0"/>
    <n v="3155"/>
    <s v="00/00/0000"/>
    <n v="0"/>
    <n v="0"/>
    <s v="N"/>
    <m/>
    <n v="9"/>
    <s v="N"/>
    <s v="00/00/0000"/>
    <s v="N"/>
    <n v="0"/>
    <s v="00/00/0000"/>
    <m/>
    <x v="1"/>
    <m/>
    <x v="0"/>
    <m/>
  </r>
  <r>
    <n v="38916143052"/>
    <s v="MC-SBI PENSION LOAN-JAN17"/>
    <n v="80084131745"/>
    <s v="Mr. RATILAL DAHYABHAI DATANIYA"/>
    <n v="240000"/>
    <n v="11.45"/>
    <n v="181172"/>
    <n v="173301.83"/>
    <n v="0"/>
    <n v="0"/>
    <n v="0"/>
    <d v="2019-11-12T00:00:00"/>
    <n v="19"/>
    <n v="19"/>
    <n v="0"/>
    <n v="0"/>
    <n v="0"/>
    <n v="0"/>
    <s v="INR"/>
    <n v="0"/>
    <n v="5273"/>
    <s v="00/00/0000"/>
    <n v="0"/>
    <n v="0"/>
    <s v="N"/>
    <m/>
    <n v="9"/>
    <s v="N"/>
    <s v="00/00/0000"/>
    <s v="N"/>
    <n v="0"/>
    <s v="00/00/0000"/>
    <s v="STD"/>
    <x v="160"/>
    <n v="999"/>
    <x v="0"/>
    <m/>
  </r>
  <r>
    <n v="38924791831"/>
    <s v="MC-SBI PENSION LOAN-JAN17"/>
    <n v="80353071122"/>
    <s v="Mr. RAMESHBHAI SAVJIBHAI PARMA"/>
    <n v="250000"/>
    <n v="11.45"/>
    <n v="183707"/>
    <n v="150190.59"/>
    <n v="0"/>
    <n v="0"/>
    <n v="0"/>
    <d v="2019-11-15T00:00:00"/>
    <n v="19"/>
    <n v="19"/>
    <n v="0"/>
    <n v="0"/>
    <n v="0"/>
    <n v="0"/>
    <s v="INR"/>
    <n v="0"/>
    <n v="5492"/>
    <s v="00/00/0000"/>
    <n v="0"/>
    <n v="0"/>
    <s v="N"/>
    <m/>
    <n v="9"/>
    <s v="N"/>
    <s v="00/00/0000"/>
    <s v="N"/>
    <n v="0"/>
    <s v="00/00/0000"/>
    <m/>
    <x v="1"/>
    <m/>
    <x v="0"/>
    <m/>
  </r>
  <r>
    <n v="39063486099"/>
    <s v="MC-SBI PENSION LOAN-JAN17"/>
    <n v="78662275509"/>
    <s v="Mrs. SUREKHA NITIN MAHARAJA"/>
    <n v="500000"/>
    <n v="11.45"/>
    <n v="384697"/>
    <n v="318377"/>
    <n v="0"/>
    <n v="0"/>
    <n v="0"/>
    <d v="2020-01-10T00:00:00"/>
    <n v="19"/>
    <n v="19"/>
    <n v="0"/>
    <n v="0"/>
    <n v="0"/>
    <n v="0"/>
    <s v="INR"/>
    <n v="0"/>
    <n v="10984"/>
    <s v="00/00/0000"/>
    <n v="0"/>
    <n v="0"/>
    <s v="N"/>
    <m/>
    <n v="9"/>
    <s v="N"/>
    <s v="00/00/0000"/>
    <s v="N"/>
    <n v="0"/>
    <s v="00/00/0000"/>
    <m/>
    <x v="1"/>
    <m/>
    <x v="0"/>
    <m/>
  </r>
  <r>
    <n v="39135457841"/>
    <s v="MC-SBI PENSION LOAN-JAN17"/>
    <n v="80083975509"/>
    <s v="Ms. DEVIKABEN D SHAH"/>
    <n v="400000"/>
    <n v="11.4"/>
    <n v="263563"/>
    <n v="100924.23"/>
    <n v="0"/>
    <n v="0"/>
    <n v="0"/>
    <d v="2020-02-11T00:00:00"/>
    <n v="19"/>
    <n v="19"/>
    <n v="0"/>
    <n v="0"/>
    <n v="0"/>
    <n v="0"/>
    <s v="INR"/>
    <n v="0"/>
    <n v="10417"/>
    <s v="00/00/0000"/>
    <n v="0"/>
    <n v="0"/>
    <m/>
    <m/>
    <m/>
    <s v="N"/>
    <s v="00/00/0000"/>
    <s v="N"/>
    <n v="0"/>
    <s v="00/00/0000"/>
    <m/>
    <x v="1"/>
    <m/>
    <x v="0"/>
    <m/>
  </r>
  <r>
    <n v="39488079216"/>
    <s v="MC-SBI PENSION LOAN-JAN17"/>
    <n v="86116133566"/>
    <s v="Mrs. JAMMU . RAME"/>
    <n v="300000"/>
    <n v="10.55"/>
    <n v="218125"/>
    <n v="217421"/>
    <n v="0"/>
    <n v="0"/>
    <n v="0"/>
    <d v="2020-07-10T00:00:00"/>
    <n v="20"/>
    <n v="20"/>
    <n v="0"/>
    <n v="0"/>
    <n v="0"/>
    <n v="0"/>
    <s v="INR"/>
    <n v="0"/>
    <n v="6456"/>
    <s v="00/00/0000"/>
    <n v="0"/>
    <n v="0"/>
    <s v="N"/>
    <m/>
    <n v="9"/>
    <s v="N"/>
    <s v="00/00/0000"/>
    <s v="N"/>
    <n v="0"/>
    <s v="00/00/0000"/>
    <s v="STD"/>
    <x v="146"/>
    <n v="0"/>
    <x v="0"/>
    <m/>
  </r>
  <r>
    <n v="39535499503"/>
    <s v="MC-SBI PENSION LOAN-JAN17"/>
    <n v="85839365740"/>
    <s v="Mrs. KUNVARBEN KARSHANBHAI CHA"/>
    <n v="270000"/>
    <n v="9.75"/>
    <n v="193039"/>
    <n v="188303"/>
    <n v="0"/>
    <n v="0"/>
    <n v="0"/>
    <d v="2020-07-29T00:00:00"/>
    <n v="20"/>
    <n v="20"/>
    <n v="0"/>
    <n v="0"/>
    <n v="0"/>
    <n v="0"/>
    <s v="INR"/>
    <n v="0"/>
    <n v="5704"/>
    <s v="00/00/0000"/>
    <n v="0"/>
    <n v="0"/>
    <s v="N"/>
    <m/>
    <n v="9"/>
    <s v="N"/>
    <s v="00/00/0000"/>
    <s v="N"/>
    <n v="0"/>
    <s v="00/00/0000"/>
    <s v="STD"/>
    <x v="76"/>
    <n v="999"/>
    <x v="0"/>
    <m/>
  </r>
  <r>
    <n v="39696676307"/>
    <s v="MC-SBI PENSION LOAN-JAN17"/>
    <n v="87421931504"/>
    <s v="Mrs. RASHMANBEN  CHANDRAKANT R"/>
    <n v="338000"/>
    <n v="9.75"/>
    <n v="270186"/>
    <n v="270185.2"/>
    <n v="0"/>
    <n v="0"/>
    <n v="0"/>
    <d v="2020-09-30T00:00:00"/>
    <n v="18"/>
    <n v="18"/>
    <n v="0"/>
    <n v="0"/>
    <n v="0"/>
    <n v="0"/>
    <s v="INR"/>
    <n v="0"/>
    <n v="6220"/>
    <s v="00/00/0000"/>
    <n v="0"/>
    <n v="0"/>
    <s v="N"/>
    <m/>
    <n v="9"/>
    <s v="N"/>
    <s v="00/00/0000"/>
    <s v="N"/>
    <n v="0"/>
    <s v="00/00/0000"/>
    <s v="STD"/>
    <x v="153"/>
    <n v="999"/>
    <x v="0"/>
    <m/>
  </r>
  <r>
    <n v="39731726771"/>
    <s v="MC-SBI PENSION LOAN-JAN17"/>
    <n v="80083911828"/>
    <s v="AMBALAL BULAKHIDAS PARMAR"/>
    <n v="634000"/>
    <n v="9.75"/>
    <n v="517350"/>
    <n v="517349.6"/>
    <n v="0"/>
    <n v="0"/>
    <n v="0"/>
    <d v="2020-10-14T00:00:00"/>
    <n v="17"/>
    <n v="17"/>
    <n v="0"/>
    <n v="0"/>
    <n v="0"/>
    <n v="0"/>
    <s v="INR"/>
    <n v="0"/>
    <n v="11666"/>
    <s v="00/00/0000"/>
    <n v="0"/>
    <n v="0"/>
    <m/>
    <m/>
    <m/>
    <s v="N"/>
    <s v="00/00/0000"/>
    <s v="N"/>
    <n v="0"/>
    <s v="00/00/0000"/>
    <m/>
    <x v="1"/>
    <m/>
    <x v="0"/>
    <m/>
  </r>
  <r>
    <n v="39792206284"/>
    <s v="MC-SBI PENSION LOAN-JAN17"/>
    <n v="85018204561"/>
    <s v="Mr. NANJIBHAI MOTIBHAI PARMAR"/>
    <n v="200000"/>
    <n v="9.75"/>
    <n v="124448"/>
    <n v="79448"/>
    <n v="0"/>
    <n v="0"/>
    <n v="0"/>
    <d v="2020-11-09T00:00:00"/>
    <n v="16"/>
    <n v="16"/>
    <n v="0"/>
    <n v="0"/>
    <n v="0"/>
    <n v="0"/>
    <s v="INR"/>
    <n v="0"/>
    <n v="5877"/>
    <s v="00/00/0000"/>
    <n v="0"/>
    <n v="0"/>
    <s v="N"/>
    <m/>
    <n v="9"/>
    <s v="N"/>
    <s v="00/00/0000"/>
    <s v="N"/>
    <n v="0"/>
    <s v="00/00/0000"/>
    <s v="STD"/>
    <x v="153"/>
    <n v="999"/>
    <x v="0"/>
    <m/>
  </r>
  <r>
    <n v="37885513976"/>
    <s v="MC-SBI PENSION LOAN-JAN17"/>
    <n v="86051231632"/>
    <s v="Mr. PRABHUJI GANESHJI MAJIRANA"/>
    <n v="200000"/>
    <n v="11.7"/>
    <n v="110863"/>
    <n v="112672.07"/>
    <n v="1809.070000000007"/>
    <n v="0.40938447612582191"/>
    <n v="1809.07"/>
    <d v="2018-08-18T00:00:00"/>
    <n v="19"/>
    <n v="19"/>
    <n v="0"/>
    <n v="1"/>
    <n v="1"/>
    <n v="701"/>
    <s v="INR"/>
    <n v="0"/>
    <n v="4419"/>
    <d v="2022-03-14T00:00:00"/>
    <n v="0"/>
    <n v="0"/>
    <s v="N"/>
    <m/>
    <n v="3"/>
    <s v="N"/>
    <s v="00/00/0000"/>
    <s v="N"/>
    <n v="0"/>
    <s v="00/00/0000"/>
    <s v="SMA0"/>
    <x v="156"/>
    <n v="701"/>
    <x v="0"/>
    <m/>
  </r>
  <r>
    <n v="37914383946"/>
    <s v="MC-SBI PENSION LOAN-JAN17"/>
    <n v="85020872704"/>
    <s v="Mr. AMBARAM SENDHABHAI NADIA"/>
    <n v="300000"/>
    <n v="11.9"/>
    <n v="91662"/>
    <n v="106172.88"/>
    <n v="14510.880000000005"/>
    <n v="1.8100137208432088"/>
    <n v="14510.88"/>
    <d v="2018-09-01T00:00:00"/>
    <n v="19"/>
    <n v="17"/>
    <n v="2"/>
    <n v="2"/>
    <n v="2"/>
    <n v="702"/>
    <s v="INR"/>
    <n v="0"/>
    <n v="8017"/>
    <d v="2022-02-27T00:00:00"/>
    <n v="0"/>
    <n v="0"/>
    <s v="N"/>
    <m/>
    <n v="1"/>
    <s v="N"/>
    <s v="00/00/0000"/>
    <s v="N"/>
    <n v="0"/>
    <s v="00/00/0000"/>
    <s v="SMA1"/>
    <x v="68"/>
    <n v="702"/>
    <x v="0"/>
    <m/>
  </r>
  <r>
    <n v="39705999659"/>
    <s v="MC-SBI GOLD LOAN-JAN 2017"/>
    <n v="86051230219"/>
    <s v="Mr. PATANI  DASHARATHBHAI"/>
    <n v="93000"/>
    <n v="7.5"/>
    <n v="50708"/>
    <n v="50708"/>
    <n v="0"/>
    <n v="0"/>
    <n v="0"/>
    <d v="2020-10-03T00:00:00"/>
    <n v="17"/>
    <n v="17"/>
    <n v="0"/>
    <n v="0"/>
    <n v="0"/>
    <n v="0"/>
    <s v="INR"/>
    <n v="0"/>
    <n v="2967"/>
    <s v="00/00/0000"/>
    <n v="0"/>
    <n v="0"/>
    <s v="N"/>
    <m/>
    <n v="9"/>
    <s v="N"/>
    <s v="00/00/0000"/>
    <s v="N"/>
    <n v="0"/>
    <s v="00/00/0000"/>
    <s v="STD"/>
    <x v="235"/>
    <n v="999"/>
    <x v="0"/>
    <m/>
  </r>
  <r>
    <n v="39877532734"/>
    <s v="MC-SBI GOLD LOAN-JAN 2017"/>
    <n v="88129998327"/>
    <s v="Mr. NARENDRAKUMAR BHIKHUBHAI P"/>
    <n v="88500"/>
    <n v="7.5"/>
    <n v="54043"/>
    <n v="53338"/>
    <n v="0"/>
    <n v="0"/>
    <n v="0"/>
    <d v="2020-12-18T00:00:00"/>
    <n v="15"/>
    <n v="15"/>
    <n v="0"/>
    <n v="0"/>
    <n v="0"/>
    <n v="0"/>
    <s v="INR"/>
    <n v="0"/>
    <n v="2753"/>
    <s v="00/00/0000"/>
    <n v="0"/>
    <n v="0"/>
    <s v="N"/>
    <m/>
    <n v="9"/>
    <s v="N"/>
    <s v="00/00/0000"/>
    <s v="N"/>
    <n v="0"/>
    <s v="00/00/0000"/>
    <m/>
    <x v="1"/>
    <m/>
    <x v="0"/>
    <m/>
  </r>
  <r>
    <n v="38846229277"/>
    <s v="MC-DL-XPRS CRDT INSTA TOP"/>
    <n v="85663728636"/>
    <s v="Sepoy SOLANKI  VIKRAMKUMAR"/>
    <n v="60000"/>
    <n v="11.65"/>
    <n v="24259"/>
    <n v="7301.37"/>
    <n v="0"/>
    <n v="0"/>
    <n v="0"/>
    <d v="2019-10-15T00:00:00"/>
    <n v="19"/>
    <n v="19"/>
    <n v="0"/>
    <n v="0"/>
    <n v="0"/>
    <n v="0"/>
    <s v="INR"/>
    <n v="0"/>
    <n v="1983"/>
    <s v="00/00/0000"/>
    <n v="0"/>
    <n v="0"/>
    <s v="N"/>
    <m/>
    <n v="9"/>
    <s v="N"/>
    <s v="00/00/0000"/>
    <s v="N"/>
    <n v="0"/>
    <s v="00/00/0000"/>
    <m/>
    <x v="1"/>
    <m/>
    <x v="0"/>
    <m/>
  </r>
  <r>
    <n v="38849424333"/>
    <s v="MC-DL-XPRS CRDT INSTA TOP"/>
    <n v="80208280543"/>
    <s v="Mr. RAMESHBHAI K VAGHELA"/>
    <n v="230000"/>
    <n v="11.65"/>
    <n v="96978"/>
    <n v="51066.47"/>
    <n v="0"/>
    <n v="0"/>
    <n v="0"/>
    <d v="2019-10-16T00:00:00"/>
    <n v="19"/>
    <n v="19"/>
    <n v="0"/>
    <n v="0"/>
    <n v="0"/>
    <n v="0"/>
    <s v="INR"/>
    <n v="0"/>
    <n v="7601"/>
    <s v="00/00/0000"/>
    <n v="0"/>
    <n v="0"/>
    <s v="N"/>
    <m/>
    <n v="9"/>
    <s v="N"/>
    <s v="00/00/0000"/>
    <s v="N"/>
    <n v="0"/>
    <s v="00/00/0000"/>
    <s v="STD"/>
    <x v="236"/>
    <n v="0"/>
    <x v="0"/>
    <m/>
  </r>
  <r>
    <n v="38912900426"/>
    <s v="MC-DL-XPRS CRDT INSTA TOP"/>
    <n v="85611952591"/>
    <s v="Sepoy PURI  ASHOK"/>
    <n v="168000"/>
    <n v="11.6"/>
    <n v="75715"/>
    <n v="42199.9"/>
    <n v="0"/>
    <n v="0"/>
    <n v="0"/>
    <d v="2019-11-11T00:00:00"/>
    <n v="19"/>
    <n v="19"/>
    <n v="0"/>
    <n v="0"/>
    <n v="0"/>
    <n v="0"/>
    <s v="INR"/>
    <n v="0"/>
    <n v="5548"/>
    <s v="00/00/0000"/>
    <n v="0"/>
    <n v="0"/>
    <m/>
    <m/>
    <m/>
    <s v="N"/>
    <s v="00/00/0000"/>
    <s v="N"/>
    <n v="0"/>
    <s v="00/00/0000"/>
    <m/>
    <x v="1"/>
    <m/>
    <x v="0"/>
    <m/>
  </r>
  <r>
    <n v="39413643638"/>
    <s v="MC-DL-XPRS CRDT INSTA TOP"/>
    <n v="85662364791"/>
    <s v="Mr. VAIJANATH JANABA SHINDE"/>
    <n v="199000"/>
    <n v="10.7"/>
    <n v="90564"/>
    <n v="90564"/>
    <n v="0"/>
    <n v="0"/>
    <n v="0"/>
    <d v="2020-06-17T00:00:00"/>
    <n v="21"/>
    <n v="21"/>
    <n v="0"/>
    <n v="0"/>
    <n v="0"/>
    <n v="0"/>
    <s v="INR"/>
    <n v="0"/>
    <n v="6487"/>
    <s v="00/00/0000"/>
    <n v="0"/>
    <n v="0"/>
    <s v="N"/>
    <m/>
    <n v="9"/>
    <s v="N"/>
    <s v="00/00/0000"/>
    <s v="N"/>
    <n v="0"/>
    <s v="00/00/0000"/>
    <m/>
    <x v="1"/>
    <m/>
    <x v="0"/>
    <m/>
  </r>
  <r>
    <n v="39440726088"/>
    <s v="MC-DL-XPRS CRDT INSTA TOP"/>
    <n v="86764167008"/>
    <s v="Mr. ANKIT  MAKWANA"/>
    <n v="80000"/>
    <n v="10.7"/>
    <n v="36352"/>
    <n v="36352"/>
    <n v="0"/>
    <n v="0"/>
    <n v="0"/>
    <d v="2020-06-25T00:00:00"/>
    <n v="21"/>
    <n v="21"/>
    <n v="0"/>
    <n v="0"/>
    <n v="0"/>
    <n v="0"/>
    <s v="INR"/>
    <n v="0"/>
    <n v="2608"/>
    <s v="00/00/0000"/>
    <n v="0"/>
    <n v="0"/>
    <s v="N"/>
    <m/>
    <n v="9"/>
    <s v="N"/>
    <s v="00/00/0000"/>
    <s v="N"/>
    <n v="0"/>
    <s v="00/00/0000"/>
    <m/>
    <x v="1"/>
    <m/>
    <x v="0"/>
    <m/>
  </r>
  <r>
    <n v="39442669775"/>
    <s v="MC-DL-XPRS CRDT INSTA TOP"/>
    <n v="80084110500"/>
    <s v="Mr. PARMAR MAYUR  NAROTTAMBHAI"/>
    <n v="60000"/>
    <n v="10.7"/>
    <n v="27112"/>
    <n v="27112"/>
    <n v="0"/>
    <n v="0"/>
    <n v="0"/>
    <d v="2020-06-26T00:00:00"/>
    <n v="21"/>
    <n v="21"/>
    <n v="0"/>
    <n v="0"/>
    <n v="0"/>
    <n v="0"/>
    <s v="INR"/>
    <n v="0"/>
    <n v="1956"/>
    <s v="00/00/0000"/>
    <n v="0"/>
    <n v="0"/>
    <s v="N"/>
    <m/>
    <n v="9"/>
    <s v="N"/>
    <s v="00/00/0000"/>
    <s v="N"/>
    <n v="0"/>
    <s v="00/00/0000"/>
    <m/>
    <x v="1"/>
    <m/>
    <x v="0"/>
    <m/>
  </r>
  <r>
    <n v="39510526003"/>
    <s v="MC-DL-XPRS CRDT INSTA TOP"/>
    <n v="85116777701"/>
    <s v="Mr. VITHALBHAI BABABHAI PATANI"/>
    <n v="100000"/>
    <n v="10.7"/>
    <n v="48385"/>
    <n v="48385"/>
    <n v="0"/>
    <n v="0"/>
    <n v="0"/>
    <d v="2020-07-18T00:00:00"/>
    <n v="20"/>
    <n v="20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s v="STD"/>
    <x v="25"/>
    <n v="0"/>
    <x v="0"/>
    <m/>
  </r>
  <r>
    <n v="39656558552"/>
    <s v="MC-DL-XPRS CRDT INSTA TOP"/>
    <n v="86397857101"/>
    <s v="Mr. NRIPENDRA CHANDRA DAS"/>
    <n v="190000"/>
    <n v="10.7"/>
    <n v="102865"/>
    <n v="96671"/>
    <n v="0"/>
    <n v="0"/>
    <n v="0"/>
    <d v="2020-09-14T00:00:00"/>
    <n v="18"/>
    <n v="18"/>
    <n v="0"/>
    <n v="0"/>
    <n v="0"/>
    <n v="0"/>
    <s v="INR"/>
    <n v="0"/>
    <n v="6194"/>
    <s v="00/00/0000"/>
    <n v="0"/>
    <n v="0"/>
    <s v="N"/>
    <m/>
    <n v="9"/>
    <s v="N"/>
    <s v="00/00/0000"/>
    <s v="N"/>
    <n v="0"/>
    <s v="00/00/0000"/>
    <s v="STD"/>
    <x v="33"/>
    <n v="0"/>
    <x v="0"/>
    <m/>
  </r>
  <r>
    <n v="39665191080"/>
    <s v="MC-DL-XPRS CRDT INSTA TOP"/>
    <n v="80084135365"/>
    <s v="Mr. DILIP SHANKARBHAI MAKWANA"/>
    <n v="72000"/>
    <n v="10.7"/>
    <n v="38883"/>
    <n v="38883"/>
    <n v="0"/>
    <n v="0"/>
    <n v="0"/>
    <d v="2020-09-17T00:00:00"/>
    <n v="18"/>
    <n v="18"/>
    <n v="0"/>
    <n v="0"/>
    <n v="0"/>
    <n v="0"/>
    <s v="INR"/>
    <n v="0"/>
    <n v="2347"/>
    <s v="00/00/0000"/>
    <n v="0"/>
    <n v="0"/>
    <s v="N"/>
    <m/>
    <n v="9"/>
    <s v="N"/>
    <s v="00/00/0000"/>
    <s v="N"/>
    <n v="0"/>
    <s v="00/00/0000"/>
    <m/>
    <x v="1"/>
    <m/>
    <x v="0"/>
    <m/>
  </r>
  <r>
    <n v="39737405402"/>
    <s v="MC-DL-XPRS CRDT INSTA TOP"/>
    <n v="85034991759"/>
    <s v="Mr. PINTU JIVANLAL PATEL"/>
    <n v="30000"/>
    <n v="10.7"/>
    <n v="17038"/>
    <n v="17038"/>
    <n v="0"/>
    <n v="0"/>
    <n v="0"/>
    <d v="2020-10-16T00:00:00"/>
    <n v="17"/>
    <n v="17"/>
    <n v="0"/>
    <n v="0"/>
    <n v="0"/>
    <n v="0"/>
    <s v="INR"/>
    <n v="0"/>
    <n v="978"/>
    <s v="00/00/0000"/>
    <n v="0"/>
    <n v="0"/>
    <s v="N"/>
    <m/>
    <n v="9"/>
    <s v="N"/>
    <s v="00/00/0000"/>
    <s v="N"/>
    <n v="0"/>
    <s v="00/00/0000"/>
    <m/>
    <x v="1"/>
    <m/>
    <x v="0"/>
    <m/>
  </r>
  <r>
    <n v="39757349485"/>
    <s v="MC-DL-XPRS CRDT INSTA TOP"/>
    <n v="85132621528"/>
    <s v="Mr. JETHABHAI SHIVABHAI  THAKO"/>
    <n v="88000"/>
    <n v="10.7"/>
    <n v="49726"/>
    <n v="49726"/>
    <n v="0"/>
    <n v="0"/>
    <n v="0"/>
    <d v="2020-10-26T00:00:00"/>
    <n v="17"/>
    <n v="17"/>
    <n v="0"/>
    <n v="0"/>
    <n v="0"/>
    <n v="0"/>
    <s v="INR"/>
    <n v="0"/>
    <n v="2869"/>
    <s v="00/00/0000"/>
    <n v="0"/>
    <n v="0"/>
    <s v="N"/>
    <m/>
    <n v="9"/>
    <s v="N"/>
    <s v="00/00/0000"/>
    <s v="N"/>
    <n v="0"/>
    <s v="00/00/0000"/>
    <m/>
    <x v="1"/>
    <m/>
    <x v="0"/>
    <m/>
  </r>
  <r>
    <n v="39776163191"/>
    <s v="MC-DL-XPRS CRDT INSTA TOP"/>
    <n v="86814678187"/>
    <s v="Mr. DINESHKUMAR GANGARAMBHAI R"/>
    <n v="42000"/>
    <n v="10.7"/>
    <n v="25172"/>
    <n v="25172"/>
    <n v="0"/>
    <n v="0"/>
    <n v="0"/>
    <d v="2020-11-03T00:00:00"/>
    <n v="16"/>
    <n v="16"/>
    <n v="0"/>
    <n v="0"/>
    <n v="0"/>
    <n v="0"/>
    <s v="INR"/>
    <n v="0"/>
    <n v="1370"/>
    <s v="00/00/0000"/>
    <n v="0"/>
    <n v="0"/>
    <s v="N"/>
    <m/>
    <n v="9"/>
    <s v="N"/>
    <s v="00/00/0000"/>
    <s v="N"/>
    <n v="0"/>
    <s v="00/00/0000"/>
    <s v="STD"/>
    <x v="20"/>
    <n v="0"/>
    <x v="0"/>
    <m/>
  </r>
  <r>
    <n v="40044011355"/>
    <s v="MC-DL-XPRS CRDT INSTA TOP"/>
    <n v="85620304944"/>
    <s v="Mr. PRAVEEN  RAJAIN"/>
    <n v="110000"/>
    <n v="10.7"/>
    <n v="77447"/>
    <n v="73861"/>
    <n v="0"/>
    <n v="0"/>
    <n v="0"/>
    <d v="2021-03-01T00:00:00"/>
    <n v="12"/>
    <n v="12"/>
    <n v="0"/>
    <n v="0"/>
    <n v="0"/>
    <n v="0"/>
    <s v="INR"/>
    <n v="0"/>
    <n v="3586"/>
    <s v="00/00/0000"/>
    <n v="0"/>
    <n v="0"/>
    <s v="N"/>
    <m/>
    <n v="9"/>
    <s v="N"/>
    <s v="00/00/0000"/>
    <s v="N"/>
    <n v="0"/>
    <s v="00/00/0000"/>
    <m/>
    <x v="1"/>
    <m/>
    <x v="0"/>
    <m/>
  </r>
  <r>
    <n v="40067761197"/>
    <s v="MC-DL-XPRS CRDT INSTA TOP"/>
    <n v="85020484654"/>
    <s v="Mr. KHEL SINGH MEENA"/>
    <n v="140000"/>
    <n v="10.7"/>
    <n v="98736"/>
    <n v="98736"/>
    <n v="0"/>
    <n v="0"/>
    <n v="0"/>
    <d v="2021-03-10T00:00:00"/>
    <n v="12"/>
    <n v="12"/>
    <n v="0"/>
    <n v="0"/>
    <n v="0"/>
    <n v="0"/>
    <s v="INR"/>
    <n v="0"/>
    <n v="4564"/>
    <s v="00/00/0000"/>
    <n v="0"/>
    <n v="0"/>
    <s v="N"/>
    <m/>
    <n v="9"/>
    <s v="N"/>
    <s v="00/00/0000"/>
    <s v="N"/>
    <n v="0"/>
    <s v="00/00/0000"/>
    <m/>
    <x v="1"/>
    <m/>
    <x v="0"/>
    <m/>
  </r>
  <r>
    <n v="39863563032"/>
    <s v="MC-DL-XPRS CRDT INSTA TOP"/>
    <n v="89413445022"/>
    <s v="Mr. MAHESHBHAI NATVARLAL PARMA"/>
    <n v="84000"/>
    <n v="10.7"/>
    <n v="52672"/>
    <n v="52960"/>
    <n v="288"/>
    <n v="0.10514786418400876"/>
    <n v="288"/>
    <d v="2020-12-11T00:00:00"/>
    <n v="15"/>
    <n v="15"/>
    <n v="0"/>
    <n v="1"/>
    <n v="1"/>
    <n v="701"/>
    <s v="INR"/>
    <n v="0"/>
    <n v="2739"/>
    <d v="2022-03-11T00:00:00"/>
    <n v="0"/>
    <n v="0"/>
    <s v="N"/>
    <m/>
    <n v="3"/>
    <s v="N"/>
    <s v="00/00/0000"/>
    <s v="N"/>
    <n v="0"/>
    <s v="00/00/0000"/>
    <s v="SMA0"/>
    <x v="80"/>
    <n v="701"/>
    <x v="0"/>
    <m/>
  </r>
  <r>
    <n v="38762826472"/>
    <s v="MC-DL-XPRS CRDT INSTA TOP"/>
    <n v="89731580704"/>
    <s v="Mrs. GITABEN JAYANTIBHAI PATEL"/>
    <n v="112000"/>
    <n v="11.75"/>
    <n v="43772.72"/>
    <n v="58484.94"/>
    <n v="14712.220000000001"/>
    <n v="3.9687671971944973"/>
    <n v="14712.22"/>
    <d v="2019-09-12T00:00:00"/>
    <n v="19"/>
    <n v="15"/>
    <n v="4"/>
    <n v="4"/>
    <n v="4"/>
    <n v="704"/>
    <s v="INR"/>
    <n v="0"/>
    <n v="3707"/>
    <d v="2021-12-12T00:00:00"/>
    <n v="565"/>
    <n v="2899.1"/>
    <m/>
    <m/>
    <m/>
    <s v="N"/>
    <s v="00/00/0000"/>
    <s v="N"/>
    <n v="0"/>
    <s v="00/00/0000"/>
    <s v="NPA"/>
    <x v="237"/>
    <n v="701"/>
    <x v="1"/>
    <n v="26"/>
  </r>
  <r>
    <n v="39737460134"/>
    <s v="MC-DL-XPRS CRDT INSTA TOP"/>
    <n v="80090648313"/>
    <s v="Mr. MAHENDRABHAI JAGDISH VAGHE"/>
    <n v="100000"/>
    <n v="10.7"/>
    <n v="49962"/>
    <n v="85822"/>
    <n v="35860"/>
    <n v="11"/>
    <n v="35860"/>
    <d v="2020-10-16T00:00:00"/>
    <n v="17"/>
    <n v="6"/>
    <n v="11"/>
    <n v="4"/>
    <n v="4"/>
    <n v="704"/>
    <s v="INR"/>
    <n v="0"/>
    <n v="3260"/>
    <d v="2021-05-16T00:00:00"/>
    <n v="3922"/>
    <n v="8817.66"/>
    <s v="N"/>
    <m/>
    <n v="4"/>
    <s v="N"/>
    <s v="00/00/0000"/>
    <s v="N"/>
    <n v="0"/>
    <s v="00/00/0000"/>
    <s v="NPA"/>
    <x v="238"/>
    <n v="704"/>
    <x v="1"/>
    <n v="9"/>
  </r>
  <r>
    <n v="40364050936"/>
    <s v="MC-POS ENBLD-DBT CRD HLDR"/>
    <n v="90419287954"/>
    <s v="Mr. AMIT  SHARMA"/>
    <n v="16490"/>
    <n v="14.7"/>
    <n v="7198"/>
    <n v="7198"/>
    <n v="0"/>
    <n v="0"/>
    <n v="0"/>
    <d v="2021-08-13T00:00:00"/>
    <n v="7"/>
    <n v="7"/>
    <n v="0"/>
    <n v="0"/>
    <n v="0"/>
    <n v="0"/>
    <s v="INR"/>
    <n v="0"/>
    <n v="1487"/>
    <s v="00/00/0000"/>
    <n v="0"/>
    <n v="0"/>
    <s v="N"/>
    <m/>
    <n v="9"/>
    <s v="N"/>
    <s v="00/00/0000"/>
    <s v="N"/>
    <n v="0"/>
    <s v="00/00/0000"/>
    <m/>
    <x v="1"/>
    <m/>
    <x v="0"/>
    <m/>
  </r>
  <r>
    <n v="40625474826"/>
    <s v="MC-POS ENBLD-DBT CRD HLDR"/>
    <n v="85028079750"/>
    <s v="Mr. GIRISHBHAI HARISHANKAR SHA"/>
    <n v="23499"/>
    <n v="14.7"/>
    <n v="17592"/>
    <n v="17592"/>
    <n v="0"/>
    <n v="0"/>
    <n v="0"/>
    <d v="2021-12-05T00:00:00"/>
    <n v="3"/>
    <n v="3"/>
    <n v="0"/>
    <n v="0"/>
    <n v="0"/>
    <n v="0"/>
    <s v="INR"/>
    <n v="0"/>
    <n v="2297"/>
    <s v="00/00/0000"/>
    <n v="0"/>
    <n v="0"/>
    <s v="N"/>
    <m/>
    <n v="9"/>
    <s v="N"/>
    <s v="00/00/0000"/>
    <s v="N"/>
    <n v="0"/>
    <s v="00/00/0000"/>
    <m/>
    <x v="1"/>
    <m/>
    <x v="0"/>
    <m/>
  </r>
  <r>
    <n v="40724776448"/>
    <s v="MC-POS ENBLD-DBT CRD HLDR"/>
    <n v="85614112832"/>
    <s v="Mr. AKHILESHKUMAR RAMAVTAR RAT"/>
    <n v="29400"/>
    <n v="14.7"/>
    <n v="19885"/>
    <n v="19885"/>
    <n v="0"/>
    <n v="0"/>
    <n v="0"/>
    <d v="2022-01-19T00:00:00"/>
    <n v="2"/>
    <n v="2"/>
    <n v="0"/>
    <n v="0"/>
    <n v="0"/>
    <n v="0"/>
    <s v="INR"/>
    <n v="0"/>
    <n v="5113"/>
    <s v="00/00/0000"/>
    <n v="0"/>
    <n v="0"/>
    <m/>
    <m/>
    <m/>
    <s v="N"/>
    <s v="00/00/0000"/>
    <s v="N"/>
    <n v="0"/>
    <s v="00/00/0000"/>
    <m/>
    <x v="1"/>
    <m/>
    <x v="0"/>
    <m/>
  </r>
  <r>
    <n v="39540793663"/>
    <s v="MC-DL-INSTA PENSION-YONO"/>
    <n v="80084131371"/>
    <s v="Mr. REVABHAI SHIVABHAI PARMAR"/>
    <n v="50000"/>
    <n v="9.75"/>
    <n v="24023"/>
    <n v="24023"/>
    <n v="0"/>
    <n v="0"/>
    <n v="0"/>
    <d v="2020-07-31T00:00:00"/>
    <n v="19"/>
    <n v="19"/>
    <n v="0"/>
    <n v="0"/>
    <n v="0"/>
    <n v="0"/>
    <s v="INR"/>
    <n v="0"/>
    <n v="1608"/>
    <s v="00/00/0000"/>
    <n v="0"/>
    <n v="0"/>
    <s v="N"/>
    <m/>
    <n v="9"/>
    <s v="N"/>
    <s v="00/00/0000"/>
    <s v="N"/>
    <n v="0"/>
    <s v="00/00/0000"/>
    <s v="STD"/>
    <x v="159"/>
    <n v="0"/>
    <x v="0"/>
    <m/>
  </r>
  <r>
    <n v="39505055017"/>
    <s v="MC-DL-SPL PAPL YONO MAY20"/>
    <n v="89731580704"/>
    <s v="Mrs. GITABEN JAYANTIBHAI PATEL"/>
    <n v="76000"/>
    <n v="9.6"/>
    <n v="0"/>
    <n v="37557.800000000003"/>
    <n v="37557.800000000003"/>
    <n v="6.7647334293948136"/>
    <n v="37557.800000000003"/>
    <d v="2020-07-16T00:00:00"/>
    <n v="17"/>
    <n v="10"/>
    <n v="7"/>
    <n v="4"/>
    <n v="4"/>
    <n v="704"/>
    <s v="INR"/>
    <n v="0"/>
    <n v="5552"/>
    <d v="2021-07-16T00:00:00"/>
    <n v="2753.38"/>
    <n v="7115.56"/>
    <s v="N"/>
    <m/>
    <n v="4"/>
    <s v="N"/>
    <s v="00/00/0000"/>
    <s v="N"/>
    <n v="0"/>
    <s v="00/00/0000"/>
    <s v="NPA"/>
    <x v="239"/>
    <n v="704"/>
    <x v="1"/>
    <n v="14"/>
  </r>
  <r>
    <n v="40200276836"/>
    <s v="MC-SBI EMI GOLD LOAN"/>
    <n v="86328089445"/>
    <s v="Mrs. REEMA DHAVAL PARMAR"/>
    <n v="170000"/>
    <n v="7.5"/>
    <n v="126487"/>
    <n v="126487"/>
    <n v="0"/>
    <n v="0"/>
    <n v="0"/>
    <d v="2021-05-31T00:00:00"/>
    <n v="10"/>
    <n v="10"/>
    <n v="0"/>
    <n v="0"/>
    <n v="0"/>
    <n v="0"/>
    <s v="INR"/>
    <n v="0"/>
    <n v="5289"/>
    <s v="00/00/0000"/>
    <n v="0"/>
    <n v="0"/>
    <s v="N"/>
    <m/>
    <n v="9"/>
    <s v="N"/>
    <s v="00/00/0000"/>
    <s v="N"/>
    <n v="0"/>
    <s v="00/00/0000"/>
    <m/>
    <x v="1"/>
    <m/>
    <x v="0"/>
    <m/>
  </r>
  <r>
    <n v="40211756265"/>
    <s v="MC-SBI EMI GOLD LOAN"/>
    <n v="88572044033"/>
    <s v="Ms. SEETADEVI JUGALKISHOR CHAU"/>
    <n v="170000"/>
    <n v="7.5"/>
    <n v="131703"/>
    <n v="131703"/>
    <n v="0"/>
    <n v="0"/>
    <n v="0"/>
    <d v="2021-06-05T00:00:00"/>
    <n v="9"/>
    <n v="9"/>
    <n v="0"/>
    <n v="0"/>
    <n v="0"/>
    <n v="0"/>
    <s v="INR"/>
    <n v="0"/>
    <n v="5289"/>
    <s v="00/00/0000"/>
    <n v="0"/>
    <n v="0"/>
    <s v="N"/>
    <m/>
    <n v="9"/>
    <s v="N"/>
    <s v="00/00/0000"/>
    <s v="N"/>
    <n v="0"/>
    <s v="00/00/0000"/>
    <m/>
    <x v="1"/>
    <m/>
    <x v="0"/>
    <m/>
  </r>
  <r>
    <n v="40449907781"/>
    <s v="MC-SBI EMI GOLD LOAN"/>
    <n v="87140112979"/>
    <s v="Miss. NAYANABA JAYENDRASINH JA"/>
    <n v="478000"/>
    <n v="7.5"/>
    <n v="406474"/>
    <n v="406473.2"/>
    <n v="0"/>
    <n v="0"/>
    <n v="0"/>
    <d v="2021-09-18T00:00:00"/>
    <n v="6"/>
    <n v="6"/>
    <n v="0"/>
    <n v="0"/>
    <n v="0"/>
    <n v="0"/>
    <s v="INR"/>
    <n v="0"/>
    <n v="14869"/>
    <s v="00/00/0000"/>
    <n v="0"/>
    <n v="0"/>
    <s v="N"/>
    <m/>
    <n v="9"/>
    <s v="N"/>
    <s v="00/00/0000"/>
    <s v="N"/>
    <n v="0"/>
    <s v="00/00/0000"/>
    <m/>
    <x v="1"/>
    <m/>
    <x v="0"/>
    <m/>
  </r>
  <r>
    <n v="40450004605"/>
    <s v="MC-SBI EMI GOLD LOAN"/>
    <n v="78690925893"/>
    <s v="Mrs. JAGRUTIBEN MAGANBHAI CHAV"/>
    <n v="500000"/>
    <n v="7.5"/>
    <n v="425140"/>
    <n v="425140"/>
    <n v="0"/>
    <n v="0"/>
    <n v="0"/>
    <d v="2021-09-18T00:00:00"/>
    <n v="6"/>
    <n v="6"/>
    <n v="0"/>
    <n v="0"/>
    <n v="0"/>
    <n v="0"/>
    <s v="INR"/>
    <n v="0"/>
    <n v="15554"/>
    <s v="00/00/0000"/>
    <n v="0"/>
    <n v="0"/>
    <s v="N"/>
    <m/>
    <n v="9"/>
    <s v="N"/>
    <s v="00/00/0000"/>
    <s v="N"/>
    <n v="0"/>
    <s v="00/00/0000"/>
    <m/>
    <x v="1"/>
    <m/>
    <x v="0"/>
    <m/>
  </r>
  <r>
    <n v="40481254607"/>
    <s v="MC-SBI EMI GOLD LOAN"/>
    <n v="85927606018"/>
    <s v="Miss. THAKORE NIMISHA SUDESHKU"/>
    <n v="400000"/>
    <n v="7.5"/>
    <n v="351821"/>
    <n v="351821"/>
    <n v="0"/>
    <n v="0"/>
    <n v="0"/>
    <d v="2021-10-01T00:00:00"/>
    <n v="5"/>
    <n v="5"/>
    <n v="0"/>
    <n v="0"/>
    <n v="0"/>
    <n v="0"/>
    <s v="INR"/>
    <n v="0"/>
    <n v="12443"/>
    <s v="00/00/0000"/>
    <n v="0"/>
    <n v="0"/>
    <s v="N"/>
    <m/>
    <n v="9"/>
    <s v="N"/>
    <s v="00/00/0000"/>
    <s v="N"/>
    <n v="0"/>
    <s v="00/00/0000"/>
    <s v="STD"/>
    <x v="206"/>
    <n v="0"/>
    <x v="0"/>
    <m/>
  </r>
  <r>
    <n v="40505294748"/>
    <s v="MC-SBI EMI GOLD LOAN"/>
    <n v="89020893929"/>
    <s v="Mr. DESAI  NIKUL"/>
    <n v="65400"/>
    <n v="7.5"/>
    <n v="57378"/>
    <n v="57378"/>
    <n v="0"/>
    <n v="0"/>
    <n v="0"/>
    <d v="2021-10-11T00:00:00"/>
    <n v="5"/>
    <n v="5"/>
    <n v="0"/>
    <n v="0"/>
    <n v="0"/>
    <n v="0"/>
    <s v="INR"/>
    <n v="0"/>
    <n v="2035"/>
    <s v="00/00/0000"/>
    <n v="0"/>
    <n v="0"/>
    <s v="N"/>
    <m/>
    <n v="9"/>
    <s v="N"/>
    <s v="00/00/0000"/>
    <s v="N"/>
    <n v="0"/>
    <s v="00/00/0000"/>
    <m/>
    <x v="1"/>
    <m/>
    <x v="0"/>
    <m/>
  </r>
  <r>
    <n v="40509894173"/>
    <s v="MC-SBI EMI GOLD LOAN"/>
    <n v="85155338462"/>
    <s v="Mr. MAHAVIR UTTAMCHAND KATARIA"/>
    <n v="250000"/>
    <n v="7.5"/>
    <n v="219311"/>
    <n v="219311"/>
    <n v="0"/>
    <n v="0"/>
    <n v="0"/>
    <d v="2021-10-13T00:00:00"/>
    <n v="5"/>
    <n v="5"/>
    <n v="0"/>
    <n v="0"/>
    <n v="0"/>
    <n v="0"/>
    <s v="INR"/>
    <n v="0"/>
    <n v="7777"/>
    <s v="00/00/0000"/>
    <n v="0"/>
    <n v="0"/>
    <s v="N"/>
    <m/>
    <n v="9"/>
    <s v="N"/>
    <s v="00/00/0000"/>
    <s v="N"/>
    <n v="0"/>
    <s v="00/00/0000"/>
    <m/>
    <x v="1"/>
    <m/>
    <x v="0"/>
    <m/>
  </r>
  <r>
    <n v="40521784993"/>
    <s v="MC-SBI EMI GOLD LOAN"/>
    <n v="89275278029"/>
    <s v="Ms. ASHA SHRINIVAS SONI"/>
    <n v="398000"/>
    <n v="7.5"/>
    <n v="348628"/>
    <n v="348628"/>
    <n v="0"/>
    <n v="0"/>
    <n v="0"/>
    <d v="2021-10-20T00:00:00"/>
    <n v="5"/>
    <n v="5"/>
    <n v="0"/>
    <n v="0"/>
    <n v="0"/>
    <n v="0"/>
    <s v="INR"/>
    <n v="0"/>
    <n v="12381"/>
    <s v="00/00/0000"/>
    <n v="0"/>
    <n v="0"/>
    <s v="N"/>
    <m/>
    <n v="9"/>
    <s v="N"/>
    <s v="00/00/0000"/>
    <s v="N"/>
    <n v="0"/>
    <s v="00/00/0000"/>
    <m/>
    <x v="1"/>
    <m/>
    <x v="0"/>
    <m/>
  </r>
  <r>
    <n v="40587939623"/>
    <s v="MC-SBI EMI GOLD LOAN"/>
    <n v="85614114839"/>
    <s v="Mr. VINOD RAMJAS SHAH"/>
    <n v="480000"/>
    <n v="7.5"/>
    <n v="432715"/>
    <n v="432715"/>
    <n v="0"/>
    <n v="0"/>
    <n v="0"/>
    <d v="2021-11-19T00:00:00"/>
    <n v="4"/>
    <n v="4"/>
    <n v="0"/>
    <n v="0"/>
    <n v="0"/>
    <n v="0"/>
    <s v="INR"/>
    <n v="0"/>
    <n v="14931"/>
    <s v="00/00/0000"/>
    <n v="0"/>
    <n v="0"/>
    <s v="N"/>
    <m/>
    <n v="9"/>
    <s v="N"/>
    <s v="00/00/0000"/>
    <s v="N"/>
    <n v="0"/>
    <s v="00/00/0000"/>
    <m/>
    <x v="1"/>
    <m/>
    <x v="0"/>
    <m/>
  </r>
  <r>
    <n v="40602349392"/>
    <s v="MC-SBI EMI GOLD LOAN"/>
    <n v="86181249347"/>
    <s v="Mr. AMARTBHAI HARGOVINDBHAI PA"/>
    <n v="160000"/>
    <n v="7.5"/>
    <n v="144037"/>
    <n v="144037"/>
    <n v="0"/>
    <n v="0"/>
    <n v="0"/>
    <d v="2021-11-26T00:00:00"/>
    <n v="4"/>
    <n v="4"/>
    <n v="0"/>
    <n v="0"/>
    <n v="0"/>
    <n v="0"/>
    <s v="INR"/>
    <n v="0"/>
    <n v="4977"/>
    <s v="00/00/0000"/>
    <n v="0"/>
    <n v="0"/>
    <s v="N"/>
    <m/>
    <n v="9"/>
    <s v="N"/>
    <s v="00/00/0000"/>
    <s v="N"/>
    <n v="0"/>
    <s v="00/00/0000"/>
    <s v="STD"/>
    <x v="32"/>
    <n v="0"/>
    <x v="0"/>
    <m/>
  </r>
  <r>
    <n v="40780027060"/>
    <s v="MC-SBI EMI GOLD LOAN"/>
    <n v="85097169019"/>
    <s v="Mrs. HANSABEN KAUSHIKKUMAR DES"/>
    <n v="99200"/>
    <n v="7.3"/>
    <n v="97080"/>
    <n v="97080"/>
    <n v="0"/>
    <n v="0"/>
    <n v="0"/>
    <d v="2022-02-11T00:00:00"/>
    <n v="1"/>
    <n v="1"/>
    <n v="0"/>
    <n v="0"/>
    <n v="0"/>
    <n v="0"/>
    <s v="INR"/>
    <n v="0"/>
    <n v="3077"/>
    <s v="00/00/0000"/>
    <n v="0"/>
    <n v="0"/>
    <s v="N"/>
    <m/>
    <n v="9"/>
    <s v="N"/>
    <s v="00/00/0000"/>
    <s v="N"/>
    <n v="0"/>
    <s v="00/00/0000"/>
    <s v="STD"/>
    <x v="240"/>
    <n v="0"/>
    <x v="0"/>
    <m/>
  </r>
  <r>
    <n v="40853627782"/>
    <s v="MC-SBI EMI GOLD LOAN"/>
    <n v="88198686496"/>
    <s v="Mr. BHARATDAS VALLABHDAS RAMAN"/>
    <n v="200000"/>
    <n v="7.3"/>
    <n v="200680"/>
    <n v="200680"/>
    <n v="0"/>
    <n v="0"/>
    <n v="0"/>
    <d v="2022-03-15T00:00:00"/>
    <n v="1"/>
    <n v="1"/>
    <n v="0"/>
    <n v="0"/>
    <n v="0"/>
    <n v="0"/>
    <s v="INR"/>
    <n v="0"/>
    <n v="6203"/>
    <s v="00/00/0000"/>
    <n v="0"/>
    <n v="0"/>
    <s v="N"/>
    <m/>
    <n v="9"/>
    <s v="N"/>
    <s v="00/00/0000"/>
    <s v="N"/>
    <n v="0"/>
    <s v="00/00/0000"/>
    <s v="STD"/>
    <x v="25"/>
    <n v="0"/>
    <x v="0"/>
    <m/>
  </r>
  <r>
    <n v="40862550772"/>
    <s v="MC-SBI EMI GOLD LOAN"/>
    <n v="90842751017"/>
    <s v="Mr. Desai Nimesh Somabhai"/>
    <n v="173900"/>
    <n v="7.3"/>
    <n v="174352"/>
    <n v="174351.3"/>
    <n v="0"/>
    <n v="0"/>
    <n v="0"/>
    <d v="2022-03-19T00:00:00"/>
    <n v="1"/>
    <n v="1"/>
    <n v="0"/>
    <n v="0"/>
    <n v="0"/>
    <n v="0"/>
    <s v="INR"/>
    <n v="0"/>
    <n v="5394"/>
    <s v="00/00/0000"/>
    <n v="0"/>
    <n v="0"/>
    <s v="N"/>
    <m/>
    <n v="9"/>
    <s v="N"/>
    <s v="00/00/0000"/>
    <s v="N"/>
    <n v="0"/>
    <s v="00/00/0000"/>
    <s v="STD"/>
    <x v="89"/>
    <n v="0"/>
    <x v="0"/>
    <m/>
  </r>
  <r>
    <n v="40882540760"/>
    <s v="MC-SBI EMI GOLD LOAN"/>
    <n v="86799718499"/>
    <s v="Mr. RAJENDRA RAMRAO PALKHADE"/>
    <n v="500000"/>
    <n v="7.3"/>
    <n v="500300"/>
    <n v="500300"/>
    <n v="0"/>
    <n v="0"/>
    <n v="0"/>
    <d v="2022-03-29T00:00:00"/>
    <n v="1"/>
    <n v="1"/>
    <n v="0"/>
    <n v="0"/>
    <n v="0"/>
    <n v="0"/>
    <s v="INR"/>
    <n v="0"/>
    <n v="15508"/>
    <s v="00/00/0000"/>
    <n v="0"/>
    <n v="0"/>
    <s v="N"/>
    <m/>
    <n v="9"/>
    <s v="N"/>
    <s v="00/00/0000"/>
    <s v="N"/>
    <n v="0"/>
    <s v="00/00/0000"/>
    <s v="STD"/>
    <x v="82"/>
    <n v="0"/>
    <x v="0"/>
    <m/>
  </r>
  <r>
    <n v="40748595103"/>
    <s v="MC-SBI EMI GOLD LOAN"/>
    <n v="85003957464"/>
    <s v="Mr. SANJEEV  DHANDE"/>
    <n v="131000"/>
    <n v="7.3"/>
    <n v="124397"/>
    <n v="124399"/>
    <n v="2"/>
    <n v="4.921259842519685E-4"/>
    <n v="2"/>
    <d v="2022-01-31T00:00:00"/>
    <n v="2"/>
    <n v="2"/>
    <n v="0"/>
    <n v="1"/>
    <n v="1"/>
    <n v="701"/>
    <s v="INR"/>
    <n v="0"/>
    <n v="4064"/>
    <d v="2022-03-31T00:00:00"/>
    <n v="0"/>
    <n v="0"/>
    <s v="N"/>
    <m/>
    <n v="3"/>
    <s v="N"/>
    <s v="00/00/0000"/>
    <s v="N"/>
    <n v="0"/>
    <s v="00/00/0000"/>
    <s v="SMA0"/>
    <x v="82"/>
    <n v="701"/>
    <x v="0"/>
    <m/>
  </r>
  <r>
    <n v="40619856280"/>
    <s v="MC-BULLET REPAY GOLD LOAN"/>
    <n v="85614114975"/>
    <s v="Mrs. DIMPLE VINOD SHAH"/>
    <n v="450000"/>
    <n v="7.5"/>
    <n v="461103"/>
    <n v="461103"/>
    <n v="0"/>
    <n v="0"/>
    <n v="0"/>
    <d v="2021-12-03T00:00:00"/>
    <n v="0"/>
    <n v="0"/>
    <n v="0"/>
    <n v="0"/>
    <n v="0"/>
    <n v="0"/>
    <s v="INR"/>
    <n v="0"/>
    <n v="483750"/>
    <s v="00/00/0000"/>
    <n v="0"/>
    <n v="0"/>
    <s v="N"/>
    <m/>
    <n v="9"/>
    <s v="N"/>
    <s v="00/00/0000"/>
    <s v="N"/>
    <n v="0"/>
    <s v="00/00/0000"/>
    <m/>
    <x v="1"/>
    <m/>
    <x v="0"/>
    <m/>
  </r>
  <r>
    <n v="40168806748"/>
    <s v="MC-DL-XPRS CRDT INSTA TOP"/>
    <n v="88198686065"/>
    <s v="Mr. DHIREN ARVINDBHAI MISTRY"/>
    <n v="74000"/>
    <n v="10.7"/>
    <n v="55991"/>
    <n v="53578"/>
    <n v="0"/>
    <n v="0"/>
    <n v="0"/>
    <d v="2021-05-05T00:00:00"/>
    <n v="10"/>
    <n v="10"/>
    <n v="0"/>
    <n v="0"/>
    <n v="0"/>
    <n v="0"/>
    <s v="INR"/>
    <n v="0"/>
    <n v="2413"/>
    <s v="00/00/0000"/>
    <n v="0"/>
    <n v="0"/>
    <s v="N"/>
    <m/>
    <n v="9"/>
    <s v="N"/>
    <s v="00/00/0000"/>
    <s v="N"/>
    <n v="0"/>
    <s v="00/00/0000"/>
    <m/>
    <x v="1"/>
    <m/>
    <x v="0"/>
    <m/>
  </r>
  <r>
    <n v="40224172467"/>
    <s v="MC-DL-XPRS CRDT INSTA TOP"/>
    <n v="86067428338"/>
    <s v="Mr. PRAVEEN  KUMAR"/>
    <n v="140000"/>
    <n v="10.7"/>
    <n v="35198"/>
    <n v="120"/>
    <n v="0"/>
    <n v="0"/>
    <n v="0"/>
    <d v="2021-06-12T00:00:00"/>
    <n v="9"/>
    <n v="9"/>
    <n v="0"/>
    <n v="0"/>
    <n v="0"/>
    <n v="0"/>
    <s v="INR"/>
    <n v="0"/>
    <n v="12354"/>
    <s v="00/00/0000"/>
    <n v="0"/>
    <n v="0"/>
    <s v="N"/>
    <m/>
    <n v="9"/>
    <s v="N"/>
    <s v="00/00/0000"/>
    <s v="N"/>
    <n v="0"/>
    <s v="00/00/0000"/>
    <m/>
    <x v="1"/>
    <m/>
    <x v="0"/>
    <m/>
  </r>
  <r>
    <n v="40278961708"/>
    <s v="MC-DL-XPRS CRDT INSTA TOP"/>
    <n v="85654372440"/>
    <s v="Mr. NADAR DHIJU  SHASIDHARAN"/>
    <n v="100000"/>
    <n v="10.7"/>
    <n v="80971"/>
    <n v="80971"/>
    <n v="0"/>
    <n v="0"/>
    <n v="0"/>
    <d v="2021-07-08T00:00:00"/>
    <n v="8"/>
    <n v="8"/>
    <n v="0"/>
    <n v="0"/>
    <n v="0"/>
    <n v="0"/>
    <s v="INR"/>
    <n v="0"/>
    <n v="3260"/>
    <s v="00/00/0000"/>
    <n v="0"/>
    <n v="0"/>
    <m/>
    <m/>
    <m/>
    <s v="N"/>
    <s v="00/00/0000"/>
    <s v="N"/>
    <n v="0"/>
    <s v="00/00/0000"/>
    <m/>
    <x v="1"/>
    <m/>
    <x v="0"/>
    <m/>
  </r>
  <r>
    <n v="40288648841"/>
    <s v="MC-DL-XPRS CRDT INSTA TOP"/>
    <n v="80086439633"/>
    <s v="Mr. MORE  SANDESH"/>
    <n v="20000"/>
    <n v="10.7"/>
    <n v="6937"/>
    <n v="6937"/>
    <n v="0"/>
    <n v="0"/>
    <n v="0"/>
    <d v="2021-07-13T00:00:00"/>
    <n v="8"/>
    <n v="8"/>
    <n v="0"/>
    <n v="0"/>
    <n v="0"/>
    <n v="0"/>
    <s v="INR"/>
    <n v="0"/>
    <n v="1765"/>
    <s v="00/00/0000"/>
    <n v="0"/>
    <n v="0"/>
    <m/>
    <m/>
    <m/>
    <s v="N"/>
    <s v="00/00/0000"/>
    <s v="N"/>
    <n v="0"/>
    <s v="00/00/0000"/>
    <m/>
    <x v="1"/>
    <m/>
    <x v="0"/>
    <m/>
  </r>
  <r>
    <n v="40291135038"/>
    <s v="MC-DL-XPRS CRDT INSTA TOP"/>
    <n v="85205571797"/>
    <s v="Mr. YOGESHKUMAR PRAHLADBHAI MA"/>
    <n v="30000"/>
    <n v="10.7"/>
    <n v="10384"/>
    <n v="10384"/>
    <n v="0"/>
    <n v="0"/>
    <n v="0"/>
    <d v="2021-07-14T00:00:00"/>
    <n v="8"/>
    <n v="8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x v="1"/>
    <m/>
    <x v="0"/>
    <m/>
  </r>
  <r>
    <n v="40294008812"/>
    <s v="MC-DL-XPRS CRDT INSTA TOP"/>
    <n v="85034855456"/>
    <s v="Mr. RAMVILAS  KORI"/>
    <n v="30000"/>
    <n v="10.7"/>
    <n v="10375"/>
    <n v="10375"/>
    <n v="0"/>
    <n v="0"/>
    <n v="0"/>
    <d v="2021-07-15T00:00:00"/>
    <n v="8"/>
    <n v="8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x v="1"/>
    <m/>
    <x v="0"/>
    <m/>
  </r>
  <r>
    <n v="40362214593"/>
    <s v="MC-DL-XPRS CRDT INSTA TOP"/>
    <n v="85046767326"/>
    <s v="Mr. KAPIL RAMESHBHAI SOLANKI"/>
    <n v="80000"/>
    <n v="10.7"/>
    <n v="66776"/>
    <n v="66403.039999999994"/>
    <n v="0"/>
    <n v="0"/>
    <n v="0"/>
    <d v="2021-08-12T00:00:00"/>
    <n v="7"/>
    <n v="7"/>
    <n v="0"/>
    <n v="0"/>
    <n v="0"/>
    <n v="0"/>
    <s v="INR"/>
    <n v="0"/>
    <n v="2608"/>
    <s v="00/00/0000"/>
    <n v="0"/>
    <n v="0"/>
    <m/>
    <m/>
    <m/>
    <s v="N"/>
    <s v="00/00/0000"/>
    <s v="N"/>
    <n v="0"/>
    <s v="00/00/0000"/>
    <s v="STD"/>
    <x v="157"/>
    <n v="0"/>
    <x v="0"/>
    <m/>
  </r>
  <r>
    <n v="40517865585"/>
    <s v="MC-DL-XPRS CRDT INSTA TOP"/>
    <n v="85029904069"/>
    <s v="Mr. GIRISHBHAI AMRUTLAL MEVADA"/>
    <n v="20000"/>
    <n v="10.7"/>
    <n v="11915"/>
    <n v="10150"/>
    <n v="0"/>
    <n v="0"/>
    <n v="0"/>
    <d v="2021-10-18T00:00:00"/>
    <n v="5"/>
    <n v="5"/>
    <n v="0"/>
    <n v="0"/>
    <n v="0"/>
    <n v="0"/>
    <s v="INR"/>
    <n v="0"/>
    <n v="1765"/>
    <s v="00/00/0000"/>
    <n v="0"/>
    <n v="0"/>
    <s v="N"/>
    <m/>
    <n v="9"/>
    <s v="N"/>
    <s v="00/00/0000"/>
    <s v="N"/>
    <n v="0"/>
    <s v="00/00/0000"/>
    <m/>
    <x v="1"/>
    <m/>
    <x v="0"/>
    <m/>
  </r>
  <r>
    <n v="40520296485"/>
    <s v="MC-DL-XPRS CRDT INSTA TOP"/>
    <n v="86498951528"/>
    <s v="Mr. CHIRAG KUMAR VAMDEVPRASAD"/>
    <n v="70000"/>
    <n v="10.7"/>
    <n v="61715"/>
    <n v="61715"/>
    <n v="0"/>
    <n v="0"/>
    <n v="0"/>
    <d v="2021-10-20T00:00:00"/>
    <n v="5"/>
    <n v="5"/>
    <n v="0"/>
    <n v="0"/>
    <n v="0"/>
    <n v="0"/>
    <s v="INR"/>
    <n v="0"/>
    <n v="2282"/>
    <s v="00/00/0000"/>
    <n v="0"/>
    <n v="0"/>
    <s v="N"/>
    <m/>
    <n v="9"/>
    <s v="N"/>
    <s v="00/00/0000"/>
    <s v="N"/>
    <n v="0"/>
    <s v="00/00/0000"/>
    <m/>
    <x v="1"/>
    <m/>
    <x v="0"/>
    <m/>
  </r>
  <r>
    <n v="40572547453"/>
    <s v="MC-DL-XPRS CRDT INSTA TOP"/>
    <n v="80083837900"/>
    <s v="Mr. GIRISHKUMAR  PARMAR"/>
    <n v="160000"/>
    <n v="10.7"/>
    <n v="145246"/>
    <n v="140030"/>
    <n v="0"/>
    <n v="0"/>
    <n v="0"/>
    <d v="2021-11-11T00:00:00"/>
    <n v="4"/>
    <n v="4"/>
    <n v="0"/>
    <n v="0"/>
    <n v="0"/>
    <n v="0"/>
    <s v="INR"/>
    <n v="0"/>
    <n v="5216"/>
    <s v="00/00/0000"/>
    <n v="0"/>
    <n v="0"/>
    <s v="N"/>
    <m/>
    <n v="9"/>
    <s v="N"/>
    <s v="00/00/0000"/>
    <s v="N"/>
    <n v="0"/>
    <s v="00/00/0000"/>
    <m/>
    <x v="1"/>
    <m/>
    <x v="0"/>
    <m/>
  </r>
  <r>
    <n v="40587662967"/>
    <s v="MC-DL-XPRS CRDT INSTA TOP"/>
    <n v="86160171484"/>
    <s v="Mr. BHAVNESH NAVINBHAI SOLANKI"/>
    <n v="135000"/>
    <n v="10.7"/>
    <n v="121965"/>
    <n v="70564"/>
    <n v="0"/>
    <n v="0"/>
    <n v="0"/>
    <d v="2021-11-19T00:00:00"/>
    <n v="4"/>
    <n v="4"/>
    <n v="0"/>
    <n v="0"/>
    <n v="0"/>
    <n v="0"/>
    <s v="INR"/>
    <n v="0"/>
    <n v="4401"/>
    <s v="00/00/0000"/>
    <n v="0"/>
    <n v="0"/>
    <s v="N"/>
    <m/>
    <n v="9"/>
    <s v="N"/>
    <s v="00/00/0000"/>
    <s v="N"/>
    <n v="0"/>
    <s v="00/00/0000"/>
    <m/>
    <x v="1"/>
    <m/>
    <x v="0"/>
    <m/>
  </r>
  <r>
    <n v="40589260765"/>
    <s v="MC-DL-XPRS CRDT INSTA TOP"/>
    <n v="86712544896"/>
    <s v="Mr. CHIRAGKUMAR GOPALBHAI PATN"/>
    <n v="100000"/>
    <n v="10.7"/>
    <n v="90550"/>
    <n v="87290"/>
    <n v="0"/>
    <n v="0"/>
    <n v="0"/>
    <d v="2021-11-20T00:00:00"/>
    <n v="4"/>
    <n v="4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m/>
    <x v="1"/>
    <m/>
    <x v="0"/>
    <m/>
  </r>
  <r>
    <n v="40601435432"/>
    <s v="MC-DL-XPRS CRDT INSTA TOP"/>
    <n v="80083998481"/>
    <s v="Mr. SURESHBHAI ATMARAM VAGHELA"/>
    <n v="93600"/>
    <n v="10.7"/>
    <n v="84659"/>
    <n v="84659"/>
    <n v="0"/>
    <n v="0"/>
    <n v="0"/>
    <d v="2021-11-25T00:00:00"/>
    <n v="4"/>
    <n v="4"/>
    <n v="0"/>
    <n v="0"/>
    <n v="0"/>
    <n v="0"/>
    <s v="INR"/>
    <n v="0"/>
    <n v="3052"/>
    <s v="00/00/0000"/>
    <n v="0"/>
    <n v="0"/>
    <s v="N"/>
    <m/>
    <n v="9"/>
    <s v="N"/>
    <s v="00/00/0000"/>
    <s v="N"/>
    <n v="0"/>
    <s v="00/00/0000"/>
    <m/>
    <x v="1"/>
    <m/>
    <x v="0"/>
    <m/>
  </r>
  <r>
    <n v="40609528590"/>
    <s v="MC-DL-XPRS CRDT INSTA TOP"/>
    <n v="90225140170"/>
    <s v="Mr. JAGDISHBHAI MANILAL SOLANK"/>
    <n v="70000"/>
    <n v="10.7"/>
    <n v="63229"/>
    <n v="63229"/>
    <n v="0"/>
    <n v="0"/>
    <n v="0"/>
    <d v="2021-11-30T00:00:00"/>
    <n v="4"/>
    <n v="4"/>
    <n v="0"/>
    <n v="0"/>
    <n v="0"/>
    <n v="0"/>
    <s v="INR"/>
    <n v="0"/>
    <n v="2283"/>
    <s v="00/00/0000"/>
    <n v="0"/>
    <n v="0"/>
    <s v="N"/>
    <m/>
    <n v="9"/>
    <s v="N"/>
    <s v="00/00/0000"/>
    <s v="N"/>
    <n v="0"/>
    <s v="00/00/0000"/>
    <s v="STD"/>
    <x v="82"/>
    <n v="0"/>
    <x v="0"/>
    <m/>
  </r>
  <r>
    <n v="40625219946"/>
    <s v="MC-DL-XPRS CRDT INSTA TOP"/>
    <n v="86970179607"/>
    <s v="Mr. CHITRA  ORAM"/>
    <n v="180000"/>
    <n v="10.7"/>
    <n v="168359"/>
    <n v="168359"/>
    <n v="0"/>
    <n v="0"/>
    <n v="0"/>
    <d v="2021-12-05T00:00:00"/>
    <n v="3"/>
    <n v="3"/>
    <n v="0"/>
    <n v="0"/>
    <n v="0"/>
    <n v="0"/>
    <s v="INR"/>
    <n v="0"/>
    <n v="5868"/>
    <s v="00/00/0000"/>
    <n v="0"/>
    <n v="0"/>
    <s v="N"/>
    <m/>
    <n v="9"/>
    <s v="N"/>
    <s v="00/00/0000"/>
    <s v="N"/>
    <n v="0"/>
    <s v="00/00/0000"/>
    <m/>
    <x v="1"/>
    <m/>
    <x v="0"/>
    <m/>
  </r>
  <r>
    <n v="40625501646"/>
    <s v="MC-DL-XPRS CRDT INSTA TOP"/>
    <n v="85947065222"/>
    <s v="Mr. VIJAYKUMAR MOHANLAL PATANI"/>
    <n v="120000"/>
    <n v="10.7"/>
    <n v="112099"/>
    <n v="108187"/>
    <n v="0"/>
    <n v="0"/>
    <n v="0"/>
    <d v="2021-12-05T00:00:00"/>
    <n v="3"/>
    <n v="3"/>
    <n v="0"/>
    <n v="0"/>
    <n v="0"/>
    <n v="0"/>
    <s v="INR"/>
    <n v="0"/>
    <n v="3912"/>
    <s v="00/00/0000"/>
    <n v="0"/>
    <n v="0"/>
    <s v="N"/>
    <m/>
    <n v="9"/>
    <s v="N"/>
    <s v="00/00/0000"/>
    <s v="N"/>
    <n v="0"/>
    <s v="00/00/0000"/>
    <m/>
    <x v="1"/>
    <m/>
    <x v="0"/>
    <m/>
  </r>
  <r>
    <n v="40629512418"/>
    <s v="MC-DL-XPRS CRDT INSTA TOP"/>
    <n v="86020748623"/>
    <s v="Mr. CHIRAG RAMESHBHAI MAHERIYA"/>
    <n v="100000"/>
    <n v="10.7"/>
    <n v="93397"/>
    <n v="90137"/>
    <n v="0"/>
    <n v="0"/>
    <n v="0"/>
    <d v="2021-12-07T00:00:00"/>
    <n v="3"/>
    <n v="3"/>
    <n v="0"/>
    <n v="0"/>
    <n v="0"/>
    <n v="0"/>
    <s v="INR"/>
    <n v="0"/>
    <n v="3260"/>
    <s v="00/00/0000"/>
    <n v="0"/>
    <n v="0"/>
    <s v="N"/>
    <m/>
    <n v="9"/>
    <s v="N"/>
    <s v="00/00/0000"/>
    <s v="N"/>
    <n v="0"/>
    <s v="00/00/0000"/>
    <m/>
    <x v="1"/>
    <m/>
    <x v="0"/>
    <m/>
  </r>
  <r>
    <n v="40646256745"/>
    <s v="MC-DL-XPRS CRDT INSTA TOP"/>
    <n v="88036152028"/>
    <s v="Mr. BHAVESHKUMAR GOPALBHAI PAR"/>
    <n v="22000"/>
    <n v="10.7"/>
    <n v="16796"/>
    <n v="16796"/>
    <n v="0"/>
    <n v="0"/>
    <n v="0"/>
    <d v="2021-12-14T00:00:00"/>
    <n v="3"/>
    <n v="3"/>
    <n v="0"/>
    <n v="0"/>
    <n v="0"/>
    <n v="0"/>
    <s v="INR"/>
    <n v="0"/>
    <n v="1942"/>
    <s v="00/00/0000"/>
    <n v="0"/>
    <n v="0"/>
    <s v="N"/>
    <m/>
    <n v="9"/>
    <s v="N"/>
    <s v="00/00/0000"/>
    <s v="N"/>
    <n v="0"/>
    <s v="00/00/0000"/>
    <m/>
    <x v="1"/>
    <m/>
    <x v="0"/>
    <m/>
  </r>
  <r>
    <n v="40663478189"/>
    <s v="MC-DL-XPRS CRDT INSTA TOP"/>
    <n v="86102983246"/>
    <s v="Mr. DAHYABHAI AMBABHAI SOLANKI"/>
    <n v="24000"/>
    <n v="10.7"/>
    <n v="18270"/>
    <n v="18270"/>
    <n v="0"/>
    <n v="0"/>
    <n v="0"/>
    <d v="2021-12-23T00:00:00"/>
    <n v="3"/>
    <n v="3"/>
    <n v="0"/>
    <n v="0"/>
    <n v="0"/>
    <n v="0"/>
    <s v="INR"/>
    <n v="0"/>
    <n v="2118"/>
    <s v="00/00/0000"/>
    <n v="0"/>
    <n v="0"/>
    <s v="N"/>
    <m/>
    <n v="9"/>
    <s v="N"/>
    <s v="00/00/0000"/>
    <s v="N"/>
    <n v="0"/>
    <s v="00/00/0000"/>
    <s v="STD"/>
    <x v="241"/>
    <n v="0"/>
    <x v="0"/>
    <m/>
  </r>
  <r>
    <n v="40724876793"/>
    <s v="MC-DL-XPRS CRDT INSTA TOP"/>
    <n v="80084113283"/>
    <s v="Mr. NARESHBHAI JIVANBHAI AMIN"/>
    <n v="246200"/>
    <n v="10.7"/>
    <n v="235259"/>
    <n v="235259"/>
    <n v="0"/>
    <n v="0"/>
    <n v="0"/>
    <d v="2022-01-19T00:00:00"/>
    <n v="2"/>
    <n v="2"/>
    <n v="0"/>
    <n v="0"/>
    <n v="0"/>
    <n v="0"/>
    <s v="INR"/>
    <n v="0"/>
    <n v="8026"/>
    <s v="00/00/0000"/>
    <n v="0"/>
    <n v="15.84"/>
    <s v="N"/>
    <m/>
    <n v="9"/>
    <s v="N"/>
    <s v="00/00/0000"/>
    <s v="N"/>
    <n v="0"/>
    <s v="00/00/0000"/>
    <s v="STD"/>
    <x v="61"/>
    <n v="0"/>
    <x v="0"/>
    <m/>
  </r>
  <r>
    <n v="40765344591"/>
    <s v="MC-DL-XPRS CRDT INSTA TOP"/>
    <n v="86019109588"/>
    <s v="Mr. PRAVINSINH MADANSINH SAKTA"/>
    <n v="60000"/>
    <n v="10.45"/>
    <n v="58955"/>
    <n v="57006"/>
    <n v="0"/>
    <n v="0"/>
    <n v="0"/>
    <d v="2022-02-05T00:00:00"/>
    <n v="1"/>
    <n v="1"/>
    <n v="0"/>
    <n v="0"/>
    <n v="0"/>
    <n v="0"/>
    <s v="INR"/>
    <n v="0"/>
    <n v="1949"/>
    <s v="00/00/0000"/>
    <n v="0"/>
    <n v="0"/>
    <m/>
    <m/>
    <m/>
    <s v="N"/>
    <s v="00/00/0000"/>
    <s v="N"/>
    <n v="0"/>
    <s v="00/00/0000"/>
    <m/>
    <x v="1"/>
    <m/>
    <x v="0"/>
    <m/>
  </r>
  <r>
    <n v="40830077924"/>
    <s v="MC-DL-XPRS CRDT INSTA TOP"/>
    <n v="86119173266"/>
    <s v="Mr. MAHESHBHAI MERUBHAI THARES"/>
    <n v="82000"/>
    <n v="10.7"/>
    <n v="82629"/>
    <n v="79956"/>
    <n v="0"/>
    <n v="0"/>
    <n v="0"/>
    <d v="2022-03-05T00:00:00"/>
    <n v="1"/>
    <n v="1"/>
    <n v="0"/>
    <n v="0"/>
    <n v="0"/>
    <n v="0"/>
    <s v="INR"/>
    <n v="0"/>
    <n v="2673"/>
    <s v="00/00/0000"/>
    <n v="0"/>
    <n v="0"/>
    <m/>
    <m/>
    <m/>
    <s v="N"/>
    <s v="00/00/0000"/>
    <s v="N"/>
    <n v="0"/>
    <s v="00/00/0000"/>
    <m/>
    <x v="1"/>
    <m/>
    <x v="0"/>
    <m/>
  </r>
  <r>
    <n v="40846456349"/>
    <s v="MC-DL-XPRS CRDT INSTA TOP"/>
    <n v="80084072175"/>
    <s v="Mr. JAYSUKH BACHUBHAI VALANGAR"/>
    <n v="30000"/>
    <n v="10.7"/>
    <n v="30185"/>
    <n v="30185"/>
    <n v="0"/>
    <n v="0"/>
    <n v="0"/>
    <d v="2022-03-11T00:00:00"/>
    <n v="1"/>
    <n v="1"/>
    <n v="0"/>
    <n v="0"/>
    <n v="0"/>
    <n v="0"/>
    <s v="INR"/>
    <n v="0"/>
    <n v="2648"/>
    <s v="00/00/0000"/>
    <n v="0"/>
    <n v="0"/>
    <s v="N"/>
    <m/>
    <n v="9"/>
    <s v="N"/>
    <s v="00/00/0000"/>
    <s v="N"/>
    <n v="0"/>
    <s v="00/00/0000"/>
    <m/>
    <x v="1"/>
    <m/>
    <x v="0"/>
    <m/>
  </r>
  <r>
    <n v="40849220138"/>
    <s v="MC-DL-XPRS CRDT INSTA TOP"/>
    <n v="86994510363"/>
    <s v="Mr. VIVEK JAYNARAYAN AGNIHOTRI"/>
    <n v="278000"/>
    <n v="10.7"/>
    <n v="279501"/>
    <n v="270439"/>
    <n v="0"/>
    <n v="0"/>
    <n v="0"/>
    <d v="2022-03-13T00:00:00"/>
    <n v="1"/>
    <n v="1"/>
    <n v="0"/>
    <n v="0"/>
    <n v="0"/>
    <n v="0"/>
    <s v="INR"/>
    <n v="0"/>
    <n v="9062"/>
    <s v="00/00/0000"/>
    <n v="0"/>
    <n v="0"/>
    <s v="N"/>
    <m/>
    <n v="9"/>
    <s v="N"/>
    <s v="00/00/0000"/>
    <s v="N"/>
    <n v="0"/>
    <s v="00/00/0000"/>
    <m/>
    <x v="1"/>
    <m/>
    <x v="0"/>
    <m/>
  </r>
  <r>
    <n v="40865177501"/>
    <s v="MC-DL-XPRS CRDT INSTA TOP"/>
    <n v="85149587621"/>
    <s v="Mr. GAJENDRASINH SATYENDRASINH"/>
    <n v="24000"/>
    <n v="10.7"/>
    <n v="24077"/>
    <n v="24077"/>
    <n v="0"/>
    <n v="0"/>
    <n v="0"/>
    <d v="2022-03-21T00:00:00"/>
    <n v="1"/>
    <n v="1"/>
    <n v="0"/>
    <n v="0"/>
    <n v="0"/>
    <n v="0"/>
    <s v="INR"/>
    <n v="0"/>
    <n v="2118"/>
    <s v="00/00/0000"/>
    <n v="0"/>
    <n v="0"/>
    <m/>
    <m/>
    <m/>
    <s v="N"/>
    <s v="00/00/0000"/>
    <s v="N"/>
    <n v="0"/>
    <s v="00/00/0000"/>
    <m/>
    <x v="1"/>
    <m/>
    <x v="0"/>
    <m/>
  </r>
  <r>
    <n v="40474441845"/>
    <s v="MC-DL-XPRS CRDT INSTA TOP"/>
    <n v="86461929743"/>
    <s v="Mr. RAKESHBHAI KESHAVBHAI NINA"/>
    <n v="30000"/>
    <n v="10.7"/>
    <n v="15371"/>
    <n v="18019"/>
    <n v="2648"/>
    <n v="1"/>
    <n v="2648"/>
    <d v="2021-09-29T00:00:00"/>
    <n v="6"/>
    <n v="5"/>
    <n v="1"/>
    <n v="1"/>
    <n v="1"/>
    <n v="701"/>
    <s v="INR"/>
    <n v="0"/>
    <n v="2648"/>
    <d v="2022-03-29T00:00:00"/>
    <n v="0"/>
    <n v="3.48"/>
    <s v="N"/>
    <m/>
    <n v="3"/>
    <s v="N"/>
    <s v="00/00/0000"/>
    <s v="N"/>
    <n v="0"/>
    <s v="00/00/0000"/>
    <s v="SMA0"/>
    <x v="68"/>
    <n v="701"/>
    <x v="0"/>
    <m/>
  </r>
  <r>
    <n v="40745660111"/>
    <s v="MC-DL-XPRS CRDT INSTA TOP"/>
    <n v="86195947786"/>
    <s v="Mr. KHODABHAI MOTIBHAI PARMAR"/>
    <n v="70000"/>
    <n v="10.7"/>
    <n v="66683"/>
    <n v="68965"/>
    <n v="2282"/>
    <n v="1"/>
    <n v="2282"/>
    <d v="2022-01-29T00:00:00"/>
    <n v="2"/>
    <n v="1"/>
    <n v="1"/>
    <n v="1"/>
    <n v="1"/>
    <n v="701"/>
    <s v="INR"/>
    <n v="0"/>
    <n v="2282"/>
    <d v="2022-03-29T00:00:00"/>
    <n v="0"/>
    <n v="3"/>
    <s v="N"/>
    <m/>
    <n v="3"/>
    <s v="N"/>
    <s v="00/00/0000"/>
    <s v="N"/>
    <n v="0"/>
    <s v="00/00/0000"/>
    <s v="SMA0"/>
    <x v="68"/>
    <n v="701"/>
    <x v="0"/>
    <m/>
  </r>
  <r>
    <n v="40747628971"/>
    <s v="MC-DL-XPRS CRDT INSTA TOP"/>
    <n v="86160179608"/>
    <s v="Mr. GAUTAM AMBALAL VAGHELA"/>
    <n v="49000"/>
    <n v="10.7"/>
    <n v="46655"/>
    <n v="48253"/>
    <n v="1598"/>
    <n v="1"/>
    <n v="1598"/>
    <d v="2022-01-31T00:00:00"/>
    <n v="2"/>
    <n v="1"/>
    <n v="1"/>
    <n v="1"/>
    <n v="1"/>
    <n v="701"/>
    <s v="INR"/>
    <n v="0"/>
    <n v="1598"/>
    <d v="2022-03-31T00:00:00"/>
    <n v="0"/>
    <n v="0"/>
    <m/>
    <m/>
    <m/>
    <s v="N"/>
    <s v="00/00/0000"/>
    <s v="N"/>
    <n v="0"/>
    <s v="00/00/0000"/>
    <s v="SMA0"/>
    <x v="82"/>
    <n v="701"/>
    <x v="0"/>
    <m/>
  </r>
  <r>
    <n v="40288913231"/>
    <s v="MC-DL-XPRS CRDT INSTA TOP"/>
    <n v="85973510728"/>
    <s v="Mr. JEETENDRA KUMAR SAHU"/>
    <n v="60000"/>
    <n v="10.7"/>
    <n v="48633"/>
    <n v="50680.68"/>
    <n v="2047.6800000000003"/>
    <n v="1.0468711656441718"/>
    <n v="2047.68"/>
    <d v="2021-07-13T00:00:00"/>
    <n v="8"/>
    <n v="7"/>
    <n v="1"/>
    <n v="2"/>
    <n v="2"/>
    <n v="702"/>
    <s v="INR"/>
    <n v="0"/>
    <n v="1956"/>
    <d v="2022-02-13T00:00:00"/>
    <n v="0"/>
    <n v="24.3"/>
    <s v="N"/>
    <m/>
    <n v="1"/>
    <s v="N"/>
    <s v="00/00/0000"/>
    <s v="N"/>
    <n v="0"/>
    <s v="00/00/0000"/>
    <s v="SMA1"/>
    <x v="87"/>
    <n v="702"/>
    <x v="0"/>
    <m/>
  </r>
  <r>
    <n v="39169753726"/>
    <s v="EB-NRI-HOME LOAN SEP19"/>
    <n v="85119586135"/>
    <s v="Mr. CHIRAG S BALLANI"/>
    <n v="3000000"/>
    <n v="6.75"/>
    <n v="1490526.96"/>
    <n v="1481351.96"/>
    <n v="0"/>
    <n v="0"/>
    <n v="0"/>
    <d v="2020-02-27T00:00:00"/>
    <n v="3"/>
    <n v="3"/>
    <n v="0"/>
    <n v="0"/>
    <n v="0"/>
    <n v="0"/>
    <s v="INR"/>
    <n v="15355"/>
    <n v="14442"/>
    <s v="00/00/0000"/>
    <n v="0"/>
    <n v="0"/>
    <s v="N"/>
    <m/>
    <n v="9"/>
    <s v="N"/>
    <s v="00/00/0000"/>
    <s v="N"/>
    <n v="0"/>
    <s v="00/00/0000"/>
    <s v="STD"/>
    <x v="117"/>
    <n v="0"/>
    <x v="0"/>
    <m/>
  </r>
  <r>
    <n v="40486971469"/>
    <s v="EB-MSME-DL-USUAL CR DISP"/>
    <n v="87933289552"/>
    <s v="PLENUM IMPEX PVT.LTD"/>
    <n v="17500000"/>
    <n v="10.4"/>
    <n v="0"/>
    <n v="0"/>
    <n v="0"/>
    <n v="0"/>
    <n v="0"/>
    <d v="2021-10-04T00:00:00"/>
    <n v="0"/>
    <n v="0"/>
    <n v="0"/>
    <n v="0"/>
    <n v="0"/>
    <n v="0"/>
    <s v="INR"/>
    <n v="0"/>
    <n v="852022"/>
    <s v="00/00/0000"/>
    <n v="0"/>
    <n v="104664.12"/>
    <s v="N"/>
    <m/>
    <n v="9"/>
    <s v="N"/>
    <s v="00/00/0000"/>
    <s v="N"/>
    <n v="0"/>
    <s v="00/00/0000"/>
    <m/>
    <x v="1"/>
    <m/>
    <x v="0"/>
    <m/>
  </r>
  <r>
    <n v="40749568622"/>
    <s v="EB-MSME-DL-USUAL CR DISP"/>
    <n v="87933289552"/>
    <s v="PLENUM IMPEX PVT.LTD"/>
    <n v="17500000"/>
    <n v="14.75"/>
    <n v="0"/>
    <n v="0"/>
    <n v="0"/>
    <n v="0"/>
    <n v="0"/>
    <d v="2022-01-31T00:00:00"/>
    <n v="0"/>
    <n v="0"/>
    <n v="0"/>
    <n v="0"/>
    <n v="0"/>
    <n v="0"/>
    <s v="INR"/>
    <n v="0"/>
    <n v="604503"/>
    <s v="00/00/0000"/>
    <n v="0"/>
    <n v="20508.509999999998"/>
    <s v="N"/>
    <m/>
    <n v="9"/>
    <s v="N"/>
    <s v="00/00/0000"/>
    <s v="N"/>
    <n v="0"/>
    <s v="00/00/0000"/>
    <m/>
    <x v="1"/>
    <m/>
    <x v="0"/>
    <m/>
  </r>
  <r>
    <n v="40867160743"/>
    <s v="EB-MSME-DL-USUAL CR DISP"/>
    <n v="87933289552"/>
    <s v="PLENUM IMPEX PVT.LTD"/>
    <n v="17500000"/>
    <n v="14.75"/>
    <n v="17570688"/>
    <n v="17499017"/>
    <n v="0"/>
    <n v="0"/>
    <n v="0"/>
    <d v="2022-03-22T00:00:00"/>
    <n v="0"/>
    <n v="0"/>
    <n v="0"/>
    <n v="0"/>
    <n v="0"/>
    <n v="0"/>
    <s v="INR"/>
    <n v="0"/>
    <n v="70720"/>
    <s v="00/00/0000"/>
    <n v="0"/>
    <n v="0"/>
    <s v="N"/>
    <m/>
    <n v="9"/>
    <s v="N"/>
    <s v="00/00/0000"/>
    <s v="N"/>
    <n v="0"/>
    <s v="00/00/0000"/>
    <m/>
    <x v="1"/>
    <m/>
    <x v="0"/>
    <m/>
  </r>
  <r>
    <n v="35718981206"/>
    <s v="BR-TL SBF =&gt;3Y&gt;NOV99"/>
    <n v="88763072531"/>
    <s v="Mr. PATNI VIKRAMBHAI RAJUBHAI"/>
    <n v="5000"/>
    <n v="9.85"/>
    <n v="0"/>
    <n v="0"/>
    <n v="0"/>
    <n v="0"/>
    <n v="0"/>
    <d v="2016-04-18T00:00:00"/>
    <n v="0"/>
    <n v="0"/>
    <n v="0"/>
    <n v="0"/>
    <n v="0"/>
    <n v="0"/>
    <s v="INR"/>
    <n v="5018"/>
    <n v="459"/>
    <s v="00/00/0000"/>
    <n v="0"/>
    <n v="428.6"/>
    <s v="N"/>
    <m/>
    <n v="9"/>
    <s v="N"/>
    <s v="00/00/0000"/>
    <s v="N"/>
    <n v="0"/>
    <s v="00/00/0000"/>
    <m/>
    <x v="1"/>
    <m/>
    <x v="0"/>
    <m/>
  </r>
  <r>
    <n v="37480587574"/>
    <s v="EB-MSME-TL-Usual CR Dispe"/>
    <n v="90047285527"/>
    <s v="Ms. NISHA VINODBHAI PATANI"/>
    <n v="104000"/>
    <n v="10.25"/>
    <n v="84259.74"/>
    <n v="83331.649999999994"/>
    <n v="0"/>
    <n v="0"/>
    <n v="0"/>
    <d v="2018-01-19T00:00:00"/>
    <n v="1"/>
    <n v="1"/>
    <n v="0"/>
    <n v="0"/>
    <n v="0"/>
    <n v="0"/>
    <s v="INR"/>
    <n v="5018"/>
    <n v="2415"/>
    <s v="00/00/0000"/>
    <n v="0"/>
    <n v="0"/>
    <s v="N"/>
    <m/>
    <n v="9"/>
    <s v="N"/>
    <s v="00/00/0000"/>
    <s v="N"/>
    <n v="0"/>
    <s v="00/00/0000"/>
    <s v="STD"/>
    <x v="242"/>
    <n v="0"/>
    <x v="0"/>
    <m/>
  </r>
  <r>
    <n v="38005320730"/>
    <s v="EB-MSME-TL-Usual CR Dispe"/>
    <n v="90189397964"/>
    <s v="Mr. Ansari  Raisbhai"/>
    <n v="150000"/>
    <n v="10.4"/>
    <n v="145252.13"/>
    <n v="137322.56"/>
    <n v="0"/>
    <n v="0"/>
    <n v="0"/>
    <d v="2018-10-10T00:00:00"/>
    <n v="1"/>
    <n v="1"/>
    <n v="0"/>
    <n v="0"/>
    <n v="0"/>
    <n v="0"/>
    <s v="INR"/>
    <n v="5018"/>
    <n v="5957"/>
    <s v="00/00/0000"/>
    <n v="0"/>
    <n v="0"/>
    <s v="N"/>
    <m/>
    <n v="9"/>
    <s v="N"/>
    <s v="00/00/0000"/>
    <s v="N"/>
    <n v="0"/>
    <s v="00/00/0000"/>
    <s v="STD"/>
    <x v="243"/>
    <n v="0"/>
    <x v="0"/>
    <m/>
  </r>
  <r>
    <n v="38009950383"/>
    <s v="EB-MSME-TL-Usual CR Dispe"/>
    <n v="87218419554"/>
    <s v="Mr. PATNI DIPAKBHAI SOMABHAI"/>
    <n v="150000"/>
    <n v="10.4"/>
    <n v="63025"/>
    <n v="54203.6"/>
    <n v="0"/>
    <n v="0"/>
    <n v="0"/>
    <d v="2018-10-12T00:00:00"/>
    <n v="19"/>
    <n v="19"/>
    <n v="0"/>
    <n v="0"/>
    <n v="0"/>
    <n v="0"/>
    <s v="INR"/>
    <n v="5018"/>
    <n v="3743"/>
    <s v="00/00/0000"/>
    <n v="0"/>
    <n v="0"/>
    <s v="N"/>
    <m/>
    <n v="9"/>
    <s v="N"/>
    <s v="00/00/0000"/>
    <s v="N"/>
    <n v="0"/>
    <s v="00/00/0000"/>
    <s v="STD"/>
    <x v="30"/>
    <n v="0"/>
    <x v="0"/>
    <m/>
  </r>
  <r>
    <n v="38488373066"/>
    <s v="EB-MSME-TL-Usual CR Dispe"/>
    <n v="80084106140"/>
    <s v="Mr. GOPALBHAI MAGABHAI PATNI"/>
    <n v="140000"/>
    <n v="10.25"/>
    <n v="82182"/>
    <n v="80218.649999999994"/>
    <n v="0"/>
    <n v="0"/>
    <n v="0"/>
    <d v="2019-05-29T00:00:00"/>
    <n v="17"/>
    <n v="17"/>
    <n v="0"/>
    <n v="0"/>
    <n v="0"/>
    <n v="0"/>
    <s v="INR"/>
    <n v="5018"/>
    <n v="3234"/>
    <s v="00/00/0000"/>
    <n v="0"/>
    <n v="0"/>
    <s v="N"/>
    <m/>
    <n v="9"/>
    <s v="N"/>
    <s v="00/00/0000"/>
    <s v="N"/>
    <n v="0"/>
    <s v="00/00/0000"/>
    <s v="STD"/>
    <x v="150"/>
    <n v="0"/>
    <x v="0"/>
    <m/>
  </r>
  <r>
    <n v="38538185669"/>
    <s v="EB-MSME-TL-Usual CR Dispe"/>
    <n v="90322560274"/>
    <s v="Mr. KIRTIKUMAR KARAMSHIBHAI KA"/>
    <n v="200000"/>
    <n v="10.25"/>
    <n v="126822"/>
    <n v="83822.8"/>
    <n v="0"/>
    <n v="0"/>
    <n v="0"/>
    <d v="2019-06-19T00:00:00"/>
    <n v="19"/>
    <n v="19"/>
    <n v="0"/>
    <n v="0"/>
    <n v="0"/>
    <n v="0"/>
    <s v="INR"/>
    <n v="5018"/>
    <n v="4541"/>
    <s v="00/00/0000"/>
    <n v="0"/>
    <n v="0"/>
    <s v="N"/>
    <m/>
    <n v="9"/>
    <s v="N"/>
    <s v="00/00/0000"/>
    <s v="N"/>
    <n v="0"/>
    <s v="00/00/0000"/>
    <m/>
    <x v="1"/>
    <m/>
    <x v="0"/>
    <m/>
  </r>
  <r>
    <n v="38690142811"/>
    <s v="EB-MSME-TL-Usual CR Dispe"/>
    <n v="87842558483"/>
    <s v="Mr. MEHUL KUMAR PUNAMBHAI PATA"/>
    <n v="145000"/>
    <n v="9.9"/>
    <n v="99087"/>
    <n v="80624.11"/>
    <n v="0"/>
    <n v="0"/>
    <n v="0"/>
    <d v="2019-08-16T00:00:00"/>
    <n v="19"/>
    <n v="19"/>
    <n v="0"/>
    <n v="0"/>
    <n v="0"/>
    <n v="0"/>
    <s v="INR"/>
    <n v="5018"/>
    <n v="3355"/>
    <s v="00/00/0000"/>
    <n v="0"/>
    <n v="0"/>
    <s v="N"/>
    <m/>
    <n v="9"/>
    <s v="N"/>
    <s v="00/00/0000"/>
    <s v="N"/>
    <n v="0"/>
    <s v="00/00/0000"/>
    <m/>
    <x v="1"/>
    <m/>
    <x v="0"/>
    <m/>
  </r>
  <r>
    <n v="40232374699"/>
    <s v="EB-MSME-TL-Usual CR Dispe"/>
    <n v="87996051331"/>
    <s v="Mrs. DIPIKA JIGNESHBHAI PARIKH"/>
    <n v="84000"/>
    <n v="9.9"/>
    <n v="74029.850000000006"/>
    <n v="73821.850000000006"/>
    <n v="0"/>
    <n v="0"/>
    <n v="0"/>
    <d v="2021-06-17T00:00:00"/>
    <n v="4"/>
    <n v="4"/>
    <n v="0"/>
    <n v="0"/>
    <n v="0"/>
    <n v="0"/>
    <s v="INR"/>
    <n v="5018"/>
    <n v="1771"/>
    <s v="00/00/0000"/>
    <n v="0"/>
    <n v="0"/>
    <m/>
    <m/>
    <m/>
    <s v="N"/>
    <s v="00/00/0000"/>
    <s v="N"/>
    <n v="0"/>
    <s v="00/00/0000"/>
    <s v="STD"/>
    <x v="244"/>
    <n v="0"/>
    <x v="0"/>
    <m/>
  </r>
  <r>
    <n v="38557497096"/>
    <s v="EB-MSME-TL-Usual CR Dispe"/>
    <n v="90332671381"/>
    <s v="Mr. ASHOKBHAI  SOLANKI"/>
    <n v="200000"/>
    <n v="10.25"/>
    <n v="134734"/>
    <n v="137331.93"/>
    <n v="2597.929999999993"/>
    <n v="0.5681019024710241"/>
    <n v="2597.9299999999998"/>
    <d v="2019-06-27T00:00:00"/>
    <n v="19"/>
    <n v="18"/>
    <n v="1"/>
    <n v="1"/>
    <n v="1"/>
    <n v="701"/>
    <s v="INR"/>
    <n v="5018"/>
    <n v="4573"/>
    <d v="2022-03-26T00:00:00"/>
    <n v="0"/>
    <n v="0"/>
    <m/>
    <m/>
    <m/>
    <s v="N"/>
    <s v="00/00/0000"/>
    <s v="N"/>
    <n v="0"/>
    <s v="00/00/0000"/>
    <s v="SMA0"/>
    <x v="89"/>
    <n v="701"/>
    <x v="0"/>
    <m/>
  </r>
  <r>
    <n v="40675913403"/>
    <s v="EB-MSME-TL-Usual CR Dispe"/>
    <n v="90873086790"/>
    <s v="Mrs. Patni Anita Jayeshbhai"/>
    <n v="240000"/>
    <n v="9.9"/>
    <n v="230605"/>
    <n v="236712.61"/>
    <n v="6107.609999999986"/>
    <n v="1.2001591668304159"/>
    <n v="6107.61"/>
    <d v="2021-12-29T00:00:00"/>
    <n v="3"/>
    <n v="2"/>
    <n v="1"/>
    <n v="1"/>
    <n v="1"/>
    <n v="701"/>
    <s v="INR"/>
    <n v="5018"/>
    <n v="5089"/>
    <d v="2022-03-24T00:00:00"/>
    <n v="0"/>
    <n v="0"/>
    <s v="N"/>
    <m/>
    <n v="3"/>
    <s v="N"/>
    <s v="00/00/0000"/>
    <s v="N"/>
    <n v="0"/>
    <s v="00/00/0000"/>
    <s v="SMA0"/>
    <x v="170"/>
    <n v="701"/>
    <x v="0"/>
    <m/>
  </r>
  <r>
    <n v="40680089521"/>
    <s v="EB-MSME-TL-Usual CR Dispe"/>
    <n v="85914080158"/>
    <s v="Mr. AKASHKUMAR NATVARBHAI PATN"/>
    <n v="185000"/>
    <n v="9.9"/>
    <n v="177699"/>
    <n v="178076.87"/>
    <n v="377.86999999999534"/>
    <n v="9.6321692582206311E-2"/>
    <n v="377.87"/>
    <d v="2021-12-31T00:00:00"/>
    <n v="3"/>
    <n v="3"/>
    <n v="0"/>
    <n v="1"/>
    <n v="1"/>
    <n v="701"/>
    <s v="INR"/>
    <n v="5018"/>
    <n v="3923"/>
    <d v="2022-03-25T00:00:00"/>
    <n v="0"/>
    <n v="0"/>
    <s v="N"/>
    <m/>
    <n v="3"/>
    <s v="N"/>
    <s v="00/00/0000"/>
    <s v="N"/>
    <n v="0"/>
    <s v="00/00/0000"/>
    <s v="SMA0"/>
    <x v="7"/>
    <n v="701"/>
    <x v="0"/>
    <m/>
  </r>
  <r>
    <n v="40724034177"/>
    <s v="EB-MSME-TL-Usual CR Dispe"/>
    <n v="90890480194"/>
    <s v="Mrs. Hiral Prakashbhai Solanki"/>
    <n v="240000"/>
    <n v="9.9"/>
    <n v="234476"/>
    <n v="239430.8"/>
    <n v="4954.7999999999884"/>
    <n v="0.97382075471697882"/>
    <n v="4954.8"/>
    <d v="2022-01-18T00:00:00"/>
    <n v="2"/>
    <n v="1"/>
    <n v="1"/>
    <n v="1"/>
    <n v="1"/>
    <n v="701"/>
    <s v="INR"/>
    <n v="5018"/>
    <n v="5088"/>
    <d v="2022-03-13T00:00:00"/>
    <n v="0"/>
    <n v="0"/>
    <s v="N"/>
    <m/>
    <n v="3"/>
    <s v="N"/>
    <s v="00/00/0000"/>
    <s v="N"/>
    <n v="0"/>
    <s v="00/00/0000"/>
    <s v="SMA0"/>
    <x v="232"/>
    <n v="701"/>
    <x v="0"/>
    <m/>
  </r>
  <r>
    <n v="40764334276"/>
    <s v="EB-MSME-TL-Usual CR Dispe"/>
    <n v="90845062658"/>
    <s v="Mrs. Thakor  Ranjanben"/>
    <n v="50000"/>
    <n v="9.9"/>
    <n v="49673"/>
    <n v="50055"/>
    <n v="382"/>
    <n v="0.35567970204841715"/>
    <n v="382"/>
    <d v="2022-02-05T00:00:00"/>
    <n v="1"/>
    <n v="1"/>
    <n v="0"/>
    <n v="1"/>
    <n v="1"/>
    <n v="701"/>
    <s v="INR"/>
    <n v="5018"/>
    <n v="1074"/>
    <d v="2022-03-26T00:00:00"/>
    <n v="0"/>
    <n v="0"/>
    <s v="N"/>
    <m/>
    <n v="3"/>
    <s v="N"/>
    <s v="00/00/0000"/>
    <s v="N"/>
    <n v="0"/>
    <s v="00/00/0000"/>
    <s v="SMA0"/>
    <x v="89"/>
    <n v="701"/>
    <x v="0"/>
    <m/>
  </r>
  <r>
    <n v="40778813106"/>
    <s v="EB-MSME-TL-Usual CR Dispe"/>
    <n v="86328066926"/>
    <s v="Mr. VANAZARA  HASMUKH"/>
    <n v="190000"/>
    <n v="9.9"/>
    <n v="188431"/>
    <n v="189120"/>
    <n v="689"/>
    <n v="0.16883116883116883"/>
    <n v="689"/>
    <d v="2022-02-11T00:00:00"/>
    <n v="1"/>
    <n v="1"/>
    <n v="0"/>
    <n v="1"/>
    <n v="1"/>
    <n v="701"/>
    <s v="INR"/>
    <n v="5018"/>
    <n v="4081"/>
    <d v="2022-03-18T00:00:00"/>
    <n v="0"/>
    <n v="0"/>
    <s v="N"/>
    <m/>
    <n v="3"/>
    <s v="N"/>
    <s v="00/00/0000"/>
    <s v="N"/>
    <n v="0"/>
    <s v="00/00/0000"/>
    <s v="SMA0"/>
    <x v="26"/>
    <n v="701"/>
    <x v="0"/>
    <m/>
  </r>
  <r>
    <n v="38126776183"/>
    <s v="EB-MSME-TL-Usual CR Dispe"/>
    <n v="88065586131"/>
    <s v="Mr. BHIL RAJUBHAI RAMESHBHAI"/>
    <n v="150000"/>
    <n v="10.35"/>
    <n v="111098.89"/>
    <n v="123004.42"/>
    <n v="11905.529999999999"/>
    <n v="3.1875582329317265"/>
    <n v="11905.53"/>
    <d v="2018-12-14T00:00:00"/>
    <n v="6"/>
    <n v="3"/>
    <n v="3"/>
    <n v="2"/>
    <n v="2"/>
    <n v="702"/>
    <s v="INR"/>
    <n v="5018"/>
    <n v="3735"/>
    <d v="2022-02-15T00:00:00"/>
    <n v="0"/>
    <n v="0"/>
    <s v="N"/>
    <m/>
    <n v="1"/>
    <s v="N"/>
    <s v="00/00/0000"/>
    <s v="N"/>
    <n v="0"/>
    <s v="00/00/0000"/>
    <s v="SMA1"/>
    <x v="24"/>
    <n v="702"/>
    <x v="0"/>
    <m/>
  </r>
  <r>
    <n v="37298012490"/>
    <s v="EB-MSME-TL-Usual CR Dispe"/>
    <n v="90013647192"/>
    <s v="Mr. MAHESHBHAI CHHAGANBHAI PAT"/>
    <n v="160000"/>
    <n v="10.25"/>
    <n v="64385.760000000002"/>
    <n v="96348.82"/>
    <n v="31963.060000000005"/>
    <n v="6.3318264659271009"/>
    <n v="31963.06"/>
    <d v="2017-11-14T00:00:00"/>
    <n v="6"/>
    <n v="0"/>
    <n v="6"/>
    <n v="4"/>
    <n v="4"/>
    <n v="704"/>
    <s v="INR"/>
    <n v="5018"/>
    <n v="5048"/>
    <d v="2021-11-15T00:00:00"/>
    <n v="3787.6"/>
    <n v="3956.32"/>
    <s v="N"/>
    <m/>
    <n v="4"/>
    <s v="N"/>
    <s v="00/00/0000"/>
    <s v="N"/>
    <n v="0"/>
    <s v="00/00/0000"/>
    <s v="NPA"/>
    <x v="245"/>
    <n v="704"/>
    <x v="1"/>
    <n v="50"/>
  </r>
  <r>
    <n v="38026433626"/>
    <s v="EB-MSME-TL-Usual CR Dispe"/>
    <n v="87001526934"/>
    <s v="Mr. NAYANKUMAR NAGINBHAI  PATN"/>
    <n v="150000"/>
    <n v="10.4"/>
    <n v="80413.75"/>
    <n v="116944.82"/>
    <n v="36531.070000000007"/>
    <n v="8.361425955596248"/>
    <n v="36531.07"/>
    <d v="2018-10-23T00:00:00"/>
    <n v="6"/>
    <n v="0"/>
    <n v="6"/>
    <n v="4"/>
    <n v="4"/>
    <n v="704"/>
    <s v="INR"/>
    <n v="5018"/>
    <n v="4369"/>
    <d v="2021-10-01T00:00:00"/>
    <n v="14879.36"/>
    <n v="18707.34"/>
    <s v="N"/>
    <m/>
    <n v="4"/>
    <s v="N"/>
    <s v="00/00/0000"/>
    <s v="N"/>
    <n v="0"/>
    <s v="00/00/0000"/>
    <s v="NPA"/>
    <x v="246"/>
    <n v="704"/>
    <x v="1"/>
    <n v="38"/>
  </r>
  <r>
    <n v="39553308132"/>
    <s v="EB-GuarEmerCrLn(GECL1.0)"/>
    <n v="85004002423"/>
    <s v="Mr. GAJENDRABHAI MAFATLAL PARM"/>
    <n v="7300"/>
    <n v="7.4"/>
    <n v="5916"/>
    <n v="5916"/>
    <n v="0"/>
    <n v="0"/>
    <n v="0"/>
    <d v="2020-08-07T00:00:00"/>
    <n v="7"/>
    <n v="7"/>
    <n v="0"/>
    <n v="0"/>
    <n v="0"/>
    <n v="0"/>
    <s v="INR"/>
    <n v="5018"/>
    <n v="241"/>
    <s v="00/00/0000"/>
    <n v="0"/>
    <n v="0"/>
    <s v="N"/>
    <m/>
    <n v="9"/>
    <s v="N"/>
    <s v="00/00/0000"/>
    <s v="N"/>
    <n v="0"/>
    <s v="00/00/0000"/>
    <s v="STD"/>
    <x v="20"/>
    <n v="0"/>
    <x v="0"/>
    <m/>
  </r>
  <r>
    <n v="39556748079"/>
    <s v="EB-GuarEmerCrLn(GECL1.0)"/>
    <n v="90075105949"/>
    <s v="Mr. MAHESHBHAI  PATANI"/>
    <n v="18000"/>
    <n v="7.4"/>
    <n v="14589"/>
    <n v="14089"/>
    <n v="0"/>
    <n v="0"/>
    <n v="0"/>
    <d v="2020-08-07T00:00:00"/>
    <n v="7"/>
    <n v="7"/>
    <n v="0"/>
    <n v="0"/>
    <n v="0"/>
    <n v="0"/>
    <s v="INR"/>
    <n v="5018"/>
    <n v="592"/>
    <s v="00/00/0000"/>
    <n v="0"/>
    <n v="0"/>
    <s v="N"/>
    <m/>
    <n v="9"/>
    <s v="N"/>
    <s v="00/00/0000"/>
    <s v="N"/>
    <n v="0"/>
    <s v="00/00/0000"/>
    <s v="STD"/>
    <x v="40"/>
    <n v="0"/>
    <x v="0"/>
    <m/>
  </r>
  <r>
    <n v="39541233725"/>
    <s v="EB-GuarEmerCrLn(GECL1.0)"/>
    <n v="88687605738"/>
    <s v="HME BOILERS PRIVATE LIMITED"/>
    <n v="126000"/>
    <n v="7.4"/>
    <n v="98625"/>
    <n v="99310"/>
    <n v="685"/>
    <n v="0.16622179082746907"/>
    <n v="685"/>
    <d v="2020-07-31T00:00:00"/>
    <n v="8"/>
    <n v="8"/>
    <n v="0"/>
    <n v="1"/>
    <n v="1"/>
    <n v="701"/>
    <s v="INR"/>
    <n v="5018"/>
    <n v="4121"/>
    <d v="2022-03-06T00:00:00"/>
    <n v="0"/>
    <n v="0"/>
    <s v="N"/>
    <m/>
    <n v="3"/>
    <s v="N"/>
    <s v="00/00/0000"/>
    <s v="N"/>
    <n v="0"/>
    <s v="00/00/0000"/>
    <s v="SMA0"/>
    <x v="152"/>
    <n v="701"/>
    <x v="0"/>
    <m/>
  </r>
  <r>
    <n v="39580914683"/>
    <s v="EB-GuarEmerCrLn(GECL1.0)"/>
    <n v="90332671381"/>
    <s v="Mr. ASHOKBHAI  SOLANKI"/>
    <n v="36000"/>
    <n v="7.4"/>
    <n v="29185"/>
    <n v="29399"/>
    <n v="214"/>
    <n v="0.18074324324324326"/>
    <n v="214"/>
    <d v="2020-08-18T00:00:00"/>
    <n v="7"/>
    <n v="7"/>
    <n v="0"/>
    <n v="1"/>
    <n v="1"/>
    <n v="701"/>
    <s v="INR"/>
    <n v="5018"/>
    <n v="1184"/>
    <d v="2022-03-06T00:00:00"/>
    <n v="0"/>
    <n v="0"/>
    <s v="N"/>
    <m/>
    <n v="3"/>
    <s v="N"/>
    <s v="00/00/0000"/>
    <s v="N"/>
    <n v="0"/>
    <s v="00/00/0000"/>
    <s v="SMA0"/>
    <x v="152"/>
    <n v="701"/>
    <x v="0"/>
    <m/>
  </r>
  <r>
    <n v="39536157852"/>
    <s v="EB-GuarEmerCrLn(GECL1.0)"/>
    <n v="90313661762"/>
    <s v="Mr. vinodbhai  patni"/>
    <n v="28000"/>
    <n v="7.4"/>
    <n v="20842"/>
    <n v="27350"/>
    <n v="6508"/>
    <n v="7.3041526374859709"/>
    <n v="6508"/>
    <d v="2020-07-29T00:00:00"/>
    <n v="9"/>
    <n v="2"/>
    <n v="7"/>
    <n v="4"/>
    <n v="4"/>
    <n v="704"/>
    <s v="INR"/>
    <n v="5018"/>
    <n v="891"/>
    <d v="2021-07-01T00:00:00"/>
    <n v="513"/>
    <n v="1556.66"/>
    <m/>
    <m/>
    <m/>
    <s v="N"/>
    <s v="00/00/0000"/>
    <s v="N"/>
    <n v="0"/>
    <s v="00/00/0000"/>
    <s v="NPA"/>
    <x v="247"/>
    <n v="704"/>
    <x v="1"/>
    <n v="13"/>
  </r>
  <r>
    <n v="39553077623"/>
    <s v="EB-GuarEmerCrLn(GECL1.0)"/>
    <n v="90392009288"/>
    <s v="Mr. NARANBHAI MANIBHAI PATNI"/>
    <n v="29000"/>
    <n v="7.4"/>
    <n v="23358"/>
    <n v="24322"/>
    <n v="964"/>
    <n v="1.0104821802935011"/>
    <n v="964"/>
    <d v="2020-08-07T00:00:00"/>
    <n v="7"/>
    <n v="6"/>
    <n v="1"/>
    <n v="4"/>
    <n v="4"/>
    <n v="704"/>
    <s v="INR"/>
    <n v="5018"/>
    <n v="954"/>
    <d v="2022-02-06T00:00:00"/>
    <n v="0"/>
    <n v="1769.19"/>
    <s v="N"/>
    <m/>
    <n v="4"/>
    <s v="N"/>
    <s v="00/00/0000"/>
    <s v="N"/>
    <n v="0"/>
    <s v="00/00/0000"/>
    <s v="NPA"/>
    <x v="248"/>
    <n v="704"/>
    <x v="1"/>
    <n v="10"/>
  </r>
  <r>
    <n v="39553294593"/>
    <s v="EB-GuarEmerCrLn(GECL1.0)"/>
    <n v="90354809621"/>
    <s v="Mr. JAYABEN  PATANI"/>
    <n v="28000"/>
    <n v="7.4"/>
    <n v="22720"/>
    <n v="23332"/>
    <n v="612"/>
    <n v="0.66449511400651462"/>
    <n v="612"/>
    <d v="2020-08-07T00:00:00"/>
    <n v="7"/>
    <n v="6"/>
    <n v="1"/>
    <n v="4"/>
    <n v="4"/>
    <n v="704"/>
    <s v="INR"/>
    <n v="5018"/>
    <n v="921"/>
    <d v="2022-03-06T00:00:00"/>
    <n v="0"/>
    <n v="928.08"/>
    <s v="N"/>
    <m/>
    <n v="4"/>
    <s v="N"/>
    <s v="00/00/0000"/>
    <s v="N"/>
    <n v="0"/>
    <s v="00/00/0000"/>
    <s v="NPA"/>
    <x v="195"/>
    <n v="704"/>
    <x v="1"/>
    <n v="13"/>
  </r>
  <r>
    <n v="39554062956"/>
    <s v="EB-GuarEmerCrLn(GECL1.0)"/>
    <n v="90311381039"/>
    <s v="Miss. RADHABEN HITESHBHAI PATN"/>
    <n v="24000"/>
    <n v="7.4"/>
    <n v="19348"/>
    <n v="20639"/>
    <n v="1291"/>
    <n v="1.5977722772277227"/>
    <n v="1291"/>
    <d v="2020-08-05T00:00:00"/>
    <n v="7"/>
    <n v="5"/>
    <n v="2"/>
    <n v="4"/>
    <n v="4"/>
    <n v="704"/>
    <s v="INR"/>
    <n v="5018"/>
    <n v="808"/>
    <d v="2022-02-06T00:00:00"/>
    <n v="0"/>
    <n v="583.73"/>
    <s v="N"/>
    <m/>
    <n v="4"/>
    <s v="N"/>
    <s v="00/00/0000"/>
    <s v="N"/>
    <n v="0"/>
    <s v="00/00/0000"/>
    <s v="NPA"/>
    <x v="249"/>
    <n v="704"/>
    <x v="1"/>
    <n v="14"/>
  </r>
  <r>
    <n v="39580893004"/>
    <s v="EB-GuarEmerCrLn(GECL1.0)"/>
    <n v="90347703077"/>
    <s v="Mr. JAYESHKUMAR RAJESHBHAI PAT"/>
    <n v="29000"/>
    <n v="7.4"/>
    <n v="22634"/>
    <n v="29000"/>
    <n v="6366"/>
    <n v="6.6729559748427674"/>
    <n v="6366"/>
    <d v="2020-08-18T00:00:00"/>
    <n v="7"/>
    <n v="0"/>
    <n v="7"/>
    <n v="4"/>
    <n v="4"/>
    <n v="704"/>
    <s v="INR"/>
    <n v="5018"/>
    <n v="954"/>
    <d v="2021-04-06T00:00:00"/>
    <n v="911"/>
    <n v="2416.52"/>
    <m/>
    <m/>
    <m/>
    <s v="N"/>
    <s v="00/00/0000"/>
    <s v="N"/>
    <n v="0"/>
    <s v="00/00/0000"/>
    <s v="NPA"/>
    <x v="250"/>
    <n v="704"/>
    <x v="1"/>
    <n v="10"/>
  </r>
  <r>
    <n v="39586334493"/>
    <s v="EB-GuarEmerCrLn(GECL1.0)"/>
    <n v="90218656091"/>
    <s v="Mr. SANJAYBHAI GOVINDBHAI PATN"/>
    <n v="27000"/>
    <n v="7.4"/>
    <n v="21076"/>
    <n v="27000"/>
    <n v="5924"/>
    <n v="6.6711711711711708"/>
    <n v="5924"/>
    <d v="2020-08-19T00:00:00"/>
    <n v="7"/>
    <n v="0"/>
    <n v="7"/>
    <n v="4"/>
    <n v="4"/>
    <n v="704"/>
    <s v="INR"/>
    <n v="5018"/>
    <n v="888"/>
    <d v="2021-05-06T00:00:00"/>
    <n v="848"/>
    <n v="2067.54"/>
    <s v="N"/>
    <m/>
    <n v="4"/>
    <s v="N"/>
    <s v="00/00/0000"/>
    <s v="N"/>
    <n v="0"/>
    <s v="00/00/0000"/>
    <s v="NPA"/>
    <x v="154"/>
    <n v="704"/>
    <x v="1"/>
    <n v="11"/>
  </r>
  <r>
    <n v="39657914645"/>
    <s v="EB-GuarEmerCrLn(GECL1.0)"/>
    <n v="88229419745"/>
    <s v="Mr. MANOJBHAI CHATURJI BHIL"/>
    <n v="20000"/>
    <n v="7.4"/>
    <n v="16694"/>
    <n v="16696"/>
    <n v="2"/>
    <n v="2.9411764705882353E-3"/>
    <n v="2"/>
    <d v="2020-09-14T00:00:00"/>
    <n v="6"/>
    <n v="6"/>
    <n v="0"/>
    <n v="4"/>
    <n v="4"/>
    <n v="704"/>
    <s v="INR"/>
    <n v="5018"/>
    <n v="680"/>
    <d v="2022-03-28T00:00:00"/>
    <n v="0"/>
    <n v="1253.76"/>
    <m/>
    <m/>
    <m/>
    <s v="N"/>
    <s v="00/00/0000"/>
    <s v="N"/>
    <n v="0"/>
    <s v="00/00/0000"/>
    <s v="NPA"/>
    <x v="251"/>
    <n v="704"/>
    <x v="1"/>
    <n v="9"/>
  </r>
  <r>
    <n v="39749527277"/>
    <s v="EB-GuarEmerCrLn(GECL1.0)"/>
    <n v="89062858705"/>
    <s v="Mrs. PATNI USHABEN BABUBHAI"/>
    <n v="26300"/>
    <n v="7.4"/>
    <n v="22815"/>
    <n v="23471"/>
    <n v="656"/>
    <n v="0.74971428571428567"/>
    <n v="656"/>
    <d v="2020-10-21T00:00:00"/>
    <n v="5"/>
    <n v="4"/>
    <n v="1"/>
    <n v="4"/>
    <n v="4"/>
    <n v="704"/>
    <s v="INR"/>
    <n v="5018"/>
    <n v="875"/>
    <d v="2022-03-05T00:00:00"/>
    <n v="0"/>
    <n v="1304.27"/>
    <s v="N"/>
    <m/>
    <n v="4"/>
    <s v="N"/>
    <s v="00/00/0000"/>
    <s v="N"/>
    <n v="0"/>
    <s v="00/00/0000"/>
    <s v="NPA"/>
    <x v="252"/>
    <n v="704"/>
    <x v="1"/>
    <n v="8"/>
  </r>
  <r>
    <n v="39573611259"/>
    <s v="EB-GuarEmerCrLn(GECL1.0)"/>
    <n v="90258760740"/>
    <s v="Mr. SURESHBHAI MANILAL PATNI"/>
    <n v="27000"/>
    <n v="7.4"/>
    <n v="21750"/>
    <n v="27000"/>
    <n v="5250"/>
    <n v="5.9121621621621623"/>
    <n v="5250"/>
    <d v="2020-08-17T00:00:00"/>
    <n v="7"/>
    <n v="1"/>
    <n v="6"/>
    <n v="5"/>
    <n v="5"/>
    <n v="801"/>
    <s v="INR"/>
    <n v="5018"/>
    <n v="888"/>
    <d v="2021-09-06T00:00:00"/>
    <n v="0"/>
    <n v="2249.87"/>
    <s v="N"/>
    <m/>
    <n v="5"/>
    <s v="N"/>
    <s v="00/00/0000"/>
    <s v="N"/>
    <n v="0"/>
    <s v="00/00/0000"/>
    <s v="NPA"/>
    <x v="253"/>
    <n v="506"/>
    <x v="1"/>
    <n v="7"/>
  </r>
  <r>
    <n v="40124884231"/>
    <s v="EB-DL-PM_SVANidhi"/>
    <n v="90744771557"/>
    <s v="Mrs. Patni Divaben Jaksibhai"/>
    <n v="10000"/>
    <n v="9.9"/>
    <n v="867"/>
    <n v="856"/>
    <n v="0"/>
    <n v="0"/>
    <n v="0"/>
    <d v="2021-04-08T00:00:00"/>
    <n v="11"/>
    <n v="1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143874900"/>
    <s v="EB-DL-PM_SVANidhi"/>
    <n v="90754810359"/>
    <s v="Mrs. Patani  Shantuben"/>
    <n v="10000"/>
    <n v="9.9"/>
    <n v="825"/>
    <n v="493.72"/>
    <n v="0"/>
    <n v="0"/>
    <n v="0"/>
    <d v="2021-04-19T00:00:00"/>
    <n v="11"/>
    <n v="1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249802389"/>
    <s v="EB-DL-PM_SVANidhi"/>
    <n v="88138778388"/>
    <s v="Mr. CHANDRIKABEN GOVINDBHAI PA"/>
    <n v="10000"/>
    <n v="9.9"/>
    <n v="2588"/>
    <n v="2339.33"/>
    <n v="0"/>
    <n v="0"/>
    <n v="0"/>
    <d v="2021-06-26T00:00:00"/>
    <n v="9"/>
    <n v="9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249814351"/>
    <s v="EB-DL-PM_SVANidhi"/>
    <n v="85900650125"/>
    <s v="Mrs. BHAVNABEN MUKESHBHAI VALA"/>
    <n v="10000"/>
    <n v="9.9"/>
    <n v="2591"/>
    <n v="2341.62"/>
    <n v="0"/>
    <n v="0"/>
    <n v="0"/>
    <d v="2021-06-26T00:00:00"/>
    <n v="9"/>
    <n v="9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x v="89"/>
    <n v="0"/>
    <x v="0"/>
    <m/>
  </r>
  <r>
    <n v="40249821346"/>
    <s v="EB-DL-PM_SVANidhi"/>
    <n v="85240887426"/>
    <s v="Mr. LAXMANSINGH MANGUSINGH RAJ"/>
    <n v="10000"/>
    <n v="9.9"/>
    <n v="2591"/>
    <n v="2341.62"/>
    <n v="0"/>
    <n v="0"/>
    <n v="0"/>
    <d v="2021-06-26T00:00:00"/>
    <n v="9"/>
    <n v="9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x v="89"/>
    <n v="0"/>
    <x v="0"/>
    <m/>
  </r>
  <r>
    <n v="40250663418"/>
    <s v="EB-DL-PM_SVANidhi"/>
    <n v="86533584456"/>
    <s v="Mrs. RAJIBEN MOHANBHAI PARMAR"/>
    <n v="10000"/>
    <n v="9.9"/>
    <n v="3464"/>
    <n v="3212.8"/>
    <n v="0"/>
    <n v="0"/>
    <n v="0"/>
    <d v="2021-07-01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260014542"/>
    <s v="EB-DL-PM_SVANidhi"/>
    <n v="89710559652"/>
    <s v="Mrs. SUMANBEN MANGALBHAI SONI"/>
    <n v="10000"/>
    <n v="9.9"/>
    <n v="3470"/>
    <n v="3342.52"/>
    <n v="0"/>
    <n v="0"/>
    <n v="0"/>
    <d v="2021-07-01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267753791"/>
    <s v="EB-DL-PM_SVANidhi"/>
    <n v="85947070537"/>
    <s v="Mr. SANJAYKUMAR JAYANTILAL PRI"/>
    <n v="10000"/>
    <n v="9.9"/>
    <n v="3462"/>
    <n v="3210.8"/>
    <n v="0"/>
    <n v="0"/>
    <n v="0"/>
    <d v="2021-07-03T00:00:00"/>
    <n v="8"/>
    <n v="8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x v="1"/>
    <m/>
    <x v="0"/>
    <m/>
  </r>
  <r>
    <n v="40271901814"/>
    <s v="EB-DL-PM_SVANidhi"/>
    <n v="85614107468"/>
    <s v="Mr. VISHNUBHAI CHAMPALAL LAKHA"/>
    <n v="10000"/>
    <n v="9.9"/>
    <n v="3459"/>
    <n v="3451"/>
    <n v="0"/>
    <n v="0"/>
    <n v="0"/>
    <d v="2021-07-05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280191834"/>
    <s v="EB-DL-PM_SVANidhi"/>
    <n v="87581476694"/>
    <s v="Mr. SHAILESHBHAI GOVINDBHAI PA"/>
    <n v="10000"/>
    <n v="9.9"/>
    <n v="3456"/>
    <n v="3202.68"/>
    <n v="0"/>
    <n v="0"/>
    <n v="0"/>
    <d v="2021-07-08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x v="80"/>
    <n v="0"/>
    <x v="0"/>
    <m/>
  </r>
  <r>
    <n v="40299083329"/>
    <s v="EB-DL-PM_SVANidhi"/>
    <n v="87426263766"/>
    <s v="Mrs. TARALABEN BAHRATBHAI SOLA"/>
    <n v="10000"/>
    <n v="9.9"/>
    <n v="3447"/>
    <n v="3189.43"/>
    <n v="0"/>
    <n v="0"/>
    <n v="0"/>
    <d v="2021-07-17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324938735"/>
    <s v="EB-DL-PM_SVANidhi"/>
    <n v="90790211250"/>
    <s v="Mrs. PATNI  ALKABEN BHARATBHAI"/>
    <n v="10000"/>
    <n v="9.9"/>
    <n v="3425"/>
    <n v="3175.21"/>
    <n v="0"/>
    <n v="0"/>
    <n v="0"/>
    <d v="2021-07-30T00:00:00"/>
    <n v="8"/>
    <n v="8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345831560"/>
    <s v="EB-DL-PM_SVANidhi"/>
    <n v="80084055058"/>
    <s v="Mr. RAJESHKUMAR SOMABHAI PARMA"/>
    <n v="10000"/>
    <n v="9.9"/>
    <n v="4299"/>
    <n v="4057.28"/>
    <n v="0"/>
    <n v="0"/>
    <n v="0"/>
    <d v="2021-08-06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x v="1"/>
    <m/>
    <x v="0"/>
    <m/>
  </r>
  <r>
    <n v="40345962559"/>
    <s v="EB-DL-PM_SVANidhi"/>
    <n v="86160179777"/>
    <s v="Mr. VIJAY JAYRAMBHAI DAGLA"/>
    <n v="10000"/>
    <n v="9.9"/>
    <n v="4299"/>
    <n v="4057.28"/>
    <n v="0"/>
    <n v="0"/>
    <n v="0"/>
    <d v="2021-08-06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345975206"/>
    <s v="EB-DL-PM_SVANidhi"/>
    <n v="88761933389"/>
    <s v="Mrs. LALITABEN VITTHALBHAI  PA"/>
    <n v="10000"/>
    <n v="9.9"/>
    <n v="4319"/>
    <n v="4067.38"/>
    <n v="0"/>
    <n v="0"/>
    <n v="0"/>
    <d v="2021-08-06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x v="24"/>
    <n v="0"/>
    <x v="0"/>
    <m/>
  </r>
  <r>
    <n v="40349243428"/>
    <s v="EB-DL-PM_SVANidhi"/>
    <n v="90796953252"/>
    <s v="Mrs. TULSIBEN  DANTANI"/>
    <n v="10000"/>
    <n v="9.9"/>
    <n v="4299"/>
    <n v="4060.11"/>
    <n v="0"/>
    <n v="0"/>
    <n v="0"/>
    <d v="2021-08-07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x v="78"/>
    <n v="0"/>
    <x v="0"/>
    <m/>
  </r>
  <r>
    <n v="40350650246"/>
    <s v="EB-DL-PM_SVANidhi"/>
    <n v="88295416360"/>
    <s v="Mrs. TINABEN PRAKASHBHAI BHIL"/>
    <n v="10000"/>
    <n v="9.9"/>
    <n v="4298"/>
    <n v="4059.11"/>
    <n v="0"/>
    <n v="0"/>
    <n v="0"/>
    <d v="2021-08-08T00:00:00"/>
    <n v="7"/>
    <n v="7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x v="1"/>
    <m/>
    <x v="0"/>
    <m/>
  </r>
  <r>
    <n v="40350794787"/>
    <s v="EB-DL-PM_SVANidhi"/>
    <n v="87872784337"/>
    <s v="Mrs. MANIBEN KARSHANBHAI RATHO"/>
    <n v="10000"/>
    <n v="9.9"/>
    <n v="4298"/>
    <n v="4059.11"/>
    <n v="0"/>
    <n v="0"/>
    <n v="0"/>
    <d v="2021-08-08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353688916"/>
    <s v="EB-DL-PM_SVANidhi"/>
    <n v="86957421240"/>
    <s v="Mrs. CHAMPABEN MAHESHBHAI PATN"/>
    <n v="10000"/>
    <n v="9.9"/>
    <n v="4300"/>
    <n v="4061.82"/>
    <n v="0"/>
    <n v="0"/>
    <n v="0"/>
    <d v="2021-08-09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x v="254"/>
    <n v="0"/>
    <x v="0"/>
    <m/>
  </r>
  <r>
    <n v="40364152418"/>
    <s v="EB-DL-PM_SVANidhi"/>
    <n v="85824972864"/>
    <s v="Mrs. NAYANABEN JITENDRABHAI PA"/>
    <n v="8000"/>
    <n v="9.9"/>
    <n v="3443"/>
    <n v="3443"/>
    <n v="0"/>
    <n v="0"/>
    <n v="0"/>
    <d v="2021-08-13T00:00:00"/>
    <n v="7"/>
    <n v="7"/>
    <n v="0"/>
    <n v="0"/>
    <n v="0"/>
    <n v="0"/>
    <s v="INR"/>
    <n v="0"/>
    <n v="703"/>
    <s v="00/00/0000"/>
    <n v="0"/>
    <n v="0"/>
    <m/>
    <m/>
    <m/>
    <s v="N"/>
    <s v="00/00/0000"/>
    <s v="N"/>
    <n v="0"/>
    <s v="00/00/0000"/>
    <m/>
    <x v="1"/>
    <m/>
    <x v="0"/>
    <m/>
  </r>
  <r>
    <n v="40364739721"/>
    <s v="EB-DL-PM_SVANidhi"/>
    <n v="85763218372"/>
    <s v="Mrs. DAYABEN CHAGANNBHAI CHAVD"/>
    <n v="10000"/>
    <n v="9.9"/>
    <n v="4295"/>
    <n v="4060.35"/>
    <n v="0"/>
    <n v="0"/>
    <n v="0"/>
    <d v="2021-08-13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365374315"/>
    <s v="EB-DL-PM_SVANidhi"/>
    <n v="88505607155"/>
    <s v="Mrs. SUSHILABEN DINESHBHAI PAR"/>
    <n v="10000"/>
    <n v="9.9"/>
    <n v="4295"/>
    <n v="4060.35"/>
    <n v="0"/>
    <n v="0"/>
    <n v="0"/>
    <d v="2021-08-13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365835186"/>
    <s v="EB-DL-PM_SVANidhi"/>
    <n v="90801194245"/>
    <s v="Mrs. BHIL PUJABEN  KISHORBHAI"/>
    <n v="10000"/>
    <n v="9.9"/>
    <n v="4290"/>
    <n v="4060.29"/>
    <n v="0"/>
    <n v="0"/>
    <n v="0"/>
    <d v="2021-08-16T00:00:00"/>
    <n v="7"/>
    <n v="7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463225282"/>
    <s v="EB-DL-PM_SVANidhi"/>
    <n v="86089184019"/>
    <s v="Mr. VINODBHAI DEVENDRABHAI PAR"/>
    <n v="10000"/>
    <n v="9.9"/>
    <n v="5124"/>
    <n v="4961.75"/>
    <n v="0"/>
    <n v="0"/>
    <n v="0"/>
    <d v="2021-09-23T00:00:00"/>
    <n v="6"/>
    <n v="6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547806157"/>
    <s v="EB-DL-PM_SVANidhi"/>
    <n v="86495083427"/>
    <s v="Miss. PINKEEBEN CHANDUBHAI PAT"/>
    <n v="10000"/>
    <n v="9.9"/>
    <n v="6485"/>
    <n v="6394.5"/>
    <n v="0"/>
    <n v="0"/>
    <n v="0"/>
    <d v="2021-11-01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547916738"/>
    <s v="EB-DL-PM_SVANidhi"/>
    <n v="90844998756"/>
    <s v="Mr. Thakor  Arvindbhai"/>
    <n v="10000"/>
    <n v="9.9"/>
    <n v="6517"/>
    <n v="6517"/>
    <n v="0"/>
    <n v="0"/>
    <n v="0"/>
    <d v="2021-11-01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548111608"/>
    <s v="EB-DL-PM_SVANidhi"/>
    <n v="87745709875"/>
    <s v="Mrs. DIWABEN RAYMALBHAI PATNI"/>
    <n v="10000"/>
    <n v="9.9"/>
    <n v="6487"/>
    <n v="6396.5"/>
    <n v="0"/>
    <n v="0"/>
    <n v="0"/>
    <d v="2021-11-12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548117247"/>
    <s v="EB-DL-PM_SVANidhi"/>
    <n v="88320304669"/>
    <s v="Mr. SHANKARSINH BHAVARSINH RAJ"/>
    <n v="10000"/>
    <n v="9.9"/>
    <n v="6795"/>
    <n v="6700.5"/>
    <n v="0"/>
    <n v="0"/>
    <n v="0"/>
    <d v="2021-11-12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x v="145"/>
    <n v="0"/>
    <x v="0"/>
    <m/>
  </r>
  <r>
    <n v="40568811040"/>
    <s v="EB-DL-PM_SVANidhi"/>
    <n v="85611241588"/>
    <s v="Mr. ASHISHBHAI REVABHAI SHAH"/>
    <n v="10000"/>
    <n v="9.9"/>
    <n v="6795"/>
    <n v="6700.5"/>
    <n v="0"/>
    <n v="0"/>
    <n v="0"/>
    <d v="2021-11-12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x v="1"/>
    <m/>
    <x v="0"/>
    <m/>
  </r>
  <r>
    <n v="40569150122"/>
    <s v="EB-DL-PM_SVANidhi"/>
    <n v="86944209669"/>
    <s v="Mr. AKASH SURESHBHAI PATNI"/>
    <n v="10000"/>
    <n v="9.9"/>
    <n v="6795"/>
    <n v="6700.5"/>
    <n v="0"/>
    <n v="0"/>
    <n v="0"/>
    <d v="2021-11-12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578617494"/>
    <s v="EB-DL-PM_SVANidhi"/>
    <n v="86380558405"/>
    <s v="Mr. MITHALAL CHHOGAJI LAKHAVAR"/>
    <n v="10000"/>
    <n v="9.9"/>
    <n v="6787"/>
    <n v="6783"/>
    <n v="0"/>
    <n v="0"/>
    <n v="0"/>
    <d v="2021-11-18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s v="STD"/>
    <x v="209"/>
    <n v="0"/>
    <x v="0"/>
    <m/>
  </r>
  <r>
    <n v="40578708529"/>
    <s v="EB-DL-PM_SVANidhi"/>
    <n v="85947073049"/>
    <s v="Mr. RAMCHANDRA RAMNATH BHAVSAR"/>
    <n v="10000"/>
    <n v="9.9"/>
    <n v="6785"/>
    <n v="6697.57"/>
    <n v="0"/>
    <n v="0"/>
    <n v="0"/>
    <d v="2021-11-1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578816670"/>
    <s v="EB-DL-PM_SVANidhi"/>
    <n v="86461929743"/>
    <s v="Mr. RAKESHBHAI KESHAVBHAI NINA"/>
    <n v="10000"/>
    <n v="9.9"/>
    <n v="6785"/>
    <n v="6697.57"/>
    <n v="0"/>
    <n v="0"/>
    <n v="0"/>
    <d v="2021-11-1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03827813"/>
    <s v="EB-DL-PM_SVANidhi"/>
    <n v="88159111648"/>
    <s v="Miss. SHIRIN ISTIYAKHUSAIN SHA"/>
    <n v="10000"/>
    <n v="9.9"/>
    <n v="6758"/>
    <n v="6689.66"/>
    <n v="0"/>
    <n v="0"/>
    <n v="0"/>
    <d v="2021-11-26T00:00:00"/>
    <n v="4"/>
    <n v="4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x v="1"/>
    <m/>
    <x v="0"/>
    <m/>
  </r>
  <r>
    <n v="40603933795"/>
    <s v="EB-DL-PM_SVANidhi"/>
    <n v="80083984105"/>
    <s v="Mr. RAMESH GHABHABHAI PARMAR"/>
    <n v="10000"/>
    <n v="9.9"/>
    <n v="6758"/>
    <n v="6689.66"/>
    <n v="0"/>
    <n v="0"/>
    <n v="0"/>
    <d v="2021-11-26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04959510"/>
    <s v="EB-DL-PM_SVANidhi"/>
    <n v="88241759048"/>
    <s v="Mr. JAIMINKUMAR RAJESHBHAI VAG"/>
    <n v="10000"/>
    <n v="9.9"/>
    <n v="6422"/>
    <n v="5784.73"/>
    <n v="0"/>
    <n v="0"/>
    <n v="0"/>
    <d v="2021-11-27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04968784"/>
    <s v="EB-DL-PM_SVANidhi"/>
    <n v="90623563546"/>
    <s v="Mr. Dantani Vijaybhai Vinodbha"/>
    <n v="10000"/>
    <n v="9.9"/>
    <n v="6463"/>
    <n v="5816.54"/>
    <n v="0"/>
    <n v="0"/>
    <n v="0"/>
    <d v="2021-11-27T00:00:00"/>
    <n v="4"/>
    <n v="4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s v="STD"/>
    <x v="61"/>
    <n v="0"/>
    <x v="0"/>
    <m/>
  </r>
  <r>
    <n v="40604973089"/>
    <s v="EB-DL-PM_SVANidhi"/>
    <n v="88138772603"/>
    <s v="Mr. MANJULABEN RAMESHBHAI PATN"/>
    <n v="10000"/>
    <n v="9.9"/>
    <n v="6749"/>
    <n v="6687.03"/>
    <n v="0"/>
    <n v="0"/>
    <n v="0"/>
    <d v="2021-11-29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05132284"/>
    <s v="EB-DL-PM_SVANidhi"/>
    <n v="88981571428"/>
    <s v="Miss. PARMAR  PRIYANKA"/>
    <n v="10000"/>
    <n v="9.9"/>
    <n v="6755"/>
    <n v="6688.78"/>
    <n v="0"/>
    <n v="0"/>
    <n v="0"/>
    <d v="2021-11-27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10005611"/>
    <s v="EB-DL-PM_SVANidhi"/>
    <n v="86251637931"/>
    <s v="Mr. ROSHAN BALDEVBHAI VAGHELA"/>
    <n v="10000"/>
    <n v="9.9"/>
    <n v="6758"/>
    <n v="6697.44"/>
    <n v="0"/>
    <n v="0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x v="80"/>
    <n v="0"/>
    <x v="0"/>
    <m/>
  </r>
  <r>
    <n v="40610392155"/>
    <s v="EB-DL-PM_SVANidhi"/>
    <n v="85858857309"/>
    <s v="Mrs. KAPILABEN BALDEVBHAI VAGH"/>
    <n v="10000"/>
    <n v="9.9"/>
    <n v="6747"/>
    <n v="6686.44"/>
    <n v="0"/>
    <n v="0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10403599"/>
    <s v="EB-DL-PM_SVANidhi"/>
    <n v="87109237997"/>
    <s v="Mr. RAVISHANKER MANILAL SHRIMA"/>
    <n v="10000"/>
    <n v="9.9"/>
    <n v="6747"/>
    <n v="6686.44"/>
    <n v="0"/>
    <n v="0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10474403"/>
    <s v="EB-DL-PM_SVANidhi"/>
    <n v="86503522608"/>
    <s v="Mrs. LALITABEN BHARATKUMAR VAG"/>
    <n v="10000"/>
    <n v="9.9"/>
    <n v="6747"/>
    <n v="6686.44"/>
    <n v="0"/>
    <n v="0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10483815"/>
    <s v="EB-DL-PM_SVANidhi"/>
    <n v="86448286990"/>
    <s v="Mr. HARISHBHAI RAMJIBHAI PARMA"/>
    <n v="10000"/>
    <n v="9.9"/>
    <n v="6747"/>
    <n v="6743"/>
    <n v="0"/>
    <n v="0"/>
    <n v="0"/>
    <d v="2021-11-30T00:00:00"/>
    <n v="4"/>
    <n v="4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11849996"/>
    <s v="EB-DL-PM_SVANidhi"/>
    <n v="90058631144"/>
    <s v="Mr. HIMANSHU D MAHERIYA"/>
    <n v="10000"/>
    <n v="9.9"/>
    <n v="7418"/>
    <n v="7418"/>
    <n v="0"/>
    <n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11860318"/>
    <s v="EB-DL-PM_SVANidhi"/>
    <n v="88859461529"/>
    <s v="Mrs. PATNI SHARDABEN ASHOKBHAI"/>
    <n v="10000"/>
    <n v="9.9"/>
    <n v="7418"/>
    <n v="7418"/>
    <n v="0"/>
    <n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11875664"/>
    <s v="EB-DL-PM_SVANidhi"/>
    <n v="85202758644"/>
    <s v="Mr. RAJENDRA MOTILAL KHATRI"/>
    <n v="10000"/>
    <n v="9.9"/>
    <n v="7421"/>
    <n v="7421"/>
    <n v="0"/>
    <n v="0"/>
    <n v="0"/>
    <d v="2021-12-01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12176143"/>
    <s v="EB-DL-PM_SVANidhi"/>
    <n v="85072903653"/>
    <s v="Mr. VASANT KUMAR MAKWANA"/>
    <n v="10000"/>
    <n v="9.9"/>
    <n v="7292"/>
    <n v="2236.15"/>
    <n v="0"/>
    <n v="0"/>
    <n v="0"/>
    <d v="2021-12-01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12860248"/>
    <s v="EB-DL-PM_SVANidhi"/>
    <n v="86447978903"/>
    <s v="Mr. BHALUJI RANCHHODJI THAKOR"/>
    <n v="10000"/>
    <n v="9.9"/>
    <n v="7416"/>
    <n v="7358.73"/>
    <n v="0"/>
    <n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12961393"/>
    <s v="EB-DL-PM_SVANidhi"/>
    <n v="90591868529"/>
    <s v="Ms. SWATI NILESHKUMAR AGRAWAL"/>
    <n v="10000"/>
    <n v="9.9"/>
    <n v="7416"/>
    <n v="7358.73"/>
    <n v="0"/>
    <n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12966947"/>
    <s v="EB-DL-PM_SVANidhi"/>
    <n v="85034966427"/>
    <s v="Mrs. HEENABEN PURSHOTAMBHAI SO"/>
    <n v="10000"/>
    <n v="9.9"/>
    <n v="7418"/>
    <n v="7418"/>
    <n v="0"/>
    <n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13086281"/>
    <s v="EB-DL-PM_SVANidhi"/>
    <n v="88205425439"/>
    <s v="Mrs. USHABEN GOVINDBHAI PATNI"/>
    <n v="10000"/>
    <n v="9.9"/>
    <n v="7435"/>
    <n v="7435"/>
    <n v="0"/>
    <n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13096164"/>
    <s v="EB-DL-PM_SVANidhi"/>
    <n v="90155240026"/>
    <s v="Mrs. Bhil  Rekhaben"/>
    <n v="10000"/>
    <n v="9.9"/>
    <n v="7418"/>
    <n v="7418"/>
    <n v="0"/>
    <n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13169180"/>
    <s v="EB-DL-PM_SVANidhi"/>
    <n v="89149813143"/>
    <s v="Ms. MONA KANTIBHAI SENVA"/>
    <n v="10000"/>
    <n v="9.9"/>
    <n v="7418"/>
    <n v="7418"/>
    <n v="0"/>
    <n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13181685"/>
    <s v="EB-DL-PM_SVANidhi"/>
    <n v="87139627187"/>
    <s v="Mr. GAMBHIRJI TALAJI THAKOR"/>
    <n v="10000"/>
    <n v="9.9"/>
    <n v="7416"/>
    <n v="7358.73"/>
    <n v="0"/>
    <n v="0"/>
    <n v="0"/>
    <d v="2021-12-02T00:00:00"/>
    <n v="3"/>
    <n v="3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41143351"/>
    <s v="EB-DL-PM_SVANidhi"/>
    <n v="90766996598"/>
    <s v="Mrs. Nitaben  Patani"/>
    <n v="10000"/>
    <n v="9.9"/>
    <n v="7629"/>
    <n v="7626"/>
    <n v="0"/>
    <n v="0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x v="254"/>
    <n v="0"/>
    <x v="0"/>
    <m/>
  </r>
  <r>
    <n v="40641148587"/>
    <s v="EB-DL-PM_SVANidhi"/>
    <n v="90828422069"/>
    <s v="Mr. Patni  Manojbhai"/>
    <n v="10000"/>
    <n v="9.9"/>
    <n v="7625"/>
    <n v="7622"/>
    <n v="0"/>
    <n v="0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41150379"/>
    <s v="EB-DL-PM_SVANidhi"/>
    <n v="86180413422"/>
    <s v="Mr. BIPINBHAI MAGANBHAI MAKWAN"/>
    <n v="10000"/>
    <n v="9.9"/>
    <n v="7628"/>
    <n v="7625"/>
    <n v="0"/>
    <n v="0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41248015"/>
    <s v="EB-DL-PM_SVANidhi"/>
    <n v="88511446100"/>
    <s v="Mr. VIPULKUMAR GOVINDBHAI VAGH"/>
    <n v="10000"/>
    <n v="9.9"/>
    <n v="7625"/>
    <n v="7622"/>
    <n v="0"/>
    <n v="0"/>
    <n v="0"/>
    <d v="2021-12-11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x v="1"/>
    <m/>
    <x v="0"/>
    <m/>
  </r>
  <r>
    <n v="40641249234"/>
    <s v="EB-DL-PM_SVANidhi"/>
    <n v="86160170934"/>
    <s v="Mr. RAJESH SURESHBHAI KOSHTI"/>
    <n v="10000"/>
    <n v="9.9"/>
    <n v="7625"/>
    <n v="7622"/>
    <n v="0"/>
    <n v="0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41249904"/>
    <s v="EB-DL-PM_SVANidhi"/>
    <n v="86160170491"/>
    <s v="Miss. YAMINIBEN NATVARLAL RANA"/>
    <n v="10000"/>
    <n v="9.9"/>
    <n v="7625"/>
    <n v="7622"/>
    <n v="0"/>
    <n v="0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41254142"/>
    <s v="EB-DL-PM_SVANidhi"/>
    <n v="85028336754"/>
    <s v="Mr. KALABHAI PASABHAI DABHI"/>
    <n v="10000"/>
    <n v="9.9"/>
    <n v="7625"/>
    <n v="7622"/>
    <n v="0"/>
    <n v="0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41257176"/>
    <s v="EB-DL-PM_SVANidhi"/>
    <n v="85390076470"/>
    <s v="Mrs. JASHIBEN KHUMABHAI RAVAT"/>
    <n v="10000"/>
    <n v="9.9"/>
    <n v="7625"/>
    <n v="7622"/>
    <n v="0"/>
    <n v="0"/>
    <n v="0"/>
    <d v="2021-12-1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56406188"/>
    <s v="EB-DL-PM_SVANidhi"/>
    <n v="85003966241"/>
    <s v="Mr. NARENDRA MOHANBHAI MAKWANA"/>
    <n v="10000"/>
    <n v="9.9"/>
    <n v="7591"/>
    <n v="7588"/>
    <n v="0"/>
    <n v="0"/>
    <n v="0"/>
    <d v="2021-12-23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56534198"/>
    <s v="EB-DL-PM_SVANidhi"/>
    <n v="90517993296"/>
    <s v="Mr. DHARMESH AMARSINH DARBAR"/>
    <n v="10000"/>
    <n v="9.9"/>
    <n v="7597"/>
    <n v="7594"/>
    <n v="0"/>
    <n v="0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0903047"/>
    <s v="EB-DL-PM_SVANidhi"/>
    <n v="88785173612"/>
    <s v="Mr. JITENDRABHAI NATVARBHAI PA"/>
    <n v="10000"/>
    <n v="9.9"/>
    <n v="7605"/>
    <n v="7602"/>
    <n v="0"/>
    <n v="0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x v="80"/>
    <n v="0"/>
    <x v="0"/>
    <m/>
  </r>
  <r>
    <n v="40661271108"/>
    <s v="EB-DL-PM_SVANidhi"/>
    <n v="87996057491"/>
    <s v="Mrs. DIPIKABEN SURESHBHAI PARM"/>
    <n v="10000"/>
    <n v="9.9"/>
    <n v="7593"/>
    <n v="7590"/>
    <n v="0"/>
    <n v="0"/>
    <n v="0"/>
    <d v="2021-12-22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157670"/>
    <s v="EB-DL-PM_SVANidhi"/>
    <n v="85132604148"/>
    <s v="Miss. SEEMA SURESHBHAI GUPTA"/>
    <n v="10000"/>
    <n v="9.9"/>
    <n v="7585"/>
    <n v="7582"/>
    <n v="0"/>
    <n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158595"/>
    <s v="EB-DL-PM_SVANidhi"/>
    <n v="89389666136"/>
    <s v="Mr. PATANI  KAMLESH"/>
    <n v="10000"/>
    <n v="9.9"/>
    <n v="7585"/>
    <n v="7582"/>
    <n v="0"/>
    <n v="0"/>
    <n v="0"/>
    <d v="2021-12-25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x v="1"/>
    <m/>
    <x v="0"/>
    <m/>
  </r>
  <r>
    <n v="40668159474"/>
    <s v="EB-DL-PM_SVANidhi"/>
    <n v="90396218370"/>
    <s v="Mrs. DABHI KOKEELABEN PRAHLADB"/>
    <n v="10000"/>
    <n v="9.9"/>
    <n v="7585"/>
    <n v="7582"/>
    <n v="0"/>
    <n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160536"/>
    <s v="EB-DL-PM_SVANidhi"/>
    <n v="89765611226"/>
    <s v="Mr. DALPATBHAI MAGANBHAI PARMA"/>
    <n v="10000"/>
    <n v="9.9"/>
    <n v="7586"/>
    <n v="7583"/>
    <n v="0"/>
    <n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161766"/>
    <s v="EB-DL-PM_SVANidhi"/>
    <n v="89675831469"/>
    <s v="Mr. NIKUNJBHAI NARANBHAI PATAN"/>
    <n v="10000"/>
    <n v="9.9"/>
    <n v="7585"/>
    <n v="7582"/>
    <n v="0"/>
    <n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162704"/>
    <s v="EB-DL-PM_SVANidhi"/>
    <n v="88198686677"/>
    <s v="Mr. SURESHBHAI BALDEVBHAI PATN"/>
    <n v="10000"/>
    <n v="9.9"/>
    <n v="7585"/>
    <n v="7582"/>
    <n v="0"/>
    <n v="0"/>
    <n v="0"/>
    <d v="2021-12-25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x v="1"/>
    <m/>
    <x v="0"/>
    <m/>
  </r>
  <r>
    <n v="40668163435"/>
    <s v="EB-DL-PM_SVANidhi"/>
    <n v="89797834743"/>
    <s v="Mr. DARAJI  BIPINKUMAR LAXMANB"/>
    <n v="10000"/>
    <n v="9.9"/>
    <n v="7585"/>
    <n v="7582"/>
    <n v="0"/>
    <n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168241"/>
    <s v="EB-DL-PM_SVANidhi"/>
    <n v="80083868452"/>
    <s v="Mr. NARESH DAHYALAL PATEL"/>
    <n v="10000"/>
    <n v="9.9"/>
    <n v="7585"/>
    <n v="7582"/>
    <n v="0"/>
    <n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170384"/>
    <s v="EB-DL-PM_SVANidhi"/>
    <n v="86502530926"/>
    <s v="Mrs. RITABEN MUKESHBHAI HALVAD"/>
    <n v="10000"/>
    <n v="9.9"/>
    <n v="7585"/>
    <n v="7582"/>
    <n v="0"/>
    <n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173873"/>
    <s v="EB-DL-PM_SVANidhi"/>
    <n v="85914078740"/>
    <s v="Mr. HARISHKUMAR BHIKHABHAI PAR"/>
    <n v="10000"/>
    <n v="9.9"/>
    <n v="7585"/>
    <n v="7582"/>
    <n v="0"/>
    <n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177299"/>
    <s v="EB-DL-PM_SVANidhi"/>
    <n v="85555228375"/>
    <s v="Mr. BHARAT BALDEVBHAI PARMAR"/>
    <n v="10000"/>
    <n v="9.9"/>
    <n v="7585"/>
    <n v="7582"/>
    <n v="0"/>
    <n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178055"/>
    <s v="EB-DL-PM_SVANidhi"/>
    <n v="85702965062"/>
    <s v="Mr. JAYANTILAL KESHAVLAL VALAN"/>
    <n v="10000"/>
    <n v="9.9"/>
    <n v="7585"/>
    <n v="7582"/>
    <n v="0"/>
    <n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178747"/>
    <s v="EB-DL-PM_SVANidhi"/>
    <n v="86178650809"/>
    <s v="Mr. RAVINDRASINGH  TOMAR"/>
    <n v="10000"/>
    <n v="9.9"/>
    <n v="7590"/>
    <n v="7587"/>
    <n v="0"/>
    <n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179332"/>
    <s v="EB-DL-PM_SVANidhi"/>
    <n v="85205387233"/>
    <s v="Mrs. BHARATIBEN MAHESHKUMAR PA"/>
    <n v="10000"/>
    <n v="9.9"/>
    <n v="7585"/>
    <n v="7582"/>
    <n v="0"/>
    <n v="0"/>
    <n v="0"/>
    <d v="2021-12-25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808147"/>
    <s v="EB-DL-PM_SVANidhi"/>
    <n v="88266479585"/>
    <s v="Mrs. SUGNABEN KISHANBHAI BAROT"/>
    <n v="10000"/>
    <n v="9.9"/>
    <n v="7601"/>
    <n v="7586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x v="22"/>
    <n v="0"/>
    <x v="0"/>
    <m/>
  </r>
  <r>
    <n v="40668809809"/>
    <s v="EB-DL-PM_SVANidhi"/>
    <n v="88440272402"/>
    <s v="Mr. BHAVASAR RAMJIBHAI GOVINDB"/>
    <n v="10000"/>
    <n v="9.9"/>
    <n v="7582"/>
    <n v="7567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810699"/>
    <s v="EB-DL-PM_SVANidhi"/>
    <n v="87107063678"/>
    <s v="Mr. SONJIBHAI CHHAGANBHAI PATN"/>
    <n v="10000"/>
    <n v="9.9"/>
    <n v="7582"/>
    <n v="7567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811387"/>
    <s v="EB-DL-PM_SVANidhi"/>
    <n v="85774453185"/>
    <s v="Mr. RAJENDRASINH JASHWANTSINH"/>
    <n v="10000"/>
    <n v="9.9"/>
    <n v="7582"/>
    <n v="7567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811944"/>
    <s v="EB-DL-PM_SVANidhi"/>
    <n v="85134325764"/>
    <s v="Mrs. SHARDABEN TAKHATSINH RAJP"/>
    <n v="10000"/>
    <n v="9.9"/>
    <n v="7584"/>
    <n v="7569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812552"/>
    <s v="EB-DL-PM_SVANidhi"/>
    <n v="90860179011"/>
    <s v="Mrs. Rakhi Ravi Sharma"/>
    <n v="10000"/>
    <n v="9.9"/>
    <n v="7582"/>
    <n v="7567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813577"/>
    <s v="EB-DL-PM_SVANidhi"/>
    <n v="88493745822"/>
    <s v="Mrs. PATNI SUBHADRABEN KAILASB"/>
    <n v="10000"/>
    <n v="9.9"/>
    <n v="7588"/>
    <n v="7573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909337"/>
    <s v="EB-DL-PM_SVANidhi"/>
    <n v="88036150279"/>
    <s v="Mr. GANPATBHAI FULJIBHAI PATNI"/>
    <n v="10000"/>
    <n v="9.9"/>
    <n v="7582"/>
    <n v="7567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914235"/>
    <s v="EB-DL-PM_SVANidhi"/>
    <n v="86084585414"/>
    <s v="Miss. DAXABEN ARVINDBHAI PARMA"/>
    <n v="10000"/>
    <n v="9.9"/>
    <n v="7539"/>
    <n v="4896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914961"/>
    <s v="EB-DL-PM_SVANidhi"/>
    <n v="86036829233"/>
    <s v="Mr. JITENDRA JAYLAL KORI"/>
    <n v="10000"/>
    <n v="9.9"/>
    <n v="7582"/>
    <n v="7567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916639"/>
    <s v="EB-DL-PM_SVANidhi"/>
    <n v="88036150075"/>
    <s v="Mrs. PATNI  MINABEN MAHENDRA K"/>
    <n v="10000"/>
    <n v="9.9"/>
    <n v="7582"/>
    <n v="757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x v="1"/>
    <m/>
    <x v="0"/>
    <m/>
  </r>
  <r>
    <n v="40668917065"/>
    <s v="EB-DL-PM_SVANidhi"/>
    <n v="85004004442"/>
    <s v="Mr. MAHENDRABHAI  PARMAR"/>
    <n v="10000"/>
    <n v="9.9"/>
    <n v="7582"/>
    <n v="7567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917554"/>
    <s v="EB-DL-PM_SVANidhi"/>
    <n v="72178383234"/>
    <s v="Ms. MINA KANUBHAI CHAVDA"/>
    <n v="10000"/>
    <n v="9.9"/>
    <n v="7582"/>
    <n v="7567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918310"/>
    <s v="EB-DL-PM_SVANidhi"/>
    <n v="86163074499"/>
    <s v="Mr. VINODKUMAR BABUBHAI NAI"/>
    <n v="10000"/>
    <n v="9.9"/>
    <n v="7582"/>
    <n v="7567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919108"/>
    <s v="EB-DL-PM_SVANidhi"/>
    <n v="89369779857"/>
    <s v="Mrs. BHARTIBEN  PATANI"/>
    <n v="10000"/>
    <n v="9.9"/>
    <n v="7582"/>
    <n v="7567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920135"/>
    <s v="EB-DL-PM_SVANidhi"/>
    <n v="87091322389"/>
    <s v="Mr. BALDEVBHAI MAGANBHAI SOLAN"/>
    <n v="10000"/>
    <n v="9.9"/>
    <n v="7582"/>
    <n v="7567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920566"/>
    <s v="EB-DL-PM_SVANidhi"/>
    <n v="86390276949"/>
    <s v="Miss. SNEHAL BHARATBHAI LEUVA"/>
    <n v="10000"/>
    <n v="9.9"/>
    <n v="7589"/>
    <n v="7574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923078"/>
    <s v="EB-DL-PM_SVANidhi"/>
    <n v="88137254173"/>
    <s v="Mrs. BHARATIBEN KANUBHAI VAGHE"/>
    <n v="10000"/>
    <n v="9.9"/>
    <n v="7582"/>
    <n v="7567.6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68928271"/>
    <s v="EB-DL-PM_SVANidhi"/>
    <n v="90444903621"/>
    <s v="Mr. CHAUHAN ROHITBHAI VISHNUBH"/>
    <n v="10000"/>
    <n v="9.9"/>
    <n v="7582"/>
    <n v="7579"/>
    <n v="0"/>
    <n v="0"/>
    <n v="0"/>
    <d v="2021-12-26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72290275"/>
    <s v="EB-DL-PM_SVANidhi"/>
    <n v="80083813446"/>
    <s v="Mr. NATVARBHAI BHIKHABHAI PARM"/>
    <n v="10000"/>
    <n v="9.9"/>
    <n v="7569"/>
    <n v="7563.88"/>
    <n v="0"/>
    <n v="0"/>
    <n v="0"/>
    <d v="2021-12-3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72401919"/>
    <s v="EB-DL-PM_SVANidhi"/>
    <n v="85581516815"/>
    <s v="Mrs. SITABEN NATWARBHAI PATNI"/>
    <n v="10000"/>
    <n v="9.9"/>
    <n v="7569"/>
    <n v="7563.88"/>
    <n v="0"/>
    <n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72502112"/>
    <s v="EB-DL-PM_SVANidhi"/>
    <n v="85914077167"/>
    <s v="Mr. DINESHKUMAR  SONI"/>
    <n v="10000"/>
    <n v="9.9"/>
    <n v="7569"/>
    <n v="7563.88"/>
    <n v="0"/>
    <n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72582188"/>
    <s v="EB-DL-PM_SVANidhi"/>
    <n v="89443730180"/>
    <s v="Mr. VINODBHAI NARSINHBHAI CHAV"/>
    <n v="10000"/>
    <n v="9.9"/>
    <n v="7569"/>
    <n v="7563.88"/>
    <n v="0"/>
    <n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72671748"/>
    <s v="EB-DL-PM_SVANidhi"/>
    <n v="89456940761"/>
    <s v="Mr. NARESH MULJIBHAI SOLANKI"/>
    <n v="10000"/>
    <n v="9.9"/>
    <n v="7570"/>
    <n v="7564.88"/>
    <n v="0"/>
    <n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72956575"/>
    <s v="EB-DL-PM_SVANidhi"/>
    <n v="90638240278"/>
    <s v="Mr. Chauhan  Vishnubhai"/>
    <n v="10000"/>
    <n v="9.9"/>
    <n v="7569"/>
    <n v="7563.88"/>
    <n v="0"/>
    <n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72965331"/>
    <s v="EB-DL-PM_SVANidhi"/>
    <n v="88155349143"/>
    <s v="Mrs. SAROJBEN GOVINDBHAI PATAN"/>
    <n v="10000"/>
    <n v="9.9"/>
    <n v="7569"/>
    <n v="7563.88"/>
    <n v="0"/>
    <n v="0"/>
    <n v="0"/>
    <d v="2021-12-31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75750071"/>
    <s v="EB-DL-PM_SVANidhi"/>
    <n v="85295268719"/>
    <s v="Mr. LAXAMAN BHAI DEOJIBHAI PAR"/>
    <n v="10000"/>
    <n v="9.9"/>
    <n v="7574"/>
    <n v="7571"/>
    <n v="0"/>
    <n v="0"/>
    <n v="0"/>
    <d v="2021-12-29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77945241"/>
    <s v="EB-DL-PM_SVANidhi"/>
    <n v="80083821491"/>
    <s v="Mrs. LAXMIBEN D RAVAT"/>
    <n v="10000"/>
    <n v="9.9"/>
    <n v="7571"/>
    <n v="7564.46"/>
    <n v="0"/>
    <n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77954426"/>
    <s v="EB-DL-PM_SVANidhi"/>
    <n v="85533247984"/>
    <s v="Mr. PATEL HARESH  KARSHANBHAI"/>
    <n v="10000"/>
    <n v="9.9"/>
    <n v="7571"/>
    <n v="7564.46"/>
    <n v="0"/>
    <n v="0"/>
    <n v="0"/>
    <d v="2021-12-30T00:00:00"/>
    <n v="3"/>
    <n v="3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x v="1"/>
    <m/>
    <x v="0"/>
    <m/>
  </r>
  <r>
    <n v="40678207520"/>
    <s v="EB-DL-PM_SVANidhi"/>
    <n v="85003982184"/>
    <s v="Mr. BHARATBHAI NARAYANBHAI PAR"/>
    <n v="10000"/>
    <n v="9.9"/>
    <n v="7571"/>
    <n v="7564.46"/>
    <n v="0"/>
    <n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78218861"/>
    <s v="EB-DL-PM_SVANidhi"/>
    <n v="86363273158"/>
    <s v="Mr. BHANUPRASAD RATILAL PATEL"/>
    <n v="10000"/>
    <n v="9.9"/>
    <n v="0"/>
    <n v="0"/>
    <n v="0"/>
    <n v="0"/>
    <n v="0"/>
    <d v="2021-12-30T00:00:00"/>
    <n v="0"/>
    <n v="0"/>
    <n v="0"/>
    <n v="0"/>
    <n v="0"/>
    <n v="0"/>
    <s v="INR"/>
    <n v="0"/>
    <n v="879"/>
    <s v="00/00/0000"/>
    <n v="0"/>
    <n v="24.4"/>
    <m/>
    <m/>
    <m/>
    <s v="N"/>
    <s v="00/00/0000"/>
    <s v="N"/>
    <n v="0"/>
    <s v="00/00/0000"/>
    <s v="STD"/>
    <x v="82"/>
    <n v="0"/>
    <x v="0"/>
    <m/>
  </r>
  <r>
    <n v="40678228993"/>
    <s v="EB-DL-PM_SVANidhi"/>
    <n v="89567638731"/>
    <s v="Mr. PARMAR MAYUR  NATVARBHAI"/>
    <n v="10000"/>
    <n v="9.9"/>
    <n v="7577"/>
    <n v="7570.46"/>
    <n v="0"/>
    <n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78301157"/>
    <s v="EB-DL-PM_SVANidhi"/>
    <n v="85905729783"/>
    <s v="Mr. CHANDUBHAI CHHAGANBHAI AGA"/>
    <n v="10000"/>
    <n v="9.9"/>
    <n v="7571"/>
    <n v="7564.46"/>
    <n v="0"/>
    <n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78309995"/>
    <s v="EB-DL-PM_SVANidhi"/>
    <n v="88198684658"/>
    <s v="Mr. RAJENDRASINH AMARSINH RAJP"/>
    <n v="10000"/>
    <n v="9.9"/>
    <n v="7573"/>
    <n v="7566.46"/>
    <n v="0"/>
    <n v="0"/>
    <n v="0"/>
    <d v="2021-12-30T00:00:00"/>
    <n v="3"/>
    <n v="3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681142907"/>
    <s v="EB-DL-PM_SVANidhi"/>
    <n v="86111554932"/>
    <s v="Miss. MEGHNA JAYANTILAL PARMAR"/>
    <n v="10000"/>
    <n v="9.9"/>
    <n v="8292"/>
    <n v="6532"/>
    <n v="0"/>
    <n v="0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81211485"/>
    <s v="EB-DL-PM_SVANidhi"/>
    <n v="90089561087"/>
    <s v="Mr. VAGHELA  VISHAL"/>
    <n v="10000"/>
    <n v="9.9"/>
    <n v="8313"/>
    <n v="8313"/>
    <n v="0"/>
    <n v="0"/>
    <n v="0"/>
    <d v="2022-01-01T00:00:00"/>
    <n v="2"/>
    <n v="2"/>
    <n v="0"/>
    <n v="0"/>
    <n v="0"/>
    <n v="0"/>
    <s v="INR"/>
    <n v="0"/>
    <n v="955"/>
    <s v="00/00/0000"/>
    <n v="0"/>
    <n v="0"/>
    <m/>
    <m/>
    <m/>
    <s v="N"/>
    <s v="00/00/0000"/>
    <s v="N"/>
    <n v="0"/>
    <s v="00/00/0000"/>
    <m/>
    <x v="1"/>
    <m/>
    <x v="0"/>
    <m/>
  </r>
  <r>
    <n v="40681348487"/>
    <s v="EB-DL-PM_SVANidhi"/>
    <n v="80084121090"/>
    <s v="Mr. MANOJKUMAR SARDARJI THAKOR"/>
    <n v="10000"/>
    <n v="9.9"/>
    <n v="8312"/>
    <n v="8312"/>
    <n v="0"/>
    <n v="0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81395313"/>
    <s v="EB-DL-PM_SVANidhi"/>
    <n v="90860204562"/>
    <s v="Mr. Patni Bharatkumar Natvarbh"/>
    <n v="10000"/>
    <n v="9.9"/>
    <n v="8300"/>
    <n v="6690"/>
    <n v="0"/>
    <n v="0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681482875"/>
    <s v="EB-DL-PM_SVANidhi"/>
    <n v="85184604238"/>
    <s v="Mr. GHANSHYAM LAXMANJI MEGHWAL"/>
    <n v="10000"/>
    <n v="9.9"/>
    <n v="8312"/>
    <n v="8312"/>
    <n v="0"/>
    <n v="0"/>
    <n v="0"/>
    <d v="2022-01-01T00:00:00"/>
    <n v="2"/>
    <n v="2"/>
    <n v="0"/>
    <n v="0"/>
    <n v="0"/>
    <n v="0"/>
    <s v="INR"/>
    <n v="0"/>
    <n v="955"/>
    <s v="00/00/0000"/>
    <n v="0"/>
    <n v="0"/>
    <s v="N"/>
    <m/>
    <n v="9"/>
    <s v="N"/>
    <s v="00/00/0000"/>
    <s v="N"/>
    <n v="0"/>
    <s v="00/00/0000"/>
    <m/>
    <x v="1"/>
    <m/>
    <x v="0"/>
    <m/>
  </r>
  <r>
    <n v="40702757986"/>
    <s v="EB-DL-PM_SVANidhi"/>
    <n v="89456941211"/>
    <s v="Mr. UPENDRABHAI MANUBHAI TALAV"/>
    <n v="10000"/>
    <n v="9.9"/>
    <n v="8447"/>
    <n v="8445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2760546"/>
    <s v="EB-DL-PM_SVANidhi"/>
    <n v="90874504912"/>
    <s v="Mrs. Patni Hansaben Sureshbhai"/>
    <n v="10000"/>
    <n v="9.9"/>
    <n v="8447"/>
    <n v="8445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2761856"/>
    <s v="EB-DL-PM_SVANidhi"/>
    <n v="88209023007"/>
    <s v="Mr. PATNI  VINODBHAI"/>
    <n v="10000"/>
    <n v="9.9"/>
    <n v="8447"/>
    <n v="8445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x v="1"/>
    <m/>
    <x v="0"/>
    <m/>
  </r>
  <r>
    <n v="40702763490"/>
    <s v="EB-DL-PM_SVANidhi"/>
    <n v="88553889164"/>
    <s v="Mrs. PATNI LAXMIBEN BABUBHAI"/>
    <n v="10000"/>
    <n v="9.9"/>
    <n v="8447"/>
    <n v="8445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2764879"/>
    <s v="EB-DL-PM_SVANidhi"/>
    <n v="90191268378"/>
    <s v="Mr. Kavithia Girishbhai Dharam"/>
    <n v="10000"/>
    <n v="9.9"/>
    <n v="8447"/>
    <n v="8445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2901432"/>
    <s v="EB-DL-PM_SVANidhi"/>
    <n v="90510377976"/>
    <s v="Ms. PATANI KINJALBEN PRAHLADBH"/>
    <n v="10000"/>
    <n v="9.9"/>
    <n v="8460"/>
    <n v="8458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x v="87"/>
    <n v="0"/>
    <x v="0"/>
    <m/>
  </r>
  <r>
    <n v="40702903531"/>
    <s v="EB-DL-PM_SVANidhi"/>
    <n v="87417036880"/>
    <s v="Mrs. VIMLABHEN RAJESHBHAI VAGH"/>
    <n v="10000"/>
    <n v="9.9"/>
    <n v="8447"/>
    <n v="8445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2905197"/>
    <s v="EB-DL-PM_SVANidhi"/>
    <n v="90274919758"/>
    <s v="Mr. NARESH MADANBHAI CHAUHAN"/>
    <n v="10000"/>
    <n v="9.9"/>
    <n v="8448"/>
    <n v="8446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2906688"/>
    <s v="EB-DL-PM_SVANidhi"/>
    <n v="86994508058"/>
    <s v="Mrs. DIMPAL NATVARBHAI PATNI"/>
    <n v="10000"/>
    <n v="9.9"/>
    <n v="8447"/>
    <n v="8445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2909099"/>
    <s v="EB-DL-PM_SVANidhi"/>
    <n v="85228110457"/>
    <s v="Mr. JAYANTIBHAI KHEMABHAI LEUV"/>
    <n v="10000"/>
    <n v="9.9"/>
    <n v="8447"/>
    <n v="8445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2910129"/>
    <s v="EB-DL-PM_SVANidhi"/>
    <n v="80083938283"/>
    <s v="Mr. PRABHUDAS CHELAJI CHAUHAN"/>
    <n v="10000"/>
    <n v="9.9"/>
    <n v="8447"/>
    <n v="8445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x v="1"/>
    <m/>
    <x v="0"/>
    <m/>
  </r>
  <r>
    <n v="40702912229"/>
    <s v="EB-DL-PM_SVANidhi"/>
    <n v="88596117981"/>
    <s v="Mrs. JAYABEN MUKESH KUMAR BHIL"/>
    <n v="10000"/>
    <n v="9.9"/>
    <n v="8447"/>
    <n v="8445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2913754"/>
    <s v="EB-DL-PM_SVANidhi"/>
    <n v="90282011271"/>
    <s v="Mrs. HANSHABEN NATVARLAL PATNI"/>
    <n v="10000"/>
    <n v="9.9"/>
    <n v="8447"/>
    <n v="8445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2915093"/>
    <s v="EB-DL-PM_SVANidhi"/>
    <n v="88031174909"/>
    <s v="Mrs. MANIBEN JIVARAMBHAI PATAN"/>
    <n v="10000"/>
    <n v="9.9"/>
    <n v="8447"/>
    <n v="8445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2917443"/>
    <s v="EB-DL-PM_SVANidhi"/>
    <n v="85873404757"/>
    <s v="Mr. RAMESHKUMAR  PARMAR"/>
    <n v="10000"/>
    <n v="9.9"/>
    <n v="8447"/>
    <n v="8445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m/>
    <m/>
    <m/>
    <s v="N"/>
    <s v="00/00/0000"/>
    <s v="N"/>
    <n v="0"/>
    <s v="00/00/0000"/>
    <m/>
    <x v="1"/>
    <m/>
    <x v="0"/>
    <m/>
  </r>
  <r>
    <n v="40702918968"/>
    <s v="EB-DL-PM_SVANidhi"/>
    <n v="90791194492"/>
    <s v="Mr. Patni Amarkumar Kantilal"/>
    <n v="10000"/>
    <n v="9.9"/>
    <n v="8447"/>
    <n v="8445"/>
    <n v="0"/>
    <n v="0"/>
    <n v="0"/>
    <d v="2022-01-08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3839937"/>
    <s v="EB-DL-PM_SVANidhi"/>
    <n v="86220382546"/>
    <s v="Mr. ASHOKKUMAR RAMESHBHAI SOLA"/>
    <n v="10000"/>
    <n v="9.9"/>
    <n v="8444"/>
    <n v="8442"/>
    <n v="0"/>
    <n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3845635"/>
    <s v="EB-DL-PM_SVANidhi"/>
    <n v="88564477782"/>
    <s v="Mr. KAUSHIK RAMESHBHAI PARMAR"/>
    <n v="10000"/>
    <n v="9.9"/>
    <n v="8447"/>
    <n v="8445"/>
    <n v="0"/>
    <n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3948878"/>
    <s v="EB-DL-PM_SVANidhi"/>
    <n v="85747912915"/>
    <s v="Mr. GANESHBHAI NATVARBHAI PATN"/>
    <n v="10000"/>
    <n v="9.9"/>
    <n v="8422"/>
    <n v="6660"/>
    <n v="0"/>
    <n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3952385"/>
    <s v="EB-DL-PM_SVANidhi"/>
    <n v="85029815613"/>
    <s v="Mrs. MEENABEN RAJESHBHAI BIHOL"/>
    <n v="10000"/>
    <n v="9.9"/>
    <n v="8445"/>
    <n v="8443"/>
    <n v="0"/>
    <n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3953537"/>
    <s v="EB-DL-PM_SVANidhi"/>
    <n v="86608382402"/>
    <s v="Mr. SANJAYKUMAR RUPNARAYAN LOD"/>
    <n v="10000"/>
    <n v="9.9"/>
    <n v="8445"/>
    <n v="8443"/>
    <n v="0"/>
    <n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3954406"/>
    <s v="EB-DL-PM_SVANidhi"/>
    <n v="85284591110"/>
    <s v="Mrs. CHAMPABEN MOTIBHAI PARMAR"/>
    <n v="10000"/>
    <n v="9.9"/>
    <n v="8444"/>
    <n v="8442"/>
    <n v="0"/>
    <n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3955159"/>
    <s v="EB-DL-PM_SVANidhi"/>
    <n v="90309051547"/>
    <s v="Miss. NITABEN  PATNI"/>
    <n v="10000"/>
    <n v="9.9"/>
    <n v="8444"/>
    <n v="8442"/>
    <n v="0"/>
    <n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3955976"/>
    <s v="EB-DL-PM_SVANidhi"/>
    <n v="90178730375"/>
    <s v="Mr. Patel  Vishnubhai"/>
    <n v="10000"/>
    <n v="9.9"/>
    <n v="8446"/>
    <n v="8444"/>
    <n v="0"/>
    <n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x v="189"/>
    <n v="0"/>
    <x v="0"/>
    <m/>
  </r>
  <r>
    <n v="40703956684"/>
    <s v="EB-DL-PM_SVANidhi"/>
    <n v="90676755544"/>
    <s v="Mrs. Manglika Kantaben Ramanji"/>
    <n v="10000"/>
    <n v="9.9"/>
    <n v="8444"/>
    <n v="8442"/>
    <n v="0"/>
    <n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3957699"/>
    <s v="EB-DL-PM_SVANidhi"/>
    <n v="89096901886"/>
    <s v="Mrs. PATNI KRISNABEN ARVINDBHA"/>
    <n v="10000"/>
    <n v="9.9"/>
    <n v="8444"/>
    <n v="6822"/>
    <n v="0"/>
    <n v="0"/>
    <n v="0"/>
    <d v="2022-01-0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x v="27"/>
    <n v="0"/>
    <x v="0"/>
    <m/>
  </r>
  <r>
    <n v="40706548390"/>
    <s v="EB-DL-PM_SVANidhi"/>
    <n v="86575879767"/>
    <s v="Mr. ASHOKKUMAR HARIPRASAD AGRA"/>
    <n v="10000"/>
    <n v="9.9"/>
    <n v="8428"/>
    <n v="8426"/>
    <n v="0"/>
    <n v="0"/>
    <n v="0"/>
    <d v="2022-01-15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06618440"/>
    <s v="EB-DL-PM_SVANidhi"/>
    <n v="87417037931"/>
    <s v="Mrs. KANTABEN VASUDEVKAR PATNI"/>
    <n v="10000"/>
    <n v="9.9"/>
    <n v="9252"/>
    <n v="9251"/>
    <n v="0"/>
    <n v="0"/>
    <n v="0"/>
    <d v="2022-02-09T00:00:00"/>
    <n v="1"/>
    <n v="1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13787602"/>
    <s v="EB-DL-PM_SVANidhi"/>
    <n v="88590648511"/>
    <s v="Mr. NARANBHAI KHODABHAI PATNI"/>
    <n v="10000"/>
    <n v="9.9"/>
    <n v="0"/>
    <n v="0"/>
    <n v="0"/>
    <n v="0"/>
    <n v="0"/>
    <d v="2022-01-13T00:00:00"/>
    <n v="0"/>
    <n v="0"/>
    <n v="0"/>
    <n v="0"/>
    <n v="0"/>
    <n v="0"/>
    <s v="INR"/>
    <n v="0"/>
    <n v="955"/>
    <s v="00/00/0000"/>
    <n v="0"/>
    <n v="18.8"/>
    <s v="N"/>
    <m/>
    <n v="9"/>
    <s v="N"/>
    <s v="00/00/0000"/>
    <s v="N"/>
    <n v="0"/>
    <s v="00/00/0000"/>
    <m/>
    <x v="1"/>
    <m/>
    <x v="0"/>
    <m/>
  </r>
  <r>
    <n v="40721270447"/>
    <s v="EB-DL-PM_SVANidhi"/>
    <n v="85947069736"/>
    <s v="Mr. KULDEEPSINH PRAVINSINH RAO"/>
    <n v="10000"/>
    <n v="9.9"/>
    <n v="8422"/>
    <n v="8420"/>
    <n v="0"/>
    <n v="0"/>
    <n v="0"/>
    <d v="2022-01-17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21279723"/>
    <s v="EB-DL-PM_SVANidhi"/>
    <n v="89591496080"/>
    <s v="Ms. NISHA RAMESHBHAI PATEL"/>
    <n v="10000"/>
    <n v="9.9"/>
    <n v="8422"/>
    <n v="8420"/>
    <n v="0"/>
    <n v="0"/>
    <n v="0"/>
    <d v="2022-01-17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m/>
    <x v="1"/>
    <m/>
    <x v="0"/>
    <m/>
  </r>
  <r>
    <n v="40725076354"/>
    <s v="EB-DL-PM_SVANidhi"/>
    <n v="85914077123"/>
    <s v="Mr. GAJARAMA SURTAJI PRAJAPATI"/>
    <n v="10000"/>
    <n v="9.9"/>
    <n v="8428"/>
    <n v="8426"/>
    <n v="0"/>
    <n v="0"/>
    <n v="0"/>
    <d v="2022-01-19T00:00:00"/>
    <n v="2"/>
    <n v="2"/>
    <n v="0"/>
    <n v="0"/>
    <n v="0"/>
    <n v="0"/>
    <s v="INR"/>
    <n v="0"/>
    <n v="879"/>
    <s v="00/00/0000"/>
    <n v="0"/>
    <n v="0"/>
    <s v="N"/>
    <m/>
    <n v="9"/>
    <s v="N"/>
    <s v="00/00/0000"/>
    <s v="N"/>
    <n v="0"/>
    <s v="00/00/0000"/>
    <s v="STD"/>
    <x v="61"/>
    <n v="0"/>
    <x v="0"/>
    <m/>
  </r>
  <r>
    <n v="40217022760"/>
    <s v="EB-DL-PM_SVANidhi"/>
    <n v="90153843707"/>
    <s v="Mrs. RABARI  SHANTABEN"/>
    <n v="10000"/>
    <n v="9.9"/>
    <n v="1916"/>
    <n v="2315.9899999999998"/>
    <n v="399.98999999999978"/>
    <n v="0.41883769633507828"/>
    <n v="399.99"/>
    <d v="2021-06-08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240146797"/>
    <s v="EB-DL-PM_SVANidhi"/>
    <n v="86759527354"/>
    <s v="Mrs. GAURIBEN RANCHHODBHAI BHI"/>
    <n v="10000"/>
    <n v="9.9"/>
    <n v="1881"/>
    <n v="2306.4299999999998"/>
    <n v="425.42999999999984"/>
    <n v="0.44547643979057572"/>
    <n v="425.43"/>
    <d v="2021-06-22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243330841"/>
    <s v="EB-DL-PM_SVANidhi"/>
    <n v="85003959766"/>
    <s v="Mr. NAGINBHAI MOHANBHAI SHRIMA"/>
    <n v="10000"/>
    <n v="9.9"/>
    <n v="1893"/>
    <n v="1959.69"/>
    <n v="66.690000000000055"/>
    <n v="6.9832460732984353E-2"/>
    <n v="66.69"/>
    <d v="2021-06-23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249872856"/>
    <s v="EB-DL-PM_SVANidhi"/>
    <n v="90771962936"/>
    <s v="Mr. Patel  Amit"/>
    <n v="10000"/>
    <n v="9.9"/>
    <n v="1904"/>
    <n v="2339.33"/>
    <n v="435.32999999999993"/>
    <n v="0.45584293193717268"/>
    <n v="435.33"/>
    <d v="2021-06-26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250683093"/>
    <s v="EB-DL-PM_SVANidhi"/>
    <n v="88596116295"/>
    <s v="Mrs. SITABEN BHARATBHAI PATANI"/>
    <n v="10000"/>
    <n v="9.9"/>
    <n v="1890"/>
    <n v="1951.75"/>
    <n v="61.75"/>
    <n v="6.4659685863874342E-2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250690373"/>
    <s v="EB-DL-PM_SVANidhi"/>
    <n v="90459751557"/>
    <s v="Mrs. MANISHBEN RAMESHBHAI RATH"/>
    <n v="10000"/>
    <n v="9.9"/>
    <n v="1899"/>
    <n v="2335.75"/>
    <n v="436.75"/>
    <n v="0.45732984293193718"/>
    <n v="436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250694356"/>
    <s v="EB-DL-PM_SVANidhi"/>
    <n v="85839369289"/>
    <s v="Mr. PRAKASHBHAI RAMESHBHAI PAT"/>
    <n v="10000"/>
    <n v="9.9"/>
    <n v="1890"/>
    <n v="1951.75"/>
    <n v="61.75"/>
    <n v="6.4659685863874342E-2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250695984"/>
    <s v="EB-DL-PM_SVANidhi"/>
    <n v="80083997374"/>
    <s v="Mr. KIRIT SHAMAL SOLANKI"/>
    <n v="10000"/>
    <n v="9.9"/>
    <n v="1890"/>
    <n v="1951.75"/>
    <n v="61.75"/>
    <n v="6.4659685863874342E-2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250697324"/>
    <s v="EB-DL-PM_SVANidhi"/>
    <n v="86254132642"/>
    <s v="Mr. HARSHADBHAI PARSHOTTAMDAS"/>
    <n v="10000"/>
    <n v="9.9"/>
    <n v="1890"/>
    <n v="1951.75"/>
    <n v="61.75"/>
    <n v="6.4659685863874342E-2"/>
    <n v="61.75"/>
    <d v="2021-06-27T00:00:00"/>
    <n v="9"/>
    <n v="9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263309850"/>
    <s v="EB-DL-PM_SVANidhi"/>
    <n v="85736068552"/>
    <s v="Mr. CHHAGANJI GANESHJI MALI"/>
    <n v="10000"/>
    <n v="9.9"/>
    <n v="2861"/>
    <n v="3461"/>
    <n v="600"/>
    <n v="0.62827225130890052"/>
    <n v="600"/>
    <d v="2021-07-02T00:00:00"/>
    <n v="8"/>
    <n v="7"/>
    <n v="1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x v="32"/>
    <n v="701"/>
    <x v="0"/>
    <m/>
  </r>
  <r>
    <n v="40267845639"/>
    <s v="EB-DL-PM_SVANidhi"/>
    <n v="89034989173"/>
    <s v="Ms. KOMALBA PARAKRAMSINH ZALA"/>
    <n v="10000"/>
    <n v="9.9"/>
    <n v="2854"/>
    <n v="3210.8"/>
    <n v="356.80000000000018"/>
    <n v="0.37361256544502636"/>
    <n v="356.8"/>
    <d v="2021-07-03T00:00:00"/>
    <n v="8"/>
    <n v="8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267860282"/>
    <s v="EB-DL-PM_SVANidhi"/>
    <n v="86128728447"/>
    <s v="Mrs. KAPILABEN KANUBHAI BHIL"/>
    <n v="10000"/>
    <n v="9.9"/>
    <n v="3511"/>
    <n v="4124.24"/>
    <n v="613.23999999999978"/>
    <n v="0.69765642775881664"/>
    <n v="613.24"/>
    <d v="2021-07-03T00:00:00"/>
    <n v="8"/>
    <n v="7"/>
    <n v="1"/>
    <n v="1"/>
    <n v="1"/>
    <n v="701"/>
    <s v="INR"/>
    <n v="0"/>
    <n v="879"/>
    <d v="2022-03-02T00:00:00"/>
    <n v="0"/>
    <n v="0"/>
    <s v="N"/>
    <m/>
    <n v="3"/>
    <s v="N"/>
    <s v="00/00/0000"/>
    <s v="N"/>
    <n v="0"/>
    <s v="00/00/0000"/>
    <s v="SMA0"/>
    <x v="122"/>
    <n v="701"/>
    <x v="0"/>
    <m/>
  </r>
  <r>
    <n v="40353667532"/>
    <s v="EB-DL-PM_SVANidhi"/>
    <n v="88036150949"/>
    <s v="Mr. RAJENDRAKUMAR GOVINDBHAI D"/>
    <n v="10000"/>
    <n v="9.9"/>
    <n v="3778"/>
    <n v="4064.04"/>
    <n v="286.03999999999996"/>
    <n v="0.2995183246073298"/>
    <n v="286.04000000000002"/>
    <d v="2021-08-09T00:00:00"/>
    <n v="7"/>
    <n v="7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578506113"/>
    <s v="EB-DL-PM_SVANidhi"/>
    <n v="88133682421"/>
    <s v="Mr. HIMMTJI NATVARBHAI THAKOR"/>
    <n v="10000"/>
    <n v="9.9"/>
    <n v="6789"/>
    <n v="7585.82"/>
    <n v="796.81999999999971"/>
    <n v="0.90650739476678011"/>
    <n v="796.82"/>
    <d v="2021-11-18T00:00:00"/>
    <n v="4"/>
    <n v="3"/>
    <n v="1"/>
    <n v="1"/>
    <n v="1"/>
    <n v="701"/>
    <s v="INR"/>
    <n v="0"/>
    <n v="879"/>
    <d v="2022-03-10T00:00:00"/>
    <n v="0"/>
    <n v="0"/>
    <m/>
    <m/>
    <m/>
    <s v="N"/>
    <s v="00/00/0000"/>
    <s v="N"/>
    <n v="0"/>
    <s v="00/00/0000"/>
    <s v="SMA0"/>
    <x v="122"/>
    <n v="701"/>
    <x v="0"/>
    <m/>
  </r>
  <r>
    <n v="40578697924"/>
    <s v="EB-DL-PM_SVANidhi"/>
    <n v="89909159322"/>
    <s v="Mr. MAHESH JAGMOHAN PAL"/>
    <n v="10000"/>
    <n v="9.9"/>
    <n v="6756"/>
    <n v="7574.03"/>
    <n v="818.02999999999975"/>
    <n v="0.93063708759954467"/>
    <n v="818.03"/>
    <d v="2021-11-29T00:00:00"/>
    <n v="4"/>
    <n v="3"/>
    <n v="1"/>
    <n v="1"/>
    <n v="1"/>
    <n v="701"/>
    <s v="INR"/>
    <n v="0"/>
    <n v="879"/>
    <d v="2022-03-10T00:00:00"/>
    <n v="0"/>
    <n v="0"/>
    <m/>
    <m/>
    <m/>
    <s v="N"/>
    <s v="00/00/0000"/>
    <s v="N"/>
    <n v="0"/>
    <s v="00/00/0000"/>
    <s v="SMA0"/>
    <x v="122"/>
    <n v="701"/>
    <x v="0"/>
    <m/>
  </r>
  <r>
    <n v="40604960751"/>
    <s v="EB-DL-PM_SVANidhi"/>
    <n v="86726030533"/>
    <s v="Mrs. RINABEN SANJAYKUMAR BIHOL"/>
    <n v="10000"/>
    <n v="9.9"/>
    <n v="6459"/>
    <n v="6696.78"/>
    <n v="237.77999999999975"/>
    <n v="0.24898429319371701"/>
    <n v="237.78"/>
    <d v="2021-11-27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604962238"/>
    <s v="EB-DL-PM_SVANidhi"/>
    <n v="90049173308"/>
    <s v="Mrs. ASHABEN ANANDBHAI BHIL"/>
    <n v="10000"/>
    <n v="9.9"/>
    <n v="6456"/>
    <n v="6693.78"/>
    <n v="237.77999999999975"/>
    <n v="0.24898429319371701"/>
    <n v="237.78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04963286"/>
    <s v="EB-DL-PM_SVANidhi"/>
    <n v="86160180046"/>
    <s v="Ms. NAKULABEN ASHOKBHAI PARMAR"/>
    <n v="10000"/>
    <n v="9.9"/>
    <n v="6451"/>
    <n v="6688.78"/>
    <n v="237.77999999999975"/>
    <n v="0.24898429319371701"/>
    <n v="237.78"/>
    <d v="2021-11-27T00:00:00"/>
    <n v="4"/>
    <n v="4"/>
    <n v="0"/>
    <n v="1"/>
    <n v="1"/>
    <n v="701"/>
    <s v="INR"/>
    <n v="0"/>
    <n v="955"/>
    <d v="2022-03-29T00:00:00"/>
    <n v="0"/>
    <n v="0"/>
    <m/>
    <m/>
    <m/>
    <s v="N"/>
    <s v="00/00/0000"/>
    <s v="N"/>
    <n v="0"/>
    <s v="00/00/0000"/>
    <s v="SMA0"/>
    <x v="68"/>
    <n v="701"/>
    <x v="0"/>
    <m/>
  </r>
  <r>
    <n v="40604965217"/>
    <s v="EB-DL-PM_SVANidhi"/>
    <n v="87275658426"/>
    <s v="Mr. MAHESHBHAI GOVINDBHAI DANT"/>
    <n v="10000"/>
    <n v="9.9"/>
    <n v="6460"/>
    <n v="6697.78"/>
    <n v="237.77999999999975"/>
    <n v="0.24898429319371701"/>
    <n v="237.78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04969460"/>
    <s v="EB-DL-PM_SVANidhi"/>
    <n v="85003981985"/>
    <s v="Mr. BABULAL CHANABHAI RATHOD"/>
    <n v="10000"/>
    <n v="9.9"/>
    <n v="6451"/>
    <n v="6751"/>
    <n v="300"/>
    <n v="0.31413612565445026"/>
    <n v="300"/>
    <d v="2021-11-27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604971048"/>
    <s v="EB-DL-PM_SVANidhi"/>
    <n v="89082293578"/>
    <s v="Mrs. MADHUBEN GANPATBHAI PARMA"/>
    <n v="10000"/>
    <n v="9.9"/>
    <n v="6451"/>
    <n v="6751"/>
    <n v="300"/>
    <n v="0.31413612565445026"/>
    <n v="300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04974866"/>
    <s v="EB-DL-PM_SVANidhi"/>
    <n v="88221238304"/>
    <s v="Mr. GOVINDBHAI SAKRABHAI PATNI"/>
    <n v="10000"/>
    <n v="9.9"/>
    <n v="6453"/>
    <n v="6753"/>
    <n v="300"/>
    <n v="0.31413612565445026"/>
    <n v="300"/>
    <d v="2021-11-27T00:00:00"/>
    <n v="4"/>
    <n v="4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07585551"/>
    <s v="EB-DL-PM_SVANidhi"/>
    <n v="85839366584"/>
    <s v="Miss. KUNDANBEN PARESHKUMAR PA"/>
    <n v="10000"/>
    <n v="9.9"/>
    <n v="6445"/>
    <n v="6687.03"/>
    <n v="242.02999999999975"/>
    <n v="0.25343455497382172"/>
    <n v="242.03"/>
    <d v="2021-11-29T00:00:00"/>
    <n v="4"/>
    <n v="4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607771954"/>
    <s v="EB-DL-PM_SVANidhi"/>
    <n v="90860002372"/>
    <s v="Mrs. Jalte  Kavita"/>
    <n v="10000"/>
    <n v="9.9"/>
    <n v="6445"/>
    <n v="6745"/>
    <n v="300"/>
    <n v="0.31413612565445026"/>
    <n v="300"/>
    <d v="2021-11-29T00:00:00"/>
    <n v="4"/>
    <n v="4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x v="32"/>
    <n v="701"/>
    <x v="0"/>
    <m/>
  </r>
  <r>
    <n v="40612851982"/>
    <s v="EB-DL-PM_SVANidhi"/>
    <n v="88305101067"/>
    <s v="Mr. PATNI  ANITABEN"/>
    <n v="10000"/>
    <n v="9.9"/>
    <n v="7435"/>
    <n v="8390"/>
    <n v="955"/>
    <n v="1"/>
    <n v="955"/>
    <d v="2021-12-02T00:00:00"/>
    <n v="3"/>
    <n v="2"/>
    <n v="1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x v="32"/>
    <n v="701"/>
    <x v="0"/>
    <m/>
  </r>
  <r>
    <n v="40619308459"/>
    <s v="EB-DL-PM_SVANidhi"/>
    <n v="80083925966"/>
    <s v="Mrs. KOKILABEN RAJUBHAI TADPAD"/>
    <n v="10000"/>
    <n v="9.9"/>
    <n v="7416"/>
    <n v="7641"/>
    <n v="225"/>
    <n v="0.2356020942408377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619429962"/>
    <s v="EB-DL-PM_SVANidhi"/>
    <n v="86662295402"/>
    <s v="Mrs. SHOBHANABEN NARESHBHAI PA"/>
    <n v="10000"/>
    <n v="9.9"/>
    <n v="7410"/>
    <n v="7635"/>
    <n v="225"/>
    <n v="0.2356020942408377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619559527"/>
    <s v="EB-DL-PM_SVANidhi"/>
    <n v="89628969801"/>
    <s v="Mrs. PARMAR MANJULABEN NAGARBH"/>
    <n v="10000"/>
    <n v="9.9"/>
    <n v="7416"/>
    <n v="7641"/>
    <n v="225"/>
    <n v="0.2356020942408377"/>
    <n v="225"/>
    <d v="2021-12-03T00:00:00"/>
    <n v="3"/>
    <n v="3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x v="32"/>
    <n v="701"/>
    <x v="0"/>
    <m/>
  </r>
  <r>
    <n v="40619680258"/>
    <s v="EB-DL-PM_SVANidhi"/>
    <n v="89447372662"/>
    <s v="Mrs. REKHABEN VIJAYBHAI PATNI"/>
    <n v="10000"/>
    <n v="9.9"/>
    <n v="7416"/>
    <n v="7641"/>
    <n v="225"/>
    <n v="0.2356020942408377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619796159"/>
    <s v="EB-DL-PM_SVANidhi"/>
    <n v="88036097575"/>
    <s v="Mr. GANPAT GOVIND MAKWANA"/>
    <n v="10000"/>
    <n v="9.9"/>
    <n v="7416"/>
    <n v="7641"/>
    <n v="225"/>
    <n v="0.2356020942408377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620013201"/>
    <s v="EB-DL-PM_SVANidhi"/>
    <n v="85030617640"/>
    <s v="Mr. RANJANBEN BHIKHABHAI VAGHE"/>
    <n v="10000"/>
    <n v="9.9"/>
    <n v="7416"/>
    <n v="7641"/>
    <n v="225"/>
    <n v="0.2356020942408377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620025115"/>
    <s v="EB-DL-PM_SVANidhi"/>
    <n v="85708676563"/>
    <s v="Mr. HARISHBHAI SENDHABHAI BHAR"/>
    <n v="10000"/>
    <n v="9.9"/>
    <n v="7416"/>
    <n v="7641"/>
    <n v="225"/>
    <n v="0.2356020942408377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620032144"/>
    <s v="EB-DL-PM_SVANidhi"/>
    <n v="87826074036"/>
    <s v="Mrs. PATANI  MANISHABEN PARESH"/>
    <n v="10000"/>
    <n v="9.9"/>
    <n v="7416"/>
    <n v="7641"/>
    <n v="225"/>
    <n v="0.2356020942408377"/>
    <n v="225"/>
    <d v="2021-12-03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641140203"/>
    <s v="EB-DL-PM_SVANidhi"/>
    <n v="86760844654"/>
    <s v="Mr. CHAVDA VIPULKUMAR CHANDULA"/>
    <n v="10000"/>
    <n v="9.9"/>
    <n v="7633"/>
    <n v="8510"/>
    <n v="877"/>
    <n v="0.99772468714448237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x v="122"/>
    <n v="701"/>
    <x v="0"/>
    <m/>
  </r>
  <r>
    <n v="40641144876"/>
    <s v="EB-DL-PM_SVANidhi"/>
    <n v="86994508127"/>
    <s v="Mr. RAJUBHAI BABABHAI PATANI"/>
    <n v="10000"/>
    <n v="9.9"/>
    <n v="8295"/>
    <n v="8445"/>
    <n v="150"/>
    <n v="0.15706806282722513"/>
    <n v="150"/>
    <d v="2022-01-08T00:00:00"/>
    <n v="2"/>
    <n v="2"/>
    <n v="0"/>
    <n v="1"/>
    <n v="1"/>
    <n v="701"/>
    <s v="INR"/>
    <n v="0"/>
    <n v="955"/>
    <d v="2022-03-10T00:00:00"/>
    <n v="0"/>
    <n v="0"/>
    <s v="N"/>
    <m/>
    <n v="3"/>
    <s v="N"/>
    <s v="00/00/0000"/>
    <s v="N"/>
    <n v="0"/>
    <s v="00/00/0000"/>
    <s v="SMA0"/>
    <x v="122"/>
    <n v="701"/>
    <x v="0"/>
    <m/>
  </r>
  <r>
    <n v="40641247168"/>
    <s v="EB-DL-PM_SVANidhi"/>
    <n v="90864085540"/>
    <s v="Mrs. PATANI  BHARATIBEN DASARA"/>
    <n v="10000"/>
    <n v="9.9"/>
    <n v="8298"/>
    <n v="8448"/>
    <n v="150"/>
    <n v="0.15706806282722513"/>
    <n v="150"/>
    <d v="2022-01-08T00:00:00"/>
    <n v="2"/>
    <n v="2"/>
    <n v="0"/>
    <n v="1"/>
    <n v="1"/>
    <n v="701"/>
    <s v="INR"/>
    <n v="0"/>
    <n v="955"/>
    <d v="2022-03-10T00:00:00"/>
    <n v="0"/>
    <n v="0"/>
    <s v="N"/>
    <m/>
    <n v="3"/>
    <s v="N"/>
    <s v="00/00/0000"/>
    <s v="N"/>
    <n v="0"/>
    <s v="00/00/0000"/>
    <s v="SMA0"/>
    <x v="218"/>
    <n v="701"/>
    <x v="0"/>
    <m/>
  </r>
  <r>
    <n v="40641251662"/>
    <s v="EB-DL-PM_SVANidhi"/>
    <n v="90017760860"/>
    <s v="Mrs. HETALBEN VIPULBHAI VAGHEL"/>
    <n v="10000"/>
    <n v="9.9"/>
    <n v="7638"/>
    <n v="8515"/>
    <n v="877"/>
    <n v="0.99772468714448237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x v="122"/>
    <n v="701"/>
    <x v="0"/>
    <m/>
  </r>
  <r>
    <n v="40641253046"/>
    <s v="EB-DL-PM_SVANidhi"/>
    <n v="89731196670"/>
    <s v="Mr. PATNI  RAVINDRABHAI"/>
    <n v="10000"/>
    <n v="9.9"/>
    <n v="7632"/>
    <n v="8509"/>
    <n v="877"/>
    <n v="0.99772468714448237"/>
    <n v="877"/>
    <d v="2021-12-11T00:00:00"/>
    <n v="3"/>
    <n v="2"/>
    <n v="1"/>
    <n v="1"/>
    <n v="1"/>
    <n v="701"/>
    <s v="INR"/>
    <n v="0"/>
    <n v="879"/>
    <d v="2022-03-10T00:00:00"/>
    <n v="0"/>
    <n v="0"/>
    <s v="N"/>
    <m/>
    <n v="3"/>
    <s v="N"/>
    <s v="00/00/0000"/>
    <s v="N"/>
    <n v="0"/>
    <s v="00/00/0000"/>
    <s v="SMA0"/>
    <x v="122"/>
    <n v="701"/>
    <x v="0"/>
    <m/>
  </r>
  <r>
    <n v="40668156723"/>
    <s v="EB-DL-PM_SVANidhi"/>
    <n v="88198685981"/>
    <s v="Mrs. SAVITABEN DASRATHBHAI PAT"/>
    <n v="10000"/>
    <n v="9.9"/>
    <n v="7357"/>
    <n v="7582"/>
    <n v="225"/>
    <n v="0.2356020942408377"/>
    <n v="225"/>
    <d v="2021-12-25T00:00:00"/>
    <n v="3"/>
    <n v="3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668166594"/>
    <s v="EB-DL-PM_SVANidhi"/>
    <n v="88405003735"/>
    <s v="Mr. KAMRUNISSA MUNAVARKHAN PAT"/>
    <n v="10000"/>
    <n v="9.9"/>
    <n v="7593"/>
    <n v="8470"/>
    <n v="877"/>
    <n v="0.99772468714448237"/>
    <n v="877"/>
    <d v="2021-12-25T00:00:00"/>
    <n v="3"/>
    <n v="2"/>
    <n v="1"/>
    <n v="1"/>
    <n v="1"/>
    <n v="701"/>
    <s v="INR"/>
    <n v="0"/>
    <n v="879"/>
    <d v="2022-03-24T00:00:00"/>
    <n v="0"/>
    <n v="0"/>
    <s v="N"/>
    <m/>
    <n v="3"/>
    <s v="N"/>
    <s v="00/00/0000"/>
    <s v="N"/>
    <n v="0"/>
    <s v="00/00/0000"/>
    <s v="SMA0"/>
    <x v="170"/>
    <n v="701"/>
    <x v="0"/>
    <m/>
  </r>
  <r>
    <n v="40668180042"/>
    <s v="EB-DL-PM_SVANidhi"/>
    <n v="86701250218"/>
    <s v="Mr. KISHANLAL MOTILAL BAROT"/>
    <n v="10000"/>
    <n v="9.9"/>
    <n v="7593"/>
    <n v="8470"/>
    <n v="877"/>
    <n v="0.99772468714448237"/>
    <n v="877"/>
    <d v="2021-12-25T00:00:00"/>
    <n v="3"/>
    <n v="2"/>
    <n v="1"/>
    <n v="1"/>
    <n v="1"/>
    <n v="701"/>
    <s v="INR"/>
    <n v="0"/>
    <n v="879"/>
    <d v="2022-03-24T00:00:00"/>
    <n v="0"/>
    <n v="0"/>
    <s v="N"/>
    <m/>
    <n v="3"/>
    <s v="N"/>
    <s v="00/00/0000"/>
    <s v="N"/>
    <n v="0"/>
    <s v="00/00/0000"/>
    <s v="SMA0"/>
    <x v="170"/>
    <n v="701"/>
    <x v="0"/>
    <m/>
  </r>
  <r>
    <n v="40668927426"/>
    <s v="EB-DL-PM_SVANidhi"/>
    <n v="89456941277"/>
    <s v="Mr. JAYESH CHANDUBHAI SOLANKI"/>
    <n v="10000"/>
    <n v="9.9"/>
    <n v="7589"/>
    <n v="8454.69"/>
    <n v="865.69000000000051"/>
    <n v="0.98485779294653075"/>
    <n v="865.69"/>
    <d v="2021-12-26T00:00:00"/>
    <n v="3"/>
    <n v="2"/>
    <n v="1"/>
    <n v="1"/>
    <n v="1"/>
    <n v="701"/>
    <s v="INR"/>
    <n v="0"/>
    <n v="879"/>
    <d v="2022-03-25T00:00:00"/>
    <n v="0"/>
    <n v="0"/>
    <s v="N"/>
    <m/>
    <n v="3"/>
    <s v="N"/>
    <s v="00/00/0000"/>
    <s v="N"/>
    <n v="0"/>
    <s v="00/00/0000"/>
    <s v="SMA0"/>
    <x v="7"/>
    <n v="701"/>
    <x v="0"/>
    <m/>
  </r>
  <r>
    <n v="40672571197"/>
    <s v="EB-DL-PM_SVANidhi"/>
    <n v="88112651770"/>
    <s v="Mrs. RANJANBEN NARANBHAI CHAUH"/>
    <n v="10000"/>
    <n v="9.9"/>
    <n v="7586"/>
    <n v="8460.8799999999992"/>
    <n v="874.8799999999992"/>
    <n v="0.99531285551763271"/>
    <n v="874.88"/>
    <d v="2021-12-30T00:00:00"/>
    <n v="3"/>
    <n v="2"/>
    <n v="1"/>
    <n v="1"/>
    <n v="1"/>
    <n v="701"/>
    <s v="INR"/>
    <n v="0"/>
    <n v="879"/>
    <d v="2022-03-27T00:00:00"/>
    <n v="0"/>
    <n v="0"/>
    <m/>
    <m/>
    <m/>
    <s v="N"/>
    <s v="00/00/0000"/>
    <s v="N"/>
    <n v="0"/>
    <s v="00/00/0000"/>
    <s v="SMA0"/>
    <x v="28"/>
    <n v="701"/>
    <x v="0"/>
    <m/>
  </r>
  <r>
    <n v="40672592072"/>
    <s v="EB-DL-PM_SVANidhi"/>
    <n v="90258760751"/>
    <s v="Mr. PATNI MUKESHBHAI URVASHI"/>
    <n v="10000"/>
    <n v="9.9"/>
    <n v="9190"/>
    <n v="10145"/>
    <n v="955"/>
    <n v="1"/>
    <n v="955"/>
    <d v="2022-02-07T00:00:00"/>
    <n v="1"/>
    <n v="0"/>
    <n v="1"/>
    <n v="1"/>
    <n v="1"/>
    <n v="701"/>
    <s v="INR"/>
    <n v="0"/>
    <n v="955"/>
    <d v="2022-03-27T00:00:00"/>
    <n v="0"/>
    <n v="0"/>
    <s v="N"/>
    <m/>
    <n v="3"/>
    <s v="N"/>
    <s v="00/00/0000"/>
    <s v="N"/>
    <n v="0"/>
    <s v="00/00/0000"/>
    <s v="SMA0"/>
    <x v="28"/>
    <n v="701"/>
    <x v="0"/>
    <m/>
  </r>
  <r>
    <n v="40675761049"/>
    <s v="EB-DL-PM_SVANidhi"/>
    <n v="80084100262"/>
    <s v="PATANI  BHARATBHAI"/>
    <n v="10000"/>
    <n v="9.9"/>
    <n v="7582"/>
    <n v="8459"/>
    <n v="877"/>
    <n v="0.99772468714448237"/>
    <n v="877"/>
    <d v="2021-12-29T00:00:00"/>
    <n v="3"/>
    <n v="2"/>
    <n v="1"/>
    <n v="1"/>
    <n v="1"/>
    <n v="701"/>
    <s v="INR"/>
    <n v="0"/>
    <n v="879"/>
    <d v="2022-03-28T00:00:00"/>
    <n v="0"/>
    <n v="0"/>
    <s v="N"/>
    <m/>
    <n v="3"/>
    <s v="N"/>
    <s v="00/00/0000"/>
    <s v="N"/>
    <n v="0"/>
    <s v="00/00/0000"/>
    <s v="SMA0"/>
    <x v="88"/>
    <n v="701"/>
    <x v="0"/>
    <m/>
  </r>
  <r>
    <n v="40681122913"/>
    <s v="EB-DL-PM_SVANidhi"/>
    <n v="89583392207"/>
    <s v="Mrs. BHAVNABEN ARUNBHAI PATNI"/>
    <n v="10000"/>
    <n v="9.9"/>
    <n v="8315"/>
    <n v="8465"/>
    <n v="150"/>
    <n v="0.15706806282722513"/>
    <n v="150"/>
    <d v="2022-01-01T00:00:00"/>
    <n v="2"/>
    <n v="2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x v="32"/>
    <n v="701"/>
    <x v="0"/>
    <m/>
  </r>
  <r>
    <n v="40681133844"/>
    <s v="EB-DL-PM_SVANidhi"/>
    <n v="85822047975"/>
    <s v="Mr. RAJENDRA GANESHBHAI KALIYA"/>
    <n v="10000"/>
    <n v="9.9"/>
    <n v="8326"/>
    <n v="8476"/>
    <n v="150"/>
    <n v="0.1570680628272251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81207751"/>
    <s v="EB-DL-PM_SVANidhi"/>
    <n v="90776087229"/>
    <s v="Mrs. Patni Minaben Prakashbhai"/>
    <n v="10000"/>
    <n v="9.9"/>
    <n v="8315"/>
    <n v="8465"/>
    <n v="150"/>
    <n v="0.1570680628272251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81215650"/>
    <s v="EB-DL-PM_SVANidhi"/>
    <n v="90770626406"/>
    <s v="Mrs. Parikh  Taruna"/>
    <n v="10000"/>
    <n v="9.9"/>
    <n v="8316"/>
    <n v="8466"/>
    <n v="150"/>
    <n v="0.1570680628272251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81219439"/>
    <s v="EB-DL-PM_SVANidhi"/>
    <n v="90882612340"/>
    <s v="Mr. Patni  Rameshbhai"/>
    <n v="10000"/>
    <n v="9.9"/>
    <n v="8315"/>
    <n v="8465"/>
    <n v="150"/>
    <n v="0.1570680628272251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81224132"/>
    <s v="EB-DL-PM_SVANidhi"/>
    <n v="80083977335"/>
    <s v="Mrs. THAKOR  HANSABEN"/>
    <n v="10000"/>
    <n v="9.9"/>
    <n v="8316"/>
    <n v="8466"/>
    <n v="150"/>
    <n v="0.1570680628272251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81228807"/>
    <s v="EB-DL-PM_SVANidhi"/>
    <n v="85003956878"/>
    <s v="Mr. NAGINBHAI MOTIBHAI SOLANKI"/>
    <n v="10000"/>
    <n v="9.9"/>
    <n v="8315"/>
    <n v="8465"/>
    <n v="150"/>
    <n v="0.1570680628272251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81339142"/>
    <s v="EB-DL-PM_SVANidhi"/>
    <n v="85052604385"/>
    <s v="Mr. AJITKUMAR DHULABHAI RAVAL"/>
    <n v="10000"/>
    <n v="9.9"/>
    <n v="8315"/>
    <n v="8465"/>
    <n v="150"/>
    <n v="0.1570680628272251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81343364"/>
    <s v="EB-DL-PM_SVANidhi"/>
    <n v="85117885252"/>
    <s v="Miss. NEETABEN MAHENDRABHAI PA"/>
    <n v="10000"/>
    <n v="9.9"/>
    <n v="8317"/>
    <n v="8467"/>
    <n v="150"/>
    <n v="0.1570680628272251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81352890"/>
    <s v="EB-DL-PM_SVANidhi"/>
    <n v="80084091642"/>
    <s v="Mr. AMBALAL TRIBHOVANDAS PATEL"/>
    <n v="10000"/>
    <n v="9.9"/>
    <n v="8315"/>
    <n v="8465"/>
    <n v="150"/>
    <n v="0.1570680628272251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81391590"/>
    <s v="EB-DL-PM_SVANidhi"/>
    <n v="90275533581"/>
    <s v="Miss. KAJALBEN  PATNI"/>
    <n v="10000"/>
    <n v="9.9"/>
    <n v="8315"/>
    <n v="8465"/>
    <n v="150"/>
    <n v="0.1570680628272251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81400801"/>
    <s v="EB-DL-PM_SVANidhi"/>
    <n v="80083911657"/>
    <s v="Mrs. MANJULABEN RAMESHBHAI PAT"/>
    <n v="10000"/>
    <n v="9.9"/>
    <n v="8317"/>
    <n v="8627"/>
    <n v="310"/>
    <n v="0.32460732984293195"/>
    <n v="31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81409054"/>
    <s v="EB-DL-PM_SVANidhi"/>
    <n v="88564478210"/>
    <s v="Mr. PATANI RAKESHBHAI LAXMANBH"/>
    <n v="10000"/>
    <n v="9.9"/>
    <n v="8322"/>
    <n v="9232"/>
    <n v="910"/>
    <n v="0.95287958115183247"/>
    <n v="910"/>
    <d v="2022-01-01T00:00:00"/>
    <n v="2"/>
    <n v="1"/>
    <n v="1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81416006"/>
    <s v="EB-DL-PM_SVANidhi"/>
    <n v="90855950732"/>
    <s v="Ms. Ravat  Khushbuben"/>
    <n v="10000"/>
    <n v="9.9"/>
    <n v="8321"/>
    <n v="8471"/>
    <n v="150"/>
    <n v="0.1570680628272251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84"/>
    <n v="701"/>
    <x v="0"/>
    <m/>
  </r>
  <r>
    <n v="40681486290"/>
    <s v="EB-DL-PM_SVANidhi"/>
    <n v="89647101672"/>
    <s v="Mrs. LILABEN RAMESHBHAI PATEL"/>
    <n v="10000"/>
    <n v="9.9"/>
    <n v="8292"/>
    <n v="8442"/>
    <n v="150"/>
    <n v="0.1570680628272251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81491493"/>
    <s v="EB-DL-PM_SVANidhi"/>
    <n v="85556843402"/>
    <s v="Mrs. HANSHABEN DINESHBHAI PARM"/>
    <n v="10000"/>
    <n v="9.9"/>
    <n v="8315"/>
    <n v="8465"/>
    <n v="150"/>
    <n v="0.15706806282722513"/>
    <n v="150"/>
    <d v="2022-01-01T00:00:00"/>
    <n v="2"/>
    <n v="2"/>
    <n v="0"/>
    <n v="1"/>
    <n v="1"/>
    <n v="701"/>
    <s v="INR"/>
    <n v="0"/>
    <n v="955"/>
    <d v="2022-03-29T00:00:00"/>
    <n v="0"/>
    <n v="0"/>
    <s v="N"/>
    <m/>
    <n v="3"/>
    <s v="N"/>
    <s v="00/00/0000"/>
    <s v="N"/>
    <n v="0"/>
    <s v="00/00/0000"/>
    <s v="SMA0"/>
    <x v="68"/>
    <n v="701"/>
    <x v="0"/>
    <m/>
  </r>
  <r>
    <n v="40683367815"/>
    <s v="EB-DL-PM_SVANidhi"/>
    <n v="90703263360"/>
    <s v="Mr. LUCKY  MEVADA"/>
    <n v="10000"/>
    <n v="9.9"/>
    <n v="8315"/>
    <n v="8465"/>
    <n v="150"/>
    <n v="0.15706806282722513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683374425"/>
    <s v="EB-DL-PM_SVANidhi"/>
    <n v="90044634083"/>
    <s v="Mrs. KAJALBEN PARESHBHAI PATNI"/>
    <n v="10000"/>
    <n v="9.9"/>
    <n v="8315"/>
    <n v="8465"/>
    <n v="150"/>
    <n v="0.15706806282722513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683377573"/>
    <s v="EB-DL-PM_SVANidhi"/>
    <n v="85262633839"/>
    <s v="Mrs. PARULBEN MAHENDRABHAI PAR"/>
    <n v="10000"/>
    <n v="9.9"/>
    <n v="8315"/>
    <n v="8465"/>
    <n v="150"/>
    <n v="0.15706806282722513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683381681"/>
    <s v="EB-DL-PM_SVANidhi"/>
    <n v="90424298335"/>
    <s v="Mrs. MADHUBEN CHIMANBHAI GOHEL"/>
    <n v="10000"/>
    <n v="9.9"/>
    <n v="8318"/>
    <n v="8468"/>
    <n v="150"/>
    <n v="0.15706806282722513"/>
    <n v="150"/>
    <d v="2022-01-01T00:00:00"/>
    <n v="2"/>
    <n v="2"/>
    <n v="0"/>
    <n v="1"/>
    <n v="1"/>
    <n v="701"/>
    <s v="INR"/>
    <n v="0"/>
    <n v="955"/>
    <d v="2022-03-30T00:00:00"/>
    <n v="0"/>
    <n v="0"/>
    <m/>
    <m/>
    <m/>
    <s v="N"/>
    <s v="00/00/0000"/>
    <s v="N"/>
    <n v="0"/>
    <s v="00/00/0000"/>
    <s v="SMA0"/>
    <x v="32"/>
    <n v="701"/>
    <x v="0"/>
    <m/>
  </r>
  <r>
    <n v="40683384660"/>
    <s v="EB-DL-PM_SVANidhi"/>
    <n v="90878209469"/>
    <s v="Mrs. Patni  Bebiben"/>
    <n v="10000"/>
    <n v="9.9"/>
    <n v="8315"/>
    <n v="8465"/>
    <n v="150"/>
    <n v="0.15706806282722513"/>
    <n v="150"/>
    <d v="2022-01-01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702752116"/>
    <s v="EB-DL-PM_SVANidhi"/>
    <n v="88155972420"/>
    <s v="Mrs. GAYATRIBEN NARESH PARMAR"/>
    <n v="10000"/>
    <n v="9.9"/>
    <n v="8455"/>
    <n v="9333"/>
    <n v="878"/>
    <n v="0.99886234357224113"/>
    <n v="878"/>
    <d v="2022-01-08T00:00:00"/>
    <n v="2"/>
    <n v="1"/>
    <n v="1"/>
    <n v="1"/>
    <n v="1"/>
    <n v="701"/>
    <s v="INR"/>
    <n v="0"/>
    <n v="879"/>
    <d v="2022-03-07T00:00:00"/>
    <n v="0"/>
    <n v="0"/>
    <s v="N"/>
    <m/>
    <n v="3"/>
    <s v="N"/>
    <s v="00/00/0000"/>
    <s v="N"/>
    <n v="0"/>
    <s v="00/00/0000"/>
    <s v="SMA0"/>
    <x v="20"/>
    <n v="701"/>
    <x v="0"/>
    <m/>
  </r>
  <r>
    <n v="40706638546"/>
    <s v="EB-DL-PM_SVANidhi"/>
    <n v="85774451983"/>
    <s v="Mr. ASHOKBHAI BHIKHANCHAND KAL"/>
    <n v="10000"/>
    <n v="9.9"/>
    <n v="9260"/>
    <n v="10139"/>
    <n v="879"/>
    <n v="1"/>
    <n v="879"/>
    <d v="2022-02-09T00:00:00"/>
    <n v="1"/>
    <n v="0"/>
    <n v="1"/>
    <n v="1"/>
    <n v="1"/>
    <n v="701"/>
    <s v="INR"/>
    <n v="0"/>
    <n v="879"/>
    <d v="2022-03-08T00:00:00"/>
    <n v="0"/>
    <n v="0"/>
    <s v="N"/>
    <m/>
    <n v="3"/>
    <s v="N"/>
    <s v="00/00/0000"/>
    <s v="N"/>
    <n v="0"/>
    <s v="00/00/0000"/>
    <s v="SMA0"/>
    <x v="207"/>
    <n v="701"/>
    <x v="0"/>
    <m/>
  </r>
  <r>
    <n v="40713716459"/>
    <s v="EB-DL-PM_SVANidhi"/>
    <n v="85034696776"/>
    <s v="Mr. RAMGOPAL SUBEDARSINGH BHAD"/>
    <n v="10000"/>
    <n v="9.9"/>
    <n v="8281"/>
    <n v="8431"/>
    <n v="150"/>
    <n v="0.15706806282722513"/>
    <n v="150"/>
    <d v="2022-01-13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713792850"/>
    <s v="EB-DL-PM_SVANidhi"/>
    <n v="87679003208"/>
    <s v="Mr. KISHANSINH PADAMSINH RAJPU"/>
    <n v="10000"/>
    <n v="9.9"/>
    <n v="8283"/>
    <n v="8433"/>
    <n v="150"/>
    <n v="0.15706806282722513"/>
    <n v="150"/>
    <d v="2022-01-13T00:00:00"/>
    <n v="2"/>
    <n v="2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762473744"/>
    <s v="EB-DL-PM_SVANidhi"/>
    <n v="89989891308"/>
    <s v="Mr. Sunilkumar Ishwarprakash A"/>
    <n v="10000"/>
    <n v="9.9"/>
    <n v="9190"/>
    <n v="9265"/>
    <n v="75"/>
    <n v="7.8534031413612565E-2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762577506"/>
    <s v="EB-DL-PM_SVANidhi"/>
    <n v="85927128835"/>
    <s v="Mr. Gupta Anilkumar Ishwarprak"/>
    <n v="10000"/>
    <n v="9.9"/>
    <n v="9190"/>
    <n v="9265"/>
    <n v="75"/>
    <n v="7.8534031413612565E-2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762679337"/>
    <s v="EB-DL-PM_SVANidhi"/>
    <n v="86354704709"/>
    <s v="Mrs. SARITABEN ANILKUMAR GUPTA"/>
    <n v="10000"/>
    <n v="9.9"/>
    <n v="9190"/>
    <n v="9265"/>
    <n v="75"/>
    <n v="7.8534031413612565E-2"/>
    <n v="75"/>
    <d v="2022-02-04T00:00:00"/>
    <n v="1"/>
    <n v="1"/>
    <n v="0"/>
    <n v="1"/>
    <n v="1"/>
    <n v="701"/>
    <s v="INR"/>
    <n v="0"/>
    <n v="955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044204336"/>
    <s v="EB-DL-PM_SVANidhi"/>
    <n v="88590647856"/>
    <s v="Mrs. BHARTIBEN BHARTIBEN PATNI"/>
    <n v="10000"/>
    <n v="9.9"/>
    <n v="0"/>
    <n v="492.49"/>
    <n v="492.49"/>
    <n v="0.47537644787644789"/>
    <n v="492.49"/>
    <d v="2021-03-04T00:00:00"/>
    <n v="12"/>
    <n v="12"/>
    <n v="0"/>
    <n v="2"/>
    <n v="2"/>
    <n v="702"/>
    <s v="INR"/>
    <n v="0"/>
    <n v="1036"/>
    <d v="2022-02-28T00:00:00"/>
    <n v="0"/>
    <n v="0"/>
    <s v="N"/>
    <m/>
    <n v="1"/>
    <s v="N"/>
    <s v="00/00/0000"/>
    <s v="N"/>
    <n v="0"/>
    <s v="00/00/0000"/>
    <s v="SMA1"/>
    <x v="32"/>
    <n v="702"/>
    <x v="0"/>
    <m/>
  </r>
  <r>
    <n v="40047550316"/>
    <s v="EB-DL-PM_SVANidhi"/>
    <n v="86429640399"/>
    <s v="Miss. HARSHIDA NAVINBHAI RAVAT"/>
    <n v="10000"/>
    <n v="9.9"/>
    <n v="0"/>
    <n v="496.95"/>
    <n v="496.95"/>
    <n v="0.47691938579654508"/>
    <n v="496.95"/>
    <d v="2021-03-02T00:00:00"/>
    <n v="12"/>
    <n v="12"/>
    <n v="0"/>
    <n v="2"/>
    <n v="2"/>
    <n v="702"/>
    <s v="INR"/>
    <n v="0"/>
    <n v="1042"/>
    <d v="2022-02-28T00:00:00"/>
    <n v="0"/>
    <n v="0"/>
    <s v="N"/>
    <m/>
    <n v="1"/>
    <s v="N"/>
    <s v="00/00/0000"/>
    <s v="N"/>
    <n v="0"/>
    <s v="00/00/0000"/>
    <s v="SMA1"/>
    <x v="32"/>
    <n v="702"/>
    <x v="0"/>
    <m/>
  </r>
  <r>
    <n v="40244194158"/>
    <s v="EB-DL-PM_SVANidhi"/>
    <n v="87087988796"/>
    <s v="Mr. MALI  GOVIND"/>
    <n v="10000"/>
    <n v="9.9"/>
    <n v="1915"/>
    <n v="3236.69"/>
    <n v="1321.69"/>
    <n v="1.3839685863874347"/>
    <n v="1321.69"/>
    <d v="2021-06-23T00:00:00"/>
    <n v="9"/>
    <n v="8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x v="32"/>
    <n v="702"/>
    <x v="0"/>
    <m/>
  </r>
  <r>
    <n v="40249980339"/>
    <s v="EB-DL-PM_SVANidhi"/>
    <n v="80083984309"/>
    <s v="Mr. JASHWANTBHAI KALIDAS PARMA"/>
    <n v="10000"/>
    <n v="9.9"/>
    <n v="2602"/>
    <n v="4127.62"/>
    <n v="1525.62"/>
    <n v="1.735631399317406"/>
    <n v="1525.62"/>
    <d v="2021-06-26T00:00:00"/>
    <n v="9"/>
    <n v="7"/>
    <n v="2"/>
    <n v="2"/>
    <n v="2"/>
    <n v="702"/>
    <s v="INR"/>
    <n v="0"/>
    <n v="879"/>
    <d v="2022-02-25T00:00:00"/>
    <n v="0"/>
    <n v="0"/>
    <s v="N"/>
    <m/>
    <n v="1"/>
    <s v="N"/>
    <s v="00/00/0000"/>
    <s v="N"/>
    <n v="0"/>
    <s v="00/00/0000"/>
    <s v="SMA1"/>
    <x v="28"/>
    <n v="702"/>
    <x v="0"/>
    <m/>
  </r>
  <r>
    <n v="40250663611"/>
    <s v="EB-DL-PM_SVANidhi"/>
    <n v="87361284508"/>
    <s v="Mrs. SUSHILABEN GANPATBHAI DAN"/>
    <n v="10000"/>
    <n v="9.9"/>
    <n v="1925"/>
    <n v="3229.73"/>
    <n v="1304.73"/>
    <n v="1.3662094240837697"/>
    <n v="1304.73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x v="32"/>
    <n v="702"/>
    <x v="0"/>
    <m/>
  </r>
  <r>
    <n v="40250665234"/>
    <s v="EB-DL-PM_SVANidhi"/>
    <n v="85017821960"/>
    <s v="Mr. GAFULBHAI BALDEVBHAI RABAR"/>
    <n v="10000"/>
    <n v="9.9"/>
    <n v="1904"/>
    <n v="3219.33"/>
    <n v="1315.33"/>
    <n v="1.3773089005235601"/>
    <n v="1315.33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x v="32"/>
    <n v="702"/>
    <x v="0"/>
    <m/>
  </r>
  <r>
    <n v="40250668676"/>
    <s v="EB-DL-PM_SVANidhi"/>
    <n v="90771909132"/>
    <s v="Mr. Patel  Satish"/>
    <n v="10000"/>
    <n v="9.9"/>
    <n v="1941"/>
    <n v="3244.31"/>
    <n v="1303.31"/>
    <n v="1.3647225130890053"/>
    <n v="1303.31"/>
    <d v="2021-06-27T00:00:00"/>
    <n v="9"/>
    <n v="8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x v="32"/>
    <n v="702"/>
    <x v="0"/>
    <m/>
  </r>
  <r>
    <n v="40364322765"/>
    <s v="EB-DL-PM_SVANidhi"/>
    <n v="88805466337"/>
    <s v="Mrs. SHRIMALI KAILASHBEN  HARS"/>
    <n v="10000"/>
    <n v="9.9"/>
    <n v="4410"/>
    <n v="5990.49"/>
    <n v="1580.4899999999998"/>
    <n v="1.7980546075085322"/>
    <n v="1580.49"/>
    <d v="2021-08-13T00:00:00"/>
    <n v="7"/>
    <n v="5"/>
    <n v="2"/>
    <n v="2"/>
    <n v="2"/>
    <n v="702"/>
    <s v="INR"/>
    <n v="0"/>
    <n v="879"/>
    <d v="2022-02-12T00:00:00"/>
    <n v="0"/>
    <n v="0"/>
    <s v="N"/>
    <m/>
    <n v="1"/>
    <s v="N"/>
    <s v="00/00/0000"/>
    <s v="N"/>
    <n v="0"/>
    <s v="00/00/0000"/>
    <s v="SMA1"/>
    <x v="61"/>
    <n v="702"/>
    <x v="0"/>
    <m/>
  </r>
  <r>
    <n v="40578718301"/>
    <s v="EB-DL-PM_SVANidhi"/>
    <n v="85895001081"/>
    <s v="Mr. BHANUBHAI LAKSHMANBHAI VAG"/>
    <n v="10000"/>
    <n v="9.9"/>
    <n v="6806"/>
    <n v="8478.57"/>
    <n v="1672.5699999999997"/>
    <n v="1.902810011376564"/>
    <n v="1672.57"/>
    <d v="2021-11-16T00:00:00"/>
    <n v="4"/>
    <n v="2"/>
    <n v="2"/>
    <n v="2"/>
    <n v="2"/>
    <n v="702"/>
    <s v="INR"/>
    <n v="0"/>
    <n v="879"/>
    <d v="2022-02-10T00:00:00"/>
    <n v="0"/>
    <n v="0"/>
    <s v="N"/>
    <m/>
    <n v="1"/>
    <s v="N"/>
    <s v="00/00/0000"/>
    <s v="N"/>
    <n v="0"/>
    <s v="00/00/0000"/>
    <s v="SMA1"/>
    <x v="118"/>
    <n v="702"/>
    <x v="0"/>
    <m/>
  </r>
  <r>
    <n v="40609994312"/>
    <s v="EB-DL-PM_SVANidhi"/>
    <n v="89553409013"/>
    <s v="Mrs. KANTABEN MAHENDRABHAI TAD"/>
    <n v="10000"/>
    <n v="9.9"/>
    <n v="6768"/>
    <n v="8467.44"/>
    <n v="1699.4400000000005"/>
    <n v="1.9333788395904443"/>
    <n v="1699.44"/>
    <d v="2021-11-30T00:00:00"/>
    <n v="4"/>
    <n v="2"/>
    <n v="2"/>
    <n v="2"/>
    <n v="2"/>
    <n v="702"/>
    <s v="INR"/>
    <n v="0"/>
    <n v="879"/>
    <d v="2022-02-28T00:00:00"/>
    <n v="0"/>
    <n v="0"/>
    <s v="N"/>
    <m/>
    <n v="1"/>
    <s v="N"/>
    <s v="00/00/0000"/>
    <s v="N"/>
    <n v="0"/>
    <s v="00/00/0000"/>
    <s v="SMA1"/>
    <x v="32"/>
    <n v="702"/>
    <x v="0"/>
    <m/>
  </r>
  <r>
    <n v="40619693461"/>
    <s v="EB-DL-PM_SVANidhi"/>
    <n v="86693322010"/>
    <s v="Mrs. ILABEN VASANTKUMAR MAKWAN"/>
    <n v="10000"/>
    <n v="9.9"/>
    <n v="7431"/>
    <n v="8536"/>
    <n v="1105"/>
    <n v="1.1570680628272252"/>
    <n v="1105"/>
    <d v="2021-12-03T00:00:00"/>
    <n v="3"/>
    <n v="2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x v="32"/>
    <n v="702"/>
    <x v="0"/>
    <m/>
  </r>
  <r>
    <n v="40668172235"/>
    <s v="EB-DL-PM_SVANidhi"/>
    <n v="87296345859"/>
    <s v="Mr. DARBAR KIRITKUMAR NATVARSI"/>
    <n v="10000"/>
    <n v="9.9"/>
    <n v="7617"/>
    <n v="9374"/>
    <n v="1757"/>
    <n v="1.9988623435722412"/>
    <n v="1757"/>
    <d v="2021-12-25T00:00:00"/>
    <n v="3"/>
    <n v="1"/>
    <n v="2"/>
    <n v="2"/>
    <n v="2"/>
    <n v="702"/>
    <s v="INR"/>
    <n v="0"/>
    <n v="879"/>
    <d v="2022-02-24T00:00:00"/>
    <n v="0"/>
    <n v="0"/>
    <s v="N"/>
    <m/>
    <n v="1"/>
    <s v="N"/>
    <s v="00/00/0000"/>
    <s v="N"/>
    <n v="0"/>
    <s v="00/00/0000"/>
    <s v="SMA1"/>
    <x v="89"/>
    <n v="702"/>
    <x v="0"/>
    <m/>
  </r>
  <r>
    <n v="40668908695"/>
    <s v="EB-DL-PM_SVANidhi"/>
    <n v="89628920785"/>
    <s v="Mrs. PATANI BHARATIBEN  SANJAY"/>
    <n v="10000"/>
    <n v="9.9"/>
    <n v="7603"/>
    <n v="8682.69"/>
    <n v="1079.6900000000005"/>
    <n v="1.2283162684869176"/>
    <n v="1079.69"/>
    <d v="2021-12-26T00:00:00"/>
    <n v="3"/>
    <n v="2"/>
    <n v="1"/>
    <n v="2"/>
    <n v="2"/>
    <n v="702"/>
    <s v="INR"/>
    <n v="0"/>
    <n v="879"/>
    <d v="2022-02-25T00:00:00"/>
    <n v="0"/>
    <n v="0"/>
    <s v="N"/>
    <m/>
    <n v="1"/>
    <s v="N"/>
    <s v="00/00/0000"/>
    <s v="N"/>
    <n v="0"/>
    <s v="00/00/0000"/>
    <s v="SMA1"/>
    <x v="28"/>
    <n v="702"/>
    <x v="0"/>
    <m/>
  </r>
  <r>
    <n v="40668921446"/>
    <s v="EB-DL-PM_SVANidhi"/>
    <n v="87417037125"/>
    <s v="Mr. MUKESHBHAI  CHHAPANBHAI PA"/>
    <n v="10000"/>
    <n v="9.9"/>
    <n v="7620"/>
    <n v="9365.69"/>
    <n v="1745.6900000000005"/>
    <n v="1.9859954493742895"/>
    <n v="1745.69"/>
    <d v="2021-12-26T00:00:00"/>
    <n v="3"/>
    <n v="1"/>
    <n v="2"/>
    <n v="2"/>
    <n v="2"/>
    <n v="702"/>
    <s v="INR"/>
    <n v="0"/>
    <n v="879"/>
    <d v="2022-02-25T00:00:00"/>
    <n v="0"/>
    <n v="0"/>
    <m/>
    <m/>
    <m/>
    <s v="N"/>
    <s v="00/00/0000"/>
    <s v="N"/>
    <n v="0"/>
    <s v="00/00/0000"/>
    <s v="SMA1"/>
    <x v="28"/>
    <n v="702"/>
    <x v="0"/>
    <m/>
  </r>
  <r>
    <n v="40672280788"/>
    <s v="EB-DL-PM_SVANidhi"/>
    <n v="89920625710"/>
    <s v="Mrs. URMILABEN DEVRAJBHAI PATN"/>
    <n v="10000"/>
    <n v="9.9"/>
    <n v="7591"/>
    <n v="9345.8799999999992"/>
    <n v="1754.8799999999992"/>
    <n v="1.9964505119453915"/>
    <n v="1754.88"/>
    <d v="2021-12-28T00:00:00"/>
    <n v="3"/>
    <n v="1"/>
    <n v="2"/>
    <n v="2"/>
    <n v="2"/>
    <n v="702"/>
    <s v="INR"/>
    <n v="0"/>
    <n v="879"/>
    <d v="2022-02-27T00:00:00"/>
    <n v="0"/>
    <n v="0"/>
    <s v="N"/>
    <m/>
    <n v="1"/>
    <s v="N"/>
    <s v="00/00/0000"/>
    <s v="N"/>
    <n v="0"/>
    <s v="00/00/0000"/>
    <s v="SMA1"/>
    <x v="68"/>
    <n v="702"/>
    <x v="0"/>
    <m/>
  </r>
  <r>
    <n v="40677963452"/>
    <s v="EB-DL-PM_SVANidhi"/>
    <n v="89627475224"/>
    <s v="Mrs. PATNI KAMLABEN MUKESHBHAI"/>
    <n v="10000"/>
    <n v="9.9"/>
    <n v="7593"/>
    <n v="9346.4599999999991"/>
    <n v="1753.4599999999991"/>
    <n v="1.9948350398179739"/>
    <n v="1753.46"/>
    <d v="2021-12-30T00:00:00"/>
    <n v="3"/>
    <n v="1"/>
    <n v="2"/>
    <n v="2"/>
    <n v="2"/>
    <n v="702"/>
    <s v="INR"/>
    <n v="0"/>
    <n v="879"/>
    <d v="2022-02-28T00:00:00"/>
    <n v="0"/>
    <n v="0"/>
    <s v="N"/>
    <m/>
    <n v="1"/>
    <s v="N"/>
    <s v="00/00/0000"/>
    <s v="N"/>
    <n v="0"/>
    <s v="00/00/0000"/>
    <s v="SMA1"/>
    <x v="32"/>
    <n v="702"/>
    <x v="0"/>
    <m/>
  </r>
  <r>
    <n v="40680848832"/>
    <s v="EB-DL-PM_SVANidhi"/>
    <n v="90864113386"/>
    <s v="Mr. Sodha  Mahavirsinh"/>
    <n v="10000"/>
    <n v="9.9"/>
    <n v="8304"/>
    <n v="9334"/>
    <n v="1030"/>
    <n v="1.0785340314136125"/>
    <n v="1030"/>
    <d v="2022-01-09T00:00:00"/>
    <n v="2"/>
    <n v="1"/>
    <n v="1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x v="32"/>
    <n v="702"/>
    <x v="0"/>
    <m/>
  </r>
  <r>
    <n v="40681386921"/>
    <s v="EB-DL-PM_SVANidhi"/>
    <n v="89081282002"/>
    <s v="Mrs. NITABEN ISHVARBHAI PATNI"/>
    <n v="10000"/>
    <n v="9.9"/>
    <n v="8323"/>
    <n v="9353"/>
    <n v="1030"/>
    <n v="1.0785340314136125"/>
    <n v="1030"/>
    <d v="2022-01-01T00:00:00"/>
    <n v="2"/>
    <n v="1"/>
    <n v="1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x v="32"/>
    <n v="702"/>
    <x v="0"/>
    <m/>
  </r>
  <r>
    <n v="40713723546"/>
    <s v="EB-DL-PM_SVANidhi"/>
    <n v="88198687014"/>
    <s v="Mr. PATNI SACHINBHAI GOVINDBHA"/>
    <n v="10000"/>
    <n v="9.9"/>
    <n v="8302"/>
    <n v="10212"/>
    <n v="1910"/>
    <n v="2"/>
    <n v="1910"/>
    <d v="2022-01-13T00:00:00"/>
    <n v="2"/>
    <n v="0"/>
    <n v="2"/>
    <n v="2"/>
    <n v="2"/>
    <n v="702"/>
    <s v="INR"/>
    <n v="0"/>
    <n v="955"/>
    <d v="2022-02-28T00:00:00"/>
    <n v="0"/>
    <n v="0"/>
    <m/>
    <m/>
    <m/>
    <s v="N"/>
    <s v="00/00/0000"/>
    <s v="N"/>
    <n v="0"/>
    <s v="00/00/0000"/>
    <s v="SMA1"/>
    <x v="32"/>
    <n v="702"/>
    <x v="0"/>
    <m/>
  </r>
  <r>
    <n v="40713798228"/>
    <s v="EB-DL-PM_SVANidhi"/>
    <n v="88105857145"/>
    <s v="Mr. RANGUSINH DHANSINH CHAUHAN"/>
    <n v="10000"/>
    <n v="9.9"/>
    <n v="8302"/>
    <n v="10212"/>
    <n v="1910"/>
    <n v="2"/>
    <n v="1910"/>
    <d v="2022-01-13T00:00:00"/>
    <n v="2"/>
    <n v="0"/>
    <n v="2"/>
    <n v="2"/>
    <n v="2"/>
    <n v="702"/>
    <s v="INR"/>
    <n v="0"/>
    <n v="955"/>
    <d v="2022-02-28T00:00:00"/>
    <n v="0"/>
    <n v="0"/>
    <s v="N"/>
    <m/>
    <n v="1"/>
    <s v="N"/>
    <s v="00/00/0000"/>
    <s v="N"/>
    <n v="0"/>
    <s v="00/00/0000"/>
    <s v="SMA1"/>
    <x v="32"/>
    <n v="702"/>
    <x v="0"/>
    <m/>
  </r>
  <r>
    <n v="39968250883"/>
    <s v="EB-DL-PM_SVANidhi"/>
    <n v="88331117099"/>
    <s v="Mr. NATVARBHAI  CHAUHAN"/>
    <n v="10000"/>
    <n v="9.9"/>
    <n v="0"/>
    <n v="573.66"/>
    <n v="573.66"/>
    <n v="0.6526279863481228"/>
    <n v="573.66"/>
    <d v="2021-01-29T00:00:00"/>
    <n v="12"/>
    <n v="11"/>
    <n v="1"/>
    <n v="3"/>
    <n v="3"/>
    <n v="703"/>
    <s v="INR"/>
    <n v="0"/>
    <n v="879"/>
    <d v="2022-01-29T00:00:00"/>
    <n v="0"/>
    <n v="0"/>
    <m/>
    <m/>
    <m/>
    <s v="N"/>
    <s v="00/00/0000"/>
    <s v="N"/>
    <n v="0"/>
    <s v="00/00/0000"/>
    <s v="SMA2"/>
    <x v="32"/>
    <n v="703"/>
    <x v="0"/>
    <m/>
  </r>
  <r>
    <n v="40008758491"/>
    <s v="EB-DL-PM_SVANidhi"/>
    <n v="89574088356"/>
    <s v="Mrs. SANGITABEN PIYUSHBHAI PAT"/>
    <n v="10000"/>
    <n v="9.9"/>
    <n v="0"/>
    <n v="475.87"/>
    <n v="475.87"/>
    <n v="0.49569791666666668"/>
    <n v="475.87"/>
    <d v="2021-02-13T00:00:00"/>
    <n v="12"/>
    <n v="12"/>
    <n v="0"/>
    <n v="3"/>
    <n v="3"/>
    <n v="703"/>
    <s v="INR"/>
    <n v="0"/>
    <n v="960"/>
    <d v="2022-01-15T00:00:00"/>
    <n v="0"/>
    <n v="0"/>
    <s v="N"/>
    <m/>
    <n v="2"/>
    <s v="N"/>
    <s v="00/00/0000"/>
    <s v="N"/>
    <n v="0"/>
    <s v="00/00/0000"/>
    <s v="SMA2"/>
    <x v="133"/>
    <n v="703"/>
    <x v="0"/>
    <m/>
  </r>
  <r>
    <n v="40250666645"/>
    <s v="EB-DL-PM_SVANidhi"/>
    <n v="89147932763"/>
    <s v="Mr. DASHRATHBHAI SHANKERBHAI P"/>
    <n v="10000"/>
    <n v="9.9"/>
    <n v="1906"/>
    <n v="3966"/>
    <n v="2060"/>
    <n v="2.157068062827225"/>
    <n v="2060"/>
    <d v="2021-06-27T00:00:00"/>
    <n v="9"/>
    <n v="7"/>
    <n v="2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x v="82"/>
    <n v="703"/>
    <x v="0"/>
    <m/>
  </r>
  <r>
    <n v="40578628291"/>
    <s v="EB-DL-PM_SVANidhi"/>
    <n v="86736951756"/>
    <s v="Mr. VIKRAMBHAI RAMANBHAI DANTA"/>
    <n v="10000"/>
    <n v="9.9"/>
    <n v="6822"/>
    <n v="9378.82"/>
    <n v="2556.8199999999997"/>
    <n v="2.9087827076222976"/>
    <n v="2556.8200000000002"/>
    <d v="2021-11-18T00:00:00"/>
    <n v="4"/>
    <n v="1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x v="80"/>
    <n v="703"/>
    <x v="0"/>
    <m/>
  </r>
  <r>
    <n v="40611846848"/>
    <s v="EB-DL-PM_SVANidhi"/>
    <n v="90855952128"/>
    <s v="Ms. Darji Seema Hareshbhai"/>
    <n v="10000"/>
    <n v="9.9"/>
    <n v="7464"/>
    <n v="10329"/>
    <n v="2865"/>
    <n v="3"/>
    <n v="2865"/>
    <d v="2021-12-02T00:00:00"/>
    <n v="3"/>
    <n v="0"/>
    <n v="3"/>
    <n v="3"/>
    <n v="3"/>
    <n v="703"/>
    <s v="INR"/>
    <n v="0"/>
    <n v="955"/>
    <d v="2022-01-30T00:00:00"/>
    <n v="0"/>
    <n v="0"/>
    <m/>
    <m/>
    <m/>
    <s v="N"/>
    <s v="00/00/0000"/>
    <s v="N"/>
    <n v="0"/>
    <s v="00/00/0000"/>
    <s v="SMA2"/>
    <x v="82"/>
    <n v="703"/>
    <x v="0"/>
    <m/>
  </r>
  <r>
    <n v="40611866570"/>
    <s v="EB-DL-PM_SVANidhi"/>
    <n v="87452521658"/>
    <s v="Mr. DIPAK ARVINDBHAI BRAHMANIY"/>
    <n v="10000"/>
    <n v="9.9"/>
    <n v="7464"/>
    <n v="10329"/>
    <n v="2865"/>
    <n v="3"/>
    <n v="2865"/>
    <d v="2021-12-02T00:00:00"/>
    <n v="3"/>
    <n v="0"/>
    <n v="3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x v="82"/>
    <n v="703"/>
    <x v="0"/>
    <m/>
  </r>
  <r>
    <n v="40619419433"/>
    <s v="EB-DL-PM_SVANidhi"/>
    <n v="90864158850"/>
    <s v="Mr. Patani  Bharatbhai"/>
    <n v="10000"/>
    <n v="9.9"/>
    <n v="7442"/>
    <n v="9427"/>
    <n v="1985"/>
    <n v="2.0785340314136125"/>
    <n v="1985"/>
    <d v="2021-12-03T00:00:00"/>
    <n v="3"/>
    <n v="1"/>
    <n v="2"/>
    <n v="3"/>
    <n v="3"/>
    <n v="703"/>
    <s v="INR"/>
    <n v="0"/>
    <n v="955"/>
    <d v="2022-01-30T00:00:00"/>
    <n v="0"/>
    <n v="0"/>
    <s v="N"/>
    <m/>
    <n v="2"/>
    <s v="N"/>
    <s v="00/00/0000"/>
    <s v="N"/>
    <n v="0"/>
    <s v="00/00/0000"/>
    <s v="SMA2"/>
    <x v="82"/>
    <n v="703"/>
    <x v="0"/>
    <m/>
  </r>
  <r>
    <n v="40641250613"/>
    <s v="EB-DL-PM_SVANidhi"/>
    <n v="90852546040"/>
    <s v="Mr. AMRUTBHAI  BHARVAD"/>
    <n v="10000"/>
    <n v="9.9"/>
    <n v="7668"/>
    <n v="10305"/>
    <n v="2637"/>
    <n v="3"/>
    <n v="2637"/>
    <d v="2021-12-11T00:00:00"/>
    <n v="3"/>
    <n v="0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x v="80"/>
    <n v="703"/>
    <x v="0"/>
    <m/>
  </r>
  <r>
    <n v="40641256161"/>
    <s v="EB-DL-PM_SVANidhi"/>
    <n v="89062127832"/>
    <s v="Mrs. DODAK HASUMATIBEN VIJAYKU"/>
    <n v="10000"/>
    <n v="9.9"/>
    <n v="7668"/>
    <n v="10305"/>
    <n v="2637"/>
    <n v="3"/>
    <n v="2637"/>
    <d v="2021-12-11T00:00:00"/>
    <n v="3"/>
    <n v="0"/>
    <n v="3"/>
    <n v="3"/>
    <n v="3"/>
    <n v="703"/>
    <s v="INR"/>
    <n v="0"/>
    <n v="879"/>
    <d v="2022-01-10T00:00:00"/>
    <n v="0"/>
    <n v="0"/>
    <s v="N"/>
    <m/>
    <n v="2"/>
    <s v="N"/>
    <s v="00/00/0000"/>
    <s v="N"/>
    <n v="0"/>
    <s v="00/00/0000"/>
    <s v="SMA2"/>
    <x v="80"/>
    <n v="703"/>
    <x v="0"/>
    <m/>
  </r>
  <r>
    <n v="40656261822"/>
    <s v="EB-DL-PM_SVANidhi"/>
    <n v="88036150235"/>
    <s v="Mr. MANOJBHAI BABUBHAI PATANI"/>
    <n v="10000"/>
    <n v="9.9"/>
    <n v="7634"/>
    <n v="10271"/>
    <n v="2637"/>
    <n v="3"/>
    <n v="2637"/>
    <d v="2021-12-23T00:00:00"/>
    <n v="3"/>
    <n v="0"/>
    <n v="3"/>
    <n v="3"/>
    <n v="3"/>
    <n v="703"/>
    <s v="INR"/>
    <n v="0"/>
    <n v="879"/>
    <d v="2022-01-19T00:00:00"/>
    <n v="0"/>
    <n v="0"/>
    <s v="N"/>
    <m/>
    <n v="2"/>
    <s v="N"/>
    <s v="00/00/0000"/>
    <s v="N"/>
    <n v="0"/>
    <s v="00/00/0000"/>
    <s v="SMA2"/>
    <x v="23"/>
    <n v="703"/>
    <x v="0"/>
    <m/>
  </r>
  <r>
    <n v="40661282790"/>
    <s v="EB-DL-PM_SVANidhi"/>
    <n v="90874588790"/>
    <s v="Mr. Patni Prakashbhai Sureshbh"/>
    <n v="10000"/>
    <n v="9.9"/>
    <n v="7637"/>
    <n v="10274"/>
    <n v="2637"/>
    <n v="3"/>
    <n v="2637"/>
    <d v="2021-12-22T00:00:00"/>
    <n v="3"/>
    <n v="0"/>
    <n v="3"/>
    <n v="3"/>
    <n v="3"/>
    <n v="703"/>
    <s v="INR"/>
    <n v="0"/>
    <n v="879"/>
    <d v="2022-01-21T00:00:00"/>
    <n v="0"/>
    <n v="0"/>
    <s v="N"/>
    <m/>
    <n v="2"/>
    <s v="N"/>
    <s v="00/00/0000"/>
    <s v="N"/>
    <n v="0"/>
    <s v="00/00/0000"/>
    <s v="SMA2"/>
    <x v="25"/>
    <n v="703"/>
    <x v="0"/>
    <m/>
  </r>
  <r>
    <n v="40668164508"/>
    <s v="EB-DL-PM_SVANidhi"/>
    <n v="87704002195"/>
    <s v="Mrs. BHAVNABEN PRAVINBHAI PATA"/>
    <n v="10000"/>
    <n v="9.9"/>
    <n v="7629"/>
    <n v="10266"/>
    <n v="2637"/>
    <n v="3"/>
    <n v="2637"/>
    <d v="2021-12-25T00:00:00"/>
    <n v="3"/>
    <n v="0"/>
    <n v="3"/>
    <n v="3"/>
    <n v="3"/>
    <n v="703"/>
    <s v="INR"/>
    <n v="0"/>
    <n v="879"/>
    <d v="2022-01-24T00:00:00"/>
    <n v="0"/>
    <n v="0"/>
    <s v="N"/>
    <m/>
    <n v="2"/>
    <s v="N"/>
    <s v="00/00/0000"/>
    <s v="N"/>
    <n v="0"/>
    <s v="00/00/0000"/>
    <s v="SMA2"/>
    <x v="7"/>
    <n v="703"/>
    <x v="0"/>
    <m/>
  </r>
  <r>
    <n v="39620272461"/>
    <s v="EB-DL-PM_SVANidhi"/>
    <n v="88133356940"/>
    <s v="Mrs. BHAVANABEN RAJESHBHAI THA"/>
    <n v="10000"/>
    <n v="9.9"/>
    <n v="0"/>
    <n v="1395"/>
    <n v="1395"/>
    <n v="1.5870307167235496"/>
    <n v="1395"/>
    <d v="2020-09-04T00:00:00"/>
    <n v="12"/>
    <n v="10"/>
    <n v="2"/>
    <n v="4"/>
    <n v="4"/>
    <n v="704"/>
    <s v="INR"/>
    <n v="0"/>
    <n v="879"/>
    <d v="2021-08-01T00:00:00"/>
    <n v="0"/>
    <n v="58.28"/>
    <m/>
    <m/>
    <m/>
    <s v="N"/>
    <s v="00/00/0000"/>
    <s v="N"/>
    <n v="0"/>
    <s v="00/00/0000"/>
    <s v="NPA"/>
    <x v="255"/>
    <n v="704"/>
    <x v="1"/>
    <n v="13"/>
  </r>
  <r>
    <n v="39620328608"/>
    <s v="EB-DL-PM_SVANidhi"/>
    <n v="85033683327"/>
    <s v="Mr. RATANKUMAR BHAJANBHAI DANT"/>
    <n v="10000"/>
    <n v="9.9"/>
    <n v="0"/>
    <n v="6675.63"/>
    <n v="6675.63"/>
    <n v="7.5945733788395904"/>
    <n v="6675.63"/>
    <d v="2020-09-03T00:00:00"/>
    <n v="12"/>
    <n v="4"/>
    <n v="8"/>
    <n v="4"/>
    <n v="4"/>
    <n v="704"/>
    <s v="INR"/>
    <n v="0"/>
    <n v="879"/>
    <d v="2021-02-01T00:00:00"/>
    <n v="51.64"/>
    <n v="630.25"/>
    <s v="N"/>
    <m/>
    <n v="4"/>
    <s v="N"/>
    <s v="00/00/0000"/>
    <s v="N"/>
    <n v="0"/>
    <s v="00/00/0000"/>
    <s v="NPA"/>
    <x v="256"/>
    <n v="506"/>
    <x v="1"/>
    <n v="7"/>
  </r>
  <r>
    <n v="39661947814"/>
    <s v="EB-DL-PM_SVANidhi"/>
    <n v="87728648868"/>
    <s v="Mrs. MADHUBEN MANHARBHAI DANTA"/>
    <n v="10000"/>
    <n v="9.9"/>
    <n v="0"/>
    <n v="7547"/>
    <n v="7547"/>
    <n v="8.5858930602957901"/>
    <n v="7547"/>
    <d v="2020-09-19T00:00:00"/>
    <n v="12"/>
    <n v="3"/>
    <n v="9"/>
    <n v="4"/>
    <n v="4"/>
    <n v="704"/>
    <s v="INR"/>
    <n v="0"/>
    <n v="879"/>
    <d v="2021-01-13T00:00:00"/>
    <n v="3.34"/>
    <n v="722.98"/>
    <s v="N"/>
    <m/>
    <n v="4"/>
    <s v="N"/>
    <s v="00/00/0000"/>
    <s v="N"/>
    <n v="0"/>
    <s v="00/00/0000"/>
    <s v="NPA"/>
    <x v="257"/>
    <n v="506"/>
    <x v="1"/>
    <n v="6"/>
  </r>
  <r>
    <n v="39710080572"/>
    <s v="EB-DL-PM_SVANidhi"/>
    <n v="87109250792"/>
    <s v="Mrs. REKHABEN RAJESHBHAI PATNI"/>
    <n v="10000"/>
    <n v="9.9"/>
    <n v="50.22"/>
    <n v="4956.3100000000004"/>
    <n v="4906.09"/>
    <n v="5.5814448236632535"/>
    <n v="4906.09"/>
    <d v="2020-10-05T00:00:00"/>
    <n v="12"/>
    <n v="6"/>
    <n v="6"/>
    <n v="4"/>
    <n v="4"/>
    <n v="704"/>
    <s v="INR"/>
    <n v="0"/>
    <n v="879"/>
    <d v="2021-05-05T00:00:00"/>
    <n v="0"/>
    <n v="293.39999999999998"/>
    <s v="N"/>
    <m/>
    <n v="4"/>
    <s v="N"/>
    <s v="00/00/0000"/>
    <s v="N"/>
    <n v="0"/>
    <s v="00/00/0000"/>
    <s v="NPA"/>
    <x v="258"/>
    <n v="704"/>
    <x v="1"/>
    <n v="9"/>
  </r>
  <r>
    <n v="39712247283"/>
    <s v="EB-DL-PM_SVANidhi"/>
    <n v="85752325330"/>
    <s v="Mr. GANSHYAMSINGH RAJUJI CHAUH"/>
    <n v="10000"/>
    <n v="9.9"/>
    <n v="0"/>
    <n v="3158.51"/>
    <n v="3158.51"/>
    <n v="3.5932992036405009"/>
    <n v="3158.51"/>
    <d v="2020-10-06T00:00:00"/>
    <n v="12"/>
    <n v="8"/>
    <n v="4"/>
    <n v="4"/>
    <n v="4"/>
    <n v="704"/>
    <s v="INR"/>
    <n v="0"/>
    <n v="879"/>
    <d v="2021-07-05T00:00:00"/>
    <n v="0"/>
    <n v="487.01"/>
    <s v="N"/>
    <m/>
    <n v="4"/>
    <s v="N"/>
    <s v="00/00/0000"/>
    <s v="N"/>
    <n v="0"/>
    <s v="00/00/0000"/>
    <s v="NPA"/>
    <x v="53"/>
    <n v="506"/>
    <x v="1"/>
    <n v="5"/>
  </r>
  <r>
    <n v="39712857141"/>
    <s v="EB-DL-PM_SVANidhi"/>
    <n v="88634700429"/>
    <s v="Mrs. KAMLABEN GOPALBHAI PATNI"/>
    <n v="10000"/>
    <n v="9.9"/>
    <n v="435.69"/>
    <n v="5671.69"/>
    <n v="5236"/>
    <n v="5.9567690557451654"/>
    <n v="5236"/>
    <d v="2020-10-06T00:00:00"/>
    <n v="12"/>
    <n v="6"/>
    <n v="6"/>
    <n v="4"/>
    <n v="4"/>
    <n v="704"/>
    <s v="INR"/>
    <n v="0"/>
    <n v="879"/>
    <d v="2021-04-05T00:00:00"/>
    <n v="0"/>
    <n v="266.91000000000003"/>
    <s v="N"/>
    <m/>
    <n v="4"/>
    <s v="N"/>
    <s v="00/00/0000"/>
    <s v="N"/>
    <n v="0"/>
    <s v="00/00/0000"/>
    <s v="NPA"/>
    <x v="53"/>
    <n v="506"/>
    <x v="1"/>
    <n v="5"/>
  </r>
  <r>
    <n v="39714974769"/>
    <s v="EB-DL-PM_SVANidhi"/>
    <n v="88195534025"/>
    <s v="Mrs. VINUBEN LAXMANJI THAKOR"/>
    <n v="10000"/>
    <n v="9.9"/>
    <n v="0"/>
    <n v="512.5"/>
    <n v="512.5"/>
    <n v="0.58304891922639368"/>
    <n v="512.5"/>
    <d v="2020-10-07T00:00:00"/>
    <n v="12"/>
    <n v="11"/>
    <n v="1"/>
    <n v="4"/>
    <n v="4"/>
    <n v="704"/>
    <s v="INR"/>
    <n v="0"/>
    <n v="879"/>
    <d v="2021-10-05T00:00:00"/>
    <n v="0"/>
    <n v="16.68"/>
    <s v="N"/>
    <m/>
    <n v="4"/>
    <s v="N"/>
    <s v="00/00/0000"/>
    <s v="N"/>
    <n v="0"/>
    <s v="00/00/0000"/>
    <s v="NPA"/>
    <x v="259"/>
    <n v="704"/>
    <x v="1"/>
    <n v="13"/>
  </r>
  <r>
    <n v="39715906991"/>
    <s v="EB-DL-PM_SVANidhi"/>
    <n v="85147953363"/>
    <s v="Mr. MANOJBHAI BHIKHABHAI AGJA"/>
    <n v="10000"/>
    <n v="9.9"/>
    <n v="0"/>
    <n v="8386"/>
    <n v="8386"/>
    <n v="9.540386803185438"/>
    <n v="8386"/>
    <d v="2020-10-07T00:00:00"/>
    <n v="12"/>
    <n v="2"/>
    <n v="10"/>
    <n v="4"/>
    <n v="4"/>
    <n v="704"/>
    <s v="INR"/>
    <n v="0"/>
    <n v="879"/>
    <d v="2021-01-05T00:00:00"/>
    <n v="46.94"/>
    <n v="852.04"/>
    <m/>
    <m/>
    <m/>
    <s v="N"/>
    <s v="00/00/0000"/>
    <s v="N"/>
    <n v="0"/>
    <s v="00/00/0000"/>
    <s v="NPA"/>
    <x v="53"/>
    <n v="506"/>
    <x v="1"/>
    <n v="5"/>
  </r>
  <r>
    <n v="39724923858"/>
    <s v="EB-DL-PM_SVANidhi"/>
    <n v="86051231213"/>
    <s v="Mr. DINESHBHAI KESHAJI THAKOR"/>
    <n v="10000"/>
    <n v="9.9"/>
    <n v="0.84"/>
    <n v="485.99"/>
    <n v="485.15000000000003"/>
    <n v="0.55193401592719005"/>
    <n v="485.15"/>
    <d v="2020-10-11T00:00:00"/>
    <n v="12"/>
    <n v="11"/>
    <n v="1"/>
    <n v="4"/>
    <n v="4"/>
    <n v="704"/>
    <s v="INR"/>
    <n v="0"/>
    <n v="879"/>
    <d v="2021-10-10T00:00:00"/>
    <n v="0"/>
    <n v="6.89"/>
    <s v="N"/>
    <m/>
    <n v="4"/>
    <s v="N"/>
    <s v="00/00/0000"/>
    <s v="N"/>
    <n v="0"/>
    <s v="00/00/0000"/>
    <s v="NPA"/>
    <x v="143"/>
    <n v="704"/>
    <x v="1"/>
    <n v="14"/>
  </r>
  <r>
    <n v="39724925798"/>
    <s v="EB-DL-PM_SVANidhi"/>
    <n v="86486299879"/>
    <s v="Mrs. BHARTIBEN RAMESHBHAI PATN"/>
    <n v="10000"/>
    <n v="9.9"/>
    <n v="0"/>
    <n v="8368"/>
    <n v="8368"/>
    <n v="9.5199089874857794"/>
    <n v="8368"/>
    <d v="2020-10-11T00:00:00"/>
    <n v="12"/>
    <n v="2"/>
    <n v="10"/>
    <n v="4"/>
    <n v="4"/>
    <n v="704"/>
    <s v="INR"/>
    <n v="0"/>
    <n v="879"/>
    <d v="2021-01-10T00:00:00"/>
    <n v="60.25"/>
    <n v="862.72"/>
    <s v="N"/>
    <m/>
    <n v="4"/>
    <s v="N"/>
    <s v="00/00/0000"/>
    <s v="N"/>
    <n v="0"/>
    <s v="00/00/0000"/>
    <s v="NPA"/>
    <x v="260"/>
    <n v="506"/>
    <x v="1"/>
    <n v="5"/>
  </r>
  <r>
    <n v="39724973253"/>
    <s v="EB-DL-PM_SVANidhi"/>
    <n v="85745468764"/>
    <s v="Mrs. JAGRUTIBEN GIRISHBHAI THA"/>
    <n v="10000"/>
    <n v="9.9"/>
    <n v="0"/>
    <n v="3178"/>
    <n v="3178"/>
    <n v="3.6154721274175201"/>
    <n v="3178"/>
    <d v="2020-10-11T00:00:00"/>
    <n v="12"/>
    <n v="8"/>
    <n v="4"/>
    <n v="4"/>
    <n v="4"/>
    <n v="704"/>
    <s v="INR"/>
    <n v="0"/>
    <n v="879"/>
    <d v="2021-07-10T00:00:00"/>
    <n v="0"/>
    <n v="132.59"/>
    <s v="N"/>
    <m/>
    <n v="4"/>
    <s v="N"/>
    <s v="00/00/0000"/>
    <s v="N"/>
    <n v="0"/>
    <s v="00/00/0000"/>
    <s v="NPA"/>
    <x v="261"/>
    <n v="704"/>
    <x v="1"/>
    <n v="11"/>
  </r>
  <r>
    <n v="39734737600"/>
    <s v="EB-DL-PM_SVANidhi"/>
    <n v="88764156137"/>
    <s v="Mrs. PISTABEN NARANSING CHAUHA"/>
    <n v="10000"/>
    <n v="9.9"/>
    <n v="0.84"/>
    <n v="491.84"/>
    <n v="491"/>
    <n v="0.55858930602957901"/>
    <n v="491"/>
    <d v="2020-10-15T00:00:00"/>
    <n v="12"/>
    <n v="11"/>
    <n v="1"/>
    <n v="4"/>
    <n v="4"/>
    <n v="704"/>
    <s v="INR"/>
    <n v="0"/>
    <n v="879"/>
    <d v="2021-10-12T00:00:00"/>
    <n v="0"/>
    <n v="6.89"/>
    <s v="N"/>
    <m/>
    <n v="4"/>
    <s v="N"/>
    <s v="00/00/0000"/>
    <s v="N"/>
    <n v="0"/>
    <s v="00/00/0000"/>
    <s v="NPA"/>
    <x v="262"/>
    <n v="704"/>
    <x v="1"/>
    <n v="14"/>
  </r>
  <r>
    <n v="39736721756"/>
    <s v="EB-DL-PM_SVANidhi"/>
    <n v="90479394715"/>
    <s v="Mrs. PATNI MANSHI ARVINDBHAI"/>
    <n v="10000"/>
    <n v="9.9"/>
    <n v="0"/>
    <n v="5876.41"/>
    <n v="5876.41"/>
    <n v="6.6853356086461888"/>
    <n v="5876.41"/>
    <d v="2020-10-16T00:00:00"/>
    <n v="12"/>
    <n v="5"/>
    <n v="7"/>
    <n v="4"/>
    <n v="4"/>
    <n v="704"/>
    <s v="INR"/>
    <n v="0"/>
    <n v="879"/>
    <d v="2021-04-12T00:00:00"/>
    <n v="0"/>
    <n v="456.51"/>
    <s v="N"/>
    <m/>
    <n v="4"/>
    <s v="N"/>
    <s v="00/00/0000"/>
    <s v="N"/>
    <n v="0"/>
    <s v="00/00/0000"/>
    <s v="NPA"/>
    <x v="263"/>
    <n v="704"/>
    <x v="1"/>
    <n v="8"/>
  </r>
  <r>
    <n v="39739483897"/>
    <s v="EB-DL-PM_SVANidhi"/>
    <n v="90059389394"/>
    <s v="Mrs. MINABEN DINESHBHAI MAKWAN"/>
    <n v="10000"/>
    <n v="9.9"/>
    <n v="123.73"/>
    <n v="5050.43"/>
    <n v="4926.7000000000007"/>
    <n v="5.6048919226393634"/>
    <n v="4926.7"/>
    <d v="2020-10-17T00:00:00"/>
    <n v="12"/>
    <n v="6"/>
    <n v="6"/>
    <n v="4"/>
    <n v="4"/>
    <n v="704"/>
    <s v="INR"/>
    <n v="0"/>
    <n v="879"/>
    <d v="2021-05-12T00:00:00"/>
    <n v="227.9"/>
    <n v="359.23"/>
    <s v="N"/>
    <m/>
    <n v="4"/>
    <s v="N"/>
    <s v="00/00/0000"/>
    <s v="N"/>
    <n v="0"/>
    <s v="00/00/0000"/>
    <s v="NPA"/>
    <x v="264"/>
    <n v="704"/>
    <x v="1"/>
    <n v="9"/>
  </r>
  <r>
    <n v="39743261153"/>
    <s v="EB-DL-PM_SVANidhi"/>
    <n v="85774452002"/>
    <s v="Mr. RASIKBHAI JAYRAMBHAI DAGLA"/>
    <n v="10000"/>
    <n v="9.9"/>
    <n v="0"/>
    <n v="3148.25"/>
    <n v="3148.25"/>
    <n v="3.5816268486916951"/>
    <n v="3148.25"/>
    <d v="2020-10-19T00:00:00"/>
    <n v="12"/>
    <n v="8"/>
    <n v="4"/>
    <n v="4"/>
    <n v="4"/>
    <n v="704"/>
    <s v="INR"/>
    <n v="0"/>
    <n v="879"/>
    <d v="2021-07-15T00:00:00"/>
    <n v="0"/>
    <n v="486.4"/>
    <s v="N"/>
    <m/>
    <n v="4"/>
    <s v="N"/>
    <s v="00/00/0000"/>
    <s v="N"/>
    <n v="0"/>
    <s v="00/00/0000"/>
    <s v="NPA"/>
    <x v="215"/>
    <n v="506"/>
    <x v="1"/>
    <n v="5"/>
  </r>
  <r>
    <n v="39743516307"/>
    <s v="EB-DL-PM_SVANidhi"/>
    <n v="90611749739"/>
    <s v="Mr. Patni Amit Rakeshbhai"/>
    <n v="10000"/>
    <n v="9.9"/>
    <n v="0"/>
    <n v="7539.8"/>
    <n v="7539.8"/>
    <n v="8.5777019340159271"/>
    <n v="7539.8"/>
    <d v="2020-10-19T00:00:00"/>
    <n v="12"/>
    <n v="3"/>
    <n v="9"/>
    <n v="4"/>
    <n v="4"/>
    <n v="704"/>
    <s v="INR"/>
    <n v="0"/>
    <n v="879"/>
    <d v="2021-02-15T00:00:00"/>
    <n v="56.38"/>
    <n v="709.92"/>
    <s v="N"/>
    <m/>
    <n v="4"/>
    <s v="N"/>
    <s v="00/00/0000"/>
    <s v="N"/>
    <n v="0"/>
    <s v="00/00/0000"/>
    <s v="NPA"/>
    <x v="265"/>
    <n v="506"/>
    <x v="1"/>
    <n v="6"/>
  </r>
  <r>
    <n v="39743852395"/>
    <s v="EB-DL-PM_SVANidhi"/>
    <n v="86051230865"/>
    <s v="Mr. BHARATSINH SHAMALSINH VAGH"/>
    <n v="10000"/>
    <n v="9.9"/>
    <n v="0"/>
    <n v="508.13"/>
    <n v="508.13"/>
    <n v="0.57807736063708759"/>
    <n v="508.13"/>
    <d v="2020-10-19T00:00:00"/>
    <n v="12"/>
    <n v="11"/>
    <n v="1"/>
    <n v="4"/>
    <n v="4"/>
    <n v="704"/>
    <s v="INR"/>
    <n v="0"/>
    <n v="879"/>
    <d v="2021-10-15T00:00:00"/>
    <n v="0"/>
    <n v="26.04"/>
    <m/>
    <m/>
    <m/>
    <s v="N"/>
    <s v="00/00/0000"/>
    <s v="N"/>
    <n v="0"/>
    <s v="00/00/0000"/>
    <s v="NPA"/>
    <x v="50"/>
    <n v="704"/>
    <x v="1"/>
    <n v="13"/>
  </r>
  <r>
    <n v="39745173717"/>
    <s v="EB-DL-PM_SVANidhi"/>
    <n v="87117934852"/>
    <s v="Mrs. ANJUBEN SANJAYBHAI DAGLA"/>
    <n v="10000"/>
    <n v="9.9"/>
    <n v="0"/>
    <n v="521"/>
    <n v="521"/>
    <n v="0.59271899886234358"/>
    <n v="521"/>
    <d v="2020-10-20T00:00:00"/>
    <n v="12"/>
    <n v="11"/>
    <n v="1"/>
    <n v="4"/>
    <n v="4"/>
    <n v="704"/>
    <s v="INR"/>
    <n v="0"/>
    <n v="879"/>
    <d v="2021-10-15T00:00:00"/>
    <n v="0"/>
    <n v="128.38"/>
    <s v="N"/>
    <m/>
    <n v="4"/>
    <s v="N"/>
    <s v="00/00/0000"/>
    <s v="N"/>
    <n v="0"/>
    <s v="00/00/0000"/>
    <s v="NPA"/>
    <x v="266"/>
    <n v="704"/>
    <x v="1"/>
    <n v="11"/>
  </r>
  <r>
    <n v="39745297495"/>
    <s v="EB-DL-PM_SVANidhi"/>
    <n v="90095721997"/>
    <s v="Mrs. THAKOR  USHABEN"/>
    <n v="10000"/>
    <n v="9.9"/>
    <n v="0"/>
    <n v="7539.21"/>
    <n v="7539.21"/>
    <n v="8.5770307167235487"/>
    <n v="7539.21"/>
    <d v="2020-10-20T00:00:00"/>
    <n v="12"/>
    <n v="3"/>
    <n v="9"/>
    <n v="4"/>
    <n v="4"/>
    <n v="704"/>
    <s v="INR"/>
    <n v="0"/>
    <n v="879"/>
    <d v="2021-02-15T00:00:00"/>
    <n v="56.38"/>
    <n v="709.72"/>
    <s v="N"/>
    <m/>
    <n v="4"/>
    <s v="N"/>
    <s v="00/00/0000"/>
    <s v="N"/>
    <n v="0"/>
    <s v="00/00/0000"/>
    <s v="NPA"/>
    <x v="265"/>
    <n v="506"/>
    <x v="1"/>
    <n v="6"/>
  </r>
  <r>
    <n v="39746543622"/>
    <s v="EB-DL-PM_SVANidhi"/>
    <n v="88620562596"/>
    <s v="Mrs. NITABEN DILIPJI THAKOR"/>
    <n v="10000"/>
    <n v="9.9"/>
    <n v="18.45"/>
    <n v="2434.04"/>
    <n v="2415.59"/>
    <n v="2.7481114903299204"/>
    <n v="2415.59"/>
    <d v="2020-10-20T00:00:00"/>
    <n v="12"/>
    <n v="9"/>
    <n v="3"/>
    <n v="4"/>
    <n v="4"/>
    <n v="704"/>
    <s v="INR"/>
    <n v="0"/>
    <n v="879"/>
    <d v="2021-08-15T00:00:00"/>
    <n v="5.91"/>
    <n v="63.92"/>
    <s v="N"/>
    <m/>
    <n v="4"/>
    <s v="N"/>
    <s v="00/00/0000"/>
    <s v="N"/>
    <n v="0"/>
    <s v="00/00/0000"/>
    <s v="NPA"/>
    <x v="267"/>
    <n v="704"/>
    <x v="1"/>
    <n v="12"/>
  </r>
  <r>
    <n v="39746638980"/>
    <s v="EB-DL-PM_SVANidhi"/>
    <n v="87298835863"/>
    <s v="Mrs. PRAVINA VIJAY THAKOR"/>
    <n v="10000"/>
    <n v="9.9"/>
    <n v="0"/>
    <n v="1387.97"/>
    <n v="1387.97"/>
    <n v="1.579032992036405"/>
    <n v="1387.97"/>
    <d v="2020-10-20T00:00:00"/>
    <n v="12"/>
    <n v="10"/>
    <n v="2"/>
    <n v="4"/>
    <n v="4"/>
    <n v="704"/>
    <s v="INR"/>
    <n v="0"/>
    <n v="879"/>
    <d v="2021-09-15T00:00:00"/>
    <n v="325"/>
    <n v="366.99"/>
    <s v="N"/>
    <m/>
    <n v="4"/>
    <s v="N"/>
    <s v="00/00/0000"/>
    <s v="N"/>
    <n v="0"/>
    <s v="00/00/0000"/>
    <s v="NPA"/>
    <x v="50"/>
    <n v="704"/>
    <x v="1"/>
    <n v="13"/>
  </r>
  <r>
    <n v="39757495812"/>
    <s v="EB-DL-PM_SVANidhi"/>
    <n v="86036829459"/>
    <s v="Mrs. SHARDABEN GUGABHAI PATNI"/>
    <n v="10000"/>
    <n v="9.9"/>
    <n v="0"/>
    <n v="7535"/>
    <n v="7535"/>
    <n v="8.572241183162685"/>
    <n v="7535"/>
    <d v="2020-10-26T00:00:00"/>
    <n v="12"/>
    <n v="3"/>
    <n v="9"/>
    <n v="4"/>
    <n v="4"/>
    <n v="704"/>
    <s v="INR"/>
    <n v="0"/>
    <n v="879"/>
    <d v="2021-02-24T00:00:00"/>
    <n v="57.36"/>
    <n v="710.39"/>
    <s v="N"/>
    <m/>
    <n v="4"/>
    <s v="N"/>
    <s v="00/00/0000"/>
    <s v="N"/>
    <n v="0"/>
    <s v="00/00/0000"/>
    <s v="NPA"/>
    <x v="268"/>
    <n v="506"/>
    <x v="1"/>
    <n v="6"/>
  </r>
  <r>
    <n v="39758029190"/>
    <s v="EB-DL-PM_SVANidhi"/>
    <n v="87397713478"/>
    <s v="Mr. ASHOKKUMAR MOHANLAL CHAUHA"/>
    <n v="10000"/>
    <n v="9.9"/>
    <n v="0"/>
    <n v="5795.33"/>
    <n v="5795.33"/>
    <n v="6.5930944254835042"/>
    <n v="5795.33"/>
    <d v="2020-10-26T00:00:00"/>
    <n v="12"/>
    <n v="5"/>
    <n v="7"/>
    <n v="4"/>
    <n v="4"/>
    <n v="704"/>
    <s v="INR"/>
    <n v="0"/>
    <n v="879"/>
    <d v="2021-04-24T00:00:00"/>
    <n v="0"/>
    <n v="396.46"/>
    <s v="N"/>
    <m/>
    <n v="4"/>
    <s v="N"/>
    <s v="00/00/0000"/>
    <s v="N"/>
    <n v="0"/>
    <s v="00/00/0000"/>
    <s v="NPA"/>
    <x v="111"/>
    <n v="704"/>
    <x v="1"/>
    <n v="8"/>
  </r>
  <r>
    <n v="39761379505"/>
    <s v="EB-DL-PM_SVANidhi"/>
    <n v="89557165978"/>
    <s v="Mrs. LALITABEN PRAVINBHAI PATN"/>
    <n v="10000"/>
    <n v="9.9"/>
    <n v="0"/>
    <n v="3147.57"/>
    <n v="3147.57"/>
    <n v="3.5808532423208193"/>
    <n v="3147.57"/>
    <d v="2020-10-28T00:00:00"/>
    <n v="12"/>
    <n v="8"/>
    <n v="4"/>
    <n v="4"/>
    <n v="4"/>
    <n v="704"/>
    <s v="INR"/>
    <n v="0"/>
    <n v="879"/>
    <d v="2021-07-25T00:00:00"/>
    <n v="0"/>
    <n v="131.37"/>
    <s v="N"/>
    <m/>
    <n v="4"/>
    <s v="N"/>
    <s v="00/00/0000"/>
    <s v="N"/>
    <n v="0"/>
    <s v="00/00/0000"/>
    <s v="NPA"/>
    <x v="139"/>
    <n v="704"/>
    <x v="1"/>
    <n v="11"/>
  </r>
  <r>
    <n v="39764225019"/>
    <s v="EB-DL-PM_SVANidhi"/>
    <n v="85875512830"/>
    <s v="Mr. MANOJKUMAR SHANKARBHAI PAR"/>
    <n v="10000"/>
    <n v="9.9"/>
    <n v="54.96"/>
    <n v="550.02"/>
    <n v="495.06"/>
    <n v="0.51354771784232367"/>
    <n v="495.06"/>
    <d v="2020-10-29T00:00:00"/>
    <n v="12"/>
    <n v="11"/>
    <n v="1"/>
    <n v="4"/>
    <n v="4"/>
    <n v="704"/>
    <s v="INR"/>
    <n v="0"/>
    <n v="964"/>
    <d v="2021-10-25T00:00:00"/>
    <n v="0"/>
    <n v="545.45000000000005"/>
    <s v="N"/>
    <m/>
    <n v="4"/>
    <s v="N"/>
    <s v="00/00/0000"/>
    <s v="N"/>
    <n v="0"/>
    <s v="00/00/0000"/>
    <s v="NPA"/>
    <x v="269"/>
    <n v="506"/>
    <x v="1"/>
    <n v="6"/>
  </r>
  <r>
    <n v="39765123763"/>
    <s v="EB-DL-PM_SVANidhi"/>
    <n v="89537717573"/>
    <s v="Mrs. DAXABEN PRITESHKUMAR BHAG"/>
    <n v="10000"/>
    <n v="9.9"/>
    <n v="0"/>
    <n v="479.72"/>
    <n v="479.72"/>
    <n v="0.55331026528258365"/>
    <n v="479.72"/>
    <d v="2020-10-29T00:00:00"/>
    <n v="9"/>
    <n v="8"/>
    <n v="1"/>
    <n v="4"/>
    <n v="4"/>
    <n v="704"/>
    <s v="INR"/>
    <n v="0"/>
    <n v="867"/>
    <d v="2021-10-25T00:00:00"/>
    <n v="3.59"/>
    <n v="10.48"/>
    <s v="N"/>
    <m/>
    <n v="4"/>
    <s v="N"/>
    <s v="00/00/0000"/>
    <s v="N"/>
    <n v="0"/>
    <s v="00/00/0000"/>
    <s v="NPA"/>
    <x v="270"/>
    <n v="704"/>
    <x v="1"/>
    <n v="14"/>
  </r>
  <r>
    <n v="39765238924"/>
    <s v="EB-DL-PM_SVANidhi"/>
    <n v="88231576894"/>
    <s v="Mrs. ARUNABEN JAYESHBHAI PATNI"/>
    <n v="10000"/>
    <n v="9.9"/>
    <n v="0"/>
    <n v="5801.02"/>
    <n v="5801.02"/>
    <n v="6.0176556016597518"/>
    <n v="5801.02"/>
    <d v="2020-10-29T00:00:00"/>
    <n v="12"/>
    <n v="6"/>
    <n v="6"/>
    <n v="4"/>
    <n v="4"/>
    <n v="704"/>
    <s v="INR"/>
    <n v="0"/>
    <n v="964"/>
    <d v="2021-04-25T00:00:00"/>
    <n v="0"/>
    <n v="397.07"/>
    <s v="N"/>
    <m/>
    <n v="4"/>
    <s v="N"/>
    <s v="00/00/0000"/>
    <s v="N"/>
    <n v="0"/>
    <s v="00/00/0000"/>
    <s v="NPA"/>
    <x v="271"/>
    <n v="704"/>
    <x v="1"/>
    <n v="8"/>
  </r>
  <r>
    <n v="39766674197"/>
    <s v="EB-DL-PM_SVANidhi"/>
    <n v="88320355547"/>
    <s v="Miss. SHILPABEN GOVINDBHAI DEV"/>
    <n v="10000"/>
    <n v="9.9"/>
    <n v="0"/>
    <n v="9205"/>
    <n v="9205"/>
    <n v="9.558670820353063"/>
    <n v="9205"/>
    <d v="2020-10-30T00:00:00"/>
    <n v="12"/>
    <n v="2"/>
    <n v="10"/>
    <n v="4"/>
    <n v="4"/>
    <n v="704"/>
    <s v="INR"/>
    <n v="0"/>
    <n v="963"/>
    <d v="2021-01-25T00:00:00"/>
    <n v="106.56"/>
    <n v="993.88"/>
    <s v="N"/>
    <m/>
    <n v="4"/>
    <s v="N"/>
    <s v="00/00/0000"/>
    <s v="N"/>
    <n v="0"/>
    <s v="00/00/0000"/>
    <s v="NPA"/>
    <x v="272"/>
    <n v="506"/>
    <x v="1"/>
    <n v="5"/>
  </r>
  <r>
    <n v="39766961534"/>
    <s v="EB-DL-PM_SVANidhi"/>
    <n v="88216646241"/>
    <s v="Mrs. REKHABEN RAMESHBHAI PATNI"/>
    <n v="10000"/>
    <n v="9.9"/>
    <n v="0"/>
    <n v="8401"/>
    <n v="8401"/>
    <n v="8.7237798546209753"/>
    <n v="8401"/>
    <d v="2020-10-30T00:00:00"/>
    <n v="12"/>
    <n v="3"/>
    <n v="9"/>
    <n v="4"/>
    <n v="4"/>
    <n v="704"/>
    <s v="INR"/>
    <n v="0"/>
    <n v="963"/>
    <d v="2021-02-25T00:00:00"/>
    <n v="15.83"/>
    <n v="817.89"/>
    <m/>
    <m/>
    <m/>
    <s v="N"/>
    <s v="00/00/0000"/>
    <s v="N"/>
    <n v="0"/>
    <s v="00/00/0000"/>
    <s v="NPA"/>
    <x v="272"/>
    <n v="506"/>
    <x v="1"/>
    <n v="5"/>
  </r>
  <r>
    <n v="39767060844"/>
    <s v="EB-DL-PM_SVANidhi"/>
    <n v="88221263523"/>
    <s v="Mrs. HANSABEN PRAKASHBHAI PATN"/>
    <n v="10000"/>
    <n v="9.9"/>
    <n v="0"/>
    <n v="8401"/>
    <n v="8401"/>
    <n v="8.7237798546209753"/>
    <n v="8401"/>
    <d v="2020-10-30T00:00:00"/>
    <n v="12"/>
    <n v="3"/>
    <n v="9"/>
    <n v="4"/>
    <n v="4"/>
    <n v="704"/>
    <s v="INR"/>
    <n v="0"/>
    <n v="963"/>
    <d v="2021-02-25T00:00:00"/>
    <n v="15.83"/>
    <n v="817.89"/>
    <m/>
    <m/>
    <m/>
    <s v="N"/>
    <s v="00/00/0000"/>
    <s v="N"/>
    <n v="0"/>
    <s v="00/00/0000"/>
    <s v="NPA"/>
    <x v="272"/>
    <n v="506"/>
    <x v="1"/>
    <n v="5"/>
  </r>
  <r>
    <n v="39767070433"/>
    <s v="EB-DL-PM_SVANidhi"/>
    <n v="88313915238"/>
    <s v="Mr. KAJALBEN JAYESHBHAI PATANI"/>
    <n v="10000"/>
    <n v="9.9"/>
    <n v="54.96"/>
    <n v="4069.14"/>
    <n v="4014.18"/>
    <n v="4.168411214953271"/>
    <n v="4014.18"/>
    <d v="2020-10-30T00:00:00"/>
    <n v="12"/>
    <n v="8"/>
    <n v="4"/>
    <n v="4"/>
    <n v="4"/>
    <n v="704"/>
    <s v="INR"/>
    <n v="0"/>
    <n v="963"/>
    <d v="2021-06-25T00:00:00"/>
    <n v="0"/>
    <n v="572.53"/>
    <s v="N"/>
    <m/>
    <n v="4"/>
    <s v="N"/>
    <s v="00/00/0000"/>
    <s v="N"/>
    <n v="0"/>
    <s v="00/00/0000"/>
    <s v="NPA"/>
    <x v="269"/>
    <n v="506"/>
    <x v="1"/>
    <n v="6"/>
  </r>
  <r>
    <n v="39767162790"/>
    <s v="EB-DL-PM_SVANidhi"/>
    <n v="87072456474"/>
    <s v="Mr. PARESHBHAI JAYANTIBHAI PAT"/>
    <n v="10000"/>
    <n v="9.9"/>
    <n v="0"/>
    <n v="8401"/>
    <n v="8401"/>
    <n v="8.7237798546209753"/>
    <n v="8401"/>
    <d v="2020-10-30T00:00:00"/>
    <n v="12"/>
    <n v="3"/>
    <n v="9"/>
    <n v="4"/>
    <n v="4"/>
    <n v="704"/>
    <s v="INR"/>
    <n v="0"/>
    <n v="963"/>
    <d v="2021-02-25T00:00:00"/>
    <n v="15.83"/>
    <n v="817.69"/>
    <m/>
    <m/>
    <m/>
    <s v="N"/>
    <s v="00/00/0000"/>
    <s v="N"/>
    <n v="0"/>
    <s v="00/00/0000"/>
    <s v="NPA"/>
    <x v="272"/>
    <n v="506"/>
    <x v="1"/>
    <n v="5"/>
  </r>
  <r>
    <n v="39767270896"/>
    <s v="EB-DL-PM_SVANidhi"/>
    <n v="90148729081"/>
    <s v="Mrs. PAYALBEN  THAKOR"/>
    <n v="10000"/>
    <n v="9.9"/>
    <n v="0"/>
    <n v="193.77"/>
    <n v="193.77"/>
    <n v="0.20121495327102804"/>
    <n v="193.77"/>
    <d v="2020-10-30T00:00:00"/>
    <n v="12"/>
    <n v="12"/>
    <n v="0"/>
    <n v="4"/>
    <n v="4"/>
    <n v="704"/>
    <s v="INR"/>
    <n v="0"/>
    <n v="963"/>
    <d v="2021-10-25T00:00:00"/>
    <n v="0"/>
    <n v="29.66"/>
    <s v="N"/>
    <m/>
    <n v="4"/>
    <s v="N"/>
    <s v="00/00/0000"/>
    <s v="N"/>
    <n v="0"/>
    <s v="00/00/0000"/>
    <s v="NPA"/>
    <x v="273"/>
    <n v="704"/>
    <x v="1"/>
    <n v="10"/>
  </r>
  <r>
    <n v="39767297241"/>
    <s v="EB-DL-PM_SVANidhi"/>
    <n v="90303424857"/>
    <s v="Miss. ANJALIBEN ATULBHAI PATNI"/>
    <n v="10000"/>
    <n v="9.9"/>
    <n v="0"/>
    <n v="5801.32"/>
    <n v="5801.32"/>
    <n v="6.0242159916926266"/>
    <n v="5801.32"/>
    <d v="2020-10-30T00:00:00"/>
    <n v="12"/>
    <n v="6"/>
    <n v="6"/>
    <n v="4"/>
    <n v="4"/>
    <n v="704"/>
    <s v="INR"/>
    <n v="0"/>
    <n v="963"/>
    <d v="2021-04-25T00:00:00"/>
    <n v="0"/>
    <n v="397.07"/>
    <m/>
    <m/>
    <m/>
    <s v="N"/>
    <s v="00/00/0000"/>
    <s v="N"/>
    <n v="0"/>
    <s v="00/00/0000"/>
    <s v="NPA"/>
    <x v="271"/>
    <n v="704"/>
    <x v="1"/>
    <n v="8"/>
  </r>
  <r>
    <n v="39768834990"/>
    <s v="EB-DL-PM_SVANidhi"/>
    <n v="89709021594"/>
    <s v="Mr. HITESH ASHOKBHAI HOLKAR"/>
    <n v="10000"/>
    <n v="9.9"/>
    <n v="0"/>
    <n v="6712.66"/>
    <n v="6712.66"/>
    <n v="6.9705711318795434"/>
    <n v="6712.66"/>
    <d v="2020-10-31T00:00:00"/>
    <n v="12"/>
    <n v="5"/>
    <n v="7"/>
    <n v="4"/>
    <n v="4"/>
    <n v="704"/>
    <s v="INR"/>
    <n v="0"/>
    <n v="963"/>
    <d v="2021-03-30T00:00:00"/>
    <n v="0"/>
    <n v="591.54999999999995"/>
    <m/>
    <m/>
    <m/>
    <s v="N"/>
    <s v="00/00/0000"/>
    <s v="N"/>
    <n v="0"/>
    <s v="00/00/0000"/>
    <s v="NPA"/>
    <x v="274"/>
    <n v="506"/>
    <x v="1"/>
    <n v="6"/>
  </r>
  <r>
    <n v="39769010891"/>
    <s v="EB-DL-PM_SVANidhi"/>
    <n v="89443730464"/>
    <s v="Mr. MAHENDRABHAI VIRDASBHAI CH"/>
    <n v="10000"/>
    <n v="9.9"/>
    <n v="30.52"/>
    <n v="99.77"/>
    <n v="69.25"/>
    <n v="7.1910695742471442E-2"/>
    <n v="69.25"/>
    <d v="2020-10-31T00:00:00"/>
    <n v="12"/>
    <n v="12"/>
    <n v="0"/>
    <n v="4"/>
    <n v="4"/>
    <n v="704"/>
    <s v="INR"/>
    <n v="0"/>
    <n v="963"/>
    <d v="2021-10-30T00:00:00"/>
    <n v="0"/>
    <n v="0.03"/>
    <s v="N"/>
    <m/>
    <n v="4"/>
    <s v="N"/>
    <s v="00/00/0000"/>
    <s v="N"/>
    <n v="0"/>
    <s v="00/00/0000"/>
    <s v="NPA"/>
    <x v="275"/>
    <n v="704"/>
    <x v="1"/>
    <n v="13"/>
  </r>
  <r>
    <n v="39769323134"/>
    <s v="EB-DL-PM_SVANidhi"/>
    <n v="89688196395"/>
    <s v="Mrs. SANGITABEN BHARATBHAI DAN"/>
    <n v="10000"/>
    <n v="9.9"/>
    <n v="0"/>
    <n v="527"/>
    <n v="527"/>
    <n v="0.54724818276220144"/>
    <n v="527"/>
    <d v="2020-10-31T00:00:00"/>
    <n v="12"/>
    <n v="11"/>
    <n v="1"/>
    <n v="4"/>
    <n v="4"/>
    <n v="704"/>
    <s v="INR"/>
    <n v="0"/>
    <n v="963"/>
    <d v="2021-10-30T00:00:00"/>
    <n v="8"/>
    <n v="16.850000000000001"/>
    <s v="N"/>
    <m/>
    <n v="4"/>
    <s v="N"/>
    <s v="00/00/0000"/>
    <s v="N"/>
    <n v="0"/>
    <s v="00/00/0000"/>
    <s v="NPA"/>
    <x v="276"/>
    <n v="704"/>
    <x v="1"/>
    <n v="14"/>
  </r>
  <r>
    <n v="39791697421"/>
    <s v="EB-DL-PM_SVANidhi"/>
    <n v="88612356584"/>
    <s v="Mrs. USHABEN SURESHBHAI PATANI"/>
    <n v="10000"/>
    <n v="9.9"/>
    <n v="0"/>
    <n v="5841.93"/>
    <n v="5841.93"/>
    <n v="6.6461092150170655"/>
    <n v="5841.93"/>
    <d v="2020-11-09T00:00:00"/>
    <n v="12"/>
    <n v="5"/>
    <n v="7"/>
    <n v="4"/>
    <n v="4"/>
    <n v="704"/>
    <s v="INR"/>
    <n v="0"/>
    <n v="879"/>
    <d v="2021-05-09T00:00:00"/>
    <n v="0"/>
    <n v="345.31"/>
    <s v="N"/>
    <m/>
    <n v="4"/>
    <s v="N"/>
    <s v="00/00/0000"/>
    <s v="N"/>
    <n v="0"/>
    <s v="00/00/0000"/>
    <s v="NPA"/>
    <x v="277"/>
    <n v="704"/>
    <x v="1"/>
    <n v="8"/>
  </r>
  <r>
    <n v="39794896434"/>
    <s v="EB-DL-PM_SVANidhi"/>
    <n v="88036927053"/>
    <s v="Mrs. BHARATIBEN RAJANBHAI KANO"/>
    <n v="10000"/>
    <n v="9.9"/>
    <n v="0"/>
    <n v="546"/>
    <n v="546"/>
    <n v="0.62116040955631402"/>
    <n v="546"/>
    <d v="2020-11-10T00:00:00"/>
    <n v="12"/>
    <n v="11"/>
    <n v="1"/>
    <n v="4"/>
    <n v="4"/>
    <n v="704"/>
    <s v="INR"/>
    <n v="0"/>
    <n v="879"/>
    <d v="2021-11-10T00:00:00"/>
    <n v="21"/>
    <n v="25.65"/>
    <s v="N"/>
    <m/>
    <n v="4"/>
    <s v="N"/>
    <s v="00/00/0000"/>
    <s v="N"/>
    <n v="0"/>
    <s v="00/00/0000"/>
    <s v="NPA"/>
    <x v="189"/>
    <n v="704"/>
    <x v="1"/>
    <n v="14"/>
  </r>
  <r>
    <n v="39800062606"/>
    <s v="EB-DL-PM_SVANidhi"/>
    <n v="88150678525"/>
    <s v="Mrs. BEBIBEN KANTIBHAI PATNI"/>
    <n v="10000"/>
    <n v="9.9"/>
    <n v="0"/>
    <n v="1450.84"/>
    <n v="1450.84"/>
    <n v="1.6486818181818181"/>
    <n v="1450.84"/>
    <d v="2020-11-12T00:00:00"/>
    <n v="12"/>
    <n v="10"/>
    <n v="2"/>
    <n v="4"/>
    <n v="4"/>
    <n v="704"/>
    <s v="INR"/>
    <n v="0"/>
    <n v="880"/>
    <d v="2021-10-12T00:00:00"/>
    <n v="0"/>
    <n v="239.58"/>
    <s v="N"/>
    <m/>
    <n v="4"/>
    <s v="N"/>
    <s v="00/00/0000"/>
    <s v="N"/>
    <n v="0"/>
    <s v="00/00/0000"/>
    <s v="NPA"/>
    <x v="264"/>
    <n v="704"/>
    <x v="1"/>
    <n v="8"/>
  </r>
  <r>
    <n v="39803342069"/>
    <s v="EB-DL-PM_SVANidhi"/>
    <n v="88596116477"/>
    <s v="Mrs. SHOBABEN RASMIKANT DANTAN"/>
    <n v="10000"/>
    <n v="9.9"/>
    <n v="0"/>
    <n v="580.91"/>
    <n v="580.91"/>
    <n v="0.66087599544937425"/>
    <n v="580.91"/>
    <d v="2020-11-13T00:00:00"/>
    <n v="12"/>
    <n v="11"/>
    <n v="1"/>
    <n v="4"/>
    <n v="4"/>
    <n v="704"/>
    <s v="INR"/>
    <n v="0"/>
    <n v="879"/>
    <d v="2021-11-13T00:00:00"/>
    <n v="0"/>
    <n v="178"/>
    <m/>
    <m/>
    <m/>
    <s v="N"/>
    <s v="00/00/0000"/>
    <s v="N"/>
    <n v="0"/>
    <s v="00/00/0000"/>
    <s v="NPA"/>
    <x v="278"/>
    <n v="704"/>
    <x v="1"/>
    <n v="9"/>
  </r>
  <r>
    <n v="39846753410"/>
    <s v="EB-DL-PM_SVANidhi"/>
    <n v="87863248467"/>
    <s v="Mr. NARESHBHAI RAMESHBHAI LEUV"/>
    <n v="10000"/>
    <n v="9.9"/>
    <n v="0"/>
    <n v="674.81"/>
    <n v="674.81"/>
    <n v="0.7668295454545454"/>
    <n v="674.81"/>
    <d v="2020-12-04T00:00:00"/>
    <n v="12"/>
    <n v="11"/>
    <n v="1"/>
    <n v="4"/>
    <n v="4"/>
    <n v="704"/>
    <s v="INR"/>
    <n v="0"/>
    <n v="880"/>
    <d v="2021-12-04T00:00:00"/>
    <n v="11"/>
    <n v="11"/>
    <s v="N"/>
    <m/>
    <n v="4"/>
    <s v="N"/>
    <s v="00/00/0000"/>
    <s v="N"/>
    <n v="0"/>
    <s v="00/00/0000"/>
    <s v="NPA"/>
    <x v="22"/>
    <n v="704"/>
    <x v="1"/>
    <n v="15"/>
  </r>
  <r>
    <n v="39847047299"/>
    <s v="EB-DL-PM_SVANidhi"/>
    <n v="87928215576"/>
    <s v="Mrs. SEJALBEN NARESHBHAI LEUVA"/>
    <n v="10000"/>
    <n v="9.9"/>
    <n v="0"/>
    <n v="8483.7800000000007"/>
    <n v="8483.7800000000007"/>
    <n v="9.6406590909090912"/>
    <n v="8483.7800000000007"/>
    <d v="2020-12-04T00:00:00"/>
    <n v="12"/>
    <n v="2"/>
    <n v="10"/>
    <n v="4"/>
    <n v="4"/>
    <n v="704"/>
    <s v="INR"/>
    <n v="0"/>
    <n v="880"/>
    <d v="2021-03-04T00:00:00"/>
    <n v="0"/>
    <n v="738.17"/>
    <s v="N"/>
    <m/>
    <n v="4"/>
    <s v="N"/>
    <s v="00/00/0000"/>
    <s v="N"/>
    <n v="0"/>
    <s v="00/00/0000"/>
    <s v="NPA"/>
    <x v="160"/>
    <n v="506"/>
    <x v="1"/>
    <n v="5"/>
  </r>
  <r>
    <n v="39868767825"/>
    <s v="EB-DL-PM_SVANidhi"/>
    <n v="86878498892"/>
    <s v="Ms. SONALBEN ARVINDBHAI PATANI"/>
    <n v="10000"/>
    <n v="9.9"/>
    <n v="0"/>
    <n v="5657.15"/>
    <n v="5657.15"/>
    <n v="6.4212826333711686"/>
    <n v="5657.15"/>
    <d v="2020-12-15T00:00:00"/>
    <n v="12"/>
    <n v="6"/>
    <n v="6"/>
    <n v="4"/>
    <n v="4"/>
    <n v="704"/>
    <s v="INR"/>
    <n v="0"/>
    <n v="881"/>
    <d v="2021-06-15T00:00:00"/>
    <n v="0"/>
    <n v="285.47000000000003"/>
    <s v="N"/>
    <m/>
    <n v="4"/>
    <s v="N"/>
    <s v="00/00/0000"/>
    <s v="N"/>
    <n v="0"/>
    <s v="00/00/0000"/>
    <s v="NPA"/>
    <x v="279"/>
    <n v="704"/>
    <x v="1"/>
    <n v="8"/>
  </r>
  <r>
    <n v="39869650872"/>
    <s v="EB-DL-PM_SVANidhi"/>
    <n v="88198684976"/>
    <s v="Mr. VIJAYKUMAR JASAVANTLAL PAR"/>
    <n v="10000"/>
    <n v="9.9"/>
    <n v="0"/>
    <n v="2281.96"/>
    <n v="2281.96"/>
    <n v="2.5901929625425653"/>
    <n v="2281.96"/>
    <d v="2020-12-15T00:00:00"/>
    <n v="12"/>
    <n v="9"/>
    <n v="3"/>
    <n v="4"/>
    <n v="4"/>
    <n v="704"/>
    <s v="INR"/>
    <n v="0"/>
    <n v="881"/>
    <d v="2021-10-15T00:00:00"/>
    <n v="23.29"/>
    <n v="54.16"/>
    <s v="N"/>
    <m/>
    <n v="4"/>
    <s v="N"/>
    <s v="00/00/0000"/>
    <s v="N"/>
    <n v="0"/>
    <s v="00/00/0000"/>
    <s v="NPA"/>
    <x v="280"/>
    <n v="704"/>
    <x v="1"/>
    <n v="12"/>
  </r>
  <r>
    <n v="39953082197"/>
    <s v="EB-DL-PM_SVANidhi"/>
    <n v="86313425090"/>
    <s v="Mr. PRAVINBHAI BHAIJIBHAI DANT"/>
    <n v="10000"/>
    <n v="9.9"/>
    <n v="0"/>
    <n v="9151"/>
    <n v="9151"/>
    <n v="10.410693970420933"/>
    <n v="9151"/>
    <d v="2021-01-21T00:00:00"/>
    <n v="12"/>
    <n v="2"/>
    <n v="10"/>
    <n v="4"/>
    <n v="4"/>
    <n v="704"/>
    <s v="INR"/>
    <n v="0"/>
    <n v="879"/>
    <d v="2021-03-21T00:00:00"/>
    <n v="254.62"/>
    <n v="979.2"/>
    <s v="N"/>
    <m/>
    <n v="4"/>
    <s v="N"/>
    <s v="00/00/0000"/>
    <s v="N"/>
    <n v="0"/>
    <s v="00/00/0000"/>
    <s v="NPA"/>
    <x v="263"/>
    <n v="704"/>
    <x v="1"/>
    <n v="5"/>
  </r>
  <r>
    <n v="39953989591"/>
    <s v="EB-DL-PM_SVANidhi"/>
    <n v="90314277321"/>
    <s v="Mr. VINODKUMAR  PAWAR"/>
    <n v="10000"/>
    <n v="9.9"/>
    <n v="0"/>
    <n v="518.55999999999995"/>
    <n v="518.55999999999995"/>
    <n v="0.58994311717861203"/>
    <n v="518.55999999999995"/>
    <d v="2021-01-21T00:00:00"/>
    <n v="12"/>
    <n v="11"/>
    <n v="1"/>
    <n v="4"/>
    <n v="4"/>
    <n v="704"/>
    <s v="INR"/>
    <n v="0"/>
    <n v="879"/>
    <d v="2022-01-21T00:00:00"/>
    <n v="0"/>
    <n v="99.1"/>
    <s v="N"/>
    <m/>
    <n v="4"/>
    <s v="N"/>
    <s v="00/00/0000"/>
    <s v="N"/>
    <n v="0"/>
    <s v="00/00/0000"/>
    <s v="NPA"/>
    <x v="126"/>
    <n v="704"/>
    <x v="1"/>
    <n v="8"/>
  </r>
  <r>
    <n v="39954346093"/>
    <s v="EB-DL-PM_SVANidhi"/>
    <n v="88796674220"/>
    <s v="Mr. PATNI MUKESHBHAI NAGINBHAI"/>
    <n v="10000"/>
    <n v="9.9"/>
    <n v="0"/>
    <n v="9151"/>
    <n v="9151"/>
    <n v="10.410693970420933"/>
    <n v="9151"/>
    <d v="2021-01-21T00:00:00"/>
    <n v="12"/>
    <n v="2"/>
    <n v="10"/>
    <n v="4"/>
    <n v="4"/>
    <n v="704"/>
    <s v="INR"/>
    <n v="0"/>
    <n v="879"/>
    <d v="2021-03-21T00:00:00"/>
    <n v="254.33"/>
    <n v="979.11"/>
    <s v="N"/>
    <m/>
    <n v="4"/>
    <s v="N"/>
    <s v="00/00/0000"/>
    <s v="N"/>
    <n v="0"/>
    <s v="00/00/0000"/>
    <s v="NPA"/>
    <x v="263"/>
    <n v="704"/>
    <x v="1"/>
    <n v="5"/>
  </r>
  <r>
    <n v="40008690101"/>
    <s v="EB-DL-PM_SVANidhi"/>
    <n v="85671056582"/>
    <s v="Mr. NATVRLAL RAMANLAL ODE"/>
    <n v="10000"/>
    <n v="9.9"/>
    <n v="0"/>
    <n v="9163"/>
    <n v="9163"/>
    <n v="9.5447916666666668"/>
    <n v="9163"/>
    <d v="2021-02-13T00:00:00"/>
    <n v="12"/>
    <n v="2"/>
    <n v="10"/>
    <n v="4"/>
    <n v="4"/>
    <n v="704"/>
    <s v="INR"/>
    <n v="0"/>
    <n v="960"/>
    <d v="2021-04-15T00:00:00"/>
    <n v="222.16"/>
    <n v="944.68"/>
    <s v="N"/>
    <m/>
    <n v="4"/>
    <s v="N"/>
    <s v="00/00/0000"/>
    <s v="N"/>
    <n v="0"/>
    <s v="00/00/0000"/>
    <s v="NPA"/>
    <x v="263"/>
    <n v="704"/>
    <x v="1"/>
    <n v="4"/>
  </r>
  <r>
    <n v="40008746316"/>
    <s v="EB-DL-PM_SVANidhi"/>
    <n v="89445020394"/>
    <s v="Mr. DINESHBHAI BHIKHABHAI CHAV"/>
    <n v="10000"/>
    <n v="9.9"/>
    <n v="0"/>
    <n v="6742"/>
    <n v="6742"/>
    <n v="7.0229166666666663"/>
    <n v="6742"/>
    <d v="2021-02-13T00:00:00"/>
    <n v="12"/>
    <n v="5"/>
    <n v="7"/>
    <n v="4"/>
    <n v="4"/>
    <n v="704"/>
    <s v="INR"/>
    <n v="0"/>
    <n v="960"/>
    <d v="2021-06-15T00:00:00"/>
    <n v="3.05"/>
    <n v="343.57"/>
    <s v="N"/>
    <m/>
    <n v="4"/>
    <s v="N"/>
    <s v="00/00/0000"/>
    <s v="N"/>
    <n v="0"/>
    <s v="00/00/0000"/>
    <s v="NPA"/>
    <x v="279"/>
    <n v="704"/>
    <x v="1"/>
    <n v="6"/>
  </r>
  <r>
    <n v="40008752921"/>
    <s v="EB-DL-PM_SVANidhi"/>
    <n v="87713860085"/>
    <s v="Mrs. SANGITABEN LAXMANBHAI SAB"/>
    <n v="10000"/>
    <n v="9.9"/>
    <n v="0"/>
    <n v="4002.17"/>
    <n v="4002.17"/>
    <n v="4.1689270833333332"/>
    <n v="4002.17"/>
    <d v="2021-02-13T00:00:00"/>
    <n v="12"/>
    <n v="8"/>
    <n v="4"/>
    <n v="4"/>
    <n v="4"/>
    <n v="704"/>
    <s v="INR"/>
    <n v="0"/>
    <n v="960"/>
    <d v="2021-09-15T00:00:00"/>
    <n v="67"/>
    <n v="166.9"/>
    <m/>
    <m/>
    <m/>
    <s v="N"/>
    <s v="00/00/0000"/>
    <s v="N"/>
    <n v="0"/>
    <s v="00/00/0000"/>
    <s v="NPA"/>
    <x v="50"/>
    <n v="704"/>
    <x v="1"/>
    <n v="10"/>
  </r>
  <r>
    <n v="40043631245"/>
    <s v="EB-DL-PM_SVANidhi"/>
    <n v="87721420747"/>
    <s v="Mr. VIJENDRA RATILAL DANTANI"/>
    <n v="10000"/>
    <n v="9.9"/>
    <n v="0"/>
    <n v="10000"/>
    <n v="10000"/>
    <n v="9.5693779904306222"/>
    <n v="10000"/>
    <d v="2021-03-01T00:00:00"/>
    <n v="12"/>
    <n v="2"/>
    <n v="10"/>
    <n v="4"/>
    <n v="4"/>
    <n v="704"/>
    <s v="INR"/>
    <n v="0"/>
    <n v="1045"/>
    <d v="2021-04-30T00:00:00"/>
    <n v="679.3"/>
    <n v="939.2"/>
    <m/>
    <m/>
    <m/>
    <s v="N"/>
    <s v="00/00/0000"/>
    <s v="N"/>
    <n v="0"/>
    <s v="00/00/0000"/>
    <s v="NPA"/>
    <x v="281"/>
    <n v="704"/>
    <x v="1"/>
    <n v="4"/>
  </r>
  <r>
    <n v="40043971292"/>
    <s v="EB-DL-PM_SVANidhi"/>
    <n v="90550526490"/>
    <s v="Mrs. KUMUDINIBEN  PARMAR"/>
    <n v="10000"/>
    <n v="9.9"/>
    <n v="0"/>
    <n v="8475.7099999999991"/>
    <n v="8475.7099999999991"/>
    <n v="8.1107272727272726"/>
    <n v="8475.7099999999991"/>
    <d v="2021-03-01T00:00:00"/>
    <n v="12"/>
    <n v="4"/>
    <n v="8"/>
    <n v="4"/>
    <n v="4"/>
    <n v="704"/>
    <s v="INR"/>
    <n v="0"/>
    <n v="1045"/>
    <d v="2021-06-30T00:00:00"/>
    <n v="0"/>
    <n v="501.69"/>
    <s v="N"/>
    <m/>
    <n v="4"/>
    <s v="N"/>
    <s v="00/00/0000"/>
    <s v="N"/>
    <n v="0"/>
    <s v="00/00/0000"/>
    <s v="NPA"/>
    <x v="282"/>
    <n v="704"/>
    <x v="1"/>
    <n v="5"/>
  </r>
  <r>
    <n v="40044038344"/>
    <s v="EB-DL-PM_SVANidhi"/>
    <n v="87909808793"/>
    <s v="Mrs. USHABEN PAPPUBHAI PATNI"/>
    <n v="10000"/>
    <n v="9.9"/>
    <n v="0"/>
    <n v="8399"/>
    <n v="8399"/>
    <n v="8.0373205741626794"/>
    <n v="8399"/>
    <d v="2021-03-01T00:00:00"/>
    <n v="12"/>
    <n v="4"/>
    <n v="8"/>
    <n v="4"/>
    <n v="4"/>
    <n v="704"/>
    <s v="INR"/>
    <n v="0"/>
    <n v="1045"/>
    <d v="2021-06-30T00:00:00"/>
    <n v="73.599999999999994"/>
    <n v="575.29"/>
    <s v="N"/>
    <m/>
    <n v="4"/>
    <s v="N"/>
    <s v="00/00/0000"/>
    <s v="N"/>
    <n v="0"/>
    <s v="00/00/0000"/>
    <s v="NPA"/>
    <x v="282"/>
    <n v="704"/>
    <x v="1"/>
    <n v="5"/>
  </r>
  <r>
    <n v="40044091625"/>
    <s v="EB-DL-PM_SVANidhi"/>
    <n v="87133671744"/>
    <s v="Mrs. HANSHABEN BHARATBHAI BHIL"/>
    <n v="10000"/>
    <n v="9.9"/>
    <n v="0"/>
    <n v="2251.36"/>
    <n v="2251.36"/>
    <n v="2.1857864077669906"/>
    <n v="2251.36"/>
    <d v="2021-03-06T00:00:00"/>
    <n v="12"/>
    <n v="10"/>
    <n v="2"/>
    <n v="4"/>
    <n v="4"/>
    <n v="704"/>
    <s v="INR"/>
    <n v="0"/>
    <n v="1030"/>
    <d v="2021-12-30T00:00:00"/>
    <n v="36"/>
    <n v="36"/>
    <s v="N"/>
    <m/>
    <n v="4"/>
    <s v="N"/>
    <s v="00/00/0000"/>
    <s v="N"/>
    <n v="0"/>
    <s v="00/00/0000"/>
    <s v="NPA"/>
    <x v="32"/>
    <n v="704"/>
    <x v="1"/>
    <n v="12"/>
  </r>
  <r>
    <n v="40044104909"/>
    <s v="EB-DL-PM_SVANidhi"/>
    <n v="88596288969"/>
    <s v="Mrs. DANTANI  NITABEN"/>
    <n v="10000"/>
    <n v="9.9"/>
    <n v="0"/>
    <n v="604.29"/>
    <n v="604.29"/>
    <n v="0.57826794258373204"/>
    <n v="604.29"/>
    <d v="2021-03-01T00:00:00"/>
    <n v="12"/>
    <n v="11"/>
    <n v="1"/>
    <n v="4"/>
    <n v="4"/>
    <n v="704"/>
    <s v="INR"/>
    <n v="0"/>
    <n v="1045"/>
    <d v="2022-02-28T00:00:00"/>
    <n v="0"/>
    <n v="276.68"/>
    <s v="N"/>
    <m/>
    <n v="4"/>
    <s v="N"/>
    <s v="00/00/0000"/>
    <s v="N"/>
    <n v="0"/>
    <s v="00/00/0000"/>
    <s v="NPA"/>
    <x v="34"/>
    <n v="704"/>
    <x v="1"/>
    <n v="6"/>
  </r>
  <r>
    <n v="40044110800"/>
    <s v="EB-DL-PM_SVANidhi"/>
    <n v="90334214877"/>
    <s v="Mr. JADHAV SANNI  BHARATBHAI"/>
    <n v="10000"/>
    <n v="9.9"/>
    <n v="0"/>
    <n v="8473"/>
    <n v="8473"/>
    <n v="9.5956964892412238"/>
    <n v="8473"/>
    <d v="2021-03-01T00:00:00"/>
    <n v="11"/>
    <n v="1"/>
    <n v="10"/>
    <n v="4"/>
    <n v="4"/>
    <n v="704"/>
    <s v="INR"/>
    <n v="0"/>
    <n v="883"/>
    <d v="2021-07-01T00:00:00"/>
    <n v="69.900000000000006"/>
    <n v="501.39"/>
    <m/>
    <m/>
    <m/>
    <s v="N"/>
    <s v="00/00/0000"/>
    <s v="N"/>
    <n v="0"/>
    <s v="00/00/0000"/>
    <s v="NPA"/>
    <x v="247"/>
    <n v="704"/>
    <x v="1"/>
    <n v="6"/>
  </r>
  <r>
    <n v="40044118185"/>
    <s v="EB-DL-PM_SVANidhi"/>
    <n v="85084917471"/>
    <s v="Mr. THAKOR RANAJIT  PRAHLADJI"/>
    <n v="10000"/>
    <n v="9.9"/>
    <n v="0"/>
    <n v="10000"/>
    <n v="10000"/>
    <n v="9.5693779904306222"/>
    <n v="10000"/>
    <d v="2021-03-01T00:00:00"/>
    <n v="12"/>
    <n v="2"/>
    <n v="10"/>
    <n v="4"/>
    <n v="4"/>
    <n v="704"/>
    <s v="INR"/>
    <n v="0"/>
    <n v="1045"/>
    <d v="2021-04-30T00:00:00"/>
    <n v="679.4"/>
    <n v="939.3"/>
    <s v="N"/>
    <m/>
    <n v="4"/>
    <s v="N"/>
    <s v="00/00/0000"/>
    <s v="N"/>
    <n v="0"/>
    <s v="00/00/0000"/>
    <s v="NPA"/>
    <x v="281"/>
    <n v="704"/>
    <x v="1"/>
    <n v="4"/>
  </r>
  <r>
    <n v="40044192680"/>
    <s v="EB-DL-PM_SVANidhi"/>
    <n v="88041888639"/>
    <s v="Mr. KANUBHAI BABAJI RANA"/>
    <n v="10000"/>
    <n v="9.9"/>
    <n v="0"/>
    <n v="4957.8999999999996"/>
    <n v="4957.8999999999996"/>
    <n v="4.8134951456310677"/>
    <n v="4957.8999999999996"/>
    <d v="2021-03-06T00:00:00"/>
    <n v="12"/>
    <n v="7"/>
    <n v="5"/>
    <n v="4"/>
    <n v="4"/>
    <n v="704"/>
    <s v="INR"/>
    <n v="0"/>
    <n v="1030"/>
    <d v="2021-09-30T00:00:00"/>
    <n v="0"/>
    <n v="349.82"/>
    <s v="N"/>
    <m/>
    <n v="4"/>
    <s v="N"/>
    <s v="00/00/0000"/>
    <s v="N"/>
    <n v="0"/>
    <s v="00/00/0000"/>
    <s v="NPA"/>
    <x v="282"/>
    <n v="704"/>
    <x v="1"/>
    <n v="5"/>
  </r>
  <r>
    <n v="40044195830"/>
    <s v="EB-DL-PM_SVANidhi"/>
    <n v="88796677221"/>
    <s v="Mr. NARESH NATVARBHAI PATNI"/>
    <n v="10000"/>
    <n v="9.9"/>
    <n v="0"/>
    <n v="6711.6"/>
    <n v="6711.6"/>
    <n v="6.4225837320574168"/>
    <n v="6711.6"/>
    <d v="2021-03-01T00:00:00"/>
    <n v="12"/>
    <n v="6"/>
    <n v="6"/>
    <n v="4"/>
    <n v="4"/>
    <n v="704"/>
    <s v="INR"/>
    <n v="0"/>
    <n v="1045"/>
    <d v="2021-07-30T00:00:00"/>
    <n v="0"/>
    <n v="438.49"/>
    <s v="N"/>
    <m/>
    <n v="4"/>
    <s v="N"/>
    <s v="00/00/0000"/>
    <s v="N"/>
    <n v="0"/>
    <s v="00/00/0000"/>
    <s v="NPA"/>
    <x v="282"/>
    <n v="704"/>
    <x v="1"/>
    <n v="5"/>
  </r>
  <r>
    <n v="40044201051"/>
    <s v="EB-DL-PM_SVANidhi"/>
    <n v="89290259710"/>
    <s v="Mrs. ALKHIBEN DHIRUBHAI RAVAT"/>
    <n v="10000"/>
    <n v="9.9"/>
    <n v="0"/>
    <n v="491.59"/>
    <n v="491.59"/>
    <n v="0.47042105263157891"/>
    <n v="491.59"/>
    <d v="2021-03-01T00:00:00"/>
    <n v="12"/>
    <n v="12"/>
    <n v="0"/>
    <n v="4"/>
    <n v="4"/>
    <n v="704"/>
    <s v="INR"/>
    <n v="0"/>
    <n v="1045"/>
    <d v="2022-02-28T00:00:00"/>
    <n v="0"/>
    <n v="396.51"/>
    <s v="N"/>
    <m/>
    <n v="4"/>
    <s v="N"/>
    <s v="00/00/0000"/>
    <s v="N"/>
    <n v="0"/>
    <s v="00/00/0000"/>
    <s v="NPA"/>
    <x v="281"/>
    <n v="704"/>
    <x v="1"/>
    <n v="4"/>
  </r>
  <r>
    <n v="40044202816"/>
    <s v="EB-DL-PM_SVANidhi"/>
    <n v="85566890949"/>
    <s v="Mrs. GITABEN NARESHBHAI PATNI"/>
    <n v="10000"/>
    <n v="9.9"/>
    <n v="0"/>
    <n v="10000"/>
    <n v="10000"/>
    <n v="9.5693779904306222"/>
    <n v="10000"/>
    <d v="2021-03-01T00:00:00"/>
    <n v="12"/>
    <n v="2"/>
    <n v="10"/>
    <n v="4"/>
    <n v="4"/>
    <n v="704"/>
    <s v="INR"/>
    <n v="0"/>
    <n v="1045"/>
    <d v="2021-04-30T00:00:00"/>
    <n v="673.57"/>
    <n v="939.24"/>
    <s v="N"/>
    <m/>
    <n v="4"/>
    <s v="N"/>
    <s v="00/00/0000"/>
    <s v="N"/>
    <n v="0"/>
    <s v="00/00/0000"/>
    <s v="NPA"/>
    <x v="281"/>
    <n v="704"/>
    <x v="1"/>
    <n v="4"/>
  </r>
  <r>
    <n v="40044203831"/>
    <s v="EB-DL-PM_SVANidhi"/>
    <n v="86031478787"/>
    <s v="Mrs. MANJUBEN RAMANBHAI PATANI"/>
    <n v="10000"/>
    <n v="9.9"/>
    <n v="0"/>
    <n v="6794"/>
    <n v="6794"/>
    <n v="6.5014354066985645"/>
    <n v="6794"/>
    <d v="2021-03-01T00:00:00"/>
    <n v="12"/>
    <n v="5"/>
    <n v="7"/>
    <n v="4"/>
    <n v="4"/>
    <n v="704"/>
    <s v="INR"/>
    <n v="0"/>
    <n v="1045"/>
    <d v="2021-07-30T00:00:00"/>
    <n v="239"/>
    <n v="531.91"/>
    <s v="N"/>
    <m/>
    <n v="4"/>
    <s v="N"/>
    <s v="00/00/0000"/>
    <s v="N"/>
    <n v="0"/>
    <s v="00/00/0000"/>
    <s v="NPA"/>
    <x v="283"/>
    <n v="704"/>
    <x v="1"/>
    <n v="7"/>
  </r>
  <r>
    <n v="40044203988"/>
    <s v="EB-DL-PM_SVANidhi"/>
    <n v="86031399270"/>
    <s v="Mr. RAMANBHAI MAGANBHAI PATANI"/>
    <n v="10000"/>
    <n v="9.9"/>
    <n v="0"/>
    <n v="6815"/>
    <n v="6815"/>
    <n v="6.5215311004784686"/>
    <n v="6815"/>
    <d v="2021-03-01T00:00:00"/>
    <n v="12"/>
    <n v="5"/>
    <n v="7"/>
    <n v="4"/>
    <n v="4"/>
    <n v="704"/>
    <s v="INR"/>
    <n v="0"/>
    <n v="1045"/>
    <d v="2021-07-30T00:00:00"/>
    <n v="243"/>
    <n v="536.84"/>
    <s v="N"/>
    <m/>
    <n v="4"/>
    <s v="N"/>
    <s v="00/00/0000"/>
    <s v="N"/>
    <n v="0"/>
    <s v="00/00/0000"/>
    <s v="NPA"/>
    <x v="283"/>
    <n v="704"/>
    <x v="1"/>
    <n v="7"/>
  </r>
  <r>
    <n v="40047431253"/>
    <s v="EB-DL-PM_SVANidhi"/>
    <n v="90513416983"/>
    <s v="Mrs. LATABEN ARVINDBHAI BHIL"/>
    <n v="10000"/>
    <n v="9.9"/>
    <n v="0"/>
    <n v="2250.48"/>
    <n v="2250.48"/>
    <n v="2.1597696737044147"/>
    <n v="2250.48"/>
    <d v="2021-03-02T00:00:00"/>
    <n v="12"/>
    <n v="10"/>
    <n v="2"/>
    <n v="4"/>
    <n v="4"/>
    <n v="704"/>
    <s v="INR"/>
    <n v="0"/>
    <n v="1042"/>
    <d v="2021-12-30T00:00:00"/>
    <n v="36"/>
    <n v="36"/>
    <s v="N"/>
    <m/>
    <n v="4"/>
    <s v="N"/>
    <s v="00/00/0000"/>
    <s v="N"/>
    <n v="0"/>
    <s v="00/00/0000"/>
    <s v="NPA"/>
    <x v="32"/>
    <n v="704"/>
    <x v="1"/>
    <n v="12"/>
  </r>
  <r>
    <n v="40047439604"/>
    <s v="EB-DL-PM_SVANidhi"/>
    <n v="90215400835"/>
    <s v="Ms. LALITABEN RAJHAIESHB PATNI"/>
    <n v="10000"/>
    <n v="9.9"/>
    <n v="0"/>
    <n v="3146.1"/>
    <n v="3146.1"/>
    <n v="3.0192898272552782"/>
    <n v="3146.1"/>
    <d v="2021-03-02T00:00:00"/>
    <n v="12"/>
    <n v="9"/>
    <n v="3"/>
    <n v="4"/>
    <n v="4"/>
    <n v="704"/>
    <s v="INR"/>
    <n v="0"/>
    <n v="1042"/>
    <d v="2021-11-30T00:00:00"/>
    <n v="24"/>
    <n v="50.66"/>
    <s v="N"/>
    <m/>
    <n v="4"/>
    <s v="N"/>
    <s v="00/00/0000"/>
    <s v="N"/>
    <n v="0"/>
    <s v="00/00/0000"/>
    <s v="NPA"/>
    <x v="84"/>
    <n v="704"/>
    <x v="1"/>
    <n v="11"/>
  </r>
  <r>
    <n v="40047487321"/>
    <s v="EB-DL-PM_SVANidhi"/>
    <n v="90673509884"/>
    <s v="Mr. Patani  Sahil"/>
    <n v="10000"/>
    <n v="9.9"/>
    <n v="0"/>
    <n v="10000"/>
    <n v="10000"/>
    <n v="9.5969289827255277"/>
    <n v="10000"/>
    <d v="2021-03-02T00:00:00"/>
    <n v="12"/>
    <n v="2"/>
    <n v="10"/>
    <n v="4"/>
    <n v="4"/>
    <n v="704"/>
    <s v="INR"/>
    <n v="0"/>
    <n v="1042"/>
    <d v="2021-04-30T00:00:00"/>
    <n v="678.42"/>
    <n v="938.32"/>
    <s v="N"/>
    <m/>
    <n v="4"/>
    <s v="N"/>
    <s v="00/00/0000"/>
    <s v="N"/>
    <n v="0"/>
    <s v="00/00/0000"/>
    <s v="NPA"/>
    <x v="281"/>
    <n v="704"/>
    <x v="1"/>
    <n v="4"/>
  </r>
  <r>
    <n v="40047508206"/>
    <s v="EB-DL-PM_SVANidhi"/>
    <n v="87417037828"/>
    <s v="Mr. PATANI DIPAK KANTILAL"/>
    <n v="10000"/>
    <n v="9.9"/>
    <n v="0"/>
    <n v="6665.92"/>
    <n v="6665.92"/>
    <n v="6.573885601577909"/>
    <n v="6665.92"/>
    <d v="2021-03-12T00:00:00"/>
    <n v="12"/>
    <n v="5"/>
    <n v="7"/>
    <n v="4"/>
    <n v="4"/>
    <n v="704"/>
    <s v="INR"/>
    <n v="0"/>
    <n v="1014"/>
    <d v="2021-08-30T00:00:00"/>
    <n v="0"/>
    <n v="277.98"/>
    <s v="N"/>
    <m/>
    <n v="4"/>
    <s v="N"/>
    <s v="00/00/0000"/>
    <s v="N"/>
    <n v="0"/>
    <s v="00/00/0000"/>
    <s v="NPA"/>
    <x v="283"/>
    <n v="704"/>
    <x v="1"/>
    <n v="7"/>
  </r>
  <r>
    <n v="40047552041"/>
    <s v="EB-DL-PM_SVANidhi"/>
    <n v="86364076851"/>
    <s v="Mr. SHRAVANKUMAR K THAKOR"/>
    <n v="10000"/>
    <n v="9.9"/>
    <n v="0"/>
    <n v="7642.53"/>
    <n v="7642.53"/>
    <n v="7.3344817658349326"/>
    <n v="7642.53"/>
    <d v="2021-03-02T00:00:00"/>
    <n v="12"/>
    <n v="5"/>
    <n v="7"/>
    <n v="4"/>
    <n v="4"/>
    <n v="704"/>
    <s v="INR"/>
    <n v="0"/>
    <n v="1042"/>
    <d v="2021-06-30T00:00:00"/>
    <n v="0"/>
    <n v="385.84"/>
    <s v="N"/>
    <m/>
    <n v="4"/>
    <s v="N"/>
    <s v="00/00/0000"/>
    <s v="N"/>
    <n v="0"/>
    <s v="00/00/0000"/>
    <s v="NPA"/>
    <x v="34"/>
    <n v="704"/>
    <x v="1"/>
    <n v="6"/>
  </r>
  <r>
    <n v="40047553894"/>
    <s v="EB-DL-PM_SVANidhi"/>
    <n v="88761932669"/>
    <s v="Mr. MUKESHBHAI SONJIBHAI PATAN"/>
    <n v="10000"/>
    <n v="9.9"/>
    <n v="0"/>
    <n v="8469"/>
    <n v="8469"/>
    <n v="8.1747104247104243"/>
    <n v="8469"/>
    <d v="2021-03-04T00:00:00"/>
    <n v="12"/>
    <n v="4"/>
    <n v="8"/>
    <n v="4"/>
    <n v="4"/>
    <n v="704"/>
    <s v="INR"/>
    <n v="0"/>
    <n v="1036"/>
    <d v="2021-06-30T00:00:00"/>
    <n v="3.61"/>
    <n v="505.3"/>
    <s v="N"/>
    <m/>
    <n v="4"/>
    <s v="N"/>
    <s v="00/00/0000"/>
    <s v="N"/>
    <n v="0"/>
    <s v="00/00/0000"/>
    <s v="NPA"/>
    <x v="282"/>
    <n v="704"/>
    <x v="1"/>
    <n v="5"/>
  </r>
  <r>
    <n v="40059246755"/>
    <s v="EB-DL-PM_SVANidhi"/>
    <n v="86051231687"/>
    <s v="Mr. SUCHIT BIPINBHAI SHARMA"/>
    <n v="10000"/>
    <n v="9.9"/>
    <n v="0"/>
    <n v="10000"/>
    <n v="10000"/>
    <n v="9.7087378640776691"/>
    <n v="10000"/>
    <d v="2021-03-06T00:00:00"/>
    <n v="12"/>
    <n v="2"/>
    <n v="10"/>
    <n v="4"/>
    <n v="4"/>
    <n v="704"/>
    <s v="INR"/>
    <n v="0"/>
    <n v="1030"/>
    <d v="2021-04-30T00:00:00"/>
    <n v="668.16"/>
    <n v="933.52"/>
    <m/>
    <m/>
    <m/>
    <s v="N"/>
    <s v="00/00/0000"/>
    <s v="N"/>
    <n v="0"/>
    <s v="00/00/0000"/>
    <s v="NPA"/>
    <x v="281"/>
    <n v="704"/>
    <x v="1"/>
    <n v="4"/>
  </r>
  <r>
    <n v="40073792231"/>
    <s v="EB-DL-PM_SVANidhi"/>
    <n v="87421935474"/>
    <s v="Mr. BHARATBHAI MAFATLAL PATNI"/>
    <n v="10000"/>
    <n v="9.9"/>
    <n v="0"/>
    <n v="7634.04"/>
    <n v="7634.04"/>
    <n v="7.5509792284866473"/>
    <n v="7634.04"/>
    <d v="2021-03-13T00:00:00"/>
    <n v="12"/>
    <n v="4"/>
    <n v="8"/>
    <n v="4"/>
    <n v="4"/>
    <n v="704"/>
    <s v="INR"/>
    <n v="0"/>
    <n v="1011"/>
    <d v="2021-06-30T00:00:00"/>
    <n v="0"/>
    <n v="385.4"/>
    <m/>
    <m/>
    <m/>
    <s v="N"/>
    <s v="00/00/0000"/>
    <s v="N"/>
    <n v="0"/>
    <s v="00/00/0000"/>
    <s v="NPA"/>
    <x v="34"/>
    <n v="704"/>
    <x v="1"/>
    <n v="6"/>
  </r>
  <r>
    <n v="40073798448"/>
    <s v="EB-DL-PM_SVANidhi"/>
    <n v="90309483001"/>
    <s v="Mrs. GITA  RAJAWAT"/>
    <n v="10000"/>
    <n v="9.9"/>
    <n v="0"/>
    <n v="4943.1099999999997"/>
    <n v="4943.1099999999997"/>
    <n v="4.8893273986152321"/>
    <n v="4943.1099999999997"/>
    <d v="2021-03-13T00:00:00"/>
    <n v="12"/>
    <n v="7"/>
    <n v="5"/>
    <n v="4"/>
    <n v="4"/>
    <n v="704"/>
    <s v="INR"/>
    <n v="0"/>
    <n v="1011"/>
    <d v="2021-09-30T00:00:00"/>
    <n v="0"/>
    <n v="177.01"/>
    <s v="N"/>
    <m/>
    <n v="4"/>
    <s v="N"/>
    <s v="00/00/0000"/>
    <s v="N"/>
    <n v="0"/>
    <s v="00/00/0000"/>
    <s v="NPA"/>
    <x v="284"/>
    <n v="704"/>
    <x v="1"/>
    <n v="8"/>
  </r>
  <r>
    <n v="40100776071"/>
    <s v="EB-DL-PM_SVANidhi"/>
    <n v="90744182686"/>
    <s v="Mr. Thakor Rajesh Baldevji"/>
    <n v="10000"/>
    <n v="9.9"/>
    <n v="0"/>
    <n v="6738.84"/>
    <n v="6738.84"/>
    <n v="6.9187268993839837"/>
    <n v="6738.84"/>
    <d v="2021-03-26T00:00:00"/>
    <n v="12"/>
    <n v="5"/>
    <n v="7"/>
    <n v="4"/>
    <n v="4"/>
    <n v="704"/>
    <s v="INR"/>
    <n v="0"/>
    <n v="974"/>
    <d v="2021-08-30T00:00:00"/>
    <n v="40.56"/>
    <n v="213.14"/>
    <s v="N"/>
    <m/>
    <n v="4"/>
    <s v="N"/>
    <s v="00/00/0000"/>
    <s v="N"/>
    <n v="0"/>
    <s v="00/00/0000"/>
    <s v="NPA"/>
    <x v="283"/>
    <n v="704"/>
    <x v="1"/>
    <n v="7"/>
  </r>
  <r>
    <n v="40100818253"/>
    <s v="EB-DL-PM_SVANidhi"/>
    <n v="90744818985"/>
    <s v="Mrs. Gohel Harshaben Alpeshkum"/>
    <n v="10000"/>
    <n v="9.9"/>
    <n v="0"/>
    <n v="8420"/>
    <n v="8420"/>
    <n v="8.6447638603696095"/>
    <n v="8420"/>
    <d v="2021-03-26T00:00:00"/>
    <n v="12"/>
    <n v="3"/>
    <n v="9"/>
    <n v="4"/>
    <n v="4"/>
    <n v="704"/>
    <s v="INR"/>
    <n v="0"/>
    <n v="974"/>
    <d v="2021-06-30T00:00:00"/>
    <n v="36.25"/>
    <n v="536.55999999999995"/>
    <m/>
    <m/>
    <m/>
    <s v="N"/>
    <s v="00/00/0000"/>
    <s v="N"/>
    <n v="0"/>
    <s v="00/00/0000"/>
    <s v="NPA"/>
    <x v="282"/>
    <n v="704"/>
    <x v="1"/>
    <n v="5"/>
  </r>
  <r>
    <n v="40100894223"/>
    <s v="EB-DL-PM_SVANidhi"/>
    <n v="90749058336"/>
    <s v="Mr. Jaimin Ashokkumar Trivedi"/>
    <n v="10000"/>
    <n v="9.9"/>
    <n v="0"/>
    <n v="7600"/>
    <n v="7600"/>
    <n v="7.8028747433264884"/>
    <n v="7600"/>
    <d v="2021-03-26T00:00:00"/>
    <n v="12"/>
    <n v="4"/>
    <n v="8"/>
    <n v="4"/>
    <n v="4"/>
    <n v="704"/>
    <s v="INR"/>
    <n v="0"/>
    <n v="974"/>
    <d v="2021-06-30T00:00:00"/>
    <n v="24.32"/>
    <n v="409.1"/>
    <s v="N"/>
    <m/>
    <n v="4"/>
    <s v="N"/>
    <s v="00/00/0000"/>
    <s v="N"/>
    <n v="0"/>
    <s v="00/00/0000"/>
    <s v="NPA"/>
    <x v="34"/>
    <n v="704"/>
    <x v="1"/>
    <n v="6"/>
  </r>
  <r>
    <n v="40119419770"/>
    <s v="EB-DL-PM_SVANidhi"/>
    <n v="87375905756"/>
    <s v="Mrs. SITABEN JAGDISHBHAI PATAN"/>
    <n v="10000"/>
    <n v="9.9"/>
    <n v="0"/>
    <n v="9188"/>
    <n v="9188"/>
    <n v="8.9377431906614788"/>
    <n v="9188"/>
    <d v="2021-04-06T00:00:00"/>
    <n v="11"/>
    <n v="2"/>
    <n v="9"/>
    <n v="4"/>
    <n v="4"/>
    <n v="704"/>
    <s v="INR"/>
    <n v="0"/>
    <n v="1028"/>
    <d v="2021-05-30T00:00:00"/>
    <n v="310"/>
    <n v="869.95"/>
    <s v="N"/>
    <m/>
    <n v="4"/>
    <s v="N"/>
    <s v="00/00/0000"/>
    <s v="N"/>
    <n v="0"/>
    <s v="00/00/0000"/>
    <s v="NPA"/>
    <x v="282"/>
    <n v="704"/>
    <x v="1"/>
    <n v="4"/>
  </r>
  <r>
    <n v="40127505976"/>
    <s v="EB-DL-PM_SVANidhi"/>
    <n v="88231579147"/>
    <s v="Mr. BHARATSINGH BALWANTSINGH R"/>
    <n v="10000"/>
    <n v="9.9"/>
    <n v="0"/>
    <n v="5762.23"/>
    <n v="5762.23"/>
    <n v="5.6492450980392155"/>
    <n v="5762.23"/>
    <d v="2021-04-09T00:00:00"/>
    <n v="11"/>
    <n v="5"/>
    <n v="6"/>
    <n v="4"/>
    <n v="4"/>
    <n v="704"/>
    <s v="INR"/>
    <n v="0"/>
    <n v="1020"/>
    <d v="2021-09-30T00:00:00"/>
    <n v="96"/>
    <n v="240"/>
    <s v="N"/>
    <m/>
    <n v="4"/>
    <s v="N"/>
    <s v="00/00/0000"/>
    <s v="N"/>
    <n v="0"/>
    <s v="00/00/0000"/>
    <s v="NPA"/>
    <x v="275"/>
    <n v="704"/>
    <x v="1"/>
    <n v="8"/>
  </r>
  <r>
    <n v="40137111141"/>
    <s v="EB-DL-PM_SVANidhi"/>
    <n v="90755138848"/>
    <s v="Mrs. Trivedi Rina Jaiminkumar"/>
    <n v="10000"/>
    <n v="9.9"/>
    <n v="782.05"/>
    <n v="7553"/>
    <n v="6770.95"/>
    <n v="7.7030147895335608"/>
    <n v="6770.95"/>
    <d v="2021-04-15T00:00:00"/>
    <n v="11"/>
    <n v="3"/>
    <n v="8"/>
    <n v="4"/>
    <n v="4"/>
    <n v="704"/>
    <s v="INR"/>
    <n v="0"/>
    <n v="879"/>
    <d v="2021-08-05T00:00:00"/>
    <n v="118.95"/>
    <n v="309.72000000000003"/>
    <s v="N"/>
    <m/>
    <n v="4"/>
    <s v="N"/>
    <s v="00/00/0000"/>
    <s v="N"/>
    <n v="0"/>
    <s v="00/00/0000"/>
    <s v="NPA"/>
    <x v="285"/>
    <n v="704"/>
    <x v="1"/>
    <n v="6"/>
  </r>
  <r>
    <n v="40138263160"/>
    <s v="EB-DL-PM_SVANidhi"/>
    <n v="85823410997"/>
    <s v="Mr. HARESHBHAI KUMBHAJI DARJI"/>
    <n v="10000"/>
    <n v="9.9"/>
    <n v="808"/>
    <n v="4003.81"/>
    <n v="3195.81"/>
    <n v="3.6357337883959042"/>
    <n v="3195.81"/>
    <d v="2021-04-23T00:00:00"/>
    <n v="11"/>
    <n v="7"/>
    <n v="4"/>
    <n v="4"/>
    <n v="4"/>
    <n v="704"/>
    <s v="INR"/>
    <n v="0"/>
    <n v="879"/>
    <d v="2021-12-05T00:00:00"/>
    <n v="65"/>
    <n v="65"/>
    <s v="N"/>
    <m/>
    <n v="4"/>
    <s v="N"/>
    <s v="00/00/0000"/>
    <s v="N"/>
    <n v="0"/>
    <s v="00/00/0000"/>
    <s v="NPA"/>
    <x v="58"/>
    <n v="704"/>
    <x v="1"/>
    <n v="10"/>
  </r>
  <r>
    <n v="40240056245"/>
    <s v="EB-DL-PM_SVANidhi"/>
    <n v="85702965266"/>
    <s v="Mr. BHIMABHAI KISHANBHAI RATHO"/>
    <n v="10000"/>
    <n v="9.9"/>
    <n v="1547.81"/>
    <n v="10000"/>
    <n v="8452.19"/>
    <n v="8.8504607329842937"/>
    <n v="8452.19"/>
    <d v="2021-06-21T00:00:00"/>
    <n v="9"/>
    <n v="0"/>
    <n v="9"/>
    <n v="4"/>
    <n v="4"/>
    <n v="704"/>
    <s v="INR"/>
    <n v="0"/>
    <n v="955"/>
    <d v="2021-07-30T00:00:00"/>
    <n v="396.95"/>
    <n v="649.73"/>
    <s v="N"/>
    <m/>
    <n v="4"/>
    <s v="N"/>
    <s v="00/00/0000"/>
    <s v="N"/>
    <n v="0"/>
    <s v="00/00/0000"/>
    <s v="NPA"/>
    <x v="283"/>
    <n v="704"/>
    <x v="1"/>
    <n v="4"/>
  </r>
  <r>
    <n v="40240061255"/>
    <s v="EB-DL-PM_SVANidhi"/>
    <n v="88241759071"/>
    <s v="Mrs. HANSABEN HARISHBHAI THAKO"/>
    <n v="10000"/>
    <n v="9.9"/>
    <n v="1764.72"/>
    <n v="7580.45"/>
    <n v="5815.73"/>
    <n v="6.0897696335078528"/>
    <n v="5815.73"/>
    <d v="2021-06-23T00:00:00"/>
    <n v="9"/>
    <n v="3"/>
    <n v="6"/>
    <n v="4"/>
    <n v="4"/>
    <n v="704"/>
    <s v="INR"/>
    <n v="0"/>
    <n v="955"/>
    <d v="2021-09-30T00:00:00"/>
    <n v="67.28"/>
    <n v="255.38"/>
    <s v="N"/>
    <m/>
    <n v="4"/>
    <s v="N"/>
    <s v="00/00/0000"/>
    <s v="N"/>
    <n v="0"/>
    <s v="00/00/0000"/>
    <s v="NPA"/>
    <x v="275"/>
    <n v="704"/>
    <x v="1"/>
    <n v="6"/>
  </r>
  <r>
    <n v="40249826220"/>
    <s v="EB-DL-PM_SVANidhi"/>
    <n v="88796677811"/>
    <s v="Mrs. SHITALBEN SURESHBHAI AGRA"/>
    <n v="10000"/>
    <n v="9.9"/>
    <n v="2212.7199999999998"/>
    <n v="10000"/>
    <n v="7787.2800000000007"/>
    <n v="8.8592491467576799"/>
    <n v="7787.28"/>
    <d v="2021-06-26T00:00:00"/>
    <n v="9"/>
    <n v="0"/>
    <n v="9"/>
    <n v="4"/>
    <n v="4"/>
    <n v="704"/>
    <s v="INR"/>
    <n v="0"/>
    <n v="879"/>
    <d v="2021-07-25T00:00:00"/>
    <n v="391.82"/>
    <n v="656.13"/>
    <m/>
    <m/>
    <m/>
    <s v="N"/>
    <s v="00/00/0000"/>
    <s v="N"/>
    <n v="0"/>
    <s v="00/00/0000"/>
    <s v="NPA"/>
    <x v="139"/>
    <n v="704"/>
    <x v="1"/>
    <n v="3"/>
  </r>
  <r>
    <n v="40249829866"/>
    <s v="EB-DL-PM_SVANidhi"/>
    <n v="85106651826"/>
    <s v="Mr. ISHWARBHAI BHAVANBHAI PARM"/>
    <n v="10000"/>
    <n v="9.9"/>
    <n v="2395.7199999999998"/>
    <n v="8423"/>
    <n v="6027.2800000000007"/>
    <n v="6.8569738339021624"/>
    <n v="6027.28"/>
    <d v="2021-06-26T00:00:00"/>
    <n v="9"/>
    <n v="2"/>
    <n v="7"/>
    <n v="4"/>
    <n v="4"/>
    <n v="704"/>
    <s v="INR"/>
    <n v="0"/>
    <n v="879"/>
    <d v="2021-09-25T00:00:00"/>
    <n v="162.28"/>
    <n v="373.78"/>
    <s v="N"/>
    <m/>
    <n v="4"/>
    <s v="N"/>
    <s v="00/00/0000"/>
    <s v="N"/>
    <n v="0"/>
    <s v="00/00/0000"/>
    <s v="NPA"/>
    <x v="286"/>
    <n v="704"/>
    <x v="1"/>
    <n v="5"/>
  </r>
  <r>
    <n v="40249952153"/>
    <s v="EB-DL-PM_SVANidhi"/>
    <n v="89929192786"/>
    <s v="Mr. SUBHASHKUMAR MULCHARAN PRA"/>
    <n v="10000"/>
    <n v="9.9"/>
    <n v="1855.72"/>
    <n v="6807"/>
    <n v="4951.28"/>
    <n v="5.184586387434555"/>
    <n v="4951.28"/>
    <d v="2021-06-26T00:00:00"/>
    <n v="9"/>
    <n v="4"/>
    <n v="5"/>
    <n v="4"/>
    <n v="4"/>
    <n v="704"/>
    <s v="INR"/>
    <n v="0"/>
    <n v="955"/>
    <d v="2021-10-30T00:00:00"/>
    <n v="0"/>
    <n v="194.11"/>
    <s v="N"/>
    <m/>
    <n v="4"/>
    <s v="N"/>
    <s v="00/00/0000"/>
    <s v="N"/>
    <n v="0"/>
    <s v="00/00/0000"/>
    <s v="NPA"/>
    <x v="284"/>
    <n v="704"/>
    <x v="1"/>
    <n v="5"/>
  </r>
  <r>
    <n v="40250659741"/>
    <s v="EB-DL-PM_SVANidhi"/>
    <n v="87147168608"/>
    <s v="Mrs. VIMLABEN KISHORBHAI UMTE"/>
    <n v="10000"/>
    <n v="9.9"/>
    <n v="1923.2"/>
    <n v="3354.48"/>
    <n v="1431.28"/>
    <n v="1.4987225130890052"/>
    <n v="1431.28"/>
    <d v="2021-06-27T00:00:00"/>
    <n v="9"/>
    <n v="8"/>
    <n v="1"/>
    <n v="4"/>
    <n v="4"/>
    <n v="704"/>
    <s v="INR"/>
    <n v="0"/>
    <n v="955"/>
    <d v="2022-02-28T00:00:00"/>
    <n v="0"/>
    <n v="236.94"/>
    <s v="N"/>
    <m/>
    <n v="4"/>
    <s v="N"/>
    <s v="00/00/0000"/>
    <s v="N"/>
    <n v="0"/>
    <s v="00/00/0000"/>
    <s v="NPA"/>
    <x v="283"/>
    <n v="704"/>
    <x v="1"/>
    <n v="4"/>
  </r>
  <r>
    <n v="40260210922"/>
    <s v="EB-DL-PM_SVANidhi"/>
    <n v="88030355704"/>
    <s v="Mrs. KALABEN VINODBHAI DANTANI"/>
    <n v="10000"/>
    <n v="9.9"/>
    <n v="3053"/>
    <n v="9205"/>
    <n v="6152"/>
    <n v="6.9988623435722408"/>
    <n v="6152"/>
    <d v="2021-07-01T00:00:00"/>
    <n v="8"/>
    <n v="1"/>
    <n v="7"/>
    <n v="4"/>
    <n v="4"/>
    <n v="704"/>
    <s v="INR"/>
    <n v="0"/>
    <n v="879"/>
    <d v="2021-09-01T00:00:00"/>
    <n v="309"/>
    <n v="624.78"/>
    <s v="N"/>
    <m/>
    <n v="4"/>
    <s v="N"/>
    <s v="00/00/0000"/>
    <s v="N"/>
    <n v="0"/>
    <s v="00/00/0000"/>
    <s v="NPA"/>
    <x v="117"/>
    <n v="704"/>
    <x v="1"/>
    <n v="4"/>
  </r>
  <r>
    <n v="40299069575"/>
    <s v="EB-DL-PM_SVANidhi"/>
    <n v="72178834926"/>
    <s v="Mr. HARJIVANDAS  PARMAR"/>
    <n v="10000"/>
    <n v="9.9"/>
    <n v="3364.6"/>
    <n v="8363"/>
    <n v="4998.3999999999996"/>
    <n v="5.6864618885096698"/>
    <n v="4998.3999999999996"/>
    <d v="2021-07-17T00:00:00"/>
    <n v="8"/>
    <n v="2"/>
    <n v="6"/>
    <n v="4"/>
    <n v="4"/>
    <n v="704"/>
    <s v="INR"/>
    <n v="0"/>
    <n v="879"/>
    <d v="2021-10-15T00:00:00"/>
    <n v="102.7"/>
    <n v="215.71"/>
    <s v="N"/>
    <m/>
    <n v="4"/>
    <s v="N"/>
    <s v="00/00/0000"/>
    <s v="N"/>
    <n v="0"/>
    <s v="00/00/0000"/>
    <s v="NPA"/>
    <x v="280"/>
    <n v="704"/>
    <x v="1"/>
    <n v="5"/>
  </r>
  <r>
    <n v="40317024720"/>
    <s v="EB-DL-PM_SVANidhi"/>
    <n v="90785180465"/>
    <s v="Mr. VINODBHAI BHAJANBHAI  DANT"/>
    <n v="10000"/>
    <n v="9.9"/>
    <n v="2968"/>
    <n v="10000"/>
    <n v="7032"/>
    <n v="8"/>
    <n v="7032"/>
    <d v="2021-07-27T00:00:00"/>
    <n v="8"/>
    <n v="0"/>
    <n v="8"/>
    <n v="4"/>
    <n v="4"/>
    <n v="704"/>
    <s v="INR"/>
    <n v="0"/>
    <n v="879"/>
    <d v="2021-08-25T00:00:00"/>
    <n v="349"/>
    <n v="692.92"/>
    <s v="N"/>
    <m/>
    <n v="4"/>
    <s v="N"/>
    <s v="00/00/0000"/>
    <s v="N"/>
    <n v="0"/>
    <s v="00/00/0000"/>
    <s v="NPA"/>
    <x v="172"/>
    <n v="704"/>
    <x v="1"/>
    <n v="3"/>
  </r>
  <r>
    <n v="40321406340"/>
    <s v="EB-DL-PM_SVANidhi"/>
    <n v="89106277858"/>
    <s v="Mr. SUNILBHAI KALIDAS PATNI"/>
    <n v="10000"/>
    <n v="9.9"/>
    <n v="3373"/>
    <n v="6638.26"/>
    <n v="3265.26"/>
    <n v="3.7147440273037544"/>
    <n v="3265.26"/>
    <d v="2021-07-29T00:00:00"/>
    <n v="8"/>
    <n v="4"/>
    <n v="4"/>
    <n v="4"/>
    <n v="4"/>
    <n v="704"/>
    <s v="INR"/>
    <n v="0"/>
    <n v="879"/>
    <d v="2021-12-25T00:00:00"/>
    <n v="107"/>
    <n v="107"/>
    <s v="N"/>
    <m/>
    <n v="4"/>
    <s v="N"/>
    <s v="00/00/0000"/>
    <s v="N"/>
    <n v="0"/>
    <s v="00/00/0000"/>
    <s v="NPA"/>
    <x v="7"/>
    <n v="704"/>
    <x v="1"/>
    <n v="7"/>
  </r>
  <r>
    <n v="40345968482"/>
    <s v="EB-DL-PM_SVANidhi"/>
    <n v="87874459214"/>
    <s v="Mrs. RINKUBEN PRADIPBHAI PARMA"/>
    <n v="10000"/>
    <n v="9.9"/>
    <n v="4238.66"/>
    <n v="8474"/>
    <n v="4235.34"/>
    <n v="4.8183617747440275"/>
    <n v="4235.34"/>
    <d v="2021-08-06T00:00:00"/>
    <n v="7"/>
    <n v="2"/>
    <n v="5"/>
    <n v="4"/>
    <n v="4"/>
    <n v="704"/>
    <s v="INR"/>
    <n v="0"/>
    <n v="879"/>
    <d v="2021-11-05T00:00:00"/>
    <n v="121.34"/>
    <n v="193.57"/>
    <s v="N"/>
    <m/>
    <n v="4"/>
    <s v="N"/>
    <s v="00/00/0000"/>
    <s v="N"/>
    <n v="0"/>
    <s v="00/00/0000"/>
    <s v="NPA"/>
    <x v="131"/>
    <n v="704"/>
    <x v="1"/>
    <n v="5"/>
  </r>
  <r>
    <n v="40350783720"/>
    <s v="EB-DL-PM_SVANidhi"/>
    <n v="86332138614"/>
    <s v="Mr. AJAYBHAI JAYANTIBHAI PATAN"/>
    <n v="10000"/>
    <n v="9.9"/>
    <n v="4245"/>
    <n v="8536.2000000000007"/>
    <n v="4291.2000000000007"/>
    <n v="4.8819112627986359"/>
    <n v="4291.2"/>
    <d v="2021-08-08T00:00:00"/>
    <n v="7"/>
    <n v="2"/>
    <n v="5"/>
    <n v="4"/>
    <n v="4"/>
    <n v="704"/>
    <s v="INR"/>
    <n v="0"/>
    <n v="879"/>
    <d v="2021-11-07T00:00:00"/>
    <n v="0"/>
    <n v="210.48"/>
    <s v="N"/>
    <m/>
    <n v="4"/>
    <s v="N"/>
    <s v="00/00/0000"/>
    <s v="N"/>
    <n v="0"/>
    <s v="00/00/0000"/>
    <s v="NPA"/>
    <x v="287"/>
    <n v="704"/>
    <x v="1"/>
    <n v="3"/>
  </r>
  <r>
    <n v="40356759781"/>
    <s v="EB-DL-PM_SVANidhi"/>
    <n v="86808562769"/>
    <s v="Mrs. BHAVANABEN VISHANUBHAI BH"/>
    <n v="10000"/>
    <n v="9.9"/>
    <n v="3847"/>
    <n v="10000"/>
    <n v="6153"/>
    <n v="7"/>
    <n v="6153"/>
    <d v="2021-08-10T00:00:00"/>
    <n v="7"/>
    <n v="0"/>
    <n v="7"/>
    <n v="4"/>
    <n v="4"/>
    <n v="704"/>
    <s v="INR"/>
    <n v="0"/>
    <n v="879"/>
    <d v="2021-09-09T00:00:00"/>
    <n v="397"/>
    <n v="652.91"/>
    <s v="N"/>
    <m/>
    <n v="4"/>
    <s v="N"/>
    <s v="00/00/0000"/>
    <s v="N"/>
    <n v="0"/>
    <s v="00/00/0000"/>
    <s v="NPA"/>
    <x v="2"/>
    <n v="704"/>
    <x v="1"/>
    <n v="3"/>
  </r>
  <r>
    <n v="40463204250"/>
    <s v="EB-DL-PM_SVANidhi"/>
    <n v="86160180546"/>
    <s v="Mr. SUREKHABEN BHAVESHBHAI RAV"/>
    <n v="10000"/>
    <n v="9.9"/>
    <n v="4999.4399999999996"/>
    <n v="8348"/>
    <n v="3348.5600000000004"/>
    <n v="3.8095108077360642"/>
    <n v="3348.56"/>
    <d v="2021-09-23T00:00:00"/>
    <n v="6"/>
    <n v="2"/>
    <n v="4"/>
    <n v="4"/>
    <n v="4"/>
    <n v="704"/>
    <s v="INR"/>
    <n v="0"/>
    <n v="879"/>
    <d v="2021-12-20T00:00:00"/>
    <n v="188.56"/>
    <n v="188.56"/>
    <s v="N"/>
    <m/>
    <n v="4"/>
    <s v="N"/>
    <s v="00/00/0000"/>
    <s v="N"/>
    <n v="0"/>
    <s v="00/00/0000"/>
    <s v="NPA"/>
    <x v="23"/>
    <n v="704"/>
    <x v="1"/>
    <n v="5"/>
  </r>
  <r>
    <n v="40604958095"/>
    <s v="EB-DL-PM_SVANidhi"/>
    <n v="86412430914"/>
    <s v="Master VAGHELA  AJAYKUMAR"/>
    <n v="10000"/>
    <n v="9.9"/>
    <n v="6180"/>
    <n v="10000"/>
    <n v="3820"/>
    <n v="4"/>
    <n v="3820"/>
    <d v="2021-11-27T00:00:00"/>
    <n v="4"/>
    <n v="0"/>
    <n v="4"/>
    <n v="4"/>
    <n v="4"/>
    <n v="704"/>
    <s v="INR"/>
    <n v="0"/>
    <n v="955"/>
    <d v="2021-12-29T00:00:00"/>
    <n v="343"/>
    <n v="343"/>
    <s v="N"/>
    <m/>
    <n v="4"/>
    <s v="N"/>
    <s v="00/00/0000"/>
    <s v="N"/>
    <n v="0"/>
    <s v="00/00/0000"/>
    <s v="NPA"/>
    <x v="68"/>
    <n v="704"/>
    <x v="1"/>
    <n v="4"/>
  </r>
  <r>
    <n v="39620167900"/>
    <s v="EB-DL-PM_SVANidhi"/>
    <n v="80083998209"/>
    <s v="Mrs. SONAL MAHENDRABHAI YADAV"/>
    <n v="10000"/>
    <n v="9.9"/>
    <n v="0"/>
    <n v="9194"/>
    <n v="9194"/>
    <n v="10.459613196814562"/>
    <n v="9194"/>
    <d v="2020-09-04T00:00:00"/>
    <n v="12"/>
    <n v="2"/>
    <n v="10"/>
    <n v="5"/>
    <n v="5"/>
    <n v="801"/>
    <s v="INR"/>
    <n v="0"/>
    <n v="879"/>
    <d v="2020-11-01T00:00:00"/>
    <n v="246.78"/>
    <n v="1224.8599999999999"/>
    <s v="N"/>
    <m/>
    <n v="5"/>
    <s v="N"/>
    <s v="00/00/0000"/>
    <s v="N"/>
    <n v="0"/>
    <s v="00/00/0000"/>
    <s v="NPA"/>
    <x v="148"/>
    <n v="506"/>
    <x v="1"/>
    <n v="3"/>
  </r>
  <r>
    <n v="39662134568"/>
    <s v="EB-DL-PM_SVANidhi"/>
    <n v="86072667073"/>
    <s v="Mr. RAJUBHAI CHAMANBHAI PATNI"/>
    <n v="10000"/>
    <n v="9.9"/>
    <n v="0"/>
    <n v="8550.99"/>
    <n v="8550.99"/>
    <n v="9.7280887372013645"/>
    <n v="8550.99"/>
    <d v="2020-09-19T00:00:00"/>
    <n v="12"/>
    <n v="2"/>
    <n v="10"/>
    <n v="5"/>
    <n v="5"/>
    <n v="801"/>
    <s v="INR"/>
    <n v="0"/>
    <n v="879"/>
    <d v="2020-12-15T00:00:00"/>
    <n v="0"/>
    <n v="907.48"/>
    <s v="N"/>
    <m/>
    <n v="5"/>
    <s v="N"/>
    <s v="00/00/0000"/>
    <s v="N"/>
    <n v="0"/>
    <s v="00/00/0000"/>
    <s v="NPA"/>
    <x v="75"/>
    <n v="506"/>
    <x v="1"/>
    <n v="4"/>
  </r>
  <r>
    <n v="39662319481"/>
    <s v="EB-DL-PM_SVANidhi"/>
    <n v="85555115587"/>
    <s v="Mr. SHASHIKANT RAMANLAL CHAVDA"/>
    <n v="10000"/>
    <n v="9.9"/>
    <n v="0"/>
    <n v="9557"/>
    <n v="9557"/>
    <n v="10.872582480091012"/>
    <n v="9557"/>
    <d v="2020-09-19T00:00:00"/>
    <n v="12"/>
    <n v="1"/>
    <n v="11"/>
    <n v="5"/>
    <n v="5"/>
    <n v="801"/>
    <s v="INR"/>
    <n v="0"/>
    <n v="879"/>
    <d v="2020-10-15T00:00:00"/>
    <n v="296.67"/>
    <n v="1319.17"/>
    <s v="N"/>
    <m/>
    <n v="5"/>
    <s v="N"/>
    <s v="00/00/0000"/>
    <s v="N"/>
    <n v="0"/>
    <s v="00/00/0000"/>
    <s v="NPA"/>
    <x v="288"/>
    <n v="506"/>
    <x v="1"/>
    <n v="3"/>
  </r>
  <r>
    <n v="39662389573"/>
    <s v="EB-DL-PM_SVANidhi"/>
    <n v="88316706219"/>
    <s v="Mrs. SAVITABEN RANJITBHAI DANT"/>
    <n v="10000"/>
    <n v="9.9"/>
    <n v="0"/>
    <n v="10000"/>
    <n v="10000"/>
    <n v="11.376564277588168"/>
    <n v="10000"/>
    <d v="2020-09-19T00:00:00"/>
    <n v="12"/>
    <n v="1"/>
    <n v="11"/>
    <n v="5"/>
    <n v="5"/>
    <n v="801"/>
    <s v="INR"/>
    <n v="0"/>
    <n v="879"/>
    <d v="2020-10-15T00:00:00"/>
    <n v="233.21"/>
    <n v="1293.4100000000001"/>
    <s v="N"/>
    <m/>
    <n v="5"/>
    <s v="N"/>
    <s v="00/00/0000"/>
    <s v="N"/>
    <n v="0"/>
    <s v="00/00/0000"/>
    <s v="NPA"/>
    <x v="288"/>
    <n v="506"/>
    <x v="1"/>
    <n v="3"/>
  </r>
  <r>
    <n v="39715065492"/>
    <s v="EB-DL-PM_SVANidhi"/>
    <n v="88092136337"/>
    <s v="Mr. MAHESH GANUBHAI DANTANI"/>
    <n v="10000"/>
    <n v="9.9"/>
    <n v="0"/>
    <n v="9189"/>
    <n v="9189"/>
    <n v="10.453924914675769"/>
    <n v="9189"/>
    <d v="2020-10-07T00:00:00"/>
    <n v="12"/>
    <n v="2"/>
    <n v="10"/>
    <n v="5"/>
    <n v="5"/>
    <n v="801"/>
    <s v="INR"/>
    <n v="0"/>
    <n v="879"/>
    <d v="2020-12-05T00:00:00"/>
    <n v="227.22"/>
    <n v="1202.8699999999999"/>
    <s v="N"/>
    <m/>
    <n v="5"/>
    <s v="N"/>
    <s v="00/00/0000"/>
    <s v="N"/>
    <n v="0"/>
    <s v="00/00/0000"/>
    <s v="NPA"/>
    <x v="289"/>
    <n v="506"/>
    <x v="1"/>
    <n v="4"/>
  </r>
  <r>
    <n v="39718690762"/>
    <s v="EB-DL-PM_SVANidhi"/>
    <n v="90291908097"/>
    <s v="Mrs. SITABEN MAHESHBHAI DANTAN"/>
    <n v="10000"/>
    <n v="9.9"/>
    <n v="0"/>
    <n v="9186"/>
    <n v="9186"/>
    <n v="10.450511945392492"/>
    <n v="9186"/>
    <d v="2020-10-08T00:00:00"/>
    <n v="12"/>
    <n v="2"/>
    <n v="10"/>
    <n v="5"/>
    <n v="5"/>
    <n v="801"/>
    <s v="INR"/>
    <n v="0"/>
    <n v="879"/>
    <d v="2020-12-05T00:00:00"/>
    <n v="228.34"/>
    <n v="1203.68"/>
    <s v="N"/>
    <m/>
    <n v="5"/>
    <s v="N"/>
    <s v="00/00/0000"/>
    <s v="N"/>
    <n v="0"/>
    <s v="00/00/0000"/>
    <s v="NPA"/>
    <x v="289"/>
    <n v="506"/>
    <x v="1"/>
    <n v="4"/>
  </r>
  <r>
    <n v="39724936641"/>
    <s v="EB-DL-PM_SVANidhi"/>
    <n v="80083961336"/>
    <s v="Mr. ARUNKUMAR SHAMALBHAI SOLAN"/>
    <n v="10000"/>
    <n v="9.9"/>
    <n v="0"/>
    <n v="10000"/>
    <n v="10000"/>
    <n v="11.376564277588168"/>
    <n v="10000"/>
    <d v="2020-10-11T00:00:00"/>
    <n v="12"/>
    <n v="1"/>
    <n v="11"/>
    <n v="5"/>
    <n v="5"/>
    <n v="801"/>
    <s v="INR"/>
    <n v="0"/>
    <n v="879"/>
    <d v="2020-11-10T00:00:00"/>
    <n v="314.29000000000002"/>
    <n v="1382.99"/>
    <s v="N"/>
    <m/>
    <n v="5"/>
    <s v="N"/>
    <s v="00/00/0000"/>
    <s v="N"/>
    <n v="0"/>
    <s v="00/00/0000"/>
    <s v="NPA"/>
    <x v="290"/>
    <n v="506"/>
    <x v="1"/>
    <n v="2"/>
  </r>
  <r>
    <n v="39724974870"/>
    <s v="EB-DL-PM_SVANidhi"/>
    <n v="90196782072"/>
    <s v="Mrs. SANGITABEN PUNAMBHAI PATN"/>
    <n v="10000"/>
    <n v="9.9"/>
    <n v="0"/>
    <n v="9172"/>
    <n v="9172"/>
    <n v="10.434584755403868"/>
    <n v="9172"/>
    <d v="2020-10-11T00:00:00"/>
    <n v="12"/>
    <n v="2"/>
    <n v="10"/>
    <n v="5"/>
    <n v="5"/>
    <n v="801"/>
    <s v="INR"/>
    <n v="0"/>
    <n v="879"/>
    <d v="2020-12-10T00:00:00"/>
    <n v="236.36"/>
    <n v="1211.0999999999999"/>
    <s v="N"/>
    <m/>
    <n v="5"/>
    <s v="N"/>
    <s v="00/00/0000"/>
    <s v="N"/>
    <n v="0"/>
    <s v="00/00/0000"/>
    <s v="NPA"/>
    <x v="291"/>
    <n v="506"/>
    <x v="1"/>
    <n v="4"/>
  </r>
  <r>
    <n v="39724979131"/>
    <s v="EB-DL-PM_SVANidhi"/>
    <n v="86035665604"/>
    <s v="Mrs. SANGITABEN MAHESHBHAI PAT"/>
    <n v="10000"/>
    <n v="9.9"/>
    <n v="0"/>
    <n v="9170"/>
    <n v="9170"/>
    <n v="10.43230944254835"/>
    <n v="9170"/>
    <d v="2020-10-11T00:00:00"/>
    <n v="12"/>
    <n v="2"/>
    <n v="10"/>
    <n v="5"/>
    <n v="5"/>
    <n v="801"/>
    <s v="INR"/>
    <n v="0"/>
    <n v="879"/>
    <d v="2020-12-10T00:00:00"/>
    <n v="237.78"/>
    <n v="1212.52"/>
    <s v="N"/>
    <m/>
    <n v="5"/>
    <s v="N"/>
    <s v="00/00/0000"/>
    <s v="N"/>
    <n v="0"/>
    <s v="00/00/0000"/>
    <s v="NPA"/>
    <x v="291"/>
    <n v="506"/>
    <x v="1"/>
    <n v="4"/>
  </r>
  <r>
    <n v="39737365376"/>
    <s v="EB-DL-PM_SVANidhi"/>
    <n v="88629818463"/>
    <s v="Mr. VICKY ASHOKBHAI DANTANI"/>
    <n v="10000"/>
    <n v="9.9"/>
    <n v="0"/>
    <n v="9164"/>
    <n v="9164"/>
    <n v="10.425483503981798"/>
    <n v="9164"/>
    <d v="2020-10-16T00:00:00"/>
    <n v="12"/>
    <n v="2"/>
    <n v="10"/>
    <n v="5"/>
    <n v="5"/>
    <n v="801"/>
    <s v="INR"/>
    <n v="0"/>
    <n v="879"/>
    <d v="2020-12-12T00:00:00"/>
    <n v="82.02"/>
    <n v="1040.03"/>
    <s v="N"/>
    <m/>
    <n v="5"/>
    <s v="N"/>
    <s v="00/00/0000"/>
    <s v="N"/>
    <n v="0"/>
    <s v="00/00/0000"/>
    <s v="NPA"/>
    <x v="106"/>
    <n v="506"/>
    <x v="1"/>
    <n v="4"/>
  </r>
  <r>
    <n v="39739881195"/>
    <s v="EB-DL-PM_SVANidhi"/>
    <n v="87162828068"/>
    <s v="Mr. RAJUBHAI PUNJAJI THAKOR"/>
    <n v="10000"/>
    <n v="9.9"/>
    <n v="0"/>
    <n v="10000"/>
    <n v="10000"/>
    <n v="11.376564277588168"/>
    <n v="10000"/>
    <d v="2020-10-17T00:00:00"/>
    <n v="12"/>
    <n v="1"/>
    <n v="11"/>
    <n v="5"/>
    <n v="5"/>
    <n v="801"/>
    <s v="INR"/>
    <n v="0"/>
    <n v="879"/>
    <d v="2020-11-12T00:00:00"/>
    <n v="311.95"/>
    <n v="1380.35"/>
    <m/>
    <m/>
    <m/>
    <s v="N"/>
    <s v="00/00/0000"/>
    <s v="N"/>
    <n v="0"/>
    <s v="00/00/0000"/>
    <s v="NPA"/>
    <x v="158"/>
    <n v="506"/>
    <x v="1"/>
    <n v="2"/>
  </r>
  <r>
    <n v="39746563490"/>
    <s v="EB-DL-PM_SVANidhi"/>
    <n v="88258213885"/>
    <s v="Mrs. ARUNABEN DILIPBHAI PATNI"/>
    <n v="10000"/>
    <n v="9.9"/>
    <n v="0"/>
    <n v="10000"/>
    <n v="10000"/>
    <n v="11.376564277588168"/>
    <n v="10000"/>
    <d v="2020-10-20T00:00:00"/>
    <n v="12"/>
    <n v="1"/>
    <n v="11"/>
    <n v="5"/>
    <n v="5"/>
    <n v="801"/>
    <s v="INR"/>
    <n v="0"/>
    <n v="879"/>
    <d v="2020-11-15T00:00:00"/>
    <n v="308.73"/>
    <n v="1377.13"/>
    <s v="N"/>
    <m/>
    <n v="5"/>
    <s v="N"/>
    <s v="00/00/0000"/>
    <s v="N"/>
    <n v="0"/>
    <s v="00/00/0000"/>
    <s v="NPA"/>
    <x v="288"/>
    <n v="506"/>
    <x v="1"/>
    <n v="2"/>
  </r>
  <r>
    <n v="39753785437"/>
    <s v="EB-DL-PM_SVANidhi"/>
    <n v="88029898520"/>
    <s v="Mr. DANTANI  JAGDISHKUMAR"/>
    <n v="10000"/>
    <n v="9.9"/>
    <n v="0"/>
    <n v="9562"/>
    <n v="9562"/>
    <n v="10.878270762229807"/>
    <n v="9562"/>
    <d v="2020-10-23T00:00:00"/>
    <n v="12"/>
    <n v="1"/>
    <n v="11"/>
    <n v="5"/>
    <n v="5"/>
    <n v="801"/>
    <s v="INR"/>
    <n v="0"/>
    <n v="879"/>
    <d v="2020-11-20T00:00:00"/>
    <n v="111.04"/>
    <n v="1113.45"/>
    <s v="N"/>
    <m/>
    <n v="5"/>
    <s v="N"/>
    <s v="00/00/0000"/>
    <s v="N"/>
    <n v="0"/>
    <s v="00/00/0000"/>
    <s v="NPA"/>
    <x v="292"/>
    <n v="506"/>
    <x v="1"/>
    <n v="3"/>
  </r>
  <r>
    <n v="39757798486"/>
    <s v="EB-DL-PM_SVANidhi"/>
    <n v="89425883050"/>
    <s v="Mrs. MANISHA PARESHBHAI PATANI"/>
    <n v="10000"/>
    <n v="9.9"/>
    <n v="0"/>
    <n v="10000"/>
    <n v="10000"/>
    <n v="11.376564277588168"/>
    <n v="10000"/>
    <d v="2020-10-26T00:00:00"/>
    <n v="12"/>
    <n v="1"/>
    <n v="11"/>
    <n v="5"/>
    <n v="5"/>
    <n v="801"/>
    <s v="INR"/>
    <n v="0"/>
    <n v="879"/>
    <d v="2020-11-24T00:00:00"/>
    <n v="304.62"/>
    <n v="1372.41"/>
    <s v="N"/>
    <m/>
    <n v="5"/>
    <s v="N"/>
    <s v="00/00/0000"/>
    <s v="N"/>
    <n v="0"/>
    <s v="00/00/0000"/>
    <s v="NPA"/>
    <x v="293"/>
    <n v="506"/>
    <x v="1"/>
    <n v="2"/>
  </r>
  <r>
    <n v="39766904643"/>
    <s v="EB-DL-PM_SVANidhi"/>
    <n v="86701803854"/>
    <s v="Mr. GHANSHYAM DHANAJI PRAJAPAT"/>
    <n v="10000"/>
    <n v="9.9"/>
    <n v="0"/>
    <n v="9205"/>
    <n v="9205"/>
    <n v="9.558670820353063"/>
    <n v="9205"/>
    <d v="2020-10-30T00:00:00"/>
    <n v="12"/>
    <n v="2"/>
    <n v="10"/>
    <n v="5"/>
    <n v="5"/>
    <n v="801"/>
    <s v="INR"/>
    <n v="0"/>
    <n v="963"/>
    <d v="2020-12-25T00:00:00"/>
    <n v="306"/>
    <n v="1291.3800000000001"/>
    <s v="N"/>
    <m/>
    <n v="5"/>
    <s v="N"/>
    <s v="00/00/0000"/>
    <s v="N"/>
    <n v="0"/>
    <s v="00/00/0000"/>
    <s v="NPA"/>
    <x v="294"/>
    <n v="506"/>
    <x v="1"/>
    <n v="4"/>
  </r>
  <r>
    <n v="39768901492"/>
    <s v="EB-DL-PM_SVANidhi"/>
    <n v="90258760740"/>
    <s v="Mr. SURESHBHAI MANILAL PATNI"/>
    <n v="10000"/>
    <n v="9.9"/>
    <n v="123.73"/>
    <n v="6463.52"/>
    <n v="6339.7900000000009"/>
    <n v="6.5833748701973009"/>
    <n v="6339.79"/>
    <d v="2020-10-31T00:00:00"/>
    <n v="12"/>
    <n v="5"/>
    <n v="7"/>
    <n v="5"/>
    <n v="5"/>
    <n v="801"/>
    <s v="INR"/>
    <n v="0"/>
    <n v="963"/>
    <d v="2021-04-28T00:00:00"/>
    <n v="464.79"/>
    <n v="637.34"/>
    <s v="N"/>
    <m/>
    <n v="5"/>
    <s v="N"/>
    <s v="00/00/0000"/>
    <s v="N"/>
    <n v="0"/>
    <s v="00/00/0000"/>
    <s v="NPA"/>
    <x v="53"/>
    <n v="506"/>
    <x v="1"/>
    <n v="5"/>
  </r>
  <r>
    <n v="39769075746"/>
    <s v="EB-DL-PM_SVANidhi"/>
    <n v="90284449586"/>
    <s v="Miss. HANSHABEN  CHHATRALIY"/>
    <n v="10000"/>
    <n v="9.9"/>
    <n v="0"/>
    <n v="9524.52"/>
    <n v="9524.52"/>
    <n v="9.8904672897196271"/>
    <n v="9524.52"/>
    <d v="2020-10-31T00:00:00"/>
    <n v="12"/>
    <n v="2"/>
    <n v="10"/>
    <n v="5"/>
    <n v="5"/>
    <n v="801"/>
    <s v="INR"/>
    <n v="0"/>
    <n v="963"/>
    <d v="2020-12-28T00:00:00"/>
    <n v="86"/>
    <n v="1081.71"/>
    <s v="N"/>
    <m/>
    <n v="5"/>
    <s v="N"/>
    <s v="00/00/0000"/>
    <s v="N"/>
    <n v="0"/>
    <s v="00/00/0000"/>
    <s v="NPA"/>
    <x v="295"/>
    <n v="506"/>
    <x v="1"/>
    <n v="4"/>
  </r>
  <r>
    <n v="39794724373"/>
    <s v="EB-DL-PM_SVANidhi"/>
    <n v="85336364862"/>
    <s v="Mrs. LILABEN H. GOHEL"/>
    <n v="10000"/>
    <n v="9.9"/>
    <n v="0"/>
    <n v="10000"/>
    <n v="10000"/>
    <n v="11.376564277588168"/>
    <n v="10000"/>
    <d v="2020-11-10T00:00:00"/>
    <n v="12"/>
    <n v="1"/>
    <n v="11"/>
    <n v="5"/>
    <n v="5"/>
    <n v="801"/>
    <s v="INR"/>
    <n v="0"/>
    <n v="879"/>
    <d v="2020-12-10T00:00:00"/>
    <n v="291.61"/>
    <n v="1357.57"/>
    <s v="N"/>
    <m/>
    <n v="5"/>
    <s v="N"/>
    <s v="00/00/0000"/>
    <s v="N"/>
    <n v="0"/>
    <s v="00/00/0000"/>
    <s v="NPA"/>
    <x v="296"/>
    <n v="506"/>
    <x v="1"/>
    <n v="3"/>
  </r>
  <r>
    <n v="40518276361"/>
    <s v="EB-DL-PM_SVAN 2TRN"/>
    <n v="85914040568"/>
    <s v="Miss. DIPMALA PRAVINBHAI KAPAD"/>
    <n v="20000"/>
    <n v="9.9"/>
    <n v="11902"/>
    <n v="11643.94"/>
    <n v="0"/>
    <n v="0"/>
    <n v="0"/>
    <d v="2021-10-18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527284746"/>
    <s v="EB-DL-PM_SVAN 2TRN"/>
    <n v="87417036143"/>
    <s v="Mrs. HANSABEN DAHYABHAI PARMAR"/>
    <n v="20000"/>
    <n v="9.9"/>
    <n v="11860"/>
    <n v="11631.64"/>
    <n v="0"/>
    <n v="0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527288491"/>
    <s v="EB-DL-PM_SVAN 2TRN"/>
    <n v="89583392194"/>
    <s v="Mr. RAJUBHAI KANAIYALAL MODI"/>
    <n v="20000"/>
    <n v="9.9"/>
    <n v="11889"/>
    <n v="11648.62"/>
    <n v="0"/>
    <n v="0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x v="287"/>
    <n v="0"/>
    <x v="0"/>
    <m/>
  </r>
  <r>
    <n v="40527293240"/>
    <s v="EB-DL-PM_SVAN 2TRN"/>
    <n v="86708842876"/>
    <s v="Mr. SHAILESH RAMESHBHAI DANTAN"/>
    <n v="20000"/>
    <n v="9.9"/>
    <n v="11859"/>
    <n v="11859"/>
    <n v="0"/>
    <n v="0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527300112"/>
    <s v="EB-DL-PM_SVAN 2TRN"/>
    <n v="85557205344"/>
    <s v="Mrs. PADMABEN SATISHBHAI BHIL"/>
    <n v="20000"/>
    <n v="9.9"/>
    <n v="11859"/>
    <n v="11859"/>
    <n v="0"/>
    <n v="0"/>
    <n v="0"/>
    <d v="2021-10-25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x v="1"/>
    <m/>
    <x v="0"/>
    <m/>
  </r>
  <r>
    <n v="40527402910"/>
    <s v="EB-DL-PM_SVAN 2TRN"/>
    <n v="90019891643"/>
    <s v="Mr. RAMESHBHAI GOVABHAI DABHI"/>
    <n v="20000"/>
    <n v="9.9"/>
    <n v="11859"/>
    <n v="11859"/>
    <n v="0"/>
    <n v="0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527409358"/>
    <s v="EB-DL-PM_SVAN 2TRN"/>
    <n v="80083929132"/>
    <s v="Mr. GAUTAMBHAI LALJIBHAI SHAH"/>
    <n v="20000"/>
    <n v="9.9"/>
    <n v="11859"/>
    <n v="11859"/>
    <n v="0"/>
    <n v="0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527411459"/>
    <s v="EB-DL-PM_SVAN 2TRN"/>
    <n v="85947074214"/>
    <s v="Mr. JAYANTIBHAI RAMANBHAI THAK"/>
    <n v="20000"/>
    <n v="9.9"/>
    <n v="11859"/>
    <n v="11859"/>
    <n v="0"/>
    <n v="0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527412974"/>
    <s v="EB-DL-PM_SVAN 2TRN"/>
    <n v="85916445086"/>
    <s v="Mrs. SAKUNTALABEN  RANA"/>
    <n v="20000"/>
    <n v="9.9"/>
    <n v="11881"/>
    <n v="11881"/>
    <n v="0"/>
    <n v="0"/>
    <n v="0"/>
    <d v="2021-10-25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x v="241"/>
    <n v="0"/>
    <x v="0"/>
    <m/>
  </r>
  <r>
    <n v="40534551237"/>
    <s v="EB-DL-PM_SVAN 2TRN"/>
    <n v="86868831905"/>
    <s v="Mr. THAKARSINH RUPABHAI THAKOR"/>
    <n v="20000"/>
    <n v="9.9"/>
    <n v="11853"/>
    <n v="11853"/>
    <n v="0"/>
    <n v="0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534559010"/>
    <s v="EB-DL-PM_SVAN 2TRN"/>
    <n v="85158902745"/>
    <s v="Mr. DILIP RAJENDRA ADHYARU"/>
    <n v="20000"/>
    <n v="9.9"/>
    <n v="11854"/>
    <n v="11854"/>
    <n v="0"/>
    <n v="0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534565262"/>
    <s v="EB-DL-PM_SVAN 2TRN"/>
    <n v="90538289772"/>
    <s v="Mr. VASANTKUMAR  THAKOR"/>
    <n v="20000"/>
    <n v="9.9"/>
    <n v="11853"/>
    <n v="11853"/>
    <n v="0"/>
    <n v="0"/>
    <n v="0"/>
    <d v="2021-10-27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x v="1"/>
    <m/>
    <x v="0"/>
    <m/>
  </r>
  <r>
    <n v="40534664900"/>
    <s v="EB-DL-PM_SVAN 2TRN"/>
    <n v="85100493170"/>
    <s v="Mr. STYAPRAKASH INDRAVADAN PAR"/>
    <n v="20000"/>
    <n v="9.9"/>
    <n v="11853"/>
    <n v="11853"/>
    <n v="0"/>
    <n v="0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534905787"/>
    <s v="EB-DL-PM_SVAN 2TRN"/>
    <n v="86994509867"/>
    <s v="Mrs. SHOBHANABEN MUKESHBHAI PA"/>
    <n v="20000"/>
    <n v="9.9"/>
    <n v="11853"/>
    <n v="11853"/>
    <n v="0"/>
    <n v="0"/>
    <n v="0"/>
    <d v="2021-10-27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538565086"/>
    <s v="EB-DL-PM_SVAN 2TRN"/>
    <n v="86663976909"/>
    <s v="Mrs. KAPILABEN JAGAJI GHATAD"/>
    <n v="20000"/>
    <n v="9.9"/>
    <n v="11848"/>
    <n v="11848"/>
    <n v="0"/>
    <n v="0"/>
    <n v="0"/>
    <d v="2021-10-28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x v="1"/>
    <m/>
    <x v="0"/>
    <m/>
  </r>
  <r>
    <n v="40541125674"/>
    <s v="EB-DL-PM_SVAN 2TRN"/>
    <n v="85390980772"/>
    <s v="Mrs. SHAH  MINABEN"/>
    <n v="20000"/>
    <n v="9.9"/>
    <n v="11842"/>
    <n v="11842"/>
    <n v="0"/>
    <n v="0"/>
    <n v="0"/>
    <d v="2021-10-29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541247489"/>
    <s v="EB-DL-PM_SVAN 2TRN"/>
    <n v="85889072255"/>
    <s v="Mrs. HANSABEN JESANGBHAI PARMA"/>
    <n v="20000"/>
    <n v="9.9"/>
    <n v="11842"/>
    <n v="11842"/>
    <n v="0"/>
    <n v="0"/>
    <n v="0"/>
    <d v="2021-10-29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543065382"/>
    <s v="EB-DL-PM_SVAN 2TRN"/>
    <n v="88832978706"/>
    <s v="Mrs. USHABEN RAJENDRAKUMAR SOL"/>
    <n v="20000"/>
    <n v="9.9"/>
    <n v="11838"/>
    <n v="11838"/>
    <n v="0"/>
    <n v="0"/>
    <n v="0"/>
    <d v="2021-10-30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x v="1"/>
    <m/>
    <x v="0"/>
    <m/>
  </r>
  <r>
    <n v="40543185019"/>
    <s v="EB-DL-PM_SVAN 2TRN"/>
    <n v="85001464539"/>
    <s v="Mr. MANUBHAI HIRABHAI PARMAR"/>
    <n v="20000"/>
    <n v="9.9"/>
    <n v="11850"/>
    <n v="11808"/>
    <n v="0"/>
    <n v="0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x v="82"/>
    <n v="0"/>
    <x v="0"/>
    <m/>
  </r>
  <r>
    <n v="40543402206"/>
    <s v="EB-DL-PM_SVAN 2TRN"/>
    <n v="80083862596"/>
    <s v="Mrs. KAMLABEN RAJENDRABHAI PAR"/>
    <n v="20000"/>
    <n v="9.9"/>
    <n v="11837"/>
    <n v="11837"/>
    <n v="0"/>
    <n v="0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543487247"/>
    <s v="EB-DL-PM_SVAN 2TRN"/>
    <n v="80083919011"/>
    <s v="Mr. NATAVARJI KALAJI THAKOR"/>
    <n v="20000"/>
    <n v="9.9"/>
    <n v="11837"/>
    <n v="11837"/>
    <n v="0"/>
    <n v="0"/>
    <n v="0"/>
    <d v="2021-10-30T00:00:00"/>
    <n v="5"/>
    <n v="5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x v="1"/>
    <m/>
    <x v="0"/>
    <m/>
  </r>
  <r>
    <n v="40543854322"/>
    <s v="EB-DL-PM_SVAN 2TRN"/>
    <n v="88225622659"/>
    <s v="Mr. BHARATBHAI BABUBHAI PATNI"/>
    <n v="20000"/>
    <n v="9.9"/>
    <n v="11837"/>
    <n v="11837"/>
    <n v="0"/>
    <n v="0"/>
    <n v="0"/>
    <d v="2021-10-30T00:00:00"/>
    <n v="5"/>
    <n v="5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2812537"/>
    <s v="EB-DL-PM_SVAN 2TRN"/>
    <n v="88796673930"/>
    <s v="Mr. GIRISHBHAI NAGINBHAI PATNI"/>
    <n v="20000"/>
    <n v="9.9"/>
    <n v="15210"/>
    <n v="15210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2823117"/>
    <s v="EB-DL-PM_SVAN 2TRN"/>
    <n v="86328095197"/>
    <s v="Ms. VIRALBEN KISHANCHAND MAKWA"/>
    <n v="20000"/>
    <n v="9.9"/>
    <n v="15210"/>
    <n v="15210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2891632"/>
    <s v="EB-DL-PM_SVAN 2TRN"/>
    <n v="89736877417"/>
    <s v="Mrs. DIPIKABEN DHIRUBHAI SONAR"/>
    <n v="20000"/>
    <n v="9.9"/>
    <n v="15212"/>
    <n v="15212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2897599"/>
    <s v="EB-DL-PM_SVAN 2TRN"/>
    <n v="86094564729"/>
    <s v="Mr. MAKWANA  BABUBHAI"/>
    <n v="20000"/>
    <n v="9.9"/>
    <n v="15210"/>
    <n v="15210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2904290"/>
    <s v="EB-DL-PM_SVAN 2TRN"/>
    <n v="90471461421"/>
    <s v="Mrs. GITABEN PRADIPBHAI SOLANK"/>
    <n v="20000"/>
    <n v="9.9"/>
    <n v="15210"/>
    <n v="15210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2909356"/>
    <s v="EB-DL-PM_SVAN 2TRN"/>
    <n v="88796673769"/>
    <s v="Mr. RAVI HARSHVADANBHAI DESAI"/>
    <n v="20000"/>
    <n v="9.9"/>
    <n v="15232"/>
    <n v="15232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x v="80"/>
    <n v="0"/>
    <x v="0"/>
    <m/>
  </r>
  <r>
    <n v="40652914628"/>
    <s v="EB-DL-PM_SVAN 2TRN"/>
    <n v="85885457706"/>
    <s v="Mr. SAIYED MO ASIF ABDUL RAJAK"/>
    <n v="20000"/>
    <n v="9.9"/>
    <n v="15210"/>
    <n v="15210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3011841"/>
    <s v="EB-DL-PM_SVAN 2TRN"/>
    <n v="90490563767"/>
    <s v="Mr. JAYESHKUMAR  CHAUHAN"/>
    <n v="20000"/>
    <n v="9.9"/>
    <n v="15210"/>
    <n v="15210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3018235"/>
    <s v="EB-DL-PM_SVAN 2TRN"/>
    <n v="87417037680"/>
    <s v="Mr. LAXMANBHAI JETHABHAI PATNI"/>
    <n v="20000"/>
    <n v="9.9"/>
    <n v="15210"/>
    <n v="15210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3034574"/>
    <s v="EB-DL-PM_SVAN 2TRN"/>
    <n v="86283304461"/>
    <s v="Mr. MOHAMMADIBRAHIM MOHAMMADAR"/>
    <n v="20000"/>
    <n v="9.9"/>
    <n v="15210"/>
    <n v="15210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3318104"/>
    <s v="EB-DL-PM_SVAN 2TRN"/>
    <n v="78662210154"/>
    <s v="Mrs. CHAMPABEN RAVISHANKAR SHR"/>
    <n v="20000"/>
    <n v="9.9"/>
    <n v="15210"/>
    <n v="15210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3331511"/>
    <s v="EB-DL-PM_SVAN 2TRN"/>
    <n v="87538088309"/>
    <s v="Mr. JIGNESHBHAI MULCHANDBHAI S"/>
    <n v="20000"/>
    <n v="9.9"/>
    <n v="15210"/>
    <n v="15210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m/>
    <m/>
    <m/>
    <s v="N"/>
    <s v="00/00/0000"/>
    <s v="N"/>
    <n v="0"/>
    <s v="00/00/0000"/>
    <m/>
    <x v="1"/>
    <m/>
    <x v="0"/>
    <m/>
  </r>
  <r>
    <n v="40653408951"/>
    <s v="EB-DL-PM_SVAN 2TRN"/>
    <n v="86430702104"/>
    <s v="Mr. HARDIK HARISHBHAI PARMAR"/>
    <n v="20000"/>
    <n v="9.9"/>
    <n v="15213"/>
    <n v="15213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3492604"/>
    <s v="EB-DL-PM_SVAN 2TRN"/>
    <n v="86390276224"/>
    <s v="Miss. KAJAL JAGDISHBHAI KAPADI"/>
    <n v="20000"/>
    <n v="9.9"/>
    <n v="15216"/>
    <n v="15216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3502975"/>
    <s v="EB-DL-PM_SVAN 2TRN"/>
    <n v="86065386579"/>
    <s v="Mrs. BHANUBEN PARSOTTAMBHAI PA"/>
    <n v="20000"/>
    <n v="9.9"/>
    <n v="15194"/>
    <n v="15194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3511436"/>
    <s v="EB-DL-PM_SVAN 2TRN"/>
    <n v="88198686893"/>
    <s v="Mr. SANJAYBHAI SHANKARLAL MAKW"/>
    <n v="20000"/>
    <n v="9.9"/>
    <n v="15209"/>
    <n v="15209"/>
    <n v="0"/>
    <n v="0"/>
    <n v="0"/>
    <d v="2021-12-18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5328620"/>
    <s v="EB-DL-PM_SVAN 2TRN"/>
    <n v="86043035693"/>
    <s v="Mr. SHANKARLAL SOHANLAL LAKHAR"/>
    <n v="20000"/>
    <n v="9.9"/>
    <n v="15194"/>
    <n v="15194"/>
    <n v="0"/>
    <n v="0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5343875"/>
    <s v="EB-DL-PM_SVAN 2TRN"/>
    <n v="85369700727"/>
    <s v="Mr. RAJESH KUMAR CHAMPALAL LAK"/>
    <n v="20000"/>
    <n v="9.9"/>
    <n v="15204"/>
    <n v="15204"/>
    <n v="0"/>
    <n v="0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5444159"/>
    <s v="EB-DL-PM_SVAN 2TRN"/>
    <n v="87421933635"/>
    <s v="Mr. KANUBHAI ATMARAM PATEL"/>
    <n v="20000"/>
    <n v="9.9"/>
    <n v="15194"/>
    <n v="15194"/>
    <n v="0"/>
    <n v="0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655456801"/>
    <s v="EB-DL-PM_SVAN 2TRN"/>
    <n v="87472357548"/>
    <s v="Mrs. RAMILABEN KAMLESHBHAI PAT"/>
    <n v="20000"/>
    <n v="9.9"/>
    <n v="15194"/>
    <n v="15194"/>
    <n v="0"/>
    <n v="0"/>
    <n v="0"/>
    <d v="2021-12-20T00:00:00"/>
    <n v="3"/>
    <n v="3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721091402"/>
    <s v="EB-DL-PM_SVAN 2TRN"/>
    <n v="89445020112"/>
    <s v="Mr. RAMCHANDRA LAXMANBHAI PATN"/>
    <n v="20000"/>
    <n v="9.9"/>
    <n v="16860"/>
    <n v="16860"/>
    <n v="0"/>
    <n v="0"/>
    <n v="0"/>
    <d v="2022-01-17T00:00:00"/>
    <n v="2"/>
    <n v="2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s v="STD"/>
    <x v="297"/>
    <n v="0"/>
    <x v="0"/>
    <m/>
  </r>
  <r>
    <n v="40873059633"/>
    <s v="EB-DL-PM_SVAN 2TRN"/>
    <n v="85914041313"/>
    <s v="Mrs. DAKSHABEN BALDEVBHAI BHIL"/>
    <n v="20000"/>
    <n v="9.9"/>
    <n v="20038"/>
    <n v="20038"/>
    <n v="0"/>
    <n v="0"/>
    <n v="0"/>
    <d v="2022-03-24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x v="1"/>
    <m/>
    <x v="0"/>
    <m/>
  </r>
  <r>
    <n v="40873071435"/>
    <s v="EB-DL-PM_SVAN 2TRN"/>
    <n v="85418133526"/>
    <s v="Mr. DASHRATBHAI SABURJI THAKOR"/>
    <n v="20000"/>
    <n v="9.9"/>
    <n v="20038"/>
    <n v="20038"/>
    <n v="0"/>
    <n v="0"/>
    <n v="0"/>
    <d v="2022-03-25T00:00:00"/>
    <n v="1"/>
    <n v="1"/>
    <n v="0"/>
    <n v="0"/>
    <n v="0"/>
    <n v="0"/>
    <s v="INR"/>
    <n v="0"/>
    <n v="1758"/>
    <s v="00/00/0000"/>
    <n v="0"/>
    <n v="0"/>
    <s v="N"/>
    <m/>
    <n v="9"/>
    <s v="N"/>
    <s v="00/00/0000"/>
    <s v="N"/>
    <n v="0"/>
    <s v="00/00/0000"/>
    <m/>
    <x v="1"/>
    <m/>
    <x v="0"/>
    <m/>
  </r>
  <r>
    <n v="40873168949"/>
    <s v="EB-DL-PM_SVAN 2TRN"/>
    <n v="86708198180"/>
    <s v="Mrs. RANJANBEN PURSOTAMBHAI AL"/>
    <n v="20000"/>
    <n v="9.9"/>
    <n v="20038"/>
    <n v="20038"/>
    <n v="0"/>
    <n v="0"/>
    <n v="0"/>
    <d v="2022-03-25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x v="1"/>
    <m/>
    <x v="0"/>
    <m/>
  </r>
  <r>
    <n v="40880229438"/>
    <s v="EB-DL-PM_SVAN 2TRN"/>
    <n v="90674058964"/>
    <s v="Mrs. Geetaben  Thakor"/>
    <n v="20000"/>
    <n v="9.9"/>
    <n v="20022"/>
    <n v="20022"/>
    <n v="0"/>
    <n v="0"/>
    <n v="0"/>
    <d v="2022-03-28T00:00:00"/>
    <n v="1"/>
    <n v="1"/>
    <n v="0"/>
    <n v="0"/>
    <n v="0"/>
    <n v="0"/>
    <s v="INR"/>
    <n v="0"/>
    <n v="1910"/>
    <s v="00/00/0000"/>
    <n v="0"/>
    <n v="0"/>
    <s v="N"/>
    <m/>
    <n v="9"/>
    <s v="N"/>
    <s v="00/00/0000"/>
    <s v="N"/>
    <n v="0"/>
    <s v="00/00/0000"/>
    <m/>
    <x v="1"/>
    <m/>
    <x v="0"/>
    <m/>
  </r>
  <r>
    <n v="40527406823"/>
    <s v="EB-DL-PM_SVAN 2TRN"/>
    <n v="85158900850"/>
    <s v="Mr. MANOJKUMAR RAMANBHAI VAGHE"/>
    <n v="20000"/>
    <n v="9.9"/>
    <n v="11844"/>
    <n v="13602"/>
    <n v="1758"/>
    <n v="1"/>
    <n v="1758"/>
    <d v="2021-10-25T00:00:00"/>
    <n v="5"/>
    <n v="4"/>
    <n v="1"/>
    <n v="1"/>
    <n v="1"/>
    <n v="701"/>
    <s v="INR"/>
    <n v="0"/>
    <n v="1758"/>
    <d v="2022-03-20T00:00:00"/>
    <n v="0"/>
    <n v="0"/>
    <s v="N"/>
    <m/>
    <n v="3"/>
    <s v="N"/>
    <s v="00/00/0000"/>
    <s v="N"/>
    <n v="0"/>
    <s v="00/00/0000"/>
    <s v="SMA0"/>
    <x v="23"/>
    <n v="701"/>
    <x v="0"/>
    <m/>
  </r>
  <r>
    <n v="40538329162"/>
    <s v="EB-DL-PM_SVAN 2TRN"/>
    <n v="80084065816"/>
    <s v="Mr. DILIPBHAI MOTIJI THAKOR"/>
    <n v="20000"/>
    <n v="9.9"/>
    <n v="11884"/>
    <n v="13642"/>
    <n v="1758"/>
    <n v="1"/>
    <n v="1758"/>
    <d v="2021-10-28T00:00:00"/>
    <n v="5"/>
    <n v="4"/>
    <n v="1"/>
    <n v="1"/>
    <n v="1"/>
    <n v="701"/>
    <s v="INR"/>
    <n v="0"/>
    <n v="1758"/>
    <d v="2022-03-25T00:00:00"/>
    <n v="0"/>
    <n v="0"/>
    <s v="N"/>
    <m/>
    <n v="3"/>
    <s v="N"/>
    <s v="00/00/0000"/>
    <s v="N"/>
    <n v="0"/>
    <s v="00/00/0000"/>
    <s v="SMA0"/>
    <x v="7"/>
    <n v="701"/>
    <x v="0"/>
    <m/>
  </r>
  <r>
    <n v="40540615228"/>
    <s v="EB-DL-PM_SVAN 2TRN"/>
    <n v="87898786287"/>
    <s v="Mrs. SHOBHANABEN PRIYAVVADAN D"/>
    <n v="20000"/>
    <n v="9.9"/>
    <n v="11890"/>
    <n v="13648"/>
    <n v="1758"/>
    <n v="1"/>
    <n v="1758"/>
    <d v="2021-10-29T00:00:00"/>
    <n v="5"/>
    <n v="4"/>
    <n v="1"/>
    <n v="1"/>
    <n v="1"/>
    <n v="701"/>
    <s v="INR"/>
    <n v="0"/>
    <n v="1758"/>
    <d v="2022-03-26T00:00:00"/>
    <n v="0"/>
    <n v="0"/>
    <s v="N"/>
    <m/>
    <n v="3"/>
    <s v="N"/>
    <s v="00/00/0000"/>
    <s v="N"/>
    <n v="0"/>
    <s v="00/00/0000"/>
    <s v="SMA0"/>
    <x v="89"/>
    <n v="701"/>
    <x v="0"/>
    <m/>
  </r>
  <r>
    <n v="40721097200"/>
    <s v="EB-DL-PM_SVAN 2TRN"/>
    <n v="90479447216"/>
    <s v="Mr. PATANI AMIT KIRANBHAI"/>
    <n v="20000"/>
    <n v="9.9"/>
    <n v="16852"/>
    <n v="16860"/>
    <n v="8"/>
    <n v="4.5506257110352671E-3"/>
    <n v="8"/>
    <d v="2022-01-17T00:00:00"/>
    <n v="2"/>
    <n v="2"/>
    <n v="0"/>
    <n v="1"/>
    <n v="1"/>
    <n v="701"/>
    <s v="INR"/>
    <n v="0"/>
    <n v="1758"/>
    <d v="2022-03-17T00:00:00"/>
    <n v="0"/>
    <n v="0"/>
    <s v="N"/>
    <m/>
    <n v="3"/>
    <s v="N"/>
    <s v="00/00/0000"/>
    <s v="N"/>
    <n v="0"/>
    <s v="00/00/0000"/>
    <s v="SMA0"/>
    <x v="24"/>
    <n v="701"/>
    <x v="0"/>
    <m/>
  </r>
  <r>
    <n v="40721166628"/>
    <s v="EB-DL-PM_SVAN 2TRN"/>
    <n v="87176981654"/>
    <s v="Mrs. HETALBEN JIGNESHKUMAR ADH"/>
    <n v="20000"/>
    <n v="9.9"/>
    <n v="16839"/>
    <n v="16847"/>
    <n v="8"/>
    <n v="4.5506257110352671E-3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x v="133"/>
    <n v="701"/>
    <x v="0"/>
    <m/>
  </r>
  <r>
    <n v="40721172654"/>
    <s v="EB-DL-PM_SVAN 2TRN"/>
    <n v="88195534025"/>
    <s v="Mrs. VINUBEN LAXMANJI THAKOR"/>
    <n v="20000"/>
    <n v="9.9"/>
    <n v="16844"/>
    <n v="16852"/>
    <n v="8"/>
    <n v="4.5506257110352671E-3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x v="133"/>
    <n v="701"/>
    <x v="0"/>
    <m/>
  </r>
  <r>
    <n v="40721188950"/>
    <s v="EB-DL-PM_SVAN 2TRN"/>
    <n v="85004003084"/>
    <s v="Mr. CHAUHAN  RAMESHBHAI"/>
    <n v="20000"/>
    <n v="9.9"/>
    <n v="16844"/>
    <n v="16852"/>
    <n v="8"/>
    <n v="4.5506257110352671E-3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x v="133"/>
    <n v="701"/>
    <x v="0"/>
    <m/>
  </r>
  <r>
    <n v="40721260789"/>
    <s v="EB-DL-PM_SVAN 2TRN"/>
    <n v="86019105732"/>
    <s v="Mr. KISHANLAL HUKMOMAL CHAUHAN"/>
    <n v="20000"/>
    <n v="9.9"/>
    <n v="16841"/>
    <n v="16849"/>
    <n v="8"/>
    <n v="4.5506257110352671E-3"/>
    <n v="8"/>
    <d v="2022-01-17T00:00:00"/>
    <n v="2"/>
    <n v="2"/>
    <n v="0"/>
    <n v="1"/>
    <n v="1"/>
    <n v="701"/>
    <s v="INR"/>
    <n v="0"/>
    <n v="1758"/>
    <d v="2022-03-16T00:00:00"/>
    <n v="0"/>
    <n v="0"/>
    <s v="N"/>
    <m/>
    <n v="3"/>
    <s v="N"/>
    <s v="00/00/0000"/>
    <s v="N"/>
    <n v="0"/>
    <s v="00/00/0000"/>
    <s v="SMA0"/>
    <x v="133"/>
    <n v="701"/>
    <x v="0"/>
    <m/>
  </r>
  <r>
    <n v="40762299209"/>
    <s v="EB-DL-PM_SVAN 2TRN"/>
    <n v="88229420499"/>
    <s v="Mr. RAJESHBHAI BABULAL VAGHELA"/>
    <n v="20000"/>
    <n v="9.9"/>
    <n v="18380"/>
    <n v="18532"/>
    <n v="152"/>
    <n v="7.9581151832460728E-2"/>
    <n v="152"/>
    <d v="2022-02-04T00:00:00"/>
    <n v="1"/>
    <n v="1"/>
    <n v="0"/>
    <n v="1"/>
    <n v="1"/>
    <n v="701"/>
    <s v="INR"/>
    <n v="0"/>
    <n v="1910"/>
    <d v="2022-03-30T00:00:00"/>
    <n v="0"/>
    <n v="0"/>
    <s v="N"/>
    <m/>
    <n v="3"/>
    <s v="N"/>
    <s v="00/00/0000"/>
    <s v="N"/>
    <n v="0"/>
    <s v="00/00/0000"/>
    <s v="SMA0"/>
    <x v="32"/>
    <n v="701"/>
    <x v="0"/>
    <m/>
  </r>
  <r>
    <n v="40543844642"/>
    <s v="EB-DL-PM_SVAN 2TRN"/>
    <n v="90101492022"/>
    <s v="Mr. SENMA URMILA  DHANABHAI"/>
    <n v="20000"/>
    <n v="9.9"/>
    <n v="11885"/>
    <n v="15401"/>
    <n v="3516"/>
    <n v="2"/>
    <n v="3516"/>
    <d v="2021-10-30T00:00:00"/>
    <n v="5"/>
    <n v="3"/>
    <n v="2"/>
    <n v="2"/>
    <n v="2"/>
    <n v="702"/>
    <s v="INR"/>
    <n v="0"/>
    <n v="1758"/>
    <d v="2022-02-27T00:00:00"/>
    <n v="0"/>
    <n v="0"/>
    <s v="N"/>
    <m/>
    <n v="1"/>
    <s v="N"/>
    <s v="00/00/0000"/>
    <s v="N"/>
    <n v="0"/>
    <s v="00/00/0000"/>
    <s v="SMA1"/>
    <x v="68"/>
    <n v="702"/>
    <x v="0"/>
    <m/>
  </r>
  <r>
    <n v="40653109621"/>
    <s v="EB-DL-PM_SVAN 2TRN"/>
    <n v="85010455433"/>
    <s v="Mr. JAYANTIBHAI MOHANBHAI PARM"/>
    <n v="20000"/>
    <n v="9.9"/>
    <n v="15268"/>
    <n v="18784"/>
    <n v="3516"/>
    <n v="2"/>
    <n v="3516"/>
    <d v="2021-12-18T00:00:00"/>
    <n v="3"/>
    <n v="1"/>
    <n v="2"/>
    <n v="2"/>
    <n v="2"/>
    <n v="702"/>
    <s v="INR"/>
    <n v="0"/>
    <n v="1758"/>
    <d v="2022-02-17T00:00:00"/>
    <n v="0"/>
    <n v="0"/>
    <s v="N"/>
    <m/>
    <n v="1"/>
    <s v="N"/>
    <s v="00/00/0000"/>
    <s v="N"/>
    <n v="0"/>
    <s v="00/00/0000"/>
    <s v="SMA1"/>
    <x v="177"/>
    <n v="702"/>
    <x v="0"/>
    <m/>
  </r>
  <r>
    <n v="40528024560"/>
    <s v="EB-DL-PM_SVAN 2TRN"/>
    <n v="88041888639"/>
    <s v="Mr. KANUBHAI BABAJI RANA"/>
    <n v="20000"/>
    <n v="9.9"/>
    <n v="11243"/>
    <n v="18275"/>
    <n v="7032"/>
    <n v="4"/>
    <n v="7032"/>
    <d v="2021-10-25T00:00:00"/>
    <n v="5"/>
    <n v="1"/>
    <n v="4"/>
    <n v="4"/>
    <n v="4"/>
    <n v="704"/>
    <s v="INR"/>
    <n v="0"/>
    <n v="1758"/>
    <d v="2021-12-20T00:00:00"/>
    <n v="761"/>
    <n v="761"/>
    <s v="N"/>
    <m/>
    <n v="4"/>
    <s v="N"/>
    <s v="00/00/0000"/>
    <s v="N"/>
    <n v="0"/>
    <s v="00/00/0000"/>
    <s v="NPA"/>
    <x v="23"/>
    <n v="704"/>
    <x v="1"/>
    <n v="4"/>
  </r>
  <r>
    <n v="39541042301"/>
    <s v="EB-DL-Com Covid Emg(CCECL"/>
    <n v="88687605738"/>
    <s v="HME BOILERS PRIVATE LIMITED"/>
    <n v="200000"/>
    <n v="7.4"/>
    <n v="44732"/>
    <n v="45928"/>
    <n v="1196"/>
    <n v="0.10488467947031482"/>
    <n v="1196"/>
    <d v="2020-07-31T00:00:00"/>
    <n v="14"/>
    <n v="14"/>
    <n v="0"/>
    <n v="1"/>
    <n v="1"/>
    <n v="701"/>
    <s v="INR"/>
    <n v="5018"/>
    <n v="11403"/>
    <d v="2022-03-06T00:00:00"/>
    <n v="0"/>
    <n v="0"/>
    <s v="N"/>
    <m/>
    <n v="3"/>
    <s v="N"/>
    <s v="00/00/0000"/>
    <s v="N"/>
    <n v="0"/>
    <s v="00/00/0000"/>
    <s v="SMA0"/>
    <x v="152"/>
    <n v="701"/>
    <x v="0"/>
    <m/>
  </r>
  <r>
    <n v="37350856865"/>
    <s v="MC-TL SBF =&gt;3Y&gt;NOV99"/>
    <n v="90017762110"/>
    <s v="Mr. SHIVJI MANGILAL SHARMA"/>
    <n v="50000"/>
    <n v="9.6999999999999993"/>
    <n v="0"/>
    <n v="47652.12"/>
    <n v="47652.12"/>
    <n v="39.545327800829881"/>
    <n v="47652.12"/>
    <d v="2017-12-08T00:00:00"/>
    <n v="51"/>
    <n v="11"/>
    <n v="40"/>
    <n v="6"/>
    <n v="6"/>
    <n v="802"/>
    <s v="INR"/>
    <n v="5018"/>
    <n v="1205"/>
    <d v="2018-05-15T00:00:00"/>
    <n v="1739"/>
    <n v="30186.57"/>
    <s v="N"/>
    <m/>
    <n v="6"/>
    <s v="Y"/>
    <d v="2020-05-13T00:00:00"/>
    <s v="N"/>
    <n v="0"/>
    <s v="00/00/0000"/>
    <s v="SMA0"/>
    <x v="298"/>
    <n v="501"/>
    <x v="0"/>
    <m/>
  </r>
  <r>
    <n v="37761814433"/>
    <s v="EB-MSME-TL-Usual CR Dispe"/>
    <n v="86155905844"/>
    <s v="Mr. CHAUHAN  SAROJDEVI"/>
    <n v="91000"/>
    <n v="10.25"/>
    <n v="34836"/>
    <n v="30358.84"/>
    <n v="0"/>
    <n v="0"/>
    <n v="0"/>
    <d v="2018-06-19T00:00:00"/>
    <n v="0"/>
    <n v="0"/>
    <n v="0"/>
    <n v="0"/>
    <n v="0"/>
    <n v="0"/>
    <s v="INR"/>
    <n v="5018"/>
    <n v="1905"/>
    <s v="00/00/0000"/>
    <n v="0"/>
    <n v="0"/>
    <s v="N"/>
    <m/>
    <n v="9"/>
    <s v="N"/>
    <s v="00/00/0000"/>
    <s v="N"/>
    <n v="0"/>
    <s v="00/00/0000"/>
    <s v="STD"/>
    <x v="30"/>
    <n v="999"/>
    <x v="0"/>
    <m/>
  </r>
  <r>
    <n v="37943141822"/>
    <s v="EB-MSME-TL-Usual CR Dispe"/>
    <n v="85004002423"/>
    <s v="Mr. GAJENDRABHAI MAFATLAL PARM"/>
    <n v="50000"/>
    <n v="10.25"/>
    <n v="27286.03"/>
    <n v="24174.22"/>
    <n v="0"/>
    <n v="0"/>
    <n v="0"/>
    <d v="2018-09-14T00:00:00"/>
    <n v="0"/>
    <n v="0"/>
    <n v="0"/>
    <n v="0"/>
    <n v="0"/>
    <n v="0"/>
    <s v="INR"/>
    <n v="5018"/>
    <n v="924"/>
    <s v="00/00/0000"/>
    <n v="0"/>
    <n v="0"/>
    <m/>
    <m/>
    <m/>
    <s v="N"/>
    <s v="00/00/0000"/>
    <s v="N"/>
    <n v="0"/>
    <s v="00/00/0000"/>
    <s v="STD"/>
    <x v="299"/>
    <n v="0"/>
    <x v="0"/>
    <m/>
  </r>
  <r>
    <n v="38465881534"/>
    <s v="EB-MSME-TL-Usual CR Dispe"/>
    <n v="90311384722"/>
    <s v="Miss. JASIBENH KIRANBHAI PATNI"/>
    <n v="135000"/>
    <n v="10.25"/>
    <n v="151232"/>
    <n v="153844"/>
    <n v="2612"/>
    <n v="0.68664563617245"/>
    <n v="2612"/>
    <d v="2019-05-18T00:00:00"/>
    <n v="0"/>
    <n v="0"/>
    <n v="0"/>
    <n v="1"/>
    <n v="1"/>
    <n v="701"/>
    <s v="INR"/>
    <n v="5018"/>
    <n v="3804"/>
    <d v="2022-03-05T00:00:00"/>
    <n v="0"/>
    <n v="0"/>
    <s v="N"/>
    <m/>
    <n v="3"/>
    <s v="N"/>
    <s v="00/00/0000"/>
    <s v="N"/>
    <n v="0"/>
    <s v="00/00/0000"/>
    <s v="SMA0"/>
    <x v="58"/>
    <n v="701"/>
    <x v="0"/>
    <m/>
  </r>
  <r>
    <n v="38542708389"/>
    <s v="EB-MSME-TL-Usual CR Dispe"/>
    <n v="90311386195"/>
    <s v="Miss. PINKIBEN SHAILESHBHAI PA"/>
    <n v="150000"/>
    <n v="10.25"/>
    <n v="114970.54"/>
    <n v="122133.3"/>
    <n v="7162.7600000000093"/>
    <n v="1.7148096720134089"/>
    <n v="7162.76"/>
    <d v="2019-06-21T00:00:00"/>
    <n v="0"/>
    <n v="0"/>
    <n v="0"/>
    <n v="1"/>
    <n v="1"/>
    <n v="701"/>
    <s v="INR"/>
    <n v="5018"/>
    <n v="4177"/>
    <d v="2022-03-22T00:00:00"/>
    <n v="0"/>
    <n v="0"/>
    <m/>
    <m/>
    <m/>
    <s v="N"/>
    <s v="00/00/0000"/>
    <s v="N"/>
    <n v="0"/>
    <s v="00/00/0000"/>
    <s v="SMA0"/>
    <x v="25"/>
    <n v="701"/>
    <x v="0"/>
    <m/>
  </r>
  <r>
    <n v="37723099164"/>
    <s v="EB-MSME-TL-Usual CR Dispe"/>
    <n v="89295235717"/>
    <s v="Master PATANI  VISHNU"/>
    <n v="109000"/>
    <n v="10.25"/>
    <n v="49210.75"/>
    <n v="60933.75"/>
    <n v="11723"/>
    <n v="4.2382501807664497"/>
    <n v="11723"/>
    <d v="2018-05-29T00:00:00"/>
    <n v="0"/>
    <n v="0"/>
    <n v="0"/>
    <n v="3"/>
    <n v="3"/>
    <n v="703"/>
    <s v="INR"/>
    <n v="5018"/>
    <n v="2766"/>
    <d v="2022-01-30T00:00:00"/>
    <n v="0"/>
    <n v="0"/>
    <s v="N"/>
    <m/>
    <n v="2"/>
    <s v="N"/>
    <s v="00/00/0000"/>
    <s v="N"/>
    <n v="0"/>
    <s v="00/00/0000"/>
    <s v="SMA2"/>
    <x v="82"/>
    <n v="703"/>
    <x v="0"/>
    <m/>
  </r>
  <r>
    <n v="37776259968"/>
    <s v="EB-MSME-TL-Usual CR Dispe"/>
    <n v="88229419745"/>
    <s v="Mr. MANOJBHAI CHATURJI BHIL"/>
    <n v="146000"/>
    <n v="9.9"/>
    <n v="95063.35"/>
    <n v="90394.35"/>
    <n v="0"/>
    <n v="0"/>
    <n v="0"/>
    <d v="2018-06-27T00:00:00"/>
    <n v="0"/>
    <n v="0"/>
    <n v="0"/>
    <n v="4"/>
    <n v="4"/>
    <n v="0"/>
    <s v="INR"/>
    <n v="5018"/>
    <n v="24324"/>
    <s v="00/00/0000"/>
    <n v="7486"/>
    <n v="8309.0499999999993"/>
    <s v="N"/>
    <m/>
    <n v="4"/>
    <s v="N"/>
    <s v="00/00/0000"/>
    <s v="N"/>
    <n v="0"/>
    <s v="00/00/0000"/>
    <s v="NPA"/>
    <x v="22"/>
    <n v="701"/>
    <x v="1"/>
    <n v="44"/>
  </r>
  <r>
    <n v="38272786273"/>
    <s v="EB-MSME-TL-Usual CR Dispe"/>
    <n v="89062858705"/>
    <s v="Mrs. PATNI USHABEN BABUBHAI"/>
    <n v="150000"/>
    <n v="8.85"/>
    <n v="159768.46"/>
    <n v="106595.26"/>
    <n v="0"/>
    <n v="0"/>
    <n v="0"/>
    <d v="2019-02-20T00:00:00"/>
    <n v="0"/>
    <n v="0"/>
    <n v="0"/>
    <n v="4"/>
    <n v="4"/>
    <n v="0"/>
    <s v="INR"/>
    <n v="5018"/>
    <n v="3235"/>
    <s v="00/00/0000"/>
    <n v="0"/>
    <n v="30792.06"/>
    <s v="N"/>
    <m/>
    <n v="4"/>
    <s v="N"/>
    <s v="00/00/0000"/>
    <s v="N"/>
    <n v="0"/>
    <s v="00/00/0000"/>
    <s v="NPA"/>
    <x v="277"/>
    <n v="701"/>
    <x v="1"/>
    <n v="29"/>
  </r>
  <r>
    <n v="38453618930"/>
    <s v="EB-MSME-TL-Usual CR Dispe"/>
    <n v="90313661762"/>
    <s v="Mr. vinodbhai  patni"/>
    <n v="150000"/>
    <n v="10.25"/>
    <n v="100401.19"/>
    <n v="144727.67999999999"/>
    <n v="44326.489999999991"/>
    <n v="9.5243854748603329"/>
    <n v="44326.49"/>
    <d v="2019-05-13T00:00:00"/>
    <n v="0"/>
    <n v="0"/>
    <n v="0"/>
    <n v="4"/>
    <n v="4"/>
    <n v="704"/>
    <s v="INR"/>
    <n v="5018"/>
    <n v="4654"/>
    <d v="2021-06-11T00:00:00"/>
    <n v="18597.490000000002"/>
    <n v="27124.47"/>
    <s v="N"/>
    <m/>
    <n v="4"/>
    <s v="N"/>
    <s v="00/00/0000"/>
    <s v="N"/>
    <n v="0"/>
    <s v="00/00/0000"/>
    <s v="NPA"/>
    <x v="220"/>
    <n v="704"/>
    <x v="1"/>
    <n v="27"/>
  </r>
  <r>
    <n v="38509618327"/>
    <s v="EB-MSME-TL-Usual CR Dispe"/>
    <n v="90311381039"/>
    <s v="Miss. RADHABEN HITESHBHAI PATN"/>
    <n v="135000"/>
    <n v="10.25"/>
    <n v="88761.68"/>
    <n v="97689.919999999998"/>
    <n v="8928.2400000000052"/>
    <n v="2.9091691104594348"/>
    <n v="8928.24"/>
    <d v="2019-06-07T00:00:00"/>
    <n v="0"/>
    <n v="0"/>
    <n v="0"/>
    <n v="4"/>
    <n v="4"/>
    <n v="0"/>
    <s v="INR"/>
    <n v="5018"/>
    <n v="3069"/>
    <d v="2022-01-08T00:00:00"/>
    <n v="0"/>
    <n v="3193.43"/>
    <s v="N"/>
    <m/>
    <n v="4"/>
    <s v="N"/>
    <s v="00/00/0000"/>
    <s v="N"/>
    <n v="0"/>
    <s v="00/00/0000"/>
    <s v="NPA"/>
    <x v="237"/>
    <n v="701"/>
    <x v="1"/>
    <n v="29"/>
  </r>
  <r>
    <n v="38539890715"/>
    <s v="EB-MSME-TL-Usual CR Dispe"/>
    <n v="90323178443"/>
    <s v="Mr. NARESHBHAI BABABHAI PATNI"/>
    <n v="150000"/>
    <n v="10.25"/>
    <n v="116797.11"/>
    <n v="135702.10999999999"/>
    <n v="18904.999999999985"/>
    <n v="4.3680683918669096"/>
    <n v="18905"/>
    <d v="2019-06-20T00:00:00"/>
    <n v="0"/>
    <n v="0"/>
    <n v="0"/>
    <n v="4"/>
    <n v="4"/>
    <n v="704"/>
    <s v="INR"/>
    <n v="5018"/>
    <n v="4328"/>
    <d v="2021-10-21T00:00:00"/>
    <n v="3536"/>
    <n v="7084.67"/>
    <s v="N"/>
    <m/>
    <n v="4"/>
    <s v="N"/>
    <s v="00/00/0000"/>
    <s v="N"/>
    <n v="0"/>
    <s v="00/00/0000"/>
    <s v="NPA"/>
    <x v="121"/>
    <n v="701"/>
    <x v="1"/>
    <n v="30"/>
  </r>
  <r>
    <n v="38664115143"/>
    <s v="EB-MSME-TL-Usual CR Dispe"/>
    <n v="90347703077"/>
    <s v="Mr. JAYESHKUMAR RAJESHBHAI PAT"/>
    <n v="150000"/>
    <n v="9.9"/>
    <n v="137863.25"/>
    <n v="133539.25"/>
    <n v="0"/>
    <n v="0"/>
    <n v="0"/>
    <d v="2019-08-05T00:00:00"/>
    <n v="0"/>
    <n v="0"/>
    <n v="0"/>
    <n v="4"/>
    <n v="4"/>
    <n v="704"/>
    <s v="INR"/>
    <n v="5018"/>
    <n v="3584"/>
    <s v="00/00/0000"/>
    <n v="2290"/>
    <n v="9134.66"/>
    <m/>
    <m/>
    <m/>
    <s v="N"/>
    <s v="00/00/0000"/>
    <s v="N"/>
    <n v="0"/>
    <s v="00/00/0000"/>
    <s v="NPA"/>
    <x v="195"/>
    <n v="704"/>
    <x v="1"/>
    <n v="25"/>
  </r>
  <r>
    <n v="38706205858"/>
    <s v="EB-MSME-TL-Usual CR Dispe"/>
    <n v="90218656091"/>
    <s v="Mr. SANJAYBHAI GOVINDBHAI PATN"/>
    <n v="150000"/>
    <n v="9.9"/>
    <n v="101543.29"/>
    <n v="94424.31"/>
    <n v="0"/>
    <n v="0"/>
    <n v="0"/>
    <d v="2019-08-23T00:00:00"/>
    <n v="0"/>
    <n v="0"/>
    <n v="0"/>
    <n v="4"/>
    <n v="4"/>
    <n v="704"/>
    <s v="INR"/>
    <n v="5018"/>
    <n v="3358"/>
    <s v="00/00/0000"/>
    <n v="0"/>
    <n v="2970.63"/>
    <s v="N"/>
    <m/>
    <n v="4"/>
    <s v="N"/>
    <s v="00/00/0000"/>
    <s v="N"/>
    <n v="0"/>
    <s v="00/00/0000"/>
    <s v="NPA"/>
    <x v="213"/>
    <n v="704"/>
    <x v="1"/>
    <n v="24"/>
  </r>
  <r>
    <n v="38714337716"/>
    <s v="EB-MSME-TL-Usual CR Dispe"/>
    <n v="90354809621"/>
    <s v="Mr. JAYABEN  PATANI"/>
    <n v="150000"/>
    <n v="10.25"/>
    <n v="109829.87"/>
    <n v="148201.16"/>
    <n v="38371.290000000008"/>
    <n v="9.5712871040159655"/>
    <n v="38371.29"/>
    <d v="2019-08-26T00:00:00"/>
    <n v="0"/>
    <n v="0"/>
    <n v="0"/>
    <n v="4"/>
    <n v="4"/>
    <n v="704"/>
    <s v="INR"/>
    <n v="5018"/>
    <n v="4009"/>
    <d v="2021-07-01T00:00:00"/>
    <n v="7865.29"/>
    <n v="15998.76"/>
    <s v="N"/>
    <m/>
    <n v="4"/>
    <s v="N"/>
    <s v="00/00/0000"/>
    <s v="N"/>
    <n v="0"/>
    <s v="00/00/0000"/>
    <s v="NPA"/>
    <x v="247"/>
    <n v="704"/>
    <x v="1"/>
    <n v="25"/>
  </r>
  <r>
    <n v="38415230080"/>
    <s v="EB-MSME-TL-Usual CR Dispe"/>
    <n v="90258760740"/>
    <s v="Mr. SURESHBHAI MANILAL PATNI"/>
    <n v="150000"/>
    <n v="10.25"/>
    <n v="84613"/>
    <n v="130088.84"/>
    <n v="45475.839999999997"/>
    <n v="13.324301201289188"/>
    <n v="45475.839999999997"/>
    <d v="2019-04-25T00:00:00"/>
    <n v="0"/>
    <n v="0"/>
    <n v="0"/>
    <n v="5"/>
    <n v="5"/>
    <n v="801"/>
    <s v="INR"/>
    <n v="5018"/>
    <n v="3413"/>
    <d v="2021-03-16T00:00:00"/>
    <n v="0"/>
    <n v="15241.12"/>
    <s v="N"/>
    <m/>
    <n v="5"/>
    <s v="N"/>
    <s v="00/00/0000"/>
    <s v="N"/>
    <n v="0"/>
    <s v="00/00/0000"/>
    <s v="NPA"/>
    <x v="253"/>
    <n v="506"/>
    <x v="1"/>
    <n v="23"/>
  </r>
  <r>
    <n v="38828146971"/>
    <s v="MC-T L WCTL SSI&lt;3YR&gt;JAN04"/>
    <n v="90392009288"/>
    <s v="Mr. NARANBHAI MANIBHAI PATNI"/>
    <n v="150000"/>
    <n v="9.85"/>
    <n v="151311.5"/>
    <n v="141518.65"/>
    <n v="0"/>
    <n v="0"/>
    <n v="0"/>
    <d v="2019-10-07T00:00:00"/>
    <n v="0"/>
    <n v="0"/>
    <n v="0"/>
    <n v="4"/>
    <n v="4"/>
    <n v="0"/>
    <s v="INR"/>
    <n v="5018"/>
    <n v="3217"/>
    <s v="00/00/0000"/>
    <n v="129"/>
    <n v="9393.57"/>
    <s v="N"/>
    <m/>
    <n v="4"/>
    <s v="N"/>
    <s v="00/00/0000"/>
    <s v="N"/>
    <n v="0"/>
    <s v="00/00/0000"/>
    <s v="NPA"/>
    <x v="277"/>
    <n v="701"/>
    <x v="1"/>
    <n v="21"/>
  </r>
  <r>
    <n v="38439209265"/>
    <s v="MC-BR-TLGENPUR SSI=&gt;3Y&gt;N0"/>
    <n v="90309472781"/>
    <s v="Mr. PUNAMBHAI  PATNI"/>
    <n v="150000"/>
    <n v="9.6999999999999993"/>
    <n v="49486"/>
    <n v="141245.81"/>
    <n v="91759.81"/>
    <n v="26.909035190615835"/>
    <n v="91759.81"/>
    <d v="2019-05-06T00:00:00"/>
    <n v="0"/>
    <n v="0"/>
    <n v="0"/>
    <n v="6"/>
    <n v="6"/>
    <n v="802"/>
    <s v="INR"/>
    <n v="5018"/>
    <n v="3410"/>
    <d v="2020-01-07T00:00:00"/>
    <n v="0"/>
    <n v="41423.29"/>
    <m/>
    <m/>
    <m/>
    <s v="Y"/>
    <d v="2020-06-03T00:00:00"/>
    <s v="N"/>
    <n v="0"/>
    <s v="00/00/0000"/>
    <s v="NPA"/>
    <x v="300"/>
    <n v="506"/>
    <x v="1"/>
    <n v="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647F214-E311-45F7-AC86-A54CA6D4E333}" name="PivotTable1" cacheId="22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D1524" firstHeaderRow="1" firstDataRow="2" firstDataCol="1"/>
  <pivotFields count="34">
    <pivotField dataField="1" showAll="0"/>
    <pivotField showAll="0"/>
    <pivotField axis="axisRow" showAll="0">
      <items count="1520">
        <item x="16"/>
        <item x="871"/>
        <item x="20"/>
        <item x="348"/>
        <item x="487"/>
        <item x="613"/>
        <item x="32"/>
        <item x="1180"/>
        <item x="1430"/>
        <item x="607"/>
        <item x="317"/>
        <item x="181"/>
        <item x="192"/>
        <item x="354"/>
        <item x="189"/>
        <item x="573"/>
        <item x="597"/>
        <item x="369"/>
        <item x="6"/>
        <item x="56"/>
        <item x="22"/>
        <item x="671"/>
        <item x="1003"/>
        <item x="185"/>
        <item x="58"/>
        <item x="1487"/>
        <item x="1019"/>
        <item x="101"/>
        <item x="109"/>
        <item x="176"/>
        <item x="75"/>
        <item x="1039"/>
        <item x="914"/>
        <item x="205"/>
        <item x="734"/>
        <item x="537"/>
        <item x="55"/>
        <item x="550"/>
        <item x="264"/>
        <item x="179"/>
        <item x="71"/>
        <item x="469"/>
        <item x="219"/>
        <item x="122"/>
        <item x="10"/>
        <item x="1187"/>
        <item x="804"/>
        <item x="823"/>
        <item x="1195"/>
        <item x="787"/>
        <item x="612"/>
        <item x="969"/>
        <item x="791"/>
        <item x="717"/>
        <item x="775"/>
        <item x="596"/>
        <item x="961"/>
        <item x="1002"/>
        <item x="971"/>
        <item x="444"/>
        <item x="27"/>
        <item x="509"/>
        <item x="693"/>
        <item x="1052"/>
        <item x="898"/>
        <item x="333"/>
        <item x="986"/>
        <item x="744"/>
        <item x="1474"/>
        <item x="1161"/>
        <item x="1001"/>
        <item x="713"/>
        <item x="583"/>
        <item x="551"/>
        <item x="711"/>
        <item x="680"/>
        <item x="833"/>
        <item x="638"/>
        <item x="135"/>
        <item x="289"/>
        <item x="792"/>
        <item x="701"/>
        <item x="778"/>
        <item x="1295"/>
        <item x="1024"/>
        <item x="1004"/>
        <item x="169"/>
        <item x="269"/>
        <item x="1475"/>
        <item x="802"/>
        <item x="733"/>
        <item x="840"/>
        <item x="1264"/>
        <item x="147"/>
        <item x="1461"/>
        <item x="52"/>
        <item x="559"/>
        <item x="41"/>
        <item x="594"/>
        <item x="1217"/>
        <item x="592"/>
        <item x="146"/>
        <item x="991"/>
        <item x="699"/>
        <item x="684"/>
        <item x="547"/>
        <item x="608"/>
        <item x="1444"/>
        <item x="832"/>
        <item x="770"/>
        <item x="393"/>
        <item x="973"/>
        <item x="357"/>
        <item x="809"/>
        <item x="1020"/>
        <item x="1289"/>
        <item x="728"/>
        <item x="117"/>
        <item x="1122"/>
        <item x="1315"/>
        <item x="820"/>
        <item x="742"/>
        <item x="706"/>
        <item x="691"/>
        <item x="44"/>
        <item x="118"/>
        <item x="141"/>
        <item x="1015"/>
        <item x="456"/>
        <item x="676"/>
        <item x="725"/>
        <item x="979"/>
        <item x="1246"/>
        <item x="584"/>
        <item x="1438"/>
        <item x="1054"/>
        <item x="127"/>
        <item x="726"/>
        <item x="145"/>
        <item x="977"/>
        <item x="1006"/>
        <item x="687"/>
        <item x="1101"/>
        <item x="129"/>
        <item x="838"/>
        <item x="414"/>
        <item x="682"/>
        <item x="782"/>
        <item x="1503"/>
        <item x="45"/>
        <item x="709"/>
        <item x="159"/>
        <item x="813"/>
        <item x="580"/>
        <item x="28"/>
        <item x="247"/>
        <item x="816"/>
        <item x="1293"/>
        <item x="1007"/>
        <item x="421"/>
        <item x="121"/>
        <item x="1283"/>
        <item x="419"/>
        <item x="1064"/>
        <item x="112"/>
        <item x="694"/>
        <item x="398"/>
        <item x="764"/>
        <item x="470"/>
        <item x="399"/>
        <item x="1204"/>
        <item x="341"/>
        <item x="837"/>
        <item x="571"/>
        <item x="748"/>
        <item x="836"/>
        <item x="1014"/>
        <item x="1017"/>
        <item x="905"/>
        <item x="685"/>
        <item x="636"/>
        <item x="683"/>
        <item x="87"/>
        <item x="611"/>
        <item x="737"/>
        <item x="835"/>
        <item x="614"/>
        <item x="730"/>
        <item x="978"/>
        <item x="1031"/>
        <item x="435"/>
        <item x="719"/>
        <item x="982"/>
        <item x="21"/>
        <item x="166"/>
        <item x="9"/>
        <item x="3"/>
        <item x="839"/>
        <item x="1008"/>
        <item x="104"/>
        <item x="252"/>
        <item x="754"/>
        <item x="102"/>
        <item x="598"/>
        <item x="307"/>
        <item x="84"/>
        <item x="527"/>
        <item x="575"/>
        <item x="305"/>
        <item x="82"/>
        <item x="517"/>
        <item x="76"/>
        <item x="323"/>
        <item x="207"/>
        <item x="35"/>
        <item x="371"/>
        <item x="33"/>
        <item x="303"/>
        <item x="54"/>
        <item x="78"/>
        <item x="337"/>
        <item x="543"/>
        <item x="387"/>
        <item x="157"/>
        <item x="51"/>
        <item x="24"/>
        <item x="824"/>
        <item x="697"/>
        <item x="366"/>
        <item x="708"/>
        <item x="240"/>
        <item x="889"/>
        <item x="163"/>
        <item x="1018"/>
        <item x="60"/>
        <item x="720"/>
        <item x="992"/>
        <item x="155"/>
        <item x="295"/>
        <item x="352"/>
        <item x="579"/>
        <item x="64"/>
        <item x="563"/>
        <item x="882"/>
        <item x="431"/>
        <item x="345"/>
        <item x="570"/>
        <item x="850"/>
        <item x="57"/>
        <item x="515"/>
        <item x="275"/>
        <item x="923"/>
        <item x="606"/>
        <item x="392"/>
        <item x="202"/>
        <item x="299"/>
        <item x="553"/>
        <item x="670"/>
        <item x="283"/>
        <item x="586"/>
        <item x="217"/>
        <item x="861"/>
        <item x="266"/>
        <item x="11"/>
        <item x="214"/>
        <item x="79"/>
        <item x="160"/>
        <item x="386"/>
        <item x="232"/>
        <item x="939"/>
        <item x="74"/>
        <item x="482"/>
        <item x="358"/>
        <item x="1473"/>
        <item x="773"/>
        <item x="94"/>
        <item x="635"/>
        <item x="1290"/>
        <item x="1048"/>
        <item x="1241"/>
        <item x="1150"/>
        <item x="1258"/>
        <item x="1197"/>
        <item x="1077"/>
        <item x="1507"/>
        <item x="645"/>
        <item x="1179"/>
        <item x="133"/>
        <item x="862"/>
        <item x="746"/>
        <item x="500"/>
        <item x="37"/>
        <item x="17"/>
        <item x="722"/>
        <item x="272"/>
        <item x="766"/>
        <item x="476"/>
        <item x="806"/>
        <item x="151"/>
        <item x="780"/>
        <item x="729"/>
        <item x="401"/>
        <item x="771"/>
        <item x="785"/>
        <item x="1511"/>
        <item x="83"/>
        <item x="796"/>
        <item x="459"/>
        <item x="1005"/>
        <item x="918"/>
        <item x="375"/>
        <item x="564"/>
        <item x="59"/>
        <item x="590"/>
        <item x="423"/>
        <item x="999"/>
        <item x="860"/>
        <item x="877"/>
        <item x="815"/>
        <item x="974"/>
        <item x="558"/>
        <item x="987"/>
        <item x="988"/>
        <item x="26"/>
        <item x="569"/>
        <item x="61"/>
        <item x="1317"/>
        <item x="1025"/>
        <item x="182"/>
        <item x="1033"/>
        <item x="705"/>
        <item x="1027"/>
        <item x="972"/>
        <item x="686"/>
        <item x="190"/>
        <item x="131"/>
        <item x="1013"/>
        <item x="1012"/>
        <item x="496"/>
        <item x="769"/>
        <item x="817"/>
        <item x="700"/>
        <item x="395"/>
        <item x="634"/>
        <item x="781"/>
        <item x="881"/>
        <item x="830"/>
        <item x="184"/>
        <item x="908"/>
        <item x="396"/>
        <item x="798"/>
        <item x="998"/>
        <item x="772"/>
        <item x="1226"/>
        <item x="8"/>
        <item x="750"/>
        <item x="1269"/>
        <item x="265"/>
        <item x="696"/>
        <item x="786"/>
        <item x="320"/>
        <item x="639"/>
        <item x="647"/>
        <item x="1345"/>
        <item x="856"/>
        <item x="291"/>
        <item x="1307"/>
        <item x="132"/>
        <item x="951"/>
        <item x="1138"/>
        <item x="403"/>
        <item x="197"/>
        <item x="793"/>
        <item x="641"/>
        <item x="759"/>
        <item x="417"/>
        <item x="976"/>
        <item x="256"/>
        <item x="935"/>
        <item x="648"/>
        <item x="995"/>
        <item x="1291"/>
        <item x="25"/>
        <item x="334"/>
        <item x="578"/>
        <item x="485"/>
        <item x="464"/>
        <item x="549"/>
        <item x="284"/>
        <item x="293"/>
        <item x="363"/>
        <item x="581"/>
        <item x="577"/>
        <item x="552"/>
        <item x="1135"/>
        <item x="107"/>
        <item x="449"/>
        <item x="814"/>
        <item x="193"/>
        <item x="653"/>
        <item x="869"/>
        <item x="208"/>
        <item x="1400"/>
        <item x="261"/>
        <item x="138"/>
        <item x="453"/>
        <item x="390"/>
        <item x="238"/>
        <item x="149"/>
        <item x="427"/>
        <item x="140"/>
        <item x="1045"/>
        <item x="761"/>
        <item x="933"/>
        <item x="1467"/>
        <item x="156"/>
        <item x="1426"/>
        <item x="441"/>
        <item x="739"/>
        <item x="315"/>
        <item x="715"/>
        <item x="187"/>
        <item x="391"/>
        <item x="1292"/>
        <item x="650"/>
        <item x="663"/>
        <item x="667"/>
        <item x="1058"/>
        <item x="955"/>
        <item x="136"/>
        <item x="1154"/>
        <item x="411"/>
        <item x="1172"/>
        <item x="461"/>
        <item x="560"/>
        <item x="661"/>
        <item x="29"/>
        <item x="491"/>
        <item x="1351"/>
        <item x="751"/>
        <item x="1041"/>
        <item x="912"/>
        <item x="655"/>
        <item x="1502"/>
        <item x="1465"/>
        <item x="349"/>
        <item x="326"/>
        <item x="77"/>
        <item x="975"/>
        <item x="30"/>
        <item x="646"/>
        <item x="1000"/>
        <item x="659"/>
        <item x="844"/>
        <item x="152"/>
        <item x="346"/>
        <item x="148"/>
        <item x="920"/>
        <item x="757"/>
        <item x="246"/>
        <item x="1206"/>
        <item x="18"/>
        <item x="175"/>
        <item x="658"/>
        <item x="110"/>
        <item x="474"/>
        <item x="678"/>
        <item x="1134"/>
        <item x="356"/>
        <item x="438"/>
        <item x="1167"/>
        <item x="439"/>
        <item x="943"/>
        <item x="506"/>
        <item x="539"/>
        <item x="262"/>
        <item x="296"/>
        <item x="4"/>
        <item x="451"/>
        <item x="633"/>
        <item x="34"/>
        <item x="13"/>
        <item x="1216"/>
        <item x="864"/>
        <item x="716"/>
        <item x="68"/>
        <item x="204"/>
        <item x="1093"/>
        <item x="562"/>
        <item x="812"/>
        <item x="31"/>
        <item x="879"/>
        <item x="316"/>
        <item x="1302"/>
        <item x="412"/>
        <item x="227"/>
        <item x="123"/>
        <item x="340"/>
        <item x="72"/>
        <item x="385"/>
        <item x="298"/>
        <item x="1228"/>
        <item x="115"/>
        <item x="404"/>
        <item x="1194"/>
        <item x="993"/>
        <item x="651"/>
        <item x="168"/>
        <item x="842"/>
        <item x="319"/>
        <item x="362"/>
        <item x="1454"/>
        <item x="43"/>
        <item x="990"/>
        <item x="811"/>
        <item x="904"/>
        <item x="488"/>
        <item x="561"/>
        <item x="1494"/>
        <item x="294"/>
        <item x="931"/>
        <item x="234"/>
        <item x="1149"/>
        <item x="1470"/>
        <item x="124"/>
        <item x="878"/>
        <item x="442"/>
        <item x="1499"/>
        <item x="105"/>
        <item x="5"/>
        <item x="7"/>
        <item x="963"/>
        <item x="383"/>
        <item x="784"/>
        <item x="327"/>
        <item x="465"/>
        <item x="372"/>
        <item x="73"/>
        <item x="902"/>
        <item x="490"/>
        <item x="436"/>
        <item x="953"/>
        <item x="308"/>
        <item x="591"/>
        <item x="300"/>
        <item x="672"/>
        <item x="548"/>
        <item x="173"/>
        <item x="790"/>
        <item x="765"/>
        <item x="807"/>
        <item x="62"/>
        <item x="36"/>
        <item x="534"/>
        <item x="718"/>
        <item x="732"/>
        <item x="90"/>
        <item x="287"/>
        <item x="743"/>
        <item x="290"/>
        <item x="242"/>
        <item x="610"/>
        <item x="892"/>
        <item x="224"/>
        <item x="361"/>
        <item x="531"/>
        <item x="956"/>
        <item x="93"/>
        <item x="1196"/>
        <item x="15"/>
        <item x="2"/>
        <item x="1440"/>
        <item x="1164"/>
        <item x="1299"/>
        <item x="1459"/>
        <item x="952"/>
        <item x="458"/>
        <item x="1404"/>
        <item x="85"/>
        <item x="92"/>
        <item x="1188"/>
        <item x="245"/>
        <item x="741"/>
        <item x="400"/>
        <item x="405"/>
        <item x="894"/>
        <item x="424"/>
        <item x="983"/>
        <item x="1117"/>
        <item x="388"/>
        <item x="66"/>
        <item x="1097"/>
        <item x="1035"/>
        <item x="91"/>
        <item x="23"/>
        <item x="111"/>
        <item x="745"/>
        <item x="1043"/>
        <item x="1049"/>
        <item x="88"/>
        <item x="601"/>
        <item x="365"/>
        <item x="273"/>
        <item x="1032"/>
        <item x="114"/>
        <item x="1016"/>
        <item x="215"/>
        <item x="984"/>
        <item x="321"/>
        <item x="1051"/>
        <item x="605"/>
        <item x="196"/>
        <item x="397"/>
        <item x="497"/>
        <item x="1030"/>
        <item x="428"/>
        <item x="1392"/>
        <item x="599"/>
        <item x="466"/>
        <item x="407"/>
        <item x="463"/>
        <item x="426"/>
        <item x="422"/>
        <item x="460"/>
        <item x="174"/>
        <item x="239"/>
        <item x="681"/>
        <item x="471"/>
        <item x="829"/>
        <item x="134"/>
        <item x="727"/>
        <item x="631"/>
        <item x="472"/>
        <item x="532"/>
        <item x="948"/>
        <item x="664"/>
        <item x="384"/>
        <item x="325"/>
        <item x="39"/>
        <item x="89"/>
        <item x="1165"/>
        <item x="1423"/>
        <item x="1270"/>
        <item x="797"/>
        <item x="767"/>
        <item x="949"/>
        <item x="565"/>
        <item x="1248"/>
        <item x="698"/>
        <item x="1354"/>
        <item x="1225"/>
        <item x="1348"/>
        <item x="604"/>
        <item x="125"/>
        <item x="1109"/>
        <item x="70"/>
        <item x="415"/>
        <item x="834"/>
        <item x="1306"/>
        <item x="1358"/>
        <item x="695"/>
        <item x="440"/>
        <item x="1171"/>
        <item x="158"/>
        <item x="267"/>
        <item x="416"/>
        <item x="866"/>
        <item x="911"/>
        <item x="106"/>
        <item x="50"/>
        <item x="723"/>
        <item x="810"/>
        <item x="535"/>
        <item x="1285"/>
        <item x="1422"/>
        <item x="1108"/>
        <item x="332"/>
        <item x="593"/>
        <item x="968"/>
        <item x="297"/>
        <item x="526"/>
        <item x="1022"/>
        <item x="1261"/>
        <item x="662"/>
        <item x="1245"/>
        <item x="555"/>
        <item x="191"/>
        <item x="805"/>
        <item x="335"/>
        <item x="40"/>
        <item x="448"/>
        <item x="854"/>
        <item x="338"/>
        <item x="429"/>
        <item x="1128"/>
        <item x="14"/>
        <item x="230"/>
        <item x="542"/>
        <item x="777"/>
        <item x="752"/>
        <item x="710"/>
        <item x="657"/>
        <item x="1221"/>
        <item x="1368"/>
        <item x="916"/>
        <item x="536"/>
        <item x="162"/>
        <item x="1483"/>
        <item x="1471"/>
        <item x="1320"/>
        <item x="1092"/>
        <item x="1200"/>
        <item x="116"/>
        <item x="49"/>
        <item x="544"/>
        <item x="1455"/>
        <item x="660"/>
        <item x="1498"/>
        <item x="1238"/>
        <item x="1189"/>
        <item x="1163"/>
        <item x="1070"/>
        <item x="1463"/>
        <item x="688"/>
        <item x="347"/>
        <item x="260"/>
        <item x="1310"/>
        <item x="1040"/>
        <item x="962"/>
        <item x="721"/>
        <item x="907"/>
        <item x="958"/>
        <item x="508"/>
        <item x="1236"/>
        <item x="350"/>
        <item x="1096"/>
        <item x="654"/>
        <item x="1120"/>
        <item x="1462"/>
        <item x="679"/>
        <item x="97"/>
        <item x="994"/>
        <item x="249"/>
        <item x="233"/>
        <item x="825"/>
        <item x="425"/>
        <item x="843"/>
        <item x="576"/>
        <item x="432"/>
        <item x="80"/>
        <item x="318"/>
        <item x="478"/>
        <item x="997"/>
        <item x="891"/>
        <item x="42"/>
        <item x="755"/>
        <item x="863"/>
        <item x="880"/>
        <item x="510"/>
        <item x="374"/>
        <item x="38"/>
        <item x="389"/>
        <item x="183"/>
        <item x="1508"/>
        <item x="480"/>
        <item x="467"/>
        <item x="874"/>
        <item x="373"/>
        <item x="859"/>
        <item x="1406"/>
        <item x="1405"/>
        <item x="413"/>
        <item x="1446"/>
        <item x="1177"/>
        <item x="1365"/>
        <item x="1493"/>
        <item x="1028"/>
        <item x="1360"/>
        <item x="1352"/>
        <item x="1026"/>
        <item x="1413"/>
        <item x="457"/>
        <item x="996"/>
        <item x="1491"/>
        <item x="566"/>
        <item x="19"/>
        <item x="1050"/>
        <item x="250"/>
        <item x="851"/>
        <item x="507"/>
        <item x="494"/>
        <item x="930"/>
        <item x="1439"/>
        <item x="799"/>
        <item x="430"/>
        <item x="502"/>
        <item x="495"/>
        <item x="885"/>
        <item x="1176"/>
        <item x="1112"/>
        <item x="890"/>
        <item x="1480"/>
        <item x="756"/>
        <item x="762"/>
        <item x="1202"/>
        <item x="1021"/>
        <item x="1056"/>
        <item x="632"/>
        <item x="1250"/>
        <item x="120"/>
        <item x="946"/>
        <item x="1513"/>
        <item x="897"/>
        <item x="944"/>
        <item x="1148"/>
        <item x="936"/>
        <item x="1147"/>
        <item x="954"/>
        <item x="960"/>
        <item x="595"/>
        <item x="360"/>
        <item x="692"/>
        <item x="704"/>
        <item x="1057"/>
        <item x="1102"/>
        <item x="1256"/>
        <item x="1436"/>
        <item x="1010"/>
        <item x="942"/>
        <item x="282"/>
        <item x="1181"/>
        <item x="48"/>
        <item x="511"/>
        <item x="302"/>
        <item x="855"/>
        <item x="1166"/>
        <item x="1145"/>
        <item x="1044"/>
        <item x="285"/>
        <item x="516"/>
        <item x="950"/>
        <item x="738"/>
        <item x="702"/>
        <item x="481"/>
        <item x="919"/>
        <item x="1223"/>
        <item x="119"/>
        <item x="364"/>
        <item x="520"/>
        <item x="1127"/>
        <item x="153"/>
        <item x="1247"/>
        <item x="292"/>
        <item x="180"/>
        <item x="154"/>
        <item x="492"/>
        <item x="195"/>
        <item x="186"/>
        <item x="776"/>
        <item x="258"/>
        <item x="801"/>
        <item x="1486"/>
        <item x="271"/>
        <item x="210"/>
        <item x="513"/>
        <item x="406"/>
        <item x="150"/>
        <item x="47"/>
        <item x="1389"/>
        <item x="656"/>
        <item x="1073"/>
        <item x="1036"/>
        <item x="1478"/>
        <item x="707"/>
        <item x="1434"/>
        <item x="938"/>
        <item x="1311"/>
        <item x="629"/>
        <item x="1198"/>
        <item x="1411"/>
        <item x="177"/>
        <item x="164"/>
        <item x="970"/>
        <item x="1119"/>
        <item x="67"/>
        <item x="228"/>
        <item x="1490"/>
        <item x="1184"/>
        <item x="1009"/>
        <item x="841"/>
        <item x="603"/>
        <item x="1011"/>
        <item x="763"/>
        <item x="46"/>
        <item x="1437"/>
        <item x="628"/>
        <item x="1313"/>
        <item x="1489"/>
        <item x="540"/>
        <item x="758"/>
        <item x="1136"/>
        <item x="1131"/>
        <item x="753"/>
        <item x="201"/>
        <item x="1353"/>
        <item x="486"/>
        <item x="600"/>
        <item x="270"/>
        <item x="1113"/>
        <item x="450"/>
        <item x="947"/>
        <item x="1162"/>
        <item x="209"/>
        <item x="1130"/>
        <item x="910"/>
        <item x="789"/>
        <item x="803"/>
        <item x="368"/>
        <item x="69"/>
        <item x="665"/>
        <item x="1094"/>
        <item x="503"/>
        <item x="731"/>
        <item x="981"/>
        <item x="959"/>
        <item x="585"/>
        <item x="1233"/>
        <item x="455"/>
        <item x="846"/>
        <item x="211"/>
        <item x="1227"/>
        <item x="12"/>
        <item x="899"/>
        <item x="886"/>
        <item x="236"/>
        <item x="712"/>
        <item x="445"/>
        <item x="1265"/>
        <item x="675"/>
        <item x="1469"/>
        <item x="99"/>
        <item x="330"/>
        <item x="98"/>
        <item x="853"/>
        <item x="1322"/>
        <item x="1279"/>
        <item x="1452"/>
        <item x="221"/>
        <item x="980"/>
        <item x="1500"/>
        <item x="932"/>
        <item x="1458"/>
        <item x="1053"/>
        <item x="1254"/>
        <item x="248"/>
        <item x="1335"/>
        <item x="849"/>
        <item x="231"/>
        <item x="1240"/>
        <item x="1272"/>
        <item x="443"/>
        <item x="674"/>
        <item x="128"/>
        <item x="339"/>
        <item x="484"/>
        <item x="223"/>
        <item x="735"/>
        <item x="1435"/>
        <item x="409"/>
        <item x="941"/>
        <item x="937"/>
        <item x="865"/>
        <item x="1464"/>
        <item x="1387"/>
        <item x="251"/>
        <item x="557"/>
        <item x="286"/>
        <item x="622"/>
        <item x="760"/>
        <item x="257"/>
        <item x="225"/>
        <item x="1118"/>
        <item x="519"/>
        <item x="171"/>
        <item x="529"/>
        <item x="1107"/>
        <item x="514"/>
        <item x="883"/>
        <item x="617"/>
        <item x="1215"/>
        <item x="1273"/>
        <item x="1468"/>
        <item x="483"/>
        <item x="1076"/>
        <item x="178"/>
        <item x="505"/>
        <item x="244"/>
        <item x="556"/>
        <item x="901"/>
        <item x="278"/>
        <item x="254"/>
        <item x="887"/>
        <item x="1375"/>
        <item x="81"/>
        <item x="1314"/>
        <item x="1183"/>
        <item x="479"/>
        <item x="216"/>
        <item x="1170"/>
        <item x="1129"/>
        <item x="1347"/>
        <item x="1361"/>
        <item x="602"/>
        <item x="1397"/>
        <item x="377"/>
        <item x="1142"/>
        <item x="1038"/>
        <item x="351"/>
        <item x="1428"/>
        <item x="437"/>
        <item x="1448"/>
        <item x="847"/>
        <item x="1506"/>
        <item x="477"/>
        <item x="220"/>
        <item x="1063"/>
        <item x="161"/>
        <item x="1"/>
        <item x="689"/>
        <item x="906"/>
        <item x="86"/>
        <item x="1257"/>
        <item x="794"/>
        <item x="522"/>
        <item x="642"/>
        <item x="1323"/>
        <item x="1364"/>
        <item x="1316"/>
        <item x="1419"/>
        <item x="903"/>
        <item x="1366"/>
        <item x="446"/>
        <item x="1456"/>
        <item x="108"/>
        <item x="1213"/>
        <item x="582"/>
        <item x="1325"/>
        <item x="1485"/>
        <item x="1410"/>
        <item x="1234"/>
        <item x="1023"/>
        <item x="1495"/>
        <item x="1414"/>
        <item x="538"/>
        <item x="1099"/>
        <item x="896"/>
        <item x="1337"/>
        <item x="917"/>
        <item x="1496"/>
        <item x="893"/>
        <item x="454"/>
        <item x="1488"/>
        <item x="100"/>
        <item x="1098"/>
        <item x="194"/>
        <item x="572"/>
        <item x="378"/>
        <item x="1308"/>
        <item x="301"/>
        <item x="1343"/>
        <item x="1393"/>
        <item x="1394"/>
        <item x="1346"/>
        <item x="858"/>
        <item x="1115"/>
        <item x="206"/>
        <item x="213"/>
        <item x="381"/>
        <item x="740"/>
        <item x="747"/>
        <item x="1271"/>
        <item x="868"/>
        <item x="1066"/>
        <item x="0"/>
        <item x="965"/>
        <item x="1385"/>
        <item x="1106"/>
        <item x="1433"/>
        <item x="1504"/>
        <item x="1396"/>
        <item x="1386"/>
        <item x="1059"/>
        <item x="501"/>
        <item x="1067"/>
        <item x="1153"/>
        <item x="703"/>
        <item x="1450"/>
        <item x="1429"/>
        <item x="1220"/>
        <item x="1268"/>
        <item x="1178"/>
        <item x="1341"/>
        <item x="1175"/>
        <item x="143"/>
        <item x="1251"/>
        <item x="934"/>
        <item x="1382"/>
        <item x="1401"/>
        <item x="103"/>
        <item x="1074"/>
        <item x="1442"/>
        <item x="1331"/>
        <item x="1281"/>
        <item x="1029"/>
        <item x="1344"/>
        <item x="1252"/>
        <item x="1185"/>
        <item x="1125"/>
        <item x="1091"/>
        <item x="1383"/>
        <item x="452"/>
        <item x="714"/>
        <item x="1193"/>
        <item x="1305"/>
        <item x="1121"/>
        <item x="1350"/>
        <item x="1201"/>
        <item x="1388"/>
        <item x="1277"/>
        <item x="957"/>
        <item x="1046"/>
        <item x="1159"/>
        <item x="1492"/>
        <item x="1330"/>
        <item x="96"/>
        <item x="1139"/>
        <item x="1209"/>
        <item x="587"/>
        <item x="95"/>
        <item x="1372"/>
        <item x="1260"/>
        <item x="1373"/>
        <item x="1476"/>
        <item x="1086"/>
        <item x="1509"/>
        <item x="1370"/>
        <item x="1420"/>
        <item x="418"/>
        <item x="142"/>
        <item x="649"/>
        <item x="1123"/>
        <item x="1424"/>
        <item x="724"/>
        <item x="144"/>
        <item x="1449"/>
        <item x="1168"/>
        <item x="1105"/>
        <item x="909"/>
        <item x="1263"/>
        <item x="985"/>
        <item x="1374"/>
        <item x="1441"/>
        <item x="788"/>
        <item x="1116"/>
        <item x="1371"/>
        <item x="1332"/>
        <item x="263"/>
        <item x="1278"/>
        <item x="618"/>
        <item x="922"/>
        <item x="1169"/>
        <item x="831"/>
        <item x="53"/>
        <item x="1174"/>
        <item x="1110"/>
        <item x="1146"/>
        <item x="188"/>
        <item x="447"/>
        <item x="1210"/>
        <item x="1224"/>
        <item x="1296"/>
        <item x="1037"/>
        <item x="690"/>
        <item x="1312"/>
        <item x="1235"/>
        <item x="848"/>
        <item x="1243"/>
        <item x="1384"/>
        <item x="1218"/>
        <item x="1398"/>
        <item x="1381"/>
        <item x="1363"/>
        <item x="1447"/>
        <item x="1349"/>
        <item x="63"/>
        <item x="306"/>
        <item x="420"/>
        <item x="966"/>
        <item x="1079"/>
        <item x="808"/>
        <item x="888"/>
        <item x="367"/>
        <item x="867"/>
        <item x="462"/>
        <item x="1412"/>
        <item x="652"/>
        <item x="1103"/>
        <item x="65"/>
        <item x="989"/>
        <item x="199"/>
        <item x="915"/>
        <item x="1060"/>
        <item x="1355"/>
        <item x="528"/>
        <item x="1152"/>
        <item x="779"/>
        <item x="826"/>
        <item x="1482"/>
        <item x="1477"/>
        <item x="1391"/>
        <item x="255"/>
        <item x="1402"/>
        <item x="1425"/>
        <item x="235"/>
        <item x="274"/>
        <item x="1319"/>
        <item x="1472"/>
        <item x="1133"/>
        <item x="276"/>
        <item x="499"/>
        <item x="473"/>
        <item x="280"/>
        <item x="113"/>
        <item x="574"/>
        <item x="1126"/>
        <item x="331"/>
        <item x="344"/>
        <item x="921"/>
        <item x="884"/>
        <item x="336"/>
        <item x="1249"/>
        <item x="1340"/>
        <item x="1087"/>
        <item x="322"/>
        <item x="380"/>
        <item x="1329"/>
        <item x="328"/>
        <item x="1259"/>
        <item x="1232"/>
        <item x="324"/>
        <item x="1432"/>
        <item x="870"/>
        <item x="783"/>
        <item x="241"/>
        <item x="1334"/>
        <item x="1141"/>
        <item x="343"/>
        <item x="288"/>
        <item x="268"/>
        <item x="342"/>
        <item x="329"/>
        <item x="304"/>
        <item x="609"/>
        <item x="1042"/>
        <item x="433"/>
        <item x="1403"/>
        <item x="1516"/>
        <item x="1182"/>
        <item x="311"/>
        <item x="434"/>
        <item x="1155"/>
        <item x="940"/>
        <item x="521"/>
        <item x="218"/>
        <item x="1451"/>
        <item x="926"/>
        <item x="530"/>
        <item x="1190"/>
        <item x="1379"/>
        <item x="1497"/>
        <item x="640"/>
        <item x="643"/>
        <item x="666"/>
        <item x="669"/>
        <item x="1267"/>
        <item x="637"/>
        <item x="1191"/>
        <item x="1207"/>
        <item x="1280"/>
        <item x="925"/>
        <item x="533"/>
        <item x="1369"/>
        <item x="852"/>
        <item x="1321"/>
        <item x="1367"/>
        <item x="394"/>
        <item x="828"/>
        <item x="1199"/>
        <item x="1333"/>
        <item x="1457"/>
        <item x="1284"/>
        <item x="1237"/>
        <item x="376"/>
        <item x="1327"/>
        <item x="1324"/>
        <item x="1266"/>
        <item x="964"/>
        <item x="475"/>
        <item x="1298"/>
        <item x="668"/>
        <item x="165"/>
        <item x="139"/>
        <item x="1158"/>
        <item x="1380"/>
        <item x="845"/>
        <item x="1378"/>
        <item x="1095"/>
        <item x="857"/>
        <item x="1276"/>
        <item x="402"/>
        <item x="1479"/>
        <item x="945"/>
        <item x="795"/>
        <item x="1157"/>
        <item x="1160"/>
        <item x="370"/>
        <item x="913"/>
        <item x="929"/>
        <item x="382"/>
        <item x="644"/>
        <item x="822"/>
        <item x="130"/>
        <item x="137"/>
        <item x="541"/>
        <item x="410"/>
        <item x="1253"/>
        <item x="1326"/>
        <item x="545"/>
        <item x="546"/>
        <item x="1427"/>
        <item x="554"/>
        <item x="768"/>
        <item x="736"/>
        <item x="1309"/>
        <item x="379"/>
        <item x="1075"/>
        <item x="1275"/>
        <item x="1512"/>
        <item x="1460"/>
        <item x="314"/>
        <item x="1301"/>
        <item x="1061"/>
        <item x="1255"/>
        <item x="1132"/>
        <item x="1357"/>
        <item x="818"/>
        <item x="1078"/>
        <item x="1203"/>
        <item x="1362"/>
        <item x="1510"/>
        <item x="259"/>
        <item x="222"/>
        <item x="800"/>
        <item x="895"/>
        <item x="1376"/>
        <item x="1239"/>
        <item x="1140"/>
        <item x="203"/>
        <item x="1230"/>
        <item x="359"/>
        <item x="1062"/>
        <item x="1211"/>
        <item x="1445"/>
        <item x="1408"/>
        <item x="1085"/>
        <item x="1055"/>
        <item x="126"/>
        <item x="1088"/>
        <item x="1282"/>
        <item x="1214"/>
        <item x="1294"/>
        <item x="498"/>
        <item x="1219"/>
        <item x="967"/>
        <item x="924"/>
        <item x="1453"/>
        <item x="821"/>
        <item x="1443"/>
        <item x="1377"/>
        <item x="1229"/>
        <item x="1518"/>
        <item x="1415"/>
        <item x="1083"/>
        <item x="1514"/>
        <item x="1515"/>
        <item x="1080"/>
        <item x="1390"/>
        <item x="568"/>
        <item x="927"/>
        <item x="1065"/>
        <item x="1517"/>
        <item x="310"/>
        <item x="567"/>
        <item x="408"/>
        <item x="1068"/>
        <item x="1399"/>
        <item x="677"/>
        <item x="1084"/>
        <item x="353"/>
        <item x="1082"/>
        <item x="589"/>
        <item x="928"/>
        <item x="673"/>
        <item x="355"/>
        <item x="1081"/>
        <item x="819"/>
        <item x="1156"/>
        <item x="623"/>
        <item x="900"/>
        <item x="588"/>
        <item x="1034"/>
        <item x="172"/>
        <item x="1303"/>
        <item x="749"/>
        <item x="621"/>
        <item x="1186"/>
        <item x="624"/>
        <item x="1244"/>
        <item x="1481"/>
        <item x="1356"/>
        <item x="1505"/>
        <item x="237"/>
        <item x="615"/>
        <item x="1484"/>
        <item x="827"/>
        <item x="167"/>
        <item x="1212"/>
        <item x="630"/>
        <item x="1407"/>
        <item x="170"/>
        <item x="1151"/>
        <item x="1466"/>
        <item x="1395"/>
        <item x="518"/>
        <item x="1137"/>
        <item x="774"/>
        <item x="1359"/>
        <item x="1124"/>
        <item x="468"/>
        <item x="200"/>
        <item x="620"/>
        <item x="198"/>
        <item x="1192"/>
        <item x="524"/>
        <item x="493"/>
        <item x="616"/>
        <item x="489"/>
        <item x="872"/>
        <item x="525"/>
        <item x="619"/>
        <item x="1409"/>
        <item x="1501"/>
        <item x="1231"/>
        <item x="313"/>
        <item x="504"/>
        <item x="1300"/>
        <item x="226"/>
        <item x="523"/>
        <item x="626"/>
        <item x="279"/>
        <item x="625"/>
        <item x="312"/>
        <item x="512"/>
        <item x="627"/>
        <item x="212"/>
        <item x="873"/>
        <item x="229"/>
        <item x="1416"/>
        <item x="1089"/>
        <item x="1417"/>
        <item x="253"/>
        <item x="1418"/>
        <item x="1090"/>
        <item x="1421"/>
        <item x="876"/>
        <item x="875"/>
        <item x="1143"/>
        <item x="1287"/>
        <item x="1318"/>
        <item x="1242"/>
        <item x="1286"/>
        <item x="1431"/>
        <item x="309"/>
        <item x="1100"/>
        <item x="1222"/>
        <item x="1104"/>
        <item x="1111"/>
        <item x="1144"/>
        <item x="1047"/>
        <item x="1114"/>
        <item x="277"/>
        <item x="1072"/>
        <item x="1339"/>
        <item x="1297"/>
        <item x="1336"/>
        <item x="1262"/>
        <item x="1173"/>
        <item x="1205"/>
        <item x="281"/>
        <item x="1274"/>
        <item x="1328"/>
        <item x="1338"/>
        <item x="1069"/>
        <item x="1208"/>
        <item x="1342"/>
        <item x="1304"/>
        <item x="1288"/>
        <item x="1071"/>
        <item x="243"/>
        <item t="default"/>
      </items>
    </pivotField>
    <pivotField showAll="0"/>
    <pivotField numFmtId="4" showAll="0"/>
    <pivotField showAll="0"/>
    <pivotField showAll="0"/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howAll="0"/>
    <pivotField numFmtId="1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Col" showAll="0">
      <items count="3">
        <item x="1"/>
        <item x="0"/>
        <item t="default"/>
      </items>
    </pivotField>
  </pivotFields>
  <rowFields count="1">
    <field x="2"/>
  </rowFields>
  <rowItems count="15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>
      <x v="1316"/>
    </i>
    <i>
      <x v="1317"/>
    </i>
    <i>
      <x v="1318"/>
    </i>
    <i>
      <x v="1319"/>
    </i>
    <i>
      <x v="1320"/>
    </i>
    <i>
      <x v="1321"/>
    </i>
    <i>
      <x v="1322"/>
    </i>
    <i>
      <x v="1323"/>
    </i>
    <i>
      <x v="1324"/>
    </i>
    <i>
      <x v="1325"/>
    </i>
    <i>
      <x v="1326"/>
    </i>
    <i>
      <x v="1327"/>
    </i>
    <i>
      <x v="1328"/>
    </i>
    <i>
      <x v="1329"/>
    </i>
    <i>
      <x v="1330"/>
    </i>
    <i>
      <x v="1331"/>
    </i>
    <i>
      <x v="1332"/>
    </i>
    <i>
      <x v="1333"/>
    </i>
    <i>
      <x v="1334"/>
    </i>
    <i>
      <x v="1335"/>
    </i>
    <i>
      <x v="1336"/>
    </i>
    <i>
      <x v="1337"/>
    </i>
    <i>
      <x v="1338"/>
    </i>
    <i>
      <x v="1339"/>
    </i>
    <i>
      <x v="1340"/>
    </i>
    <i>
      <x v="1341"/>
    </i>
    <i>
      <x v="1342"/>
    </i>
    <i>
      <x v="1343"/>
    </i>
    <i>
      <x v="1344"/>
    </i>
    <i>
      <x v="1345"/>
    </i>
    <i>
      <x v="1346"/>
    </i>
    <i>
      <x v="1347"/>
    </i>
    <i>
      <x v="1348"/>
    </i>
    <i>
      <x v="1349"/>
    </i>
    <i>
      <x v="1350"/>
    </i>
    <i>
      <x v="1351"/>
    </i>
    <i>
      <x v="1352"/>
    </i>
    <i>
      <x v="1353"/>
    </i>
    <i>
      <x v="1354"/>
    </i>
    <i>
      <x v="1355"/>
    </i>
    <i>
      <x v="1356"/>
    </i>
    <i>
      <x v="1357"/>
    </i>
    <i>
      <x v="1358"/>
    </i>
    <i>
      <x v="1359"/>
    </i>
    <i>
      <x v="1360"/>
    </i>
    <i>
      <x v="1361"/>
    </i>
    <i>
      <x v="1362"/>
    </i>
    <i>
      <x v="1363"/>
    </i>
    <i>
      <x v="1364"/>
    </i>
    <i>
      <x v="1365"/>
    </i>
    <i>
      <x v="1366"/>
    </i>
    <i>
      <x v="1367"/>
    </i>
    <i>
      <x v="1368"/>
    </i>
    <i>
      <x v="1369"/>
    </i>
    <i>
      <x v="1370"/>
    </i>
    <i>
      <x v="1371"/>
    </i>
    <i>
      <x v="1372"/>
    </i>
    <i>
      <x v="1373"/>
    </i>
    <i>
      <x v="1374"/>
    </i>
    <i>
      <x v="1375"/>
    </i>
    <i>
      <x v="1376"/>
    </i>
    <i>
      <x v="1377"/>
    </i>
    <i>
      <x v="1378"/>
    </i>
    <i>
      <x v="1379"/>
    </i>
    <i>
      <x v="1380"/>
    </i>
    <i>
      <x v="1381"/>
    </i>
    <i>
      <x v="1382"/>
    </i>
    <i>
      <x v="1383"/>
    </i>
    <i>
      <x v="1384"/>
    </i>
    <i>
      <x v="1385"/>
    </i>
    <i>
      <x v="1386"/>
    </i>
    <i>
      <x v="1387"/>
    </i>
    <i>
      <x v="1388"/>
    </i>
    <i>
      <x v="1389"/>
    </i>
    <i>
      <x v="1390"/>
    </i>
    <i>
      <x v="1391"/>
    </i>
    <i>
      <x v="1392"/>
    </i>
    <i>
      <x v="1393"/>
    </i>
    <i>
      <x v="1394"/>
    </i>
    <i>
      <x v="1395"/>
    </i>
    <i>
      <x v="1396"/>
    </i>
    <i>
      <x v="1397"/>
    </i>
    <i>
      <x v="1398"/>
    </i>
    <i>
      <x v="1399"/>
    </i>
    <i>
      <x v="1400"/>
    </i>
    <i>
      <x v="1401"/>
    </i>
    <i>
      <x v="1402"/>
    </i>
    <i>
      <x v="1403"/>
    </i>
    <i>
      <x v="1404"/>
    </i>
    <i>
      <x v="1405"/>
    </i>
    <i>
      <x v="1406"/>
    </i>
    <i>
      <x v="1407"/>
    </i>
    <i>
      <x v="1408"/>
    </i>
    <i>
      <x v="1409"/>
    </i>
    <i>
      <x v="1410"/>
    </i>
    <i>
      <x v="1411"/>
    </i>
    <i>
      <x v="1412"/>
    </i>
    <i>
      <x v="1413"/>
    </i>
    <i>
      <x v="1414"/>
    </i>
    <i>
      <x v="1415"/>
    </i>
    <i>
      <x v="1416"/>
    </i>
    <i>
      <x v="1417"/>
    </i>
    <i>
      <x v="1418"/>
    </i>
    <i>
      <x v="1419"/>
    </i>
    <i>
      <x v="1420"/>
    </i>
    <i>
      <x v="1421"/>
    </i>
    <i>
      <x v="1422"/>
    </i>
    <i>
      <x v="1423"/>
    </i>
    <i>
      <x v="1424"/>
    </i>
    <i>
      <x v="1425"/>
    </i>
    <i>
      <x v="1426"/>
    </i>
    <i>
      <x v="1427"/>
    </i>
    <i>
      <x v="1428"/>
    </i>
    <i>
      <x v="1429"/>
    </i>
    <i>
      <x v="1430"/>
    </i>
    <i>
      <x v="1431"/>
    </i>
    <i>
      <x v="1432"/>
    </i>
    <i>
      <x v="1433"/>
    </i>
    <i>
      <x v="1434"/>
    </i>
    <i>
      <x v="1435"/>
    </i>
    <i>
      <x v="1436"/>
    </i>
    <i>
      <x v="1437"/>
    </i>
    <i>
      <x v="1438"/>
    </i>
    <i>
      <x v="1439"/>
    </i>
    <i>
      <x v="1440"/>
    </i>
    <i>
      <x v="1441"/>
    </i>
    <i>
      <x v="1442"/>
    </i>
    <i>
      <x v="1443"/>
    </i>
    <i>
      <x v="1444"/>
    </i>
    <i>
      <x v="1445"/>
    </i>
    <i>
      <x v="1446"/>
    </i>
    <i>
      <x v="1447"/>
    </i>
    <i>
      <x v="1448"/>
    </i>
    <i>
      <x v="1449"/>
    </i>
    <i>
      <x v="1450"/>
    </i>
    <i>
      <x v="1451"/>
    </i>
    <i>
      <x v="1452"/>
    </i>
    <i>
      <x v="1453"/>
    </i>
    <i>
      <x v="1454"/>
    </i>
    <i>
      <x v="1455"/>
    </i>
    <i>
      <x v="1456"/>
    </i>
    <i>
      <x v="1457"/>
    </i>
    <i>
      <x v="1458"/>
    </i>
    <i>
      <x v="1459"/>
    </i>
    <i>
      <x v="1460"/>
    </i>
    <i>
      <x v="1461"/>
    </i>
    <i>
      <x v="1462"/>
    </i>
    <i>
      <x v="1463"/>
    </i>
    <i>
      <x v="1464"/>
    </i>
    <i>
      <x v="1465"/>
    </i>
    <i>
      <x v="1466"/>
    </i>
    <i>
      <x v="1467"/>
    </i>
    <i>
      <x v="1468"/>
    </i>
    <i>
      <x v="1469"/>
    </i>
    <i>
      <x v="1470"/>
    </i>
    <i>
      <x v="1471"/>
    </i>
    <i>
      <x v="1472"/>
    </i>
    <i>
      <x v="1473"/>
    </i>
    <i>
      <x v="1474"/>
    </i>
    <i>
      <x v="1475"/>
    </i>
    <i>
      <x v="1476"/>
    </i>
    <i>
      <x v="1477"/>
    </i>
    <i>
      <x v="1478"/>
    </i>
    <i>
      <x v="1479"/>
    </i>
    <i>
      <x v="1480"/>
    </i>
    <i>
      <x v="1481"/>
    </i>
    <i>
      <x v="1482"/>
    </i>
    <i>
      <x v="1483"/>
    </i>
    <i>
      <x v="1484"/>
    </i>
    <i>
      <x v="1485"/>
    </i>
    <i>
      <x v="1486"/>
    </i>
    <i>
      <x v="1487"/>
    </i>
    <i>
      <x v="1488"/>
    </i>
    <i>
      <x v="1489"/>
    </i>
    <i>
      <x v="1490"/>
    </i>
    <i>
      <x v="1491"/>
    </i>
    <i>
      <x v="1492"/>
    </i>
    <i>
      <x v="1493"/>
    </i>
    <i>
      <x v="1494"/>
    </i>
    <i>
      <x v="1495"/>
    </i>
    <i>
      <x v="1496"/>
    </i>
    <i>
      <x v="1497"/>
    </i>
    <i>
      <x v="1498"/>
    </i>
    <i>
      <x v="1499"/>
    </i>
    <i>
      <x v="1500"/>
    </i>
    <i>
      <x v="1501"/>
    </i>
    <i>
      <x v="1502"/>
    </i>
    <i>
      <x v="1503"/>
    </i>
    <i>
      <x v="1504"/>
    </i>
    <i>
      <x v="1505"/>
    </i>
    <i>
      <x v="1506"/>
    </i>
    <i>
      <x v="1507"/>
    </i>
    <i>
      <x v="1508"/>
    </i>
    <i>
      <x v="1509"/>
    </i>
    <i>
      <x v="1510"/>
    </i>
    <i>
      <x v="1511"/>
    </i>
    <i>
      <x v="1512"/>
    </i>
    <i>
      <x v="1513"/>
    </i>
    <i>
      <x v="1514"/>
    </i>
    <i>
      <x v="1515"/>
    </i>
    <i>
      <x v="1516"/>
    </i>
    <i>
      <x v="1517"/>
    </i>
    <i>
      <x v="1518"/>
    </i>
    <i t="grand">
      <x/>
    </i>
  </rowItems>
  <colFields count="1">
    <field x="33"/>
  </colFields>
  <colItems count="3">
    <i>
      <x/>
    </i>
    <i>
      <x v="1"/>
    </i>
    <i t="grand">
      <x/>
    </i>
  </colItems>
  <dataFields count="1">
    <dataField name="Count of ACCOUNT NO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28DC6E1-ACD8-4970-A565-13F35D5F0E87}" name="PivotTable2" cacheId="22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4:E13" firstHeaderRow="0" firstDataRow="1" firstDataCol="1"/>
  <pivotFields count="34">
    <pivotField showAll="0"/>
    <pivotField showAll="0"/>
    <pivotField showAll="0"/>
    <pivotField showAll="0"/>
    <pivotField numFmtId="4" showAll="0"/>
    <pivotField showAll="0"/>
    <pivotField showAll="0"/>
    <pivotField axis="axisRow" dataField="1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howAll="0"/>
    <pivotField numFmtId="1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7"/>
  </rowFields>
  <rowItems count="9">
    <i>
      <x v="1"/>
    </i>
    <i>
      <x v="2"/>
    </i>
    <i>
      <x v="3"/>
    </i>
    <i>
      <x v="4"/>
    </i>
    <i>
      <x v="5"/>
    </i>
    <i>
      <x v="7"/>
    </i>
    <i>
      <x v="11"/>
    </i>
    <i>
      <x v="12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O/s" fld="7" baseField="0" baseItem="0" numFmtId="165"/>
    <dataField name="O/s %" fld="7" showDataAs="percentOfTotal" baseField="0" baseItem="0" numFmtId="10"/>
    <dataField name="Count" fld="7" subtotal="count" baseField="0" baseItem="0"/>
    <dataField name="Count %" fld="7" subtotal="count" showDataAs="percentOfTotal" baseField="0" baseItem="0" numFmtId="10"/>
  </dataFields>
  <formats count="4">
    <format dxfId="15">
      <pivotArea outline="0" collapsedLevelsAreSubtotals="1" fieldPosition="0"/>
    </format>
    <format dxfId="14">
      <pivotArea dataOnly="0" labelOnly="1" outline="0" axis="axisValues" fieldPosition="0"/>
    </format>
    <format dxfId="13">
      <pivotArea outline="0" fieldPosition="0">
        <references count="1">
          <reference field="4294967294" count="1">
            <x v="1"/>
          </reference>
        </references>
      </pivotArea>
    </format>
    <format dxfId="12">
      <pivotArea outline="0" fieldPosition="0">
        <references count="1">
          <reference field="4294967294" count="1">
            <x v="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A1E2C38-F88B-4278-9634-693F879D2B48}" name="PivotTable3" cacheId="2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E10" firstHeaderRow="0" firstDataRow="1" firstDataCol="1"/>
  <pivotFields count="34">
    <pivotField showAll="0"/>
    <pivotField showAll="0"/>
    <pivotField showAll="0"/>
    <pivotField showAll="0"/>
    <pivotField numFmtId="4" showAll="0"/>
    <pivotField showAll="0"/>
    <pivotField showAll="0"/>
    <pivotField axis="axisRow" dataField="1" showAll="0">
      <items count="8">
        <item x="0"/>
        <item x="1"/>
        <item x="2"/>
        <item x="3"/>
        <item x="4"/>
        <item x="5"/>
        <item x="6"/>
        <item t="default"/>
      </items>
    </pivotField>
    <pivotField showAll="0"/>
    <pivotField numFmtId="1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7"/>
  </rowFields>
  <rowItems count="7"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O/s" fld="7" baseField="0" baseItem="0" numFmtId="165"/>
    <dataField name="O/s %" fld="7" showDataAs="percentOfTotal" baseField="0" baseItem="0" numFmtId="10"/>
    <dataField name="Count" fld="7" subtotal="count" baseField="0" baseItem="0"/>
    <dataField name="Count %" fld="7" subtotal="count" showDataAs="percentOfTotal" baseField="0" baseItem="0" numFmtId="10"/>
  </dataFields>
  <formats count="4">
    <format dxfId="11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10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9">
      <pivotArea outline="0" fieldPosition="0">
        <references count="1">
          <reference field="4294967294" count="1">
            <x v="1"/>
          </reference>
        </references>
      </pivotArea>
    </format>
    <format dxfId="8">
      <pivotArea outline="0" fieldPosition="0">
        <references count="1">
          <reference field="4294967294" count="1">
            <x v="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4EEA5EE-BC2B-499F-9748-FCC028B6A866}" name="PivotTable4" cacheId="24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4:C187" firstHeaderRow="0" firstDataRow="1" firstDataCol="1"/>
  <pivotFields count="34">
    <pivotField dataField="1" showAll="0"/>
    <pivotField axis="axisRow" showAll="0" sortType="descending">
      <items count="183">
        <item x="23"/>
        <item x="24"/>
        <item x="173"/>
        <item x="21"/>
        <item x="46"/>
        <item x="10"/>
        <item x="9"/>
        <item x="64"/>
        <item x="54"/>
        <item x="59"/>
        <item x="50"/>
        <item x="178"/>
        <item x="177"/>
        <item x="176"/>
        <item x="70"/>
        <item x="175"/>
        <item x="58"/>
        <item x="61"/>
        <item x="55"/>
        <item x="48"/>
        <item x="56"/>
        <item x="49"/>
        <item x="57"/>
        <item x="52"/>
        <item x="63"/>
        <item x="53"/>
        <item x="62"/>
        <item x="51"/>
        <item x="65"/>
        <item x="47"/>
        <item x="11"/>
        <item x="12"/>
        <item x="172"/>
        <item x="174"/>
        <item x="171"/>
        <item x="60"/>
        <item x="67"/>
        <item x="73"/>
        <item x="71"/>
        <item x="72"/>
        <item x="68"/>
        <item x="66"/>
        <item x="69"/>
        <item x="1"/>
        <item x="6"/>
        <item x="14"/>
        <item x="2"/>
        <item x="3"/>
        <item x="16"/>
        <item x="15"/>
        <item x="45"/>
        <item x="17"/>
        <item x="4"/>
        <item x="5"/>
        <item x="28"/>
        <item x="141"/>
        <item x="78"/>
        <item x="181"/>
        <item x="170"/>
        <item x="147"/>
        <item x="131"/>
        <item x="132"/>
        <item x="167"/>
        <item x="168"/>
        <item x="165"/>
        <item x="96"/>
        <item x="137"/>
        <item x="139"/>
        <item x="118"/>
        <item x="128"/>
        <item x="126"/>
        <item x="127"/>
        <item x="117"/>
        <item x="98"/>
        <item x="123"/>
        <item x="124"/>
        <item x="111"/>
        <item x="121"/>
        <item x="116"/>
        <item x="122"/>
        <item x="119"/>
        <item x="109"/>
        <item x="110"/>
        <item x="120"/>
        <item x="108"/>
        <item x="114"/>
        <item x="107"/>
        <item x="115"/>
        <item x="154"/>
        <item x="94"/>
        <item x="156"/>
        <item x="152"/>
        <item x="151"/>
        <item x="150"/>
        <item x="166"/>
        <item x="125"/>
        <item x="85"/>
        <item x="89"/>
        <item x="129"/>
        <item x="76"/>
        <item x="169"/>
        <item x="164"/>
        <item x="101"/>
        <item x="102"/>
        <item x="88"/>
        <item x="105"/>
        <item x="113"/>
        <item x="106"/>
        <item x="112"/>
        <item x="104"/>
        <item x="103"/>
        <item x="90"/>
        <item x="75"/>
        <item x="79"/>
        <item x="83"/>
        <item x="99"/>
        <item x="74"/>
        <item x="77"/>
        <item x="100"/>
        <item x="84"/>
        <item x="155"/>
        <item x="13"/>
        <item x="133"/>
        <item x="140"/>
        <item x="82"/>
        <item x="81"/>
        <item x="93"/>
        <item x="91"/>
        <item x="97"/>
        <item x="92"/>
        <item x="130"/>
        <item x="136"/>
        <item x="95"/>
        <item x="134"/>
        <item x="138"/>
        <item x="135"/>
        <item x="180"/>
        <item x="148"/>
        <item x="149"/>
        <item x="143"/>
        <item x="144"/>
        <item x="179"/>
        <item x="160"/>
        <item x="159"/>
        <item x="162"/>
        <item x="161"/>
        <item x="146"/>
        <item x="145"/>
        <item x="157"/>
        <item x="87"/>
        <item x="163"/>
        <item x="86"/>
        <item x="158"/>
        <item x="153"/>
        <item x="80"/>
        <item x="142"/>
        <item x="19"/>
        <item x="20"/>
        <item x="39"/>
        <item x="38"/>
        <item x="36"/>
        <item x="34"/>
        <item x="41"/>
        <item x="37"/>
        <item x="35"/>
        <item x="33"/>
        <item x="31"/>
        <item x="40"/>
        <item x="27"/>
        <item x="29"/>
        <item x="22"/>
        <item x="25"/>
        <item x="44"/>
        <item x="43"/>
        <item x="32"/>
        <item x="26"/>
        <item x="30"/>
        <item x="42"/>
        <item x="0"/>
        <item x="18"/>
        <item x="7"/>
        <item x="8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showAll="0"/>
    <pivotField showAll="0"/>
    <pivotField numFmtId="4" showAll="0"/>
    <pivotField showAll="0"/>
    <pivotField showAll="0"/>
    <pivotField dataField="1" showAll="0"/>
    <pivotField showAll="0"/>
    <pivotField numFmtId="1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1"/>
  </rowFields>
  <rowItems count="183">
    <i>
      <x v="27"/>
    </i>
    <i>
      <x v="149"/>
    </i>
    <i>
      <x v="148"/>
    </i>
    <i>
      <x v="26"/>
    </i>
    <i>
      <x v="29"/>
    </i>
    <i>
      <x v="52"/>
    </i>
    <i>
      <x v="35"/>
    </i>
    <i>
      <x v="42"/>
    </i>
    <i>
      <x v="93"/>
    </i>
    <i>
      <x v="166"/>
    </i>
    <i>
      <x v="116"/>
    </i>
    <i>
      <x v="31"/>
    </i>
    <i>
      <x v="112"/>
    </i>
    <i>
      <x v="32"/>
    </i>
    <i>
      <x v="18"/>
    </i>
    <i>
      <x v="106"/>
    </i>
    <i>
      <x v="80"/>
    </i>
    <i>
      <x v="25"/>
    </i>
    <i>
      <x v="17"/>
    </i>
    <i>
      <x v="40"/>
    </i>
    <i>
      <x v="19"/>
    </i>
    <i>
      <x v="4"/>
    </i>
    <i>
      <x v="81"/>
    </i>
    <i>
      <x v="24"/>
    </i>
    <i>
      <x v="53"/>
    </i>
    <i>
      <x v="164"/>
    </i>
    <i>
      <x v="99"/>
    </i>
    <i>
      <x v="110"/>
    </i>
    <i>
      <x v="162"/>
    </i>
    <i>
      <x v="121"/>
    </i>
    <i>
      <x v="23"/>
    </i>
    <i>
      <x v="59"/>
    </i>
    <i>
      <x v="73"/>
    </i>
    <i>
      <x v="30"/>
    </i>
    <i>
      <x v="36"/>
    </i>
    <i>
      <x v="163"/>
    </i>
    <i>
      <x v="22"/>
    </i>
    <i>
      <x v="167"/>
    </i>
    <i>
      <x v="108"/>
    </i>
    <i>
      <x v="9"/>
    </i>
    <i>
      <x v="146"/>
    </i>
    <i>
      <x v="21"/>
    </i>
    <i>
      <x v="165"/>
    </i>
    <i>
      <x v="150"/>
    </i>
    <i>
      <x v="159"/>
    </i>
    <i>
      <x v="79"/>
    </i>
    <i>
      <x v="69"/>
    </i>
    <i>
      <x v="119"/>
    </i>
    <i>
      <x v="28"/>
    </i>
    <i>
      <x v="126"/>
    </i>
    <i>
      <x v="43"/>
    </i>
    <i>
      <x v="127"/>
    </i>
    <i>
      <x v="100"/>
    </i>
    <i>
      <x v="66"/>
    </i>
    <i>
      <x v="151"/>
    </i>
    <i>
      <x v="33"/>
    </i>
    <i>
      <x v="111"/>
    </i>
    <i>
      <x v="70"/>
    </i>
    <i>
      <x v="77"/>
    </i>
    <i>
      <x v="64"/>
    </i>
    <i>
      <x v="71"/>
    </i>
    <i>
      <x v="76"/>
    </i>
    <i>
      <x v="83"/>
    </i>
    <i>
      <x v="13"/>
    </i>
    <i>
      <x v="145"/>
    </i>
    <i>
      <x v="72"/>
    </i>
    <i>
      <x v="138"/>
    </i>
    <i>
      <x v="85"/>
    </i>
    <i>
      <x v="169"/>
    </i>
    <i>
      <x v="133"/>
    </i>
    <i>
      <x v="78"/>
    </i>
    <i>
      <x v="95"/>
    </i>
    <i>
      <x v="97"/>
    </i>
    <i>
      <x v="65"/>
    </i>
    <i>
      <x v="55"/>
    </i>
    <i>
      <x v="20"/>
    </i>
    <i>
      <x v="104"/>
    </i>
    <i>
      <x v="114"/>
    </i>
    <i>
      <x v="56"/>
    </i>
    <i>
      <x v="113"/>
    </i>
    <i>
      <x v="143"/>
    </i>
    <i>
      <x v="46"/>
    </i>
    <i>
      <x v="89"/>
    </i>
    <i>
      <x v="123"/>
    </i>
    <i>
      <x v="34"/>
    </i>
    <i>
      <x v="8"/>
    </i>
    <i>
      <x v="74"/>
    </i>
    <i>
      <x v="161"/>
    </i>
    <i>
      <x v="41"/>
    </i>
    <i>
      <x v="86"/>
    </i>
    <i>
      <x v="117"/>
    </i>
    <i>
      <x v="132"/>
    </i>
    <i>
      <x v="128"/>
    </i>
    <i>
      <x v="120"/>
    </i>
    <i>
      <x v="60"/>
    </i>
    <i>
      <x v="181"/>
    </i>
    <i>
      <x v="147"/>
    </i>
    <i>
      <x v="7"/>
    </i>
    <i>
      <x v="102"/>
    </i>
    <i>
      <x v="180"/>
    </i>
    <i>
      <x v="125"/>
    </i>
    <i>
      <x v="137"/>
    </i>
    <i>
      <x v="14"/>
    </i>
    <i>
      <x v="96"/>
    </i>
    <i>
      <x v="10"/>
    </i>
    <i>
      <x v="92"/>
    </i>
    <i>
      <x/>
    </i>
    <i>
      <x v="131"/>
    </i>
    <i>
      <x v="105"/>
    </i>
    <i>
      <x v="134"/>
    </i>
    <i>
      <x v="1"/>
    </i>
    <i>
      <x v="115"/>
    </i>
    <i>
      <x v="153"/>
    </i>
    <i>
      <x v="47"/>
    </i>
    <i>
      <x v="170"/>
    </i>
    <i>
      <x v="12"/>
    </i>
    <i>
      <x v="61"/>
    </i>
    <i>
      <x v="67"/>
    </i>
    <i>
      <x v="37"/>
    </i>
    <i>
      <x v="118"/>
    </i>
    <i>
      <x v="135"/>
    </i>
    <i>
      <x v="171"/>
    </i>
    <i>
      <x v="88"/>
    </i>
    <i>
      <x v="124"/>
    </i>
    <i>
      <x v="176"/>
    </i>
    <i>
      <x v="175"/>
    </i>
    <i>
      <x v="178"/>
    </i>
    <i>
      <x v="158"/>
    </i>
    <i>
      <x v="152"/>
    </i>
    <i>
      <x v="144"/>
    </i>
    <i>
      <x v="122"/>
    </i>
    <i>
      <x v="58"/>
    </i>
    <i>
      <x v="90"/>
    </i>
    <i>
      <x v="82"/>
    </i>
    <i>
      <x v="174"/>
    </i>
    <i>
      <x v="39"/>
    </i>
    <i>
      <x v="75"/>
    </i>
    <i>
      <x v="140"/>
    </i>
    <i>
      <x v="160"/>
    </i>
    <i>
      <x v="51"/>
    </i>
    <i>
      <x v="15"/>
    </i>
    <i>
      <x v="68"/>
    </i>
    <i>
      <x v="44"/>
    </i>
    <i>
      <x v="139"/>
    </i>
    <i>
      <x v="16"/>
    </i>
    <i>
      <x v="107"/>
    </i>
    <i>
      <x v="168"/>
    </i>
    <i>
      <x v="84"/>
    </i>
    <i>
      <x v="129"/>
    </i>
    <i>
      <x v="5"/>
    </i>
    <i>
      <x v="98"/>
    </i>
    <i>
      <x v="154"/>
    </i>
    <i>
      <x v="3"/>
    </i>
    <i>
      <x v="179"/>
    </i>
    <i>
      <x v="6"/>
    </i>
    <i>
      <x v="157"/>
    </i>
    <i>
      <x v="136"/>
    </i>
    <i>
      <x v="57"/>
    </i>
    <i>
      <x v="49"/>
    </i>
    <i>
      <x v="172"/>
    </i>
    <i>
      <x v="101"/>
    </i>
    <i>
      <x v="130"/>
    </i>
    <i>
      <x v="103"/>
    </i>
    <i>
      <x v="177"/>
    </i>
    <i>
      <x v="91"/>
    </i>
    <i>
      <x v="87"/>
    </i>
    <i>
      <x v="38"/>
    </i>
    <i>
      <x v="142"/>
    </i>
    <i>
      <x v="173"/>
    </i>
    <i>
      <x v="156"/>
    </i>
    <i>
      <x v="50"/>
    </i>
    <i>
      <x v="48"/>
    </i>
    <i>
      <x v="141"/>
    </i>
    <i>
      <x v="11"/>
    </i>
    <i>
      <x v="94"/>
    </i>
    <i>
      <x v="155"/>
    </i>
    <i>
      <x v="63"/>
    </i>
    <i>
      <x v="45"/>
    </i>
    <i>
      <x v="62"/>
    </i>
    <i>
      <x v="54"/>
    </i>
    <i>
      <x v="109"/>
    </i>
    <i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Count" fld="0" subtotal="count" baseField="0" baseItem="0"/>
    <dataField name="O/s" fld="7" baseField="0" baseItem="0" numFmtId="165"/>
  </dataFields>
  <formats count="2">
    <format dxfId="7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6">
      <pivotArea dataOnly="0" labelOnly="1" outline="0" fieldPosition="0">
        <references count="1">
          <reference field="4294967294" count="1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D7747B9-AF0B-4366-9F25-306E091B4A23}" name="PivotTable5" cacheId="25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E186" firstHeaderRow="0" firstDataRow="1" firstDataCol="1"/>
  <pivotFields count="34">
    <pivotField dataField="1" showAll="0"/>
    <pivotField axis="axisRow" showAll="0">
      <items count="183">
        <item x="23"/>
        <item x="24"/>
        <item x="173"/>
        <item x="21"/>
        <item x="46"/>
        <item x="10"/>
        <item x="9"/>
        <item x="64"/>
        <item x="54"/>
        <item x="59"/>
        <item x="50"/>
        <item x="178"/>
        <item x="177"/>
        <item x="176"/>
        <item x="70"/>
        <item x="175"/>
        <item x="58"/>
        <item x="61"/>
        <item x="55"/>
        <item x="48"/>
        <item x="56"/>
        <item x="49"/>
        <item x="57"/>
        <item x="52"/>
        <item x="63"/>
        <item x="53"/>
        <item x="62"/>
        <item x="51"/>
        <item x="65"/>
        <item x="47"/>
        <item x="11"/>
        <item x="12"/>
        <item x="172"/>
        <item x="174"/>
        <item x="171"/>
        <item x="60"/>
        <item x="67"/>
        <item x="73"/>
        <item x="71"/>
        <item x="72"/>
        <item x="68"/>
        <item x="66"/>
        <item x="69"/>
        <item x="1"/>
        <item x="6"/>
        <item x="14"/>
        <item x="2"/>
        <item x="3"/>
        <item x="16"/>
        <item x="15"/>
        <item x="45"/>
        <item x="17"/>
        <item x="4"/>
        <item x="5"/>
        <item x="28"/>
        <item x="141"/>
        <item x="78"/>
        <item x="181"/>
        <item x="170"/>
        <item x="147"/>
        <item x="131"/>
        <item x="132"/>
        <item x="167"/>
        <item x="168"/>
        <item x="165"/>
        <item x="96"/>
        <item x="137"/>
        <item x="139"/>
        <item x="118"/>
        <item x="128"/>
        <item x="126"/>
        <item x="127"/>
        <item x="117"/>
        <item x="98"/>
        <item x="123"/>
        <item x="124"/>
        <item x="111"/>
        <item x="121"/>
        <item x="116"/>
        <item x="122"/>
        <item x="119"/>
        <item x="109"/>
        <item x="110"/>
        <item x="120"/>
        <item x="108"/>
        <item x="114"/>
        <item x="107"/>
        <item x="115"/>
        <item x="154"/>
        <item x="94"/>
        <item x="156"/>
        <item x="152"/>
        <item x="151"/>
        <item x="150"/>
        <item x="166"/>
        <item x="125"/>
        <item x="85"/>
        <item x="89"/>
        <item x="129"/>
        <item x="76"/>
        <item x="169"/>
        <item x="164"/>
        <item x="101"/>
        <item x="102"/>
        <item x="88"/>
        <item x="105"/>
        <item x="113"/>
        <item x="106"/>
        <item x="112"/>
        <item x="104"/>
        <item x="103"/>
        <item x="90"/>
        <item x="75"/>
        <item x="79"/>
        <item x="83"/>
        <item x="99"/>
        <item x="74"/>
        <item x="77"/>
        <item x="100"/>
        <item x="84"/>
        <item x="155"/>
        <item x="13"/>
        <item x="133"/>
        <item x="140"/>
        <item x="82"/>
        <item x="81"/>
        <item x="93"/>
        <item x="91"/>
        <item x="97"/>
        <item x="92"/>
        <item x="130"/>
        <item x="136"/>
        <item x="95"/>
        <item x="134"/>
        <item x="138"/>
        <item x="135"/>
        <item x="180"/>
        <item x="148"/>
        <item x="149"/>
        <item x="143"/>
        <item x="144"/>
        <item x="179"/>
        <item x="160"/>
        <item x="159"/>
        <item x="162"/>
        <item x="161"/>
        <item x="146"/>
        <item x="145"/>
        <item x="157"/>
        <item x="87"/>
        <item x="163"/>
        <item x="86"/>
        <item x="158"/>
        <item x="153"/>
        <item x="80"/>
        <item x="142"/>
        <item x="19"/>
        <item x="20"/>
        <item x="39"/>
        <item x="38"/>
        <item x="36"/>
        <item x="34"/>
        <item x="41"/>
        <item x="37"/>
        <item x="35"/>
        <item x="33"/>
        <item x="31"/>
        <item x="40"/>
        <item x="27"/>
        <item x="29"/>
        <item x="22"/>
        <item x="25"/>
        <item x="44"/>
        <item x="43"/>
        <item x="32"/>
        <item x="26"/>
        <item x="30"/>
        <item x="42"/>
        <item x="0"/>
        <item x="18"/>
        <item x="7"/>
        <item x="8"/>
        <item t="default"/>
      </items>
    </pivotField>
    <pivotField showAll="0"/>
    <pivotField showAll="0"/>
    <pivotField numFmtId="4" showAll="0"/>
    <pivotField dataField="1" showAll="0"/>
    <pivotField showAll="0"/>
    <pivotField dataField="1" showAll="0"/>
    <pivotField showAll="0"/>
    <pivotField numFmtId="1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1"/>
  </rowFields>
  <rowItems count="18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Count" fld="0" subtotal="count" baseField="0" baseItem="0"/>
    <dataField name="O/s" fld="7" baseField="0" baseItem="0" numFmtId="165"/>
    <dataField name="Max Int" fld="5" subtotal="max" baseField="0" baseItem="0"/>
    <dataField name="Min. Int" fld="5" subtotal="min" baseField="0" baseItem="0"/>
  </dataFields>
  <formats count="2">
    <format dxfId="5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4">
      <pivotArea dataOnly="0" labelOnly="1" outline="0" fieldPosition="0">
        <references count="1">
          <reference field="4294967294" count="1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6BEC7A0-71E8-489D-8B84-B792DEAEBDAD}" name="PivotTable6" cacheId="26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3:D10" firstHeaderRow="0" firstDataRow="1" firstDataCol="2"/>
  <pivotFields count="36">
    <pivotField dataField="1" compact="0" outline="0" showAll="0"/>
    <pivotField compact="0" outline="0" showAll="0"/>
    <pivotField compact="0" outline="0" showAll="0"/>
    <pivotField compact="0" outline="0" showAll="0"/>
    <pivotField compact="0" numFmtId="4" outline="0" showAll="0"/>
    <pivotField compact="0" outline="0" showAll="0"/>
    <pivotField compact="0" outline="0" showAll="0"/>
    <pivotField dataField="1" compact="0" outline="0" showAll="0"/>
    <pivotField compact="0" numFmtId="164" outline="0" showAll="0"/>
    <pivotField axis="axisRow" compact="0" numFmtId="164" outline="0" showAll="0">
      <items count="7">
        <item x="0"/>
        <item x="1"/>
        <item x="2"/>
        <item x="3"/>
        <item x="4"/>
        <item x="5"/>
        <item t="default"/>
      </items>
    </pivotField>
    <pivotField compact="0" outline="0" showAll="0"/>
    <pivotField compact="0" numFmtId="14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axis="axisRow" compact="0" outline="0" showAll="0">
      <items count="3">
        <item h="1" x="1"/>
        <item x="0"/>
        <item t="default"/>
      </items>
    </pivotField>
  </pivotFields>
  <rowFields count="2">
    <field x="35"/>
    <field x="9"/>
  </rowFields>
  <rowItems count="7">
    <i>
      <x v="1"/>
      <x v="1"/>
    </i>
    <i r="1">
      <x v="2"/>
    </i>
    <i r="1">
      <x v="3"/>
    </i>
    <i r="1">
      <x v="4"/>
    </i>
    <i r="1">
      <x v="5"/>
    </i>
    <i t="default">
      <x v="1"/>
    </i>
    <i t="grand">
      <x/>
    </i>
  </rowItems>
  <colFields count="1">
    <field x="-2"/>
  </colFields>
  <colItems count="2">
    <i>
      <x/>
    </i>
    <i i="1">
      <x v="1"/>
    </i>
  </colItems>
  <dataFields count="2">
    <dataField name="Count" fld="0" subtotal="count" baseField="0" baseItem="0"/>
    <dataField name="O/s" fld="7" baseField="0" baseItem="0"/>
  </dataFields>
  <formats count="2">
    <format dxfId="1">
      <pivotArea outline="0" fieldPosition="0">
        <references count="2">
          <reference field="9" count="1" selected="0">
            <x v="5"/>
          </reference>
          <reference field="35" count="0" selected="0"/>
        </references>
      </pivotArea>
    </format>
    <format dxfId="0">
      <pivotArea dataOnly="0" labelOnly="1" outline="0" fieldPosition="0">
        <references count="2">
          <reference field="9" count="1">
            <x v="5"/>
          </reference>
          <reference field="35" count="0" selected="0"/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86A162C-BA9A-4068-AF4A-94F7516E8761}" name="PivotTable7" cacheId="2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F9" firstHeaderRow="1" firstDataRow="2" firstDataCol="1" rowPageCount="1" colPageCount="1"/>
  <pivotFields count="39">
    <pivotField dataField="1" showAll="0"/>
    <pivotField showAll="0"/>
    <pivotField showAll="0"/>
    <pivotField showAll="0"/>
    <pivotField numFmtId="4" showAll="0"/>
    <pivotField showAll="0"/>
    <pivotField showAll="0"/>
    <pivotField showAll="0"/>
    <pivotField numFmtId="164" showAll="0"/>
    <pivotField numFmtId="164" showAll="0"/>
    <pivotField showAll="0"/>
    <pivotField numFmtId="1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>
      <items count="302">
        <item x="298"/>
        <item x="127"/>
        <item x="179"/>
        <item x="186"/>
        <item x="192"/>
        <item x="8"/>
        <item x="194"/>
        <item x="3"/>
        <item x="193"/>
        <item x="198"/>
        <item x="184"/>
        <item x="135"/>
        <item x="134"/>
        <item x="180"/>
        <item x="128"/>
        <item x="129"/>
        <item x="12"/>
        <item x="21"/>
        <item x="300"/>
        <item x="95"/>
        <item x="39"/>
        <item x="96"/>
        <item x="94"/>
        <item x="0"/>
        <item x="97"/>
        <item x="236"/>
        <item x="201"/>
        <item x="45"/>
        <item x="42"/>
        <item x="212"/>
        <item x="200"/>
        <item x="138"/>
        <item x="182"/>
        <item x="234"/>
        <item x="141"/>
        <item x="199"/>
        <item x="36"/>
        <item x="14"/>
        <item x="38"/>
        <item x="140"/>
        <item x="48"/>
        <item x="44"/>
        <item x="100"/>
        <item x="99"/>
        <item x="43"/>
        <item x="178"/>
        <item x="185"/>
        <item x="98"/>
        <item x="35"/>
        <item x="11"/>
        <item x="30"/>
        <item x="137"/>
        <item x="91"/>
        <item x="4"/>
        <item x="9"/>
        <item x="10"/>
        <item x="77"/>
        <item x="174"/>
        <item x="203"/>
        <item x="233"/>
        <item x="101"/>
        <item x="149"/>
        <item x="49"/>
        <item x="125"/>
        <item x="202"/>
        <item x="76"/>
        <item x="153"/>
        <item x="151"/>
        <item x="93"/>
        <item x="51"/>
        <item x="120"/>
        <item x="188"/>
        <item x="17"/>
        <item x="18"/>
        <item x="148"/>
        <item x="5"/>
        <item x="92"/>
        <item x="290"/>
        <item x="158"/>
        <item x="176"/>
        <item x="288"/>
        <item x="235"/>
        <item x="293"/>
        <item x="147"/>
        <item x="161"/>
        <item x="296"/>
        <item x="163"/>
        <item x="155"/>
        <item x="75"/>
        <item x="69"/>
        <item x="165"/>
        <item x="292"/>
        <item x="289"/>
        <item x="166"/>
        <item x="167"/>
        <item x="291"/>
        <item x="106"/>
        <item x="105"/>
        <item x="169"/>
        <item x="294"/>
        <item x="295"/>
        <item x="253"/>
        <item x="72"/>
        <item x="159"/>
        <item x="6"/>
        <item x="53"/>
        <item x="103"/>
        <item x="57"/>
        <item x="219"/>
        <item x="260"/>
        <item x="257"/>
        <item x="215"/>
        <item x="214"/>
        <item x="216"/>
        <item x="41"/>
        <item x="272"/>
        <item x="175"/>
        <item x="55"/>
        <item x="256"/>
        <item x="197"/>
        <item x="160"/>
        <item x="60"/>
        <item x="29"/>
        <item x="164"/>
        <item x="265"/>
        <item x="63"/>
        <item x="107"/>
        <item x="268"/>
        <item x="269"/>
        <item x="224"/>
        <item x="102"/>
        <item x="274"/>
        <item x="225"/>
        <item x="162"/>
        <item x="226"/>
        <item x="71"/>
        <item x="251"/>
        <item x="248"/>
        <item x="37"/>
        <item x="79"/>
        <item x="263"/>
        <item x="227"/>
        <item x="211"/>
        <item x="64"/>
        <item x="252"/>
        <item x="250"/>
        <item x="74"/>
        <item x="229"/>
        <item x="217"/>
        <item x="104"/>
        <item x="110"/>
        <item x="230"/>
        <item x="111"/>
        <item x="271"/>
        <item x="231"/>
        <item x="281"/>
        <item x="242"/>
        <item x="62"/>
        <item x="258"/>
        <item x="154"/>
        <item x="208"/>
        <item x="277"/>
        <item x="264"/>
        <item x="67"/>
        <item x="238"/>
        <item x="13"/>
        <item x="113"/>
        <item x="196"/>
        <item x="46"/>
        <item x="282"/>
        <item x="108"/>
        <item x="59"/>
        <item x="171"/>
        <item x="204"/>
        <item x="52"/>
        <item x="213"/>
        <item x="220"/>
        <item x="299"/>
        <item x="278"/>
        <item x="279"/>
        <item x="144"/>
        <item x="136"/>
        <item x="243"/>
        <item x="221"/>
        <item x="191"/>
        <item x="112"/>
        <item x="73"/>
        <item x="273"/>
        <item x="34"/>
        <item x="247"/>
        <item x="116"/>
        <item x="33"/>
        <item x="228"/>
        <item x="195"/>
        <item x="31"/>
        <item x="261"/>
        <item x="266"/>
        <item x="239"/>
        <item x="109"/>
        <item x="126"/>
        <item x="183"/>
        <item x="139"/>
        <item x="283"/>
        <item x="255"/>
        <item x="130"/>
        <item x="285"/>
        <item x="249"/>
        <item x="70"/>
        <item x="267"/>
        <item x="244"/>
        <item x="132"/>
        <item x="172"/>
        <item x="284"/>
        <item x="117"/>
        <item x="210"/>
        <item x="259"/>
        <item x="287"/>
        <item x="237"/>
        <item x="2"/>
        <item x="173"/>
        <item x="47"/>
        <item x="65"/>
        <item x="142"/>
        <item x="85"/>
        <item x="50"/>
        <item x="223"/>
        <item x="286"/>
        <item x="83"/>
        <item x="56"/>
        <item x="54"/>
        <item x="275"/>
        <item x="246"/>
        <item x="123"/>
        <item x="81"/>
        <item x="209"/>
        <item x="121"/>
        <item x="66"/>
        <item x="143"/>
        <item x="262"/>
        <item x="222"/>
        <item x="150"/>
        <item x="280"/>
        <item x="115"/>
        <item x="254"/>
        <item x="124"/>
        <item x="270"/>
        <item x="276"/>
        <item x="205"/>
        <item x="40"/>
        <item x="90"/>
        <item x="206"/>
        <item x="131"/>
        <item x="187"/>
        <item x="152"/>
        <item x="114"/>
        <item x="189"/>
        <item x="78"/>
        <item x="86"/>
        <item x="190"/>
        <item x="245"/>
        <item x="240"/>
        <item x="16"/>
        <item x="297"/>
        <item x="15"/>
        <item x="181"/>
        <item x="19"/>
        <item x="241"/>
        <item x="119"/>
        <item x="84"/>
        <item x="156"/>
        <item x="145"/>
        <item x="146"/>
        <item x="22"/>
        <item x="58"/>
        <item x="168"/>
        <item x="20"/>
        <item x="207"/>
        <item x="157"/>
        <item x="122"/>
        <item x="80"/>
        <item x="118"/>
        <item x="232"/>
        <item x="218"/>
        <item x="87"/>
        <item x="133"/>
        <item x="24"/>
        <item x="26"/>
        <item x="177"/>
        <item x="23"/>
        <item x="27"/>
        <item x="25"/>
        <item x="61"/>
        <item x="170"/>
        <item x="7"/>
        <item x="89"/>
        <item x="28"/>
        <item x="88"/>
        <item x="68"/>
        <item x="32"/>
        <item x="82"/>
        <item x="1"/>
        <item t="default"/>
      </items>
    </pivotField>
    <pivotField showAll="0"/>
    <pivotField axis="axisPage" showAll="0">
      <items count="3">
        <item x="1"/>
        <item x="0"/>
        <item t="default"/>
      </items>
    </pivotField>
    <pivotField showAll="0"/>
    <pivotField axis="axisCol" showAll="0">
      <items count="7">
        <item x="0"/>
        <item x="1"/>
        <item x="2"/>
        <item x="3"/>
        <item x="4"/>
        <item x="5"/>
        <item t="default"/>
      </items>
    </pivotField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</pivotFields>
  <rowFields count="1">
    <field x="38"/>
  </rowFields>
  <rowItems count="5">
    <i>
      <x v="2"/>
    </i>
    <i>
      <x v="3"/>
    </i>
    <i>
      <x v="4"/>
    </i>
    <i>
      <x v="5"/>
    </i>
    <i t="grand">
      <x/>
    </i>
  </rowItems>
  <colFields count="1">
    <field x="37"/>
  </colFields>
  <colItems count="5">
    <i>
      <x v="1"/>
    </i>
    <i>
      <x v="2"/>
    </i>
    <i>
      <x v="3"/>
    </i>
    <i>
      <x v="4"/>
    </i>
    <i t="grand">
      <x/>
    </i>
  </colItems>
  <pageFields count="1">
    <pageField fld="35" item="0" hier="-1"/>
  </pageFields>
  <dataFields count="1">
    <dataField name="Count of ACCOUNT NO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0E92F09-2312-492B-B4E2-FAA812578A57}" name="Table2" displayName="Table2" ref="A3:AJ6" totalsRowShown="0">
  <autoFilter ref="A3:AJ6" xr:uid="{D0E92F09-2312-492B-B4E2-FAA812578A57}"/>
  <sortState xmlns:xlrd2="http://schemas.microsoft.com/office/spreadsheetml/2017/richdata2" ref="A4:AJ6">
    <sortCondition ref="A3:A6"/>
  </sortState>
  <tableColumns count="36">
    <tableColumn id="1" xr3:uid="{2CB8E746-E3D9-4E4F-B208-256EEEFADC6F}" name="ACCOUNT NO"/>
    <tableColumn id="2" xr3:uid="{F812FADF-1E43-4A7F-9F27-D85CACBEEDCA}" name="ACCOUNT TYPE (DESCRIPTION)"/>
    <tableColumn id="3" xr3:uid="{DB6A611A-385E-4DB7-A5CB-AAEA969DAE7D}" name="CUSTOMER NUMBER"/>
    <tableColumn id="4" xr3:uid="{63907DCD-4B50-4368-A42A-4175894579C5}" name="CUSTOMER NAME"/>
    <tableColumn id="5" xr3:uid="{AC82FD85-8DAA-4E22-AA66-B00967668F72}" name="LIMIT I"/>
    <tableColumn id="6" xr3:uid="{41205959-7312-47A1-8D5A-5A579D320FD3}" name="INT RATE"/>
    <tableColumn id="7" xr3:uid="{895516C4-0D5B-4367-AA4B-489BB17D15FC}" name="THEO. BALANCE"/>
    <tableColumn id="8" xr3:uid="{AEFBDE73-04CD-466F-9922-80E2F6BFDDC7}" name="OUTSTANDING"/>
    <tableColumn id="9" xr3:uid="{9CB75C0D-B528-4784-8425-407C6C414EBD}" name="Irregularity"/>
    <tableColumn id="10" xr3:uid="{33627C9F-AE15-4AE3-A407-5EB79CA53A6F}" name="Overdue Periods"/>
    <tableColumn id="11" xr3:uid="{FBDB583A-8B4B-4F51-A8B9-2B56A500ABE5}" name="IRREGULARITY2"/>
    <tableColumn id="12" xr3:uid="{234208EC-C02D-439E-9A13-A7898536C919}" name="SANCTION" dataDxfId="3"/>
    <tableColumn id="13" xr3:uid="{BDC04AFE-4983-4B70-B9C4-E1A4C6F31984}" name="EMIS"/>
    <tableColumn id="14" xr3:uid="{759F0AA0-DB1C-4F7A-BE88-77BB89BAF0FD}" name="EMIS2"/>
    <tableColumn id="15" xr3:uid="{B4431FCC-6451-47BC-A96B-1A6626DFCD13}" name="EMIS3"/>
    <tableColumn id="16" xr3:uid="{3C10CE44-4E09-4095-A3D4-605A85ED4C4F}" name="NEW"/>
    <tableColumn id="17" xr3:uid="{36CFFB3F-C683-4D25-938A-F8CDB87BF9D4}" name="OLD"/>
    <tableColumn id="18" xr3:uid="{EBD16A00-CCDD-4D18-9CF8-B5E13550C51C}" name="ARREAR"/>
    <tableColumn id="19" xr3:uid="{B301357E-91AB-4775-96DF-090D75555304}" name="CURRENCY"/>
    <tableColumn id="20" xr3:uid="{ACCC23C0-AEA4-4953-82E1-86CF3226AF4C}" name="ACCT-MTAIN-BRCH"/>
    <tableColumn id="21" xr3:uid="{3E559F5E-6A7D-4116-9023-4681EC1CF41B}" name="NEXT-DUE-AMOUNT"/>
    <tableColumn id="22" xr3:uid="{B5549A62-567D-484C-A76A-2C17C2BBA1DC}" name="IRRG-DATE" dataDxfId="2"/>
    <tableColumn id="23" xr3:uid="{C7D1A446-3EB6-4D72-8568-1DB7CEF237A6}" name="UNREALISED-INT"/>
    <tableColumn id="24" xr3:uid="{24D25691-7A11-4C67-8679-6F041E61C9CE}" name="ACCRU-INT"/>
    <tableColumn id="25" xr3:uid="{A68807FA-4ADF-4C22-ABFB-6FAF43A7D03C}" name="STRESS"/>
    <tableColumn id="26" xr3:uid="{8A0B2C82-B6AB-4B35-BE7A-D8457B379FFF}" name="SMA-CODE-"/>
    <tableColumn id="27" xr3:uid="{6271C753-BEDC-411A-BCC5-C3C691E9B20C}" name="INCIPIENT-STRESS"/>
    <tableColumn id="28" xr3:uid="{6F06DF93-4E94-4B4A-909B-1ABE0C564130}" name="RA"/>
    <tableColumn id="29" xr3:uid="{EB861B76-6BCC-49E3-910C-CE94FE607A19}" name="RA-DATE"/>
    <tableColumn id="30" xr3:uid="{F1A22DEE-3D41-4AD2-8297-F89AFCD106D8}" name="WRITE-OFF-FLAG"/>
    <tableColumn id="31" xr3:uid="{E07F053B-5545-4592-B0C4-21D2ED561D78}" name="WRITE-OFF-AMOUNT"/>
    <tableColumn id="32" xr3:uid="{FA1D61D6-0360-4204-A34F-1A56E1D32442}" name="WRITE-OFF-DATE"/>
    <tableColumn id="33" xr3:uid="{CB3D21FA-5ADA-49DF-81D2-1840BBF9643F}" name="SMA-CLASS"/>
    <tableColumn id="34" xr3:uid="{197A0CB3-4B89-4D53-9AC1-463AFECD5160}" name="SMA-DATE"/>
    <tableColumn id="35" xr3:uid="{B1758DA3-138E-43DA-9A5A-510FDDABB10A}" name="SMA-ARREAR-CONDITION"/>
    <tableColumn id="36" xr3:uid="{76EDAE22-4813-4BEB-9801-D0063DFB4C0C}" name="NPA?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emf"/><Relationship Id="rId3" Type="http://schemas.openxmlformats.org/officeDocument/2006/relationships/drawing" Target="../drawings/drawing1.xml"/><Relationship Id="rId7" Type="http://schemas.openxmlformats.org/officeDocument/2006/relationships/oleObject" Target="../embeddings/oleObject2.bin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5.xml"/><Relationship Id="rId6" Type="http://schemas.openxmlformats.org/officeDocument/2006/relationships/image" Target="../media/image1.emf"/><Relationship Id="rId5" Type="http://schemas.openxmlformats.org/officeDocument/2006/relationships/oleObject" Target="../embeddings/oleObject1.bin"/><Relationship Id="rId10" Type="http://schemas.openxmlformats.org/officeDocument/2006/relationships/oleObject" Target="../embeddings/oleObject4.bin"/><Relationship Id="rId4" Type="http://schemas.openxmlformats.org/officeDocument/2006/relationships/vmlDrawing" Target="../drawings/vmlDrawing1.vml"/><Relationship Id="rId9" Type="http://schemas.openxmlformats.org/officeDocument/2006/relationships/oleObject" Target="../embeddings/oleObject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16742-82E6-44B7-9378-C1A80F67B6F5}">
  <dimension ref="A1:AH3400"/>
  <sheetViews>
    <sheetView topLeftCell="H1" workbookViewId="0">
      <selection activeCell="K7" sqref="K7:L8"/>
    </sheetView>
  </sheetViews>
  <sheetFormatPr defaultRowHeight="31.2" x14ac:dyDescent="0.6"/>
  <sheetData>
    <row r="1" spans="1:34" x14ac:dyDescent="0.6">
      <c r="A1" t="s">
        <v>3</v>
      </c>
      <c r="B1">
        <v>1</v>
      </c>
      <c r="C1" t="s">
        <v>4</v>
      </c>
      <c r="D1" t="s">
        <v>5</v>
      </c>
      <c r="E1" t="s">
        <v>6</v>
      </c>
      <c r="F1" s="1">
        <v>45383.166666666664</v>
      </c>
      <c r="G1">
        <v>0</v>
      </c>
    </row>
    <row r="2" spans="1:34" x14ac:dyDescent="0.6">
      <c r="A2" t="s">
        <v>7</v>
      </c>
      <c r="E2" t="s">
        <v>8</v>
      </c>
      <c r="F2" s="2">
        <v>44621</v>
      </c>
    </row>
    <row r="3" spans="1:34" x14ac:dyDescent="0.6">
      <c r="C3" t="s">
        <v>9</v>
      </c>
      <c r="D3" t="s">
        <v>10</v>
      </c>
    </row>
    <row r="4" spans="1:34" x14ac:dyDescent="0.6">
      <c r="A4" t="s">
        <v>11</v>
      </c>
      <c r="B4" t="s">
        <v>12</v>
      </c>
      <c r="E4" t="s">
        <v>13</v>
      </c>
    </row>
    <row r="5" spans="1:34" x14ac:dyDescent="0.6">
      <c r="A5" t="s">
        <v>0</v>
      </c>
    </row>
    <row r="6" spans="1:34" x14ac:dyDescent="0.6">
      <c r="A6" t="s">
        <v>14</v>
      </c>
      <c r="B6" t="s">
        <v>15</v>
      </c>
      <c r="C6" t="s">
        <v>16</v>
      </c>
      <c r="D6" t="s">
        <v>17</v>
      </c>
      <c r="E6" t="s">
        <v>18</v>
      </c>
      <c r="F6" t="s">
        <v>19</v>
      </c>
      <c r="G6" t="s">
        <v>20</v>
      </c>
      <c r="H6" t="s">
        <v>21</v>
      </c>
      <c r="I6" t="s">
        <v>21</v>
      </c>
      <c r="J6" t="s">
        <v>19</v>
      </c>
      <c r="K6" t="s">
        <v>22</v>
      </c>
      <c r="L6" t="s">
        <v>22</v>
      </c>
      <c r="M6" t="s">
        <v>22</v>
      </c>
      <c r="N6" t="s">
        <v>23</v>
      </c>
      <c r="O6" t="s">
        <v>22</v>
      </c>
      <c r="P6" t="s">
        <v>24</v>
      </c>
      <c r="Q6" t="s">
        <v>19</v>
      </c>
      <c r="R6" t="s">
        <v>25</v>
      </c>
      <c r="S6" t="s">
        <v>21</v>
      </c>
      <c r="T6" t="s">
        <v>26</v>
      </c>
      <c r="U6" t="s">
        <v>14</v>
      </c>
      <c r="V6" t="s">
        <v>18</v>
      </c>
      <c r="W6" t="s">
        <v>24</v>
      </c>
      <c r="X6" t="s">
        <v>27</v>
      </c>
      <c r="Y6" t="s">
        <v>25</v>
      </c>
      <c r="Z6" t="s">
        <v>28</v>
      </c>
      <c r="AA6" t="s">
        <v>29</v>
      </c>
      <c r="AB6" t="s">
        <v>25</v>
      </c>
      <c r="AC6" t="s">
        <v>18</v>
      </c>
      <c r="AD6" t="s">
        <v>26</v>
      </c>
      <c r="AE6" t="s">
        <v>29</v>
      </c>
      <c r="AF6" t="s">
        <v>19</v>
      </c>
      <c r="AG6" t="s">
        <v>30</v>
      </c>
      <c r="AH6" t="s">
        <v>31</v>
      </c>
    </row>
    <row r="7" spans="1:34" x14ac:dyDescent="0.6">
      <c r="A7" t="s">
        <v>32</v>
      </c>
      <c r="B7" t="s">
        <v>33</v>
      </c>
      <c r="C7" t="s">
        <v>34</v>
      </c>
      <c r="D7" t="s">
        <v>35</v>
      </c>
      <c r="E7" t="s">
        <v>36</v>
      </c>
      <c r="F7" t="s">
        <v>37</v>
      </c>
      <c r="G7" t="s">
        <v>38</v>
      </c>
      <c r="H7" t="s">
        <v>39</v>
      </c>
      <c r="I7" t="s">
        <v>40</v>
      </c>
      <c r="J7" t="s">
        <v>41</v>
      </c>
      <c r="K7" t="s">
        <v>42</v>
      </c>
      <c r="L7" t="s">
        <v>42</v>
      </c>
      <c r="M7" t="s">
        <v>42</v>
      </c>
      <c r="N7" t="s">
        <v>43</v>
      </c>
      <c r="O7" t="s">
        <v>44</v>
      </c>
      <c r="P7" t="s">
        <v>45</v>
      </c>
      <c r="Q7" t="s">
        <v>46</v>
      </c>
      <c r="R7" t="s">
        <v>47</v>
      </c>
      <c r="S7" t="s">
        <v>48</v>
      </c>
      <c r="T7" t="s">
        <v>49</v>
      </c>
      <c r="U7" t="s">
        <v>50</v>
      </c>
      <c r="V7" t="s">
        <v>51</v>
      </c>
      <c r="W7" t="s">
        <v>52</v>
      </c>
      <c r="X7" t="s">
        <v>53</v>
      </c>
      <c r="Y7" t="s">
        <v>54</v>
      </c>
      <c r="Z7" t="s">
        <v>55</v>
      </c>
      <c r="AA7" t="s">
        <v>56</v>
      </c>
      <c r="AB7" t="s">
        <v>57</v>
      </c>
      <c r="AC7" t="s">
        <v>58</v>
      </c>
      <c r="AD7" t="s">
        <v>59</v>
      </c>
      <c r="AE7" t="s">
        <v>60</v>
      </c>
      <c r="AF7" t="s">
        <v>61</v>
      </c>
      <c r="AG7" t="s">
        <v>62</v>
      </c>
    </row>
    <row r="8" spans="1:34" x14ac:dyDescent="0.6">
      <c r="J8" t="s">
        <v>63</v>
      </c>
      <c r="K8" t="s">
        <v>64</v>
      </c>
      <c r="L8" t="s">
        <v>65</v>
      </c>
      <c r="M8" t="s">
        <v>66</v>
      </c>
      <c r="N8" t="s">
        <v>67</v>
      </c>
      <c r="O8" t="s">
        <v>67</v>
      </c>
      <c r="P8" t="s">
        <v>68</v>
      </c>
    </row>
    <row r="9" spans="1:34" x14ac:dyDescent="0.6">
      <c r="A9" t="s">
        <v>14</v>
      </c>
      <c r="B9" t="s">
        <v>15</v>
      </c>
      <c r="C9" t="s">
        <v>16</v>
      </c>
      <c r="D9" t="s">
        <v>17</v>
      </c>
      <c r="E9" t="s">
        <v>18</v>
      </c>
      <c r="F9" t="s">
        <v>19</v>
      </c>
      <c r="G9" t="s">
        <v>69</v>
      </c>
      <c r="H9" t="s">
        <v>70</v>
      </c>
      <c r="I9" t="s">
        <v>21</v>
      </c>
      <c r="J9" t="s">
        <v>19</v>
      </c>
      <c r="K9" t="s">
        <v>22</v>
      </c>
      <c r="L9" t="s">
        <v>22</v>
      </c>
      <c r="M9" t="s">
        <v>22</v>
      </c>
      <c r="N9" t="s">
        <v>23</v>
      </c>
      <c r="O9" t="s">
        <v>22</v>
      </c>
      <c r="P9" t="s">
        <v>24</v>
      </c>
      <c r="Q9" t="s">
        <v>19</v>
      </c>
      <c r="R9" t="s">
        <v>25</v>
      </c>
      <c r="S9" t="s">
        <v>21</v>
      </c>
      <c r="T9" t="s">
        <v>26</v>
      </c>
      <c r="U9" t="s">
        <v>14</v>
      </c>
      <c r="V9" t="s">
        <v>18</v>
      </c>
      <c r="W9" t="s">
        <v>24</v>
      </c>
      <c r="X9" t="s">
        <v>27</v>
      </c>
      <c r="Y9" t="s">
        <v>25</v>
      </c>
      <c r="Z9" t="s">
        <v>28</v>
      </c>
      <c r="AA9" t="s">
        <v>29</v>
      </c>
      <c r="AB9" t="s">
        <v>25</v>
      </c>
      <c r="AC9" t="s">
        <v>18</v>
      </c>
      <c r="AD9" t="s">
        <v>26</v>
      </c>
      <c r="AE9" t="s">
        <v>29</v>
      </c>
      <c r="AF9" t="s">
        <v>19</v>
      </c>
      <c r="AG9" t="s">
        <v>30</v>
      </c>
      <c r="AH9" t="s">
        <v>31</v>
      </c>
    </row>
    <row r="10" spans="1:34" x14ac:dyDescent="0.6">
      <c r="A10">
        <v>36010441482</v>
      </c>
      <c r="B10" t="s">
        <v>71</v>
      </c>
      <c r="C10">
        <v>87842685671</v>
      </c>
      <c r="D10" t="s">
        <v>72</v>
      </c>
      <c r="E10" s="3">
        <v>1262000</v>
      </c>
      <c r="F10">
        <v>5.95</v>
      </c>
      <c r="G10" s="3">
        <v>1351586</v>
      </c>
      <c r="H10" s="3">
        <v>568721</v>
      </c>
      <c r="I10">
        <v>0</v>
      </c>
      <c r="J10" s="4">
        <v>42598</v>
      </c>
      <c r="K10">
        <v>7</v>
      </c>
      <c r="L10">
        <v>7</v>
      </c>
      <c r="M10">
        <v>0</v>
      </c>
      <c r="N10">
        <v>0</v>
      </c>
      <c r="O10">
        <v>0</v>
      </c>
      <c r="P10">
        <v>0</v>
      </c>
      <c r="Q10" t="s">
        <v>73</v>
      </c>
      <c r="R10">
        <v>0</v>
      </c>
      <c r="S10" s="3">
        <v>6600</v>
      </c>
      <c r="T10" t="s">
        <v>74</v>
      </c>
      <c r="U10">
        <v>0</v>
      </c>
      <c r="V10">
        <v>0</v>
      </c>
      <c r="W10" t="s">
        <v>75</v>
      </c>
      <c r="Y10">
        <v>9</v>
      </c>
      <c r="Z10" t="s">
        <v>75</v>
      </c>
      <c r="AA10" t="s">
        <v>74</v>
      </c>
      <c r="AB10" t="s">
        <v>75</v>
      </c>
      <c r="AC10">
        <v>0</v>
      </c>
      <c r="AD10" t="s">
        <v>74</v>
      </c>
      <c r="AE10" t="s">
        <v>76</v>
      </c>
      <c r="AF10" s="4">
        <v>43841</v>
      </c>
      <c r="AG10">
        <v>999</v>
      </c>
    </row>
    <row r="11" spans="1:34" x14ac:dyDescent="0.6">
      <c r="A11" t="s">
        <v>14</v>
      </c>
      <c r="B11" t="s">
        <v>15</v>
      </c>
      <c r="C11" t="s">
        <v>16</v>
      </c>
      <c r="D11" t="s">
        <v>17</v>
      </c>
      <c r="E11" t="s">
        <v>18</v>
      </c>
      <c r="F11" t="s">
        <v>19</v>
      </c>
      <c r="G11" t="s">
        <v>69</v>
      </c>
      <c r="H11" t="s">
        <v>70</v>
      </c>
      <c r="I11" t="s">
        <v>21</v>
      </c>
      <c r="J11" t="s">
        <v>19</v>
      </c>
      <c r="K11" t="s">
        <v>22</v>
      </c>
      <c r="L11" t="s">
        <v>22</v>
      </c>
      <c r="M11" t="s">
        <v>22</v>
      </c>
      <c r="N11" t="s">
        <v>23</v>
      </c>
      <c r="O11" t="s">
        <v>22</v>
      </c>
      <c r="P11" t="s">
        <v>24</v>
      </c>
      <c r="Q11" t="s">
        <v>19</v>
      </c>
      <c r="R11" t="s">
        <v>25</v>
      </c>
      <c r="S11" t="s">
        <v>21</v>
      </c>
      <c r="T11" t="s">
        <v>26</v>
      </c>
      <c r="U11" t="s">
        <v>14</v>
      </c>
      <c r="V11" t="s">
        <v>18</v>
      </c>
      <c r="W11" t="s">
        <v>24</v>
      </c>
      <c r="X11" t="s">
        <v>27</v>
      </c>
      <c r="Y11" t="s">
        <v>25</v>
      </c>
      <c r="Z11" t="s">
        <v>28</v>
      </c>
      <c r="AA11" t="s">
        <v>29</v>
      </c>
      <c r="AB11" t="s">
        <v>25</v>
      </c>
      <c r="AC11" t="s">
        <v>18</v>
      </c>
      <c r="AD11" t="s">
        <v>26</v>
      </c>
      <c r="AE11" t="s">
        <v>29</v>
      </c>
      <c r="AF11" t="s">
        <v>19</v>
      </c>
      <c r="AG11" t="s">
        <v>30</v>
      </c>
      <c r="AH11" t="s">
        <v>31</v>
      </c>
    </row>
    <row r="12" spans="1:34" x14ac:dyDescent="0.6">
      <c r="A12" t="s">
        <v>77</v>
      </c>
      <c r="B12" t="s">
        <v>71</v>
      </c>
      <c r="E12" s="3">
        <v>1262000</v>
      </c>
      <c r="G12" s="3">
        <v>1351586</v>
      </c>
      <c r="H12" s="3">
        <v>568721</v>
      </c>
      <c r="I12">
        <v>0</v>
      </c>
    </row>
    <row r="13" spans="1:34" x14ac:dyDescent="0.6">
      <c r="A13" t="s">
        <v>14</v>
      </c>
      <c r="B13" t="s">
        <v>15</v>
      </c>
      <c r="C13" t="s">
        <v>16</v>
      </c>
      <c r="D13" t="s">
        <v>17</v>
      </c>
      <c r="E13" t="s">
        <v>18</v>
      </c>
      <c r="F13" t="s">
        <v>19</v>
      </c>
      <c r="G13" t="s">
        <v>69</v>
      </c>
      <c r="H13" t="s">
        <v>70</v>
      </c>
      <c r="I13" t="s">
        <v>21</v>
      </c>
      <c r="J13" t="s">
        <v>19</v>
      </c>
      <c r="K13" t="s">
        <v>22</v>
      </c>
      <c r="L13" t="s">
        <v>22</v>
      </c>
      <c r="M13" t="s">
        <v>22</v>
      </c>
      <c r="N13" t="s">
        <v>23</v>
      </c>
      <c r="O13" t="s">
        <v>22</v>
      </c>
      <c r="P13" t="s">
        <v>24</v>
      </c>
      <c r="Q13" t="s">
        <v>19</v>
      </c>
      <c r="R13" t="s">
        <v>25</v>
      </c>
      <c r="S13" t="s">
        <v>21</v>
      </c>
      <c r="T13" t="s">
        <v>26</v>
      </c>
      <c r="U13" t="s">
        <v>14</v>
      </c>
      <c r="V13" t="s">
        <v>18</v>
      </c>
      <c r="W13" t="s">
        <v>24</v>
      </c>
      <c r="X13" t="s">
        <v>27</v>
      </c>
      <c r="Y13" t="s">
        <v>25</v>
      </c>
      <c r="Z13" t="s">
        <v>28</v>
      </c>
      <c r="AA13" t="s">
        <v>29</v>
      </c>
      <c r="AB13" t="s">
        <v>25</v>
      </c>
      <c r="AC13" t="s">
        <v>18</v>
      </c>
      <c r="AD13" t="s">
        <v>26</v>
      </c>
      <c r="AE13" t="s">
        <v>29</v>
      </c>
      <c r="AF13" t="s">
        <v>19</v>
      </c>
      <c r="AG13" t="s">
        <v>30</v>
      </c>
      <c r="AH13" t="s">
        <v>31</v>
      </c>
    </row>
    <row r="14" spans="1:34" x14ac:dyDescent="0.6">
      <c r="A14">
        <v>40153740769</v>
      </c>
      <c r="B14" t="s">
        <v>78</v>
      </c>
      <c r="C14">
        <v>87256554881</v>
      </c>
      <c r="D14" t="s">
        <v>79</v>
      </c>
      <c r="E14" s="3">
        <v>2500000</v>
      </c>
      <c r="F14">
        <v>5.95</v>
      </c>
      <c r="G14" s="3">
        <v>1386493</v>
      </c>
      <c r="H14" s="3">
        <v>1318493</v>
      </c>
      <c r="I14">
        <v>0</v>
      </c>
      <c r="J14" s="4">
        <v>44315</v>
      </c>
      <c r="K14">
        <v>1</v>
      </c>
      <c r="L14">
        <v>1</v>
      </c>
      <c r="M14">
        <v>0</v>
      </c>
      <c r="N14">
        <v>0</v>
      </c>
      <c r="O14">
        <v>0</v>
      </c>
      <c r="P14">
        <v>0</v>
      </c>
      <c r="Q14" t="s">
        <v>73</v>
      </c>
      <c r="R14">
        <v>15355</v>
      </c>
      <c r="S14" s="3">
        <v>24356</v>
      </c>
      <c r="T14" t="s">
        <v>74</v>
      </c>
      <c r="U14">
        <v>0</v>
      </c>
      <c r="V14">
        <v>0</v>
      </c>
      <c r="Z14" t="s">
        <v>75</v>
      </c>
      <c r="AA14" t="s">
        <v>74</v>
      </c>
      <c r="AB14" t="s">
        <v>75</v>
      </c>
      <c r="AC14">
        <v>0</v>
      </c>
      <c r="AD14" t="s">
        <v>74</v>
      </c>
    </row>
    <row r="15" spans="1:34" x14ac:dyDescent="0.6">
      <c r="A15">
        <v>40311469256</v>
      </c>
      <c r="B15" t="s">
        <v>78</v>
      </c>
      <c r="C15">
        <v>85540684378</v>
      </c>
      <c r="D15" t="s">
        <v>80</v>
      </c>
      <c r="E15" s="3">
        <v>2700000</v>
      </c>
      <c r="F15">
        <v>5.45</v>
      </c>
      <c r="G15" s="3">
        <v>1187410</v>
      </c>
      <c r="H15" s="3">
        <v>1171410</v>
      </c>
      <c r="I15">
        <v>0</v>
      </c>
      <c r="J15" s="4">
        <v>44403</v>
      </c>
      <c r="K15">
        <v>1</v>
      </c>
      <c r="L15">
        <v>1</v>
      </c>
      <c r="M15">
        <v>0</v>
      </c>
      <c r="N15">
        <v>0</v>
      </c>
      <c r="O15">
        <v>0</v>
      </c>
      <c r="P15">
        <v>0</v>
      </c>
      <c r="Q15" t="s">
        <v>73</v>
      </c>
      <c r="R15">
        <v>15355</v>
      </c>
      <c r="S15" s="3">
        <v>22070</v>
      </c>
      <c r="T15" t="s">
        <v>74</v>
      </c>
      <c r="U15">
        <v>0</v>
      </c>
      <c r="V15">
        <v>0</v>
      </c>
      <c r="W15" t="s">
        <v>75</v>
      </c>
      <c r="Y15">
        <v>9</v>
      </c>
      <c r="Z15" t="s">
        <v>75</v>
      </c>
      <c r="AA15" t="s">
        <v>74</v>
      </c>
      <c r="AB15" t="s">
        <v>75</v>
      </c>
      <c r="AC15">
        <v>0</v>
      </c>
      <c r="AD15" t="s">
        <v>74</v>
      </c>
    </row>
    <row r="16" spans="1:34" x14ac:dyDescent="0.6">
      <c r="A16" t="s">
        <v>14</v>
      </c>
      <c r="B16" t="s">
        <v>15</v>
      </c>
      <c r="C16" t="s">
        <v>16</v>
      </c>
      <c r="D16" t="s">
        <v>17</v>
      </c>
      <c r="E16" t="s">
        <v>18</v>
      </c>
      <c r="F16" t="s">
        <v>19</v>
      </c>
      <c r="G16" t="s">
        <v>69</v>
      </c>
      <c r="H16" t="s">
        <v>70</v>
      </c>
      <c r="I16" t="s">
        <v>21</v>
      </c>
      <c r="J16" t="s">
        <v>19</v>
      </c>
      <c r="K16" t="s">
        <v>22</v>
      </c>
      <c r="L16" t="s">
        <v>22</v>
      </c>
      <c r="M16" t="s">
        <v>22</v>
      </c>
      <c r="N16" t="s">
        <v>23</v>
      </c>
      <c r="O16" t="s">
        <v>22</v>
      </c>
      <c r="P16" t="s">
        <v>24</v>
      </c>
      <c r="Q16" t="s">
        <v>19</v>
      </c>
      <c r="R16" t="s">
        <v>25</v>
      </c>
      <c r="S16" t="s">
        <v>21</v>
      </c>
      <c r="T16" t="s">
        <v>26</v>
      </c>
      <c r="U16" t="s">
        <v>14</v>
      </c>
      <c r="V16" t="s">
        <v>18</v>
      </c>
      <c r="W16" t="s">
        <v>24</v>
      </c>
      <c r="X16" t="s">
        <v>27</v>
      </c>
      <c r="Y16" t="s">
        <v>25</v>
      </c>
      <c r="Z16" t="s">
        <v>28</v>
      </c>
      <c r="AA16" t="s">
        <v>29</v>
      </c>
      <c r="AB16" t="s">
        <v>25</v>
      </c>
      <c r="AC16" t="s">
        <v>18</v>
      </c>
      <c r="AD16" t="s">
        <v>26</v>
      </c>
      <c r="AE16" t="s">
        <v>29</v>
      </c>
      <c r="AF16" t="s">
        <v>19</v>
      </c>
      <c r="AG16" t="s">
        <v>30</v>
      </c>
      <c r="AH16" t="s">
        <v>31</v>
      </c>
    </row>
    <row r="17" spans="1:34" x14ac:dyDescent="0.6">
      <c r="A17" t="s">
        <v>77</v>
      </c>
      <c r="B17" t="s">
        <v>78</v>
      </c>
      <c r="E17" s="3">
        <v>5200000</v>
      </c>
      <c r="G17" s="3">
        <v>2573903</v>
      </c>
      <c r="H17" s="3">
        <v>2489903</v>
      </c>
      <c r="I17">
        <v>0</v>
      </c>
    </row>
    <row r="18" spans="1:34" x14ac:dyDescent="0.6">
      <c r="A18" t="s">
        <v>14</v>
      </c>
      <c r="B18" t="s">
        <v>15</v>
      </c>
      <c r="C18" t="s">
        <v>16</v>
      </c>
      <c r="D18" t="s">
        <v>17</v>
      </c>
      <c r="E18" t="s">
        <v>18</v>
      </c>
      <c r="F18" t="s">
        <v>19</v>
      </c>
      <c r="G18" t="s">
        <v>69</v>
      </c>
      <c r="H18" t="s">
        <v>70</v>
      </c>
      <c r="I18" t="s">
        <v>21</v>
      </c>
      <c r="J18" t="s">
        <v>19</v>
      </c>
      <c r="K18" t="s">
        <v>22</v>
      </c>
      <c r="L18" t="s">
        <v>22</v>
      </c>
      <c r="M18" t="s">
        <v>22</v>
      </c>
      <c r="N18" t="s">
        <v>23</v>
      </c>
      <c r="O18" t="s">
        <v>22</v>
      </c>
      <c r="P18" t="s">
        <v>24</v>
      </c>
      <c r="Q18" t="s">
        <v>19</v>
      </c>
      <c r="R18" t="s">
        <v>25</v>
      </c>
      <c r="S18" t="s">
        <v>21</v>
      </c>
      <c r="T18" t="s">
        <v>26</v>
      </c>
      <c r="U18" t="s">
        <v>14</v>
      </c>
      <c r="V18" t="s">
        <v>18</v>
      </c>
      <c r="W18" t="s">
        <v>24</v>
      </c>
      <c r="X18" t="s">
        <v>27</v>
      </c>
      <c r="Y18" t="s">
        <v>25</v>
      </c>
      <c r="Z18" t="s">
        <v>28</v>
      </c>
      <c r="AA18" t="s">
        <v>29</v>
      </c>
      <c r="AB18" t="s">
        <v>25</v>
      </c>
      <c r="AC18" t="s">
        <v>18</v>
      </c>
      <c r="AD18" t="s">
        <v>26</v>
      </c>
      <c r="AE18" t="s">
        <v>29</v>
      </c>
      <c r="AF18" t="s">
        <v>19</v>
      </c>
      <c r="AG18" t="s">
        <v>30</v>
      </c>
      <c r="AH18" t="s">
        <v>31</v>
      </c>
    </row>
    <row r="19" spans="1:34" x14ac:dyDescent="0.6">
      <c r="A19">
        <v>30392350760</v>
      </c>
      <c r="B19" t="s">
        <v>81</v>
      </c>
      <c r="C19">
        <v>80084155745</v>
      </c>
      <c r="D19" t="s">
        <v>82</v>
      </c>
      <c r="E19" s="3">
        <v>788000</v>
      </c>
      <c r="F19">
        <v>5.5</v>
      </c>
      <c r="G19" s="3">
        <v>420779</v>
      </c>
      <c r="H19" s="3">
        <v>316259</v>
      </c>
      <c r="I19">
        <v>0</v>
      </c>
      <c r="J19" s="4">
        <v>39596</v>
      </c>
      <c r="K19">
        <v>36</v>
      </c>
      <c r="L19">
        <v>36</v>
      </c>
      <c r="M19">
        <v>0</v>
      </c>
      <c r="N19">
        <v>0</v>
      </c>
      <c r="O19">
        <v>0</v>
      </c>
      <c r="P19">
        <v>0</v>
      </c>
      <c r="Q19" t="s">
        <v>73</v>
      </c>
      <c r="R19">
        <v>15355</v>
      </c>
      <c r="S19" s="3">
        <v>1680</v>
      </c>
      <c r="T19" t="s">
        <v>74</v>
      </c>
      <c r="U19">
        <v>0</v>
      </c>
      <c r="V19">
        <v>0</v>
      </c>
      <c r="W19" t="s">
        <v>75</v>
      </c>
      <c r="Y19">
        <v>9</v>
      </c>
      <c r="Z19" t="s">
        <v>75</v>
      </c>
      <c r="AA19" t="s">
        <v>74</v>
      </c>
      <c r="AB19" t="s">
        <v>75</v>
      </c>
      <c r="AC19">
        <v>0</v>
      </c>
      <c r="AD19" t="s">
        <v>74</v>
      </c>
      <c r="AE19" t="s">
        <v>76</v>
      </c>
      <c r="AF19" s="4">
        <v>43841</v>
      </c>
      <c r="AG19">
        <v>999</v>
      </c>
    </row>
    <row r="20" spans="1:34" x14ac:dyDescent="0.6">
      <c r="A20">
        <v>32882807091</v>
      </c>
      <c r="B20" t="s">
        <v>81</v>
      </c>
      <c r="C20">
        <v>85216537551</v>
      </c>
      <c r="D20" t="s">
        <v>83</v>
      </c>
      <c r="E20" s="3">
        <v>713169</v>
      </c>
      <c r="F20">
        <v>5.5</v>
      </c>
      <c r="G20" s="3">
        <v>488924</v>
      </c>
      <c r="H20" s="3">
        <v>481177</v>
      </c>
      <c r="I20">
        <v>0</v>
      </c>
      <c r="J20" s="4">
        <v>41347</v>
      </c>
      <c r="K20">
        <v>108</v>
      </c>
      <c r="L20">
        <v>108</v>
      </c>
      <c r="M20">
        <v>0</v>
      </c>
      <c r="N20">
        <v>0</v>
      </c>
      <c r="O20">
        <v>0</v>
      </c>
      <c r="P20">
        <v>0</v>
      </c>
      <c r="Q20" t="s">
        <v>73</v>
      </c>
      <c r="R20">
        <v>15355</v>
      </c>
      <c r="S20" s="3">
        <v>4403</v>
      </c>
      <c r="T20" t="s">
        <v>74</v>
      </c>
      <c r="U20">
        <v>0</v>
      </c>
      <c r="V20">
        <v>0</v>
      </c>
      <c r="W20" t="s">
        <v>75</v>
      </c>
      <c r="Y20">
        <v>9</v>
      </c>
      <c r="Z20" t="s">
        <v>75</v>
      </c>
      <c r="AA20" t="s">
        <v>74</v>
      </c>
      <c r="AB20" t="s">
        <v>75</v>
      </c>
      <c r="AC20">
        <v>0</v>
      </c>
      <c r="AD20" t="s">
        <v>74</v>
      </c>
    </row>
    <row r="21" spans="1:34" x14ac:dyDescent="0.6">
      <c r="A21">
        <v>34165816257</v>
      </c>
      <c r="B21" t="s">
        <v>81</v>
      </c>
      <c r="C21">
        <v>85430762376</v>
      </c>
      <c r="D21" t="s">
        <v>84</v>
      </c>
      <c r="E21" s="3">
        <v>1200000</v>
      </c>
      <c r="F21">
        <v>5.5</v>
      </c>
      <c r="G21" s="3">
        <v>948962</v>
      </c>
      <c r="H21" s="3">
        <v>940819</v>
      </c>
      <c r="I21">
        <v>0</v>
      </c>
      <c r="J21" s="4">
        <v>41890</v>
      </c>
      <c r="K21">
        <v>90</v>
      </c>
      <c r="L21">
        <v>90</v>
      </c>
      <c r="M21">
        <v>0</v>
      </c>
      <c r="N21">
        <v>0</v>
      </c>
      <c r="O21">
        <v>0</v>
      </c>
      <c r="P21">
        <v>0</v>
      </c>
      <c r="Q21" t="s">
        <v>73</v>
      </c>
      <c r="R21">
        <v>15355</v>
      </c>
      <c r="S21" s="3">
        <v>7143</v>
      </c>
      <c r="T21" t="s">
        <v>74</v>
      </c>
      <c r="U21">
        <v>0</v>
      </c>
      <c r="V21">
        <v>0</v>
      </c>
      <c r="W21" t="s">
        <v>75</v>
      </c>
      <c r="Y21">
        <v>9</v>
      </c>
      <c r="Z21" t="s">
        <v>75</v>
      </c>
      <c r="AA21" t="s">
        <v>74</v>
      </c>
      <c r="AB21" t="s">
        <v>75</v>
      </c>
      <c r="AC21">
        <v>0</v>
      </c>
      <c r="AD21" t="s">
        <v>74</v>
      </c>
    </row>
    <row r="22" spans="1:34" x14ac:dyDescent="0.6">
      <c r="A22" t="s">
        <v>14</v>
      </c>
      <c r="B22" t="s">
        <v>15</v>
      </c>
      <c r="C22" t="s">
        <v>16</v>
      </c>
      <c r="D22" t="s">
        <v>17</v>
      </c>
      <c r="E22" t="s">
        <v>18</v>
      </c>
      <c r="F22" t="s">
        <v>19</v>
      </c>
      <c r="G22" t="s">
        <v>69</v>
      </c>
      <c r="H22" t="s">
        <v>70</v>
      </c>
      <c r="I22" t="s">
        <v>21</v>
      </c>
      <c r="J22" t="s">
        <v>19</v>
      </c>
      <c r="K22" t="s">
        <v>22</v>
      </c>
      <c r="L22" t="s">
        <v>22</v>
      </c>
      <c r="M22" t="s">
        <v>22</v>
      </c>
      <c r="N22" t="s">
        <v>23</v>
      </c>
      <c r="O22" t="s">
        <v>22</v>
      </c>
      <c r="P22" t="s">
        <v>24</v>
      </c>
      <c r="Q22" t="s">
        <v>19</v>
      </c>
      <c r="R22" t="s">
        <v>25</v>
      </c>
      <c r="S22" t="s">
        <v>21</v>
      </c>
      <c r="T22" t="s">
        <v>26</v>
      </c>
      <c r="U22" t="s">
        <v>14</v>
      </c>
      <c r="V22" t="s">
        <v>18</v>
      </c>
      <c r="W22" t="s">
        <v>24</v>
      </c>
      <c r="X22" t="s">
        <v>27</v>
      </c>
      <c r="Y22" t="s">
        <v>25</v>
      </c>
      <c r="Z22" t="s">
        <v>28</v>
      </c>
      <c r="AA22" t="s">
        <v>29</v>
      </c>
      <c r="AB22" t="s">
        <v>25</v>
      </c>
      <c r="AC22" t="s">
        <v>18</v>
      </c>
      <c r="AD22" t="s">
        <v>26</v>
      </c>
      <c r="AE22" t="s">
        <v>29</v>
      </c>
      <c r="AF22" t="s">
        <v>19</v>
      </c>
      <c r="AG22" t="s">
        <v>30</v>
      </c>
      <c r="AH22" t="s">
        <v>31</v>
      </c>
    </row>
    <row r="23" spans="1:34" x14ac:dyDescent="0.6">
      <c r="A23" t="s">
        <v>77</v>
      </c>
      <c r="B23" t="s">
        <v>81</v>
      </c>
      <c r="E23" s="3">
        <v>2701169</v>
      </c>
      <c r="G23" s="3">
        <v>1858665</v>
      </c>
      <c r="H23" s="3">
        <v>1738255</v>
      </c>
      <c r="I23">
        <v>0</v>
      </c>
    </row>
    <row r="24" spans="1:34" x14ac:dyDescent="0.6">
      <c r="A24" t="s">
        <v>14</v>
      </c>
      <c r="B24" t="s">
        <v>15</v>
      </c>
      <c r="C24" t="s">
        <v>16</v>
      </c>
      <c r="D24" t="s">
        <v>17</v>
      </c>
      <c r="E24" t="s">
        <v>18</v>
      </c>
      <c r="F24" t="s">
        <v>19</v>
      </c>
      <c r="G24" t="s">
        <v>69</v>
      </c>
      <c r="H24" t="s">
        <v>70</v>
      </c>
      <c r="I24" t="s">
        <v>21</v>
      </c>
      <c r="J24" t="s">
        <v>19</v>
      </c>
      <c r="K24" t="s">
        <v>22</v>
      </c>
      <c r="L24" t="s">
        <v>22</v>
      </c>
      <c r="M24" t="s">
        <v>22</v>
      </c>
      <c r="N24" t="s">
        <v>23</v>
      </c>
      <c r="O24" t="s">
        <v>22</v>
      </c>
      <c r="P24" t="s">
        <v>24</v>
      </c>
      <c r="Q24" t="s">
        <v>19</v>
      </c>
      <c r="R24" t="s">
        <v>25</v>
      </c>
      <c r="S24" t="s">
        <v>21</v>
      </c>
      <c r="T24" t="s">
        <v>26</v>
      </c>
      <c r="U24" t="s">
        <v>14</v>
      </c>
      <c r="V24" t="s">
        <v>18</v>
      </c>
      <c r="W24" t="s">
        <v>24</v>
      </c>
      <c r="X24" t="s">
        <v>27</v>
      </c>
      <c r="Y24" t="s">
        <v>25</v>
      </c>
      <c r="Z24" t="s">
        <v>28</v>
      </c>
      <c r="AA24" t="s">
        <v>29</v>
      </c>
      <c r="AB24" t="s">
        <v>25</v>
      </c>
      <c r="AC24" t="s">
        <v>18</v>
      </c>
      <c r="AD24" t="s">
        <v>26</v>
      </c>
      <c r="AE24" t="s">
        <v>29</v>
      </c>
      <c r="AF24" t="s">
        <v>19</v>
      </c>
      <c r="AG24" t="s">
        <v>30</v>
      </c>
      <c r="AH24" t="s">
        <v>31</v>
      </c>
    </row>
    <row r="25" spans="1:34" x14ac:dyDescent="0.6">
      <c r="A25">
        <v>31656262085</v>
      </c>
      <c r="B25" t="s">
        <v>85</v>
      </c>
      <c r="C25">
        <v>76005571215</v>
      </c>
      <c r="D25" t="s">
        <v>86</v>
      </c>
      <c r="E25" s="3">
        <v>1368000</v>
      </c>
      <c r="F25">
        <v>5.5</v>
      </c>
      <c r="G25" s="3">
        <v>883392</v>
      </c>
      <c r="H25" s="3">
        <v>883392</v>
      </c>
      <c r="I25">
        <v>0</v>
      </c>
      <c r="J25" s="4">
        <v>40606</v>
      </c>
      <c r="K25">
        <v>87</v>
      </c>
      <c r="L25">
        <v>87</v>
      </c>
      <c r="M25">
        <v>0</v>
      </c>
      <c r="N25">
        <v>0</v>
      </c>
      <c r="O25">
        <v>0</v>
      </c>
      <c r="P25">
        <v>0</v>
      </c>
      <c r="Q25" t="s">
        <v>73</v>
      </c>
      <c r="R25">
        <v>15355</v>
      </c>
      <c r="S25" s="3">
        <v>9121</v>
      </c>
      <c r="T25" t="s">
        <v>74</v>
      </c>
      <c r="U25">
        <v>0</v>
      </c>
      <c r="V25">
        <v>0</v>
      </c>
      <c r="W25" t="s">
        <v>75</v>
      </c>
      <c r="Y25">
        <v>9</v>
      </c>
      <c r="Z25" t="s">
        <v>75</v>
      </c>
      <c r="AA25" t="s">
        <v>74</v>
      </c>
      <c r="AB25" t="s">
        <v>75</v>
      </c>
      <c r="AC25">
        <v>0</v>
      </c>
      <c r="AD25" t="s">
        <v>74</v>
      </c>
      <c r="AE25" t="s">
        <v>76</v>
      </c>
      <c r="AF25" s="4">
        <v>44537</v>
      </c>
      <c r="AG25">
        <v>0</v>
      </c>
    </row>
    <row r="26" spans="1:34" x14ac:dyDescent="0.6">
      <c r="A26" t="s">
        <v>14</v>
      </c>
      <c r="B26" t="s">
        <v>15</v>
      </c>
      <c r="C26" t="s">
        <v>16</v>
      </c>
      <c r="D26" t="s">
        <v>17</v>
      </c>
      <c r="E26" t="s">
        <v>18</v>
      </c>
      <c r="F26" t="s">
        <v>19</v>
      </c>
      <c r="G26" t="s">
        <v>69</v>
      </c>
      <c r="H26" t="s">
        <v>70</v>
      </c>
      <c r="I26" t="s">
        <v>21</v>
      </c>
      <c r="J26" t="s">
        <v>19</v>
      </c>
      <c r="K26" t="s">
        <v>22</v>
      </c>
      <c r="L26" t="s">
        <v>22</v>
      </c>
      <c r="M26" t="s">
        <v>22</v>
      </c>
      <c r="N26" t="s">
        <v>23</v>
      </c>
      <c r="O26" t="s">
        <v>22</v>
      </c>
      <c r="P26" t="s">
        <v>24</v>
      </c>
      <c r="Q26" t="s">
        <v>19</v>
      </c>
      <c r="R26" t="s">
        <v>25</v>
      </c>
      <c r="S26" t="s">
        <v>21</v>
      </c>
      <c r="T26" t="s">
        <v>26</v>
      </c>
      <c r="U26" t="s">
        <v>14</v>
      </c>
      <c r="V26" t="s">
        <v>18</v>
      </c>
      <c r="W26" t="s">
        <v>24</v>
      </c>
      <c r="X26" t="s">
        <v>27</v>
      </c>
      <c r="Y26" t="s">
        <v>25</v>
      </c>
      <c r="Z26" t="s">
        <v>28</v>
      </c>
      <c r="AA26" t="s">
        <v>29</v>
      </c>
      <c r="AB26" t="s">
        <v>25</v>
      </c>
      <c r="AC26" t="s">
        <v>18</v>
      </c>
      <c r="AD26" t="s">
        <v>26</v>
      </c>
      <c r="AE26" t="s">
        <v>29</v>
      </c>
      <c r="AF26" t="s">
        <v>19</v>
      </c>
      <c r="AG26" t="s">
        <v>30</v>
      </c>
      <c r="AH26" t="s">
        <v>31</v>
      </c>
    </row>
    <row r="27" spans="1:34" x14ac:dyDescent="0.6">
      <c r="A27" t="s">
        <v>77</v>
      </c>
      <c r="B27" t="s">
        <v>85</v>
      </c>
      <c r="E27" s="3">
        <v>1368000</v>
      </c>
      <c r="G27" s="3">
        <v>883392</v>
      </c>
      <c r="H27" s="3">
        <v>883392</v>
      </c>
      <c r="I27">
        <v>0</v>
      </c>
    </row>
    <row r="28" spans="1:34" x14ac:dyDescent="0.6">
      <c r="A28" t="s">
        <v>14</v>
      </c>
      <c r="B28" t="s">
        <v>15</v>
      </c>
      <c r="C28" t="s">
        <v>16</v>
      </c>
      <c r="D28" t="s">
        <v>17</v>
      </c>
      <c r="E28" t="s">
        <v>18</v>
      </c>
      <c r="F28" t="s">
        <v>19</v>
      </c>
      <c r="G28" t="s">
        <v>69</v>
      </c>
      <c r="H28" t="s">
        <v>70</v>
      </c>
      <c r="I28" t="s">
        <v>21</v>
      </c>
      <c r="J28" t="s">
        <v>19</v>
      </c>
      <c r="K28" t="s">
        <v>22</v>
      </c>
      <c r="L28" t="s">
        <v>22</v>
      </c>
      <c r="M28" t="s">
        <v>22</v>
      </c>
      <c r="N28" t="s">
        <v>23</v>
      </c>
      <c r="O28" t="s">
        <v>22</v>
      </c>
      <c r="P28" t="s">
        <v>24</v>
      </c>
      <c r="Q28" t="s">
        <v>19</v>
      </c>
      <c r="R28" t="s">
        <v>25</v>
      </c>
      <c r="S28" t="s">
        <v>21</v>
      </c>
      <c r="T28" t="s">
        <v>26</v>
      </c>
      <c r="U28" t="s">
        <v>14</v>
      </c>
      <c r="V28" t="s">
        <v>18</v>
      </c>
      <c r="W28" t="s">
        <v>24</v>
      </c>
      <c r="X28" t="s">
        <v>27</v>
      </c>
      <c r="Y28" t="s">
        <v>25</v>
      </c>
      <c r="Z28" t="s">
        <v>28</v>
      </c>
      <c r="AA28" t="s">
        <v>29</v>
      </c>
      <c r="AB28" t="s">
        <v>25</v>
      </c>
      <c r="AC28" t="s">
        <v>18</v>
      </c>
      <c r="AD28" t="s">
        <v>26</v>
      </c>
      <c r="AE28" t="s">
        <v>29</v>
      </c>
      <c r="AF28" t="s">
        <v>19</v>
      </c>
      <c r="AG28" t="s">
        <v>30</v>
      </c>
      <c r="AH28" t="s">
        <v>31</v>
      </c>
    </row>
    <row r="29" spans="1:34" x14ac:dyDescent="0.6">
      <c r="A29">
        <v>34557969977</v>
      </c>
      <c r="B29" t="s">
        <v>87</v>
      </c>
      <c r="C29">
        <v>85430762376</v>
      </c>
      <c r="D29" t="s">
        <v>84</v>
      </c>
      <c r="E29" s="3">
        <v>393114</v>
      </c>
      <c r="F29">
        <v>5.5</v>
      </c>
      <c r="G29" s="3">
        <v>321148</v>
      </c>
      <c r="H29" s="3">
        <v>318750</v>
      </c>
      <c r="I29">
        <v>0</v>
      </c>
      <c r="J29" s="4">
        <v>42005</v>
      </c>
      <c r="K29">
        <v>86</v>
      </c>
      <c r="L29">
        <v>86</v>
      </c>
      <c r="M29">
        <v>0</v>
      </c>
      <c r="N29">
        <v>0</v>
      </c>
      <c r="O29">
        <v>0</v>
      </c>
      <c r="P29">
        <v>0</v>
      </c>
      <c r="Q29" t="s">
        <v>73</v>
      </c>
      <c r="R29">
        <v>15355</v>
      </c>
      <c r="S29" s="3">
        <v>2398</v>
      </c>
      <c r="T29" t="s">
        <v>74</v>
      </c>
      <c r="U29">
        <v>0</v>
      </c>
      <c r="V29">
        <v>0</v>
      </c>
      <c r="W29" t="s">
        <v>75</v>
      </c>
      <c r="Y29">
        <v>9</v>
      </c>
      <c r="Z29" t="s">
        <v>75</v>
      </c>
      <c r="AA29" t="s">
        <v>74</v>
      </c>
      <c r="AB29" t="s">
        <v>75</v>
      </c>
      <c r="AC29">
        <v>0</v>
      </c>
      <c r="AD29" t="s">
        <v>74</v>
      </c>
    </row>
    <row r="30" spans="1:34" x14ac:dyDescent="0.6">
      <c r="A30">
        <v>35344386017</v>
      </c>
      <c r="B30" t="s">
        <v>87</v>
      </c>
      <c r="C30">
        <v>85432218493</v>
      </c>
      <c r="D30" t="s">
        <v>88</v>
      </c>
      <c r="E30" s="3">
        <v>3867000</v>
      </c>
      <c r="F30">
        <v>5.5</v>
      </c>
      <c r="G30" s="3">
        <v>3874274</v>
      </c>
      <c r="H30" s="3">
        <v>3860150</v>
      </c>
      <c r="I30">
        <v>0</v>
      </c>
      <c r="J30" s="4">
        <v>42325</v>
      </c>
      <c r="K30">
        <v>74</v>
      </c>
      <c r="L30">
        <v>74</v>
      </c>
      <c r="M30">
        <v>0</v>
      </c>
      <c r="N30">
        <v>0</v>
      </c>
      <c r="O30">
        <v>0</v>
      </c>
      <c r="P30">
        <v>0</v>
      </c>
      <c r="Q30" t="s">
        <v>73</v>
      </c>
      <c r="R30">
        <v>15355</v>
      </c>
      <c r="S30" s="3">
        <v>16572</v>
      </c>
      <c r="T30" t="s">
        <v>74</v>
      </c>
      <c r="U30">
        <v>0</v>
      </c>
      <c r="V30">
        <v>0</v>
      </c>
      <c r="W30" t="s">
        <v>75</v>
      </c>
      <c r="Y30">
        <v>9</v>
      </c>
      <c r="Z30" t="s">
        <v>75</v>
      </c>
      <c r="AA30" t="s">
        <v>74</v>
      </c>
      <c r="AB30" t="s">
        <v>75</v>
      </c>
      <c r="AC30">
        <v>0</v>
      </c>
      <c r="AD30" t="s">
        <v>74</v>
      </c>
      <c r="AE30" t="s">
        <v>76</v>
      </c>
      <c r="AF30" s="4">
        <v>43841</v>
      </c>
      <c r="AG30">
        <v>999</v>
      </c>
    </row>
    <row r="31" spans="1:34" x14ac:dyDescent="0.6">
      <c r="A31">
        <v>35699626726</v>
      </c>
      <c r="B31" t="s">
        <v>87</v>
      </c>
      <c r="C31">
        <v>85029842295</v>
      </c>
      <c r="D31" t="s">
        <v>89</v>
      </c>
      <c r="E31" s="3">
        <v>822217</v>
      </c>
      <c r="F31">
        <v>5.5</v>
      </c>
      <c r="G31" s="3">
        <v>826206</v>
      </c>
      <c r="H31" s="3">
        <v>811206</v>
      </c>
      <c r="I31">
        <v>0</v>
      </c>
      <c r="J31" s="4">
        <v>42465</v>
      </c>
      <c r="K31">
        <v>72</v>
      </c>
      <c r="L31">
        <v>72</v>
      </c>
      <c r="M31">
        <v>0</v>
      </c>
      <c r="N31">
        <v>0</v>
      </c>
      <c r="O31">
        <v>0</v>
      </c>
      <c r="P31">
        <v>0</v>
      </c>
      <c r="Q31" t="s">
        <v>73</v>
      </c>
      <c r="R31">
        <v>15355</v>
      </c>
      <c r="S31" s="3">
        <v>3529</v>
      </c>
      <c r="T31" t="s">
        <v>74</v>
      </c>
      <c r="U31">
        <v>0</v>
      </c>
      <c r="V31">
        <v>0</v>
      </c>
      <c r="W31" t="s">
        <v>75</v>
      </c>
      <c r="Y31">
        <v>9</v>
      </c>
      <c r="Z31" t="s">
        <v>75</v>
      </c>
      <c r="AA31" t="s">
        <v>74</v>
      </c>
      <c r="AB31" t="s">
        <v>75</v>
      </c>
      <c r="AC31">
        <v>0</v>
      </c>
      <c r="AD31" t="s">
        <v>74</v>
      </c>
    </row>
    <row r="32" spans="1:34" x14ac:dyDescent="0.6">
      <c r="A32">
        <v>36881131068</v>
      </c>
      <c r="B32" t="s">
        <v>87</v>
      </c>
      <c r="C32">
        <v>80084155687</v>
      </c>
      <c r="D32" t="s">
        <v>90</v>
      </c>
      <c r="E32" s="3">
        <v>1485000</v>
      </c>
      <c r="F32">
        <v>5.5</v>
      </c>
      <c r="G32" s="3">
        <v>1282106</v>
      </c>
      <c r="H32" s="3">
        <v>1281407</v>
      </c>
      <c r="I32">
        <v>0</v>
      </c>
      <c r="J32" s="4">
        <v>42867</v>
      </c>
      <c r="K32">
        <v>58</v>
      </c>
      <c r="L32">
        <v>58</v>
      </c>
      <c r="M32">
        <v>0</v>
      </c>
      <c r="N32">
        <v>0</v>
      </c>
      <c r="O32">
        <v>0</v>
      </c>
      <c r="P32">
        <v>0</v>
      </c>
      <c r="Q32" t="s">
        <v>73</v>
      </c>
      <c r="R32">
        <v>61132</v>
      </c>
      <c r="S32" s="3">
        <v>9770</v>
      </c>
      <c r="T32" t="s">
        <v>74</v>
      </c>
      <c r="U32">
        <v>0</v>
      </c>
      <c r="V32">
        <v>0</v>
      </c>
      <c r="W32" t="s">
        <v>75</v>
      </c>
      <c r="Y32">
        <v>9</v>
      </c>
      <c r="Z32" t="s">
        <v>75</v>
      </c>
      <c r="AA32" t="s">
        <v>74</v>
      </c>
      <c r="AB32" t="s">
        <v>75</v>
      </c>
      <c r="AC32">
        <v>0</v>
      </c>
      <c r="AD32" t="s">
        <v>74</v>
      </c>
      <c r="AE32" t="s">
        <v>76</v>
      </c>
      <c r="AF32" s="4">
        <v>43538</v>
      </c>
      <c r="AG32">
        <v>0</v>
      </c>
    </row>
    <row r="33" spans="1:34" x14ac:dyDescent="0.6">
      <c r="A33">
        <v>37496825525</v>
      </c>
      <c r="B33" t="s">
        <v>87</v>
      </c>
      <c r="C33">
        <v>80075343897</v>
      </c>
      <c r="D33" t="s">
        <v>91</v>
      </c>
      <c r="E33" s="3">
        <v>2092500</v>
      </c>
      <c r="F33">
        <v>5.5</v>
      </c>
      <c r="G33" s="3">
        <v>2082268</v>
      </c>
      <c r="H33" s="3">
        <v>2023418</v>
      </c>
      <c r="I33">
        <v>0</v>
      </c>
      <c r="J33" s="4">
        <v>43131</v>
      </c>
      <c r="K33">
        <v>50</v>
      </c>
      <c r="L33">
        <v>50</v>
      </c>
      <c r="M33">
        <v>0</v>
      </c>
      <c r="N33">
        <v>0</v>
      </c>
      <c r="O33">
        <v>0</v>
      </c>
      <c r="P33">
        <v>0</v>
      </c>
      <c r="Q33" t="s">
        <v>73</v>
      </c>
      <c r="R33">
        <v>61132</v>
      </c>
      <c r="S33" s="3">
        <v>8793</v>
      </c>
      <c r="T33" t="s">
        <v>74</v>
      </c>
      <c r="U33">
        <v>0</v>
      </c>
      <c r="V33">
        <v>0</v>
      </c>
      <c r="W33" t="s">
        <v>75</v>
      </c>
      <c r="Y33">
        <v>9</v>
      </c>
      <c r="Z33" t="s">
        <v>75</v>
      </c>
      <c r="AA33" t="s">
        <v>74</v>
      </c>
      <c r="AB33" t="s">
        <v>75</v>
      </c>
      <c r="AC33">
        <v>0</v>
      </c>
      <c r="AD33" t="s">
        <v>74</v>
      </c>
      <c r="AE33" t="s">
        <v>76</v>
      </c>
      <c r="AF33" s="4">
        <v>44020</v>
      </c>
      <c r="AG33">
        <v>999</v>
      </c>
    </row>
    <row r="34" spans="1:34" x14ac:dyDescent="0.6">
      <c r="A34">
        <v>39859049032</v>
      </c>
      <c r="B34" t="s">
        <v>87</v>
      </c>
      <c r="C34">
        <v>80631264427</v>
      </c>
      <c r="D34" t="s">
        <v>92</v>
      </c>
      <c r="E34" s="3">
        <v>4005000</v>
      </c>
      <c r="F34">
        <v>5.95</v>
      </c>
      <c r="G34" s="3">
        <v>4060759</v>
      </c>
      <c r="H34" s="3">
        <v>4039094</v>
      </c>
      <c r="I34">
        <v>0</v>
      </c>
      <c r="J34" s="4">
        <v>44175</v>
      </c>
      <c r="K34">
        <v>15</v>
      </c>
      <c r="L34">
        <v>15</v>
      </c>
      <c r="M34">
        <v>0</v>
      </c>
      <c r="N34">
        <v>0</v>
      </c>
      <c r="O34">
        <v>0</v>
      </c>
      <c r="P34">
        <v>0</v>
      </c>
      <c r="Q34" t="s">
        <v>73</v>
      </c>
      <c r="R34">
        <v>15355</v>
      </c>
      <c r="S34" s="3">
        <v>14889</v>
      </c>
      <c r="T34" t="s">
        <v>74</v>
      </c>
      <c r="U34">
        <v>0</v>
      </c>
      <c r="V34">
        <v>0</v>
      </c>
      <c r="Z34" t="s">
        <v>75</v>
      </c>
      <c r="AA34" t="s">
        <v>74</v>
      </c>
      <c r="AB34" t="s">
        <v>75</v>
      </c>
      <c r="AC34">
        <v>0</v>
      </c>
      <c r="AD34" t="s">
        <v>74</v>
      </c>
      <c r="AE34" t="s">
        <v>76</v>
      </c>
      <c r="AF34" s="4">
        <v>44202</v>
      </c>
      <c r="AG34">
        <v>0</v>
      </c>
    </row>
    <row r="35" spans="1:34" x14ac:dyDescent="0.6">
      <c r="A35">
        <v>40083020920</v>
      </c>
      <c r="B35" t="s">
        <v>87</v>
      </c>
      <c r="C35">
        <v>86613403381</v>
      </c>
      <c r="D35" t="s">
        <v>93</v>
      </c>
      <c r="E35" s="3">
        <v>3000000</v>
      </c>
      <c r="F35">
        <v>5.5</v>
      </c>
      <c r="G35" s="3">
        <v>3010865</v>
      </c>
      <c r="H35" s="3">
        <v>2998503</v>
      </c>
      <c r="I35">
        <v>0</v>
      </c>
      <c r="J35" s="4">
        <v>44274</v>
      </c>
      <c r="K35">
        <v>12</v>
      </c>
      <c r="L35">
        <v>12</v>
      </c>
      <c r="M35">
        <v>0</v>
      </c>
      <c r="N35">
        <v>0</v>
      </c>
      <c r="O35">
        <v>0</v>
      </c>
      <c r="P35">
        <v>0</v>
      </c>
      <c r="Q35" t="s">
        <v>73</v>
      </c>
      <c r="R35">
        <v>15355</v>
      </c>
      <c r="S35" s="3">
        <v>12449</v>
      </c>
      <c r="T35" t="s">
        <v>74</v>
      </c>
      <c r="U35">
        <v>0</v>
      </c>
      <c r="V35">
        <v>0</v>
      </c>
      <c r="W35" t="s">
        <v>75</v>
      </c>
      <c r="Y35">
        <v>9</v>
      </c>
      <c r="Z35" t="s">
        <v>75</v>
      </c>
      <c r="AA35" t="s">
        <v>74</v>
      </c>
      <c r="AB35" t="s">
        <v>75</v>
      </c>
      <c r="AC35">
        <v>0</v>
      </c>
      <c r="AD35" t="s">
        <v>74</v>
      </c>
      <c r="AE35" t="s">
        <v>76</v>
      </c>
      <c r="AF35" s="4">
        <v>44290</v>
      </c>
      <c r="AG35">
        <v>0</v>
      </c>
    </row>
    <row r="36" spans="1:34" x14ac:dyDescent="0.6">
      <c r="A36">
        <v>40097074641</v>
      </c>
      <c r="B36" t="s">
        <v>87</v>
      </c>
      <c r="C36">
        <v>85218330178</v>
      </c>
      <c r="D36" t="s">
        <v>94</v>
      </c>
      <c r="E36" s="3">
        <v>1500000</v>
      </c>
      <c r="F36">
        <v>5.5</v>
      </c>
      <c r="G36" s="3">
        <v>1505763</v>
      </c>
      <c r="H36" s="3">
        <v>1504599</v>
      </c>
      <c r="I36">
        <v>0</v>
      </c>
      <c r="J36" s="4">
        <v>44283</v>
      </c>
      <c r="K36">
        <v>12</v>
      </c>
      <c r="L36">
        <v>12</v>
      </c>
      <c r="M36">
        <v>0</v>
      </c>
      <c r="N36">
        <v>0</v>
      </c>
      <c r="O36">
        <v>0</v>
      </c>
      <c r="P36">
        <v>0</v>
      </c>
      <c r="Q36" t="s">
        <v>73</v>
      </c>
      <c r="R36">
        <v>15355</v>
      </c>
      <c r="S36" s="3">
        <v>6303</v>
      </c>
      <c r="T36" t="s">
        <v>74</v>
      </c>
      <c r="U36">
        <v>0</v>
      </c>
      <c r="V36">
        <v>0</v>
      </c>
      <c r="W36" t="s">
        <v>75</v>
      </c>
      <c r="Y36">
        <v>9</v>
      </c>
      <c r="Z36" t="s">
        <v>75</v>
      </c>
      <c r="AA36" t="s">
        <v>74</v>
      </c>
      <c r="AB36" t="s">
        <v>75</v>
      </c>
      <c r="AC36">
        <v>0</v>
      </c>
      <c r="AD36" t="s">
        <v>74</v>
      </c>
      <c r="AE36" t="s">
        <v>76</v>
      </c>
      <c r="AF36" s="4">
        <v>44645</v>
      </c>
      <c r="AG36">
        <v>0</v>
      </c>
    </row>
    <row r="37" spans="1:34" x14ac:dyDescent="0.6">
      <c r="A37">
        <v>40249217729</v>
      </c>
      <c r="B37" t="s">
        <v>87</v>
      </c>
      <c r="C37">
        <v>85859033016</v>
      </c>
      <c r="D37" t="s">
        <v>95</v>
      </c>
      <c r="E37" s="3">
        <v>4320000</v>
      </c>
      <c r="F37">
        <v>5.95</v>
      </c>
      <c r="G37" s="3">
        <v>4336624</v>
      </c>
      <c r="H37" s="3">
        <v>4333993</v>
      </c>
      <c r="I37">
        <v>0</v>
      </c>
      <c r="J37" s="4">
        <v>44373</v>
      </c>
      <c r="K37">
        <v>9</v>
      </c>
      <c r="L37">
        <v>9</v>
      </c>
      <c r="M37">
        <v>0</v>
      </c>
      <c r="N37">
        <v>0</v>
      </c>
      <c r="O37">
        <v>0</v>
      </c>
      <c r="P37">
        <v>0</v>
      </c>
      <c r="Q37" t="s">
        <v>73</v>
      </c>
      <c r="R37">
        <v>15355</v>
      </c>
      <c r="S37" s="3">
        <v>17926</v>
      </c>
      <c r="T37" t="s">
        <v>74</v>
      </c>
      <c r="U37">
        <v>0</v>
      </c>
      <c r="V37">
        <v>0</v>
      </c>
      <c r="W37" t="s">
        <v>75</v>
      </c>
      <c r="Y37">
        <v>9</v>
      </c>
      <c r="Z37" t="s">
        <v>75</v>
      </c>
      <c r="AA37" t="s">
        <v>74</v>
      </c>
      <c r="AB37" t="s">
        <v>75</v>
      </c>
      <c r="AC37">
        <v>0</v>
      </c>
      <c r="AD37" t="s">
        <v>74</v>
      </c>
    </row>
    <row r="38" spans="1:34" x14ac:dyDescent="0.6">
      <c r="A38" t="s">
        <v>14</v>
      </c>
      <c r="B38" t="s">
        <v>15</v>
      </c>
      <c r="C38" t="s">
        <v>16</v>
      </c>
      <c r="D38" t="s">
        <v>17</v>
      </c>
      <c r="E38" t="s">
        <v>18</v>
      </c>
      <c r="F38" t="s">
        <v>19</v>
      </c>
      <c r="G38" t="s">
        <v>69</v>
      </c>
      <c r="H38" t="s">
        <v>70</v>
      </c>
      <c r="I38" t="s">
        <v>21</v>
      </c>
      <c r="J38" t="s">
        <v>19</v>
      </c>
      <c r="K38" t="s">
        <v>22</v>
      </c>
      <c r="L38" t="s">
        <v>22</v>
      </c>
      <c r="M38" t="s">
        <v>22</v>
      </c>
      <c r="N38" t="s">
        <v>23</v>
      </c>
      <c r="O38" t="s">
        <v>22</v>
      </c>
      <c r="P38" t="s">
        <v>24</v>
      </c>
      <c r="Q38" t="s">
        <v>19</v>
      </c>
      <c r="R38" t="s">
        <v>25</v>
      </c>
      <c r="S38" t="s">
        <v>21</v>
      </c>
      <c r="T38" t="s">
        <v>26</v>
      </c>
      <c r="U38" t="s">
        <v>14</v>
      </c>
      <c r="V38" t="s">
        <v>18</v>
      </c>
      <c r="W38" t="s">
        <v>24</v>
      </c>
      <c r="X38" t="s">
        <v>27</v>
      </c>
      <c r="Y38" t="s">
        <v>25</v>
      </c>
      <c r="Z38" t="s">
        <v>28</v>
      </c>
      <c r="AA38" t="s">
        <v>29</v>
      </c>
      <c r="AB38" t="s">
        <v>25</v>
      </c>
      <c r="AC38" t="s">
        <v>18</v>
      </c>
      <c r="AD38" t="s">
        <v>26</v>
      </c>
      <c r="AE38" t="s">
        <v>29</v>
      </c>
      <c r="AF38" t="s">
        <v>19</v>
      </c>
      <c r="AG38" t="s">
        <v>30</v>
      </c>
      <c r="AH38" t="s">
        <v>31</v>
      </c>
    </row>
    <row r="39" spans="1:34" x14ac:dyDescent="0.6">
      <c r="A39" t="s">
        <v>77</v>
      </c>
      <c r="B39" t="s">
        <v>87</v>
      </c>
      <c r="E39" s="3">
        <v>21484831</v>
      </c>
      <c r="G39" s="3">
        <v>21300013</v>
      </c>
      <c r="H39" s="3">
        <v>21171120</v>
      </c>
      <c r="I39">
        <v>0</v>
      </c>
    </row>
    <row r="40" spans="1:34" x14ac:dyDescent="0.6">
      <c r="A40" t="s">
        <v>14</v>
      </c>
      <c r="B40" t="s">
        <v>15</v>
      </c>
      <c r="C40" t="s">
        <v>16</v>
      </c>
      <c r="D40" t="s">
        <v>17</v>
      </c>
      <c r="E40" t="s">
        <v>18</v>
      </c>
      <c r="F40" t="s">
        <v>19</v>
      </c>
      <c r="G40" t="s">
        <v>69</v>
      </c>
      <c r="H40" t="s">
        <v>70</v>
      </c>
      <c r="I40" t="s">
        <v>21</v>
      </c>
      <c r="J40" t="s">
        <v>19</v>
      </c>
      <c r="K40" t="s">
        <v>22</v>
      </c>
      <c r="L40" t="s">
        <v>22</v>
      </c>
      <c r="M40" t="s">
        <v>22</v>
      </c>
      <c r="N40" t="s">
        <v>23</v>
      </c>
      <c r="O40" t="s">
        <v>22</v>
      </c>
      <c r="P40" t="s">
        <v>24</v>
      </c>
      <c r="Q40" t="s">
        <v>19</v>
      </c>
      <c r="R40" t="s">
        <v>25</v>
      </c>
      <c r="S40" t="s">
        <v>21</v>
      </c>
      <c r="T40" t="s">
        <v>26</v>
      </c>
      <c r="U40" t="s">
        <v>14</v>
      </c>
      <c r="V40" t="s">
        <v>18</v>
      </c>
      <c r="W40" t="s">
        <v>24</v>
      </c>
      <c r="X40" t="s">
        <v>27</v>
      </c>
      <c r="Y40" t="s">
        <v>25</v>
      </c>
      <c r="Z40" t="s">
        <v>28</v>
      </c>
      <c r="AA40" t="s">
        <v>29</v>
      </c>
      <c r="AB40" t="s">
        <v>25</v>
      </c>
      <c r="AC40" t="s">
        <v>18</v>
      </c>
      <c r="AD40" t="s">
        <v>26</v>
      </c>
      <c r="AE40" t="s">
        <v>29</v>
      </c>
      <c r="AF40" t="s">
        <v>19</v>
      </c>
      <c r="AG40" t="s">
        <v>30</v>
      </c>
      <c r="AH40" t="s">
        <v>31</v>
      </c>
    </row>
    <row r="41" spans="1:34" x14ac:dyDescent="0.6">
      <c r="A41">
        <v>34033582556</v>
      </c>
      <c r="B41" t="s">
        <v>96</v>
      </c>
      <c r="C41">
        <v>85538694483</v>
      </c>
      <c r="D41" t="s">
        <v>97</v>
      </c>
      <c r="E41" s="3">
        <v>2000000</v>
      </c>
      <c r="F41">
        <v>5.5</v>
      </c>
      <c r="G41" s="3">
        <v>1476195</v>
      </c>
      <c r="H41" s="3">
        <v>1472680</v>
      </c>
      <c r="I41">
        <v>0</v>
      </c>
      <c r="J41" s="4">
        <v>41862</v>
      </c>
      <c r="K41">
        <v>91</v>
      </c>
      <c r="L41">
        <v>91</v>
      </c>
      <c r="M41">
        <v>0</v>
      </c>
      <c r="N41">
        <v>0</v>
      </c>
      <c r="O41">
        <v>0</v>
      </c>
      <c r="P41">
        <v>0</v>
      </c>
      <c r="Q41" t="s">
        <v>73</v>
      </c>
      <c r="R41">
        <v>15355</v>
      </c>
      <c r="S41" s="3">
        <v>11905</v>
      </c>
      <c r="T41" t="s">
        <v>74</v>
      </c>
      <c r="U41">
        <v>0</v>
      </c>
      <c r="V41">
        <v>0</v>
      </c>
      <c r="W41" t="s">
        <v>75</v>
      </c>
      <c r="Y41">
        <v>9</v>
      </c>
      <c r="Z41" t="s">
        <v>75</v>
      </c>
      <c r="AA41" t="s">
        <v>74</v>
      </c>
      <c r="AB41" t="s">
        <v>75</v>
      </c>
      <c r="AC41">
        <v>0</v>
      </c>
      <c r="AD41" t="s">
        <v>74</v>
      </c>
      <c r="AE41" t="s">
        <v>76</v>
      </c>
      <c r="AF41" s="4">
        <v>43526</v>
      </c>
      <c r="AG41">
        <v>0</v>
      </c>
    </row>
    <row r="42" spans="1:34" x14ac:dyDescent="0.6">
      <c r="A42">
        <v>37845431603</v>
      </c>
      <c r="B42" t="s">
        <v>96</v>
      </c>
      <c r="C42">
        <v>71004045858</v>
      </c>
      <c r="D42" t="s">
        <v>98</v>
      </c>
      <c r="E42" s="3">
        <v>6000000</v>
      </c>
      <c r="F42">
        <v>5.95</v>
      </c>
      <c r="G42" s="3">
        <v>6627486</v>
      </c>
      <c r="H42" s="3">
        <v>6351079</v>
      </c>
      <c r="I42">
        <v>0</v>
      </c>
      <c r="J42" s="4">
        <v>43312</v>
      </c>
      <c r="K42">
        <v>22</v>
      </c>
      <c r="L42">
        <v>22</v>
      </c>
      <c r="M42">
        <v>0</v>
      </c>
      <c r="N42">
        <v>0</v>
      </c>
      <c r="O42">
        <v>0</v>
      </c>
      <c r="P42">
        <v>0</v>
      </c>
      <c r="Q42" t="s">
        <v>73</v>
      </c>
      <c r="R42">
        <v>15355</v>
      </c>
      <c r="S42" s="3">
        <v>20977</v>
      </c>
      <c r="T42" t="s">
        <v>74</v>
      </c>
      <c r="U42">
        <v>0</v>
      </c>
      <c r="V42">
        <v>0</v>
      </c>
      <c r="W42" t="s">
        <v>75</v>
      </c>
      <c r="Y42">
        <v>9</v>
      </c>
      <c r="Z42" t="s">
        <v>75</v>
      </c>
      <c r="AA42" t="s">
        <v>74</v>
      </c>
      <c r="AB42" t="s">
        <v>75</v>
      </c>
      <c r="AC42">
        <v>0</v>
      </c>
      <c r="AD42" t="s">
        <v>74</v>
      </c>
      <c r="AE42" t="s">
        <v>76</v>
      </c>
      <c r="AF42" s="4">
        <v>44032</v>
      </c>
      <c r="AG42">
        <v>0</v>
      </c>
    </row>
    <row r="43" spans="1:34" x14ac:dyDescent="0.6">
      <c r="A43" t="s">
        <v>14</v>
      </c>
      <c r="B43" t="s">
        <v>15</v>
      </c>
      <c r="C43" t="s">
        <v>16</v>
      </c>
      <c r="D43" t="s">
        <v>17</v>
      </c>
      <c r="E43" t="s">
        <v>18</v>
      </c>
      <c r="F43" t="s">
        <v>19</v>
      </c>
      <c r="G43" t="s">
        <v>69</v>
      </c>
      <c r="H43" t="s">
        <v>70</v>
      </c>
      <c r="I43" t="s">
        <v>21</v>
      </c>
      <c r="J43" t="s">
        <v>19</v>
      </c>
      <c r="K43" t="s">
        <v>22</v>
      </c>
      <c r="L43" t="s">
        <v>22</v>
      </c>
      <c r="M43" t="s">
        <v>22</v>
      </c>
      <c r="N43" t="s">
        <v>23</v>
      </c>
      <c r="O43" t="s">
        <v>22</v>
      </c>
      <c r="P43" t="s">
        <v>24</v>
      </c>
      <c r="Q43" t="s">
        <v>19</v>
      </c>
      <c r="R43" t="s">
        <v>25</v>
      </c>
      <c r="S43" t="s">
        <v>21</v>
      </c>
      <c r="T43" t="s">
        <v>26</v>
      </c>
      <c r="U43" t="s">
        <v>14</v>
      </c>
      <c r="V43" t="s">
        <v>18</v>
      </c>
      <c r="W43" t="s">
        <v>24</v>
      </c>
      <c r="X43" t="s">
        <v>27</v>
      </c>
      <c r="Y43" t="s">
        <v>25</v>
      </c>
      <c r="Z43" t="s">
        <v>28</v>
      </c>
      <c r="AA43" t="s">
        <v>29</v>
      </c>
      <c r="AB43" t="s">
        <v>25</v>
      </c>
      <c r="AC43" t="s">
        <v>18</v>
      </c>
      <c r="AD43" t="s">
        <v>26</v>
      </c>
      <c r="AE43" t="s">
        <v>29</v>
      </c>
      <c r="AF43" t="s">
        <v>19</v>
      </c>
      <c r="AG43" t="s">
        <v>30</v>
      </c>
      <c r="AH43" t="s">
        <v>31</v>
      </c>
    </row>
    <row r="44" spans="1:34" x14ac:dyDescent="0.6">
      <c r="A44" t="s">
        <v>77</v>
      </c>
      <c r="B44" t="s">
        <v>96</v>
      </c>
      <c r="E44" s="3">
        <v>8000000</v>
      </c>
      <c r="G44" s="3">
        <v>8103681</v>
      </c>
      <c r="H44" s="3">
        <v>7823759</v>
      </c>
      <c r="I44">
        <v>0</v>
      </c>
    </row>
    <row r="45" spans="1:34" x14ac:dyDescent="0.6">
      <c r="A45" t="s">
        <v>14</v>
      </c>
      <c r="B45" t="s">
        <v>15</v>
      </c>
      <c r="C45" t="s">
        <v>16</v>
      </c>
      <c r="D45" t="s">
        <v>17</v>
      </c>
      <c r="E45" t="s">
        <v>18</v>
      </c>
      <c r="F45" t="s">
        <v>19</v>
      </c>
      <c r="G45" t="s">
        <v>69</v>
      </c>
      <c r="H45" t="s">
        <v>70</v>
      </c>
      <c r="I45" t="s">
        <v>21</v>
      </c>
      <c r="J45" t="s">
        <v>19</v>
      </c>
      <c r="K45" t="s">
        <v>22</v>
      </c>
      <c r="L45" t="s">
        <v>22</v>
      </c>
      <c r="M45" t="s">
        <v>22</v>
      </c>
      <c r="N45" t="s">
        <v>23</v>
      </c>
      <c r="O45" t="s">
        <v>22</v>
      </c>
      <c r="P45" t="s">
        <v>24</v>
      </c>
      <c r="Q45" t="s">
        <v>19</v>
      </c>
      <c r="R45" t="s">
        <v>25</v>
      </c>
      <c r="S45" t="s">
        <v>21</v>
      </c>
      <c r="T45" t="s">
        <v>26</v>
      </c>
      <c r="U45" t="s">
        <v>14</v>
      </c>
      <c r="V45" t="s">
        <v>18</v>
      </c>
      <c r="W45" t="s">
        <v>24</v>
      </c>
      <c r="X45" t="s">
        <v>27</v>
      </c>
      <c r="Y45" t="s">
        <v>25</v>
      </c>
      <c r="Z45" t="s">
        <v>28</v>
      </c>
      <c r="AA45" t="s">
        <v>29</v>
      </c>
      <c r="AB45" t="s">
        <v>25</v>
      </c>
      <c r="AC45" t="s">
        <v>18</v>
      </c>
      <c r="AD45" t="s">
        <v>26</v>
      </c>
      <c r="AE45" t="s">
        <v>29</v>
      </c>
      <c r="AF45" t="s">
        <v>19</v>
      </c>
      <c r="AG45" t="s">
        <v>30</v>
      </c>
      <c r="AH45" t="s">
        <v>31</v>
      </c>
    </row>
    <row r="46" spans="1:34" x14ac:dyDescent="0.6">
      <c r="A46">
        <v>32389000329</v>
      </c>
      <c r="B46" t="s">
        <v>99</v>
      </c>
      <c r="C46">
        <v>85006246968</v>
      </c>
      <c r="D46" t="s">
        <v>100</v>
      </c>
      <c r="E46" s="3">
        <v>960000</v>
      </c>
      <c r="F46">
        <v>5.5</v>
      </c>
      <c r="G46" s="3">
        <v>359538</v>
      </c>
      <c r="H46" s="3">
        <v>350684</v>
      </c>
      <c r="I46">
        <v>0</v>
      </c>
      <c r="J46" s="4">
        <v>41081</v>
      </c>
      <c r="K46">
        <v>117</v>
      </c>
      <c r="L46">
        <v>117</v>
      </c>
      <c r="M46">
        <v>0</v>
      </c>
      <c r="N46">
        <v>0</v>
      </c>
      <c r="O46">
        <v>0</v>
      </c>
      <c r="P46">
        <v>0</v>
      </c>
      <c r="Q46" t="s">
        <v>73</v>
      </c>
      <c r="R46">
        <v>61132</v>
      </c>
      <c r="S46" s="3">
        <v>7620</v>
      </c>
      <c r="T46" t="s">
        <v>74</v>
      </c>
      <c r="U46">
        <v>0</v>
      </c>
      <c r="V46">
        <v>0</v>
      </c>
      <c r="W46" t="s">
        <v>75</v>
      </c>
      <c r="Y46">
        <v>9</v>
      </c>
      <c r="Z46" t="s">
        <v>75</v>
      </c>
      <c r="AA46" t="s">
        <v>74</v>
      </c>
      <c r="AB46" t="s">
        <v>75</v>
      </c>
      <c r="AC46">
        <v>0</v>
      </c>
      <c r="AD46" t="s">
        <v>74</v>
      </c>
      <c r="AE46" t="s">
        <v>76</v>
      </c>
      <c r="AF46" s="4">
        <v>44042</v>
      </c>
      <c r="AG46">
        <v>999</v>
      </c>
    </row>
    <row r="47" spans="1:34" x14ac:dyDescent="0.6">
      <c r="A47" t="s">
        <v>14</v>
      </c>
      <c r="B47" t="s">
        <v>15</v>
      </c>
      <c r="C47" t="s">
        <v>16</v>
      </c>
      <c r="D47" t="s">
        <v>17</v>
      </c>
      <c r="E47" t="s">
        <v>18</v>
      </c>
      <c r="F47" t="s">
        <v>19</v>
      </c>
      <c r="G47" t="s">
        <v>69</v>
      </c>
      <c r="H47" t="s">
        <v>70</v>
      </c>
      <c r="I47" t="s">
        <v>21</v>
      </c>
      <c r="J47" t="s">
        <v>19</v>
      </c>
      <c r="K47" t="s">
        <v>22</v>
      </c>
      <c r="L47" t="s">
        <v>22</v>
      </c>
      <c r="M47" t="s">
        <v>22</v>
      </c>
      <c r="N47" t="s">
        <v>23</v>
      </c>
      <c r="O47" t="s">
        <v>22</v>
      </c>
      <c r="P47" t="s">
        <v>24</v>
      </c>
      <c r="Q47" t="s">
        <v>19</v>
      </c>
      <c r="R47" t="s">
        <v>25</v>
      </c>
      <c r="S47" t="s">
        <v>21</v>
      </c>
      <c r="T47" t="s">
        <v>26</v>
      </c>
      <c r="U47" t="s">
        <v>14</v>
      </c>
      <c r="V47" t="s">
        <v>18</v>
      </c>
      <c r="W47" t="s">
        <v>24</v>
      </c>
      <c r="X47" t="s">
        <v>27</v>
      </c>
      <c r="Y47" t="s">
        <v>25</v>
      </c>
      <c r="Z47" t="s">
        <v>28</v>
      </c>
      <c r="AA47" t="s">
        <v>29</v>
      </c>
      <c r="AB47" t="s">
        <v>25</v>
      </c>
      <c r="AC47" t="s">
        <v>18</v>
      </c>
      <c r="AD47" t="s">
        <v>26</v>
      </c>
      <c r="AE47" t="s">
        <v>29</v>
      </c>
      <c r="AF47" t="s">
        <v>19</v>
      </c>
      <c r="AG47" t="s">
        <v>30</v>
      </c>
      <c r="AH47" t="s">
        <v>31</v>
      </c>
    </row>
    <row r="49" spans="1:34" x14ac:dyDescent="0.6">
      <c r="A49" t="s">
        <v>101</v>
      </c>
      <c r="B49" t="s">
        <v>102</v>
      </c>
      <c r="C49" t="s">
        <v>103</v>
      </c>
      <c r="D49" t="s">
        <v>104</v>
      </c>
    </row>
    <row r="51" spans="1:34" x14ac:dyDescent="0.6">
      <c r="A51" t="s">
        <v>3</v>
      </c>
      <c r="B51">
        <v>1</v>
      </c>
      <c r="C51" t="s">
        <v>4</v>
      </c>
      <c r="D51" t="s">
        <v>5</v>
      </c>
      <c r="E51" t="s">
        <v>6</v>
      </c>
      <c r="F51" s="1">
        <v>45383.166666666664</v>
      </c>
      <c r="G51">
        <v>0</v>
      </c>
    </row>
    <row r="52" spans="1:34" x14ac:dyDescent="0.6">
      <c r="A52" t="s">
        <v>7</v>
      </c>
      <c r="E52" t="s">
        <v>8</v>
      </c>
      <c r="F52" s="2">
        <v>44621</v>
      </c>
    </row>
    <row r="53" spans="1:34" x14ac:dyDescent="0.6">
      <c r="C53" t="s">
        <v>9</v>
      </c>
      <c r="D53" t="s">
        <v>10</v>
      </c>
    </row>
    <row r="54" spans="1:34" x14ac:dyDescent="0.6">
      <c r="A54" t="s">
        <v>11</v>
      </c>
      <c r="B54" t="s">
        <v>12</v>
      </c>
      <c r="E54" t="s">
        <v>105</v>
      </c>
    </row>
    <row r="55" spans="1:34" x14ac:dyDescent="0.6">
      <c r="A55" t="s">
        <v>0</v>
      </c>
    </row>
    <row r="56" spans="1:34" x14ac:dyDescent="0.6">
      <c r="A56" t="s">
        <v>14</v>
      </c>
      <c r="B56" t="s">
        <v>15</v>
      </c>
      <c r="C56" t="s">
        <v>16</v>
      </c>
      <c r="D56" t="s">
        <v>17</v>
      </c>
      <c r="E56" t="s">
        <v>18</v>
      </c>
      <c r="F56" t="s">
        <v>19</v>
      </c>
      <c r="G56" t="s">
        <v>20</v>
      </c>
      <c r="H56" t="s">
        <v>21</v>
      </c>
      <c r="I56" t="s">
        <v>21</v>
      </c>
      <c r="J56" t="s">
        <v>19</v>
      </c>
      <c r="K56" t="s">
        <v>22</v>
      </c>
      <c r="L56" t="s">
        <v>22</v>
      </c>
      <c r="M56" t="s">
        <v>22</v>
      </c>
      <c r="N56" t="s">
        <v>23</v>
      </c>
      <c r="O56" t="s">
        <v>22</v>
      </c>
      <c r="P56" t="s">
        <v>24</v>
      </c>
      <c r="Q56" t="s">
        <v>19</v>
      </c>
      <c r="R56" t="s">
        <v>25</v>
      </c>
      <c r="S56" t="s">
        <v>21</v>
      </c>
      <c r="T56" t="s">
        <v>26</v>
      </c>
      <c r="U56" t="s">
        <v>14</v>
      </c>
      <c r="V56" t="s">
        <v>18</v>
      </c>
      <c r="W56" t="s">
        <v>24</v>
      </c>
      <c r="X56" t="s">
        <v>27</v>
      </c>
      <c r="Y56" t="s">
        <v>25</v>
      </c>
      <c r="Z56" t="s">
        <v>28</v>
      </c>
      <c r="AA56" t="s">
        <v>29</v>
      </c>
      <c r="AB56" t="s">
        <v>25</v>
      </c>
      <c r="AC56" t="s">
        <v>18</v>
      </c>
      <c r="AD56" t="s">
        <v>26</v>
      </c>
      <c r="AE56" t="s">
        <v>29</v>
      </c>
      <c r="AF56" t="s">
        <v>19</v>
      </c>
      <c r="AG56" t="s">
        <v>30</v>
      </c>
      <c r="AH56" t="s">
        <v>31</v>
      </c>
    </row>
    <row r="57" spans="1:34" x14ac:dyDescent="0.6">
      <c r="A57" t="s">
        <v>32</v>
      </c>
      <c r="B57" t="s">
        <v>33</v>
      </c>
      <c r="C57" t="s">
        <v>34</v>
      </c>
      <c r="D57" t="s">
        <v>35</v>
      </c>
      <c r="E57" t="s">
        <v>36</v>
      </c>
      <c r="F57" t="s">
        <v>37</v>
      </c>
      <c r="G57" t="s">
        <v>38</v>
      </c>
      <c r="H57" t="s">
        <v>39</v>
      </c>
      <c r="I57" t="s">
        <v>40</v>
      </c>
      <c r="J57" t="s">
        <v>41</v>
      </c>
      <c r="K57" t="s">
        <v>42</v>
      </c>
      <c r="L57" t="s">
        <v>42</v>
      </c>
      <c r="M57" t="s">
        <v>42</v>
      </c>
      <c r="N57" t="s">
        <v>43</v>
      </c>
      <c r="O57" t="s">
        <v>44</v>
      </c>
      <c r="P57" t="s">
        <v>45</v>
      </c>
      <c r="Q57" t="s">
        <v>46</v>
      </c>
      <c r="R57" t="s">
        <v>47</v>
      </c>
      <c r="S57" t="s">
        <v>48</v>
      </c>
      <c r="T57" t="s">
        <v>49</v>
      </c>
      <c r="U57" t="s">
        <v>50</v>
      </c>
      <c r="V57" t="s">
        <v>51</v>
      </c>
      <c r="W57" t="s">
        <v>52</v>
      </c>
      <c r="X57" t="s">
        <v>53</v>
      </c>
      <c r="Y57" t="s">
        <v>54</v>
      </c>
      <c r="Z57" t="s">
        <v>55</v>
      </c>
      <c r="AA57" t="s">
        <v>56</v>
      </c>
      <c r="AB57" t="s">
        <v>57</v>
      </c>
      <c r="AC57" t="s">
        <v>58</v>
      </c>
      <c r="AD57" t="s">
        <v>59</v>
      </c>
      <c r="AE57" t="s">
        <v>60</v>
      </c>
      <c r="AF57" t="s">
        <v>61</v>
      </c>
      <c r="AG57" t="s">
        <v>62</v>
      </c>
    </row>
    <row r="58" spans="1:34" x14ac:dyDescent="0.6">
      <c r="J58" t="s">
        <v>63</v>
      </c>
      <c r="K58" t="s">
        <v>64</v>
      </c>
      <c r="L58" t="s">
        <v>65</v>
      </c>
      <c r="M58" t="s">
        <v>66</v>
      </c>
      <c r="N58" t="s">
        <v>67</v>
      </c>
      <c r="O58" t="s">
        <v>67</v>
      </c>
      <c r="P58" t="s">
        <v>68</v>
      </c>
    </row>
    <row r="59" spans="1:34" x14ac:dyDescent="0.6">
      <c r="A59" t="s">
        <v>14</v>
      </c>
      <c r="B59" t="s">
        <v>15</v>
      </c>
      <c r="C59" t="s">
        <v>16</v>
      </c>
      <c r="D59" t="s">
        <v>17</v>
      </c>
      <c r="E59" t="s">
        <v>18</v>
      </c>
      <c r="F59" t="s">
        <v>19</v>
      </c>
      <c r="G59" t="s">
        <v>69</v>
      </c>
      <c r="H59" t="s">
        <v>70</v>
      </c>
      <c r="I59" t="s">
        <v>21</v>
      </c>
      <c r="J59" t="s">
        <v>19</v>
      </c>
      <c r="K59" t="s">
        <v>22</v>
      </c>
      <c r="L59" t="s">
        <v>22</v>
      </c>
      <c r="M59" t="s">
        <v>22</v>
      </c>
      <c r="N59" t="s">
        <v>23</v>
      </c>
      <c r="O59" t="s">
        <v>22</v>
      </c>
      <c r="P59" t="s">
        <v>24</v>
      </c>
      <c r="Q59" t="s">
        <v>19</v>
      </c>
      <c r="R59" t="s">
        <v>25</v>
      </c>
      <c r="S59" t="s">
        <v>21</v>
      </c>
      <c r="T59" t="s">
        <v>26</v>
      </c>
      <c r="U59" t="s">
        <v>14</v>
      </c>
      <c r="V59" t="s">
        <v>18</v>
      </c>
      <c r="W59" t="s">
        <v>24</v>
      </c>
      <c r="X59" t="s">
        <v>27</v>
      </c>
      <c r="Y59" t="s">
        <v>25</v>
      </c>
      <c r="Z59" t="s">
        <v>28</v>
      </c>
      <c r="AA59" t="s">
        <v>29</v>
      </c>
      <c r="AB59" t="s">
        <v>25</v>
      </c>
      <c r="AC59" t="s">
        <v>18</v>
      </c>
      <c r="AD59" t="s">
        <v>26</v>
      </c>
      <c r="AE59" t="s">
        <v>29</v>
      </c>
      <c r="AF59" t="s">
        <v>19</v>
      </c>
      <c r="AG59" t="s">
        <v>30</v>
      </c>
      <c r="AH59" t="s">
        <v>31</v>
      </c>
    </row>
    <row r="60" spans="1:34" x14ac:dyDescent="0.6">
      <c r="A60" t="s">
        <v>14</v>
      </c>
      <c r="B60" t="s">
        <v>15</v>
      </c>
      <c r="C60" t="s">
        <v>16</v>
      </c>
      <c r="D60" t="s">
        <v>17</v>
      </c>
      <c r="E60" t="s">
        <v>18</v>
      </c>
      <c r="F60" t="s">
        <v>19</v>
      </c>
      <c r="G60" t="s">
        <v>69</v>
      </c>
      <c r="H60" t="s">
        <v>70</v>
      </c>
      <c r="I60" t="s">
        <v>21</v>
      </c>
      <c r="J60" t="s">
        <v>19</v>
      </c>
      <c r="K60" t="s">
        <v>22</v>
      </c>
      <c r="L60" t="s">
        <v>22</v>
      </c>
      <c r="M60" t="s">
        <v>22</v>
      </c>
      <c r="N60" t="s">
        <v>23</v>
      </c>
      <c r="O60" t="s">
        <v>22</v>
      </c>
      <c r="P60" t="s">
        <v>24</v>
      </c>
      <c r="Q60" t="s">
        <v>19</v>
      </c>
      <c r="R60" t="s">
        <v>25</v>
      </c>
      <c r="S60" t="s">
        <v>21</v>
      </c>
      <c r="T60" t="s">
        <v>26</v>
      </c>
      <c r="U60" t="s">
        <v>14</v>
      </c>
      <c r="V60" t="s">
        <v>18</v>
      </c>
      <c r="W60" t="s">
        <v>24</v>
      </c>
      <c r="X60" t="s">
        <v>27</v>
      </c>
      <c r="Y60" t="s">
        <v>25</v>
      </c>
      <c r="Z60" t="s">
        <v>28</v>
      </c>
      <c r="AA60" t="s">
        <v>29</v>
      </c>
      <c r="AB60" t="s">
        <v>25</v>
      </c>
      <c r="AC60" t="s">
        <v>18</v>
      </c>
      <c r="AD60" t="s">
        <v>26</v>
      </c>
      <c r="AE60" t="s">
        <v>29</v>
      </c>
      <c r="AF60" t="s">
        <v>19</v>
      </c>
      <c r="AG60" t="s">
        <v>30</v>
      </c>
      <c r="AH60" t="s">
        <v>31</v>
      </c>
    </row>
    <row r="61" spans="1:34" x14ac:dyDescent="0.6">
      <c r="A61" t="s">
        <v>77</v>
      </c>
      <c r="B61" t="s">
        <v>99</v>
      </c>
      <c r="E61" s="3">
        <v>960000</v>
      </c>
      <c r="G61" s="3">
        <v>359538</v>
      </c>
      <c r="H61" s="3">
        <v>350684</v>
      </c>
      <c r="I61">
        <v>0</v>
      </c>
    </row>
    <row r="62" spans="1:34" x14ac:dyDescent="0.6">
      <c r="A62" t="s">
        <v>14</v>
      </c>
      <c r="B62" t="s">
        <v>15</v>
      </c>
      <c r="C62" t="s">
        <v>16</v>
      </c>
      <c r="D62" t="s">
        <v>17</v>
      </c>
      <c r="E62" t="s">
        <v>18</v>
      </c>
      <c r="F62" t="s">
        <v>19</v>
      </c>
      <c r="G62" t="s">
        <v>69</v>
      </c>
      <c r="H62" t="s">
        <v>70</v>
      </c>
      <c r="I62" t="s">
        <v>21</v>
      </c>
      <c r="J62" t="s">
        <v>19</v>
      </c>
      <c r="K62" t="s">
        <v>22</v>
      </c>
      <c r="L62" t="s">
        <v>22</v>
      </c>
      <c r="M62" t="s">
        <v>22</v>
      </c>
      <c r="N62" t="s">
        <v>23</v>
      </c>
      <c r="O62" t="s">
        <v>22</v>
      </c>
      <c r="P62" t="s">
        <v>24</v>
      </c>
      <c r="Q62" t="s">
        <v>19</v>
      </c>
      <c r="R62" t="s">
        <v>25</v>
      </c>
      <c r="S62" t="s">
        <v>21</v>
      </c>
      <c r="T62" t="s">
        <v>26</v>
      </c>
      <c r="U62" t="s">
        <v>14</v>
      </c>
      <c r="V62" t="s">
        <v>18</v>
      </c>
      <c r="W62" t="s">
        <v>24</v>
      </c>
      <c r="X62" t="s">
        <v>27</v>
      </c>
      <c r="Y62" t="s">
        <v>25</v>
      </c>
      <c r="Z62" t="s">
        <v>28</v>
      </c>
      <c r="AA62" t="s">
        <v>29</v>
      </c>
      <c r="AB62" t="s">
        <v>25</v>
      </c>
      <c r="AC62" t="s">
        <v>18</v>
      </c>
      <c r="AD62" t="s">
        <v>26</v>
      </c>
      <c r="AE62" t="s">
        <v>29</v>
      </c>
      <c r="AF62" t="s">
        <v>19</v>
      </c>
      <c r="AG62" t="s">
        <v>30</v>
      </c>
      <c r="AH62" t="s">
        <v>31</v>
      </c>
    </row>
    <row r="63" spans="1:34" x14ac:dyDescent="0.6">
      <c r="A63">
        <v>34615858539</v>
      </c>
      <c r="B63" t="s">
        <v>106</v>
      </c>
      <c r="C63">
        <v>85218330178</v>
      </c>
      <c r="D63" t="s">
        <v>94</v>
      </c>
      <c r="E63" s="3">
        <v>445000</v>
      </c>
      <c r="F63">
        <v>5.5</v>
      </c>
      <c r="G63" s="3">
        <v>287995</v>
      </c>
      <c r="H63" s="3">
        <v>213787</v>
      </c>
      <c r="I63">
        <v>0</v>
      </c>
      <c r="J63" s="4">
        <v>42023</v>
      </c>
      <c r="K63">
        <v>86</v>
      </c>
      <c r="L63">
        <v>86</v>
      </c>
      <c r="M63">
        <v>0</v>
      </c>
      <c r="N63">
        <v>0</v>
      </c>
      <c r="O63">
        <v>0</v>
      </c>
      <c r="P63">
        <v>0</v>
      </c>
      <c r="Q63" t="s">
        <v>73</v>
      </c>
      <c r="R63">
        <v>0</v>
      </c>
      <c r="S63" s="3">
        <v>3372</v>
      </c>
      <c r="T63" t="s">
        <v>74</v>
      </c>
      <c r="U63">
        <v>0</v>
      </c>
      <c r="V63">
        <v>0</v>
      </c>
      <c r="W63" t="s">
        <v>75</v>
      </c>
      <c r="Y63">
        <v>9</v>
      </c>
      <c r="Z63" t="s">
        <v>75</v>
      </c>
      <c r="AA63" t="s">
        <v>74</v>
      </c>
      <c r="AB63" t="s">
        <v>75</v>
      </c>
      <c r="AC63">
        <v>0</v>
      </c>
      <c r="AD63" t="s">
        <v>74</v>
      </c>
    </row>
    <row r="64" spans="1:34" x14ac:dyDescent="0.6">
      <c r="A64">
        <v>36202401804</v>
      </c>
      <c r="B64" t="s">
        <v>106</v>
      </c>
      <c r="C64">
        <v>80075343897</v>
      </c>
      <c r="D64" t="s">
        <v>91</v>
      </c>
      <c r="E64" s="3">
        <v>480000</v>
      </c>
      <c r="F64">
        <v>5.5</v>
      </c>
      <c r="G64" s="3">
        <v>351545</v>
      </c>
      <c r="H64" s="3">
        <v>305182</v>
      </c>
      <c r="I64">
        <v>0</v>
      </c>
      <c r="J64" s="4">
        <v>42669</v>
      </c>
      <c r="K64">
        <v>65</v>
      </c>
      <c r="L64">
        <v>65</v>
      </c>
      <c r="M64">
        <v>0</v>
      </c>
      <c r="N64">
        <v>0</v>
      </c>
      <c r="O64">
        <v>0</v>
      </c>
      <c r="P64">
        <v>0</v>
      </c>
      <c r="Q64" t="s">
        <v>73</v>
      </c>
      <c r="R64">
        <v>0</v>
      </c>
      <c r="S64" s="3">
        <v>3637</v>
      </c>
      <c r="T64" t="s">
        <v>74</v>
      </c>
      <c r="U64">
        <v>0</v>
      </c>
      <c r="V64">
        <v>0</v>
      </c>
      <c r="W64" t="s">
        <v>75</v>
      </c>
      <c r="Y64">
        <v>9</v>
      </c>
      <c r="Z64" t="s">
        <v>75</v>
      </c>
      <c r="AA64" t="s">
        <v>74</v>
      </c>
      <c r="AB64" t="s">
        <v>75</v>
      </c>
      <c r="AC64">
        <v>0</v>
      </c>
      <c r="AD64" t="s">
        <v>74</v>
      </c>
    </row>
    <row r="65" spans="1:34" x14ac:dyDescent="0.6">
      <c r="A65">
        <v>40029037815</v>
      </c>
      <c r="B65" t="s">
        <v>106</v>
      </c>
      <c r="C65">
        <v>85859033016</v>
      </c>
      <c r="D65" t="s">
        <v>95</v>
      </c>
      <c r="E65" s="3">
        <v>700000</v>
      </c>
      <c r="F65">
        <v>5.5</v>
      </c>
      <c r="G65" s="3">
        <v>675987</v>
      </c>
      <c r="H65" s="3">
        <v>668135</v>
      </c>
      <c r="I65">
        <v>0</v>
      </c>
      <c r="J65" s="4">
        <v>44257</v>
      </c>
      <c r="K65">
        <v>12</v>
      </c>
      <c r="L65">
        <v>12</v>
      </c>
      <c r="M65">
        <v>0</v>
      </c>
      <c r="N65">
        <v>0</v>
      </c>
      <c r="O65">
        <v>0</v>
      </c>
      <c r="P65">
        <v>0</v>
      </c>
      <c r="Q65" t="s">
        <v>73</v>
      </c>
      <c r="R65">
        <v>0</v>
      </c>
      <c r="S65" s="3">
        <v>5304</v>
      </c>
      <c r="T65" t="s">
        <v>74</v>
      </c>
      <c r="U65">
        <v>0</v>
      </c>
      <c r="V65">
        <v>0</v>
      </c>
      <c r="W65" t="s">
        <v>75</v>
      </c>
      <c r="Y65">
        <v>9</v>
      </c>
      <c r="Z65" t="s">
        <v>75</v>
      </c>
      <c r="AA65" t="s">
        <v>74</v>
      </c>
      <c r="AB65" t="s">
        <v>75</v>
      </c>
      <c r="AC65">
        <v>0</v>
      </c>
      <c r="AD65" t="s">
        <v>74</v>
      </c>
    </row>
    <row r="66" spans="1:34" x14ac:dyDescent="0.6">
      <c r="A66" t="s">
        <v>14</v>
      </c>
      <c r="B66" t="s">
        <v>15</v>
      </c>
      <c r="C66" t="s">
        <v>16</v>
      </c>
      <c r="D66" t="s">
        <v>17</v>
      </c>
      <c r="E66" t="s">
        <v>18</v>
      </c>
      <c r="F66" t="s">
        <v>19</v>
      </c>
      <c r="G66" t="s">
        <v>69</v>
      </c>
      <c r="H66" t="s">
        <v>70</v>
      </c>
      <c r="I66" t="s">
        <v>21</v>
      </c>
      <c r="J66" t="s">
        <v>19</v>
      </c>
      <c r="K66" t="s">
        <v>22</v>
      </c>
      <c r="L66" t="s">
        <v>22</v>
      </c>
      <c r="M66" t="s">
        <v>22</v>
      </c>
      <c r="N66" t="s">
        <v>23</v>
      </c>
      <c r="O66" t="s">
        <v>22</v>
      </c>
      <c r="P66" t="s">
        <v>24</v>
      </c>
      <c r="Q66" t="s">
        <v>19</v>
      </c>
      <c r="R66" t="s">
        <v>25</v>
      </c>
      <c r="S66" t="s">
        <v>21</v>
      </c>
      <c r="T66" t="s">
        <v>26</v>
      </c>
      <c r="U66" t="s">
        <v>14</v>
      </c>
      <c r="V66" t="s">
        <v>18</v>
      </c>
      <c r="W66" t="s">
        <v>24</v>
      </c>
      <c r="X66" t="s">
        <v>27</v>
      </c>
      <c r="Y66" t="s">
        <v>25</v>
      </c>
      <c r="Z66" t="s">
        <v>28</v>
      </c>
      <c r="AA66" t="s">
        <v>29</v>
      </c>
      <c r="AB66" t="s">
        <v>25</v>
      </c>
      <c r="AC66" t="s">
        <v>18</v>
      </c>
      <c r="AD66" t="s">
        <v>26</v>
      </c>
      <c r="AE66" t="s">
        <v>29</v>
      </c>
      <c r="AF66" t="s">
        <v>19</v>
      </c>
      <c r="AG66" t="s">
        <v>30</v>
      </c>
      <c r="AH66" t="s">
        <v>31</v>
      </c>
    </row>
    <row r="67" spans="1:34" x14ac:dyDescent="0.6">
      <c r="A67" t="s">
        <v>77</v>
      </c>
      <c r="B67" t="s">
        <v>106</v>
      </c>
      <c r="E67" s="3">
        <v>1625000</v>
      </c>
      <c r="G67" s="3">
        <v>1315527</v>
      </c>
      <c r="H67" s="3">
        <v>1187104</v>
      </c>
      <c r="I67">
        <v>0</v>
      </c>
    </row>
    <row r="68" spans="1:34" x14ac:dyDescent="0.6">
      <c r="A68" t="s">
        <v>14</v>
      </c>
      <c r="B68" t="s">
        <v>15</v>
      </c>
      <c r="C68" t="s">
        <v>16</v>
      </c>
      <c r="D68" t="s">
        <v>17</v>
      </c>
      <c r="E68" t="s">
        <v>18</v>
      </c>
      <c r="F68" t="s">
        <v>19</v>
      </c>
      <c r="G68" t="s">
        <v>69</v>
      </c>
      <c r="H68" t="s">
        <v>70</v>
      </c>
      <c r="I68" t="s">
        <v>21</v>
      </c>
      <c r="J68" t="s">
        <v>19</v>
      </c>
      <c r="K68" t="s">
        <v>22</v>
      </c>
      <c r="L68" t="s">
        <v>22</v>
      </c>
      <c r="M68" t="s">
        <v>22</v>
      </c>
      <c r="N68" t="s">
        <v>23</v>
      </c>
      <c r="O68" t="s">
        <v>22</v>
      </c>
      <c r="P68" t="s">
        <v>24</v>
      </c>
      <c r="Q68" t="s">
        <v>19</v>
      </c>
      <c r="R68" t="s">
        <v>25</v>
      </c>
      <c r="S68" t="s">
        <v>21</v>
      </c>
      <c r="T68" t="s">
        <v>26</v>
      </c>
      <c r="U68" t="s">
        <v>14</v>
      </c>
      <c r="V68" t="s">
        <v>18</v>
      </c>
      <c r="W68" t="s">
        <v>24</v>
      </c>
      <c r="X68" t="s">
        <v>27</v>
      </c>
      <c r="Y68" t="s">
        <v>25</v>
      </c>
      <c r="Z68" t="s">
        <v>28</v>
      </c>
      <c r="AA68" t="s">
        <v>29</v>
      </c>
      <c r="AB68" t="s">
        <v>25</v>
      </c>
      <c r="AC68" t="s">
        <v>18</v>
      </c>
      <c r="AD68" t="s">
        <v>26</v>
      </c>
      <c r="AE68" t="s">
        <v>29</v>
      </c>
      <c r="AF68" t="s">
        <v>19</v>
      </c>
      <c r="AG68" t="s">
        <v>30</v>
      </c>
      <c r="AH68" t="s">
        <v>31</v>
      </c>
    </row>
    <row r="69" spans="1:34" x14ac:dyDescent="0.6">
      <c r="A69">
        <v>32389408667</v>
      </c>
      <c r="B69" t="s">
        <v>107</v>
      </c>
      <c r="C69">
        <v>85185586545</v>
      </c>
      <c r="D69" t="s">
        <v>108</v>
      </c>
      <c r="E69" s="3">
        <v>410000</v>
      </c>
      <c r="F69">
        <v>5.5</v>
      </c>
      <c r="G69" s="3">
        <v>154424</v>
      </c>
      <c r="H69" s="3">
        <v>33716</v>
      </c>
      <c r="I69">
        <v>0</v>
      </c>
      <c r="J69" s="4">
        <v>41081</v>
      </c>
      <c r="K69">
        <v>116</v>
      </c>
      <c r="L69">
        <v>116</v>
      </c>
      <c r="M69">
        <v>0</v>
      </c>
      <c r="N69">
        <v>0</v>
      </c>
      <c r="O69">
        <v>0</v>
      </c>
      <c r="P69">
        <v>0</v>
      </c>
      <c r="Q69" t="s">
        <v>73</v>
      </c>
      <c r="R69">
        <v>0</v>
      </c>
      <c r="S69" s="3">
        <v>3107</v>
      </c>
      <c r="T69" t="s">
        <v>74</v>
      </c>
      <c r="U69">
        <v>0</v>
      </c>
      <c r="V69">
        <v>0</v>
      </c>
      <c r="W69" t="s">
        <v>75</v>
      </c>
      <c r="Y69">
        <v>9</v>
      </c>
      <c r="Z69" t="s">
        <v>75</v>
      </c>
      <c r="AA69" t="s">
        <v>74</v>
      </c>
      <c r="AB69" t="s">
        <v>75</v>
      </c>
      <c r="AC69">
        <v>0</v>
      </c>
      <c r="AD69" t="s">
        <v>74</v>
      </c>
    </row>
    <row r="70" spans="1:34" x14ac:dyDescent="0.6">
      <c r="A70">
        <v>36002583244</v>
      </c>
      <c r="B70" t="s">
        <v>107</v>
      </c>
      <c r="C70">
        <v>86066592615</v>
      </c>
      <c r="D70" t="s">
        <v>109</v>
      </c>
      <c r="E70" s="3">
        <v>500000</v>
      </c>
      <c r="F70">
        <v>5.5</v>
      </c>
      <c r="G70" s="3">
        <v>369536</v>
      </c>
      <c r="H70" s="3">
        <v>325318</v>
      </c>
      <c r="I70">
        <v>0</v>
      </c>
      <c r="J70" s="4">
        <v>42594</v>
      </c>
      <c r="K70">
        <v>67</v>
      </c>
      <c r="L70">
        <v>67</v>
      </c>
      <c r="M70">
        <v>0</v>
      </c>
      <c r="N70">
        <v>0</v>
      </c>
      <c r="O70">
        <v>0</v>
      </c>
      <c r="P70">
        <v>0</v>
      </c>
      <c r="Q70" t="s">
        <v>73</v>
      </c>
      <c r="R70">
        <v>0</v>
      </c>
      <c r="S70" s="3">
        <v>3788</v>
      </c>
      <c r="T70" t="s">
        <v>74</v>
      </c>
      <c r="U70">
        <v>0</v>
      </c>
      <c r="V70">
        <v>0</v>
      </c>
      <c r="W70" t="s">
        <v>75</v>
      </c>
      <c r="Y70">
        <v>9</v>
      </c>
      <c r="Z70" t="s">
        <v>75</v>
      </c>
      <c r="AA70" t="s">
        <v>74</v>
      </c>
      <c r="AB70" t="s">
        <v>75</v>
      </c>
      <c r="AC70">
        <v>0</v>
      </c>
      <c r="AD70" t="s">
        <v>74</v>
      </c>
    </row>
    <row r="71" spans="1:34" x14ac:dyDescent="0.6">
      <c r="A71" t="s">
        <v>14</v>
      </c>
      <c r="B71" t="s">
        <v>15</v>
      </c>
      <c r="C71" t="s">
        <v>16</v>
      </c>
      <c r="D71" t="s">
        <v>17</v>
      </c>
      <c r="E71" t="s">
        <v>18</v>
      </c>
      <c r="F71" t="s">
        <v>19</v>
      </c>
      <c r="G71" t="s">
        <v>69</v>
      </c>
      <c r="H71" t="s">
        <v>70</v>
      </c>
      <c r="I71" t="s">
        <v>21</v>
      </c>
      <c r="J71" t="s">
        <v>19</v>
      </c>
      <c r="K71" t="s">
        <v>22</v>
      </c>
      <c r="L71" t="s">
        <v>22</v>
      </c>
      <c r="M71" t="s">
        <v>22</v>
      </c>
      <c r="N71" t="s">
        <v>23</v>
      </c>
      <c r="O71" t="s">
        <v>22</v>
      </c>
      <c r="P71" t="s">
        <v>24</v>
      </c>
      <c r="Q71" t="s">
        <v>19</v>
      </c>
      <c r="R71" t="s">
        <v>25</v>
      </c>
      <c r="S71" t="s">
        <v>21</v>
      </c>
      <c r="T71" t="s">
        <v>26</v>
      </c>
      <c r="U71" t="s">
        <v>14</v>
      </c>
      <c r="V71" t="s">
        <v>18</v>
      </c>
      <c r="W71" t="s">
        <v>24</v>
      </c>
      <c r="X71" t="s">
        <v>27</v>
      </c>
      <c r="Y71" t="s">
        <v>25</v>
      </c>
      <c r="Z71" t="s">
        <v>28</v>
      </c>
      <c r="AA71" t="s">
        <v>29</v>
      </c>
      <c r="AB71" t="s">
        <v>25</v>
      </c>
      <c r="AC71" t="s">
        <v>18</v>
      </c>
      <c r="AD71" t="s">
        <v>26</v>
      </c>
      <c r="AE71" t="s">
        <v>29</v>
      </c>
      <c r="AF71" t="s">
        <v>19</v>
      </c>
      <c r="AG71" t="s">
        <v>30</v>
      </c>
      <c r="AH71" t="s">
        <v>31</v>
      </c>
    </row>
    <row r="72" spans="1:34" x14ac:dyDescent="0.6">
      <c r="A72" t="s">
        <v>77</v>
      </c>
      <c r="B72" t="s">
        <v>107</v>
      </c>
      <c r="E72" s="3">
        <v>910000</v>
      </c>
      <c r="G72" s="3">
        <v>523960</v>
      </c>
      <c r="H72" s="3">
        <v>359034</v>
      </c>
      <c r="I72">
        <v>0</v>
      </c>
    </row>
    <row r="73" spans="1:34" x14ac:dyDescent="0.6">
      <c r="A73" t="s">
        <v>14</v>
      </c>
      <c r="B73" t="s">
        <v>15</v>
      </c>
      <c r="C73" t="s">
        <v>16</v>
      </c>
      <c r="D73" t="s">
        <v>17</v>
      </c>
      <c r="E73" t="s">
        <v>18</v>
      </c>
      <c r="F73" t="s">
        <v>19</v>
      </c>
      <c r="G73" t="s">
        <v>69</v>
      </c>
      <c r="H73" t="s">
        <v>70</v>
      </c>
      <c r="I73" t="s">
        <v>21</v>
      </c>
      <c r="J73" t="s">
        <v>19</v>
      </c>
      <c r="K73" t="s">
        <v>22</v>
      </c>
      <c r="L73" t="s">
        <v>22</v>
      </c>
      <c r="M73" t="s">
        <v>22</v>
      </c>
      <c r="N73" t="s">
        <v>23</v>
      </c>
      <c r="O73" t="s">
        <v>22</v>
      </c>
      <c r="P73" t="s">
        <v>24</v>
      </c>
      <c r="Q73" t="s">
        <v>19</v>
      </c>
      <c r="R73" t="s">
        <v>25</v>
      </c>
      <c r="S73" t="s">
        <v>21</v>
      </c>
      <c r="T73" t="s">
        <v>26</v>
      </c>
      <c r="U73" t="s">
        <v>14</v>
      </c>
      <c r="V73" t="s">
        <v>18</v>
      </c>
      <c r="W73" t="s">
        <v>24</v>
      </c>
      <c r="X73" t="s">
        <v>27</v>
      </c>
      <c r="Y73" t="s">
        <v>25</v>
      </c>
      <c r="Z73" t="s">
        <v>28</v>
      </c>
      <c r="AA73" t="s">
        <v>29</v>
      </c>
      <c r="AB73" t="s">
        <v>25</v>
      </c>
      <c r="AC73" t="s">
        <v>18</v>
      </c>
      <c r="AD73" t="s">
        <v>26</v>
      </c>
      <c r="AE73" t="s">
        <v>29</v>
      </c>
      <c r="AF73" t="s">
        <v>19</v>
      </c>
      <c r="AG73" t="s">
        <v>30</v>
      </c>
      <c r="AH73" t="s">
        <v>31</v>
      </c>
    </row>
    <row r="74" spans="1:34" x14ac:dyDescent="0.6">
      <c r="A74">
        <v>61323747338</v>
      </c>
      <c r="B74" t="s">
        <v>110</v>
      </c>
      <c r="C74">
        <v>71108857807</v>
      </c>
      <c r="D74" t="s">
        <v>111</v>
      </c>
      <c r="E74" s="3">
        <v>256000</v>
      </c>
      <c r="F74">
        <v>5.5</v>
      </c>
      <c r="G74" s="3">
        <v>166509</v>
      </c>
      <c r="H74" s="3">
        <v>164208</v>
      </c>
      <c r="I74">
        <v>0</v>
      </c>
      <c r="J74" s="4">
        <v>42585</v>
      </c>
      <c r="K74">
        <v>67</v>
      </c>
      <c r="L74">
        <v>67</v>
      </c>
      <c r="M74">
        <v>0</v>
      </c>
      <c r="N74">
        <v>0</v>
      </c>
      <c r="O74">
        <v>0</v>
      </c>
      <c r="P74">
        <v>0</v>
      </c>
      <c r="Q74" t="s">
        <v>73</v>
      </c>
      <c r="R74">
        <v>0</v>
      </c>
      <c r="S74" s="3">
        <v>2301</v>
      </c>
      <c r="T74" t="s">
        <v>74</v>
      </c>
      <c r="U74">
        <v>0</v>
      </c>
      <c r="V74">
        <v>0</v>
      </c>
      <c r="W74" t="s">
        <v>75</v>
      </c>
      <c r="Y74">
        <v>9</v>
      </c>
      <c r="Z74" t="s">
        <v>75</v>
      </c>
      <c r="AA74" t="s">
        <v>74</v>
      </c>
      <c r="AB74" t="s">
        <v>75</v>
      </c>
      <c r="AC74">
        <v>0</v>
      </c>
      <c r="AD74" t="s">
        <v>74</v>
      </c>
    </row>
    <row r="75" spans="1:34" x14ac:dyDescent="0.6">
      <c r="A75" t="s">
        <v>14</v>
      </c>
      <c r="B75" t="s">
        <v>15</v>
      </c>
      <c r="C75" t="s">
        <v>16</v>
      </c>
      <c r="D75" t="s">
        <v>17</v>
      </c>
      <c r="E75" t="s">
        <v>18</v>
      </c>
      <c r="F75" t="s">
        <v>19</v>
      </c>
      <c r="G75" t="s">
        <v>69</v>
      </c>
      <c r="H75" t="s">
        <v>70</v>
      </c>
      <c r="I75" t="s">
        <v>21</v>
      </c>
      <c r="J75" t="s">
        <v>19</v>
      </c>
      <c r="K75" t="s">
        <v>22</v>
      </c>
      <c r="L75" t="s">
        <v>22</v>
      </c>
      <c r="M75" t="s">
        <v>22</v>
      </c>
      <c r="N75" t="s">
        <v>23</v>
      </c>
      <c r="O75" t="s">
        <v>22</v>
      </c>
      <c r="P75" t="s">
        <v>24</v>
      </c>
      <c r="Q75" t="s">
        <v>19</v>
      </c>
      <c r="R75" t="s">
        <v>25</v>
      </c>
      <c r="S75" t="s">
        <v>21</v>
      </c>
      <c r="T75" t="s">
        <v>26</v>
      </c>
      <c r="U75" t="s">
        <v>14</v>
      </c>
      <c r="V75" t="s">
        <v>18</v>
      </c>
      <c r="W75" t="s">
        <v>24</v>
      </c>
      <c r="X75" t="s">
        <v>27</v>
      </c>
      <c r="Y75" t="s">
        <v>25</v>
      </c>
      <c r="Z75" t="s">
        <v>28</v>
      </c>
      <c r="AA75" t="s">
        <v>29</v>
      </c>
      <c r="AB75" t="s">
        <v>25</v>
      </c>
      <c r="AC75" t="s">
        <v>18</v>
      </c>
      <c r="AD75" t="s">
        <v>26</v>
      </c>
      <c r="AE75" t="s">
        <v>29</v>
      </c>
      <c r="AF75" t="s">
        <v>19</v>
      </c>
      <c r="AG75" t="s">
        <v>30</v>
      </c>
      <c r="AH75" t="s">
        <v>31</v>
      </c>
    </row>
    <row r="76" spans="1:34" x14ac:dyDescent="0.6">
      <c r="A76" t="s">
        <v>77</v>
      </c>
      <c r="B76" t="s">
        <v>110</v>
      </c>
      <c r="E76" s="3">
        <v>256000</v>
      </c>
      <c r="G76" s="3">
        <v>166509</v>
      </c>
      <c r="H76" s="3">
        <v>164208</v>
      </c>
      <c r="I76">
        <v>0</v>
      </c>
    </row>
    <row r="77" spans="1:34" x14ac:dyDescent="0.6">
      <c r="A77" t="s">
        <v>14</v>
      </c>
      <c r="B77" t="s">
        <v>15</v>
      </c>
      <c r="C77" t="s">
        <v>16</v>
      </c>
      <c r="D77" t="s">
        <v>17</v>
      </c>
      <c r="E77" t="s">
        <v>18</v>
      </c>
      <c r="F77" t="s">
        <v>19</v>
      </c>
      <c r="G77" t="s">
        <v>69</v>
      </c>
      <c r="H77" t="s">
        <v>70</v>
      </c>
      <c r="I77" t="s">
        <v>21</v>
      </c>
      <c r="J77" t="s">
        <v>19</v>
      </c>
      <c r="K77" t="s">
        <v>22</v>
      </c>
      <c r="L77" t="s">
        <v>22</v>
      </c>
      <c r="M77" t="s">
        <v>22</v>
      </c>
      <c r="N77" t="s">
        <v>23</v>
      </c>
      <c r="O77" t="s">
        <v>22</v>
      </c>
      <c r="P77" t="s">
        <v>24</v>
      </c>
      <c r="Q77" t="s">
        <v>19</v>
      </c>
      <c r="R77" t="s">
        <v>25</v>
      </c>
      <c r="S77" t="s">
        <v>21</v>
      </c>
      <c r="T77" t="s">
        <v>26</v>
      </c>
      <c r="U77" t="s">
        <v>14</v>
      </c>
      <c r="V77" t="s">
        <v>18</v>
      </c>
      <c r="W77" t="s">
        <v>24</v>
      </c>
      <c r="X77" t="s">
        <v>27</v>
      </c>
      <c r="Y77" t="s">
        <v>25</v>
      </c>
      <c r="Z77" t="s">
        <v>28</v>
      </c>
      <c r="AA77" t="s">
        <v>29</v>
      </c>
      <c r="AB77" t="s">
        <v>25</v>
      </c>
      <c r="AC77" t="s">
        <v>18</v>
      </c>
      <c r="AD77" t="s">
        <v>26</v>
      </c>
      <c r="AE77" t="s">
        <v>29</v>
      </c>
      <c r="AF77" t="s">
        <v>19</v>
      </c>
      <c r="AG77" t="s">
        <v>30</v>
      </c>
      <c r="AH77" t="s">
        <v>31</v>
      </c>
    </row>
    <row r="78" spans="1:34" x14ac:dyDescent="0.6">
      <c r="A78">
        <v>35571391651</v>
      </c>
      <c r="B78" t="s">
        <v>112</v>
      </c>
      <c r="C78">
        <v>80084154004</v>
      </c>
      <c r="D78" t="s">
        <v>113</v>
      </c>
      <c r="E78" s="3">
        <v>56000</v>
      </c>
      <c r="F78">
        <v>5.5</v>
      </c>
      <c r="G78" s="3">
        <v>3876</v>
      </c>
      <c r="H78" s="3">
        <v>3870</v>
      </c>
      <c r="I78">
        <v>0</v>
      </c>
      <c r="J78" s="4">
        <v>42417</v>
      </c>
      <c r="K78">
        <v>73</v>
      </c>
      <c r="L78">
        <v>73</v>
      </c>
      <c r="M78">
        <v>0</v>
      </c>
      <c r="N78">
        <v>0</v>
      </c>
      <c r="O78">
        <v>0</v>
      </c>
      <c r="P78">
        <v>0</v>
      </c>
      <c r="Q78" t="s">
        <v>73</v>
      </c>
      <c r="R78">
        <v>0</v>
      </c>
      <c r="S78">
        <v>854</v>
      </c>
      <c r="T78" t="s">
        <v>74</v>
      </c>
      <c r="U78">
        <v>0</v>
      </c>
      <c r="V78">
        <v>0</v>
      </c>
      <c r="W78" t="s">
        <v>75</v>
      </c>
      <c r="Y78">
        <v>9</v>
      </c>
      <c r="Z78" t="s">
        <v>75</v>
      </c>
      <c r="AA78" t="s">
        <v>74</v>
      </c>
      <c r="AB78" t="s">
        <v>75</v>
      </c>
      <c r="AC78">
        <v>0</v>
      </c>
      <c r="AD78" t="s">
        <v>74</v>
      </c>
      <c r="AE78" t="s">
        <v>76</v>
      </c>
      <c r="AF78" s="4">
        <v>43948</v>
      </c>
      <c r="AG78">
        <v>999</v>
      </c>
    </row>
    <row r="79" spans="1:34" x14ac:dyDescent="0.6">
      <c r="A79">
        <v>37997462730</v>
      </c>
      <c r="B79" t="s">
        <v>112</v>
      </c>
      <c r="C79">
        <v>78116936223</v>
      </c>
      <c r="D79" t="s">
        <v>114</v>
      </c>
      <c r="E79" s="3">
        <v>61000</v>
      </c>
      <c r="F79">
        <v>5.5</v>
      </c>
      <c r="G79" s="3">
        <v>27551</v>
      </c>
      <c r="H79" s="3">
        <v>27551</v>
      </c>
      <c r="I79">
        <v>0</v>
      </c>
      <c r="J79" s="4">
        <v>43383</v>
      </c>
      <c r="K79">
        <v>42</v>
      </c>
      <c r="L79">
        <v>42</v>
      </c>
      <c r="M79">
        <v>0</v>
      </c>
      <c r="N79">
        <v>0</v>
      </c>
      <c r="O79">
        <v>0</v>
      </c>
      <c r="P79">
        <v>0</v>
      </c>
      <c r="Q79" t="s">
        <v>73</v>
      </c>
      <c r="R79">
        <v>0</v>
      </c>
      <c r="S79" s="3">
        <v>1000</v>
      </c>
      <c r="T79" t="s">
        <v>74</v>
      </c>
      <c r="U79">
        <v>0</v>
      </c>
      <c r="V79">
        <v>0</v>
      </c>
      <c r="Z79" t="s">
        <v>75</v>
      </c>
      <c r="AA79" t="s">
        <v>74</v>
      </c>
      <c r="AB79" t="s">
        <v>75</v>
      </c>
      <c r="AC79">
        <v>0</v>
      </c>
      <c r="AD79" t="s">
        <v>74</v>
      </c>
      <c r="AE79" t="s">
        <v>76</v>
      </c>
      <c r="AF79" s="4">
        <v>43777</v>
      </c>
      <c r="AG79">
        <v>0</v>
      </c>
    </row>
    <row r="80" spans="1:34" x14ac:dyDescent="0.6">
      <c r="A80">
        <v>39667475504</v>
      </c>
      <c r="B80" t="s">
        <v>112</v>
      </c>
      <c r="C80">
        <v>85859033016</v>
      </c>
      <c r="D80" t="s">
        <v>95</v>
      </c>
      <c r="E80" s="3">
        <v>72000</v>
      </c>
      <c r="F80">
        <v>5.5</v>
      </c>
      <c r="G80" s="3">
        <v>58633</v>
      </c>
      <c r="H80" s="3">
        <v>55765</v>
      </c>
      <c r="I80">
        <v>0</v>
      </c>
      <c r="J80" s="4">
        <v>44092</v>
      </c>
      <c r="K80">
        <v>18</v>
      </c>
      <c r="L80">
        <v>18</v>
      </c>
      <c r="M80">
        <v>0</v>
      </c>
      <c r="N80">
        <v>0</v>
      </c>
      <c r="O80">
        <v>0</v>
      </c>
      <c r="P80">
        <v>0</v>
      </c>
      <c r="Q80" t="s">
        <v>73</v>
      </c>
      <c r="R80">
        <v>0</v>
      </c>
      <c r="S80" s="3">
        <v>1029</v>
      </c>
      <c r="T80" t="s">
        <v>74</v>
      </c>
      <c r="U80">
        <v>0</v>
      </c>
      <c r="V80">
        <v>0</v>
      </c>
      <c r="Z80" t="s">
        <v>75</v>
      </c>
      <c r="AA80" t="s">
        <v>74</v>
      </c>
      <c r="AB80" t="s">
        <v>75</v>
      </c>
      <c r="AC80">
        <v>0</v>
      </c>
      <c r="AD80" t="s">
        <v>74</v>
      </c>
    </row>
    <row r="81" spans="1:34" x14ac:dyDescent="0.6">
      <c r="A81">
        <v>40003124458</v>
      </c>
      <c r="B81" t="s">
        <v>112</v>
      </c>
      <c r="C81">
        <v>80075343897</v>
      </c>
      <c r="D81" t="s">
        <v>91</v>
      </c>
      <c r="E81" s="3">
        <v>76000</v>
      </c>
      <c r="F81">
        <v>5.5</v>
      </c>
      <c r="G81" s="3">
        <v>66278</v>
      </c>
      <c r="H81" s="3">
        <v>59375</v>
      </c>
      <c r="I81">
        <v>0</v>
      </c>
      <c r="J81" s="4">
        <v>44238</v>
      </c>
      <c r="K81">
        <v>13</v>
      </c>
      <c r="L81">
        <v>13</v>
      </c>
      <c r="M81">
        <v>0</v>
      </c>
      <c r="N81">
        <v>0</v>
      </c>
      <c r="O81">
        <v>0</v>
      </c>
      <c r="P81">
        <v>0</v>
      </c>
      <c r="Q81" t="s">
        <v>73</v>
      </c>
      <c r="R81">
        <v>0</v>
      </c>
      <c r="S81" s="3">
        <v>1071</v>
      </c>
      <c r="T81" t="s">
        <v>74</v>
      </c>
      <c r="U81">
        <v>0</v>
      </c>
      <c r="V81">
        <v>0</v>
      </c>
      <c r="W81" t="s">
        <v>75</v>
      </c>
      <c r="Y81">
        <v>9</v>
      </c>
      <c r="Z81" t="s">
        <v>75</v>
      </c>
      <c r="AA81" t="s">
        <v>74</v>
      </c>
      <c r="AB81" t="s">
        <v>75</v>
      </c>
      <c r="AC81">
        <v>0</v>
      </c>
      <c r="AD81" t="s">
        <v>74</v>
      </c>
      <c r="AE81" t="s">
        <v>76</v>
      </c>
      <c r="AF81" s="4">
        <v>44424</v>
      </c>
      <c r="AG81">
        <v>0</v>
      </c>
    </row>
    <row r="82" spans="1:34" x14ac:dyDescent="0.6">
      <c r="A82" t="s">
        <v>14</v>
      </c>
      <c r="B82" t="s">
        <v>15</v>
      </c>
      <c r="C82" t="s">
        <v>16</v>
      </c>
      <c r="D82" t="s">
        <v>17</v>
      </c>
      <c r="E82" t="s">
        <v>18</v>
      </c>
      <c r="F82" t="s">
        <v>19</v>
      </c>
      <c r="G82" t="s">
        <v>69</v>
      </c>
      <c r="H82" t="s">
        <v>70</v>
      </c>
      <c r="I82" t="s">
        <v>21</v>
      </c>
      <c r="J82" t="s">
        <v>19</v>
      </c>
      <c r="K82" t="s">
        <v>22</v>
      </c>
      <c r="L82" t="s">
        <v>22</v>
      </c>
      <c r="M82" t="s">
        <v>22</v>
      </c>
      <c r="N82" t="s">
        <v>23</v>
      </c>
      <c r="O82" t="s">
        <v>22</v>
      </c>
      <c r="P82" t="s">
        <v>24</v>
      </c>
      <c r="Q82" t="s">
        <v>19</v>
      </c>
      <c r="R82" t="s">
        <v>25</v>
      </c>
      <c r="S82" t="s">
        <v>21</v>
      </c>
      <c r="T82" t="s">
        <v>26</v>
      </c>
      <c r="U82" t="s">
        <v>14</v>
      </c>
      <c r="V82" t="s">
        <v>18</v>
      </c>
      <c r="W82" t="s">
        <v>24</v>
      </c>
      <c r="X82" t="s">
        <v>27</v>
      </c>
      <c r="Y82" t="s">
        <v>25</v>
      </c>
      <c r="Z82" t="s">
        <v>28</v>
      </c>
      <c r="AA82" t="s">
        <v>29</v>
      </c>
      <c r="AB82" t="s">
        <v>25</v>
      </c>
      <c r="AC82" t="s">
        <v>18</v>
      </c>
      <c r="AD82" t="s">
        <v>26</v>
      </c>
      <c r="AE82" t="s">
        <v>29</v>
      </c>
      <c r="AF82" t="s">
        <v>19</v>
      </c>
      <c r="AG82" t="s">
        <v>30</v>
      </c>
      <c r="AH82" t="s">
        <v>31</v>
      </c>
    </row>
    <row r="83" spans="1:34" x14ac:dyDescent="0.6">
      <c r="A83" t="s">
        <v>77</v>
      </c>
      <c r="B83" t="s">
        <v>112</v>
      </c>
      <c r="E83" s="3">
        <v>265000</v>
      </c>
      <c r="G83" s="3">
        <v>156338</v>
      </c>
      <c r="H83" s="3">
        <v>146561</v>
      </c>
      <c r="I83">
        <v>0</v>
      </c>
    </row>
    <row r="84" spans="1:34" x14ac:dyDescent="0.6">
      <c r="A84" t="s">
        <v>14</v>
      </c>
      <c r="B84" t="s">
        <v>15</v>
      </c>
      <c r="C84" t="s">
        <v>16</v>
      </c>
      <c r="D84" t="s">
        <v>17</v>
      </c>
      <c r="E84" t="s">
        <v>18</v>
      </c>
      <c r="F84" t="s">
        <v>19</v>
      </c>
      <c r="G84" t="s">
        <v>69</v>
      </c>
      <c r="H84" t="s">
        <v>70</v>
      </c>
      <c r="I84" t="s">
        <v>21</v>
      </c>
      <c r="J84" t="s">
        <v>19</v>
      </c>
      <c r="K84" t="s">
        <v>22</v>
      </c>
      <c r="L84" t="s">
        <v>22</v>
      </c>
      <c r="M84" t="s">
        <v>22</v>
      </c>
      <c r="N84" t="s">
        <v>23</v>
      </c>
      <c r="O84" t="s">
        <v>22</v>
      </c>
      <c r="P84" t="s">
        <v>24</v>
      </c>
      <c r="Q84" t="s">
        <v>19</v>
      </c>
      <c r="R84" t="s">
        <v>25</v>
      </c>
      <c r="S84" t="s">
        <v>21</v>
      </c>
      <c r="T84" t="s">
        <v>26</v>
      </c>
      <c r="U84" t="s">
        <v>14</v>
      </c>
      <c r="V84" t="s">
        <v>18</v>
      </c>
      <c r="W84" t="s">
        <v>24</v>
      </c>
      <c r="X84" t="s">
        <v>27</v>
      </c>
      <c r="Y84" t="s">
        <v>25</v>
      </c>
      <c r="Z84" t="s">
        <v>28</v>
      </c>
      <c r="AA84" t="s">
        <v>29</v>
      </c>
      <c r="AB84" t="s">
        <v>25</v>
      </c>
      <c r="AC84" t="s">
        <v>18</v>
      </c>
      <c r="AD84" t="s">
        <v>26</v>
      </c>
      <c r="AE84" t="s">
        <v>29</v>
      </c>
      <c r="AF84" t="s">
        <v>19</v>
      </c>
      <c r="AG84" t="s">
        <v>30</v>
      </c>
      <c r="AH84" t="s">
        <v>31</v>
      </c>
    </row>
    <row r="85" spans="1:34" x14ac:dyDescent="0.6">
      <c r="A85">
        <v>38854452818</v>
      </c>
      <c r="B85" t="s">
        <v>115</v>
      </c>
      <c r="C85">
        <v>85029842295</v>
      </c>
      <c r="D85" t="s">
        <v>89</v>
      </c>
      <c r="E85" s="3">
        <v>700000</v>
      </c>
      <c r="F85">
        <v>7.2</v>
      </c>
      <c r="G85" s="3">
        <v>665267</v>
      </c>
      <c r="H85" s="3">
        <v>639998.38</v>
      </c>
      <c r="I85">
        <v>0</v>
      </c>
      <c r="J85" s="4">
        <v>43756</v>
      </c>
      <c r="K85">
        <v>19</v>
      </c>
      <c r="L85">
        <v>19</v>
      </c>
      <c r="M85">
        <v>0</v>
      </c>
      <c r="N85">
        <v>0</v>
      </c>
      <c r="O85">
        <v>0</v>
      </c>
      <c r="P85">
        <v>0</v>
      </c>
      <c r="Q85" t="s">
        <v>73</v>
      </c>
      <c r="R85">
        <v>15355</v>
      </c>
      <c r="S85" s="3">
        <v>6935</v>
      </c>
      <c r="T85" t="s">
        <v>74</v>
      </c>
      <c r="U85">
        <v>0</v>
      </c>
      <c r="V85">
        <v>0</v>
      </c>
      <c r="W85" t="s">
        <v>75</v>
      </c>
      <c r="Y85">
        <v>9</v>
      </c>
      <c r="Z85" t="s">
        <v>75</v>
      </c>
      <c r="AA85" t="s">
        <v>74</v>
      </c>
      <c r="AB85" t="s">
        <v>75</v>
      </c>
      <c r="AC85">
        <v>0</v>
      </c>
      <c r="AD85" t="s">
        <v>74</v>
      </c>
      <c r="AE85" t="s">
        <v>76</v>
      </c>
      <c r="AF85" s="4">
        <v>43948</v>
      </c>
      <c r="AG85">
        <v>0</v>
      </c>
    </row>
    <row r="86" spans="1:34" x14ac:dyDescent="0.6">
      <c r="A86" t="s">
        <v>14</v>
      </c>
      <c r="B86" t="s">
        <v>15</v>
      </c>
      <c r="C86" t="s">
        <v>16</v>
      </c>
      <c r="D86" t="s">
        <v>17</v>
      </c>
      <c r="E86" t="s">
        <v>18</v>
      </c>
      <c r="F86" t="s">
        <v>19</v>
      </c>
      <c r="G86" t="s">
        <v>69</v>
      </c>
      <c r="H86" t="s">
        <v>70</v>
      </c>
      <c r="I86" t="s">
        <v>21</v>
      </c>
      <c r="J86" t="s">
        <v>19</v>
      </c>
      <c r="K86" t="s">
        <v>22</v>
      </c>
      <c r="L86" t="s">
        <v>22</v>
      </c>
      <c r="M86" t="s">
        <v>22</v>
      </c>
      <c r="N86" t="s">
        <v>23</v>
      </c>
      <c r="O86" t="s">
        <v>22</v>
      </c>
      <c r="P86" t="s">
        <v>24</v>
      </c>
      <c r="Q86" t="s">
        <v>19</v>
      </c>
      <c r="R86" t="s">
        <v>25</v>
      </c>
      <c r="S86" t="s">
        <v>21</v>
      </c>
      <c r="T86" t="s">
        <v>26</v>
      </c>
      <c r="U86" t="s">
        <v>14</v>
      </c>
      <c r="V86" t="s">
        <v>18</v>
      </c>
      <c r="W86" t="s">
        <v>24</v>
      </c>
      <c r="X86" t="s">
        <v>27</v>
      </c>
      <c r="Y86" t="s">
        <v>25</v>
      </c>
      <c r="Z86" t="s">
        <v>28</v>
      </c>
      <c r="AA86" t="s">
        <v>29</v>
      </c>
      <c r="AB86" t="s">
        <v>25</v>
      </c>
      <c r="AC86" t="s">
        <v>18</v>
      </c>
      <c r="AD86" t="s">
        <v>26</v>
      </c>
      <c r="AE86" t="s">
        <v>29</v>
      </c>
      <c r="AF86" t="s">
        <v>19</v>
      </c>
      <c r="AG86" t="s">
        <v>30</v>
      </c>
      <c r="AH86" t="s">
        <v>31</v>
      </c>
    </row>
    <row r="87" spans="1:34" x14ac:dyDescent="0.6">
      <c r="A87" t="s">
        <v>77</v>
      </c>
      <c r="B87" t="s">
        <v>115</v>
      </c>
      <c r="E87" s="3">
        <v>700000</v>
      </c>
      <c r="G87" s="3">
        <v>665267</v>
      </c>
      <c r="H87" s="3">
        <v>639998.38</v>
      </c>
      <c r="I87">
        <v>0</v>
      </c>
    </row>
    <row r="88" spans="1:34" x14ac:dyDescent="0.6">
      <c r="A88" t="s">
        <v>14</v>
      </c>
      <c r="B88" t="s">
        <v>15</v>
      </c>
      <c r="C88" t="s">
        <v>16</v>
      </c>
      <c r="D88" t="s">
        <v>17</v>
      </c>
      <c r="E88" t="s">
        <v>18</v>
      </c>
      <c r="F88" t="s">
        <v>19</v>
      </c>
      <c r="G88" t="s">
        <v>69</v>
      </c>
      <c r="H88" t="s">
        <v>70</v>
      </c>
      <c r="I88" t="s">
        <v>21</v>
      </c>
      <c r="J88" t="s">
        <v>19</v>
      </c>
      <c r="K88" t="s">
        <v>22</v>
      </c>
      <c r="L88" t="s">
        <v>22</v>
      </c>
      <c r="M88" t="s">
        <v>22</v>
      </c>
      <c r="N88" t="s">
        <v>23</v>
      </c>
      <c r="O88" t="s">
        <v>22</v>
      </c>
      <c r="P88" t="s">
        <v>24</v>
      </c>
      <c r="Q88" t="s">
        <v>19</v>
      </c>
      <c r="R88" t="s">
        <v>25</v>
      </c>
      <c r="S88" t="s">
        <v>21</v>
      </c>
      <c r="T88" t="s">
        <v>26</v>
      </c>
      <c r="U88" t="s">
        <v>14</v>
      </c>
      <c r="V88" t="s">
        <v>18</v>
      </c>
      <c r="W88" t="s">
        <v>24</v>
      </c>
      <c r="X88" t="s">
        <v>27</v>
      </c>
      <c r="Y88" t="s">
        <v>25</v>
      </c>
      <c r="Z88" t="s">
        <v>28</v>
      </c>
      <c r="AA88" t="s">
        <v>29</v>
      </c>
      <c r="AB88" t="s">
        <v>25</v>
      </c>
      <c r="AC88" t="s">
        <v>18</v>
      </c>
      <c r="AD88" t="s">
        <v>26</v>
      </c>
      <c r="AE88" t="s">
        <v>29</v>
      </c>
      <c r="AF88" t="s">
        <v>19</v>
      </c>
      <c r="AG88" t="s">
        <v>30</v>
      </c>
      <c r="AH88" t="s">
        <v>31</v>
      </c>
    </row>
    <row r="89" spans="1:34" x14ac:dyDescent="0.6">
      <c r="A89">
        <v>39840354433</v>
      </c>
      <c r="B89" t="s">
        <v>116</v>
      </c>
      <c r="C89">
        <v>85614113074</v>
      </c>
      <c r="D89" t="s">
        <v>117</v>
      </c>
      <c r="E89" s="3">
        <v>1000000</v>
      </c>
      <c r="F89">
        <v>7.75</v>
      </c>
      <c r="G89" s="3">
        <v>894428</v>
      </c>
      <c r="H89" s="3">
        <v>36463</v>
      </c>
      <c r="I89">
        <v>0</v>
      </c>
      <c r="J89" s="4">
        <v>44167</v>
      </c>
      <c r="K89">
        <v>15</v>
      </c>
      <c r="L89">
        <v>15</v>
      </c>
      <c r="M89">
        <v>0</v>
      </c>
      <c r="N89">
        <v>0</v>
      </c>
      <c r="O89">
        <v>0</v>
      </c>
      <c r="P89">
        <v>0</v>
      </c>
      <c r="Q89" t="s">
        <v>73</v>
      </c>
      <c r="R89">
        <v>15355</v>
      </c>
      <c r="S89" s="3">
        <v>9469</v>
      </c>
      <c r="T89" t="s">
        <v>74</v>
      </c>
      <c r="U89">
        <v>0</v>
      </c>
      <c r="V89">
        <v>0</v>
      </c>
      <c r="W89" t="s">
        <v>75</v>
      </c>
      <c r="Y89">
        <v>9</v>
      </c>
      <c r="Z89" t="s">
        <v>75</v>
      </c>
      <c r="AA89" t="s">
        <v>74</v>
      </c>
      <c r="AB89" t="s">
        <v>75</v>
      </c>
      <c r="AC89">
        <v>0</v>
      </c>
      <c r="AD89" t="s">
        <v>74</v>
      </c>
    </row>
    <row r="90" spans="1:34" x14ac:dyDescent="0.6">
      <c r="A90" t="s">
        <v>14</v>
      </c>
      <c r="B90" t="s">
        <v>15</v>
      </c>
      <c r="C90" t="s">
        <v>16</v>
      </c>
      <c r="D90" t="s">
        <v>17</v>
      </c>
      <c r="E90" t="s">
        <v>18</v>
      </c>
      <c r="F90" t="s">
        <v>19</v>
      </c>
      <c r="G90" t="s">
        <v>69</v>
      </c>
      <c r="H90" t="s">
        <v>70</v>
      </c>
      <c r="I90" t="s">
        <v>21</v>
      </c>
      <c r="J90" t="s">
        <v>19</v>
      </c>
      <c r="K90" t="s">
        <v>22</v>
      </c>
      <c r="L90" t="s">
        <v>22</v>
      </c>
      <c r="M90" t="s">
        <v>22</v>
      </c>
      <c r="N90" t="s">
        <v>23</v>
      </c>
      <c r="O90" t="s">
        <v>22</v>
      </c>
      <c r="P90" t="s">
        <v>24</v>
      </c>
      <c r="Q90" t="s">
        <v>19</v>
      </c>
      <c r="R90" t="s">
        <v>25</v>
      </c>
      <c r="S90" t="s">
        <v>21</v>
      </c>
      <c r="T90" t="s">
        <v>26</v>
      </c>
      <c r="U90" t="s">
        <v>14</v>
      </c>
      <c r="V90" t="s">
        <v>18</v>
      </c>
      <c r="W90" t="s">
        <v>24</v>
      </c>
      <c r="X90" t="s">
        <v>27</v>
      </c>
      <c r="Y90" t="s">
        <v>25</v>
      </c>
      <c r="Z90" t="s">
        <v>28</v>
      </c>
      <c r="AA90" t="s">
        <v>29</v>
      </c>
      <c r="AB90" t="s">
        <v>25</v>
      </c>
      <c r="AC90" t="s">
        <v>18</v>
      </c>
      <c r="AD90" t="s">
        <v>26</v>
      </c>
      <c r="AE90" t="s">
        <v>29</v>
      </c>
      <c r="AF90" t="s">
        <v>19</v>
      </c>
      <c r="AG90" t="s">
        <v>30</v>
      </c>
      <c r="AH90" t="s">
        <v>31</v>
      </c>
    </row>
    <row r="91" spans="1:34" x14ac:dyDescent="0.6">
      <c r="A91" t="s">
        <v>77</v>
      </c>
      <c r="B91" t="s">
        <v>116</v>
      </c>
      <c r="E91" s="3">
        <v>1000000</v>
      </c>
      <c r="G91" s="3">
        <v>894428</v>
      </c>
      <c r="H91" s="3">
        <v>36463</v>
      </c>
      <c r="I91">
        <v>0</v>
      </c>
    </row>
    <row r="92" spans="1:34" x14ac:dyDescent="0.6">
      <c r="A92" t="s">
        <v>14</v>
      </c>
      <c r="B92" t="s">
        <v>15</v>
      </c>
      <c r="C92" t="s">
        <v>16</v>
      </c>
      <c r="D92" t="s">
        <v>17</v>
      </c>
      <c r="E92" t="s">
        <v>18</v>
      </c>
      <c r="F92" t="s">
        <v>19</v>
      </c>
      <c r="G92" t="s">
        <v>69</v>
      </c>
      <c r="H92" t="s">
        <v>70</v>
      </c>
      <c r="I92" t="s">
        <v>21</v>
      </c>
      <c r="J92" t="s">
        <v>19</v>
      </c>
      <c r="K92" t="s">
        <v>22</v>
      </c>
      <c r="L92" t="s">
        <v>22</v>
      </c>
      <c r="M92" t="s">
        <v>22</v>
      </c>
      <c r="N92" t="s">
        <v>23</v>
      </c>
      <c r="O92" t="s">
        <v>22</v>
      </c>
      <c r="P92" t="s">
        <v>24</v>
      </c>
      <c r="Q92" t="s">
        <v>19</v>
      </c>
      <c r="R92" t="s">
        <v>25</v>
      </c>
      <c r="S92" t="s">
        <v>21</v>
      </c>
      <c r="T92" t="s">
        <v>26</v>
      </c>
      <c r="U92" t="s">
        <v>14</v>
      </c>
      <c r="V92" t="s">
        <v>18</v>
      </c>
      <c r="W92" t="s">
        <v>24</v>
      </c>
      <c r="X92" t="s">
        <v>27</v>
      </c>
      <c r="Y92" t="s">
        <v>25</v>
      </c>
      <c r="Z92" t="s">
        <v>28</v>
      </c>
      <c r="AA92" t="s">
        <v>29</v>
      </c>
      <c r="AB92" t="s">
        <v>25</v>
      </c>
      <c r="AC92" t="s">
        <v>18</v>
      </c>
      <c r="AD92" t="s">
        <v>26</v>
      </c>
      <c r="AE92" t="s">
        <v>29</v>
      </c>
      <c r="AF92" t="s">
        <v>19</v>
      </c>
      <c r="AG92" t="s">
        <v>30</v>
      </c>
      <c r="AH92" t="s">
        <v>31</v>
      </c>
    </row>
    <row r="93" spans="1:34" x14ac:dyDescent="0.6">
      <c r="A93">
        <v>39735485458</v>
      </c>
      <c r="B93" t="s">
        <v>118</v>
      </c>
      <c r="C93">
        <v>80232567809</v>
      </c>
      <c r="D93" t="s">
        <v>119</v>
      </c>
      <c r="E93" s="3">
        <v>590000</v>
      </c>
      <c r="F93">
        <v>9.75</v>
      </c>
      <c r="G93" s="3">
        <v>451803</v>
      </c>
      <c r="H93" s="3">
        <v>451191</v>
      </c>
      <c r="I93">
        <v>0</v>
      </c>
      <c r="J93" s="4">
        <v>44119</v>
      </c>
      <c r="K93">
        <v>17</v>
      </c>
      <c r="L93">
        <v>17</v>
      </c>
      <c r="M93">
        <v>0</v>
      </c>
      <c r="N93">
        <v>0</v>
      </c>
      <c r="O93">
        <v>0</v>
      </c>
      <c r="P93">
        <v>0</v>
      </c>
      <c r="Q93" t="s">
        <v>73</v>
      </c>
      <c r="R93">
        <v>0</v>
      </c>
      <c r="S93" s="3">
        <v>12464</v>
      </c>
      <c r="T93" t="s">
        <v>74</v>
      </c>
      <c r="U93">
        <v>0</v>
      </c>
      <c r="V93">
        <v>0</v>
      </c>
      <c r="W93" t="s">
        <v>75</v>
      </c>
      <c r="Y93">
        <v>9</v>
      </c>
      <c r="Z93" t="s">
        <v>75</v>
      </c>
      <c r="AA93" t="s">
        <v>74</v>
      </c>
      <c r="AB93" t="s">
        <v>75</v>
      </c>
      <c r="AC93">
        <v>0</v>
      </c>
      <c r="AD93" t="s">
        <v>74</v>
      </c>
    </row>
    <row r="94" spans="1:34" x14ac:dyDescent="0.6">
      <c r="A94" t="s">
        <v>14</v>
      </c>
      <c r="B94" t="s">
        <v>15</v>
      </c>
      <c r="C94" t="s">
        <v>16</v>
      </c>
      <c r="D94" t="s">
        <v>17</v>
      </c>
      <c r="E94" t="s">
        <v>18</v>
      </c>
      <c r="F94" t="s">
        <v>19</v>
      </c>
      <c r="G94" t="s">
        <v>69</v>
      </c>
      <c r="H94" t="s">
        <v>70</v>
      </c>
      <c r="I94" t="s">
        <v>21</v>
      </c>
      <c r="J94" t="s">
        <v>19</v>
      </c>
      <c r="K94" t="s">
        <v>22</v>
      </c>
      <c r="L94" t="s">
        <v>22</v>
      </c>
      <c r="M94" t="s">
        <v>22</v>
      </c>
      <c r="N94" t="s">
        <v>23</v>
      </c>
      <c r="O94" t="s">
        <v>22</v>
      </c>
      <c r="P94" t="s">
        <v>24</v>
      </c>
      <c r="Q94" t="s">
        <v>19</v>
      </c>
      <c r="R94" t="s">
        <v>25</v>
      </c>
      <c r="S94" t="s">
        <v>21</v>
      </c>
      <c r="T94" t="s">
        <v>26</v>
      </c>
      <c r="U94" t="s">
        <v>14</v>
      </c>
      <c r="V94" t="s">
        <v>18</v>
      </c>
      <c r="W94" t="s">
        <v>24</v>
      </c>
      <c r="X94" t="s">
        <v>27</v>
      </c>
      <c r="Y94" t="s">
        <v>25</v>
      </c>
      <c r="Z94" t="s">
        <v>28</v>
      </c>
      <c r="AA94" t="s">
        <v>29</v>
      </c>
      <c r="AB94" t="s">
        <v>25</v>
      </c>
      <c r="AC94" t="s">
        <v>18</v>
      </c>
      <c r="AD94" t="s">
        <v>26</v>
      </c>
      <c r="AE94" t="s">
        <v>29</v>
      </c>
      <c r="AF94" t="s">
        <v>19</v>
      </c>
      <c r="AG94" t="s">
        <v>30</v>
      </c>
      <c r="AH94" t="s">
        <v>31</v>
      </c>
    </row>
    <row r="95" spans="1:34" x14ac:dyDescent="0.6">
      <c r="A95" t="s">
        <v>77</v>
      </c>
      <c r="B95" t="s">
        <v>118</v>
      </c>
      <c r="E95" s="3">
        <v>590000</v>
      </c>
      <c r="G95" s="3">
        <v>451803</v>
      </c>
      <c r="H95" s="3">
        <v>451191</v>
      </c>
      <c r="I95">
        <v>0</v>
      </c>
    </row>
    <row r="96" spans="1:34" x14ac:dyDescent="0.6">
      <c r="A96" t="s">
        <v>14</v>
      </c>
      <c r="B96" t="s">
        <v>15</v>
      </c>
      <c r="C96" t="s">
        <v>16</v>
      </c>
      <c r="D96" t="s">
        <v>17</v>
      </c>
      <c r="E96" t="s">
        <v>18</v>
      </c>
      <c r="F96" t="s">
        <v>19</v>
      </c>
      <c r="G96" t="s">
        <v>69</v>
      </c>
      <c r="H96" t="s">
        <v>70</v>
      </c>
      <c r="I96" t="s">
        <v>21</v>
      </c>
      <c r="J96" t="s">
        <v>19</v>
      </c>
      <c r="K96" t="s">
        <v>22</v>
      </c>
      <c r="L96" t="s">
        <v>22</v>
      </c>
      <c r="M96" t="s">
        <v>22</v>
      </c>
      <c r="N96" t="s">
        <v>23</v>
      </c>
      <c r="O96" t="s">
        <v>22</v>
      </c>
      <c r="P96" t="s">
        <v>24</v>
      </c>
      <c r="Q96" t="s">
        <v>19</v>
      </c>
      <c r="R96" t="s">
        <v>25</v>
      </c>
      <c r="S96" t="s">
        <v>21</v>
      </c>
      <c r="T96" t="s">
        <v>26</v>
      </c>
      <c r="U96" t="s">
        <v>14</v>
      </c>
      <c r="V96" t="s">
        <v>18</v>
      </c>
      <c r="W96" t="s">
        <v>24</v>
      </c>
      <c r="X96" t="s">
        <v>27</v>
      </c>
      <c r="Y96" t="s">
        <v>25</v>
      </c>
      <c r="Z96" t="s">
        <v>28</v>
      </c>
      <c r="AA96" t="s">
        <v>29</v>
      </c>
      <c r="AB96" t="s">
        <v>25</v>
      </c>
      <c r="AC96" t="s">
        <v>18</v>
      </c>
      <c r="AD96" t="s">
        <v>26</v>
      </c>
      <c r="AE96" t="s">
        <v>29</v>
      </c>
      <c r="AF96" t="s">
        <v>19</v>
      </c>
      <c r="AG96" t="s">
        <v>30</v>
      </c>
      <c r="AH96" t="s">
        <v>31</v>
      </c>
    </row>
    <row r="97" spans="1:34" x14ac:dyDescent="0.6">
      <c r="A97" t="s">
        <v>14</v>
      </c>
      <c r="B97" t="s">
        <v>15</v>
      </c>
      <c r="C97" t="s">
        <v>16</v>
      </c>
      <c r="D97" t="s">
        <v>17</v>
      </c>
      <c r="E97" t="s">
        <v>18</v>
      </c>
      <c r="F97" t="s">
        <v>19</v>
      </c>
      <c r="G97" t="s">
        <v>69</v>
      </c>
      <c r="H97" t="s">
        <v>70</v>
      </c>
      <c r="I97" t="s">
        <v>21</v>
      </c>
      <c r="J97" t="s">
        <v>19</v>
      </c>
      <c r="K97" t="s">
        <v>22</v>
      </c>
      <c r="L97" t="s">
        <v>22</v>
      </c>
      <c r="M97" t="s">
        <v>22</v>
      </c>
      <c r="N97" t="s">
        <v>23</v>
      </c>
      <c r="O97" t="s">
        <v>22</v>
      </c>
      <c r="P97" t="s">
        <v>24</v>
      </c>
      <c r="Q97" t="s">
        <v>19</v>
      </c>
      <c r="R97" t="s">
        <v>25</v>
      </c>
      <c r="S97" t="s">
        <v>21</v>
      </c>
      <c r="T97" t="s">
        <v>26</v>
      </c>
      <c r="U97" t="s">
        <v>14</v>
      </c>
      <c r="V97" t="s">
        <v>18</v>
      </c>
      <c r="W97" t="s">
        <v>24</v>
      </c>
      <c r="X97" t="s">
        <v>27</v>
      </c>
      <c r="Y97" t="s">
        <v>25</v>
      </c>
      <c r="Z97" t="s">
        <v>28</v>
      </c>
      <c r="AA97" t="s">
        <v>29</v>
      </c>
      <c r="AB97" t="s">
        <v>25</v>
      </c>
      <c r="AC97" t="s">
        <v>18</v>
      </c>
      <c r="AD97" t="s">
        <v>26</v>
      </c>
      <c r="AE97" t="s">
        <v>29</v>
      </c>
      <c r="AF97" t="s">
        <v>19</v>
      </c>
      <c r="AG97" t="s">
        <v>30</v>
      </c>
      <c r="AH97" t="s">
        <v>31</v>
      </c>
    </row>
    <row r="98" spans="1:34" x14ac:dyDescent="0.6">
      <c r="A98" t="s">
        <v>120</v>
      </c>
      <c r="B98">
        <v>306</v>
      </c>
      <c r="E98" s="3">
        <v>46322000</v>
      </c>
      <c r="G98" s="3">
        <v>40604610</v>
      </c>
      <c r="H98" s="3">
        <v>38010393.380000003</v>
      </c>
      <c r="I98">
        <v>0</v>
      </c>
    </row>
    <row r="99" spans="1:34" x14ac:dyDescent="0.6">
      <c r="A99" t="s">
        <v>14</v>
      </c>
      <c r="B99" t="s">
        <v>15</v>
      </c>
      <c r="C99" t="s">
        <v>16</v>
      </c>
      <c r="D99" t="s">
        <v>17</v>
      </c>
      <c r="E99" t="s">
        <v>18</v>
      </c>
      <c r="F99" t="s">
        <v>19</v>
      </c>
      <c r="G99" t="s">
        <v>69</v>
      </c>
      <c r="H99" t="s">
        <v>70</v>
      </c>
      <c r="I99" t="s">
        <v>21</v>
      </c>
      <c r="J99" t="s">
        <v>19</v>
      </c>
      <c r="K99" t="s">
        <v>22</v>
      </c>
      <c r="L99" t="s">
        <v>22</v>
      </c>
      <c r="M99" t="s">
        <v>22</v>
      </c>
      <c r="N99" t="s">
        <v>23</v>
      </c>
      <c r="O99" t="s">
        <v>22</v>
      </c>
      <c r="P99" t="s">
        <v>24</v>
      </c>
      <c r="Q99" t="s">
        <v>19</v>
      </c>
      <c r="R99" t="s">
        <v>25</v>
      </c>
      <c r="S99" t="s">
        <v>21</v>
      </c>
      <c r="T99" t="s">
        <v>26</v>
      </c>
      <c r="U99" t="s">
        <v>14</v>
      </c>
      <c r="V99" t="s">
        <v>18</v>
      </c>
      <c r="W99" t="s">
        <v>24</v>
      </c>
      <c r="X99" t="s">
        <v>27</v>
      </c>
      <c r="Y99" t="s">
        <v>25</v>
      </c>
      <c r="Z99" t="s">
        <v>28</v>
      </c>
      <c r="AA99" t="s">
        <v>29</v>
      </c>
      <c r="AB99" t="s">
        <v>25</v>
      </c>
      <c r="AC99" t="s">
        <v>18</v>
      </c>
      <c r="AD99" t="s">
        <v>26</v>
      </c>
      <c r="AE99" t="s">
        <v>29</v>
      </c>
      <c r="AF99" t="s">
        <v>19</v>
      </c>
      <c r="AG99" t="s">
        <v>30</v>
      </c>
      <c r="AH99" t="s">
        <v>31</v>
      </c>
    </row>
    <row r="100" spans="1:34" x14ac:dyDescent="0.6">
      <c r="A100">
        <v>30030816521</v>
      </c>
      <c r="B100" t="s">
        <v>121</v>
      </c>
      <c r="C100">
        <v>85053016381</v>
      </c>
      <c r="D100" t="s">
        <v>122</v>
      </c>
      <c r="E100" s="3">
        <v>618000</v>
      </c>
      <c r="F100">
        <v>9.8000000000000007</v>
      </c>
      <c r="G100" s="3">
        <v>70336</v>
      </c>
      <c r="H100" s="3">
        <v>34032.97</v>
      </c>
      <c r="I100">
        <v>0</v>
      </c>
      <c r="J100" s="4">
        <v>38724</v>
      </c>
      <c r="K100">
        <v>19</v>
      </c>
      <c r="L100">
        <v>19</v>
      </c>
      <c r="M100">
        <v>0</v>
      </c>
      <c r="N100">
        <v>0</v>
      </c>
      <c r="O100">
        <v>0</v>
      </c>
      <c r="P100">
        <v>0</v>
      </c>
      <c r="Q100" t="s">
        <v>73</v>
      </c>
      <c r="R100">
        <v>15355</v>
      </c>
      <c r="S100" s="3">
        <v>6666</v>
      </c>
      <c r="T100" t="s">
        <v>74</v>
      </c>
      <c r="U100">
        <v>0</v>
      </c>
      <c r="V100">
        <v>0</v>
      </c>
      <c r="W100" t="s">
        <v>75</v>
      </c>
      <c r="Y100">
        <v>9</v>
      </c>
      <c r="Z100" t="s">
        <v>75</v>
      </c>
      <c r="AA100" t="s">
        <v>74</v>
      </c>
      <c r="AB100" t="s">
        <v>75</v>
      </c>
      <c r="AC100">
        <v>0</v>
      </c>
      <c r="AD100" t="s">
        <v>74</v>
      </c>
      <c r="AE100" t="s">
        <v>76</v>
      </c>
      <c r="AF100" s="4">
        <v>43928</v>
      </c>
      <c r="AG100">
        <v>0</v>
      </c>
    </row>
    <row r="101" spans="1:34" x14ac:dyDescent="0.6">
      <c r="A101" t="s">
        <v>14</v>
      </c>
      <c r="B101" t="s">
        <v>15</v>
      </c>
      <c r="C101" t="s">
        <v>16</v>
      </c>
      <c r="D101" t="s">
        <v>17</v>
      </c>
      <c r="E101" t="s">
        <v>18</v>
      </c>
      <c r="F101" t="s">
        <v>19</v>
      </c>
      <c r="G101" t="s">
        <v>69</v>
      </c>
      <c r="H101" t="s">
        <v>70</v>
      </c>
      <c r="I101" t="s">
        <v>21</v>
      </c>
      <c r="J101" t="s">
        <v>19</v>
      </c>
      <c r="K101" t="s">
        <v>22</v>
      </c>
      <c r="L101" t="s">
        <v>22</v>
      </c>
      <c r="M101" t="s">
        <v>22</v>
      </c>
      <c r="N101" t="s">
        <v>23</v>
      </c>
      <c r="O101" t="s">
        <v>22</v>
      </c>
      <c r="P101" t="s">
        <v>24</v>
      </c>
      <c r="Q101" t="s">
        <v>19</v>
      </c>
      <c r="R101" t="s">
        <v>25</v>
      </c>
      <c r="S101" t="s">
        <v>21</v>
      </c>
      <c r="T101" t="s">
        <v>26</v>
      </c>
      <c r="U101" t="s">
        <v>14</v>
      </c>
      <c r="V101" t="s">
        <v>18</v>
      </c>
      <c r="W101" t="s">
        <v>24</v>
      </c>
      <c r="X101" t="s">
        <v>27</v>
      </c>
      <c r="Y101" t="s">
        <v>25</v>
      </c>
      <c r="Z101" t="s">
        <v>28</v>
      </c>
      <c r="AA101" t="s">
        <v>29</v>
      </c>
      <c r="AB101" t="s">
        <v>25</v>
      </c>
      <c r="AC101" t="s">
        <v>18</v>
      </c>
      <c r="AD101" t="s">
        <v>26</v>
      </c>
      <c r="AE101" t="s">
        <v>29</v>
      </c>
      <c r="AF101" t="s">
        <v>19</v>
      </c>
      <c r="AG101" t="s">
        <v>30</v>
      </c>
      <c r="AH101" t="s">
        <v>31</v>
      </c>
    </row>
    <row r="103" spans="1:34" x14ac:dyDescent="0.6">
      <c r="A103" t="s">
        <v>101</v>
      </c>
      <c r="B103" t="s">
        <v>102</v>
      </c>
      <c r="C103" t="s">
        <v>103</v>
      </c>
      <c r="D103" t="s">
        <v>104</v>
      </c>
    </row>
    <row r="105" spans="1:34" x14ac:dyDescent="0.6">
      <c r="A105" t="s">
        <v>3</v>
      </c>
      <c r="B105">
        <v>1</v>
      </c>
      <c r="C105" t="s">
        <v>4</v>
      </c>
      <c r="D105" t="s">
        <v>5</v>
      </c>
      <c r="E105" t="s">
        <v>6</v>
      </c>
      <c r="F105" s="1">
        <v>45383.166666666664</v>
      </c>
      <c r="G105">
        <v>0</v>
      </c>
    </row>
    <row r="106" spans="1:34" x14ac:dyDescent="0.6">
      <c r="A106" t="s">
        <v>7</v>
      </c>
      <c r="E106" t="s">
        <v>8</v>
      </c>
      <c r="F106" s="2">
        <v>44621</v>
      </c>
    </row>
    <row r="107" spans="1:34" x14ac:dyDescent="0.6">
      <c r="C107" t="s">
        <v>9</v>
      </c>
      <c r="D107" t="s">
        <v>10</v>
      </c>
    </row>
    <row r="108" spans="1:34" x14ac:dyDescent="0.6">
      <c r="A108" t="s">
        <v>11</v>
      </c>
      <c r="B108" t="s">
        <v>12</v>
      </c>
      <c r="E108" t="s">
        <v>123</v>
      </c>
    </row>
    <row r="109" spans="1:34" x14ac:dyDescent="0.6">
      <c r="A109" t="s">
        <v>0</v>
      </c>
    </row>
    <row r="110" spans="1:34" x14ac:dyDescent="0.6">
      <c r="A110" t="s">
        <v>14</v>
      </c>
      <c r="B110" t="s">
        <v>15</v>
      </c>
      <c r="C110" t="s">
        <v>16</v>
      </c>
      <c r="D110" t="s">
        <v>17</v>
      </c>
      <c r="E110" t="s">
        <v>18</v>
      </c>
      <c r="F110" t="s">
        <v>19</v>
      </c>
      <c r="G110" t="s">
        <v>20</v>
      </c>
      <c r="H110" t="s">
        <v>21</v>
      </c>
      <c r="I110" t="s">
        <v>21</v>
      </c>
      <c r="J110" t="s">
        <v>19</v>
      </c>
      <c r="K110" t="s">
        <v>22</v>
      </c>
      <c r="L110" t="s">
        <v>22</v>
      </c>
      <c r="M110" t="s">
        <v>22</v>
      </c>
      <c r="N110" t="s">
        <v>23</v>
      </c>
      <c r="O110" t="s">
        <v>22</v>
      </c>
      <c r="P110" t="s">
        <v>24</v>
      </c>
      <c r="Q110" t="s">
        <v>19</v>
      </c>
      <c r="R110" t="s">
        <v>25</v>
      </c>
      <c r="S110" t="s">
        <v>21</v>
      </c>
      <c r="T110" t="s">
        <v>26</v>
      </c>
      <c r="U110" t="s">
        <v>14</v>
      </c>
      <c r="V110" t="s">
        <v>18</v>
      </c>
      <c r="W110" t="s">
        <v>24</v>
      </c>
      <c r="X110" t="s">
        <v>27</v>
      </c>
      <c r="Y110" t="s">
        <v>25</v>
      </c>
      <c r="Z110" t="s">
        <v>28</v>
      </c>
      <c r="AA110" t="s">
        <v>29</v>
      </c>
      <c r="AB110" t="s">
        <v>25</v>
      </c>
      <c r="AC110" t="s">
        <v>18</v>
      </c>
      <c r="AD110" t="s">
        <v>26</v>
      </c>
      <c r="AE110" t="s">
        <v>29</v>
      </c>
      <c r="AF110" t="s">
        <v>19</v>
      </c>
      <c r="AG110" t="s">
        <v>30</v>
      </c>
      <c r="AH110" t="s">
        <v>31</v>
      </c>
    </row>
    <row r="111" spans="1:34" x14ac:dyDescent="0.6">
      <c r="A111" t="s">
        <v>32</v>
      </c>
      <c r="B111" t="s">
        <v>33</v>
      </c>
      <c r="C111" t="s">
        <v>34</v>
      </c>
      <c r="D111" t="s">
        <v>35</v>
      </c>
      <c r="E111" t="s">
        <v>36</v>
      </c>
      <c r="F111" t="s">
        <v>37</v>
      </c>
      <c r="G111" t="s">
        <v>38</v>
      </c>
      <c r="H111" t="s">
        <v>39</v>
      </c>
      <c r="I111" t="s">
        <v>40</v>
      </c>
      <c r="J111" t="s">
        <v>41</v>
      </c>
      <c r="K111" t="s">
        <v>42</v>
      </c>
      <c r="L111" t="s">
        <v>42</v>
      </c>
      <c r="M111" t="s">
        <v>42</v>
      </c>
      <c r="N111" t="s">
        <v>43</v>
      </c>
      <c r="O111" t="s">
        <v>44</v>
      </c>
      <c r="P111" t="s">
        <v>45</v>
      </c>
      <c r="Q111" t="s">
        <v>46</v>
      </c>
      <c r="R111" t="s">
        <v>47</v>
      </c>
      <c r="S111" t="s">
        <v>48</v>
      </c>
      <c r="T111" t="s">
        <v>49</v>
      </c>
      <c r="U111" t="s">
        <v>50</v>
      </c>
      <c r="V111" t="s">
        <v>51</v>
      </c>
      <c r="W111" t="s">
        <v>52</v>
      </c>
      <c r="X111" t="s">
        <v>53</v>
      </c>
      <c r="Y111" t="s">
        <v>54</v>
      </c>
      <c r="Z111" t="s">
        <v>55</v>
      </c>
      <c r="AA111" t="s">
        <v>56</v>
      </c>
      <c r="AB111" t="s">
        <v>57</v>
      </c>
      <c r="AC111" t="s">
        <v>58</v>
      </c>
      <c r="AD111" t="s">
        <v>59</v>
      </c>
      <c r="AE111" t="s">
        <v>60</v>
      </c>
      <c r="AF111" t="s">
        <v>61</v>
      </c>
      <c r="AG111" t="s">
        <v>62</v>
      </c>
    </row>
    <row r="112" spans="1:34" x14ac:dyDescent="0.6">
      <c r="J112" t="s">
        <v>63</v>
      </c>
      <c r="K112" t="s">
        <v>64</v>
      </c>
      <c r="L112" t="s">
        <v>65</v>
      </c>
      <c r="M112" t="s">
        <v>66</v>
      </c>
      <c r="N112" t="s">
        <v>67</v>
      </c>
      <c r="O112" t="s">
        <v>67</v>
      </c>
      <c r="P112" t="s">
        <v>68</v>
      </c>
    </row>
    <row r="113" spans="1:34" x14ac:dyDescent="0.6">
      <c r="A113" t="s">
        <v>14</v>
      </c>
      <c r="B113" t="s">
        <v>15</v>
      </c>
      <c r="C113" t="s">
        <v>16</v>
      </c>
      <c r="D113" t="s">
        <v>17</v>
      </c>
      <c r="E113" t="s">
        <v>18</v>
      </c>
      <c r="F113" t="s">
        <v>19</v>
      </c>
      <c r="G113" t="s">
        <v>69</v>
      </c>
      <c r="H113" t="s">
        <v>70</v>
      </c>
      <c r="I113" t="s">
        <v>21</v>
      </c>
      <c r="J113" t="s">
        <v>19</v>
      </c>
      <c r="K113" t="s">
        <v>22</v>
      </c>
      <c r="L113" t="s">
        <v>22</v>
      </c>
      <c r="M113" t="s">
        <v>22</v>
      </c>
      <c r="N113" t="s">
        <v>23</v>
      </c>
      <c r="O113" t="s">
        <v>22</v>
      </c>
      <c r="P113" t="s">
        <v>24</v>
      </c>
      <c r="Q113" t="s">
        <v>19</v>
      </c>
      <c r="R113" t="s">
        <v>25</v>
      </c>
      <c r="S113" t="s">
        <v>21</v>
      </c>
      <c r="T113" t="s">
        <v>26</v>
      </c>
      <c r="U113" t="s">
        <v>14</v>
      </c>
      <c r="V113" t="s">
        <v>18</v>
      </c>
      <c r="W113" t="s">
        <v>24</v>
      </c>
      <c r="X113" t="s">
        <v>27</v>
      </c>
      <c r="Y113" t="s">
        <v>25</v>
      </c>
      <c r="Z113" t="s">
        <v>28</v>
      </c>
      <c r="AA113" t="s">
        <v>29</v>
      </c>
      <c r="AB113" t="s">
        <v>25</v>
      </c>
      <c r="AC113" t="s">
        <v>18</v>
      </c>
      <c r="AD113" t="s">
        <v>26</v>
      </c>
      <c r="AE113" t="s">
        <v>29</v>
      </c>
      <c r="AF113" t="s">
        <v>19</v>
      </c>
      <c r="AG113" t="s">
        <v>30</v>
      </c>
      <c r="AH113" t="s">
        <v>31</v>
      </c>
    </row>
    <row r="114" spans="1:34" x14ac:dyDescent="0.6">
      <c r="A114" t="s">
        <v>14</v>
      </c>
      <c r="B114" t="s">
        <v>15</v>
      </c>
      <c r="C114" t="s">
        <v>16</v>
      </c>
      <c r="D114" t="s">
        <v>17</v>
      </c>
      <c r="E114" t="s">
        <v>18</v>
      </c>
      <c r="F114" t="s">
        <v>19</v>
      </c>
      <c r="G114" t="s">
        <v>69</v>
      </c>
      <c r="H114" t="s">
        <v>70</v>
      </c>
      <c r="I114" t="s">
        <v>21</v>
      </c>
      <c r="J114" t="s">
        <v>19</v>
      </c>
      <c r="K114" t="s">
        <v>22</v>
      </c>
      <c r="L114" t="s">
        <v>22</v>
      </c>
      <c r="M114" t="s">
        <v>22</v>
      </c>
      <c r="N114" t="s">
        <v>23</v>
      </c>
      <c r="O114" t="s">
        <v>22</v>
      </c>
      <c r="P114" t="s">
        <v>24</v>
      </c>
      <c r="Q114" t="s">
        <v>19</v>
      </c>
      <c r="R114" t="s">
        <v>25</v>
      </c>
      <c r="S114" t="s">
        <v>21</v>
      </c>
      <c r="T114" t="s">
        <v>26</v>
      </c>
      <c r="U114" t="s">
        <v>14</v>
      </c>
      <c r="V114" t="s">
        <v>18</v>
      </c>
      <c r="W114" t="s">
        <v>24</v>
      </c>
      <c r="X114" t="s">
        <v>27</v>
      </c>
      <c r="Y114" t="s">
        <v>25</v>
      </c>
      <c r="Z114" t="s">
        <v>28</v>
      </c>
      <c r="AA114" t="s">
        <v>29</v>
      </c>
      <c r="AB114" t="s">
        <v>25</v>
      </c>
      <c r="AC114" t="s">
        <v>18</v>
      </c>
      <c r="AD114" t="s">
        <v>26</v>
      </c>
      <c r="AE114" t="s">
        <v>29</v>
      </c>
      <c r="AF114" t="s">
        <v>19</v>
      </c>
      <c r="AG114" t="s">
        <v>30</v>
      </c>
      <c r="AH114" t="s">
        <v>31</v>
      </c>
    </row>
    <row r="115" spans="1:34" x14ac:dyDescent="0.6">
      <c r="A115" t="s">
        <v>77</v>
      </c>
      <c r="B115" t="s">
        <v>121</v>
      </c>
      <c r="E115" s="3">
        <v>618000</v>
      </c>
      <c r="G115" s="3">
        <v>70336</v>
      </c>
      <c r="H115" s="3">
        <v>34032.97</v>
      </c>
      <c r="I115">
        <v>0</v>
      </c>
    </row>
    <row r="116" spans="1:34" x14ac:dyDescent="0.6">
      <c r="A116" t="s">
        <v>14</v>
      </c>
      <c r="B116" t="s">
        <v>15</v>
      </c>
      <c r="C116" t="s">
        <v>16</v>
      </c>
      <c r="D116" t="s">
        <v>17</v>
      </c>
      <c r="E116" t="s">
        <v>18</v>
      </c>
      <c r="F116" t="s">
        <v>19</v>
      </c>
      <c r="G116" t="s">
        <v>69</v>
      </c>
      <c r="H116" t="s">
        <v>70</v>
      </c>
      <c r="I116" t="s">
        <v>21</v>
      </c>
      <c r="J116" t="s">
        <v>19</v>
      </c>
      <c r="K116" t="s">
        <v>22</v>
      </c>
      <c r="L116" t="s">
        <v>22</v>
      </c>
      <c r="M116" t="s">
        <v>22</v>
      </c>
      <c r="N116" t="s">
        <v>23</v>
      </c>
      <c r="O116" t="s">
        <v>22</v>
      </c>
      <c r="P116" t="s">
        <v>24</v>
      </c>
      <c r="Q116" t="s">
        <v>19</v>
      </c>
      <c r="R116" t="s">
        <v>25</v>
      </c>
      <c r="S116" t="s">
        <v>21</v>
      </c>
      <c r="T116" t="s">
        <v>26</v>
      </c>
      <c r="U116" t="s">
        <v>14</v>
      </c>
      <c r="V116" t="s">
        <v>18</v>
      </c>
      <c r="W116" t="s">
        <v>24</v>
      </c>
      <c r="X116" t="s">
        <v>27</v>
      </c>
      <c r="Y116" t="s">
        <v>25</v>
      </c>
      <c r="Z116" t="s">
        <v>28</v>
      </c>
      <c r="AA116" t="s">
        <v>29</v>
      </c>
      <c r="AB116" t="s">
        <v>25</v>
      </c>
      <c r="AC116" t="s">
        <v>18</v>
      </c>
      <c r="AD116" t="s">
        <v>26</v>
      </c>
      <c r="AE116" t="s">
        <v>29</v>
      </c>
      <c r="AF116" t="s">
        <v>19</v>
      </c>
      <c r="AG116" t="s">
        <v>30</v>
      </c>
      <c r="AH116" t="s">
        <v>31</v>
      </c>
    </row>
    <row r="117" spans="1:34" x14ac:dyDescent="0.6">
      <c r="A117">
        <v>30030707747</v>
      </c>
      <c r="B117" t="s">
        <v>124</v>
      </c>
      <c r="C117">
        <v>85017292968</v>
      </c>
      <c r="D117" t="s">
        <v>125</v>
      </c>
      <c r="E117" s="3">
        <v>500000</v>
      </c>
      <c r="F117">
        <v>9.5500000000000007</v>
      </c>
      <c r="G117" s="3">
        <v>125917.33</v>
      </c>
      <c r="H117" s="3">
        <v>123227.66</v>
      </c>
      <c r="I117">
        <v>0</v>
      </c>
      <c r="J117" s="4">
        <v>38723</v>
      </c>
      <c r="K117">
        <v>19</v>
      </c>
      <c r="L117">
        <v>19</v>
      </c>
      <c r="M117">
        <v>0</v>
      </c>
      <c r="N117">
        <v>0</v>
      </c>
      <c r="O117">
        <v>0</v>
      </c>
      <c r="P117">
        <v>0</v>
      </c>
      <c r="Q117" t="s">
        <v>73</v>
      </c>
      <c r="R117">
        <v>15355</v>
      </c>
      <c r="S117" s="3">
        <v>3601</v>
      </c>
      <c r="T117" t="s">
        <v>74</v>
      </c>
      <c r="U117">
        <v>0</v>
      </c>
      <c r="V117">
        <v>0</v>
      </c>
      <c r="W117" t="s">
        <v>75</v>
      </c>
      <c r="Y117">
        <v>9</v>
      </c>
      <c r="Z117" t="s">
        <v>75</v>
      </c>
      <c r="AA117" t="s">
        <v>74</v>
      </c>
      <c r="AB117" t="s">
        <v>75</v>
      </c>
      <c r="AC117">
        <v>0</v>
      </c>
      <c r="AD117" t="s">
        <v>74</v>
      </c>
      <c r="AE117" t="s">
        <v>76</v>
      </c>
      <c r="AF117" s="4">
        <v>44610</v>
      </c>
      <c r="AG117">
        <v>0</v>
      </c>
    </row>
    <row r="118" spans="1:34" x14ac:dyDescent="0.6">
      <c r="A118" t="s">
        <v>14</v>
      </c>
      <c r="B118" t="s">
        <v>15</v>
      </c>
      <c r="C118" t="s">
        <v>16</v>
      </c>
      <c r="D118" t="s">
        <v>17</v>
      </c>
      <c r="E118" t="s">
        <v>18</v>
      </c>
      <c r="F118" t="s">
        <v>19</v>
      </c>
      <c r="G118" t="s">
        <v>69</v>
      </c>
      <c r="H118" t="s">
        <v>70</v>
      </c>
      <c r="I118" t="s">
        <v>21</v>
      </c>
      <c r="J118" t="s">
        <v>19</v>
      </c>
      <c r="K118" t="s">
        <v>22</v>
      </c>
      <c r="L118" t="s">
        <v>22</v>
      </c>
      <c r="M118" t="s">
        <v>22</v>
      </c>
      <c r="N118" t="s">
        <v>23</v>
      </c>
      <c r="O118" t="s">
        <v>22</v>
      </c>
      <c r="P118" t="s">
        <v>24</v>
      </c>
      <c r="Q118" t="s">
        <v>19</v>
      </c>
      <c r="R118" t="s">
        <v>25</v>
      </c>
      <c r="S118" t="s">
        <v>21</v>
      </c>
      <c r="T118" t="s">
        <v>26</v>
      </c>
      <c r="U118" t="s">
        <v>14</v>
      </c>
      <c r="V118" t="s">
        <v>18</v>
      </c>
      <c r="W118" t="s">
        <v>24</v>
      </c>
      <c r="X118" t="s">
        <v>27</v>
      </c>
      <c r="Y118" t="s">
        <v>25</v>
      </c>
      <c r="Z118" t="s">
        <v>28</v>
      </c>
      <c r="AA118" t="s">
        <v>29</v>
      </c>
      <c r="AB118" t="s">
        <v>25</v>
      </c>
      <c r="AC118" t="s">
        <v>18</v>
      </c>
      <c r="AD118" t="s">
        <v>26</v>
      </c>
      <c r="AE118" t="s">
        <v>29</v>
      </c>
      <c r="AF118" t="s">
        <v>19</v>
      </c>
      <c r="AG118" t="s">
        <v>30</v>
      </c>
      <c r="AH118" t="s">
        <v>31</v>
      </c>
    </row>
    <row r="119" spans="1:34" x14ac:dyDescent="0.6">
      <c r="A119" t="s">
        <v>77</v>
      </c>
      <c r="B119" t="s">
        <v>124</v>
      </c>
      <c r="E119" s="3">
        <v>500000</v>
      </c>
      <c r="G119" s="3">
        <v>125917.33</v>
      </c>
      <c r="H119" s="3">
        <v>123227.66</v>
      </c>
      <c r="I119">
        <v>0</v>
      </c>
    </row>
    <row r="120" spans="1:34" x14ac:dyDescent="0.6">
      <c r="A120" t="s">
        <v>14</v>
      </c>
      <c r="B120" t="s">
        <v>15</v>
      </c>
      <c r="C120" t="s">
        <v>16</v>
      </c>
      <c r="D120" t="s">
        <v>17</v>
      </c>
      <c r="E120" t="s">
        <v>18</v>
      </c>
      <c r="F120" t="s">
        <v>19</v>
      </c>
      <c r="G120" t="s">
        <v>69</v>
      </c>
      <c r="H120" t="s">
        <v>70</v>
      </c>
      <c r="I120" t="s">
        <v>21</v>
      </c>
      <c r="J120" t="s">
        <v>19</v>
      </c>
      <c r="K120" t="s">
        <v>22</v>
      </c>
      <c r="L120" t="s">
        <v>22</v>
      </c>
      <c r="M120" t="s">
        <v>22</v>
      </c>
      <c r="N120" t="s">
        <v>23</v>
      </c>
      <c r="O120" t="s">
        <v>22</v>
      </c>
      <c r="P120" t="s">
        <v>24</v>
      </c>
      <c r="Q120" t="s">
        <v>19</v>
      </c>
      <c r="R120" t="s">
        <v>25</v>
      </c>
      <c r="S120" t="s">
        <v>21</v>
      </c>
      <c r="T120" t="s">
        <v>26</v>
      </c>
      <c r="U120" t="s">
        <v>14</v>
      </c>
      <c r="V120" t="s">
        <v>18</v>
      </c>
      <c r="W120" t="s">
        <v>24</v>
      </c>
      <c r="X120" t="s">
        <v>27</v>
      </c>
      <c r="Y120" t="s">
        <v>25</v>
      </c>
      <c r="Z120" t="s">
        <v>28</v>
      </c>
      <c r="AA120" t="s">
        <v>29</v>
      </c>
      <c r="AB120" t="s">
        <v>25</v>
      </c>
      <c r="AC120" t="s">
        <v>18</v>
      </c>
      <c r="AD120" t="s">
        <v>26</v>
      </c>
      <c r="AE120" t="s">
        <v>29</v>
      </c>
      <c r="AF120" t="s">
        <v>19</v>
      </c>
      <c r="AG120" t="s">
        <v>30</v>
      </c>
      <c r="AH120" t="s">
        <v>31</v>
      </c>
    </row>
    <row r="121" spans="1:34" x14ac:dyDescent="0.6">
      <c r="A121">
        <v>30100657221</v>
      </c>
      <c r="B121" t="s">
        <v>126</v>
      </c>
      <c r="C121">
        <v>80083832323</v>
      </c>
      <c r="D121" t="s">
        <v>127</v>
      </c>
      <c r="E121" s="3">
        <v>364000</v>
      </c>
      <c r="F121">
        <v>10.3</v>
      </c>
      <c r="G121" s="3">
        <v>49233.599999999999</v>
      </c>
      <c r="H121" s="3">
        <v>18519.46</v>
      </c>
      <c r="I121">
        <v>0</v>
      </c>
      <c r="J121" s="4">
        <v>39062</v>
      </c>
      <c r="K121">
        <v>19</v>
      </c>
      <c r="L121">
        <v>19</v>
      </c>
      <c r="M121">
        <v>0</v>
      </c>
      <c r="N121">
        <v>0</v>
      </c>
      <c r="O121">
        <v>0</v>
      </c>
      <c r="P121">
        <v>0</v>
      </c>
      <c r="Q121" t="s">
        <v>73</v>
      </c>
      <c r="R121">
        <v>15355</v>
      </c>
      <c r="S121" s="3">
        <v>4058</v>
      </c>
      <c r="T121" t="s">
        <v>74</v>
      </c>
      <c r="U121">
        <v>0</v>
      </c>
      <c r="V121">
        <v>0</v>
      </c>
      <c r="W121" t="s">
        <v>75</v>
      </c>
      <c r="Y121">
        <v>9</v>
      </c>
      <c r="Z121" t="s">
        <v>75</v>
      </c>
      <c r="AA121" t="s">
        <v>74</v>
      </c>
      <c r="AB121" t="s">
        <v>75</v>
      </c>
      <c r="AC121">
        <v>0</v>
      </c>
      <c r="AD121" t="s">
        <v>74</v>
      </c>
    </row>
    <row r="122" spans="1:34" x14ac:dyDescent="0.6">
      <c r="A122">
        <v>30109942118</v>
      </c>
      <c r="B122" t="s">
        <v>126</v>
      </c>
      <c r="C122">
        <v>80084077559</v>
      </c>
      <c r="D122" t="s">
        <v>128</v>
      </c>
      <c r="E122" s="3">
        <v>415000</v>
      </c>
      <c r="F122">
        <v>10.3</v>
      </c>
      <c r="G122" s="3">
        <v>58386</v>
      </c>
      <c r="H122" s="3">
        <v>30193.62</v>
      </c>
      <c r="I122">
        <v>0</v>
      </c>
      <c r="J122" s="4">
        <v>39087</v>
      </c>
      <c r="K122">
        <v>19</v>
      </c>
      <c r="L122">
        <v>19</v>
      </c>
      <c r="M122">
        <v>0</v>
      </c>
      <c r="N122">
        <v>0</v>
      </c>
      <c r="O122">
        <v>0</v>
      </c>
      <c r="P122">
        <v>0</v>
      </c>
      <c r="Q122" t="s">
        <v>73</v>
      </c>
      <c r="R122">
        <v>15355</v>
      </c>
      <c r="S122" s="3">
        <v>4587</v>
      </c>
      <c r="T122" t="s">
        <v>74</v>
      </c>
      <c r="U122">
        <v>0</v>
      </c>
      <c r="V122">
        <v>0</v>
      </c>
      <c r="W122" t="s">
        <v>75</v>
      </c>
      <c r="Y122">
        <v>9</v>
      </c>
      <c r="Z122" t="s">
        <v>75</v>
      </c>
      <c r="AA122" t="s">
        <v>74</v>
      </c>
      <c r="AB122" t="s">
        <v>75</v>
      </c>
      <c r="AC122">
        <v>0</v>
      </c>
      <c r="AD122" t="s">
        <v>74</v>
      </c>
    </row>
    <row r="123" spans="1:34" x14ac:dyDescent="0.6">
      <c r="A123" t="s">
        <v>14</v>
      </c>
      <c r="B123" t="s">
        <v>15</v>
      </c>
      <c r="C123" t="s">
        <v>16</v>
      </c>
      <c r="D123" t="s">
        <v>17</v>
      </c>
      <c r="E123" t="s">
        <v>18</v>
      </c>
      <c r="F123" t="s">
        <v>19</v>
      </c>
      <c r="G123" t="s">
        <v>69</v>
      </c>
      <c r="H123" t="s">
        <v>70</v>
      </c>
      <c r="I123" t="s">
        <v>21</v>
      </c>
      <c r="J123" t="s">
        <v>19</v>
      </c>
      <c r="K123" t="s">
        <v>22</v>
      </c>
      <c r="L123" t="s">
        <v>22</v>
      </c>
      <c r="M123" t="s">
        <v>22</v>
      </c>
      <c r="N123" t="s">
        <v>23</v>
      </c>
      <c r="O123" t="s">
        <v>22</v>
      </c>
      <c r="P123" t="s">
        <v>24</v>
      </c>
      <c r="Q123" t="s">
        <v>19</v>
      </c>
      <c r="R123" t="s">
        <v>25</v>
      </c>
      <c r="S123" t="s">
        <v>21</v>
      </c>
      <c r="T123" t="s">
        <v>26</v>
      </c>
      <c r="U123" t="s">
        <v>14</v>
      </c>
      <c r="V123" t="s">
        <v>18</v>
      </c>
      <c r="W123" t="s">
        <v>24</v>
      </c>
      <c r="X123" t="s">
        <v>27</v>
      </c>
      <c r="Y123" t="s">
        <v>25</v>
      </c>
      <c r="Z123" t="s">
        <v>28</v>
      </c>
      <c r="AA123" t="s">
        <v>29</v>
      </c>
      <c r="AB123" t="s">
        <v>25</v>
      </c>
      <c r="AC123" t="s">
        <v>18</v>
      </c>
      <c r="AD123" t="s">
        <v>26</v>
      </c>
      <c r="AE123" t="s">
        <v>29</v>
      </c>
      <c r="AF123" t="s">
        <v>19</v>
      </c>
      <c r="AG123" t="s">
        <v>30</v>
      </c>
      <c r="AH123" t="s">
        <v>31</v>
      </c>
    </row>
    <row r="124" spans="1:34" x14ac:dyDescent="0.6">
      <c r="A124" t="s">
        <v>77</v>
      </c>
      <c r="B124" t="s">
        <v>126</v>
      </c>
      <c r="E124" s="3">
        <v>779000</v>
      </c>
      <c r="G124" s="3">
        <v>107619.6</v>
      </c>
      <c r="H124" s="3">
        <v>48713.08</v>
      </c>
      <c r="I124">
        <v>0</v>
      </c>
    </row>
    <row r="125" spans="1:34" x14ac:dyDescent="0.6">
      <c r="A125" t="s">
        <v>14</v>
      </c>
      <c r="B125" t="s">
        <v>15</v>
      </c>
      <c r="C125" t="s">
        <v>16</v>
      </c>
      <c r="D125" t="s">
        <v>17</v>
      </c>
      <c r="E125" t="s">
        <v>18</v>
      </c>
      <c r="F125" t="s">
        <v>19</v>
      </c>
      <c r="G125" t="s">
        <v>69</v>
      </c>
      <c r="H125" t="s">
        <v>70</v>
      </c>
      <c r="I125" t="s">
        <v>21</v>
      </c>
      <c r="J125" t="s">
        <v>19</v>
      </c>
      <c r="K125" t="s">
        <v>22</v>
      </c>
      <c r="L125" t="s">
        <v>22</v>
      </c>
      <c r="M125" t="s">
        <v>22</v>
      </c>
      <c r="N125" t="s">
        <v>23</v>
      </c>
      <c r="O125" t="s">
        <v>22</v>
      </c>
      <c r="P125" t="s">
        <v>24</v>
      </c>
      <c r="Q125" t="s">
        <v>19</v>
      </c>
      <c r="R125" t="s">
        <v>25</v>
      </c>
      <c r="S125" t="s">
        <v>21</v>
      </c>
      <c r="T125" t="s">
        <v>26</v>
      </c>
      <c r="U125" t="s">
        <v>14</v>
      </c>
      <c r="V125" t="s">
        <v>18</v>
      </c>
      <c r="W125" t="s">
        <v>24</v>
      </c>
      <c r="X125" t="s">
        <v>27</v>
      </c>
      <c r="Y125" t="s">
        <v>25</v>
      </c>
      <c r="Z125" t="s">
        <v>28</v>
      </c>
      <c r="AA125" t="s">
        <v>29</v>
      </c>
      <c r="AB125" t="s">
        <v>25</v>
      </c>
      <c r="AC125" t="s">
        <v>18</v>
      </c>
      <c r="AD125" t="s">
        <v>26</v>
      </c>
      <c r="AE125" t="s">
        <v>29</v>
      </c>
      <c r="AF125" t="s">
        <v>19</v>
      </c>
      <c r="AG125" t="s">
        <v>30</v>
      </c>
      <c r="AH125" t="s">
        <v>31</v>
      </c>
    </row>
    <row r="126" spans="1:34" x14ac:dyDescent="0.6">
      <c r="A126">
        <v>30252890944</v>
      </c>
      <c r="B126" t="s">
        <v>129</v>
      </c>
      <c r="C126">
        <v>85142036261</v>
      </c>
      <c r="D126" t="s">
        <v>130</v>
      </c>
      <c r="E126" s="3">
        <v>306000</v>
      </c>
      <c r="F126">
        <v>10.050000000000001</v>
      </c>
      <c r="G126" s="3">
        <v>194722.49</v>
      </c>
      <c r="H126" s="3">
        <v>160840.38</v>
      </c>
      <c r="I126">
        <v>0</v>
      </c>
      <c r="J126" s="4">
        <v>39358</v>
      </c>
      <c r="K126">
        <v>19</v>
      </c>
      <c r="L126">
        <v>19</v>
      </c>
      <c r="M126">
        <v>0</v>
      </c>
      <c r="N126">
        <v>0</v>
      </c>
      <c r="O126">
        <v>0</v>
      </c>
      <c r="P126">
        <v>0</v>
      </c>
      <c r="Q126" t="s">
        <v>73</v>
      </c>
      <c r="R126">
        <v>15355</v>
      </c>
      <c r="S126" s="3">
        <v>3107</v>
      </c>
      <c r="T126" t="s">
        <v>74</v>
      </c>
      <c r="U126">
        <v>0</v>
      </c>
      <c r="V126">
        <v>0</v>
      </c>
      <c r="W126" t="s">
        <v>75</v>
      </c>
      <c r="Y126">
        <v>9</v>
      </c>
      <c r="Z126" t="s">
        <v>75</v>
      </c>
      <c r="AA126" t="s">
        <v>74</v>
      </c>
      <c r="AB126" t="s">
        <v>75</v>
      </c>
      <c r="AC126">
        <v>0</v>
      </c>
      <c r="AD126" t="s">
        <v>74</v>
      </c>
    </row>
    <row r="127" spans="1:34" x14ac:dyDescent="0.6">
      <c r="A127">
        <v>30293844809</v>
      </c>
      <c r="B127" t="s">
        <v>129</v>
      </c>
      <c r="C127">
        <v>85170857853</v>
      </c>
      <c r="D127" t="s">
        <v>131</v>
      </c>
      <c r="E127" s="3">
        <v>240000</v>
      </c>
      <c r="F127">
        <v>9.65</v>
      </c>
      <c r="G127" s="3">
        <v>174025.1</v>
      </c>
      <c r="H127" s="3">
        <v>117104.65</v>
      </c>
      <c r="I127">
        <v>0</v>
      </c>
      <c r="J127" s="4">
        <v>39431</v>
      </c>
      <c r="K127">
        <v>19</v>
      </c>
      <c r="L127">
        <v>19</v>
      </c>
      <c r="M127">
        <v>0</v>
      </c>
      <c r="N127">
        <v>0</v>
      </c>
      <c r="O127">
        <v>0</v>
      </c>
      <c r="P127">
        <v>0</v>
      </c>
      <c r="Q127" t="s">
        <v>73</v>
      </c>
      <c r="R127">
        <v>15355</v>
      </c>
      <c r="S127" s="3">
        <v>3352</v>
      </c>
      <c r="T127" t="s">
        <v>74</v>
      </c>
      <c r="U127">
        <v>0</v>
      </c>
      <c r="V127">
        <v>0</v>
      </c>
      <c r="W127" t="s">
        <v>75</v>
      </c>
      <c r="Y127">
        <v>9</v>
      </c>
      <c r="Z127" t="s">
        <v>75</v>
      </c>
      <c r="AA127" t="s">
        <v>74</v>
      </c>
      <c r="AB127" t="s">
        <v>75</v>
      </c>
      <c r="AC127">
        <v>0</v>
      </c>
      <c r="AD127" t="s">
        <v>74</v>
      </c>
    </row>
    <row r="128" spans="1:34" x14ac:dyDescent="0.6">
      <c r="A128">
        <v>30404938659</v>
      </c>
      <c r="B128" t="s">
        <v>129</v>
      </c>
      <c r="C128">
        <v>85252188583</v>
      </c>
      <c r="D128" t="s">
        <v>132</v>
      </c>
      <c r="E128" s="3">
        <v>452000</v>
      </c>
      <c r="F128">
        <v>10.050000000000001</v>
      </c>
      <c r="G128" s="3">
        <v>227477</v>
      </c>
      <c r="H128" s="3">
        <v>99113.08</v>
      </c>
      <c r="I128">
        <v>0</v>
      </c>
      <c r="J128" s="4">
        <v>39615</v>
      </c>
      <c r="K128">
        <v>19</v>
      </c>
      <c r="L128">
        <v>19</v>
      </c>
      <c r="M128">
        <v>0</v>
      </c>
      <c r="N128">
        <v>0</v>
      </c>
      <c r="O128">
        <v>0</v>
      </c>
      <c r="P128">
        <v>0</v>
      </c>
      <c r="Q128" t="s">
        <v>73</v>
      </c>
      <c r="R128">
        <v>15355</v>
      </c>
      <c r="S128" s="3">
        <v>4796</v>
      </c>
      <c r="T128" t="s">
        <v>74</v>
      </c>
      <c r="U128">
        <v>0</v>
      </c>
      <c r="V128">
        <v>0</v>
      </c>
      <c r="W128" t="s">
        <v>75</v>
      </c>
      <c r="Y128">
        <v>9</v>
      </c>
      <c r="Z128" t="s">
        <v>75</v>
      </c>
      <c r="AA128" t="s">
        <v>74</v>
      </c>
      <c r="AB128" t="s">
        <v>75</v>
      </c>
      <c r="AC128">
        <v>0</v>
      </c>
      <c r="AD128" t="s">
        <v>74</v>
      </c>
    </row>
    <row r="129" spans="1:34" x14ac:dyDescent="0.6">
      <c r="A129" t="s">
        <v>14</v>
      </c>
      <c r="B129" t="s">
        <v>15</v>
      </c>
      <c r="C129" t="s">
        <v>16</v>
      </c>
      <c r="D129" t="s">
        <v>17</v>
      </c>
      <c r="E129" t="s">
        <v>18</v>
      </c>
      <c r="F129" t="s">
        <v>19</v>
      </c>
      <c r="G129" t="s">
        <v>69</v>
      </c>
      <c r="H129" t="s">
        <v>70</v>
      </c>
      <c r="I129" t="s">
        <v>21</v>
      </c>
      <c r="J129" t="s">
        <v>19</v>
      </c>
      <c r="K129" t="s">
        <v>22</v>
      </c>
      <c r="L129" t="s">
        <v>22</v>
      </c>
      <c r="M129" t="s">
        <v>22</v>
      </c>
      <c r="N129" t="s">
        <v>23</v>
      </c>
      <c r="O129" t="s">
        <v>22</v>
      </c>
      <c r="P129" t="s">
        <v>24</v>
      </c>
      <c r="Q129" t="s">
        <v>19</v>
      </c>
      <c r="R129" t="s">
        <v>25</v>
      </c>
      <c r="S129" t="s">
        <v>21</v>
      </c>
      <c r="T129" t="s">
        <v>26</v>
      </c>
      <c r="U129" t="s">
        <v>14</v>
      </c>
      <c r="V129" t="s">
        <v>18</v>
      </c>
      <c r="W129" t="s">
        <v>24</v>
      </c>
      <c r="X129" t="s">
        <v>27</v>
      </c>
      <c r="Y129" t="s">
        <v>25</v>
      </c>
      <c r="Z129" t="s">
        <v>28</v>
      </c>
      <c r="AA129" t="s">
        <v>29</v>
      </c>
      <c r="AB129" t="s">
        <v>25</v>
      </c>
      <c r="AC129" t="s">
        <v>18</v>
      </c>
      <c r="AD129" t="s">
        <v>26</v>
      </c>
      <c r="AE129" t="s">
        <v>29</v>
      </c>
      <c r="AF129" t="s">
        <v>19</v>
      </c>
      <c r="AG129" t="s">
        <v>30</v>
      </c>
      <c r="AH129" t="s">
        <v>31</v>
      </c>
    </row>
    <row r="130" spans="1:34" x14ac:dyDescent="0.6">
      <c r="A130" t="s">
        <v>77</v>
      </c>
      <c r="B130" t="s">
        <v>129</v>
      </c>
      <c r="E130" s="3">
        <v>998000</v>
      </c>
      <c r="G130" s="3">
        <v>596224.59</v>
      </c>
      <c r="H130" s="3">
        <v>377058.11</v>
      </c>
      <c r="I130">
        <v>0</v>
      </c>
    </row>
    <row r="131" spans="1:34" x14ac:dyDescent="0.6">
      <c r="A131" t="s">
        <v>14</v>
      </c>
      <c r="B131" t="s">
        <v>15</v>
      </c>
      <c r="C131" t="s">
        <v>16</v>
      </c>
      <c r="D131" t="s">
        <v>17</v>
      </c>
      <c r="E131" t="s">
        <v>18</v>
      </c>
      <c r="F131" t="s">
        <v>19</v>
      </c>
      <c r="G131" t="s">
        <v>69</v>
      </c>
      <c r="H131" t="s">
        <v>70</v>
      </c>
      <c r="I131" t="s">
        <v>21</v>
      </c>
      <c r="J131" t="s">
        <v>19</v>
      </c>
      <c r="K131" t="s">
        <v>22</v>
      </c>
      <c r="L131" t="s">
        <v>22</v>
      </c>
      <c r="M131" t="s">
        <v>22</v>
      </c>
      <c r="N131" t="s">
        <v>23</v>
      </c>
      <c r="O131" t="s">
        <v>22</v>
      </c>
      <c r="P131" t="s">
        <v>24</v>
      </c>
      <c r="Q131" t="s">
        <v>19</v>
      </c>
      <c r="R131" t="s">
        <v>25</v>
      </c>
      <c r="S131" t="s">
        <v>21</v>
      </c>
      <c r="T131" t="s">
        <v>26</v>
      </c>
      <c r="U131" t="s">
        <v>14</v>
      </c>
      <c r="V131" t="s">
        <v>18</v>
      </c>
      <c r="W131" t="s">
        <v>24</v>
      </c>
      <c r="X131" t="s">
        <v>27</v>
      </c>
      <c r="Y131" t="s">
        <v>25</v>
      </c>
      <c r="Z131" t="s">
        <v>28</v>
      </c>
      <c r="AA131" t="s">
        <v>29</v>
      </c>
      <c r="AB131" t="s">
        <v>25</v>
      </c>
      <c r="AC131" t="s">
        <v>18</v>
      </c>
      <c r="AD131" t="s">
        <v>26</v>
      </c>
      <c r="AE131" t="s">
        <v>29</v>
      </c>
      <c r="AF131" t="s">
        <v>19</v>
      </c>
      <c r="AG131" t="s">
        <v>30</v>
      </c>
      <c r="AH131" t="s">
        <v>31</v>
      </c>
    </row>
    <row r="132" spans="1:34" x14ac:dyDescent="0.6">
      <c r="A132">
        <v>40219538363</v>
      </c>
      <c r="B132" t="s">
        <v>133</v>
      </c>
      <c r="C132">
        <v>72177037681</v>
      </c>
      <c r="D132" t="s">
        <v>134</v>
      </c>
      <c r="E132" s="3">
        <v>750000</v>
      </c>
      <c r="F132">
        <v>5.95</v>
      </c>
      <c r="G132" s="3">
        <v>175502</v>
      </c>
      <c r="H132" s="3">
        <v>171502</v>
      </c>
      <c r="I132">
        <v>0</v>
      </c>
      <c r="J132" s="4">
        <v>44357</v>
      </c>
      <c r="K132">
        <v>1</v>
      </c>
      <c r="L132">
        <v>1</v>
      </c>
      <c r="M132">
        <v>0</v>
      </c>
      <c r="N132">
        <v>0</v>
      </c>
      <c r="O132">
        <v>0</v>
      </c>
      <c r="P132">
        <v>0</v>
      </c>
      <c r="Q132" t="s">
        <v>73</v>
      </c>
      <c r="R132">
        <v>15355</v>
      </c>
      <c r="S132" s="3">
        <v>2656</v>
      </c>
      <c r="T132" t="s">
        <v>74</v>
      </c>
      <c r="U132">
        <v>0</v>
      </c>
      <c r="V132">
        <v>0</v>
      </c>
      <c r="W132" t="s">
        <v>75</v>
      </c>
      <c r="Y132">
        <v>9</v>
      </c>
      <c r="Z132" t="s">
        <v>75</v>
      </c>
      <c r="AA132" t="s">
        <v>74</v>
      </c>
      <c r="AB132" t="s">
        <v>75</v>
      </c>
      <c r="AC132">
        <v>0</v>
      </c>
      <c r="AD132" t="s">
        <v>74</v>
      </c>
      <c r="AE132" t="s">
        <v>76</v>
      </c>
      <c r="AF132" s="4">
        <v>44608</v>
      </c>
      <c r="AG132">
        <v>0</v>
      </c>
    </row>
    <row r="133" spans="1:34" x14ac:dyDescent="0.6">
      <c r="A133" t="s">
        <v>14</v>
      </c>
      <c r="B133" t="s">
        <v>15</v>
      </c>
      <c r="C133" t="s">
        <v>16</v>
      </c>
      <c r="D133" t="s">
        <v>17</v>
      </c>
      <c r="E133" t="s">
        <v>18</v>
      </c>
      <c r="F133" t="s">
        <v>19</v>
      </c>
      <c r="G133" t="s">
        <v>69</v>
      </c>
      <c r="H133" t="s">
        <v>70</v>
      </c>
      <c r="I133" t="s">
        <v>21</v>
      </c>
      <c r="J133" t="s">
        <v>19</v>
      </c>
      <c r="K133" t="s">
        <v>22</v>
      </c>
      <c r="L133" t="s">
        <v>22</v>
      </c>
      <c r="M133" t="s">
        <v>22</v>
      </c>
      <c r="N133" t="s">
        <v>23</v>
      </c>
      <c r="O133" t="s">
        <v>22</v>
      </c>
      <c r="P133" t="s">
        <v>24</v>
      </c>
      <c r="Q133" t="s">
        <v>19</v>
      </c>
      <c r="R133" t="s">
        <v>25</v>
      </c>
      <c r="S133" t="s">
        <v>21</v>
      </c>
      <c r="T133" t="s">
        <v>26</v>
      </c>
      <c r="U133" t="s">
        <v>14</v>
      </c>
      <c r="V133" t="s">
        <v>18</v>
      </c>
      <c r="W133" t="s">
        <v>24</v>
      </c>
      <c r="X133" t="s">
        <v>27</v>
      </c>
      <c r="Y133" t="s">
        <v>25</v>
      </c>
      <c r="Z133" t="s">
        <v>28</v>
      </c>
      <c r="AA133" t="s">
        <v>29</v>
      </c>
      <c r="AB133" t="s">
        <v>25</v>
      </c>
      <c r="AC133" t="s">
        <v>18</v>
      </c>
      <c r="AD133" t="s">
        <v>26</v>
      </c>
      <c r="AE133" t="s">
        <v>29</v>
      </c>
      <c r="AF133" t="s">
        <v>19</v>
      </c>
      <c r="AG133" t="s">
        <v>30</v>
      </c>
      <c r="AH133" t="s">
        <v>31</v>
      </c>
    </row>
    <row r="134" spans="1:34" x14ac:dyDescent="0.6">
      <c r="A134" t="s">
        <v>77</v>
      </c>
      <c r="B134" t="s">
        <v>133</v>
      </c>
      <c r="E134" s="3">
        <v>750000</v>
      </c>
      <c r="G134" s="3">
        <v>175502</v>
      </c>
      <c r="H134" s="3">
        <v>171502</v>
      </c>
      <c r="I134">
        <v>0</v>
      </c>
    </row>
    <row r="135" spans="1:34" x14ac:dyDescent="0.6">
      <c r="A135" t="s">
        <v>14</v>
      </c>
      <c r="B135" t="s">
        <v>15</v>
      </c>
      <c r="C135" t="s">
        <v>16</v>
      </c>
      <c r="D135" t="s">
        <v>17</v>
      </c>
      <c r="E135" t="s">
        <v>18</v>
      </c>
      <c r="F135" t="s">
        <v>19</v>
      </c>
      <c r="G135" t="s">
        <v>69</v>
      </c>
      <c r="H135" t="s">
        <v>70</v>
      </c>
      <c r="I135" t="s">
        <v>21</v>
      </c>
      <c r="J135" t="s">
        <v>19</v>
      </c>
      <c r="K135" t="s">
        <v>22</v>
      </c>
      <c r="L135" t="s">
        <v>22</v>
      </c>
      <c r="M135" t="s">
        <v>22</v>
      </c>
      <c r="N135" t="s">
        <v>23</v>
      </c>
      <c r="O135" t="s">
        <v>22</v>
      </c>
      <c r="P135" t="s">
        <v>24</v>
      </c>
      <c r="Q135" t="s">
        <v>19</v>
      </c>
      <c r="R135" t="s">
        <v>25</v>
      </c>
      <c r="S135" t="s">
        <v>21</v>
      </c>
      <c r="T135" t="s">
        <v>26</v>
      </c>
      <c r="U135" t="s">
        <v>14</v>
      </c>
      <c r="V135" t="s">
        <v>18</v>
      </c>
      <c r="W135" t="s">
        <v>24</v>
      </c>
      <c r="X135" t="s">
        <v>27</v>
      </c>
      <c r="Y135" t="s">
        <v>25</v>
      </c>
      <c r="Z135" t="s">
        <v>28</v>
      </c>
      <c r="AA135" t="s">
        <v>29</v>
      </c>
      <c r="AB135" t="s">
        <v>25</v>
      </c>
      <c r="AC135" t="s">
        <v>18</v>
      </c>
      <c r="AD135" t="s">
        <v>26</v>
      </c>
      <c r="AE135" t="s">
        <v>29</v>
      </c>
      <c r="AF135" t="s">
        <v>19</v>
      </c>
      <c r="AG135" t="s">
        <v>30</v>
      </c>
      <c r="AH135" t="s">
        <v>31</v>
      </c>
    </row>
    <row r="136" spans="1:34" x14ac:dyDescent="0.6">
      <c r="A136">
        <v>39880014353</v>
      </c>
      <c r="B136" t="s">
        <v>78</v>
      </c>
      <c r="C136">
        <v>80133007306</v>
      </c>
      <c r="D136" t="s">
        <v>135</v>
      </c>
      <c r="E136" s="3">
        <v>1862500</v>
      </c>
      <c r="F136">
        <v>5.95</v>
      </c>
      <c r="G136" s="3">
        <v>1379377</v>
      </c>
      <c r="H136" s="3">
        <v>1379377</v>
      </c>
      <c r="I136">
        <v>0</v>
      </c>
      <c r="J136" s="4">
        <v>44202</v>
      </c>
      <c r="K136">
        <v>1</v>
      </c>
      <c r="L136">
        <v>1</v>
      </c>
      <c r="M136">
        <v>0</v>
      </c>
      <c r="N136">
        <v>0</v>
      </c>
      <c r="O136">
        <v>0</v>
      </c>
      <c r="P136">
        <v>0</v>
      </c>
      <c r="Q136" t="s">
        <v>73</v>
      </c>
      <c r="R136">
        <v>15355</v>
      </c>
      <c r="S136" s="3">
        <v>17128</v>
      </c>
      <c r="T136" t="s">
        <v>74</v>
      </c>
      <c r="U136">
        <v>0</v>
      </c>
      <c r="V136">
        <v>0</v>
      </c>
      <c r="W136" t="s">
        <v>75</v>
      </c>
      <c r="Y136">
        <v>9</v>
      </c>
      <c r="Z136" t="s">
        <v>75</v>
      </c>
      <c r="AA136" t="s">
        <v>74</v>
      </c>
      <c r="AB136" t="s">
        <v>75</v>
      </c>
      <c r="AC136">
        <v>0</v>
      </c>
      <c r="AD136" t="s">
        <v>74</v>
      </c>
    </row>
    <row r="137" spans="1:34" x14ac:dyDescent="0.6">
      <c r="A137" t="s">
        <v>14</v>
      </c>
      <c r="B137" t="s">
        <v>15</v>
      </c>
      <c r="C137" t="s">
        <v>16</v>
      </c>
      <c r="D137" t="s">
        <v>17</v>
      </c>
      <c r="E137" t="s">
        <v>18</v>
      </c>
      <c r="F137" t="s">
        <v>19</v>
      </c>
      <c r="G137" t="s">
        <v>69</v>
      </c>
      <c r="H137" t="s">
        <v>70</v>
      </c>
      <c r="I137" t="s">
        <v>21</v>
      </c>
      <c r="J137" t="s">
        <v>19</v>
      </c>
      <c r="K137" t="s">
        <v>22</v>
      </c>
      <c r="L137" t="s">
        <v>22</v>
      </c>
      <c r="M137" t="s">
        <v>22</v>
      </c>
      <c r="N137" t="s">
        <v>23</v>
      </c>
      <c r="O137" t="s">
        <v>22</v>
      </c>
      <c r="P137" t="s">
        <v>24</v>
      </c>
      <c r="Q137" t="s">
        <v>19</v>
      </c>
      <c r="R137" t="s">
        <v>25</v>
      </c>
      <c r="S137" t="s">
        <v>21</v>
      </c>
      <c r="T137" t="s">
        <v>26</v>
      </c>
      <c r="U137" t="s">
        <v>14</v>
      </c>
      <c r="V137" t="s">
        <v>18</v>
      </c>
      <c r="W137" t="s">
        <v>24</v>
      </c>
      <c r="X137" t="s">
        <v>27</v>
      </c>
      <c r="Y137" t="s">
        <v>25</v>
      </c>
      <c r="Z137" t="s">
        <v>28</v>
      </c>
      <c r="AA137" t="s">
        <v>29</v>
      </c>
      <c r="AB137" t="s">
        <v>25</v>
      </c>
      <c r="AC137" t="s">
        <v>18</v>
      </c>
      <c r="AD137" t="s">
        <v>26</v>
      </c>
      <c r="AE137" t="s">
        <v>29</v>
      </c>
      <c r="AF137" t="s">
        <v>19</v>
      </c>
      <c r="AG137" t="s">
        <v>30</v>
      </c>
      <c r="AH137" t="s">
        <v>31</v>
      </c>
    </row>
    <row r="138" spans="1:34" x14ac:dyDescent="0.6">
      <c r="A138" t="s">
        <v>77</v>
      </c>
      <c r="B138" t="s">
        <v>78</v>
      </c>
      <c r="E138" s="3">
        <v>1862500</v>
      </c>
      <c r="G138" s="3">
        <v>1379377</v>
      </c>
      <c r="H138" s="3">
        <v>1379377</v>
      </c>
      <c r="I138">
        <v>0</v>
      </c>
    </row>
    <row r="139" spans="1:34" x14ac:dyDescent="0.6">
      <c r="A139" t="s">
        <v>14</v>
      </c>
      <c r="B139" t="s">
        <v>15</v>
      </c>
      <c r="C139" t="s">
        <v>16</v>
      </c>
      <c r="D139" t="s">
        <v>17</v>
      </c>
      <c r="E139" t="s">
        <v>18</v>
      </c>
      <c r="F139" t="s">
        <v>19</v>
      </c>
      <c r="G139" t="s">
        <v>69</v>
      </c>
      <c r="H139" t="s">
        <v>70</v>
      </c>
      <c r="I139" t="s">
        <v>21</v>
      </c>
      <c r="J139" t="s">
        <v>19</v>
      </c>
      <c r="K139" t="s">
        <v>22</v>
      </c>
      <c r="L139" t="s">
        <v>22</v>
      </c>
      <c r="M139" t="s">
        <v>22</v>
      </c>
      <c r="N139" t="s">
        <v>23</v>
      </c>
      <c r="O139" t="s">
        <v>22</v>
      </c>
      <c r="P139" t="s">
        <v>24</v>
      </c>
      <c r="Q139" t="s">
        <v>19</v>
      </c>
      <c r="R139" t="s">
        <v>25</v>
      </c>
      <c r="S139" t="s">
        <v>21</v>
      </c>
      <c r="T139" t="s">
        <v>26</v>
      </c>
      <c r="U139" t="s">
        <v>14</v>
      </c>
      <c r="V139" t="s">
        <v>18</v>
      </c>
      <c r="W139" t="s">
        <v>24</v>
      </c>
      <c r="X139" t="s">
        <v>27</v>
      </c>
      <c r="Y139" t="s">
        <v>25</v>
      </c>
      <c r="Z139" t="s">
        <v>28</v>
      </c>
      <c r="AA139" t="s">
        <v>29</v>
      </c>
      <c r="AB139" t="s">
        <v>25</v>
      </c>
      <c r="AC139" t="s">
        <v>18</v>
      </c>
      <c r="AD139" t="s">
        <v>26</v>
      </c>
      <c r="AE139" t="s">
        <v>29</v>
      </c>
      <c r="AF139" t="s">
        <v>19</v>
      </c>
      <c r="AG139" t="s">
        <v>30</v>
      </c>
      <c r="AH139" t="s">
        <v>31</v>
      </c>
    </row>
    <row r="140" spans="1:34" x14ac:dyDescent="0.6">
      <c r="A140">
        <v>33755498274</v>
      </c>
      <c r="B140" t="s">
        <v>136</v>
      </c>
      <c r="C140">
        <v>85218028847</v>
      </c>
      <c r="D140" t="s">
        <v>137</v>
      </c>
      <c r="E140" s="3">
        <v>830000</v>
      </c>
      <c r="F140">
        <v>8.5</v>
      </c>
      <c r="G140" s="3">
        <v>7854.51</v>
      </c>
      <c r="H140" s="3">
        <v>59808.95</v>
      </c>
      <c r="I140" s="3">
        <v>51954.44</v>
      </c>
      <c r="J140" s="4">
        <v>41726</v>
      </c>
      <c r="K140">
        <v>19</v>
      </c>
      <c r="L140">
        <v>16</v>
      </c>
      <c r="M140">
        <v>3</v>
      </c>
      <c r="N140">
        <v>5</v>
      </c>
      <c r="O140">
        <v>5</v>
      </c>
      <c r="P140">
        <v>801</v>
      </c>
      <c r="Q140" t="s">
        <v>73</v>
      </c>
      <c r="R140">
        <v>15355</v>
      </c>
      <c r="S140" s="3">
        <v>15232</v>
      </c>
      <c r="T140" s="4">
        <v>44404</v>
      </c>
      <c r="U140">
        <v>0</v>
      </c>
      <c r="V140">
        <v>838.6</v>
      </c>
      <c r="W140" t="s">
        <v>75</v>
      </c>
      <c r="Y140">
        <v>5</v>
      </c>
      <c r="Z140" t="s">
        <v>138</v>
      </c>
      <c r="AA140" s="4">
        <v>44561</v>
      </c>
      <c r="AB140" t="s">
        <v>75</v>
      </c>
      <c r="AC140">
        <v>0</v>
      </c>
      <c r="AD140" t="s">
        <v>74</v>
      </c>
      <c r="AE140" t="s">
        <v>139</v>
      </c>
      <c r="AF140" s="4">
        <v>44192</v>
      </c>
      <c r="AG140">
        <v>506</v>
      </c>
    </row>
    <row r="141" spans="1:34" x14ac:dyDescent="0.6">
      <c r="A141" t="s">
        <v>14</v>
      </c>
      <c r="B141" t="s">
        <v>15</v>
      </c>
      <c r="C141" t="s">
        <v>16</v>
      </c>
      <c r="D141" t="s">
        <v>17</v>
      </c>
      <c r="E141" t="s">
        <v>18</v>
      </c>
      <c r="F141" t="s">
        <v>19</v>
      </c>
      <c r="G141" t="s">
        <v>69</v>
      </c>
      <c r="H141" t="s">
        <v>70</v>
      </c>
      <c r="I141" t="s">
        <v>21</v>
      </c>
      <c r="J141" t="s">
        <v>19</v>
      </c>
      <c r="K141" t="s">
        <v>22</v>
      </c>
      <c r="L141" t="s">
        <v>22</v>
      </c>
      <c r="M141" t="s">
        <v>22</v>
      </c>
      <c r="N141" t="s">
        <v>23</v>
      </c>
      <c r="O141" t="s">
        <v>22</v>
      </c>
      <c r="P141" t="s">
        <v>24</v>
      </c>
      <c r="Q141" t="s">
        <v>19</v>
      </c>
      <c r="R141" t="s">
        <v>25</v>
      </c>
      <c r="S141" t="s">
        <v>21</v>
      </c>
      <c r="T141" t="s">
        <v>26</v>
      </c>
      <c r="U141" t="s">
        <v>14</v>
      </c>
      <c r="V141" t="s">
        <v>18</v>
      </c>
      <c r="W141" t="s">
        <v>24</v>
      </c>
      <c r="X141" t="s">
        <v>27</v>
      </c>
      <c r="Y141" t="s">
        <v>25</v>
      </c>
      <c r="Z141" t="s">
        <v>28</v>
      </c>
      <c r="AA141" t="s">
        <v>29</v>
      </c>
      <c r="AB141" t="s">
        <v>25</v>
      </c>
      <c r="AC141" t="s">
        <v>18</v>
      </c>
      <c r="AD141" t="s">
        <v>26</v>
      </c>
      <c r="AE141" t="s">
        <v>29</v>
      </c>
      <c r="AF141" t="s">
        <v>19</v>
      </c>
      <c r="AG141" t="s">
        <v>30</v>
      </c>
      <c r="AH141" t="s">
        <v>31</v>
      </c>
    </row>
    <row r="142" spans="1:34" x14ac:dyDescent="0.6">
      <c r="A142" t="s">
        <v>77</v>
      </c>
      <c r="B142" t="s">
        <v>136</v>
      </c>
      <c r="E142" s="3">
        <v>830000</v>
      </c>
      <c r="G142" s="3">
        <v>7854.51</v>
      </c>
      <c r="H142" s="3">
        <v>59808.95</v>
      </c>
      <c r="I142" s="3">
        <v>51954.44</v>
      </c>
    </row>
    <row r="143" spans="1:34" x14ac:dyDescent="0.6">
      <c r="A143" t="s">
        <v>14</v>
      </c>
      <c r="B143" t="s">
        <v>15</v>
      </c>
      <c r="C143" t="s">
        <v>16</v>
      </c>
      <c r="D143" t="s">
        <v>17</v>
      </c>
      <c r="E143" t="s">
        <v>18</v>
      </c>
      <c r="F143" t="s">
        <v>19</v>
      </c>
      <c r="G143" t="s">
        <v>69</v>
      </c>
      <c r="H143" t="s">
        <v>70</v>
      </c>
      <c r="I143" t="s">
        <v>21</v>
      </c>
      <c r="J143" t="s">
        <v>19</v>
      </c>
      <c r="K143" t="s">
        <v>22</v>
      </c>
      <c r="L143" t="s">
        <v>22</v>
      </c>
      <c r="M143" t="s">
        <v>22</v>
      </c>
      <c r="N143" t="s">
        <v>23</v>
      </c>
      <c r="O143" t="s">
        <v>22</v>
      </c>
      <c r="P143" t="s">
        <v>24</v>
      </c>
      <c r="Q143" t="s">
        <v>19</v>
      </c>
      <c r="R143" t="s">
        <v>25</v>
      </c>
      <c r="S143" t="s">
        <v>21</v>
      </c>
      <c r="T143" t="s">
        <v>26</v>
      </c>
      <c r="U143" t="s">
        <v>14</v>
      </c>
      <c r="V143" t="s">
        <v>18</v>
      </c>
      <c r="W143" t="s">
        <v>24</v>
      </c>
      <c r="X143" t="s">
        <v>27</v>
      </c>
      <c r="Y143" t="s">
        <v>25</v>
      </c>
      <c r="Z143" t="s">
        <v>28</v>
      </c>
      <c r="AA143" t="s">
        <v>29</v>
      </c>
      <c r="AB143" t="s">
        <v>25</v>
      </c>
      <c r="AC143" t="s">
        <v>18</v>
      </c>
      <c r="AD143" t="s">
        <v>26</v>
      </c>
      <c r="AE143" t="s">
        <v>29</v>
      </c>
      <c r="AF143" t="s">
        <v>19</v>
      </c>
      <c r="AG143" t="s">
        <v>30</v>
      </c>
      <c r="AH143" t="s">
        <v>31</v>
      </c>
    </row>
    <row r="144" spans="1:34" x14ac:dyDescent="0.6">
      <c r="A144">
        <v>34883099794</v>
      </c>
      <c r="B144" t="s">
        <v>140</v>
      </c>
      <c r="C144">
        <v>80125699737</v>
      </c>
      <c r="D144" t="s">
        <v>141</v>
      </c>
      <c r="E144" s="3">
        <v>490000</v>
      </c>
      <c r="F144">
        <v>8</v>
      </c>
      <c r="G144" s="3">
        <v>47381</v>
      </c>
      <c r="H144" s="3">
        <v>19548.62</v>
      </c>
      <c r="I144">
        <v>0</v>
      </c>
      <c r="J144" s="4">
        <v>42115</v>
      </c>
      <c r="K144">
        <v>19</v>
      </c>
      <c r="L144">
        <v>19</v>
      </c>
      <c r="M144">
        <v>0</v>
      </c>
      <c r="N144">
        <v>0</v>
      </c>
      <c r="O144">
        <v>0</v>
      </c>
      <c r="P144">
        <v>0</v>
      </c>
      <c r="Q144" t="s">
        <v>73</v>
      </c>
      <c r="R144">
        <v>61132</v>
      </c>
      <c r="S144" s="3">
        <v>8211</v>
      </c>
      <c r="T144" t="s">
        <v>74</v>
      </c>
      <c r="U144">
        <v>0</v>
      </c>
      <c r="V144">
        <v>0</v>
      </c>
      <c r="W144" t="s">
        <v>75</v>
      </c>
      <c r="Y144">
        <v>9</v>
      </c>
      <c r="Z144" t="s">
        <v>75</v>
      </c>
      <c r="AA144" t="s">
        <v>74</v>
      </c>
      <c r="AB144" t="s">
        <v>75</v>
      </c>
      <c r="AC144">
        <v>0</v>
      </c>
      <c r="AD144" t="s">
        <v>74</v>
      </c>
      <c r="AE144" t="s">
        <v>76</v>
      </c>
      <c r="AF144" s="4">
        <v>44195</v>
      </c>
      <c r="AG144">
        <v>0</v>
      </c>
    </row>
    <row r="145" spans="1:34" x14ac:dyDescent="0.6">
      <c r="A145">
        <v>34893394391</v>
      </c>
      <c r="B145" t="s">
        <v>140</v>
      </c>
      <c r="C145">
        <v>85503921053</v>
      </c>
      <c r="D145" t="s">
        <v>142</v>
      </c>
      <c r="E145" s="3">
        <v>400000</v>
      </c>
      <c r="F145">
        <v>8</v>
      </c>
      <c r="G145" s="3">
        <v>32193</v>
      </c>
      <c r="H145">
        <v>102.13</v>
      </c>
      <c r="I145">
        <v>0</v>
      </c>
      <c r="J145" s="4">
        <v>42121</v>
      </c>
      <c r="K145">
        <v>19</v>
      </c>
      <c r="L145">
        <v>19</v>
      </c>
      <c r="M145">
        <v>0</v>
      </c>
      <c r="N145">
        <v>0</v>
      </c>
      <c r="O145">
        <v>0</v>
      </c>
      <c r="P145">
        <v>0</v>
      </c>
      <c r="Q145" t="s">
        <v>73</v>
      </c>
      <c r="R145">
        <v>61132</v>
      </c>
      <c r="S145" s="3">
        <v>6703</v>
      </c>
      <c r="T145" t="s">
        <v>74</v>
      </c>
      <c r="U145">
        <v>0</v>
      </c>
      <c r="V145">
        <v>0</v>
      </c>
      <c r="W145" t="s">
        <v>75</v>
      </c>
      <c r="Y145">
        <v>9</v>
      </c>
      <c r="Z145" t="s">
        <v>75</v>
      </c>
      <c r="AA145" t="s">
        <v>74</v>
      </c>
      <c r="AB145" t="s">
        <v>75</v>
      </c>
      <c r="AC145">
        <v>0</v>
      </c>
      <c r="AD145" t="s">
        <v>74</v>
      </c>
      <c r="AE145" t="s">
        <v>76</v>
      </c>
      <c r="AF145" s="4">
        <v>43841</v>
      </c>
      <c r="AG145">
        <v>999</v>
      </c>
    </row>
    <row r="146" spans="1:34" x14ac:dyDescent="0.6">
      <c r="A146">
        <v>34958287232</v>
      </c>
      <c r="B146" t="s">
        <v>140</v>
      </c>
      <c r="C146">
        <v>85005311872</v>
      </c>
      <c r="D146" t="s">
        <v>143</v>
      </c>
      <c r="E146" s="3">
        <v>450000</v>
      </c>
      <c r="F146">
        <v>8</v>
      </c>
      <c r="G146" s="3">
        <v>36038</v>
      </c>
      <c r="H146" s="3">
        <v>3309.03</v>
      </c>
      <c r="I146">
        <v>0</v>
      </c>
      <c r="J146" s="4">
        <v>42152</v>
      </c>
      <c r="K146">
        <v>19</v>
      </c>
      <c r="L146">
        <v>19</v>
      </c>
      <c r="M146">
        <v>0</v>
      </c>
      <c r="N146">
        <v>0</v>
      </c>
      <c r="O146">
        <v>0</v>
      </c>
      <c r="P146">
        <v>0</v>
      </c>
      <c r="Q146" t="s">
        <v>73</v>
      </c>
      <c r="R146">
        <v>61132</v>
      </c>
      <c r="S146" s="3">
        <v>7541</v>
      </c>
      <c r="T146" t="s">
        <v>74</v>
      </c>
      <c r="U146">
        <v>0</v>
      </c>
      <c r="V146">
        <v>0</v>
      </c>
      <c r="W146" t="s">
        <v>75</v>
      </c>
      <c r="Y146">
        <v>9</v>
      </c>
      <c r="Z146" t="s">
        <v>75</v>
      </c>
      <c r="AA146" t="s">
        <v>74</v>
      </c>
      <c r="AB146" t="s">
        <v>75</v>
      </c>
      <c r="AC146">
        <v>0</v>
      </c>
      <c r="AD146" t="s">
        <v>74</v>
      </c>
    </row>
    <row r="147" spans="1:34" x14ac:dyDescent="0.6">
      <c r="A147" t="s">
        <v>14</v>
      </c>
      <c r="B147" t="s">
        <v>15</v>
      </c>
      <c r="C147" t="s">
        <v>16</v>
      </c>
      <c r="D147" t="s">
        <v>17</v>
      </c>
      <c r="E147" t="s">
        <v>18</v>
      </c>
      <c r="F147" t="s">
        <v>19</v>
      </c>
      <c r="G147" t="s">
        <v>69</v>
      </c>
      <c r="H147" t="s">
        <v>70</v>
      </c>
      <c r="I147" t="s">
        <v>21</v>
      </c>
      <c r="J147" t="s">
        <v>19</v>
      </c>
      <c r="K147" t="s">
        <v>22</v>
      </c>
      <c r="L147" t="s">
        <v>22</v>
      </c>
      <c r="M147" t="s">
        <v>22</v>
      </c>
      <c r="N147" t="s">
        <v>23</v>
      </c>
      <c r="O147" t="s">
        <v>22</v>
      </c>
      <c r="P147" t="s">
        <v>24</v>
      </c>
      <c r="Q147" t="s">
        <v>19</v>
      </c>
      <c r="R147" t="s">
        <v>25</v>
      </c>
      <c r="S147" t="s">
        <v>21</v>
      </c>
      <c r="T147" t="s">
        <v>26</v>
      </c>
      <c r="U147" t="s">
        <v>14</v>
      </c>
      <c r="V147" t="s">
        <v>18</v>
      </c>
      <c r="W147" t="s">
        <v>24</v>
      </c>
      <c r="X147" t="s">
        <v>27</v>
      </c>
      <c r="Y147" t="s">
        <v>25</v>
      </c>
      <c r="Z147" t="s">
        <v>28</v>
      </c>
      <c r="AA147" t="s">
        <v>29</v>
      </c>
      <c r="AB147" t="s">
        <v>25</v>
      </c>
      <c r="AC147" t="s">
        <v>18</v>
      </c>
      <c r="AD147" t="s">
        <v>26</v>
      </c>
      <c r="AE147" t="s">
        <v>29</v>
      </c>
      <c r="AF147" t="s">
        <v>19</v>
      </c>
      <c r="AG147" t="s">
        <v>30</v>
      </c>
      <c r="AH147" t="s">
        <v>31</v>
      </c>
    </row>
    <row r="148" spans="1:34" x14ac:dyDescent="0.6">
      <c r="A148" t="s">
        <v>77</v>
      </c>
      <c r="B148" t="s">
        <v>140</v>
      </c>
      <c r="E148" s="3">
        <v>1340000</v>
      </c>
      <c r="G148" s="3">
        <v>115612</v>
      </c>
      <c r="H148" s="3">
        <v>22959.78</v>
      </c>
      <c r="I148">
        <v>0</v>
      </c>
    </row>
    <row r="149" spans="1:34" x14ac:dyDescent="0.6">
      <c r="A149" t="s">
        <v>14</v>
      </c>
      <c r="B149" t="s">
        <v>15</v>
      </c>
      <c r="C149" t="s">
        <v>16</v>
      </c>
      <c r="D149" t="s">
        <v>17</v>
      </c>
      <c r="E149" t="s">
        <v>18</v>
      </c>
      <c r="F149" t="s">
        <v>19</v>
      </c>
      <c r="G149" t="s">
        <v>69</v>
      </c>
      <c r="H149" t="s">
        <v>70</v>
      </c>
      <c r="I149" t="s">
        <v>21</v>
      </c>
      <c r="J149" t="s">
        <v>19</v>
      </c>
      <c r="K149" t="s">
        <v>22</v>
      </c>
      <c r="L149" t="s">
        <v>22</v>
      </c>
      <c r="M149" t="s">
        <v>22</v>
      </c>
      <c r="N149" t="s">
        <v>23</v>
      </c>
      <c r="O149" t="s">
        <v>22</v>
      </c>
      <c r="P149" t="s">
        <v>24</v>
      </c>
      <c r="Q149" t="s">
        <v>19</v>
      </c>
      <c r="R149" t="s">
        <v>25</v>
      </c>
      <c r="S149" t="s">
        <v>21</v>
      </c>
      <c r="T149" t="s">
        <v>26</v>
      </c>
      <c r="U149" t="s">
        <v>14</v>
      </c>
      <c r="V149" t="s">
        <v>18</v>
      </c>
      <c r="W149" t="s">
        <v>24</v>
      </c>
      <c r="X149" t="s">
        <v>27</v>
      </c>
      <c r="Y149" t="s">
        <v>25</v>
      </c>
      <c r="Z149" t="s">
        <v>28</v>
      </c>
      <c r="AA149" t="s">
        <v>29</v>
      </c>
      <c r="AB149" t="s">
        <v>25</v>
      </c>
      <c r="AC149" t="s">
        <v>18</v>
      </c>
      <c r="AD149" t="s">
        <v>26</v>
      </c>
      <c r="AE149" t="s">
        <v>29</v>
      </c>
      <c r="AF149" t="s">
        <v>19</v>
      </c>
      <c r="AG149" t="s">
        <v>30</v>
      </c>
      <c r="AH149" t="s">
        <v>31</v>
      </c>
    </row>
    <row r="150" spans="1:34" x14ac:dyDescent="0.6">
      <c r="A150">
        <v>35386806590</v>
      </c>
      <c r="B150" t="s">
        <v>144</v>
      </c>
      <c r="C150">
        <v>86013139166</v>
      </c>
      <c r="D150" t="s">
        <v>145</v>
      </c>
      <c r="E150" s="3">
        <v>295000</v>
      </c>
      <c r="F150">
        <v>12.55</v>
      </c>
      <c r="G150">
        <v>0</v>
      </c>
      <c r="H150" s="3">
        <v>184416.49</v>
      </c>
      <c r="I150" s="3">
        <v>184416.49</v>
      </c>
      <c r="J150" s="4">
        <v>42346</v>
      </c>
      <c r="K150">
        <v>60</v>
      </c>
      <c r="L150">
        <v>33</v>
      </c>
      <c r="M150">
        <v>27</v>
      </c>
      <c r="N150">
        <v>5</v>
      </c>
      <c r="O150">
        <v>5</v>
      </c>
      <c r="P150">
        <v>801</v>
      </c>
      <c r="Q150" t="s">
        <v>73</v>
      </c>
      <c r="R150">
        <v>0</v>
      </c>
      <c r="S150" s="3">
        <v>6911</v>
      </c>
      <c r="T150" s="4">
        <v>43256</v>
      </c>
      <c r="U150">
        <v>0</v>
      </c>
      <c r="V150" s="3">
        <v>133380.29</v>
      </c>
      <c r="W150" t="s">
        <v>75</v>
      </c>
      <c r="Y150">
        <v>5</v>
      </c>
      <c r="Z150" t="s">
        <v>138</v>
      </c>
      <c r="AA150" s="4">
        <v>43830</v>
      </c>
      <c r="AB150" t="s">
        <v>146</v>
      </c>
      <c r="AC150" s="3">
        <v>184416.49</v>
      </c>
      <c r="AD150" s="4">
        <v>40001</v>
      </c>
    </row>
    <row r="151" spans="1:34" x14ac:dyDescent="0.6">
      <c r="A151" t="s">
        <v>14</v>
      </c>
      <c r="B151" t="s">
        <v>15</v>
      </c>
      <c r="C151" t="s">
        <v>16</v>
      </c>
      <c r="D151" t="s">
        <v>17</v>
      </c>
      <c r="E151" t="s">
        <v>18</v>
      </c>
      <c r="F151" t="s">
        <v>19</v>
      </c>
      <c r="G151" t="s">
        <v>69</v>
      </c>
      <c r="H151" t="s">
        <v>70</v>
      </c>
      <c r="I151" t="s">
        <v>21</v>
      </c>
      <c r="J151" t="s">
        <v>19</v>
      </c>
      <c r="K151" t="s">
        <v>22</v>
      </c>
      <c r="L151" t="s">
        <v>22</v>
      </c>
      <c r="M151" t="s">
        <v>22</v>
      </c>
      <c r="N151" t="s">
        <v>23</v>
      </c>
      <c r="O151" t="s">
        <v>22</v>
      </c>
      <c r="P151" t="s">
        <v>24</v>
      </c>
      <c r="Q151" t="s">
        <v>19</v>
      </c>
      <c r="R151" t="s">
        <v>25</v>
      </c>
      <c r="S151" t="s">
        <v>21</v>
      </c>
      <c r="T151" t="s">
        <v>26</v>
      </c>
      <c r="U151" t="s">
        <v>14</v>
      </c>
      <c r="V151" t="s">
        <v>18</v>
      </c>
      <c r="W151" t="s">
        <v>24</v>
      </c>
      <c r="X151" t="s">
        <v>27</v>
      </c>
      <c r="Y151" t="s">
        <v>25</v>
      </c>
      <c r="Z151" t="s">
        <v>28</v>
      </c>
      <c r="AA151" t="s">
        <v>29</v>
      </c>
      <c r="AB151" t="s">
        <v>25</v>
      </c>
      <c r="AC151" t="s">
        <v>18</v>
      </c>
      <c r="AD151" t="s">
        <v>26</v>
      </c>
      <c r="AE151" t="s">
        <v>29</v>
      </c>
      <c r="AF151" t="s">
        <v>19</v>
      </c>
      <c r="AG151" t="s">
        <v>30</v>
      </c>
      <c r="AH151" t="s">
        <v>31</v>
      </c>
    </row>
    <row r="152" spans="1:34" x14ac:dyDescent="0.6">
      <c r="A152" t="s">
        <v>77</v>
      </c>
      <c r="B152" t="s">
        <v>144</v>
      </c>
      <c r="E152" s="3">
        <v>295000</v>
      </c>
      <c r="G152">
        <v>0</v>
      </c>
      <c r="H152" s="3">
        <v>184416.49</v>
      </c>
      <c r="I152" s="3">
        <v>184416.49</v>
      </c>
    </row>
    <row r="153" spans="1:34" x14ac:dyDescent="0.6">
      <c r="A153" t="s">
        <v>14</v>
      </c>
      <c r="B153" t="s">
        <v>15</v>
      </c>
      <c r="C153" t="s">
        <v>16</v>
      </c>
      <c r="D153" t="s">
        <v>17</v>
      </c>
      <c r="E153" t="s">
        <v>18</v>
      </c>
      <c r="F153" t="s">
        <v>19</v>
      </c>
      <c r="G153" t="s">
        <v>69</v>
      </c>
      <c r="H153" t="s">
        <v>70</v>
      </c>
      <c r="I153" t="s">
        <v>21</v>
      </c>
      <c r="J153" t="s">
        <v>19</v>
      </c>
      <c r="K153" t="s">
        <v>22</v>
      </c>
      <c r="L153" t="s">
        <v>22</v>
      </c>
      <c r="M153" t="s">
        <v>22</v>
      </c>
      <c r="N153" t="s">
        <v>23</v>
      </c>
      <c r="O153" t="s">
        <v>22</v>
      </c>
      <c r="P153" t="s">
        <v>24</v>
      </c>
      <c r="Q153" t="s">
        <v>19</v>
      </c>
      <c r="R153" t="s">
        <v>25</v>
      </c>
      <c r="S153" t="s">
        <v>21</v>
      </c>
      <c r="T153" t="s">
        <v>26</v>
      </c>
      <c r="U153" t="s">
        <v>14</v>
      </c>
      <c r="V153" t="s">
        <v>18</v>
      </c>
      <c r="W153" t="s">
        <v>24</v>
      </c>
      <c r="X153" t="s">
        <v>27</v>
      </c>
      <c r="Y153" t="s">
        <v>25</v>
      </c>
      <c r="Z153" t="s">
        <v>28</v>
      </c>
      <c r="AA153" t="s">
        <v>29</v>
      </c>
      <c r="AB153" t="s">
        <v>25</v>
      </c>
      <c r="AC153" t="s">
        <v>18</v>
      </c>
      <c r="AD153" t="s">
        <v>26</v>
      </c>
      <c r="AE153" t="s">
        <v>29</v>
      </c>
      <c r="AF153" t="s">
        <v>19</v>
      </c>
      <c r="AG153" t="s">
        <v>30</v>
      </c>
      <c r="AH153" t="s">
        <v>31</v>
      </c>
    </row>
    <row r="154" spans="1:34" x14ac:dyDescent="0.6">
      <c r="A154">
        <v>35653773751</v>
      </c>
      <c r="B154" t="s">
        <v>147</v>
      </c>
      <c r="C154">
        <v>85702958419</v>
      </c>
      <c r="D154" t="s">
        <v>148</v>
      </c>
      <c r="E154" s="3">
        <v>1300000</v>
      </c>
      <c r="F154">
        <v>7.75</v>
      </c>
      <c r="G154" s="3">
        <v>995312</v>
      </c>
      <c r="H154" s="3">
        <v>875203.98</v>
      </c>
      <c r="I154">
        <v>0</v>
      </c>
      <c r="J154" s="4">
        <v>42455</v>
      </c>
      <c r="K154">
        <v>19</v>
      </c>
      <c r="L154">
        <v>19</v>
      </c>
      <c r="M154">
        <v>0</v>
      </c>
      <c r="N154">
        <v>0</v>
      </c>
      <c r="O154">
        <v>0</v>
      </c>
      <c r="P154">
        <v>0</v>
      </c>
      <c r="Q154" t="s">
        <v>73</v>
      </c>
      <c r="R154">
        <v>15355</v>
      </c>
      <c r="S154" s="3">
        <v>13575</v>
      </c>
      <c r="T154" t="s">
        <v>74</v>
      </c>
      <c r="U154">
        <v>0</v>
      </c>
      <c r="V154">
        <v>0</v>
      </c>
      <c r="W154" t="s">
        <v>75</v>
      </c>
      <c r="Y154">
        <v>9</v>
      </c>
      <c r="Z154" t="s">
        <v>75</v>
      </c>
      <c r="AA154" t="s">
        <v>74</v>
      </c>
      <c r="AB154" t="s">
        <v>75</v>
      </c>
      <c r="AC154">
        <v>0</v>
      </c>
      <c r="AD154" t="s">
        <v>74</v>
      </c>
    </row>
    <row r="155" spans="1:34" x14ac:dyDescent="0.6">
      <c r="A155" t="s">
        <v>14</v>
      </c>
      <c r="B155" t="s">
        <v>15</v>
      </c>
      <c r="C155" t="s">
        <v>16</v>
      </c>
      <c r="D155" t="s">
        <v>17</v>
      </c>
      <c r="E155" t="s">
        <v>18</v>
      </c>
      <c r="F155" t="s">
        <v>19</v>
      </c>
      <c r="G155" t="s">
        <v>69</v>
      </c>
      <c r="H155" t="s">
        <v>70</v>
      </c>
      <c r="I155" t="s">
        <v>21</v>
      </c>
      <c r="J155" t="s">
        <v>19</v>
      </c>
      <c r="K155" t="s">
        <v>22</v>
      </c>
      <c r="L155" t="s">
        <v>22</v>
      </c>
      <c r="M155" t="s">
        <v>22</v>
      </c>
      <c r="N155" t="s">
        <v>23</v>
      </c>
      <c r="O155" t="s">
        <v>22</v>
      </c>
      <c r="P155" t="s">
        <v>24</v>
      </c>
      <c r="Q155" t="s">
        <v>19</v>
      </c>
      <c r="R155" t="s">
        <v>25</v>
      </c>
      <c r="S155" t="s">
        <v>21</v>
      </c>
      <c r="T155" t="s">
        <v>26</v>
      </c>
      <c r="U155" t="s">
        <v>14</v>
      </c>
      <c r="V155" t="s">
        <v>18</v>
      </c>
      <c r="W155" t="s">
        <v>24</v>
      </c>
      <c r="X155" t="s">
        <v>27</v>
      </c>
      <c r="Y155" t="s">
        <v>25</v>
      </c>
      <c r="Z155" t="s">
        <v>28</v>
      </c>
      <c r="AA155" t="s">
        <v>29</v>
      </c>
      <c r="AB155" t="s">
        <v>25</v>
      </c>
      <c r="AC155" t="s">
        <v>18</v>
      </c>
      <c r="AD155" t="s">
        <v>26</v>
      </c>
      <c r="AE155" t="s">
        <v>29</v>
      </c>
      <c r="AF155" t="s">
        <v>19</v>
      </c>
      <c r="AG155" t="s">
        <v>30</v>
      </c>
      <c r="AH155" t="s">
        <v>31</v>
      </c>
    </row>
    <row r="157" spans="1:34" x14ac:dyDescent="0.6">
      <c r="A157" t="s">
        <v>101</v>
      </c>
      <c r="B157" t="s">
        <v>102</v>
      </c>
      <c r="C157" t="s">
        <v>103</v>
      </c>
      <c r="D157" t="s">
        <v>104</v>
      </c>
    </row>
    <row r="159" spans="1:34" x14ac:dyDescent="0.6">
      <c r="A159" t="s">
        <v>3</v>
      </c>
      <c r="B159">
        <v>1</v>
      </c>
      <c r="C159" t="s">
        <v>4</v>
      </c>
      <c r="D159" t="s">
        <v>5</v>
      </c>
      <c r="E159" t="s">
        <v>6</v>
      </c>
      <c r="F159" s="1">
        <v>45383.166666666664</v>
      </c>
      <c r="G159">
        <v>0</v>
      </c>
    </row>
    <row r="160" spans="1:34" x14ac:dyDescent="0.6">
      <c r="A160" t="s">
        <v>7</v>
      </c>
      <c r="E160" t="s">
        <v>8</v>
      </c>
      <c r="F160" s="2">
        <v>44621</v>
      </c>
    </row>
    <row r="161" spans="1:34" x14ac:dyDescent="0.6">
      <c r="C161" t="s">
        <v>9</v>
      </c>
      <c r="D161" t="s">
        <v>10</v>
      </c>
    </row>
    <row r="162" spans="1:34" x14ac:dyDescent="0.6">
      <c r="A162" t="s">
        <v>11</v>
      </c>
      <c r="B162" t="s">
        <v>12</v>
      </c>
      <c r="E162" t="s">
        <v>149</v>
      </c>
    </row>
    <row r="163" spans="1:34" x14ac:dyDescent="0.6">
      <c r="A163" t="s">
        <v>0</v>
      </c>
    </row>
    <row r="164" spans="1:34" x14ac:dyDescent="0.6">
      <c r="A164" t="s">
        <v>14</v>
      </c>
      <c r="B164" t="s">
        <v>15</v>
      </c>
      <c r="C164" t="s">
        <v>16</v>
      </c>
      <c r="D164" t="s">
        <v>17</v>
      </c>
      <c r="E164" t="s">
        <v>18</v>
      </c>
      <c r="F164" t="s">
        <v>19</v>
      </c>
      <c r="G164" t="s">
        <v>20</v>
      </c>
      <c r="H164" t="s">
        <v>21</v>
      </c>
      <c r="I164" t="s">
        <v>21</v>
      </c>
      <c r="J164" t="s">
        <v>19</v>
      </c>
      <c r="K164" t="s">
        <v>22</v>
      </c>
      <c r="L164" t="s">
        <v>22</v>
      </c>
      <c r="M164" t="s">
        <v>22</v>
      </c>
      <c r="N164" t="s">
        <v>23</v>
      </c>
      <c r="O164" t="s">
        <v>22</v>
      </c>
      <c r="P164" t="s">
        <v>24</v>
      </c>
      <c r="Q164" t="s">
        <v>19</v>
      </c>
      <c r="R164" t="s">
        <v>25</v>
      </c>
      <c r="S164" t="s">
        <v>21</v>
      </c>
      <c r="T164" t="s">
        <v>26</v>
      </c>
      <c r="U164" t="s">
        <v>14</v>
      </c>
      <c r="V164" t="s">
        <v>18</v>
      </c>
      <c r="W164" t="s">
        <v>24</v>
      </c>
      <c r="X164" t="s">
        <v>27</v>
      </c>
      <c r="Y164" t="s">
        <v>25</v>
      </c>
      <c r="Z164" t="s">
        <v>28</v>
      </c>
      <c r="AA164" t="s">
        <v>29</v>
      </c>
      <c r="AB164" t="s">
        <v>25</v>
      </c>
      <c r="AC164" t="s">
        <v>18</v>
      </c>
      <c r="AD164" t="s">
        <v>26</v>
      </c>
      <c r="AE164" t="s">
        <v>29</v>
      </c>
      <c r="AF164" t="s">
        <v>19</v>
      </c>
      <c r="AG164" t="s">
        <v>30</v>
      </c>
      <c r="AH164" t="s">
        <v>31</v>
      </c>
    </row>
    <row r="165" spans="1:34" x14ac:dyDescent="0.6">
      <c r="A165" t="s">
        <v>32</v>
      </c>
      <c r="B165" t="s">
        <v>33</v>
      </c>
      <c r="C165" t="s">
        <v>34</v>
      </c>
      <c r="D165" t="s">
        <v>35</v>
      </c>
      <c r="E165" t="s">
        <v>36</v>
      </c>
      <c r="F165" t="s">
        <v>37</v>
      </c>
      <c r="G165" t="s">
        <v>38</v>
      </c>
      <c r="H165" t="s">
        <v>39</v>
      </c>
      <c r="I165" t="s">
        <v>40</v>
      </c>
      <c r="J165" t="s">
        <v>41</v>
      </c>
      <c r="K165" t="s">
        <v>42</v>
      </c>
      <c r="L165" t="s">
        <v>42</v>
      </c>
      <c r="M165" t="s">
        <v>42</v>
      </c>
      <c r="N165" t="s">
        <v>43</v>
      </c>
      <c r="O165" t="s">
        <v>44</v>
      </c>
      <c r="P165" t="s">
        <v>45</v>
      </c>
      <c r="Q165" t="s">
        <v>46</v>
      </c>
      <c r="R165" t="s">
        <v>47</v>
      </c>
      <c r="S165" t="s">
        <v>48</v>
      </c>
      <c r="T165" t="s">
        <v>49</v>
      </c>
      <c r="U165" t="s">
        <v>50</v>
      </c>
      <c r="V165" t="s">
        <v>51</v>
      </c>
      <c r="W165" t="s">
        <v>52</v>
      </c>
      <c r="X165" t="s">
        <v>53</v>
      </c>
      <c r="Y165" t="s">
        <v>54</v>
      </c>
      <c r="Z165" t="s">
        <v>55</v>
      </c>
      <c r="AA165" t="s">
        <v>56</v>
      </c>
      <c r="AB165" t="s">
        <v>57</v>
      </c>
      <c r="AC165" t="s">
        <v>58</v>
      </c>
      <c r="AD165" t="s">
        <v>59</v>
      </c>
      <c r="AE165" t="s">
        <v>60</v>
      </c>
      <c r="AF165" t="s">
        <v>61</v>
      </c>
      <c r="AG165" t="s">
        <v>62</v>
      </c>
    </row>
    <row r="166" spans="1:34" x14ac:dyDescent="0.6">
      <c r="J166" t="s">
        <v>63</v>
      </c>
      <c r="K166" t="s">
        <v>64</v>
      </c>
      <c r="L166" t="s">
        <v>65</v>
      </c>
      <c r="M166" t="s">
        <v>66</v>
      </c>
      <c r="N166" t="s">
        <v>67</v>
      </c>
      <c r="O166" t="s">
        <v>67</v>
      </c>
      <c r="P166" t="s">
        <v>68</v>
      </c>
    </row>
    <row r="167" spans="1:34" x14ac:dyDescent="0.6">
      <c r="A167" t="s">
        <v>14</v>
      </c>
      <c r="B167" t="s">
        <v>15</v>
      </c>
      <c r="C167" t="s">
        <v>16</v>
      </c>
      <c r="D167" t="s">
        <v>17</v>
      </c>
      <c r="E167" t="s">
        <v>18</v>
      </c>
      <c r="F167" t="s">
        <v>19</v>
      </c>
      <c r="G167" t="s">
        <v>69</v>
      </c>
      <c r="H167" t="s">
        <v>70</v>
      </c>
      <c r="I167" t="s">
        <v>21</v>
      </c>
      <c r="J167" t="s">
        <v>19</v>
      </c>
      <c r="K167" t="s">
        <v>22</v>
      </c>
      <c r="L167" t="s">
        <v>22</v>
      </c>
      <c r="M167" t="s">
        <v>22</v>
      </c>
      <c r="N167" t="s">
        <v>23</v>
      </c>
      <c r="O167" t="s">
        <v>22</v>
      </c>
      <c r="P167" t="s">
        <v>24</v>
      </c>
      <c r="Q167" t="s">
        <v>19</v>
      </c>
      <c r="R167" t="s">
        <v>25</v>
      </c>
      <c r="S167" t="s">
        <v>21</v>
      </c>
      <c r="T167" t="s">
        <v>26</v>
      </c>
      <c r="U167" t="s">
        <v>14</v>
      </c>
      <c r="V167" t="s">
        <v>18</v>
      </c>
      <c r="W167" t="s">
        <v>24</v>
      </c>
      <c r="X167" t="s">
        <v>27</v>
      </c>
      <c r="Y167" t="s">
        <v>25</v>
      </c>
      <c r="Z167" t="s">
        <v>28</v>
      </c>
      <c r="AA167" t="s">
        <v>29</v>
      </c>
      <c r="AB167" t="s">
        <v>25</v>
      </c>
      <c r="AC167" t="s">
        <v>18</v>
      </c>
      <c r="AD167" t="s">
        <v>26</v>
      </c>
      <c r="AE167" t="s">
        <v>29</v>
      </c>
      <c r="AF167" t="s">
        <v>19</v>
      </c>
      <c r="AG167" t="s">
        <v>30</v>
      </c>
      <c r="AH167" t="s">
        <v>31</v>
      </c>
    </row>
    <row r="168" spans="1:34" x14ac:dyDescent="0.6">
      <c r="A168" t="s">
        <v>14</v>
      </c>
      <c r="B168" t="s">
        <v>15</v>
      </c>
      <c r="C168" t="s">
        <v>16</v>
      </c>
      <c r="D168" t="s">
        <v>17</v>
      </c>
      <c r="E168" t="s">
        <v>18</v>
      </c>
      <c r="F168" t="s">
        <v>19</v>
      </c>
      <c r="G168" t="s">
        <v>69</v>
      </c>
      <c r="H168" t="s">
        <v>70</v>
      </c>
      <c r="I168" t="s">
        <v>21</v>
      </c>
      <c r="J168" t="s">
        <v>19</v>
      </c>
      <c r="K168" t="s">
        <v>22</v>
      </c>
      <c r="L168" t="s">
        <v>22</v>
      </c>
      <c r="M168" t="s">
        <v>22</v>
      </c>
      <c r="N168" t="s">
        <v>23</v>
      </c>
      <c r="O168" t="s">
        <v>22</v>
      </c>
      <c r="P168" t="s">
        <v>24</v>
      </c>
      <c r="Q168" t="s">
        <v>19</v>
      </c>
      <c r="R168" t="s">
        <v>25</v>
      </c>
      <c r="S168" t="s">
        <v>21</v>
      </c>
      <c r="T168" t="s">
        <v>26</v>
      </c>
      <c r="U168" t="s">
        <v>14</v>
      </c>
      <c r="V168" t="s">
        <v>18</v>
      </c>
      <c r="W168" t="s">
        <v>24</v>
      </c>
      <c r="X168" t="s">
        <v>27</v>
      </c>
      <c r="Y168" t="s">
        <v>25</v>
      </c>
      <c r="Z168" t="s">
        <v>28</v>
      </c>
      <c r="AA168" t="s">
        <v>29</v>
      </c>
      <c r="AB168" t="s">
        <v>25</v>
      </c>
      <c r="AC168" t="s">
        <v>18</v>
      </c>
      <c r="AD168" t="s">
        <v>26</v>
      </c>
      <c r="AE168" t="s">
        <v>29</v>
      </c>
      <c r="AF168" t="s">
        <v>19</v>
      </c>
      <c r="AG168" t="s">
        <v>30</v>
      </c>
      <c r="AH168" t="s">
        <v>31</v>
      </c>
    </row>
    <row r="169" spans="1:34" x14ac:dyDescent="0.6">
      <c r="A169" t="s">
        <v>77</v>
      </c>
      <c r="B169" t="s">
        <v>147</v>
      </c>
      <c r="E169" s="3">
        <v>1300000</v>
      </c>
      <c r="G169" s="3">
        <v>995312</v>
      </c>
      <c r="H169" s="3">
        <v>875203.98</v>
      </c>
      <c r="I169">
        <v>0</v>
      </c>
    </row>
    <row r="170" spans="1:34" x14ac:dyDescent="0.6">
      <c r="A170" t="s">
        <v>14</v>
      </c>
      <c r="B170" t="s">
        <v>15</v>
      </c>
      <c r="C170" t="s">
        <v>16</v>
      </c>
      <c r="D170" t="s">
        <v>17</v>
      </c>
      <c r="E170" t="s">
        <v>18</v>
      </c>
      <c r="F170" t="s">
        <v>19</v>
      </c>
      <c r="G170" t="s">
        <v>69</v>
      </c>
      <c r="H170" t="s">
        <v>70</v>
      </c>
      <c r="I170" t="s">
        <v>21</v>
      </c>
      <c r="J170" t="s">
        <v>19</v>
      </c>
      <c r="K170" t="s">
        <v>22</v>
      </c>
      <c r="L170" t="s">
        <v>22</v>
      </c>
      <c r="M170" t="s">
        <v>22</v>
      </c>
      <c r="N170" t="s">
        <v>23</v>
      </c>
      <c r="O170" t="s">
        <v>22</v>
      </c>
      <c r="P170" t="s">
        <v>24</v>
      </c>
      <c r="Q170" t="s">
        <v>19</v>
      </c>
      <c r="R170" t="s">
        <v>25</v>
      </c>
      <c r="S170" t="s">
        <v>21</v>
      </c>
      <c r="T170" t="s">
        <v>26</v>
      </c>
      <c r="U170" t="s">
        <v>14</v>
      </c>
      <c r="V170" t="s">
        <v>18</v>
      </c>
      <c r="W170" t="s">
        <v>24</v>
      </c>
      <c r="X170" t="s">
        <v>27</v>
      </c>
      <c r="Y170" t="s">
        <v>25</v>
      </c>
      <c r="Z170" t="s">
        <v>28</v>
      </c>
      <c r="AA170" t="s">
        <v>29</v>
      </c>
      <c r="AB170" t="s">
        <v>25</v>
      </c>
      <c r="AC170" t="s">
        <v>18</v>
      </c>
      <c r="AD170" t="s">
        <v>26</v>
      </c>
      <c r="AE170" t="s">
        <v>29</v>
      </c>
      <c r="AF170" t="s">
        <v>19</v>
      </c>
      <c r="AG170" t="s">
        <v>30</v>
      </c>
      <c r="AH170" t="s">
        <v>31</v>
      </c>
    </row>
    <row r="171" spans="1:34" x14ac:dyDescent="0.6">
      <c r="A171">
        <v>31329872516</v>
      </c>
      <c r="B171" t="s">
        <v>150</v>
      </c>
      <c r="C171">
        <v>85849542684</v>
      </c>
      <c r="D171" t="s">
        <v>151</v>
      </c>
      <c r="E171" s="3">
        <v>883000</v>
      </c>
      <c r="F171">
        <v>9.3000000000000007</v>
      </c>
      <c r="G171" s="3">
        <v>441223</v>
      </c>
      <c r="H171" s="3">
        <v>306205.82</v>
      </c>
      <c r="I171">
        <v>0</v>
      </c>
      <c r="J171" s="4">
        <v>40403</v>
      </c>
      <c r="K171">
        <v>19</v>
      </c>
      <c r="L171">
        <v>19</v>
      </c>
      <c r="M171">
        <v>0</v>
      </c>
      <c r="N171">
        <v>0</v>
      </c>
      <c r="O171">
        <v>0</v>
      </c>
      <c r="P171">
        <v>0</v>
      </c>
      <c r="Q171" t="s">
        <v>73</v>
      </c>
      <c r="R171">
        <v>15355</v>
      </c>
      <c r="S171" s="3">
        <v>8593</v>
      </c>
      <c r="T171" t="s">
        <v>74</v>
      </c>
      <c r="U171">
        <v>0</v>
      </c>
      <c r="V171">
        <v>0</v>
      </c>
      <c r="W171" t="s">
        <v>75</v>
      </c>
      <c r="Y171">
        <v>9</v>
      </c>
      <c r="Z171" t="s">
        <v>75</v>
      </c>
      <c r="AA171" t="s">
        <v>74</v>
      </c>
      <c r="AB171" t="s">
        <v>75</v>
      </c>
      <c r="AC171">
        <v>0</v>
      </c>
      <c r="AD171" t="s">
        <v>74</v>
      </c>
    </row>
    <row r="172" spans="1:34" x14ac:dyDescent="0.6">
      <c r="A172">
        <v>31405747113</v>
      </c>
      <c r="B172" t="s">
        <v>150</v>
      </c>
      <c r="C172">
        <v>80083933295</v>
      </c>
      <c r="D172" t="s">
        <v>152</v>
      </c>
      <c r="E172" s="3">
        <v>1123000</v>
      </c>
      <c r="F172">
        <v>9.3000000000000007</v>
      </c>
      <c r="G172" s="3">
        <v>798813</v>
      </c>
      <c r="H172" s="3">
        <v>679471.5</v>
      </c>
      <c r="I172">
        <v>0</v>
      </c>
      <c r="J172" s="4">
        <v>40434</v>
      </c>
      <c r="K172">
        <v>19</v>
      </c>
      <c r="L172">
        <v>19</v>
      </c>
      <c r="M172">
        <v>0</v>
      </c>
      <c r="N172">
        <v>0</v>
      </c>
      <c r="O172">
        <v>0</v>
      </c>
      <c r="P172">
        <v>0</v>
      </c>
      <c r="Q172" t="s">
        <v>73</v>
      </c>
      <c r="R172">
        <v>15355</v>
      </c>
      <c r="S172" s="3">
        <v>10442</v>
      </c>
      <c r="T172" t="s">
        <v>74</v>
      </c>
      <c r="U172">
        <v>0</v>
      </c>
      <c r="V172">
        <v>0</v>
      </c>
      <c r="W172" t="s">
        <v>75</v>
      </c>
      <c r="Y172">
        <v>9</v>
      </c>
      <c r="Z172" t="s">
        <v>75</v>
      </c>
      <c r="AA172" t="s">
        <v>74</v>
      </c>
      <c r="AB172" t="s">
        <v>75</v>
      </c>
      <c r="AC172">
        <v>0</v>
      </c>
      <c r="AD172" t="s">
        <v>74</v>
      </c>
    </row>
    <row r="173" spans="1:34" x14ac:dyDescent="0.6">
      <c r="A173" t="s">
        <v>14</v>
      </c>
      <c r="B173" t="s">
        <v>15</v>
      </c>
      <c r="C173" t="s">
        <v>16</v>
      </c>
      <c r="D173" t="s">
        <v>17</v>
      </c>
      <c r="E173" t="s">
        <v>18</v>
      </c>
      <c r="F173" t="s">
        <v>19</v>
      </c>
      <c r="G173" t="s">
        <v>69</v>
      </c>
      <c r="H173" t="s">
        <v>70</v>
      </c>
      <c r="I173" t="s">
        <v>21</v>
      </c>
      <c r="J173" t="s">
        <v>19</v>
      </c>
      <c r="K173" t="s">
        <v>22</v>
      </c>
      <c r="L173" t="s">
        <v>22</v>
      </c>
      <c r="M173" t="s">
        <v>22</v>
      </c>
      <c r="N173" t="s">
        <v>23</v>
      </c>
      <c r="O173" t="s">
        <v>22</v>
      </c>
      <c r="P173" t="s">
        <v>24</v>
      </c>
      <c r="Q173" t="s">
        <v>19</v>
      </c>
      <c r="R173" t="s">
        <v>25</v>
      </c>
      <c r="S173" t="s">
        <v>21</v>
      </c>
      <c r="T173" t="s">
        <v>26</v>
      </c>
      <c r="U173" t="s">
        <v>14</v>
      </c>
      <c r="V173" t="s">
        <v>18</v>
      </c>
      <c r="W173" t="s">
        <v>24</v>
      </c>
      <c r="X173" t="s">
        <v>27</v>
      </c>
      <c r="Y173" t="s">
        <v>25</v>
      </c>
      <c r="Z173" t="s">
        <v>28</v>
      </c>
      <c r="AA173" t="s">
        <v>29</v>
      </c>
      <c r="AB173" t="s">
        <v>25</v>
      </c>
      <c r="AC173" t="s">
        <v>18</v>
      </c>
      <c r="AD173" t="s">
        <v>26</v>
      </c>
      <c r="AE173" t="s">
        <v>29</v>
      </c>
      <c r="AF173" t="s">
        <v>19</v>
      </c>
      <c r="AG173" t="s">
        <v>30</v>
      </c>
      <c r="AH173" t="s">
        <v>31</v>
      </c>
    </row>
    <row r="174" spans="1:34" x14ac:dyDescent="0.6">
      <c r="A174" t="s">
        <v>77</v>
      </c>
      <c r="B174" t="s">
        <v>150</v>
      </c>
      <c r="E174" s="3">
        <v>2006000</v>
      </c>
      <c r="G174" s="3">
        <v>1240036</v>
      </c>
      <c r="H174" s="3">
        <v>985677.32</v>
      </c>
      <c r="I174">
        <v>0</v>
      </c>
    </row>
    <row r="175" spans="1:34" x14ac:dyDescent="0.6">
      <c r="A175" t="s">
        <v>14</v>
      </c>
      <c r="B175" t="s">
        <v>15</v>
      </c>
      <c r="C175" t="s">
        <v>16</v>
      </c>
      <c r="D175" t="s">
        <v>17</v>
      </c>
      <c r="E175" t="s">
        <v>18</v>
      </c>
      <c r="F175" t="s">
        <v>19</v>
      </c>
      <c r="G175" t="s">
        <v>69</v>
      </c>
      <c r="H175" t="s">
        <v>70</v>
      </c>
      <c r="I175" t="s">
        <v>21</v>
      </c>
      <c r="J175" t="s">
        <v>19</v>
      </c>
      <c r="K175" t="s">
        <v>22</v>
      </c>
      <c r="L175" t="s">
        <v>22</v>
      </c>
      <c r="M175" t="s">
        <v>22</v>
      </c>
      <c r="N175" t="s">
        <v>23</v>
      </c>
      <c r="O175" t="s">
        <v>22</v>
      </c>
      <c r="P175" t="s">
        <v>24</v>
      </c>
      <c r="Q175" t="s">
        <v>19</v>
      </c>
      <c r="R175" t="s">
        <v>25</v>
      </c>
      <c r="S175" t="s">
        <v>21</v>
      </c>
      <c r="T175" t="s">
        <v>26</v>
      </c>
      <c r="U175" t="s">
        <v>14</v>
      </c>
      <c r="V175" t="s">
        <v>18</v>
      </c>
      <c r="W175" t="s">
        <v>24</v>
      </c>
      <c r="X175" t="s">
        <v>27</v>
      </c>
      <c r="Y175" t="s">
        <v>25</v>
      </c>
      <c r="Z175" t="s">
        <v>28</v>
      </c>
      <c r="AA175" t="s">
        <v>29</v>
      </c>
      <c r="AB175" t="s">
        <v>25</v>
      </c>
      <c r="AC175" t="s">
        <v>18</v>
      </c>
      <c r="AD175" t="s">
        <v>26</v>
      </c>
      <c r="AE175" t="s">
        <v>29</v>
      </c>
      <c r="AF175" t="s">
        <v>19</v>
      </c>
      <c r="AG175" t="s">
        <v>30</v>
      </c>
      <c r="AH175" t="s">
        <v>31</v>
      </c>
    </row>
    <row r="176" spans="1:34" x14ac:dyDescent="0.6">
      <c r="A176">
        <v>31688261346</v>
      </c>
      <c r="B176" t="s">
        <v>153</v>
      </c>
      <c r="C176">
        <v>86007053999</v>
      </c>
      <c r="D176" t="s">
        <v>154</v>
      </c>
      <c r="E176" s="3">
        <v>1200000</v>
      </c>
      <c r="F176">
        <v>9.0500000000000007</v>
      </c>
      <c r="G176" s="3">
        <v>1090358</v>
      </c>
      <c r="H176" s="3">
        <v>923741.05</v>
      </c>
      <c r="I176">
        <v>0</v>
      </c>
      <c r="J176" s="4">
        <v>40628</v>
      </c>
      <c r="K176">
        <v>19</v>
      </c>
      <c r="L176">
        <v>19</v>
      </c>
      <c r="M176">
        <v>0</v>
      </c>
      <c r="N176">
        <v>0</v>
      </c>
      <c r="O176">
        <v>0</v>
      </c>
      <c r="P176">
        <v>0</v>
      </c>
      <c r="Q176" t="s">
        <v>73</v>
      </c>
      <c r="R176">
        <v>15355</v>
      </c>
      <c r="S176" s="3">
        <v>10655</v>
      </c>
      <c r="T176" t="s">
        <v>74</v>
      </c>
      <c r="U176">
        <v>0</v>
      </c>
      <c r="V176">
        <v>0</v>
      </c>
      <c r="W176" t="s">
        <v>75</v>
      </c>
      <c r="Y176">
        <v>9</v>
      </c>
      <c r="Z176" t="s">
        <v>75</v>
      </c>
      <c r="AA176" t="s">
        <v>74</v>
      </c>
      <c r="AB176" t="s">
        <v>75</v>
      </c>
      <c r="AC176">
        <v>0</v>
      </c>
      <c r="AD176" t="s">
        <v>74</v>
      </c>
    </row>
    <row r="177" spans="1:34" x14ac:dyDescent="0.6">
      <c r="A177" t="s">
        <v>14</v>
      </c>
      <c r="B177" t="s">
        <v>15</v>
      </c>
      <c r="C177" t="s">
        <v>16</v>
      </c>
      <c r="D177" t="s">
        <v>17</v>
      </c>
      <c r="E177" t="s">
        <v>18</v>
      </c>
      <c r="F177" t="s">
        <v>19</v>
      </c>
      <c r="G177" t="s">
        <v>69</v>
      </c>
      <c r="H177" t="s">
        <v>70</v>
      </c>
      <c r="I177" t="s">
        <v>21</v>
      </c>
      <c r="J177" t="s">
        <v>19</v>
      </c>
      <c r="K177" t="s">
        <v>22</v>
      </c>
      <c r="L177" t="s">
        <v>22</v>
      </c>
      <c r="M177" t="s">
        <v>22</v>
      </c>
      <c r="N177" t="s">
        <v>23</v>
      </c>
      <c r="O177" t="s">
        <v>22</v>
      </c>
      <c r="P177" t="s">
        <v>24</v>
      </c>
      <c r="Q177" t="s">
        <v>19</v>
      </c>
      <c r="R177" t="s">
        <v>25</v>
      </c>
      <c r="S177" t="s">
        <v>21</v>
      </c>
      <c r="T177" t="s">
        <v>26</v>
      </c>
      <c r="U177" t="s">
        <v>14</v>
      </c>
      <c r="V177" t="s">
        <v>18</v>
      </c>
      <c r="W177" t="s">
        <v>24</v>
      </c>
      <c r="X177" t="s">
        <v>27</v>
      </c>
      <c r="Y177" t="s">
        <v>25</v>
      </c>
      <c r="Z177" t="s">
        <v>28</v>
      </c>
      <c r="AA177" t="s">
        <v>29</v>
      </c>
      <c r="AB177" t="s">
        <v>25</v>
      </c>
      <c r="AC177" t="s">
        <v>18</v>
      </c>
      <c r="AD177" t="s">
        <v>26</v>
      </c>
      <c r="AE177" t="s">
        <v>29</v>
      </c>
      <c r="AF177" t="s">
        <v>19</v>
      </c>
      <c r="AG177" t="s">
        <v>30</v>
      </c>
      <c r="AH177" t="s">
        <v>31</v>
      </c>
    </row>
    <row r="178" spans="1:34" x14ac:dyDescent="0.6">
      <c r="A178" t="s">
        <v>77</v>
      </c>
      <c r="B178" t="s">
        <v>153</v>
      </c>
      <c r="E178" s="3">
        <v>1200000</v>
      </c>
      <c r="G178" s="3">
        <v>1090358</v>
      </c>
      <c r="H178" s="3">
        <v>923741.05</v>
      </c>
      <c r="I178">
        <v>0</v>
      </c>
    </row>
    <row r="179" spans="1:34" x14ac:dyDescent="0.6">
      <c r="A179" t="s">
        <v>14</v>
      </c>
      <c r="B179" t="s">
        <v>15</v>
      </c>
      <c r="C179" t="s">
        <v>16</v>
      </c>
      <c r="D179" t="s">
        <v>17</v>
      </c>
      <c r="E179" t="s">
        <v>18</v>
      </c>
      <c r="F179" t="s">
        <v>19</v>
      </c>
      <c r="G179" t="s">
        <v>69</v>
      </c>
      <c r="H179" t="s">
        <v>70</v>
      </c>
      <c r="I179" t="s">
        <v>21</v>
      </c>
      <c r="J179" t="s">
        <v>19</v>
      </c>
      <c r="K179" t="s">
        <v>22</v>
      </c>
      <c r="L179" t="s">
        <v>22</v>
      </c>
      <c r="M179" t="s">
        <v>22</v>
      </c>
      <c r="N179" t="s">
        <v>23</v>
      </c>
      <c r="O179" t="s">
        <v>22</v>
      </c>
      <c r="P179" t="s">
        <v>24</v>
      </c>
      <c r="Q179" t="s">
        <v>19</v>
      </c>
      <c r="R179" t="s">
        <v>25</v>
      </c>
      <c r="S179" t="s">
        <v>21</v>
      </c>
      <c r="T179" t="s">
        <v>26</v>
      </c>
      <c r="U179" t="s">
        <v>14</v>
      </c>
      <c r="V179" t="s">
        <v>18</v>
      </c>
      <c r="W179" t="s">
        <v>24</v>
      </c>
      <c r="X179" t="s">
        <v>27</v>
      </c>
      <c r="Y179" t="s">
        <v>25</v>
      </c>
      <c r="Z179" t="s">
        <v>28</v>
      </c>
      <c r="AA179" t="s">
        <v>29</v>
      </c>
      <c r="AB179" t="s">
        <v>25</v>
      </c>
      <c r="AC179" t="s">
        <v>18</v>
      </c>
      <c r="AD179" t="s">
        <v>26</v>
      </c>
      <c r="AE179" t="s">
        <v>29</v>
      </c>
      <c r="AF179" t="s">
        <v>19</v>
      </c>
      <c r="AG179" t="s">
        <v>30</v>
      </c>
      <c r="AH179" t="s">
        <v>31</v>
      </c>
    </row>
    <row r="180" spans="1:34" x14ac:dyDescent="0.6">
      <c r="A180">
        <v>31735239931</v>
      </c>
      <c r="B180" t="s">
        <v>155</v>
      </c>
      <c r="C180">
        <v>85342841409</v>
      </c>
      <c r="D180" t="s">
        <v>156</v>
      </c>
      <c r="E180" s="3">
        <v>1100000</v>
      </c>
      <c r="F180">
        <v>8.5500000000000007</v>
      </c>
      <c r="G180" s="3">
        <v>475948</v>
      </c>
      <c r="H180" s="3">
        <v>164488.25</v>
      </c>
      <c r="I180">
        <v>0</v>
      </c>
      <c r="J180" s="4">
        <v>40668</v>
      </c>
      <c r="K180">
        <v>19</v>
      </c>
      <c r="L180">
        <v>19</v>
      </c>
      <c r="M180">
        <v>0</v>
      </c>
      <c r="N180">
        <v>0</v>
      </c>
      <c r="O180">
        <v>0</v>
      </c>
      <c r="P180">
        <v>0</v>
      </c>
      <c r="Q180" t="s">
        <v>73</v>
      </c>
      <c r="R180">
        <v>15355</v>
      </c>
      <c r="S180" s="3">
        <v>11575</v>
      </c>
      <c r="T180" t="s">
        <v>74</v>
      </c>
      <c r="U180">
        <v>0</v>
      </c>
      <c r="V180">
        <v>0</v>
      </c>
      <c r="W180" t="s">
        <v>75</v>
      </c>
      <c r="Y180">
        <v>9</v>
      </c>
      <c r="Z180" t="s">
        <v>75</v>
      </c>
      <c r="AA180" t="s">
        <v>74</v>
      </c>
      <c r="AB180" t="s">
        <v>75</v>
      </c>
      <c r="AC180">
        <v>0</v>
      </c>
      <c r="AD180" t="s">
        <v>74</v>
      </c>
    </row>
    <row r="181" spans="1:34" x14ac:dyDescent="0.6">
      <c r="A181">
        <v>31759463910</v>
      </c>
      <c r="B181" t="s">
        <v>155</v>
      </c>
      <c r="C181">
        <v>80083987990</v>
      </c>
      <c r="D181" t="s">
        <v>157</v>
      </c>
      <c r="E181" s="3">
        <v>700000</v>
      </c>
      <c r="F181">
        <v>8.5500000000000007</v>
      </c>
      <c r="G181" s="3">
        <v>287976</v>
      </c>
      <c r="H181" s="3">
        <v>13742.32</v>
      </c>
      <c r="I181">
        <v>0</v>
      </c>
      <c r="J181" s="4">
        <v>40687</v>
      </c>
      <c r="K181">
        <v>19</v>
      </c>
      <c r="L181">
        <v>19</v>
      </c>
      <c r="M181">
        <v>0</v>
      </c>
      <c r="N181">
        <v>0</v>
      </c>
      <c r="O181">
        <v>0</v>
      </c>
      <c r="P181">
        <v>0</v>
      </c>
      <c r="Q181" t="s">
        <v>73</v>
      </c>
      <c r="R181">
        <v>15355</v>
      </c>
      <c r="S181" s="3">
        <v>7784</v>
      </c>
      <c r="T181" t="s">
        <v>74</v>
      </c>
      <c r="U181">
        <v>0</v>
      </c>
      <c r="V181">
        <v>0</v>
      </c>
      <c r="W181" t="s">
        <v>75</v>
      </c>
      <c r="Y181">
        <v>9</v>
      </c>
      <c r="Z181" t="s">
        <v>75</v>
      </c>
      <c r="AA181" t="s">
        <v>74</v>
      </c>
      <c r="AB181" t="s">
        <v>75</v>
      </c>
      <c r="AC181">
        <v>0</v>
      </c>
      <c r="AD181" t="s">
        <v>74</v>
      </c>
    </row>
    <row r="182" spans="1:34" x14ac:dyDescent="0.6">
      <c r="A182">
        <v>31874681030</v>
      </c>
      <c r="B182" t="s">
        <v>155</v>
      </c>
      <c r="C182">
        <v>80084067846</v>
      </c>
      <c r="D182" t="s">
        <v>158</v>
      </c>
      <c r="E182" s="3">
        <v>1000000</v>
      </c>
      <c r="F182">
        <v>8.3000000000000007</v>
      </c>
      <c r="G182" s="3">
        <v>674354</v>
      </c>
      <c r="H182" s="3">
        <v>609143.54</v>
      </c>
      <c r="I182">
        <v>0</v>
      </c>
      <c r="J182" s="4">
        <v>40763</v>
      </c>
      <c r="K182">
        <v>19</v>
      </c>
      <c r="L182">
        <v>19</v>
      </c>
      <c r="M182">
        <v>0</v>
      </c>
      <c r="N182">
        <v>0</v>
      </c>
      <c r="O182">
        <v>0</v>
      </c>
      <c r="P182">
        <v>0</v>
      </c>
      <c r="Q182" t="s">
        <v>73</v>
      </c>
      <c r="R182">
        <v>15355</v>
      </c>
      <c r="S182" s="3">
        <v>10165</v>
      </c>
      <c r="T182" t="s">
        <v>74</v>
      </c>
      <c r="U182">
        <v>0</v>
      </c>
      <c r="V182">
        <v>0</v>
      </c>
      <c r="W182" t="s">
        <v>75</v>
      </c>
      <c r="Y182">
        <v>9</v>
      </c>
      <c r="Z182" t="s">
        <v>75</v>
      </c>
      <c r="AA182" t="s">
        <v>74</v>
      </c>
      <c r="AB182" t="s">
        <v>75</v>
      </c>
      <c r="AC182">
        <v>0</v>
      </c>
      <c r="AD182" t="s">
        <v>74</v>
      </c>
    </row>
    <row r="183" spans="1:34" x14ac:dyDescent="0.6">
      <c r="A183" t="s">
        <v>14</v>
      </c>
      <c r="B183" t="s">
        <v>15</v>
      </c>
      <c r="C183" t="s">
        <v>16</v>
      </c>
      <c r="D183" t="s">
        <v>17</v>
      </c>
      <c r="E183" t="s">
        <v>18</v>
      </c>
      <c r="F183" t="s">
        <v>19</v>
      </c>
      <c r="G183" t="s">
        <v>69</v>
      </c>
      <c r="H183" t="s">
        <v>70</v>
      </c>
      <c r="I183" t="s">
        <v>21</v>
      </c>
      <c r="J183" t="s">
        <v>19</v>
      </c>
      <c r="K183" t="s">
        <v>22</v>
      </c>
      <c r="L183" t="s">
        <v>22</v>
      </c>
      <c r="M183" t="s">
        <v>22</v>
      </c>
      <c r="N183" t="s">
        <v>23</v>
      </c>
      <c r="O183" t="s">
        <v>22</v>
      </c>
      <c r="P183" t="s">
        <v>24</v>
      </c>
      <c r="Q183" t="s">
        <v>19</v>
      </c>
      <c r="R183" t="s">
        <v>25</v>
      </c>
      <c r="S183" t="s">
        <v>21</v>
      </c>
      <c r="T183" t="s">
        <v>26</v>
      </c>
      <c r="U183" t="s">
        <v>14</v>
      </c>
      <c r="V183" t="s">
        <v>18</v>
      </c>
      <c r="W183" t="s">
        <v>24</v>
      </c>
      <c r="X183" t="s">
        <v>27</v>
      </c>
      <c r="Y183" t="s">
        <v>25</v>
      </c>
      <c r="Z183" t="s">
        <v>28</v>
      </c>
      <c r="AA183" t="s">
        <v>29</v>
      </c>
      <c r="AB183" t="s">
        <v>25</v>
      </c>
      <c r="AC183" t="s">
        <v>18</v>
      </c>
      <c r="AD183" t="s">
        <v>26</v>
      </c>
      <c r="AE183" t="s">
        <v>29</v>
      </c>
      <c r="AF183" t="s">
        <v>19</v>
      </c>
      <c r="AG183" t="s">
        <v>30</v>
      </c>
      <c r="AH183" t="s">
        <v>31</v>
      </c>
    </row>
    <row r="184" spans="1:34" x14ac:dyDescent="0.6">
      <c r="A184" t="s">
        <v>77</v>
      </c>
      <c r="B184" t="s">
        <v>155</v>
      </c>
      <c r="E184" s="3">
        <v>2800000</v>
      </c>
      <c r="G184" s="3">
        <v>1438278</v>
      </c>
      <c r="H184" s="3">
        <v>787374.11</v>
      </c>
      <c r="I184">
        <v>0</v>
      </c>
    </row>
    <row r="185" spans="1:34" x14ac:dyDescent="0.6">
      <c r="A185" t="s">
        <v>14</v>
      </c>
      <c r="B185" t="s">
        <v>15</v>
      </c>
      <c r="C185" t="s">
        <v>16</v>
      </c>
      <c r="D185" t="s">
        <v>17</v>
      </c>
      <c r="E185" t="s">
        <v>18</v>
      </c>
      <c r="F185" t="s">
        <v>19</v>
      </c>
      <c r="G185" t="s">
        <v>69</v>
      </c>
      <c r="H185" t="s">
        <v>70</v>
      </c>
      <c r="I185" t="s">
        <v>21</v>
      </c>
      <c r="J185" t="s">
        <v>19</v>
      </c>
      <c r="K185" t="s">
        <v>22</v>
      </c>
      <c r="L185" t="s">
        <v>22</v>
      </c>
      <c r="M185" t="s">
        <v>22</v>
      </c>
      <c r="N185" t="s">
        <v>23</v>
      </c>
      <c r="O185" t="s">
        <v>22</v>
      </c>
      <c r="P185" t="s">
        <v>24</v>
      </c>
      <c r="Q185" t="s">
        <v>19</v>
      </c>
      <c r="R185" t="s">
        <v>25</v>
      </c>
      <c r="S185" t="s">
        <v>21</v>
      </c>
      <c r="T185" t="s">
        <v>26</v>
      </c>
      <c r="U185" t="s">
        <v>14</v>
      </c>
      <c r="V185" t="s">
        <v>18</v>
      </c>
      <c r="W185" t="s">
        <v>24</v>
      </c>
      <c r="X185" t="s">
        <v>27</v>
      </c>
      <c r="Y185" t="s">
        <v>25</v>
      </c>
      <c r="Z185" t="s">
        <v>28</v>
      </c>
      <c r="AA185" t="s">
        <v>29</v>
      </c>
      <c r="AB185" t="s">
        <v>25</v>
      </c>
      <c r="AC185" t="s">
        <v>18</v>
      </c>
      <c r="AD185" t="s">
        <v>26</v>
      </c>
      <c r="AE185" t="s">
        <v>29</v>
      </c>
      <c r="AF185" t="s">
        <v>19</v>
      </c>
      <c r="AG185" t="s">
        <v>30</v>
      </c>
      <c r="AH185" t="s">
        <v>31</v>
      </c>
    </row>
    <row r="186" spans="1:34" x14ac:dyDescent="0.6">
      <c r="A186">
        <v>31936789705</v>
      </c>
      <c r="B186" t="s">
        <v>159</v>
      </c>
      <c r="C186">
        <v>80083987990</v>
      </c>
      <c r="D186" t="s">
        <v>157</v>
      </c>
      <c r="E186" s="3">
        <v>40000</v>
      </c>
      <c r="F186">
        <v>8.0500000000000007</v>
      </c>
      <c r="G186" s="3">
        <v>44751</v>
      </c>
      <c r="H186" s="3">
        <v>43778.47</v>
      </c>
      <c r="I186">
        <v>0</v>
      </c>
      <c r="J186" s="4">
        <v>40799</v>
      </c>
      <c r="K186">
        <v>19</v>
      </c>
      <c r="L186">
        <v>19</v>
      </c>
      <c r="M186">
        <v>0</v>
      </c>
      <c r="N186">
        <v>0</v>
      </c>
      <c r="O186">
        <v>0</v>
      </c>
      <c r="P186">
        <v>0</v>
      </c>
      <c r="Q186" t="s">
        <v>73</v>
      </c>
      <c r="R186">
        <v>15355</v>
      </c>
      <c r="S186">
        <v>963</v>
      </c>
      <c r="T186" t="s">
        <v>74</v>
      </c>
      <c r="U186">
        <v>0</v>
      </c>
      <c r="V186">
        <v>0</v>
      </c>
      <c r="W186" t="s">
        <v>75</v>
      </c>
      <c r="Y186">
        <v>9</v>
      </c>
      <c r="Z186" t="s">
        <v>75</v>
      </c>
      <c r="AA186" t="s">
        <v>74</v>
      </c>
      <c r="AB186" t="s">
        <v>75</v>
      </c>
      <c r="AC186">
        <v>0</v>
      </c>
      <c r="AD186" t="s">
        <v>74</v>
      </c>
      <c r="AE186" t="s">
        <v>76</v>
      </c>
      <c r="AF186" s="4">
        <v>44610</v>
      </c>
      <c r="AG186">
        <v>0</v>
      </c>
    </row>
    <row r="187" spans="1:34" x14ac:dyDescent="0.6">
      <c r="A187">
        <v>32717257661</v>
      </c>
      <c r="B187" t="s">
        <v>159</v>
      </c>
      <c r="C187">
        <v>86409779549</v>
      </c>
      <c r="D187" t="s">
        <v>160</v>
      </c>
      <c r="E187" s="3">
        <v>75000</v>
      </c>
      <c r="F187">
        <v>7.8</v>
      </c>
      <c r="G187" s="3">
        <v>41753</v>
      </c>
      <c r="H187" s="3">
        <v>41745.589999999997</v>
      </c>
      <c r="I187">
        <v>0</v>
      </c>
      <c r="J187" s="4">
        <v>41261</v>
      </c>
      <c r="K187">
        <v>19</v>
      </c>
      <c r="L187">
        <v>19</v>
      </c>
      <c r="M187">
        <v>0</v>
      </c>
      <c r="N187">
        <v>0</v>
      </c>
      <c r="O187">
        <v>0</v>
      </c>
      <c r="P187">
        <v>0</v>
      </c>
      <c r="Q187" t="s">
        <v>73</v>
      </c>
      <c r="R187">
        <v>15355</v>
      </c>
      <c r="S187">
        <v>724</v>
      </c>
      <c r="T187" t="s">
        <v>74</v>
      </c>
      <c r="U187">
        <v>0</v>
      </c>
      <c r="V187">
        <v>0</v>
      </c>
      <c r="W187" t="s">
        <v>75</v>
      </c>
      <c r="Y187">
        <v>9</v>
      </c>
      <c r="Z187" t="s">
        <v>75</v>
      </c>
      <c r="AA187" t="s">
        <v>74</v>
      </c>
      <c r="AB187" t="s">
        <v>75</v>
      </c>
      <c r="AC187">
        <v>0</v>
      </c>
      <c r="AD187" t="s">
        <v>74</v>
      </c>
      <c r="AE187" t="s">
        <v>76</v>
      </c>
      <c r="AF187" s="4">
        <v>44614</v>
      </c>
      <c r="AG187">
        <v>0</v>
      </c>
    </row>
    <row r="188" spans="1:34" x14ac:dyDescent="0.6">
      <c r="A188">
        <v>33637517668</v>
      </c>
      <c r="B188" t="s">
        <v>159</v>
      </c>
      <c r="C188">
        <v>86310709458</v>
      </c>
      <c r="D188" t="s">
        <v>161</v>
      </c>
      <c r="E188" s="3">
        <v>47000</v>
      </c>
      <c r="F188">
        <v>7.7</v>
      </c>
      <c r="G188" s="3">
        <v>57237</v>
      </c>
      <c r="H188" s="3">
        <v>57237</v>
      </c>
      <c r="I188">
        <v>0</v>
      </c>
      <c r="J188" s="4">
        <v>41674</v>
      </c>
      <c r="K188">
        <v>19</v>
      </c>
      <c r="L188">
        <v>19</v>
      </c>
      <c r="M188">
        <v>0</v>
      </c>
      <c r="N188">
        <v>0</v>
      </c>
      <c r="O188">
        <v>0</v>
      </c>
      <c r="P188">
        <v>0</v>
      </c>
      <c r="Q188" t="s">
        <v>73</v>
      </c>
      <c r="R188">
        <v>15355</v>
      </c>
      <c r="S188">
        <v>613</v>
      </c>
      <c r="T188" t="s">
        <v>74</v>
      </c>
      <c r="U188">
        <v>0</v>
      </c>
      <c r="V188">
        <v>0</v>
      </c>
      <c r="W188" t="s">
        <v>75</v>
      </c>
      <c r="Y188">
        <v>9</v>
      </c>
      <c r="Z188" t="s">
        <v>75</v>
      </c>
      <c r="AA188" t="s">
        <v>74</v>
      </c>
      <c r="AB188" t="s">
        <v>75</v>
      </c>
      <c r="AC188">
        <v>0</v>
      </c>
      <c r="AD188" t="s">
        <v>74</v>
      </c>
      <c r="AE188" t="s">
        <v>76</v>
      </c>
      <c r="AF188" s="4">
        <v>44627</v>
      </c>
      <c r="AG188">
        <v>0</v>
      </c>
    </row>
    <row r="189" spans="1:34" x14ac:dyDescent="0.6">
      <c r="A189">
        <v>34716736161</v>
      </c>
      <c r="B189" t="s">
        <v>159</v>
      </c>
      <c r="C189">
        <v>86163534062</v>
      </c>
      <c r="D189" t="s">
        <v>162</v>
      </c>
      <c r="E189" s="3">
        <v>14000</v>
      </c>
      <c r="F189">
        <v>7.7</v>
      </c>
      <c r="G189" s="3">
        <v>4312</v>
      </c>
      <c r="H189" s="3">
        <v>3890.38</v>
      </c>
      <c r="I189">
        <v>0</v>
      </c>
      <c r="J189" s="4">
        <v>42054</v>
      </c>
      <c r="K189">
        <v>19</v>
      </c>
      <c r="L189">
        <v>19</v>
      </c>
      <c r="M189">
        <v>0</v>
      </c>
      <c r="N189">
        <v>0</v>
      </c>
      <c r="O189">
        <v>0</v>
      </c>
      <c r="P189">
        <v>0</v>
      </c>
      <c r="Q189" t="s">
        <v>73</v>
      </c>
      <c r="R189">
        <v>15355</v>
      </c>
      <c r="S189">
        <v>125</v>
      </c>
      <c r="T189" t="s">
        <v>74</v>
      </c>
      <c r="U189">
        <v>0</v>
      </c>
      <c r="V189">
        <v>0</v>
      </c>
      <c r="W189" t="s">
        <v>75</v>
      </c>
      <c r="Y189">
        <v>9</v>
      </c>
      <c r="Z189" t="s">
        <v>75</v>
      </c>
      <c r="AA189" t="s">
        <v>74</v>
      </c>
      <c r="AB189" t="s">
        <v>75</v>
      </c>
      <c r="AC189">
        <v>0</v>
      </c>
      <c r="AD189" t="s">
        <v>74</v>
      </c>
    </row>
    <row r="190" spans="1:34" x14ac:dyDescent="0.6">
      <c r="A190">
        <v>34795800384</v>
      </c>
      <c r="B190" t="s">
        <v>159</v>
      </c>
      <c r="C190">
        <v>85906711083</v>
      </c>
      <c r="D190" t="s">
        <v>163</v>
      </c>
      <c r="E190" s="3">
        <v>33000</v>
      </c>
      <c r="F190">
        <v>7.7</v>
      </c>
      <c r="G190" s="3">
        <v>15869</v>
      </c>
      <c r="H190" s="3">
        <v>14969.16</v>
      </c>
      <c r="I190">
        <v>0</v>
      </c>
      <c r="J190" s="4">
        <v>42081</v>
      </c>
      <c r="K190">
        <v>19</v>
      </c>
      <c r="L190">
        <v>19</v>
      </c>
      <c r="M190">
        <v>0</v>
      </c>
      <c r="N190">
        <v>0</v>
      </c>
      <c r="O190">
        <v>0</v>
      </c>
      <c r="P190">
        <v>0</v>
      </c>
      <c r="Q190" t="s">
        <v>73</v>
      </c>
      <c r="R190">
        <v>15355</v>
      </c>
      <c r="S190">
        <v>295</v>
      </c>
      <c r="T190" t="s">
        <v>74</v>
      </c>
      <c r="U190">
        <v>0</v>
      </c>
      <c r="V190">
        <v>0</v>
      </c>
      <c r="W190" t="s">
        <v>75</v>
      </c>
      <c r="Y190">
        <v>9</v>
      </c>
      <c r="Z190" t="s">
        <v>75</v>
      </c>
      <c r="AA190" t="s">
        <v>74</v>
      </c>
      <c r="AB190" t="s">
        <v>75</v>
      </c>
      <c r="AC190">
        <v>0</v>
      </c>
      <c r="AD190" t="s">
        <v>74</v>
      </c>
      <c r="AE190" t="s">
        <v>76</v>
      </c>
      <c r="AF190" s="4">
        <v>43804</v>
      </c>
      <c r="AG190">
        <v>0</v>
      </c>
    </row>
    <row r="191" spans="1:34" x14ac:dyDescent="0.6">
      <c r="A191">
        <v>34796892717</v>
      </c>
      <c r="B191" t="s">
        <v>159</v>
      </c>
      <c r="C191">
        <v>85796291647</v>
      </c>
      <c r="D191" t="s">
        <v>164</v>
      </c>
      <c r="E191" s="3">
        <v>38000</v>
      </c>
      <c r="F191">
        <v>7.7</v>
      </c>
      <c r="G191" s="3">
        <v>17898</v>
      </c>
      <c r="H191" s="3">
        <v>17104</v>
      </c>
      <c r="I191">
        <v>0</v>
      </c>
      <c r="J191" s="4">
        <v>42081</v>
      </c>
      <c r="K191">
        <v>19</v>
      </c>
      <c r="L191">
        <v>19</v>
      </c>
      <c r="M191">
        <v>0</v>
      </c>
      <c r="N191">
        <v>0</v>
      </c>
      <c r="O191">
        <v>0</v>
      </c>
      <c r="P191">
        <v>0</v>
      </c>
      <c r="Q191" t="s">
        <v>73</v>
      </c>
      <c r="R191">
        <v>15355</v>
      </c>
      <c r="S191">
        <v>397</v>
      </c>
      <c r="T191" t="s">
        <v>74</v>
      </c>
      <c r="U191">
        <v>0</v>
      </c>
      <c r="V191">
        <v>0</v>
      </c>
      <c r="W191" t="s">
        <v>75</v>
      </c>
      <c r="Y191">
        <v>9</v>
      </c>
      <c r="Z191" t="s">
        <v>75</v>
      </c>
      <c r="AA191" t="s">
        <v>74</v>
      </c>
      <c r="AB191" t="s">
        <v>75</v>
      </c>
      <c r="AC191">
        <v>0</v>
      </c>
      <c r="AD191" t="s">
        <v>74</v>
      </c>
      <c r="AE191" t="s">
        <v>76</v>
      </c>
      <c r="AF191" s="4">
        <v>44610</v>
      </c>
      <c r="AG191">
        <v>0</v>
      </c>
    </row>
    <row r="192" spans="1:34" x14ac:dyDescent="0.6">
      <c r="A192">
        <v>34872084656</v>
      </c>
      <c r="B192" t="s">
        <v>159</v>
      </c>
      <c r="C192">
        <v>80232447969</v>
      </c>
      <c r="D192" t="s">
        <v>165</v>
      </c>
      <c r="E192" s="3">
        <v>87000</v>
      </c>
      <c r="F192">
        <v>7.55</v>
      </c>
      <c r="G192" s="3">
        <v>14914</v>
      </c>
      <c r="H192" s="3">
        <v>13818</v>
      </c>
      <c r="I192">
        <v>0</v>
      </c>
      <c r="J192" s="4">
        <v>42115</v>
      </c>
      <c r="K192">
        <v>19</v>
      </c>
      <c r="L192">
        <v>19</v>
      </c>
      <c r="M192">
        <v>0</v>
      </c>
      <c r="N192">
        <v>0</v>
      </c>
      <c r="O192">
        <v>0</v>
      </c>
      <c r="P192">
        <v>0</v>
      </c>
      <c r="Q192" t="s">
        <v>73</v>
      </c>
      <c r="R192">
        <v>15355</v>
      </c>
      <c r="S192" s="3">
        <v>1096</v>
      </c>
      <c r="T192" t="s">
        <v>74</v>
      </c>
      <c r="U192">
        <v>0</v>
      </c>
      <c r="V192">
        <v>0</v>
      </c>
      <c r="W192" t="s">
        <v>75</v>
      </c>
      <c r="Y192">
        <v>9</v>
      </c>
      <c r="Z192" t="s">
        <v>75</v>
      </c>
      <c r="AA192" t="s">
        <v>74</v>
      </c>
      <c r="AB192" t="s">
        <v>75</v>
      </c>
      <c r="AC192">
        <v>0</v>
      </c>
      <c r="AD192" t="s">
        <v>74</v>
      </c>
      <c r="AE192" t="s">
        <v>76</v>
      </c>
      <c r="AF192" s="4">
        <v>44610</v>
      </c>
      <c r="AG192">
        <v>0</v>
      </c>
    </row>
    <row r="193" spans="1:34" x14ac:dyDescent="0.6">
      <c r="A193">
        <v>34908847386</v>
      </c>
      <c r="B193" t="s">
        <v>159</v>
      </c>
      <c r="C193">
        <v>80083930023</v>
      </c>
      <c r="D193" t="s">
        <v>166</v>
      </c>
      <c r="E193" s="3">
        <v>25000</v>
      </c>
      <c r="F193">
        <v>7.6</v>
      </c>
      <c r="G193" s="3">
        <v>12827</v>
      </c>
      <c r="H193" s="3">
        <v>12827</v>
      </c>
      <c r="I193">
        <v>0</v>
      </c>
      <c r="J193" s="4">
        <v>42129</v>
      </c>
      <c r="K193">
        <v>19</v>
      </c>
      <c r="L193">
        <v>19</v>
      </c>
      <c r="M193">
        <v>0</v>
      </c>
      <c r="N193">
        <v>0</v>
      </c>
      <c r="O193">
        <v>0</v>
      </c>
      <c r="P193">
        <v>0</v>
      </c>
      <c r="Q193" t="s">
        <v>73</v>
      </c>
      <c r="R193">
        <v>15355</v>
      </c>
      <c r="S193">
        <v>230</v>
      </c>
      <c r="T193" t="s">
        <v>74</v>
      </c>
      <c r="U193">
        <v>0</v>
      </c>
      <c r="V193">
        <v>0</v>
      </c>
      <c r="W193" t="s">
        <v>75</v>
      </c>
      <c r="Y193">
        <v>9</v>
      </c>
      <c r="Z193" t="s">
        <v>75</v>
      </c>
      <c r="AA193" t="s">
        <v>74</v>
      </c>
      <c r="AB193" t="s">
        <v>75</v>
      </c>
      <c r="AC193">
        <v>0</v>
      </c>
      <c r="AD193" t="s">
        <v>74</v>
      </c>
      <c r="AE193" t="s">
        <v>76</v>
      </c>
      <c r="AF193" s="4">
        <v>44610</v>
      </c>
      <c r="AG193">
        <v>0</v>
      </c>
    </row>
    <row r="194" spans="1:34" x14ac:dyDescent="0.6">
      <c r="A194">
        <v>34971477599</v>
      </c>
      <c r="B194" t="s">
        <v>159</v>
      </c>
      <c r="C194">
        <v>88486898244</v>
      </c>
      <c r="D194" t="s">
        <v>167</v>
      </c>
      <c r="E194" s="3">
        <v>14000</v>
      </c>
      <c r="F194">
        <v>7.6</v>
      </c>
      <c r="G194" s="3">
        <v>6726</v>
      </c>
      <c r="H194" s="3">
        <v>6726</v>
      </c>
      <c r="I194">
        <v>0</v>
      </c>
      <c r="J194" s="4">
        <v>42158</v>
      </c>
      <c r="K194">
        <v>19</v>
      </c>
      <c r="L194">
        <v>19</v>
      </c>
      <c r="M194">
        <v>0</v>
      </c>
      <c r="N194">
        <v>0</v>
      </c>
      <c r="O194">
        <v>0</v>
      </c>
      <c r="P194">
        <v>0</v>
      </c>
      <c r="Q194" t="s">
        <v>73</v>
      </c>
      <c r="R194">
        <v>15355</v>
      </c>
      <c r="S194">
        <v>139</v>
      </c>
      <c r="T194" t="s">
        <v>74</v>
      </c>
      <c r="U194">
        <v>0</v>
      </c>
      <c r="V194">
        <v>0</v>
      </c>
      <c r="W194" t="s">
        <v>75</v>
      </c>
      <c r="Y194">
        <v>9</v>
      </c>
      <c r="Z194" t="s">
        <v>75</v>
      </c>
      <c r="AA194" t="s">
        <v>74</v>
      </c>
      <c r="AB194" t="s">
        <v>75</v>
      </c>
      <c r="AC194">
        <v>0</v>
      </c>
      <c r="AD194" t="s">
        <v>74</v>
      </c>
      <c r="AE194" t="s">
        <v>76</v>
      </c>
      <c r="AF194" s="4">
        <v>44624</v>
      </c>
      <c r="AG194">
        <v>0</v>
      </c>
    </row>
    <row r="195" spans="1:34" x14ac:dyDescent="0.6">
      <c r="A195">
        <v>34978867694</v>
      </c>
      <c r="B195" t="s">
        <v>159</v>
      </c>
      <c r="C195">
        <v>80141512558</v>
      </c>
      <c r="D195" t="s">
        <v>168</v>
      </c>
      <c r="E195" s="3">
        <v>33000</v>
      </c>
      <c r="F195">
        <v>7.6</v>
      </c>
      <c r="G195" s="3">
        <v>22419</v>
      </c>
      <c r="H195" s="3">
        <v>21913.94</v>
      </c>
      <c r="I195">
        <v>0</v>
      </c>
      <c r="J195" s="4">
        <v>42166</v>
      </c>
      <c r="K195">
        <v>19</v>
      </c>
      <c r="L195">
        <v>19</v>
      </c>
      <c r="M195">
        <v>0</v>
      </c>
      <c r="N195">
        <v>0</v>
      </c>
      <c r="O195">
        <v>0</v>
      </c>
      <c r="P195">
        <v>0</v>
      </c>
      <c r="Q195" t="s">
        <v>73</v>
      </c>
      <c r="R195">
        <v>15355</v>
      </c>
      <c r="S195">
        <v>284</v>
      </c>
      <c r="T195" t="s">
        <v>74</v>
      </c>
      <c r="U195">
        <v>0</v>
      </c>
      <c r="V195">
        <v>0</v>
      </c>
      <c r="W195" t="s">
        <v>75</v>
      </c>
      <c r="Y195">
        <v>9</v>
      </c>
      <c r="Z195" t="s">
        <v>75</v>
      </c>
      <c r="AA195" t="s">
        <v>74</v>
      </c>
      <c r="AB195" t="s">
        <v>75</v>
      </c>
      <c r="AC195">
        <v>0</v>
      </c>
      <c r="AD195" t="s">
        <v>74</v>
      </c>
      <c r="AE195" t="s">
        <v>76</v>
      </c>
      <c r="AF195" s="4">
        <v>44610</v>
      </c>
      <c r="AG195">
        <v>0</v>
      </c>
    </row>
    <row r="196" spans="1:34" x14ac:dyDescent="0.6">
      <c r="A196">
        <v>35072273373</v>
      </c>
      <c r="B196" t="s">
        <v>159</v>
      </c>
      <c r="C196">
        <v>80018532098</v>
      </c>
      <c r="D196" t="s">
        <v>169</v>
      </c>
      <c r="E196" s="3">
        <v>75000</v>
      </c>
      <c r="F196">
        <v>7.6</v>
      </c>
      <c r="G196" s="3">
        <v>49009</v>
      </c>
      <c r="H196" s="3">
        <v>48319</v>
      </c>
      <c r="I196">
        <v>0</v>
      </c>
      <c r="J196" s="4">
        <v>42199</v>
      </c>
      <c r="K196">
        <v>19</v>
      </c>
      <c r="L196">
        <v>19</v>
      </c>
      <c r="M196">
        <v>0</v>
      </c>
      <c r="N196">
        <v>0</v>
      </c>
      <c r="O196">
        <v>0</v>
      </c>
      <c r="P196">
        <v>0</v>
      </c>
      <c r="Q196" t="s">
        <v>73</v>
      </c>
      <c r="R196">
        <v>15355</v>
      </c>
      <c r="S196">
        <v>690</v>
      </c>
      <c r="T196" t="s">
        <v>74</v>
      </c>
      <c r="U196">
        <v>0</v>
      </c>
      <c r="V196">
        <v>0</v>
      </c>
      <c r="W196" t="s">
        <v>75</v>
      </c>
      <c r="Y196">
        <v>9</v>
      </c>
      <c r="Z196" t="s">
        <v>75</v>
      </c>
      <c r="AA196" t="s">
        <v>74</v>
      </c>
      <c r="AB196" t="s">
        <v>75</v>
      </c>
      <c r="AC196">
        <v>0</v>
      </c>
      <c r="AD196" t="s">
        <v>74</v>
      </c>
      <c r="AE196" t="s">
        <v>76</v>
      </c>
      <c r="AF196" s="4">
        <v>44610</v>
      </c>
      <c r="AG196">
        <v>0</v>
      </c>
    </row>
    <row r="197" spans="1:34" x14ac:dyDescent="0.6">
      <c r="A197">
        <v>35627920507</v>
      </c>
      <c r="B197" t="s">
        <v>159</v>
      </c>
      <c r="C197">
        <v>76005673987</v>
      </c>
      <c r="D197" t="s">
        <v>170</v>
      </c>
      <c r="E197" s="3">
        <v>19000</v>
      </c>
      <c r="F197">
        <v>7.8</v>
      </c>
      <c r="G197" s="3">
        <v>10319</v>
      </c>
      <c r="H197" s="3">
        <v>10126</v>
      </c>
      <c r="I197">
        <v>0</v>
      </c>
      <c r="J197" s="4">
        <v>42439</v>
      </c>
      <c r="K197">
        <v>19</v>
      </c>
      <c r="L197">
        <v>19</v>
      </c>
      <c r="M197">
        <v>0</v>
      </c>
      <c r="N197">
        <v>0</v>
      </c>
      <c r="O197">
        <v>0</v>
      </c>
      <c r="P197">
        <v>0</v>
      </c>
      <c r="Q197" t="s">
        <v>73</v>
      </c>
      <c r="R197">
        <v>15355</v>
      </c>
      <c r="S197">
        <v>193</v>
      </c>
      <c r="T197" t="s">
        <v>74</v>
      </c>
      <c r="U197">
        <v>0</v>
      </c>
      <c r="V197">
        <v>0</v>
      </c>
      <c r="W197" t="s">
        <v>75</v>
      </c>
      <c r="Y197">
        <v>9</v>
      </c>
      <c r="Z197" t="s">
        <v>75</v>
      </c>
      <c r="AA197" t="s">
        <v>74</v>
      </c>
      <c r="AB197" t="s">
        <v>75</v>
      </c>
      <c r="AC197">
        <v>0</v>
      </c>
      <c r="AD197" t="s">
        <v>74</v>
      </c>
      <c r="AE197" t="s">
        <v>76</v>
      </c>
      <c r="AF197" s="4">
        <v>44610</v>
      </c>
      <c r="AG197">
        <v>0</v>
      </c>
    </row>
    <row r="198" spans="1:34" x14ac:dyDescent="0.6">
      <c r="A198">
        <v>35646902370</v>
      </c>
      <c r="B198" t="s">
        <v>159</v>
      </c>
      <c r="C198">
        <v>80415156677</v>
      </c>
      <c r="D198" t="s">
        <v>171</v>
      </c>
      <c r="E198" s="3">
        <v>57000</v>
      </c>
      <c r="F198">
        <v>7.75</v>
      </c>
      <c r="G198" s="3">
        <v>34576</v>
      </c>
      <c r="H198" s="3">
        <v>34576</v>
      </c>
      <c r="I198">
        <v>0</v>
      </c>
      <c r="J198" s="4">
        <v>42448</v>
      </c>
      <c r="K198">
        <v>19</v>
      </c>
      <c r="L198">
        <v>19</v>
      </c>
      <c r="M198">
        <v>0</v>
      </c>
      <c r="N198">
        <v>0</v>
      </c>
      <c r="O198">
        <v>0</v>
      </c>
      <c r="P198">
        <v>0</v>
      </c>
      <c r="Q198" t="s">
        <v>73</v>
      </c>
      <c r="R198">
        <v>15355</v>
      </c>
      <c r="S198">
        <v>531</v>
      </c>
      <c r="T198" t="s">
        <v>74</v>
      </c>
      <c r="U198">
        <v>0</v>
      </c>
      <c r="V198">
        <v>0</v>
      </c>
      <c r="W198" t="s">
        <v>75</v>
      </c>
      <c r="Y198">
        <v>9</v>
      </c>
      <c r="Z198" t="s">
        <v>75</v>
      </c>
      <c r="AA198" t="s">
        <v>74</v>
      </c>
      <c r="AB198" t="s">
        <v>75</v>
      </c>
      <c r="AC198">
        <v>0</v>
      </c>
      <c r="AD198" t="s">
        <v>74</v>
      </c>
      <c r="AE198" t="s">
        <v>76</v>
      </c>
      <c r="AF198" s="4">
        <v>44640</v>
      </c>
      <c r="AG198">
        <v>0</v>
      </c>
    </row>
    <row r="199" spans="1:34" x14ac:dyDescent="0.6">
      <c r="A199">
        <v>34811233919</v>
      </c>
      <c r="B199" t="s">
        <v>159</v>
      </c>
      <c r="C199">
        <v>78642410407</v>
      </c>
      <c r="D199" t="s">
        <v>172</v>
      </c>
      <c r="E199" s="3">
        <v>13000</v>
      </c>
      <c r="F199">
        <v>9.6999999999999993</v>
      </c>
      <c r="G199" s="3">
        <v>5851</v>
      </c>
      <c r="H199" s="3">
        <v>5979</v>
      </c>
      <c r="I199">
        <v>128</v>
      </c>
      <c r="J199" s="4">
        <v>42086</v>
      </c>
      <c r="K199">
        <v>19</v>
      </c>
      <c r="L199">
        <v>18</v>
      </c>
      <c r="M199">
        <v>1</v>
      </c>
      <c r="N199">
        <v>1</v>
      </c>
      <c r="O199">
        <v>1</v>
      </c>
      <c r="P199">
        <v>701</v>
      </c>
      <c r="Q199" t="s">
        <v>73</v>
      </c>
      <c r="R199">
        <v>15355</v>
      </c>
      <c r="S199">
        <v>128</v>
      </c>
      <c r="T199" s="4">
        <v>44640</v>
      </c>
      <c r="U199">
        <v>0</v>
      </c>
      <c r="V199">
        <v>0</v>
      </c>
      <c r="W199" t="s">
        <v>75</v>
      </c>
      <c r="Y199">
        <v>3</v>
      </c>
      <c r="Z199" t="s">
        <v>75</v>
      </c>
      <c r="AA199" t="s">
        <v>74</v>
      </c>
      <c r="AB199" t="s">
        <v>75</v>
      </c>
      <c r="AC199">
        <v>0</v>
      </c>
      <c r="AD199" t="s">
        <v>74</v>
      </c>
      <c r="AE199" t="s">
        <v>173</v>
      </c>
      <c r="AF199" s="4">
        <v>44640</v>
      </c>
      <c r="AG199">
        <v>701</v>
      </c>
    </row>
    <row r="200" spans="1:34" x14ac:dyDescent="0.6">
      <c r="A200">
        <v>34877841603</v>
      </c>
      <c r="B200" t="s">
        <v>159</v>
      </c>
      <c r="C200">
        <v>85012150100</v>
      </c>
      <c r="D200" t="s">
        <v>174</v>
      </c>
      <c r="E200" s="3">
        <v>37000</v>
      </c>
      <c r="F200">
        <v>7.55</v>
      </c>
      <c r="G200" s="3">
        <v>15686</v>
      </c>
      <c r="H200" s="3">
        <v>16008</v>
      </c>
      <c r="I200">
        <v>322</v>
      </c>
      <c r="J200" s="4">
        <v>42114</v>
      </c>
      <c r="K200">
        <v>19</v>
      </c>
      <c r="L200">
        <v>18</v>
      </c>
      <c r="M200">
        <v>1</v>
      </c>
      <c r="N200">
        <v>1</v>
      </c>
      <c r="O200">
        <v>1</v>
      </c>
      <c r="P200">
        <v>701</v>
      </c>
      <c r="Q200" t="s">
        <v>73</v>
      </c>
      <c r="R200">
        <v>15355</v>
      </c>
      <c r="S200">
        <v>322</v>
      </c>
      <c r="T200" s="4">
        <v>44637</v>
      </c>
      <c r="U200">
        <v>0</v>
      </c>
      <c r="V200">
        <v>0</v>
      </c>
      <c r="W200" t="s">
        <v>75</v>
      </c>
      <c r="Y200">
        <v>3</v>
      </c>
      <c r="Z200" t="s">
        <v>75</v>
      </c>
      <c r="AA200" t="s">
        <v>74</v>
      </c>
      <c r="AB200" t="s">
        <v>75</v>
      </c>
      <c r="AC200">
        <v>0</v>
      </c>
      <c r="AD200" t="s">
        <v>74</v>
      </c>
      <c r="AE200" t="s">
        <v>173</v>
      </c>
      <c r="AF200" s="4">
        <v>44637</v>
      </c>
      <c r="AG200">
        <v>701</v>
      </c>
    </row>
    <row r="201" spans="1:34" x14ac:dyDescent="0.6">
      <c r="A201">
        <v>34895050164</v>
      </c>
      <c r="B201" t="s">
        <v>159</v>
      </c>
      <c r="C201">
        <v>80358834364</v>
      </c>
      <c r="D201" t="s">
        <v>175</v>
      </c>
      <c r="E201" s="3">
        <v>121000</v>
      </c>
      <c r="F201">
        <v>7.55</v>
      </c>
      <c r="G201" s="3">
        <v>106498</v>
      </c>
      <c r="H201" s="3">
        <v>107678</v>
      </c>
      <c r="I201" s="3">
        <v>1180</v>
      </c>
      <c r="J201" s="4">
        <v>42122</v>
      </c>
      <c r="K201">
        <v>19</v>
      </c>
      <c r="L201">
        <v>18</v>
      </c>
      <c r="M201">
        <v>1</v>
      </c>
      <c r="N201">
        <v>1</v>
      </c>
      <c r="O201">
        <v>1</v>
      </c>
      <c r="P201">
        <v>701</v>
      </c>
      <c r="Q201" t="s">
        <v>73</v>
      </c>
      <c r="R201">
        <v>15355</v>
      </c>
      <c r="S201" s="3">
        <v>1180</v>
      </c>
      <c r="T201" s="4">
        <v>44645</v>
      </c>
      <c r="U201">
        <v>0</v>
      </c>
      <c r="V201">
        <v>0</v>
      </c>
      <c r="W201" t="s">
        <v>75</v>
      </c>
      <c r="Y201">
        <v>3</v>
      </c>
      <c r="Z201" t="s">
        <v>75</v>
      </c>
      <c r="AA201" t="s">
        <v>74</v>
      </c>
      <c r="AB201" t="s">
        <v>75</v>
      </c>
      <c r="AC201">
        <v>0</v>
      </c>
      <c r="AD201" t="s">
        <v>74</v>
      </c>
      <c r="AE201" t="s">
        <v>173</v>
      </c>
      <c r="AF201" s="4">
        <v>44645</v>
      </c>
      <c r="AG201">
        <v>701</v>
      </c>
    </row>
    <row r="202" spans="1:34" x14ac:dyDescent="0.6">
      <c r="A202" t="s">
        <v>14</v>
      </c>
      <c r="B202" t="s">
        <v>15</v>
      </c>
      <c r="C202" t="s">
        <v>16</v>
      </c>
      <c r="D202" t="s">
        <v>17</v>
      </c>
      <c r="E202" t="s">
        <v>18</v>
      </c>
      <c r="F202" t="s">
        <v>19</v>
      </c>
      <c r="G202" t="s">
        <v>69</v>
      </c>
      <c r="H202" t="s">
        <v>70</v>
      </c>
      <c r="I202" t="s">
        <v>21</v>
      </c>
      <c r="J202" t="s">
        <v>19</v>
      </c>
      <c r="K202" t="s">
        <v>22</v>
      </c>
      <c r="L202" t="s">
        <v>22</v>
      </c>
      <c r="M202" t="s">
        <v>22</v>
      </c>
      <c r="N202" t="s">
        <v>23</v>
      </c>
      <c r="O202" t="s">
        <v>22</v>
      </c>
      <c r="P202" t="s">
        <v>24</v>
      </c>
      <c r="Q202" t="s">
        <v>19</v>
      </c>
      <c r="R202" t="s">
        <v>25</v>
      </c>
      <c r="S202" t="s">
        <v>21</v>
      </c>
      <c r="T202" t="s">
        <v>26</v>
      </c>
      <c r="U202" t="s">
        <v>14</v>
      </c>
      <c r="V202" t="s">
        <v>18</v>
      </c>
      <c r="W202" t="s">
        <v>24</v>
      </c>
      <c r="X202" t="s">
        <v>27</v>
      </c>
      <c r="Y202" t="s">
        <v>25</v>
      </c>
      <c r="Z202" t="s">
        <v>28</v>
      </c>
      <c r="AA202" t="s">
        <v>29</v>
      </c>
      <c r="AB202" t="s">
        <v>25</v>
      </c>
      <c r="AC202" t="s">
        <v>18</v>
      </c>
      <c r="AD202" t="s">
        <v>26</v>
      </c>
      <c r="AE202" t="s">
        <v>29</v>
      </c>
      <c r="AF202" t="s">
        <v>19</v>
      </c>
      <c r="AG202" t="s">
        <v>30</v>
      </c>
      <c r="AH202" t="s">
        <v>31</v>
      </c>
    </row>
    <row r="204" spans="1:34" x14ac:dyDescent="0.6">
      <c r="A204" t="s">
        <v>101</v>
      </c>
      <c r="B204" t="s">
        <v>102</v>
      </c>
      <c r="C204" t="s">
        <v>103</v>
      </c>
      <c r="D204" t="s">
        <v>104</v>
      </c>
    </row>
    <row r="206" spans="1:34" x14ac:dyDescent="0.6">
      <c r="A206" t="s">
        <v>3</v>
      </c>
      <c r="B206">
        <v>1</v>
      </c>
      <c r="C206" t="s">
        <v>4</v>
      </c>
      <c r="D206" t="s">
        <v>5</v>
      </c>
      <c r="E206" t="s">
        <v>6</v>
      </c>
      <c r="F206" s="1">
        <v>45383.166666666664</v>
      </c>
      <c r="G206">
        <v>0</v>
      </c>
    </row>
    <row r="207" spans="1:34" x14ac:dyDescent="0.6">
      <c r="A207" t="s">
        <v>7</v>
      </c>
      <c r="E207" t="s">
        <v>8</v>
      </c>
      <c r="F207" s="2">
        <v>44621</v>
      </c>
    </row>
    <row r="208" spans="1:34" x14ac:dyDescent="0.6">
      <c r="C208" t="s">
        <v>9</v>
      </c>
      <c r="D208" t="s">
        <v>10</v>
      </c>
    </row>
    <row r="209" spans="1:34" x14ac:dyDescent="0.6">
      <c r="A209" t="s">
        <v>11</v>
      </c>
      <c r="B209" t="s">
        <v>12</v>
      </c>
      <c r="E209" t="s">
        <v>176</v>
      </c>
    </row>
    <row r="210" spans="1:34" x14ac:dyDescent="0.6">
      <c r="A210" t="s">
        <v>0</v>
      </c>
    </row>
    <row r="211" spans="1:34" x14ac:dyDescent="0.6">
      <c r="A211" t="s">
        <v>14</v>
      </c>
      <c r="B211" t="s">
        <v>15</v>
      </c>
      <c r="C211" t="s">
        <v>16</v>
      </c>
      <c r="D211" t="s">
        <v>17</v>
      </c>
      <c r="E211" t="s">
        <v>18</v>
      </c>
      <c r="F211" t="s">
        <v>19</v>
      </c>
      <c r="G211" t="s">
        <v>20</v>
      </c>
      <c r="H211" t="s">
        <v>21</v>
      </c>
      <c r="I211" t="s">
        <v>21</v>
      </c>
      <c r="J211" t="s">
        <v>19</v>
      </c>
      <c r="K211" t="s">
        <v>22</v>
      </c>
      <c r="L211" t="s">
        <v>22</v>
      </c>
      <c r="M211" t="s">
        <v>22</v>
      </c>
      <c r="N211" t="s">
        <v>23</v>
      </c>
      <c r="O211" t="s">
        <v>22</v>
      </c>
      <c r="P211" t="s">
        <v>24</v>
      </c>
      <c r="Q211" t="s">
        <v>19</v>
      </c>
      <c r="R211" t="s">
        <v>25</v>
      </c>
      <c r="S211" t="s">
        <v>21</v>
      </c>
      <c r="T211" t="s">
        <v>26</v>
      </c>
      <c r="U211" t="s">
        <v>14</v>
      </c>
      <c r="V211" t="s">
        <v>18</v>
      </c>
      <c r="W211" t="s">
        <v>24</v>
      </c>
      <c r="X211" t="s">
        <v>27</v>
      </c>
      <c r="Y211" t="s">
        <v>25</v>
      </c>
      <c r="Z211" t="s">
        <v>28</v>
      </c>
      <c r="AA211" t="s">
        <v>29</v>
      </c>
      <c r="AB211" t="s">
        <v>25</v>
      </c>
      <c r="AC211" t="s">
        <v>18</v>
      </c>
      <c r="AD211" t="s">
        <v>26</v>
      </c>
      <c r="AE211" t="s">
        <v>29</v>
      </c>
      <c r="AF211" t="s">
        <v>19</v>
      </c>
      <c r="AG211" t="s">
        <v>30</v>
      </c>
      <c r="AH211" t="s">
        <v>31</v>
      </c>
    </row>
    <row r="212" spans="1:34" x14ac:dyDescent="0.6">
      <c r="A212" t="s">
        <v>32</v>
      </c>
      <c r="B212" t="s">
        <v>33</v>
      </c>
      <c r="C212" t="s">
        <v>34</v>
      </c>
      <c r="D212" t="s">
        <v>35</v>
      </c>
      <c r="E212" t="s">
        <v>36</v>
      </c>
      <c r="F212" t="s">
        <v>37</v>
      </c>
      <c r="G212" t="s">
        <v>38</v>
      </c>
      <c r="H212" t="s">
        <v>39</v>
      </c>
      <c r="I212" t="s">
        <v>40</v>
      </c>
      <c r="J212" t="s">
        <v>41</v>
      </c>
      <c r="K212" t="s">
        <v>42</v>
      </c>
      <c r="L212" t="s">
        <v>42</v>
      </c>
      <c r="M212" t="s">
        <v>42</v>
      </c>
      <c r="N212" t="s">
        <v>43</v>
      </c>
      <c r="O212" t="s">
        <v>44</v>
      </c>
      <c r="P212" t="s">
        <v>45</v>
      </c>
      <c r="Q212" t="s">
        <v>46</v>
      </c>
      <c r="R212" t="s">
        <v>47</v>
      </c>
      <c r="S212" t="s">
        <v>48</v>
      </c>
      <c r="T212" t="s">
        <v>49</v>
      </c>
      <c r="U212" t="s">
        <v>50</v>
      </c>
      <c r="V212" t="s">
        <v>51</v>
      </c>
      <c r="W212" t="s">
        <v>52</v>
      </c>
      <c r="X212" t="s">
        <v>53</v>
      </c>
      <c r="Y212" t="s">
        <v>54</v>
      </c>
      <c r="Z212" t="s">
        <v>55</v>
      </c>
      <c r="AA212" t="s">
        <v>56</v>
      </c>
      <c r="AB212" t="s">
        <v>57</v>
      </c>
      <c r="AC212" t="s">
        <v>58</v>
      </c>
      <c r="AD212" t="s">
        <v>59</v>
      </c>
      <c r="AE212" t="s">
        <v>60</v>
      </c>
      <c r="AF212" t="s">
        <v>61</v>
      </c>
      <c r="AG212" t="s">
        <v>62</v>
      </c>
    </row>
    <row r="213" spans="1:34" x14ac:dyDescent="0.6">
      <c r="J213" t="s">
        <v>63</v>
      </c>
      <c r="K213" t="s">
        <v>64</v>
      </c>
      <c r="L213" t="s">
        <v>65</v>
      </c>
      <c r="M213" t="s">
        <v>66</v>
      </c>
      <c r="N213" t="s">
        <v>67</v>
      </c>
      <c r="O213" t="s">
        <v>67</v>
      </c>
      <c r="P213" t="s">
        <v>68</v>
      </c>
    </row>
    <row r="214" spans="1:34" x14ac:dyDescent="0.6">
      <c r="A214" t="s">
        <v>14</v>
      </c>
      <c r="B214" t="s">
        <v>15</v>
      </c>
      <c r="C214" t="s">
        <v>16</v>
      </c>
      <c r="D214" t="s">
        <v>17</v>
      </c>
      <c r="E214" t="s">
        <v>18</v>
      </c>
      <c r="F214" t="s">
        <v>19</v>
      </c>
      <c r="G214" t="s">
        <v>69</v>
      </c>
      <c r="H214" t="s">
        <v>70</v>
      </c>
      <c r="I214" t="s">
        <v>21</v>
      </c>
      <c r="J214" t="s">
        <v>19</v>
      </c>
      <c r="K214" t="s">
        <v>22</v>
      </c>
      <c r="L214" t="s">
        <v>22</v>
      </c>
      <c r="M214" t="s">
        <v>22</v>
      </c>
      <c r="N214" t="s">
        <v>23</v>
      </c>
      <c r="O214" t="s">
        <v>22</v>
      </c>
      <c r="P214" t="s">
        <v>24</v>
      </c>
      <c r="Q214" t="s">
        <v>19</v>
      </c>
      <c r="R214" t="s">
        <v>25</v>
      </c>
      <c r="S214" t="s">
        <v>21</v>
      </c>
      <c r="T214" t="s">
        <v>26</v>
      </c>
      <c r="U214" t="s">
        <v>14</v>
      </c>
      <c r="V214" t="s">
        <v>18</v>
      </c>
      <c r="W214" t="s">
        <v>24</v>
      </c>
      <c r="X214" t="s">
        <v>27</v>
      </c>
      <c r="Y214" t="s">
        <v>25</v>
      </c>
      <c r="Z214" t="s">
        <v>28</v>
      </c>
      <c r="AA214" t="s">
        <v>29</v>
      </c>
      <c r="AB214" t="s">
        <v>25</v>
      </c>
      <c r="AC214" t="s">
        <v>18</v>
      </c>
      <c r="AD214" t="s">
        <v>26</v>
      </c>
      <c r="AE214" t="s">
        <v>29</v>
      </c>
      <c r="AF214" t="s">
        <v>19</v>
      </c>
      <c r="AG214" t="s">
        <v>30</v>
      </c>
      <c r="AH214" t="s">
        <v>31</v>
      </c>
    </row>
    <row r="215" spans="1:34" x14ac:dyDescent="0.6">
      <c r="A215">
        <v>34948748253</v>
      </c>
      <c r="B215" t="s">
        <v>159</v>
      </c>
      <c r="C215">
        <v>85017772705</v>
      </c>
      <c r="D215" t="s">
        <v>177</v>
      </c>
      <c r="E215" s="3">
        <v>84000</v>
      </c>
      <c r="F215">
        <v>7.55</v>
      </c>
      <c r="G215" s="3">
        <v>26376</v>
      </c>
      <c r="H215" s="3">
        <v>27273</v>
      </c>
      <c r="I215">
        <v>897</v>
      </c>
      <c r="J215" s="4">
        <v>42147</v>
      </c>
      <c r="K215">
        <v>19</v>
      </c>
      <c r="L215">
        <v>18</v>
      </c>
      <c r="M215">
        <v>1</v>
      </c>
      <c r="N215">
        <v>1</v>
      </c>
      <c r="O215">
        <v>1</v>
      </c>
      <c r="P215">
        <v>701</v>
      </c>
      <c r="Q215" t="s">
        <v>73</v>
      </c>
      <c r="R215">
        <v>15355</v>
      </c>
      <c r="S215">
        <v>897</v>
      </c>
      <c r="T215" s="4">
        <v>44642</v>
      </c>
      <c r="U215">
        <v>0</v>
      </c>
      <c r="V215">
        <v>0</v>
      </c>
      <c r="W215" t="s">
        <v>75</v>
      </c>
      <c r="Y215">
        <v>3</v>
      </c>
      <c r="Z215" t="s">
        <v>75</v>
      </c>
      <c r="AA215" t="s">
        <v>74</v>
      </c>
      <c r="AB215" t="s">
        <v>75</v>
      </c>
      <c r="AC215">
        <v>0</v>
      </c>
      <c r="AD215" t="s">
        <v>74</v>
      </c>
      <c r="AE215" t="s">
        <v>173</v>
      </c>
      <c r="AF215" s="4">
        <v>44642</v>
      </c>
      <c r="AG215">
        <v>701</v>
      </c>
    </row>
    <row r="216" spans="1:34" x14ac:dyDescent="0.6">
      <c r="A216">
        <v>35012140311</v>
      </c>
      <c r="B216" t="s">
        <v>159</v>
      </c>
      <c r="C216">
        <v>85503007638</v>
      </c>
      <c r="D216" t="s">
        <v>178</v>
      </c>
      <c r="E216" s="3">
        <v>27000</v>
      </c>
      <c r="F216">
        <v>7.6</v>
      </c>
      <c r="G216" s="3">
        <v>14548</v>
      </c>
      <c r="H216" s="3">
        <v>14780</v>
      </c>
      <c r="I216">
        <v>232</v>
      </c>
      <c r="J216" s="4">
        <v>42178</v>
      </c>
      <c r="K216">
        <v>19</v>
      </c>
      <c r="L216">
        <v>18</v>
      </c>
      <c r="M216">
        <v>1</v>
      </c>
      <c r="N216">
        <v>1</v>
      </c>
      <c r="O216">
        <v>1</v>
      </c>
      <c r="P216">
        <v>701</v>
      </c>
      <c r="Q216" t="s">
        <v>73</v>
      </c>
      <c r="R216">
        <v>15355</v>
      </c>
      <c r="S216">
        <v>232</v>
      </c>
      <c r="T216" s="4">
        <v>44638</v>
      </c>
      <c r="U216">
        <v>0</v>
      </c>
      <c r="V216">
        <v>0</v>
      </c>
      <c r="W216" t="s">
        <v>75</v>
      </c>
      <c r="Y216">
        <v>3</v>
      </c>
      <c r="Z216" t="s">
        <v>75</v>
      </c>
      <c r="AA216" t="s">
        <v>74</v>
      </c>
      <c r="AB216" t="s">
        <v>75</v>
      </c>
      <c r="AC216">
        <v>0</v>
      </c>
      <c r="AD216" t="s">
        <v>74</v>
      </c>
      <c r="AE216" t="s">
        <v>173</v>
      </c>
      <c r="AF216" s="4">
        <v>44638</v>
      </c>
      <c r="AG216">
        <v>701</v>
      </c>
    </row>
    <row r="217" spans="1:34" x14ac:dyDescent="0.6">
      <c r="A217">
        <v>35164089074</v>
      </c>
      <c r="B217" t="s">
        <v>159</v>
      </c>
      <c r="C217">
        <v>88641361623</v>
      </c>
      <c r="D217" t="s">
        <v>179</v>
      </c>
      <c r="E217" s="3">
        <v>66000</v>
      </c>
      <c r="F217">
        <v>9.6</v>
      </c>
      <c r="G217" s="3">
        <v>26198</v>
      </c>
      <c r="H217" s="3">
        <v>26954</v>
      </c>
      <c r="I217">
        <v>756</v>
      </c>
      <c r="J217" s="4">
        <v>42235</v>
      </c>
      <c r="K217">
        <v>19</v>
      </c>
      <c r="L217">
        <v>18</v>
      </c>
      <c r="M217">
        <v>1</v>
      </c>
      <c r="N217">
        <v>1</v>
      </c>
      <c r="O217">
        <v>1</v>
      </c>
      <c r="P217">
        <v>701</v>
      </c>
      <c r="Q217" t="s">
        <v>73</v>
      </c>
      <c r="R217">
        <v>15355</v>
      </c>
      <c r="S217">
        <v>756</v>
      </c>
      <c r="T217" s="4">
        <v>44638</v>
      </c>
      <c r="U217">
        <v>0</v>
      </c>
      <c r="V217">
        <v>0</v>
      </c>
      <c r="W217" t="s">
        <v>75</v>
      </c>
      <c r="Y217">
        <v>3</v>
      </c>
      <c r="Z217" t="s">
        <v>75</v>
      </c>
      <c r="AA217" t="s">
        <v>74</v>
      </c>
      <c r="AB217" t="s">
        <v>75</v>
      </c>
      <c r="AC217">
        <v>0</v>
      </c>
      <c r="AD217" t="s">
        <v>74</v>
      </c>
      <c r="AE217" t="s">
        <v>173</v>
      </c>
      <c r="AF217" s="4">
        <v>44638</v>
      </c>
      <c r="AG217">
        <v>701</v>
      </c>
    </row>
    <row r="218" spans="1:34" x14ac:dyDescent="0.6">
      <c r="A218">
        <v>35355993721</v>
      </c>
      <c r="B218" t="s">
        <v>159</v>
      </c>
      <c r="C218">
        <v>80381255482</v>
      </c>
      <c r="D218" t="s">
        <v>180</v>
      </c>
      <c r="E218" s="3">
        <v>9000</v>
      </c>
      <c r="F218">
        <v>7.75</v>
      </c>
      <c r="G218" s="3">
        <v>2937</v>
      </c>
      <c r="H218" s="3">
        <v>3031</v>
      </c>
      <c r="I218">
        <v>94</v>
      </c>
      <c r="J218" s="4">
        <v>42331</v>
      </c>
      <c r="K218">
        <v>19</v>
      </c>
      <c r="L218">
        <v>18</v>
      </c>
      <c r="M218">
        <v>1</v>
      </c>
      <c r="N218">
        <v>1</v>
      </c>
      <c r="O218">
        <v>1</v>
      </c>
      <c r="P218">
        <v>701</v>
      </c>
      <c r="Q218" t="s">
        <v>73</v>
      </c>
      <c r="R218">
        <v>15355</v>
      </c>
      <c r="S218">
        <v>94</v>
      </c>
      <c r="T218" s="4">
        <v>44641</v>
      </c>
      <c r="U218">
        <v>0</v>
      </c>
      <c r="V218">
        <v>0</v>
      </c>
      <c r="W218" t="s">
        <v>75</v>
      </c>
      <c r="Y218">
        <v>3</v>
      </c>
      <c r="Z218" t="s">
        <v>75</v>
      </c>
      <c r="AA218" t="s">
        <v>74</v>
      </c>
      <c r="AB218" t="s">
        <v>75</v>
      </c>
      <c r="AC218">
        <v>0</v>
      </c>
      <c r="AD218" t="s">
        <v>74</v>
      </c>
      <c r="AE218" t="s">
        <v>173</v>
      </c>
      <c r="AF218" s="4">
        <v>44641</v>
      </c>
      <c r="AG218">
        <v>701</v>
      </c>
    </row>
    <row r="219" spans="1:34" x14ac:dyDescent="0.6">
      <c r="A219">
        <v>35522188999</v>
      </c>
      <c r="B219" t="s">
        <v>159</v>
      </c>
      <c r="C219">
        <v>88761933695</v>
      </c>
      <c r="D219" t="s">
        <v>181</v>
      </c>
      <c r="E219" s="3">
        <v>52000</v>
      </c>
      <c r="F219">
        <v>7.8</v>
      </c>
      <c r="G219" s="3">
        <v>30370</v>
      </c>
      <c r="H219" s="3">
        <v>30639</v>
      </c>
      <c r="I219">
        <v>269</v>
      </c>
      <c r="J219" s="4">
        <v>42391</v>
      </c>
      <c r="K219">
        <v>6</v>
      </c>
      <c r="L219">
        <v>5</v>
      </c>
      <c r="M219">
        <v>1</v>
      </c>
      <c r="N219">
        <v>1</v>
      </c>
      <c r="O219">
        <v>1</v>
      </c>
      <c r="P219">
        <v>701</v>
      </c>
      <c r="Q219" t="s">
        <v>73</v>
      </c>
      <c r="R219">
        <v>15355</v>
      </c>
      <c r="S219">
        <v>269</v>
      </c>
      <c r="T219" s="4">
        <v>44642</v>
      </c>
      <c r="U219">
        <v>0</v>
      </c>
      <c r="V219">
        <v>0</v>
      </c>
      <c r="W219" t="s">
        <v>75</v>
      </c>
      <c r="Y219">
        <v>3</v>
      </c>
      <c r="Z219" t="s">
        <v>75</v>
      </c>
      <c r="AA219" t="s">
        <v>74</v>
      </c>
      <c r="AB219" t="s">
        <v>75</v>
      </c>
      <c r="AC219">
        <v>0</v>
      </c>
      <c r="AD219" t="s">
        <v>74</v>
      </c>
      <c r="AE219" t="s">
        <v>173</v>
      </c>
      <c r="AF219" s="4">
        <v>44642</v>
      </c>
      <c r="AG219">
        <v>701</v>
      </c>
    </row>
    <row r="220" spans="1:34" x14ac:dyDescent="0.6">
      <c r="A220">
        <v>35658676334</v>
      </c>
      <c r="B220" t="s">
        <v>159</v>
      </c>
      <c r="C220">
        <v>85614107446</v>
      </c>
      <c r="D220" t="s">
        <v>182</v>
      </c>
      <c r="E220" s="3">
        <v>31600</v>
      </c>
      <c r="F220">
        <v>7.8</v>
      </c>
      <c r="G220" s="3">
        <v>16009</v>
      </c>
      <c r="H220" s="3">
        <v>16326</v>
      </c>
      <c r="I220">
        <v>317</v>
      </c>
      <c r="J220" s="4">
        <v>42457</v>
      </c>
      <c r="K220">
        <v>19</v>
      </c>
      <c r="L220">
        <v>18</v>
      </c>
      <c r="M220">
        <v>1</v>
      </c>
      <c r="N220">
        <v>1</v>
      </c>
      <c r="O220">
        <v>1</v>
      </c>
      <c r="P220">
        <v>701</v>
      </c>
      <c r="Q220" t="s">
        <v>73</v>
      </c>
      <c r="R220">
        <v>15355</v>
      </c>
      <c r="S220">
        <v>317</v>
      </c>
      <c r="T220" s="4">
        <v>44647</v>
      </c>
      <c r="U220">
        <v>0</v>
      </c>
      <c r="V220">
        <v>0</v>
      </c>
      <c r="W220" t="s">
        <v>75</v>
      </c>
      <c r="Y220">
        <v>3</v>
      </c>
      <c r="Z220" t="s">
        <v>75</v>
      </c>
      <c r="AA220" t="s">
        <v>74</v>
      </c>
      <c r="AB220" t="s">
        <v>75</v>
      </c>
      <c r="AC220">
        <v>0</v>
      </c>
      <c r="AD220" t="s">
        <v>74</v>
      </c>
      <c r="AE220" t="s">
        <v>173</v>
      </c>
      <c r="AF220" s="4">
        <v>44647</v>
      </c>
      <c r="AG220">
        <v>701</v>
      </c>
    </row>
    <row r="221" spans="1:34" x14ac:dyDescent="0.6">
      <c r="A221">
        <v>34710277724</v>
      </c>
      <c r="B221" t="s">
        <v>159</v>
      </c>
      <c r="C221">
        <v>86382960487</v>
      </c>
      <c r="D221" t="s">
        <v>183</v>
      </c>
      <c r="E221" s="3">
        <v>32000</v>
      </c>
      <c r="F221">
        <v>7.7</v>
      </c>
      <c r="G221" s="3">
        <v>14324</v>
      </c>
      <c r="H221" s="3">
        <v>15010</v>
      </c>
      <c r="I221">
        <v>686</v>
      </c>
      <c r="J221" s="4">
        <v>42052</v>
      </c>
      <c r="K221">
        <v>19</v>
      </c>
      <c r="L221">
        <v>17</v>
      </c>
      <c r="M221">
        <v>2</v>
      </c>
      <c r="N221">
        <v>2</v>
      </c>
      <c r="O221">
        <v>2</v>
      </c>
      <c r="P221">
        <v>702</v>
      </c>
      <c r="Q221" t="s">
        <v>73</v>
      </c>
      <c r="R221">
        <v>15355</v>
      </c>
      <c r="S221">
        <v>343</v>
      </c>
      <c r="T221" s="4">
        <v>44608</v>
      </c>
      <c r="U221">
        <v>0</v>
      </c>
      <c r="V221">
        <v>0</v>
      </c>
      <c r="W221" t="s">
        <v>75</v>
      </c>
      <c r="Y221">
        <v>1</v>
      </c>
      <c r="Z221" t="s">
        <v>75</v>
      </c>
      <c r="AA221" t="s">
        <v>74</v>
      </c>
      <c r="AB221" t="s">
        <v>75</v>
      </c>
      <c r="AC221">
        <v>0</v>
      </c>
      <c r="AD221" t="s">
        <v>74</v>
      </c>
      <c r="AE221" t="s">
        <v>184</v>
      </c>
      <c r="AF221" s="4">
        <v>44638</v>
      </c>
      <c r="AG221">
        <v>702</v>
      </c>
    </row>
    <row r="222" spans="1:34" x14ac:dyDescent="0.6">
      <c r="A222" t="s">
        <v>14</v>
      </c>
      <c r="B222" t="s">
        <v>15</v>
      </c>
      <c r="C222" t="s">
        <v>16</v>
      </c>
      <c r="D222" t="s">
        <v>17</v>
      </c>
      <c r="E222" t="s">
        <v>18</v>
      </c>
      <c r="F222" t="s">
        <v>19</v>
      </c>
      <c r="G222" t="s">
        <v>69</v>
      </c>
      <c r="H222" t="s">
        <v>70</v>
      </c>
      <c r="I222" t="s">
        <v>21</v>
      </c>
      <c r="J222" t="s">
        <v>19</v>
      </c>
      <c r="K222" t="s">
        <v>22</v>
      </c>
      <c r="L222" t="s">
        <v>22</v>
      </c>
      <c r="M222" t="s">
        <v>22</v>
      </c>
      <c r="N222" t="s">
        <v>23</v>
      </c>
      <c r="O222" t="s">
        <v>22</v>
      </c>
      <c r="P222" t="s">
        <v>24</v>
      </c>
      <c r="Q222" t="s">
        <v>19</v>
      </c>
      <c r="R222" t="s">
        <v>25</v>
      </c>
      <c r="S222" t="s">
        <v>21</v>
      </c>
      <c r="T222" t="s">
        <v>26</v>
      </c>
      <c r="U222" t="s">
        <v>14</v>
      </c>
      <c r="V222" t="s">
        <v>18</v>
      </c>
      <c r="W222" t="s">
        <v>24</v>
      </c>
      <c r="X222" t="s">
        <v>27</v>
      </c>
      <c r="Y222" t="s">
        <v>25</v>
      </c>
      <c r="Z222" t="s">
        <v>28</v>
      </c>
      <c r="AA222" t="s">
        <v>29</v>
      </c>
      <c r="AB222" t="s">
        <v>25</v>
      </c>
      <c r="AC222" t="s">
        <v>18</v>
      </c>
      <c r="AD222" t="s">
        <v>26</v>
      </c>
      <c r="AE222" t="s">
        <v>29</v>
      </c>
      <c r="AF222" t="s">
        <v>19</v>
      </c>
      <c r="AG222" t="s">
        <v>30</v>
      </c>
      <c r="AH222" t="s">
        <v>31</v>
      </c>
    </row>
    <row r="223" spans="1:34" x14ac:dyDescent="0.6">
      <c r="A223" t="s">
        <v>77</v>
      </c>
      <c r="B223" t="s">
        <v>159</v>
      </c>
      <c r="E223" s="3">
        <v>1029600</v>
      </c>
      <c r="G223" s="3">
        <v>591407</v>
      </c>
      <c r="H223" s="3">
        <v>590708.54</v>
      </c>
      <c r="I223" s="3">
        <v>4881</v>
      </c>
    </row>
    <row r="224" spans="1:34" x14ac:dyDescent="0.6">
      <c r="A224" t="s">
        <v>14</v>
      </c>
      <c r="B224" t="s">
        <v>15</v>
      </c>
      <c r="C224" t="s">
        <v>16</v>
      </c>
      <c r="D224" t="s">
        <v>17</v>
      </c>
      <c r="E224" t="s">
        <v>18</v>
      </c>
      <c r="F224" t="s">
        <v>19</v>
      </c>
      <c r="G224" t="s">
        <v>69</v>
      </c>
      <c r="H224" t="s">
        <v>70</v>
      </c>
      <c r="I224" t="s">
        <v>21</v>
      </c>
      <c r="J224" t="s">
        <v>19</v>
      </c>
      <c r="K224" t="s">
        <v>22</v>
      </c>
      <c r="L224" t="s">
        <v>22</v>
      </c>
      <c r="M224" t="s">
        <v>22</v>
      </c>
      <c r="N224" t="s">
        <v>23</v>
      </c>
      <c r="O224" t="s">
        <v>22</v>
      </c>
      <c r="P224" t="s">
        <v>24</v>
      </c>
      <c r="Q224" t="s">
        <v>19</v>
      </c>
      <c r="R224" t="s">
        <v>25</v>
      </c>
      <c r="S224" t="s">
        <v>21</v>
      </c>
      <c r="T224" t="s">
        <v>26</v>
      </c>
      <c r="U224" t="s">
        <v>14</v>
      </c>
      <c r="V224" t="s">
        <v>18</v>
      </c>
      <c r="W224" t="s">
        <v>24</v>
      </c>
      <c r="X224" t="s">
        <v>27</v>
      </c>
      <c r="Y224" t="s">
        <v>25</v>
      </c>
      <c r="Z224" t="s">
        <v>28</v>
      </c>
      <c r="AA224" t="s">
        <v>29</v>
      </c>
      <c r="AB224" t="s">
        <v>25</v>
      </c>
      <c r="AC224" t="s">
        <v>18</v>
      </c>
      <c r="AD224" t="s">
        <v>26</v>
      </c>
      <c r="AE224" t="s">
        <v>29</v>
      </c>
      <c r="AF224" t="s">
        <v>19</v>
      </c>
      <c r="AG224" t="s">
        <v>30</v>
      </c>
      <c r="AH224" t="s">
        <v>31</v>
      </c>
    </row>
    <row r="225" spans="1:34" x14ac:dyDescent="0.6">
      <c r="A225">
        <v>30385587948</v>
      </c>
      <c r="B225" t="s">
        <v>185</v>
      </c>
      <c r="C225">
        <v>85237271628</v>
      </c>
      <c r="D225" t="s">
        <v>186</v>
      </c>
      <c r="E225" s="3">
        <v>1811000</v>
      </c>
      <c r="F225">
        <v>8.3000000000000007</v>
      </c>
      <c r="G225" s="3">
        <v>446473</v>
      </c>
      <c r="H225" s="3">
        <v>266017</v>
      </c>
      <c r="I225">
        <v>0</v>
      </c>
      <c r="J225" s="4">
        <v>39584</v>
      </c>
      <c r="K225">
        <v>19</v>
      </c>
      <c r="L225">
        <v>19</v>
      </c>
      <c r="M225">
        <v>0</v>
      </c>
      <c r="N225">
        <v>0</v>
      </c>
      <c r="O225">
        <v>0</v>
      </c>
      <c r="P225">
        <v>0</v>
      </c>
      <c r="Q225" t="s">
        <v>73</v>
      </c>
      <c r="R225">
        <v>15355</v>
      </c>
      <c r="S225" s="3">
        <v>19987</v>
      </c>
      <c r="T225" t="s">
        <v>74</v>
      </c>
      <c r="U225">
        <v>0</v>
      </c>
      <c r="V225">
        <v>0</v>
      </c>
      <c r="W225" t="s">
        <v>75</v>
      </c>
      <c r="Y225">
        <v>9</v>
      </c>
      <c r="Z225" t="s">
        <v>75</v>
      </c>
      <c r="AA225" t="s">
        <v>74</v>
      </c>
      <c r="AB225" t="s">
        <v>75</v>
      </c>
      <c r="AC225">
        <v>0</v>
      </c>
      <c r="AD225" t="s">
        <v>74</v>
      </c>
    </row>
    <row r="226" spans="1:34" x14ac:dyDescent="0.6">
      <c r="A226" t="s">
        <v>14</v>
      </c>
      <c r="B226" t="s">
        <v>15</v>
      </c>
      <c r="C226" t="s">
        <v>16</v>
      </c>
      <c r="D226" t="s">
        <v>17</v>
      </c>
      <c r="E226" t="s">
        <v>18</v>
      </c>
      <c r="F226" t="s">
        <v>19</v>
      </c>
      <c r="G226" t="s">
        <v>69</v>
      </c>
      <c r="H226" t="s">
        <v>70</v>
      </c>
      <c r="I226" t="s">
        <v>21</v>
      </c>
      <c r="J226" t="s">
        <v>19</v>
      </c>
      <c r="K226" t="s">
        <v>22</v>
      </c>
      <c r="L226" t="s">
        <v>22</v>
      </c>
      <c r="M226" t="s">
        <v>22</v>
      </c>
      <c r="N226" t="s">
        <v>23</v>
      </c>
      <c r="O226" t="s">
        <v>22</v>
      </c>
      <c r="P226" t="s">
        <v>24</v>
      </c>
      <c r="Q226" t="s">
        <v>19</v>
      </c>
      <c r="R226" t="s">
        <v>25</v>
      </c>
      <c r="S226" t="s">
        <v>21</v>
      </c>
      <c r="T226" t="s">
        <v>26</v>
      </c>
      <c r="U226" t="s">
        <v>14</v>
      </c>
      <c r="V226" t="s">
        <v>18</v>
      </c>
      <c r="W226" t="s">
        <v>24</v>
      </c>
      <c r="X226" t="s">
        <v>27</v>
      </c>
      <c r="Y226" t="s">
        <v>25</v>
      </c>
      <c r="Z226" t="s">
        <v>28</v>
      </c>
      <c r="AA226" t="s">
        <v>29</v>
      </c>
      <c r="AB226" t="s">
        <v>25</v>
      </c>
      <c r="AC226" t="s">
        <v>18</v>
      </c>
      <c r="AD226" t="s">
        <v>26</v>
      </c>
      <c r="AE226" t="s">
        <v>29</v>
      </c>
      <c r="AF226" t="s">
        <v>19</v>
      </c>
      <c r="AG226" t="s">
        <v>30</v>
      </c>
      <c r="AH226" t="s">
        <v>31</v>
      </c>
    </row>
    <row r="227" spans="1:34" x14ac:dyDescent="0.6">
      <c r="A227" t="s">
        <v>77</v>
      </c>
      <c r="B227" t="s">
        <v>185</v>
      </c>
      <c r="E227" s="3">
        <v>1811000</v>
      </c>
      <c r="G227" s="3">
        <v>446473</v>
      </c>
      <c r="H227" s="3">
        <v>266017</v>
      </c>
      <c r="I227">
        <v>0</v>
      </c>
    </row>
    <row r="228" spans="1:34" x14ac:dyDescent="0.6">
      <c r="A228" t="s">
        <v>14</v>
      </c>
      <c r="B228" t="s">
        <v>15</v>
      </c>
      <c r="C228" t="s">
        <v>16</v>
      </c>
      <c r="D228" t="s">
        <v>17</v>
      </c>
      <c r="E228" t="s">
        <v>18</v>
      </c>
      <c r="F228" t="s">
        <v>19</v>
      </c>
      <c r="G228" t="s">
        <v>69</v>
      </c>
      <c r="H228" t="s">
        <v>70</v>
      </c>
      <c r="I228" t="s">
        <v>21</v>
      </c>
      <c r="J228" t="s">
        <v>19</v>
      </c>
      <c r="K228" t="s">
        <v>22</v>
      </c>
      <c r="L228" t="s">
        <v>22</v>
      </c>
      <c r="M228" t="s">
        <v>22</v>
      </c>
      <c r="N228" t="s">
        <v>23</v>
      </c>
      <c r="O228" t="s">
        <v>22</v>
      </c>
      <c r="P228" t="s">
        <v>24</v>
      </c>
      <c r="Q228" t="s">
        <v>19</v>
      </c>
      <c r="R228" t="s">
        <v>25</v>
      </c>
      <c r="S228" t="s">
        <v>21</v>
      </c>
      <c r="T228" t="s">
        <v>26</v>
      </c>
      <c r="U228" t="s">
        <v>14</v>
      </c>
      <c r="V228" t="s">
        <v>18</v>
      </c>
      <c r="W228" t="s">
        <v>24</v>
      </c>
      <c r="X228" t="s">
        <v>27</v>
      </c>
      <c r="Y228" t="s">
        <v>25</v>
      </c>
      <c r="Z228" t="s">
        <v>28</v>
      </c>
      <c r="AA228" t="s">
        <v>29</v>
      </c>
      <c r="AB228" t="s">
        <v>25</v>
      </c>
      <c r="AC228" t="s">
        <v>18</v>
      </c>
      <c r="AD228" t="s">
        <v>26</v>
      </c>
      <c r="AE228" t="s">
        <v>29</v>
      </c>
      <c r="AF228" t="s">
        <v>19</v>
      </c>
      <c r="AG228" t="s">
        <v>30</v>
      </c>
      <c r="AH228" t="s">
        <v>31</v>
      </c>
    </row>
    <row r="229" spans="1:34" x14ac:dyDescent="0.6">
      <c r="A229">
        <v>35582638586</v>
      </c>
      <c r="B229" t="s">
        <v>187</v>
      </c>
      <c r="C229">
        <v>86520882300</v>
      </c>
      <c r="D229" t="s">
        <v>188</v>
      </c>
      <c r="E229" s="3">
        <v>35000</v>
      </c>
      <c r="F229">
        <v>8.5500000000000007</v>
      </c>
      <c r="G229" s="3">
        <v>22834</v>
      </c>
      <c r="H229" s="3">
        <v>20896.13</v>
      </c>
      <c r="I229">
        <v>0</v>
      </c>
      <c r="J229" s="4">
        <v>42418</v>
      </c>
      <c r="K229">
        <v>19</v>
      </c>
      <c r="L229">
        <v>19</v>
      </c>
      <c r="M229">
        <v>0</v>
      </c>
      <c r="N229">
        <v>0</v>
      </c>
      <c r="O229">
        <v>0</v>
      </c>
      <c r="P229">
        <v>0</v>
      </c>
      <c r="Q229" t="s">
        <v>73</v>
      </c>
      <c r="R229">
        <v>15355</v>
      </c>
      <c r="S229">
        <v>369</v>
      </c>
      <c r="T229" t="s">
        <v>74</v>
      </c>
      <c r="U229">
        <v>0</v>
      </c>
      <c r="V229">
        <v>0</v>
      </c>
      <c r="W229" t="s">
        <v>75</v>
      </c>
      <c r="Y229">
        <v>9</v>
      </c>
      <c r="Z229" t="s">
        <v>75</v>
      </c>
      <c r="AA229" t="s">
        <v>74</v>
      </c>
      <c r="AB229" t="s">
        <v>75</v>
      </c>
      <c r="AC229">
        <v>0</v>
      </c>
      <c r="AD229" t="s">
        <v>74</v>
      </c>
      <c r="AE229" t="s">
        <v>76</v>
      </c>
      <c r="AF229" s="4">
        <v>44326</v>
      </c>
      <c r="AG229">
        <v>999</v>
      </c>
    </row>
    <row r="230" spans="1:34" x14ac:dyDescent="0.6">
      <c r="A230" t="s">
        <v>14</v>
      </c>
      <c r="B230" t="s">
        <v>15</v>
      </c>
      <c r="C230" t="s">
        <v>16</v>
      </c>
      <c r="D230" t="s">
        <v>17</v>
      </c>
      <c r="E230" t="s">
        <v>18</v>
      </c>
      <c r="F230" t="s">
        <v>19</v>
      </c>
      <c r="G230" t="s">
        <v>69</v>
      </c>
      <c r="H230" t="s">
        <v>70</v>
      </c>
      <c r="I230" t="s">
        <v>21</v>
      </c>
      <c r="J230" t="s">
        <v>19</v>
      </c>
      <c r="K230" t="s">
        <v>22</v>
      </c>
      <c r="L230" t="s">
        <v>22</v>
      </c>
      <c r="M230" t="s">
        <v>22</v>
      </c>
      <c r="N230" t="s">
        <v>23</v>
      </c>
      <c r="O230" t="s">
        <v>22</v>
      </c>
      <c r="P230" t="s">
        <v>24</v>
      </c>
      <c r="Q230" t="s">
        <v>19</v>
      </c>
      <c r="R230" t="s">
        <v>25</v>
      </c>
      <c r="S230" t="s">
        <v>21</v>
      </c>
      <c r="T230" t="s">
        <v>26</v>
      </c>
      <c r="U230" t="s">
        <v>14</v>
      </c>
      <c r="V230" t="s">
        <v>18</v>
      </c>
      <c r="W230" t="s">
        <v>24</v>
      </c>
      <c r="X230" t="s">
        <v>27</v>
      </c>
      <c r="Y230" t="s">
        <v>25</v>
      </c>
      <c r="Z230" t="s">
        <v>28</v>
      </c>
      <c r="AA230" t="s">
        <v>29</v>
      </c>
      <c r="AB230" t="s">
        <v>25</v>
      </c>
      <c r="AC230" t="s">
        <v>18</v>
      </c>
      <c r="AD230" t="s">
        <v>26</v>
      </c>
      <c r="AE230" t="s">
        <v>29</v>
      </c>
      <c r="AF230" t="s">
        <v>19</v>
      </c>
      <c r="AG230" t="s">
        <v>30</v>
      </c>
      <c r="AH230" t="s">
        <v>31</v>
      </c>
    </row>
    <row r="231" spans="1:34" x14ac:dyDescent="0.6">
      <c r="A231" t="s">
        <v>77</v>
      </c>
      <c r="B231" t="s">
        <v>187</v>
      </c>
      <c r="E231" s="3">
        <v>35000</v>
      </c>
      <c r="G231" s="3">
        <v>22834</v>
      </c>
      <c r="H231" s="3">
        <v>20896.13</v>
      </c>
      <c r="I231">
        <v>0</v>
      </c>
    </row>
    <row r="232" spans="1:34" x14ac:dyDescent="0.6">
      <c r="A232" t="s">
        <v>14</v>
      </c>
      <c r="B232" t="s">
        <v>15</v>
      </c>
      <c r="C232" t="s">
        <v>16</v>
      </c>
      <c r="D232" t="s">
        <v>17</v>
      </c>
      <c r="E232" t="s">
        <v>18</v>
      </c>
      <c r="F232" t="s">
        <v>19</v>
      </c>
      <c r="G232" t="s">
        <v>69</v>
      </c>
      <c r="H232" t="s">
        <v>70</v>
      </c>
      <c r="I232" t="s">
        <v>21</v>
      </c>
      <c r="J232" t="s">
        <v>19</v>
      </c>
      <c r="K232" t="s">
        <v>22</v>
      </c>
      <c r="L232" t="s">
        <v>22</v>
      </c>
      <c r="M232" t="s">
        <v>22</v>
      </c>
      <c r="N232" t="s">
        <v>23</v>
      </c>
      <c r="O232" t="s">
        <v>22</v>
      </c>
      <c r="P232" t="s">
        <v>24</v>
      </c>
      <c r="Q232" t="s">
        <v>19</v>
      </c>
      <c r="R232" t="s">
        <v>25</v>
      </c>
      <c r="S232" t="s">
        <v>21</v>
      </c>
      <c r="T232" t="s">
        <v>26</v>
      </c>
      <c r="U232" t="s">
        <v>14</v>
      </c>
      <c r="V232" t="s">
        <v>18</v>
      </c>
      <c r="W232" t="s">
        <v>24</v>
      </c>
      <c r="X232" t="s">
        <v>27</v>
      </c>
      <c r="Y232" t="s">
        <v>25</v>
      </c>
      <c r="Z232" t="s">
        <v>28</v>
      </c>
      <c r="AA232" t="s">
        <v>29</v>
      </c>
      <c r="AB232" t="s">
        <v>25</v>
      </c>
      <c r="AC232" t="s">
        <v>18</v>
      </c>
      <c r="AD232" t="s">
        <v>26</v>
      </c>
      <c r="AE232" t="s">
        <v>29</v>
      </c>
      <c r="AF232" t="s">
        <v>19</v>
      </c>
      <c r="AG232" t="s">
        <v>30</v>
      </c>
      <c r="AH232" t="s">
        <v>31</v>
      </c>
    </row>
    <row r="233" spans="1:34" x14ac:dyDescent="0.6">
      <c r="A233">
        <v>30228371178</v>
      </c>
      <c r="B233" t="s">
        <v>189</v>
      </c>
      <c r="C233">
        <v>85765594820</v>
      </c>
      <c r="D233" t="s">
        <v>190</v>
      </c>
      <c r="E233" s="3">
        <v>940000</v>
      </c>
      <c r="F233">
        <v>7.8</v>
      </c>
      <c r="G233" s="3">
        <v>61725</v>
      </c>
      <c r="H233" s="3">
        <v>10019.02</v>
      </c>
      <c r="I233">
        <v>0</v>
      </c>
      <c r="J233" s="4">
        <v>39315</v>
      </c>
      <c r="K233">
        <v>19</v>
      </c>
      <c r="L233">
        <v>19</v>
      </c>
      <c r="M233">
        <v>0</v>
      </c>
      <c r="N233">
        <v>0</v>
      </c>
      <c r="O233">
        <v>0</v>
      </c>
      <c r="P233">
        <v>0</v>
      </c>
      <c r="Q233" t="s">
        <v>73</v>
      </c>
      <c r="R233">
        <v>15355</v>
      </c>
      <c r="S233" s="3">
        <v>10155</v>
      </c>
      <c r="T233" t="s">
        <v>74</v>
      </c>
      <c r="U233">
        <v>0</v>
      </c>
      <c r="V233">
        <v>0</v>
      </c>
      <c r="W233" t="s">
        <v>75</v>
      </c>
      <c r="Y233">
        <v>9</v>
      </c>
      <c r="Z233" t="s">
        <v>75</v>
      </c>
      <c r="AA233" t="s">
        <v>74</v>
      </c>
      <c r="AB233" t="s">
        <v>75</v>
      </c>
      <c r="AC233">
        <v>0</v>
      </c>
      <c r="AD233" t="s">
        <v>74</v>
      </c>
    </row>
    <row r="234" spans="1:34" x14ac:dyDescent="0.6">
      <c r="A234">
        <v>30489396478</v>
      </c>
      <c r="B234" t="s">
        <v>189</v>
      </c>
      <c r="C234">
        <v>80075156669</v>
      </c>
      <c r="D234" t="s">
        <v>191</v>
      </c>
      <c r="E234" s="3">
        <v>924000</v>
      </c>
      <c r="F234">
        <v>7.8</v>
      </c>
      <c r="G234" s="3">
        <v>166126</v>
      </c>
      <c r="H234" s="3">
        <v>40801.11</v>
      </c>
      <c r="I234">
        <v>0</v>
      </c>
      <c r="J234" s="4">
        <v>39703</v>
      </c>
      <c r="K234">
        <v>19</v>
      </c>
      <c r="L234">
        <v>19</v>
      </c>
      <c r="M234">
        <v>0</v>
      </c>
      <c r="N234">
        <v>0</v>
      </c>
      <c r="O234">
        <v>0</v>
      </c>
      <c r="P234">
        <v>0</v>
      </c>
      <c r="Q234" t="s">
        <v>73</v>
      </c>
      <c r="R234">
        <v>15355</v>
      </c>
      <c r="S234" s="3">
        <v>9984</v>
      </c>
      <c r="T234" t="s">
        <v>74</v>
      </c>
      <c r="U234">
        <v>0</v>
      </c>
      <c r="V234">
        <v>0</v>
      </c>
      <c r="W234" t="s">
        <v>75</v>
      </c>
      <c r="Y234">
        <v>9</v>
      </c>
      <c r="Z234" t="s">
        <v>75</v>
      </c>
      <c r="AA234" t="s">
        <v>74</v>
      </c>
      <c r="AB234" t="s">
        <v>75</v>
      </c>
      <c r="AC234">
        <v>0</v>
      </c>
      <c r="AD234" t="s">
        <v>74</v>
      </c>
    </row>
    <row r="235" spans="1:34" x14ac:dyDescent="0.6">
      <c r="A235">
        <v>30489413189</v>
      </c>
      <c r="B235" t="s">
        <v>189</v>
      </c>
      <c r="C235">
        <v>85272899479</v>
      </c>
      <c r="D235" t="s">
        <v>192</v>
      </c>
      <c r="E235" s="3">
        <v>799000</v>
      </c>
      <c r="F235">
        <v>7.8</v>
      </c>
      <c r="G235" s="3">
        <v>173820</v>
      </c>
      <c r="H235" s="3">
        <v>117093.52</v>
      </c>
      <c r="I235">
        <v>0</v>
      </c>
      <c r="J235" s="4">
        <v>39703</v>
      </c>
      <c r="K235">
        <v>19</v>
      </c>
      <c r="L235">
        <v>19</v>
      </c>
      <c r="M235">
        <v>0</v>
      </c>
      <c r="N235">
        <v>0</v>
      </c>
      <c r="O235">
        <v>0</v>
      </c>
      <c r="P235">
        <v>0</v>
      </c>
      <c r="Q235" t="s">
        <v>73</v>
      </c>
      <c r="R235">
        <v>15355</v>
      </c>
      <c r="S235" s="3">
        <v>9025</v>
      </c>
      <c r="T235" t="s">
        <v>74</v>
      </c>
      <c r="U235">
        <v>0</v>
      </c>
      <c r="V235">
        <v>0</v>
      </c>
      <c r="W235" t="s">
        <v>75</v>
      </c>
      <c r="Y235">
        <v>9</v>
      </c>
      <c r="Z235" t="s">
        <v>75</v>
      </c>
      <c r="AA235" t="s">
        <v>74</v>
      </c>
      <c r="AB235" t="s">
        <v>75</v>
      </c>
      <c r="AC235">
        <v>0</v>
      </c>
      <c r="AD235" t="s">
        <v>74</v>
      </c>
      <c r="AE235" t="s">
        <v>76</v>
      </c>
      <c r="AF235" s="4">
        <v>43841</v>
      </c>
      <c r="AG235">
        <v>999</v>
      </c>
    </row>
    <row r="236" spans="1:34" x14ac:dyDescent="0.6">
      <c r="A236">
        <v>30691638533</v>
      </c>
      <c r="B236" t="s">
        <v>189</v>
      </c>
      <c r="C236">
        <v>85460321472</v>
      </c>
      <c r="D236" t="s">
        <v>193</v>
      </c>
      <c r="E236" s="3">
        <v>600000</v>
      </c>
      <c r="F236">
        <v>7.8</v>
      </c>
      <c r="G236" s="3">
        <v>333852.64</v>
      </c>
      <c r="H236" s="3">
        <v>252255.78</v>
      </c>
      <c r="I236">
        <v>0</v>
      </c>
      <c r="J236" s="4">
        <v>39869</v>
      </c>
      <c r="K236">
        <v>19</v>
      </c>
      <c r="L236">
        <v>19</v>
      </c>
      <c r="M236">
        <v>0</v>
      </c>
      <c r="N236">
        <v>0</v>
      </c>
      <c r="O236">
        <v>0</v>
      </c>
      <c r="P236">
        <v>0</v>
      </c>
      <c r="Q236" t="s">
        <v>73</v>
      </c>
      <c r="R236">
        <v>15355</v>
      </c>
      <c r="S236" s="3">
        <v>6077</v>
      </c>
      <c r="T236" t="s">
        <v>74</v>
      </c>
      <c r="U236">
        <v>0</v>
      </c>
      <c r="V236">
        <v>0</v>
      </c>
      <c r="W236" t="s">
        <v>75</v>
      </c>
      <c r="Y236">
        <v>9</v>
      </c>
      <c r="Z236" t="s">
        <v>75</v>
      </c>
      <c r="AA236" t="s">
        <v>74</v>
      </c>
      <c r="AB236" t="s">
        <v>75</v>
      </c>
      <c r="AC236">
        <v>0</v>
      </c>
      <c r="AD236" t="s">
        <v>74</v>
      </c>
    </row>
    <row r="237" spans="1:34" x14ac:dyDescent="0.6">
      <c r="A237">
        <v>30895939231</v>
      </c>
      <c r="B237" t="s">
        <v>189</v>
      </c>
      <c r="C237">
        <v>80822486748</v>
      </c>
      <c r="D237" t="s">
        <v>194</v>
      </c>
      <c r="E237" s="3">
        <v>2500000</v>
      </c>
      <c r="F237">
        <v>7.8</v>
      </c>
      <c r="G237" s="3">
        <v>910588</v>
      </c>
      <c r="H237" s="3">
        <v>137667.34</v>
      </c>
      <c r="I237">
        <v>0</v>
      </c>
      <c r="J237" s="4">
        <v>40073</v>
      </c>
      <c r="K237">
        <v>19</v>
      </c>
      <c r="L237">
        <v>19</v>
      </c>
      <c r="M237">
        <v>0</v>
      </c>
      <c r="N237">
        <v>0</v>
      </c>
      <c r="O237">
        <v>0</v>
      </c>
      <c r="P237">
        <v>0</v>
      </c>
      <c r="Q237" t="s">
        <v>73</v>
      </c>
      <c r="R237">
        <v>15355</v>
      </c>
      <c r="S237" s="3">
        <v>24480</v>
      </c>
      <c r="T237" t="s">
        <v>74</v>
      </c>
      <c r="U237">
        <v>0</v>
      </c>
      <c r="V237">
        <v>0</v>
      </c>
      <c r="W237" t="s">
        <v>75</v>
      </c>
      <c r="Y237">
        <v>9</v>
      </c>
      <c r="Z237" t="s">
        <v>75</v>
      </c>
      <c r="AA237" t="s">
        <v>74</v>
      </c>
      <c r="AB237" t="s">
        <v>75</v>
      </c>
      <c r="AC237">
        <v>0</v>
      </c>
      <c r="AD237" t="s">
        <v>74</v>
      </c>
    </row>
    <row r="238" spans="1:34" x14ac:dyDescent="0.6">
      <c r="A238">
        <v>30915063447</v>
      </c>
      <c r="B238" t="s">
        <v>189</v>
      </c>
      <c r="C238">
        <v>78688058903</v>
      </c>
      <c r="D238" t="s">
        <v>195</v>
      </c>
      <c r="E238" s="3">
        <v>1672000</v>
      </c>
      <c r="F238">
        <v>7.8</v>
      </c>
      <c r="G238" s="3">
        <v>118120.96000000001</v>
      </c>
      <c r="H238" s="3">
        <v>6961.22</v>
      </c>
      <c r="I238">
        <v>0</v>
      </c>
      <c r="J238" s="4">
        <v>40093</v>
      </c>
      <c r="K238">
        <v>19</v>
      </c>
      <c r="L238">
        <v>19</v>
      </c>
      <c r="M238">
        <v>0</v>
      </c>
      <c r="N238">
        <v>0</v>
      </c>
      <c r="O238">
        <v>0</v>
      </c>
      <c r="P238">
        <v>0</v>
      </c>
      <c r="Q238" t="s">
        <v>73</v>
      </c>
      <c r="R238">
        <v>15355</v>
      </c>
      <c r="S238" s="3">
        <v>1976</v>
      </c>
      <c r="T238" t="s">
        <v>74</v>
      </c>
      <c r="U238">
        <v>0</v>
      </c>
      <c r="V238">
        <v>0</v>
      </c>
      <c r="W238" t="s">
        <v>75</v>
      </c>
      <c r="Y238">
        <v>9</v>
      </c>
      <c r="Z238" t="s">
        <v>75</v>
      </c>
      <c r="AA238" t="s">
        <v>74</v>
      </c>
      <c r="AB238" t="s">
        <v>75</v>
      </c>
      <c r="AC238">
        <v>0</v>
      </c>
      <c r="AD238" t="s">
        <v>74</v>
      </c>
    </row>
    <row r="239" spans="1:34" x14ac:dyDescent="0.6">
      <c r="A239">
        <v>31080952013</v>
      </c>
      <c r="B239" t="s">
        <v>189</v>
      </c>
      <c r="C239">
        <v>80105451563</v>
      </c>
      <c r="D239" t="s">
        <v>196</v>
      </c>
      <c r="E239" s="3">
        <v>720000</v>
      </c>
      <c r="F239">
        <v>7.8</v>
      </c>
      <c r="G239" s="3">
        <v>236375</v>
      </c>
      <c r="H239" s="3">
        <v>182846.58</v>
      </c>
      <c r="I239">
        <v>0</v>
      </c>
      <c r="J239" s="4">
        <v>40242</v>
      </c>
      <c r="K239">
        <v>19</v>
      </c>
      <c r="L239">
        <v>19</v>
      </c>
      <c r="M239">
        <v>0</v>
      </c>
      <c r="N239">
        <v>0</v>
      </c>
      <c r="O239">
        <v>0</v>
      </c>
      <c r="P239">
        <v>0</v>
      </c>
      <c r="Q239" t="s">
        <v>73</v>
      </c>
      <c r="R239">
        <v>15355</v>
      </c>
      <c r="S239" s="3">
        <v>7436</v>
      </c>
      <c r="T239" t="s">
        <v>74</v>
      </c>
      <c r="U239">
        <v>0</v>
      </c>
      <c r="V239">
        <v>0</v>
      </c>
      <c r="W239" t="s">
        <v>75</v>
      </c>
      <c r="Y239">
        <v>9</v>
      </c>
      <c r="Z239" t="s">
        <v>75</v>
      </c>
      <c r="AA239" t="s">
        <v>74</v>
      </c>
      <c r="AB239" t="s">
        <v>75</v>
      </c>
      <c r="AC239">
        <v>0</v>
      </c>
      <c r="AD239" t="s">
        <v>74</v>
      </c>
    </row>
    <row r="240" spans="1:34" x14ac:dyDescent="0.6">
      <c r="A240">
        <v>31091351225</v>
      </c>
      <c r="B240" t="s">
        <v>189</v>
      </c>
      <c r="C240">
        <v>85168086848</v>
      </c>
      <c r="D240" t="s">
        <v>197</v>
      </c>
      <c r="E240" s="3">
        <v>1400000</v>
      </c>
      <c r="F240">
        <v>7.8</v>
      </c>
      <c r="G240" s="3">
        <v>499477</v>
      </c>
      <c r="H240" s="3">
        <v>390052.82</v>
      </c>
      <c r="I240">
        <v>0</v>
      </c>
      <c r="J240" s="4">
        <v>40249</v>
      </c>
      <c r="K240">
        <v>19</v>
      </c>
      <c r="L240">
        <v>19</v>
      </c>
      <c r="M240">
        <v>0</v>
      </c>
      <c r="N240">
        <v>0</v>
      </c>
      <c r="O240">
        <v>0</v>
      </c>
      <c r="P240">
        <v>0</v>
      </c>
      <c r="Q240" t="s">
        <v>73</v>
      </c>
      <c r="R240">
        <v>15355</v>
      </c>
      <c r="S240" s="3">
        <v>14738</v>
      </c>
      <c r="T240" t="s">
        <v>74</v>
      </c>
      <c r="U240">
        <v>0</v>
      </c>
      <c r="V240">
        <v>0</v>
      </c>
      <c r="W240" t="s">
        <v>75</v>
      </c>
      <c r="Y240">
        <v>9</v>
      </c>
      <c r="Z240" t="s">
        <v>75</v>
      </c>
      <c r="AA240" t="s">
        <v>74</v>
      </c>
      <c r="AB240" t="s">
        <v>75</v>
      </c>
      <c r="AC240">
        <v>0</v>
      </c>
      <c r="AD240" t="s">
        <v>74</v>
      </c>
    </row>
    <row r="241" spans="1:34" x14ac:dyDescent="0.6">
      <c r="A241">
        <v>31223695657</v>
      </c>
      <c r="B241" t="s">
        <v>189</v>
      </c>
      <c r="C241">
        <v>80147574700</v>
      </c>
      <c r="D241" t="s">
        <v>198</v>
      </c>
      <c r="E241" s="3">
        <v>2624000</v>
      </c>
      <c r="F241">
        <v>7.8</v>
      </c>
      <c r="G241" s="3">
        <v>1155709</v>
      </c>
      <c r="H241" s="3">
        <v>488736.53</v>
      </c>
      <c r="I241">
        <v>0</v>
      </c>
      <c r="J241" s="4">
        <v>40351</v>
      </c>
      <c r="K241">
        <v>19</v>
      </c>
      <c r="L241">
        <v>19</v>
      </c>
      <c r="M241">
        <v>0</v>
      </c>
      <c r="N241">
        <v>0</v>
      </c>
      <c r="O241">
        <v>0</v>
      </c>
      <c r="P241">
        <v>0</v>
      </c>
      <c r="Q241" t="s">
        <v>73</v>
      </c>
      <c r="R241">
        <v>15355</v>
      </c>
      <c r="S241" s="3">
        <v>23037</v>
      </c>
      <c r="T241" t="s">
        <v>74</v>
      </c>
      <c r="U241">
        <v>0</v>
      </c>
      <c r="V241">
        <v>0</v>
      </c>
      <c r="W241" t="s">
        <v>75</v>
      </c>
      <c r="Y241">
        <v>9</v>
      </c>
      <c r="Z241" t="s">
        <v>75</v>
      </c>
      <c r="AA241" t="s">
        <v>74</v>
      </c>
      <c r="AB241" t="s">
        <v>75</v>
      </c>
      <c r="AC241">
        <v>0</v>
      </c>
      <c r="AD241" t="s">
        <v>74</v>
      </c>
    </row>
    <row r="242" spans="1:34" x14ac:dyDescent="0.6">
      <c r="A242">
        <v>31282878925</v>
      </c>
      <c r="B242" t="s">
        <v>189</v>
      </c>
      <c r="C242">
        <v>80668784115</v>
      </c>
      <c r="D242" t="s">
        <v>199</v>
      </c>
      <c r="E242" s="3">
        <v>1219000</v>
      </c>
      <c r="F242">
        <v>7.8</v>
      </c>
      <c r="G242" s="3">
        <v>580954</v>
      </c>
      <c r="H242" s="3">
        <v>288468.12</v>
      </c>
      <c r="I242">
        <v>0</v>
      </c>
      <c r="J242" s="4">
        <v>40383</v>
      </c>
      <c r="K242">
        <v>19</v>
      </c>
      <c r="L242">
        <v>19</v>
      </c>
      <c r="M242">
        <v>0</v>
      </c>
      <c r="N242">
        <v>0</v>
      </c>
      <c r="O242">
        <v>0</v>
      </c>
      <c r="P242">
        <v>0</v>
      </c>
      <c r="Q242" t="s">
        <v>73</v>
      </c>
      <c r="R242">
        <v>15355</v>
      </c>
      <c r="S242" s="3">
        <v>11239</v>
      </c>
      <c r="T242" t="s">
        <v>74</v>
      </c>
      <c r="U242">
        <v>0</v>
      </c>
      <c r="V242">
        <v>0</v>
      </c>
      <c r="W242" t="s">
        <v>75</v>
      </c>
      <c r="Y242">
        <v>9</v>
      </c>
      <c r="Z242" t="s">
        <v>75</v>
      </c>
      <c r="AA242" t="s">
        <v>74</v>
      </c>
      <c r="AB242" t="s">
        <v>75</v>
      </c>
      <c r="AC242">
        <v>0</v>
      </c>
      <c r="AD242" t="s">
        <v>74</v>
      </c>
    </row>
    <row r="243" spans="1:34" x14ac:dyDescent="0.6">
      <c r="A243">
        <v>31628939334</v>
      </c>
      <c r="B243" t="s">
        <v>189</v>
      </c>
      <c r="C243">
        <v>85976082120</v>
      </c>
      <c r="D243" t="s">
        <v>200</v>
      </c>
      <c r="E243" s="3">
        <v>1290000</v>
      </c>
      <c r="F243">
        <v>7.8</v>
      </c>
      <c r="G243" s="3">
        <v>849706</v>
      </c>
      <c r="H243" s="3">
        <v>450195.23</v>
      </c>
      <c r="I243">
        <v>0</v>
      </c>
      <c r="J243" s="4">
        <v>40588</v>
      </c>
      <c r="K243">
        <v>19</v>
      </c>
      <c r="L243">
        <v>19</v>
      </c>
      <c r="M243">
        <v>0</v>
      </c>
      <c r="N243">
        <v>0</v>
      </c>
      <c r="O243">
        <v>0</v>
      </c>
      <c r="P243">
        <v>0</v>
      </c>
      <c r="Q243" t="s">
        <v>73</v>
      </c>
      <c r="R243">
        <v>15355</v>
      </c>
      <c r="S243" s="3">
        <v>12814</v>
      </c>
      <c r="T243" t="s">
        <v>74</v>
      </c>
      <c r="U243">
        <v>0</v>
      </c>
      <c r="V243">
        <v>0</v>
      </c>
      <c r="W243" t="s">
        <v>75</v>
      </c>
      <c r="Y243">
        <v>9</v>
      </c>
      <c r="Z243" t="s">
        <v>75</v>
      </c>
      <c r="AA243" t="s">
        <v>74</v>
      </c>
      <c r="AB243" t="s">
        <v>75</v>
      </c>
      <c r="AC243">
        <v>0</v>
      </c>
      <c r="AD243" t="s">
        <v>74</v>
      </c>
    </row>
    <row r="244" spans="1:34" x14ac:dyDescent="0.6">
      <c r="A244" t="s">
        <v>14</v>
      </c>
      <c r="B244" t="s">
        <v>15</v>
      </c>
      <c r="C244" t="s">
        <v>16</v>
      </c>
      <c r="D244" t="s">
        <v>17</v>
      </c>
      <c r="E244" t="s">
        <v>18</v>
      </c>
      <c r="F244" t="s">
        <v>19</v>
      </c>
      <c r="G244" t="s">
        <v>69</v>
      </c>
      <c r="H244" t="s">
        <v>70</v>
      </c>
      <c r="I244" t="s">
        <v>21</v>
      </c>
      <c r="J244" t="s">
        <v>19</v>
      </c>
      <c r="K244" t="s">
        <v>22</v>
      </c>
      <c r="L244" t="s">
        <v>22</v>
      </c>
      <c r="M244" t="s">
        <v>22</v>
      </c>
      <c r="N244" t="s">
        <v>23</v>
      </c>
      <c r="O244" t="s">
        <v>22</v>
      </c>
      <c r="P244" t="s">
        <v>24</v>
      </c>
      <c r="Q244" t="s">
        <v>19</v>
      </c>
      <c r="R244" t="s">
        <v>25</v>
      </c>
      <c r="S244" t="s">
        <v>21</v>
      </c>
      <c r="T244" t="s">
        <v>26</v>
      </c>
      <c r="U244" t="s">
        <v>14</v>
      </c>
      <c r="V244" t="s">
        <v>18</v>
      </c>
      <c r="W244" t="s">
        <v>24</v>
      </c>
      <c r="X244" t="s">
        <v>27</v>
      </c>
      <c r="Y244" t="s">
        <v>25</v>
      </c>
      <c r="Z244" t="s">
        <v>28</v>
      </c>
      <c r="AA244" t="s">
        <v>29</v>
      </c>
      <c r="AB244" t="s">
        <v>25</v>
      </c>
      <c r="AC244" t="s">
        <v>18</v>
      </c>
      <c r="AD244" t="s">
        <v>26</v>
      </c>
      <c r="AE244" t="s">
        <v>29</v>
      </c>
      <c r="AF244" t="s">
        <v>19</v>
      </c>
      <c r="AG244" t="s">
        <v>30</v>
      </c>
      <c r="AH244" t="s">
        <v>31</v>
      </c>
    </row>
    <row r="245" spans="1:34" x14ac:dyDescent="0.6">
      <c r="A245" t="s">
        <v>77</v>
      </c>
      <c r="B245" t="s">
        <v>189</v>
      </c>
      <c r="E245" s="3">
        <v>14688000</v>
      </c>
      <c r="G245" s="3">
        <v>5086453.5999999996</v>
      </c>
      <c r="H245" s="3">
        <v>2365097.27</v>
      </c>
      <c r="I245">
        <v>0</v>
      </c>
    </row>
    <row r="246" spans="1:34" x14ac:dyDescent="0.6">
      <c r="A246" t="s">
        <v>14</v>
      </c>
      <c r="B246" t="s">
        <v>15</v>
      </c>
      <c r="C246" t="s">
        <v>16</v>
      </c>
      <c r="D246" t="s">
        <v>17</v>
      </c>
      <c r="E246" t="s">
        <v>18</v>
      </c>
      <c r="F246" t="s">
        <v>19</v>
      </c>
      <c r="G246" t="s">
        <v>69</v>
      </c>
      <c r="H246" t="s">
        <v>70</v>
      </c>
      <c r="I246" t="s">
        <v>21</v>
      </c>
      <c r="J246" t="s">
        <v>19</v>
      </c>
      <c r="K246" t="s">
        <v>22</v>
      </c>
      <c r="L246" t="s">
        <v>22</v>
      </c>
      <c r="M246" t="s">
        <v>22</v>
      </c>
      <c r="N246" t="s">
        <v>23</v>
      </c>
      <c r="O246" t="s">
        <v>22</v>
      </c>
      <c r="P246" t="s">
        <v>24</v>
      </c>
      <c r="Q246" t="s">
        <v>19</v>
      </c>
      <c r="R246" t="s">
        <v>25</v>
      </c>
      <c r="S246" t="s">
        <v>21</v>
      </c>
      <c r="T246" t="s">
        <v>26</v>
      </c>
      <c r="U246" t="s">
        <v>14</v>
      </c>
      <c r="V246" t="s">
        <v>18</v>
      </c>
      <c r="W246" t="s">
        <v>24</v>
      </c>
      <c r="X246" t="s">
        <v>27</v>
      </c>
      <c r="Y246" t="s">
        <v>25</v>
      </c>
      <c r="Z246" t="s">
        <v>28</v>
      </c>
      <c r="AA246" t="s">
        <v>29</v>
      </c>
      <c r="AB246" t="s">
        <v>25</v>
      </c>
      <c r="AC246" t="s">
        <v>18</v>
      </c>
      <c r="AD246" t="s">
        <v>26</v>
      </c>
      <c r="AE246" t="s">
        <v>29</v>
      </c>
      <c r="AF246" t="s">
        <v>19</v>
      </c>
      <c r="AG246" t="s">
        <v>30</v>
      </c>
      <c r="AH246" t="s">
        <v>31</v>
      </c>
    </row>
    <row r="247" spans="1:34" x14ac:dyDescent="0.6">
      <c r="A247">
        <v>32717257264</v>
      </c>
      <c r="B247" t="s">
        <v>201</v>
      </c>
      <c r="C247">
        <v>86409779549</v>
      </c>
      <c r="D247" t="s">
        <v>160</v>
      </c>
      <c r="E247" s="3">
        <v>1399000</v>
      </c>
      <c r="F247">
        <v>7.8</v>
      </c>
      <c r="G247" s="3">
        <v>896280</v>
      </c>
      <c r="H247" s="3">
        <v>620038.82999999996</v>
      </c>
      <c r="I247">
        <v>0</v>
      </c>
      <c r="J247" s="4">
        <v>41261</v>
      </c>
      <c r="K247">
        <v>19</v>
      </c>
      <c r="L247">
        <v>19</v>
      </c>
      <c r="M247">
        <v>0</v>
      </c>
      <c r="N247">
        <v>0</v>
      </c>
      <c r="O247">
        <v>0</v>
      </c>
      <c r="P247">
        <v>0</v>
      </c>
      <c r="Q247" t="s">
        <v>73</v>
      </c>
      <c r="R247">
        <v>61132</v>
      </c>
      <c r="S247" s="3">
        <v>13501</v>
      </c>
      <c r="T247" t="s">
        <v>74</v>
      </c>
      <c r="U247">
        <v>0</v>
      </c>
      <c r="V247">
        <v>0</v>
      </c>
      <c r="W247" t="s">
        <v>75</v>
      </c>
      <c r="Y247">
        <v>9</v>
      </c>
      <c r="Z247" t="s">
        <v>75</v>
      </c>
      <c r="AA247" t="s">
        <v>74</v>
      </c>
      <c r="AB247" t="s">
        <v>75</v>
      </c>
      <c r="AC247">
        <v>0</v>
      </c>
      <c r="AD247" t="s">
        <v>74</v>
      </c>
    </row>
    <row r="248" spans="1:34" x14ac:dyDescent="0.6">
      <c r="A248" t="s">
        <v>14</v>
      </c>
      <c r="B248" t="s">
        <v>15</v>
      </c>
      <c r="C248" t="s">
        <v>16</v>
      </c>
      <c r="D248" t="s">
        <v>17</v>
      </c>
      <c r="E248" t="s">
        <v>18</v>
      </c>
      <c r="F248" t="s">
        <v>19</v>
      </c>
      <c r="G248" t="s">
        <v>69</v>
      </c>
      <c r="H248" t="s">
        <v>70</v>
      </c>
      <c r="I248" t="s">
        <v>21</v>
      </c>
      <c r="J248" t="s">
        <v>19</v>
      </c>
      <c r="K248" t="s">
        <v>22</v>
      </c>
      <c r="L248" t="s">
        <v>22</v>
      </c>
      <c r="M248" t="s">
        <v>22</v>
      </c>
      <c r="N248" t="s">
        <v>23</v>
      </c>
      <c r="O248" t="s">
        <v>22</v>
      </c>
      <c r="P248" t="s">
        <v>24</v>
      </c>
      <c r="Q248" t="s">
        <v>19</v>
      </c>
      <c r="R248" t="s">
        <v>25</v>
      </c>
      <c r="S248" t="s">
        <v>21</v>
      </c>
      <c r="T248" t="s">
        <v>26</v>
      </c>
      <c r="U248" t="s">
        <v>14</v>
      </c>
      <c r="V248" t="s">
        <v>18</v>
      </c>
      <c r="W248" t="s">
        <v>24</v>
      </c>
      <c r="X248" t="s">
        <v>27</v>
      </c>
      <c r="Y248" t="s">
        <v>25</v>
      </c>
      <c r="Z248" t="s">
        <v>28</v>
      </c>
      <c r="AA248" t="s">
        <v>29</v>
      </c>
      <c r="AB248" t="s">
        <v>25</v>
      </c>
      <c r="AC248" t="s">
        <v>18</v>
      </c>
      <c r="AD248" t="s">
        <v>26</v>
      </c>
      <c r="AE248" t="s">
        <v>29</v>
      </c>
      <c r="AF248" t="s">
        <v>19</v>
      </c>
      <c r="AG248" t="s">
        <v>30</v>
      </c>
      <c r="AH248" t="s">
        <v>31</v>
      </c>
    </row>
    <row r="249" spans="1:34" x14ac:dyDescent="0.6">
      <c r="A249" t="s">
        <v>77</v>
      </c>
      <c r="B249" t="s">
        <v>201</v>
      </c>
      <c r="E249" s="3">
        <v>1399000</v>
      </c>
      <c r="G249" s="3">
        <v>896280</v>
      </c>
      <c r="H249" s="3">
        <v>620038.82999999996</v>
      </c>
      <c r="I249">
        <v>0</v>
      </c>
    </row>
    <row r="250" spans="1:34" x14ac:dyDescent="0.6">
      <c r="A250" t="s">
        <v>14</v>
      </c>
      <c r="B250" t="s">
        <v>15</v>
      </c>
      <c r="C250" t="s">
        <v>16</v>
      </c>
      <c r="D250" t="s">
        <v>17</v>
      </c>
      <c r="E250" t="s">
        <v>18</v>
      </c>
      <c r="F250" t="s">
        <v>19</v>
      </c>
      <c r="G250" t="s">
        <v>69</v>
      </c>
      <c r="H250" t="s">
        <v>70</v>
      </c>
      <c r="I250" t="s">
        <v>21</v>
      </c>
      <c r="J250" t="s">
        <v>19</v>
      </c>
      <c r="K250" t="s">
        <v>22</v>
      </c>
      <c r="L250" t="s">
        <v>22</v>
      </c>
      <c r="M250" t="s">
        <v>22</v>
      </c>
      <c r="N250" t="s">
        <v>23</v>
      </c>
      <c r="O250" t="s">
        <v>22</v>
      </c>
      <c r="P250" t="s">
        <v>24</v>
      </c>
      <c r="Q250" t="s">
        <v>19</v>
      </c>
      <c r="R250" t="s">
        <v>25</v>
      </c>
      <c r="S250" t="s">
        <v>21</v>
      </c>
      <c r="T250" t="s">
        <v>26</v>
      </c>
      <c r="U250" t="s">
        <v>14</v>
      </c>
      <c r="V250" t="s">
        <v>18</v>
      </c>
      <c r="W250" t="s">
        <v>24</v>
      </c>
      <c r="X250" t="s">
        <v>27</v>
      </c>
      <c r="Y250" t="s">
        <v>25</v>
      </c>
      <c r="Z250" t="s">
        <v>28</v>
      </c>
      <c r="AA250" t="s">
        <v>29</v>
      </c>
      <c r="AB250" t="s">
        <v>25</v>
      </c>
      <c r="AC250" t="s">
        <v>18</v>
      </c>
      <c r="AD250" t="s">
        <v>26</v>
      </c>
      <c r="AE250" t="s">
        <v>29</v>
      </c>
      <c r="AF250" t="s">
        <v>19</v>
      </c>
      <c r="AG250" t="s">
        <v>30</v>
      </c>
      <c r="AH250" t="s">
        <v>31</v>
      </c>
    </row>
    <row r="251" spans="1:34" x14ac:dyDescent="0.6">
      <c r="A251">
        <v>33496547634</v>
      </c>
      <c r="B251" t="s">
        <v>202</v>
      </c>
      <c r="C251">
        <v>87079708131</v>
      </c>
      <c r="D251" t="s">
        <v>203</v>
      </c>
      <c r="E251" s="3">
        <v>27300000</v>
      </c>
      <c r="F251">
        <v>8.0500000000000007</v>
      </c>
      <c r="G251" s="3">
        <v>27051553.239999998</v>
      </c>
      <c r="H251" s="3">
        <v>26741252.239999998</v>
      </c>
      <c r="I251">
        <v>0</v>
      </c>
      <c r="J251" s="4">
        <v>41611</v>
      </c>
      <c r="K251">
        <v>3</v>
      </c>
      <c r="L251">
        <v>3</v>
      </c>
      <c r="M251">
        <v>0</v>
      </c>
      <c r="N251">
        <v>0</v>
      </c>
      <c r="O251">
        <v>0</v>
      </c>
      <c r="P251">
        <v>0</v>
      </c>
      <c r="Q251" t="s">
        <v>73</v>
      </c>
      <c r="R251">
        <v>15355</v>
      </c>
      <c r="S251" s="3">
        <v>283233</v>
      </c>
      <c r="T251" t="s">
        <v>74</v>
      </c>
      <c r="U251">
        <v>0</v>
      </c>
      <c r="V251">
        <v>0</v>
      </c>
      <c r="W251" t="s">
        <v>75</v>
      </c>
      <c r="Y251">
        <v>9</v>
      </c>
      <c r="Z251" t="s">
        <v>75</v>
      </c>
      <c r="AA251" t="s">
        <v>74</v>
      </c>
      <c r="AB251" t="s">
        <v>75</v>
      </c>
      <c r="AC251">
        <v>0</v>
      </c>
      <c r="AD251" t="s">
        <v>74</v>
      </c>
      <c r="AE251" t="s">
        <v>76</v>
      </c>
      <c r="AF251" s="4">
        <v>44537</v>
      </c>
      <c r="AG251">
        <v>0</v>
      </c>
    </row>
    <row r="252" spans="1:34" x14ac:dyDescent="0.6">
      <c r="A252" t="s">
        <v>14</v>
      </c>
      <c r="B252" t="s">
        <v>15</v>
      </c>
      <c r="C252" t="s">
        <v>16</v>
      </c>
      <c r="D252" t="s">
        <v>17</v>
      </c>
      <c r="E252" t="s">
        <v>18</v>
      </c>
      <c r="F252" t="s">
        <v>19</v>
      </c>
      <c r="G252" t="s">
        <v>69</v>
      </c>
      <c r="H252" t="s">
        <v>70</v>
      </c>
      <c r="I252" t="s">
        <v>21</v>
      </c>
      <c r="J252" t="s">
        <v>19</v>
      </c>
      <c r="K252" t="s">
        <v>22</v>
      </c>
      <c r="L252" t="s">
        <v>22</v>
      </c>
      <c r="M252" t="s">
        <v>22</v>
      </c>
      <c r="N252" t="s">
        <v>23</v>
      </c>
      <c r="O252" t="s">
        <v>22</v>
      </c>
      <c r="P252" t="s">
        <v>24</v>
      </c>
      <c r="Q252" t="s">
        <v>19</v>
      </c>
      <c r="R252" t="s">
        <v>25</v>
      </c>
      <c r="S252" t="s">
        <v>21</v>
      </c>
      <c r="T252" t="s">
        <v>26</v>
      </c>
      <c r="U252" t="s">
        <v>14</v>
      </c>
      <c r="V252" t="s">
        <v>18</v>
      </c>
      <c r="W252" t="s">
        <v>24</v>
      </c>
      <c r="X252" t="s">
        <v>27</v>
      </c>
      <c r="Y252" t="s">
        <v>25</v>
      </c>
      <c r="Z252" t="s">
        <v>28</v>
      </c>
      <c r="AA252" t="s">
        <v>29</v>
      </c>
      <c r="AB252" t="s">
        <v>25</v>
      </c>
      <c r="AC252" t="s">
        <v>18</v>
      </c>
      <c r="AD252" t="s">
        <v>26</v>
      </c>
      <c r="AE252" t="s">
        <v>29</v>
      </c>
      <c r="AF252" t="s">
        <v>19</v>
      </c>
      <c r="AG252" t="s">
        <v>30</v>
      </c>
      <c r="AH252" t="s">
        <v>31</v>
      </c>
    </row>
    <row r="254" spans="1:34" x14ac:dyDescent="0.6">
      <c r="A254" t="s">
        <v>101</v>
      </c>
      <c r="B254" t="s">
        <v>102</v>
      </c>
      <c r="C254" t="s">
        <v>103</v>
      </c>
      <c r="D254" t="s">
        <v>104</v>
      </c>
    </row>
    <row r="256" spans="1:34" x14ac:dyDescent="0.6">
      <c r="A256" t="s">
        <v>3</v>
      </c>
      <c r="B256">
        <v>1</v>
      </c>
      <c r="C256" t="s">
        <v>4</v>
      </c>
      <c r="D256" t="s">
        <v>5</v>
      </c>
      <c r="E256" t="s">
        <v>6</v>
      </c>
      <c r="F256" s="1">
        <v>45383.166666666664</v>
      </c>
      <c r="G256">
        <v>0</v>
      </c>
    </row>
    <row r="257" spans="1:34" x14ac:dyDescent="0.6">
      <c r="A257" t="s">
        <v>7</v>
      </c>
      <c r="E257" t="s">
        <v>8</v>
      </c>
      <c r="F257" s="2">
        <v>44621</v>
      </c>
    </row>
    <row r="258" spans="1:34" x14ac:dyDescent="0.6">
      <c r="C258" t="s">
        <v>9</v>
      </c>
      <c r="D258" t="s">
        <v>10</v>
      </c>
    </row>
    <row r="259" spans="1:34" x14ac:dyDescent="0.6">
      <c r="A259" t="s">
        <v>11</v>
      </c>
      <c r="B259" t="s">
        <v>12</v>
      </c>
      <c r="E259" t="s">
        <v>204</v>
      </c>
    </row>
    <row r="260" spans="1:34" x14ac:dyDescent="0.6">
      <c r="A260" t="s">
        <v>0</v>
      </c>
    </row>
    <row r="261" spans="1:34" x14ac:dyDescent="0.6">
      <c r="A261" t="s">
        <v>14</v>
      </c>
      <c r="B261" t="s">
        <v>15</v>
      </c>
      <c r="C261" t="s">
        <v>16</v>
      </c>
      <c r="D261" t="s">
        <v>17</v>
      </c>
      <c r="E261" t="s">
        <v>18</v>
      </c>
      <c r="F261" t="s">
        <v>19</v>
      </c>
      <c r="G261" t="s">
        <v>20</v>
      </c>
      <c r="H261" t="s">
        <v>21</v>
      </c>
      <c r="I261" t="s">
        <v>21</v>
      </c>
      <c r="J261" t="s">
        <v>19</v>
      </c>
      <c r="K261" t="s">
        <v>22</v>
      </c>
      <c r="L261" t="s">
        <v>22</v>
      </c>
      <c r="M261" t="s">
        <v>22</v>
      </c>
      <c r="N261" t="s">
        <v>23</v>
      </c>
      <c r="O261" t="s">
        <v>22</v>
      </c>
      <c r="P261" t="s">
        <v>24</v>
      </c>
      <c r="Q261" t="s">
        <v>19</v>
      </c>
      <c r="R261" t="s">
        <v>25</v>
      </c>
      <c r="S261" t="s">
        <v>21</v>
      </c>
      <c r="T261" t="s">
        <v>26</v>
      </c>
      <c r="U261" t="s">
        <v>14</v>
      </c>
      <c r="V261" t="s">
        <v>18</v>
      </c>
      <c r="W261" t="s">
        <v>24</v>
      </c>
      <c r="X261" t="s">
        <v>27</v>
      </c>
      <c r="Y261" t="s">
        <v>25</v>
      </c>
      <c r="Z261" t="s">
        <v>28</v>
      </c>
      <c r="AA261" t="s">
        <v>29</v>
      </c>
      <c r="AB261" t="s">
        <v>25</v>
      </c>
      <c r="AC261" t="s">
        <v>18</v>
      </c>
      <c r="AD261" t="s">
        <v>26</v>
      </c>
      <c r="AE261" t="s">
        <v>29</v>
      </c>
      <c r="AF261" t="s">
        <v>19</v>
      </c>
      <c r="AG261" t="s">
        <v>30</v>
      </c>
      <c r="AH261" t="s">
        <v>31</v>
      </c>
    </row>
    <row r="262" spans="1:34" x14ac:dyDescent="0.6">
      <c r="A262" t="s">
        <v>32</v>
      </c>
      <c r="B262" t="s">
        <v>33</v>
      </c>
      <c r="C262" t="s">
        <v>34</v>
      </c>
      <c r="D262" t="s">
        <v>35</v>
      </c>
      <c r="E262" t="s">
        <v>36</v>
      </c>
      <c r="F262" t="s">
        <v>37</v>
      </c>
      <c r="G262" t="s">
        <v>38</v>
      </c>
      <c r="H262" t="s">
        <v>39</v>
      </c>
      <c r="I262" t="s">
        <v>40</v>
      </c>
      <c r="J262" t="s">
        <v>41</v>
      </c>
      <c r="K262" t="s">
        <v>42</v>
      </c>
      <c r="L262" t="s">
        <v>42</v>
      </c>
      <c r="M262" t="s">
        <v>42</v>
      </c>
      <c r="N262" t="s">
        <v>43</v>
      </c>
      <c r="O262" t="s">
        <v>44</v>
      </c>
      <c r="P262" t="s">
        <v>45</v>
      </c>
      <c r="Q262" t="s">
        <v>46</v>
      </c>
      <c r="R262" t="s">
        <v>47</v>
      </c>
      <c r="S262" t="s">
        <v>48</v>
      </c>
      <c r="T262" t="s">
        <v>49</v>
      </c>
      <c r="U262" t="s">
        <v>50</v>
      </c>
      <c r="V262" t="s">
        <v>51</v>
      </c>
      <c r="W262" t="s">
        <v>52</v>
      </c>
      <c r="X262" t="s">
        <v>53</v>
      </c>
      <c r="Y262" t="s">
        <v>54</v>
      </c>
      <c r="Z262" t="s">
        <v>55</v>
      </c>
      <c r="AA262" t="s">
        <v>56</v>
      </c>
      <c r="AB262" t="s">
        <v>57</v>
      </c>
      <c r="AC262" t="s">
        <v>58</v>
      </c>
      <c r="AD262" t="s">
        <v>59</v>
      </c>
      <c r="AE262" t="s">
        <v>60</v>
      </c>
      <c r="AF262" t="s">
        <v>61</v>
      </c>
      <c r="AG262" t="s">
        <v>62</v>
      </c>
    </row>
    <row r="263" spans="1:34" x14ac:dyDescent="0.6">
      <c r="J263" t="s">
        <v>63</v>
      </c>
      <c r="K263" t="s">
        <v>64</v>
      </c>
      <c r="L263" t="s">
        <v>65</v>
      </c>
      <c r="M263" t="s">
        <v>66</v>
      </c>
      <c r="N263" t="s">
        <v>67</v>
      </c>
      <c r="O263" t="s">
        <v>67</v>
      </c>
      <c r="P263" t="s">
        <v>68</v>
      </c>
    </row>
    <row r="264" spans="1:34" x14ac:dyDescent="0.6">
      <c r="A264" t="s">
        <v>14</v>
      </c>
      <c r="B264" t="s">
        <v>15</v>
      </c>
      <c r="C264" t="s">
        <v>16</v>
      </c>
      <c r="D264" t="s">
        <v>17</v>
      </c>
      <c r="E264" t="s">
        <v>18</v>
      </c>
      <c r="F264" t="s">
        <v>19</v>
      </c>
      <c r="G264" t="s">
        <v>69</v>
      </c>
      <c r="H264" t="s">
        <v>70</v>
      </c>
      <c r="I264" t="s">
        <v>21</v>
      </c>
      <c r="J264" t="s">
        <v>19</v>
      </c>
      <c r="K264" t="s">
        <v>22</v>
      </c>
      <c r="L264" t="s">
        <v>22</v>
      </c>
      <c r="M264" t="s">
        <v>22</v>
      </c>
      <c r="N264" t="s">
        <v>23</v>
      </c>
      <c r="O264" t="s">
        <v>22</v>
      </c>
      <c r="P264" t="s">
        <v>24</v>
      </c>
      <c r="Q264" t="s">
        <v>19</v>
      </c>
      <c r="R264" t="s">
        <v>25</v>
      </c>
      <c r="S264" t="s">
        <v>21</v>
      </c>
      <c r="T264" t="s">
        <v>26</v>
      </c>
      <c r="U264" t="s">
        <v>14</v>
      </c>
      <c r="V264" t="s">
        <v>18</v>
      </c>
      <c r="W264" t="s">
        <v>24</v>
      </c>
      <c r="X264" t="s">
        <v>27</v>
      </c>
      <c r="Y264" t="s">
        <v>25</v>
      </c>
      <c r="Z264" t="s">
        <v>28</v>
      </c>
      <c r="AA264" t="s">
        <v>29</v>
      </c>
      <c r="AB264" t="s">
        <v>25</v>
      </c>
      <c r="AC264" t="s">
        <v>18</v>
      </c>
      <c r="AD264" t="s">
        <v>26</v>
      </c>
      <c r="AE264" t="s">
        <v>29</v>
      </c>
      <c r="AF264" t="s">
        <v>19</v>
      </c>
      <c r="AG264" t="s">
        <v>30</v>
      </c>
      <c r="AH264" t="s">
        <v>31</v>
      </c>
    </row>
    <row r="265" spans="1:34" x14ac:dyDescent="0.6">
      <c r="A265" t="s">
        <v>14</v>
      </c>
      <c r="B265" t="s">
        <v>15</v>
      </c>
      <c r="C265" t="s">
        <v>16</v>
      </c>
      <c r="D265" t="s">
        <v>17</v>
      </c>
      <c r="E265" t="s">
        <v>18</v>
      </c>
      <c r="F265" t="s">
        <v>19</v>
      </c>
      <c r="G265" t="s">
        <v>69</v>
      </c>
      <c r="H265" t="s">
        <v>70</v>
      </c>
      <c r="I265" t="s">
        <v>21</v>
      </c>
      <c r="J265" t="s">
        <v>19</v>
      </c>
      <c r="K265" t="s">
        <v>22</v>
      </c>
      <c r="L265" t="s">
        <v>22</v>
      </c>
      <c r="M265" t="s">
        <v>22</v>
      </c>
      <c r="N265" t="s">
        <v>23</v>
      </c>
      <c r="O265" t="s">
        <v>22</v>
      </c>
      <c r="P265" t="s">
        <v>24</v>
      </c>
      <c r="Q265" t="s">
        <v>19</v>
      </c>
      <c r="R265" t="s">
        <v>25</v>
      </c>
      <c r="S265" t="s">
        <v>21</v>
      </c>
      <c r="T265" t="s">
        <v>26</v>
      </c>
      <c r="U265" t="s">
        <v>14</v>
      </c>
      <c r="V265" t="s">
        <v>18</v>
      </c>
      <c r="W265" t="s">
        <v>24</v>
      </c>
      <c r="X265" t="s">
        <v>27</v>
      </c>
      <c r="Y265" t="s">
        <v>25</v>
      </c>
      <c r="Z265" t="s">
        <v>28</v>
      </c>
      <c r="AA265" t="s">
        <v>29</v>
      </c>
      <c r="AB265" t="s">
        <v>25</v>
      </c>
      <c r="AC265" t="s">
        <v>18</v>
      </c>
      <c r="AD265" t="s">
        <v>26</v>
      </c>
      <c r="AE265" t="s">
        <v>29</v>
      </c>
      <c r="AF265" t="s">
        <v>19</v>
      </c>
      <c r="AG265" t="s">
        <v>30</v>
      </c>
      <c r="AH265" t="s">
        <v>31</v>
      </c>
    </row>
    <row r="266" spans="1:34" x14ac:dyDescent="0.6">
      <c r="A266" t="s">
        <v>77</v>
      </c>
      <c r="B266" t="s">
        <v>202</v>
      </c>
      <c r="E266" s="3">
        <v>27300000</v>
      </c>
      <c r="G266" s="3">
        <v>27051553.239999998</v>
      </c>
      <c r="H266" s="3">
        <v>26741252.239999998</v>
      </c>
      <c r="I266">
        <v>0</v>
      </c>
    </row>
    <row r="267" spans="1:34" x14ac:dyDescent="0.6">
      <c r="A267" t="s">
        <v>14</v>
      </c>
      <c r="B267" t="s">
        <v>15</v>
      </c>
      <c r="C267" t="s">
        <v>16</v>
      </c>
      <c r="D267" t="s">
        <v>17</v>
      </c>
      <c r="E267" t="s">
        <v>18</v>
      </c>
      <c r="F267" t="s">
        <v>19</v>
      </c>
      <c r="G267" t="s">
        <v>69</v>
      </c>
      <c r="H267" t="s">
        <v>70</v>
      </c>
      <c r="I267" t="s">
        <v>21</v>
      </c>
      <c r="J267" t="s">
        <v>19</v>
      </c>
      <c r="K267" t="s">
        <v>22</v>
      </c>
      <c r="L267" t="s">
        <v>22</v>
      </c>
      <c r="M267" t="s">
        <v>22</v>
      </c>
      <c r="N267" t="s">
        <v>23</v>
      </c>
      <c r="O267" t="s">
        <v>22</v>
      </c>
      <c r="P267" t="s">
        <v>24</v>
      </c>
      <c r="Q267" t="s">
        <v>19</v>
      </c>
      <c r="R267" t="s">
        <v>25</v>
      </c>
      <c r="S267" t="s">
        <v>21</v>
      </c>
      <c r="T267" t="s">
        <v>26</v>
      </c>
      <c r="U267" t="s">
        <v>14</v>
      </c>
      <c r="V267" t="s">
        <v>18</v>
      </c>
      <c r="W267" t="s">
        <v>24</v>
      </c>
      <c r="X267" t="s">
        <v>27</v>
      </c>
      <c r="Y267" t="s">
        <v>25</v>
      </c>
      <c r="Z267" t="s">
        <v>28</v>
      </c>
      <c r="AA267" t="s">
        <v>29</v>
      </c>
      <c r="AB267" t="s">
        <v>25</v>
      </c>
      <c r="AC267" t="s">
        <v>18</v>
      </c>
      <c r="AD267" t="s">
        <v>26</v>
      </c>
      <c r="AE267" t="s">
        <v>29</v>
      </c>
      <c r="AF267" t="s">
        <v>19</v>
      </c>
      <c r="AG267" t="s">
        <v>30</v>
      </c>
      <c r="AH267" t="s">
        <v>31</v>
      </c>
    </row>
    <row r="268" spans="1:34" x14ac:dyDescent="0.6">
      <c r="A268">
        <v>31144937889</v>
      </c>
      <c r="B268" t="s">
        <v>205</v>
      </c>
      <c r="C268">
        <v>80105398880</v>
      </c>
      <c r="D268" t="s">
        <v>206</v>
      </c>
      <c r="E268" s="3">
        <v>776000</v>
      </c>
      <c r="F268">
        <v>7.85</v>
      </c>
      <c r="G268" s="3">
        <v>494211</v>
      </c>
      <c r="H268" s="3">
        <v>418218.12</v>
      </c>
      <c r="I268">
        <v>0</v>
      </c>
      <c r="J268" s="4">
        <v>40292</v>
      </c>
      <c r="K268">
        <v>19</v>
      </c>
      <c r="L268">
        <v>19</v>
      </c>
      <c r="M268">
        <v>0</v>
      </c>
      <c r="N268">
        <v>0</v>
      </c>
      <c r="O268">
        <v>0</v>
      </c>
      <c r="P268">
        <v>0</v>
      </c>
      <c r="Q268" t="s">
        <v>73</v>
      </c>
      <c r="R268">
        <v>15355</v>
      </c>
      <c r="S268" s="3">
        <v>7570</v>
      </c>
      <c r="T268" t="s">
        <v>74</v>
      </c>
      <c r="U268">
        <v>0</v>
      </c>
      <c r="V268">
        <v>0</v>
      </c>
      <c r="W268" t="s">
        <v>75</v>
      </c>
      <c r="Y268">
        <v>9</v>
      </c>
      <c r="Z268" t="s">
        <v>75</v>
      </c>
      <c r="AA268" t="s">
        <v>74</v>
      </c>
      <c r="AB268" t="s">
        <v>75</v>
      </c>
      <c r="AC268">
        <v>0</v>
      </c>
      <c r="AD268" t="s">
        <v>74</v>
      </c>
    </row>
    <row r="269" spans="1:34" x14ac:dyDescent="0.6">
      <c r="A269" t="s">
        <v>14</v>
      </c>
      <c r="B269" t="s">
        <v>15</v>
      </c>
      <c r="C269" t="s">
        <v>16</v>
      </c>
      <c r="D269" t="s">
        <v>17</v>
      </c>
      <c r="E269" t="s">
        <v>18</v>
      </c>
      <c r="F269" t="s">
        <v>19</v>
      </c>
      <c r="G269" t="s">
        <v>69</v>
      </c>
      <c r="H269" t="s">
        <v>70</v>
      </c>
      <c r="I269" t="s">
        <v>21</v>
      </c>
      <c r="J269" t="s">
        <v>19</v>
      </c>
      <c r="K269" t="s">
        <v>22</v>
      </c>
      <c r="L269" t="s">
        <v>22</v>
      </c>
      <c r="M269" t="s">
        <v>22</v>
      </c>
      <c r="N269" t="s">
        <v>23</v>
      </c>
      <c r="O269" t="s">
        <v>22</v>
      </c>
      <c r="P269" t="s">
        <v>24</v>
      </c>
      <c r="Q269" t="s">
        <v>19</v>
      </c>
      <c r="R269" t="s">
        <v>25</v>
      </c>
      <c r="S269" t="s">
        <v>21</v>
      </c>
      <c r="T269" t="s">
        <v>26</v>
      </c>
      <c r="U269" t="s">
        <v>14</v>
      </c>
      <c r="V269" t="s">
        <v>18</v>
      </c>
      <c r="W269" t="s">
        <v>24</v>
      </c>
      <c r="X269" t="s">
        <v>27</v>
      </c>
      <c r="Y269" t="s">
        <v>25</v>
      </c>
      <c r="Z269" t="s">
        <v>28</v>
      </c>
      <c r="AA269" t="s">
        <v>29</v>
      </c>
      <c r="AB269" t="s">
        <v>25</v>
      </c>
      <c r="AC269" t="s">
        <v>18</v>
      </c>
      <c r="AD269" t="s">
        <v>26</v>
      </c>
      <c r="AE269" t="s">
        <v>29</v>
      </c>
      <c r="AF269" t="s">
        <v>19</v>
      </c>
      <c r="AG269" t="s">
        <v>30</v>
      </c>
      <c r="AH269" t="s">
        <v>31</v>
      </c>
    </row>
    <row r="270" spans="1:34" x14ac:dyDescent="0.6">
      <c r="A270" t="s">
        <v>77</v>
      </c>
      <c r="B270" t="s">
        <v>205</v>
      </c>
      <c r="E270" s="3">
        <v>776000</v>
      </c>
      <c r="G270" s="3">
        <v>494211</v>
      </c>
      <c r="H270" s="3">
        <v>418218.12</v>
      </c>
      <c r="I270">
        <v>0</v>
      </c>
    </row>
    <row r="271" spans="1:34" x14ac:dyDescent="0.6">
      <c r="A271" t="s">
        <v>14</v>
      </c>
      <c r="B271" t="s">
        <v>15</v>
      </c>
      <c r="C271" t="s">
        <v>16</v>
      </c>
      <c r="D271" t="s">
        <v>17</v>
      </c>
      <c r="E271" t="s">
        <v>18</v>
      </c>
      <c r="F271" t="s">
        <v>19</v>
      </c>
      <c r="G271" t="s">
        <v>69</v>
      </c>
      <c r="H271" t="s">
        <v>70</v>
      </c>
      <c r="I271" t="s">
        <v>21</v>
      </c>
      <c r="J271" t="s">
        <v>19</v>
      </c>
      <c r="K271" t="s">
        <v>22</v>
      </c>
      <c r="L271" t="s">
        <v>22</v>
      </c>
      <c r="M271" t="s">
        <v>22</v>
      </c>
      <c r="N271" t="s">
        <v>23</v>
      </c>
      <c r="O271" t="s">
        <v>22</v>
      </c>
      <c r="P271" t="s">
        <v>24</v>
      </c>
      <c r="Q271" t="s">
        <v>19</v>
      </c>
      <c r="R271" t="s">
        <v>25</v>
      </c>
      <c r="S271" t="s">
        <v>21</v>
      </c>
      <c r="T271" t="s">
        <v>26</v>
      </c>
      <c r="U271" t="s">
        <v>14</v>
      </c>
      <c r="V271" t="s">
        <v>18</v>
      </c>
      <c r="W271" t="s">
        <v>24</v>
      </c>
      <c r="X271" t="s">
        <v>27</v>
      </c>
      <c r="Y271" t="s">
        <v>25</v>
      </c>
      <c r="Z271" t="s">
        <v>28</v>
      </c>
      <c r="AA271" t="s">
        <v>29</v>
      </c>
      <c r="AB271" t="s">
        <v>25</v>
      </c>
      <c r="AC271" t="s">
        <v>18</v>
      </c>
      <c r="AD271" t="s">
        <v>26</v>
      </c>
      <c r="AE271" t="s">
        <v>29</v>
      </c>
      <c r="AF271" t="s">
        <v>19</v>
      </c>
      <c r="AG271" t="s">
        <v>30</v>
      </c>
      <c r="AH271" t="s">
        <v>31</v>
      </c>
    </row>
    <row r="272" spans="1:34" x14ac:dyDescent="0.6">
      <c r="A272">
        <v>30039311725</v>
      </c>
      <c r="B272" t="s">
        <v>207</v>
      </c>
      <c r="C272">
        <v>85010587298</v>
      </c>
      <c r="D272" t="s">
        <v>208</v>
      </c>
      <c r="E272" s="3">
        <v>250000</v>
      </c>
      <c r="F272">
        <v>7.7</v>
      </c>
      <c r="G272" s="3">
        <v>66660</v>
      </c>
      <c r="H272" s="3">
        <v>10018.370000000001</v>
      </c>
      <c r="I272">
        <v>0</v>
      </c>
      <c r="J272" s="4">
        <v>38777</v>
      </c>
      <c r="K272">
        <v>19</v>
      </c>
      <c r="L272">
        <v>19</v>
      </c>
      <c r="M272">
        <v>0</v>
      </c>
      <c r="N272">
        <v>0</v>
      </c>
      <c r="O272">
        <v>0</v>
      </c>
      <c r="P272">
        <v>0</v>
      </c>
      <c r="Q272" t="s">
        <v>73</v>
      </c>
      <c r="R272">
        <v>61132</v>
      </c>
      <c r="S272" s="3">
        <v>2058</v>
      </c>
      <c r="T272" t="s">
        <v>74</v>
      </c>
      <c r="U272">
        <v>0</v>
      </c>
      <c r="V272">
        <v>0</v>
      </c>
      <c r="W272" t="s">
        <v>75</v>
      </c>
      <c r="Y272">
        <v>9</v>
      </c>
      <c r="Z272" t="s">
        <v>75</v>
      </c>
      <c r="AA272" t="s">
        <v>74</v>
      </c>
      <c r="AB272" t="s">
        <v>75</v>
      </c>
      <c r="AC272">
        <v>0</v>
      </c>
      <c r="AD272" t="s">
        <v>74</v>
      </c>
    </row>
    <row r="273" spans="1:34" x14ac:dyDescent="0.6">
      <c r="A273">
        <v>30364048366</v>
      </c>
      <c r="B273" t="s">
        <v>207</v>
      </c>
      <c r="C273">
        <v>80090580612</v>
      </c>
      <c r="D273" t="s">
        <v>209</v>
      </c>
      <c r="E273" s="3">
        <v>1100000</v>
      </c>
      <c r="F273">
        <v>7.7</v>
      </c>
      <c r="G273" s="3">
        <v>621580</v>
      </c>
      <c r="H273" s="3">
        <v>546063.5</v>
      </c>
      <c r="I273">
        <v>0</v>
      </c>
      <c r="J273" s="4">
        <v>39549</v>
      </c>
      <c r="K273">
        <v>19</v>
      </c>
      <c r="L273">
        <v>19</v>
      </c>
      <c r="M273">
        <v>0</v>
      </c>
      <c r="N273">
        <v>0</v>
      </c>
      <c r="O273">
        <v>0</v>
      </c>
      <c r="P273">
        <v>0</v>
      </c>
      <c r="Q273" t="s">
        <v>73</v>
      </c>
      <c r="R273">
        <v>15355</v>
      </c>
      <c r="S273" s="3">
        <v>10951</v>
      </c>
      <c r="T273" t="s">
        <v>74</v>
      </c>
      <c r="U273">
        <v>0</v>
      </c>
      <c r="V273">
        <v>0</v>
      </c>
      <c r="W273" t="s">
        <v>75</v>
      </c>
      <c r="Y273">
        <v>9</v>
      </c>
      <c r="Z273" t="s">
        <v>75</v>
      </c>
      <c r="AA273" t="s">
        <v>74</v>
      </c>
      <c r="AB273" t="s">
        <v>75</v>
      </c>
      <c r="AC273">
        <v>0</v>
      </c>
      <c r="AD273" t="s">
        <v>74</v>
      </c>
    </row>
    <row r="274" spans="1:34" x14ac:dyDescent="0.6">
      <c r="A274">
        <v>30828239161</v>
      </c>
      <c r="B274" t="s">
        <v>207</v>
      </c>
      <c r="C274">
        <v>85571649134</v>
      </c>
      <c r="D274" t="s">
        <v>210</v>
      </c>
      <c r="E274" s="3">
        <v>1340000</v>
      </c>
      <c r="F274">
        <v>7.7</v>
      </c>
      <c r="G274" s="3">
        <v>663965.32999999996</v>
      </c>
      <c r="H274" s="3">
        <v>368700.3</v>
      </c>
      <c r="I274">
        <v>0</v>
      </c>
      <c r="J274" s="4">
        <v>40011</v>
      </c>
      <c r="K274">
        <v>19</v>
      </c>
      <c r="L274">
        <v>19</v>
      </c>
      <c r="M274">
        <v>0</v>
      </c>
      <c r="N274">
        <v>0</v>
      </c>
      <c r="O274">
        <v>0</v>
      </c>
      <c r="P274">
        <v>0</v>
      </c>
      <c r="Q274" t="s">
        <v>73</v>
      </c>
      <c r="R274">
        <v>15355</v>
      </c>
      <c r="S274" s="3">
        <v>13897</v>
      </c>
      <c r="T274" t="s">
        <v>74</v>
      </c>
      <c r="U274">
        <v>0</v>
      </c>
      <c r="V274">
        <v>0</v>
      </c>
      <c r="W274" t="s">
        <v>75</v>
      </c>
      <c r="Y274">
        <v>9</v>
      </c>
      <c r="Z274" t="s">
        <v>75</v>
      </c>
      <c r="AA274" t="s">
        <v>74</v>
      </c>
      <c r="AB274" t="s">
        <v>75</v>
      </c>
      <c r="AC274">
        <v>0</v>
      </c>
      <c r="AD274" t="s">
        <v>74</v>
      </c>
    </row>
    <row r="275" spans="1:34" x14ac:dyDescent="0.6">
      <c r="A275">
        <v>30829662449</v>
      </c>
      <c r="B275" t="s">
        <v>207</v>
      </c>
      <c r="C275">
        <v>87266492844</v>
      </c>
      <c r="D275" t="s">
        <v>211</v>
      </c>
      <c r="E275" s="3">
        <v>2117000</v>
      </c>
      <c r="F275">
        <v>7.7</v>
      </c>
      <c r="G275" s="3">
        <v>1015435</v>
      </c>
      <c r="H275" s="3">
        <v>793827.19</v>
      </c>
      <c r="I275">
        <v>0</v>
      </c>
      <c r="J275" s="4">
        <v>40014</v>
      </c>
      <c r="K275">
        <v>19</v>
      </c>
      <c r="L275">
        <v>19</v>
      </c>
      <c r="M275">
        <v>0</v>
      </c>
      <c r="N275">
        <v>0</v>
      </c>
      <c r="O275">
        <v>0</v>
      </c>
      <c r="P275">
        <v>0</v>
      </c>
      <c r="Q275" t="s">
        <v>73</v>
      </c>
      <c r="R275">
        <v>15355</v>
      </c>
      <c r="S275" s="3">
        <v>18166</v>
      </c>
      <c r="T275" t="s">
        <v>74</v>
      </c>
      <c r="U275">
        <v>0</v>
      </c>
      <c r="V275">
        <v>0</v>
      </c>
      <c r="W275" t="s">
        <v>75</v>
      </c>
      <c r="Y275">
        <v>9</v>
      </c>
      <c r="Z275" t="s">
        <v>75</v>
      </c>
      <c r="AA275" t="s">
        <v>74</v>
      </c>
      <c r="AB275" t="s">
        <v>75</v>
      </c>
      <c r="AC275">
        <v>0</v>
      </c>
      <c r="AD275" t="s">
        <v>74</v>
      </c>
    </row>
    <row r="276" spans="1:34" x14ac:dyDescent="0.6">
      <c r="A276">
        <v>31068508834</v>
      </c>
      <c r="B276" t="s">
        <v>207</v>
      </c>
      <c r="C276">
        <v>80084133016</v>
      </c>
      <c r="D276" t="s">
        <v>212</v>
      </c>
      <c r="E276" s="3">
        <v>661000</v>
      </c>
      <c r="F276">
        <v>7.7</v>
      </c>
      <c r="G276" s="3">
        <v>346583</v>
      </c>
      <c r="H276" s="3">
        <v>174910.06</v>
      </c>
      <c r="I276">
        <v>0</v>
      </c>
      <c r="J276" s="4">
        <v>40232</v>
      </c>
      <c r="K276">
        <v>19</v>
      </c>
      <c r="L276">
        <v>19</v>
      </c>
      <c r="M276">
        <v>0</v>
      </c>
      <c r="N276">
        <v>0</v>
      </c>
      <c r="O276">
        <v>0</v>
      </c>
      <c r="P276">
        <v>0</v>
      </c>
      <c r="Q276" t="s">
        <v>73</v>
      </c>
      <c r="R276">
        <v>15355</v>
      </c>
      <c r="S276" s="3">
        <v>6472</v>
      </c>
      <c r="T276" t="s">
        <v>74</v>
      </c>
      <c r="U276">
        <v>0</v>
      </c>
      <c r="V276">
        <v>0</v>
      </c>
      <c r="W276" t="s">
        <v>75</v>
      </c>
      <c r="Y276">
        <v>9</v>
      </c>
      <c r="Z276" t="s">
        <v>75</v>
      </c>
      <c r="AA276" t="s">
        <v>74</v>
      </c>
      <c r="AB276" t="s">
        <v>75</v>
      </c>
      <c r="AC276">
        <v>0</v>
      </c>
      <c r="AD276" t="s">
        <v>74</v>
      </c>
    </row>
    <row r="277" spans="1:34" x14ac:dyDescent="0.6">
      <c r="A277">
        <v>31102390175</v>
      </c>
      <c r="B277" t="s">
        <v>207</v>
      </c>
      <c r="C277">
        <v>85614116417</v>
      </c>
      <c r="D277" t="s">
        <v>213</v>
      </c>
      <c r="E277" s="3">
        <v>4112000</v>
      </c>
      <c r="F277">
        <v>7.7</v>
      </c>
      <c r="G277" s="3">
        <v>2406645</v>
      </c>
      <c r="H277" s="3">
        <v>1222060.6100000001</v>
      </c>
      <c r="I277">
        <v>0</v>
      </c>
      <c r="J277" s="4">
        <v>40258</v>
      </c>
      <c r="K277">
        <v>19</v>
      </c>
      <c r="L277">
        <v>19</v>
      </c>
      <c r="M277">
        <v>0</v>
      </c>
      <c r="N277">
        <v>0</v>
      </c>
      <c r="O277">
        <v>0</v>
      </c>
      <c r="P277">
        <v>0</v>
      </c>
      <c r="Q277" t="s">
        <v>73</v>
      </c>
      <c r="R277">
        <v>15355</v>
      </c>
      <c r="S277" s="3">
        <v>41538</v>
      </c>
      <c r="T277" t="s">
        <v>74</v>
      </c>
      <c r="U277">
        <v>0</v>
      </c>
      <c r="V277">
        <v>0</v>
      </c>
      <c r="W277" t="s">
        <v>75</v>
      </c>
      <c r="Y277">
        <v>9</v>
      </c>
      <c r="Z277" t="s">
        <v>75</v>
      </c>
      <c r="AA277" t="s">
        <v>74</v>
      </c>
      <c r="AB277" t="s">
        <v>75</v>
      </c>
      <c r="AC277">
        <v>0</v>
      </c>
      <c r="AD277" t="s">
        <v>74</v>
      </c>
    </row>
    <row r="278" spans="1:34" x14ac:dyDescent="0.6">
      <c r="A278">
        <v>31184792685</v>
      </c>
      <c r="B278" t="s">
        <v>207</v>
      </c>
      <c r="C278">
        <v>85702958703</v>
      </c>
      <c r="D278" t="s">
        <v>214</v>
      </c>
      <c r="E278" s="3">
        <v>553000</v>
      </c>
      <c r="F278">
        <v>7.7</v>
      </c>
      <c r="G278" s="3">
        <v>344662</v>
      </c>
      <c r="H278" s="3">
        <v>318844.17</v>
      </c>
      <c r="I278">
        <v>0</v>
      </c>
      <c r="J278" s="4">
        <v>40324</v>
      </c>
      <c r="K278">
        <v>19</v>
      </c>
      <c r="L278">
        <v>19</v>
      </c>
      <c r="M278">
        <v>0</v>
      </c>
      <c r="N278">
        <v>0</v>
      </c>
      <c r="O278">
        <v>0</v>
      </c>
      <c r="P278">
        <v>0</v>
      </c>
      <c r="Q278" t="s">
        <v>73</v>
      </c>
      <c r="R278">
        <v>15355</v>
      </c>
      <c r="S278" s="3">
        <v>5293</v>
      </c>
      <c r="T278" t="s">
        <v>74</v>
      </c>
      <c r="U278">
        <v>0</v>
      </c>
      <c r="V278">
        <v>0</v>
      </c>
      <c r="W278" t="s">
        <v>75</v>
      </c>
      <c r="Y278">
        <v>9</v>
      </c>
      <c r="Z278" t="s">
        <v>75</v>
      </c>
      <c r="AA278" t="s">
        <v>74</v>
      </c>
      <c r="AB278" t="s">
        <v>75</v>
      </c>
      <c r="AC278">
        <v>0</v>
      </c>
      <c r="AD278" t="s">
        <v>74</v>
      </c>
      <c r="AE278" t="s">
        <v>76</v>
      </c>
      <c r="AF278" s="4">
        <v>43949</v>
      </c>
      <c r="AG278">
        <v>0</v>
      </c>
    </row>
    <row r="279" spans="1:34" x14ac:dyDescent="0.6">
      <c r="A279">
        <v>31677826232</v>
      </c>
      <c r="B279" t="s">
        <v>207</v>
      </c>
      <c r="C279">
        <v>85513219927</v>
      </c>
      <c r="D279" t="s">
        <v>215</v>
      </c>
      <c r="E279" s="3">
        <v>1813000</v>
      </c>
      <c r="F279">
        <v>7.7</v>
      </c>
      <c r="G279" s="3">
        <v>1062075</v>
      </c>
      <c r="H279" s="3">
        <v>257267.98</v>
      </c>
      <c r="I279">
        <v>0</v>
      </c>
      <c r="J279" s="4">
        <v>40621</v>
      </c>
      <c r="K279">
        <v>19</v>
      </c>
      <c r="L279">
        <v>19</v>
      </c>
      <c r="M279">
        <v>0</v>
      </c>
      <c r="N279">
        <v>0</v>
      </c>
      <c r="O279">
        <v>0</v>
      </c>
      <c r="P279">
        <v>0</v>
      </c>
      <c r="Q279" t="s">
        <v>73</v>
      </c>
      <c r="R279">
        <v>15355</v>
      </c>
      <c r="S279" s="3">
        <v>16254</v>
      </c>
      <c r="T279" t="s">
        <v>74</v>
      </c>
      <c r="U279">
        <v>0</v>
      </c>
      <c r="V279">
        <v>0</v>
      </c>
      <c r="W279" t="s">
        <v>75</v>
      </c>
      <c r="Y279">
        <v>9</v>
      </c>
      <c r="Z279" t="s">
        <v>75</v>
      </c>
      <c r="AA279" t="s">
        <v>74</v>
      </c>
      <c r="AB279" t="s">
        <v>75</v>
      </c>
      <c r="AC279">
        <v>0</v>
      </c>
      <c r="AD279" t="s">
        <v>74</v>
      </c>
    </row>
    <row r="280" spans="1:34" x14ac:dyDescent="0.6">
      <c r="A280">
        <v>33637517396</v>
      </c>
      <c r="B280" t="s">
        <v>207</v>
      </c>
      <c r="C280">
        <v>86310709458</v>
      </c>
      <c r="D280" t="s">
        <v>161</v>
      </c>
      <c r="E280" s="3">
        <v>1100000</v>
      </c>
      <c r="F280">
        <v>7.7</v>
      </c>
      <c r="G280" s="3">
        <v>895214</v>
      </c>
      <c r="H280" s="3">
        <v>879414.6</v>
      </c>
      <c r="I280">
        <v>0</v>
      </c>
      <c r="J280" s="4">
        <v>41674</v>
      </c>
      <c r="K280">
        <v>19</v>
      </c>
      <c r="L280">
        <v>19</v>
      </c>
      <c r="M280">
        <v>0</v>
      </c>
      <c r="N280">
        <v>0</v>
      </c>
      <c r="O280">
        <v>0</v>
      </c>
      <c r="P280">
        <v>0</v>
      </c>
      <c r="Q280" t="s">
        <v>73</v>
      </c>
      <c r="R280">
        <v>15355</v>
      </c>
      <c r="S280" s="3">
        <v>9530</v>
      </c>
      <c r="T280" t="s">
        <v>74</v>
      </c>
      <c r="U280">
        <v>0</v>
      </c>
      <c r="V280">
        <v>0</v>
      </c>
      <c r="W280" t="s">
        <v>75</v>
      </c>
      <c r="Y280">
        <v>9</v>
      </c>
      <c r="Z280" t="s">
        <v>75</v>
      </c>
      <c r="AA280" t="s">
        <v>74</v>
      </c>
      <c r="AB280" t="s">
        <v>75</v>
      </c>
      <c r="AC280">
        <v>0</v>
      </c>
      <c r="AD280" t="s">
        <v>74</v>
      </c>
      <c r="AE280" t="s">
        <v>76</v>
      </c>
      <c r="AF280" s="4">
        <v>44475</v>
      </c>
      <c r="AG280">
        <v>0</v>
      </c>
    </row>
    <row r="281" spans="1:34" x14ac:dyDescent="0.6">
      <c r="A281" t="s">
        <v>14</v>
      </c>
      <c r="B281" t="s">
        <v>15</v>
      </c>
      <c r="C281" t="s">
        <v>16</v>
      </c>
      <c r="D281" t="s">
        <v>17</v>
      </c>
      <c r="E281" t="s">
        <v>18</v>
      </c>
      <c r="F281" t="s">
        <v>19</v>
      </c>
      <c r="G281" t="s">
        <v>69</v>
      </c>
      <c r="H281" t="s">
        <v>70</v>
      </c>
      <c r="I281" t="s">
        <v>21</v>
      </c>
      <c r="J281" t="s">
        <v>19</v>
      </c>
      <c r="K281" t="s">
        <v>22</v>
      </c>
      <c r="L281" t="s">
        <v>22</v>
      </c>
      <c r="M281" t="s">
        <v>22</v>
      </c>
      <c r="N281" t="s">
        <v>23</v>
      </c>
      <c r="O281" t="s">
        <v>22</v>
      </c>
      <c r="P281" t="s">
        <v>24</v>
      </c>
      <c r="Q281" t="s">
        <v>19</v>
      </c>
      <c r="R281" t="s">
        <v>25</v>
      </c>
      <c r="S281" t="s">
        <v>21</v>
      </c>
      <c r="T281" t="s">
        <v>26</v>
      </c>
      <c r="U281" t="s">
        <v>14</v>
      </c>
      <c r="V281" t="s">
        <v>18</v>
      </c>
      <c r="W281" t="s">
        <v>24</v>
      </c>
      <c r="X281" t="s">
        <v>27</v>
      </c>
      <c r="Y281" t="s">
        <v>25</v>
      </c>
      <c r="Z281" t="s">
        <v>28</v>
      </c>
      <c r="AA281" t="s">
        <v>29</v>
      </c>
      <c r="AB281" t="s">
        <v>25</v>
      </c>
      <c r="AC281" t="s">
        <v>18</v>
      </c>
      <c r="AD281" t="s">
        <v>26</v>
      </c>
      <c r="AE281" t="s">
        <v>29</v>
      </c>
      <c r="AF281" t="s">
        <v>19</v>
      </c>
      <c r="AG281" t="s">
        <v>30</v>
      </c>
      <c r="AH281" t="s">
        <v>31</v>
      </c>
    </row>
    <row r="282" spans="1:34" x14ac:dyDescent="0.6">
      <c r="A282" t="s">
        <v>77</v>
      </c>
      <c r="B282" t="s">
        <v>207</v>
      </c>
      <c r="E282" s="3">
        <v>13046000</v>
      </c>
      <c r="G282" s="3">
        <v>7422819.3300000001</v>
      </c>
      <c r="H282" s="3">
        <v>4571106.78</v>
      </c>
      <c r="I282">
        <v>0</v>
      </c>
    </row>
    <row r="283" spans="1:34" x14ac:dyDescent="0.6">
      <c r="A283" t="s">
        <v>14</v>
      </c>
      <c r="B283" t="s">
        <v>15</v>
      </c>
      <c r="C283" t="s">
        <v>16</v>
      </c>
      <c r="D283" t="s">
        <v>17</v>
      </c>
      <c r="E283" t="s">
        <v>18</v>
      </c>
      <c r="F283" t="s">
        <v>19</v>
      </c>
      <c r="G283" t="s">
        <v>69</v>
      </c>
      <c r="H283" t="s">
        <v>70</v>
      </c>
      <c r="I283" t="s">
        <v>21</v>
      </c>
      <c r="J283" t="s">
        <v>19</v>
      </c>
      <c r="K283" t="s">
        <v>22</v>
      </c>
      <c r="L283" t="s">
        <v>22</v>
      </c>
      <c r="M283" t="s">
        <v>22</v>
      </c>
      <c r="N283" t="s">
        <v>23</v>
      </c>
      <c r="O283" t="s">
        <v>22</v>
      </c>
      <c r="P283" t="s">
        <v>24</v>
      </c>
      <c r="Q283" t="s">
        <v>19</v>
      </c>
      <c r="R283" t="s">
        <v>25</v>
      </c>
      <c r="S283" t="s">
        <v>21</v>
      </c>
      <c r="T283" t="s">
        <v>26</v>
      </c>
      <c r="U283" t="s">
        <v>14</v>
      </c>
      <c r="V283" t="s">
        <v>18</v>
      </c>
      <c r="W283" t="s">
        <v>24</v>
      </c>
      <c r="X283" t="s">
        <v>27</v>
      </c>
      <c r="Y283" t="s">
        <v>25</v>
      </c>
      <c r="Z283" t="s">
        <v>28</v>
      </c>
      <c r="AA283" t="s">
        <v>29</v>
      </c>
      <c r="AB283" t="s">
        <v>25</v>
      </c>
      <c r="AC283" t="s">
        <v>18</v>
      </c>
      <c r="AD283" t="s">
        <v>26</v>
      </c>
      <c r="AE283" t="s">
        <v>29</v>
      </c>
      <c r="AF283" t="s">
        <v>19</v>
      </c>
      <c r="AG283" t="s">
        <v>30</v>
      </c>
      <c r="AH283" t="s">
        <v>31</v>
      </c>
    </row>
    <row r="284" spans="1:34" x14ac:dyDescent="0.6">
      <c r="A284">
        <v>30985059289</v>
      </c>
      <c r="B284" t="s">
        <v>216</v>
      </c>
      <c r="C284">
        <v>85614112990</v>
      </c>
      <c r="D284" t="s">
        <v>217</v>
      </c>
      <c r="E284" s="3">
        <v>3087000</v>
      </c>
      <c r="F284">
        <v>7.65</v>
      </c>
      <c r="G284" s="3">
        <v>1963566</v>
      </c>
      <c r="H284" s="3">
        <v>1465051.67</v>
      </c>
      <c r="I284">
        <v>0</v>
      </c>
      <c r="J284" s="4">
        <v>40156</v>
      </c>
      <c r="K284">
        <v>19</v>
      </c>
      <c r="L284">
        <v>19</v>
      </c>
      <c r="M284">
        <v>0</v>
      </c>
      <c r="N284">
        <v>0</v>
      </c>
      <c r="O284">
        <v>0</v>
      </c>
      <c r="P284">
        <v>0</v>
      </c>
      <c r="Q284" t="s">
        <v>73</v>
      </c>
      <c r="R284">
        <v>15355</v>
      </c>
      <c r="S284" s="3">
        <v>25051</v>
      </c>
      <c r="T284" t="s">
        <v>74</v>
      </c>
      <c r="U284">
        <v>0</v>
      </c>
      <c r="V284">
        <v>0</v>
      </c>
      <c r="W284" t="s">
        <v>75</v>
      </c>
      <c r="Y284">
        <v>9</v>
      </c>
      <c r="Z284" t="s">
        <v>75</v>
      </c>
      <c r="AA284" t="s">
        <v>74</v>
      </c>
      <c r="AB284" t="s">
        <v>75</v>
      </c>
      <c r="AC284">
        <v>0</v>
      </c>
      <c r="AD284" t="s">
        <v>74</v>
      </c>
    </row>
    <row r="285" spans="1:34" x14ac:dyDescent="0.6">
      <c r="A285" t="s">
        <v>14</v>
      </c>
      <c r="B285" t="s">
        <v>15</v>
      </c>
      <c r="C285" t="s">
        <v>16</v>
      </c>
      <c r="D285" t="s">
        <v>17</v>
      </c>
      <c r="E285" t="s">
        <v>18</v>
      </c>
      <c r="F285" t="s">
        <v>19</v>
      </c>
      <c r="G285" t="s">
        <v>69</v>
      </c>
      <c r="H285" t="s">
        <v>70</v>
      </c>
      <c r="I285" t="s">
        <v>21</v>
      </c>
      <c r="J285" t="s">
        <v>19</v>
      </c>
      <c r="K285" t="s">
        <v>22</v>
      </c>
      <c r="L285" t="s">
        <v>22</v>
      </c>
      <c r="M285" t="s">
        <v>22</v>
      </c>
      <c r="N285" t="s">
        <v>23</v>
      </c>
      <c r="O285" t="s">
        <v>22</v>
      </c>
      <c r="P285" t="s">
        <v>24</v>
      </c>
      <c r="Q285" t="s">
        <v>19</v>
      </c>
      <c r="R285" t="s">
        <v>25</v>
      </c>
      <c r="S285" t="s">
        <v>21</v>
      </c>
      <c r="T285" t="s">
        <v>26</v>
      </c>
      <c r="U285" t="s">
        <v>14</v>
      </c>
      <c r="V285" t="s">
        <v>18</v>
      </c>
      <c r="W285" t="s">
        <v>24</v>
      </c>
      <c r="X285" t="s">
        <v>27</v>
      </c>
      <c r="Y285" t="s">
        <v>25</v>
      </c>
      <c r="Z285" t="s">
        <v>28</v>
      </c>
      <c r="AA285" t="s">
        <v>29</v>
      </c>
      <c r="AB285" t="s">
        <v>25</v>
      </c>
      <c r="AC285" t="s">
        <v>18</v>
      </c>
      <c r="AD285" t="s">
        <v>26</v>
      </c>
      <c r="AE285" t="s">
        <v>29</v>
      </c>
      <c r="AF285" t="s">
        <v>19</v>
      </c>
      <c r="AG285" t="s">
        <v>30</v>
      </c>
      <c r="AH285" t="s">
        <v>31</v>
      </c>
    </row>
    <row r="286" spans="1:34" x14ac:dyDescent="0.6">
      <c r="A286" t="s">
        <v>77</v>
      </c>
      <c r="B286" t="s">
        <v>216</v>
      </c>
      <c r="E286" s="3">
        <v>3087000</v>
      </c>
      <c r="G286" s="3">
        <v>1963566</v>
      </c>
      <c r="H286" s="3">
        <v>1465051.67</v>
      </c>
      <c r="I286">
        <v>0</v>
      </c>
    </row>
    <row r="287" spans="1:34" x14ac:dyDescent="0.6">
      <c r="A287" t="s">
        <v>14</v>
      </c>
      <c r="B287" t="s">
        <v>15</v>
      </c>
      <c r="C287" t="s">
        <v>16</v>
      </c>
      <c r="D287" t="s">
        <v>17</v>
      </c>
      <c r="E287" t="s">
        <v>18</v>
      </c>
      <c r="F287" t="s">
        <v>19</v>
      </c>
      <c r="G287" t="s">
        <v>69</v>
      </c>
      <c r="H287" t="s">
        <v>70</v>
      </c>
      <c r="I287" t="s">
        <v>21</v>
      </c>
      <c r="J287" t="s">
        <v>19</v>
      </c>
      <c r="K287" t="s">
        <v>22</v>
      </c>
      <c r="L287" t="s">
        <v>22</v>
      </c>
      <c r="M287" t="s">
        <v>22</v>
      </c>
      <c r="N287" t="s">
        <v>23</v>
      </c>
      <c r="O287" t="s">
        <v>22</v>
      </c>
      <c r="P287" t="s">
        <v>24</v>
      </c>
      <c r="Q287" t="s">
        <v>19</v>
      </c>
      <c r="R287" t="s">
        <v>25</v>
      </c>
      <c r="S287" t="s">
        <v>21</v>
      </c>
      <c r="T287" t="s">
        <v>26</v>
      </c>
      <c r="U287" t="s">
        <v>14</v>
      </c>
      <c r="V287" t="s">
        <v>18</v>
      </c>
      <c r="W287" t="s">
        <v>24</v>
      </c>
      <c r="X287" t="s">
        <v>27</v>
      </c>
      <c r="Y287" t="s">
        <v>25</v>
      </c>
      <c r="Z287" t="s">
        <v>28</v>
      </c>
      <c r="AA287" t="s">
        <v>29</v>
      </c>
      <c r="AB287" t="s">
        <v>25</v>
      </c>
      <c r="AC287" t="s">
        <v>18</v>
      </c>
      <c r="AD287" t="s">
        <v>26</v>
      </c>
      <c r="AE287" t="s">
        <v>29</v>
      </c>
      <c r="AF287" t="s">
        <v>19</v>
      </c>
      <c r="AG287" t="s">
        <v>30</v>
      </c>
      <c r="AH287" t="s">
        <v>31</v>
      </c>
    </row>
    <row r="288" spans="1:34" x14ac:dyDescent="0.6">
      <c r="A288">
        <v>34105279129</v>
      </c>
      <c r="B288" t="s">
        <v>218</v>
      </c>
      <c r="C288">
        <v>85575424036</v>
      </c>
      <c r="D288" t="s">
        <v>219</v>
      </c>
      <c r="E288" s="3">
        <v>2200000</v>
      </c>
      <c r="F288">
        <v>7.7</v>
      </c>
      <c r="G288" s="3">
        <v>1418487</v>
      </c>
      <c r="H288" s="3">
        <v>1256650.1299999999</v>
      </c>
      <c r="I288">
        <v>0</v>
      </c>
      <c r="J288" s="4">
        <v>41883</v>
      </c>
      <c r="K288">
        <v>19</v>
      </c>
      <c r="L288">
        <v>19</v>
      </c>
      <c r="M288">
        <v>0</v>
      </c>
      <c r="N288">
        <v>0</v>
      </c>
      <c r="O288">
        <v>0</v>
      </c>
      <c r="P288">
        <v>0</v>
      </c>
      <c r="Q288" t="s">
        <v>73</v>
      </c>
      <c r="R288">
        <v>15355</v>
      </c>
      <c r="S288" s="3">
        <v>23803</v>
      </c>
      <c r="T288" t="s">
        <v>74</v>
      </c>
      <c r="U288">
        <v>0</v>
      </c>
      <c r="V288">
        <v>0</v>
      </c>
      <c r="W288" t="s">
        <v>75</v>
      </c>
      <c r="Y288">
        <v>9</v>
      </c>
      <c r="Z288" t="s">
        <v>75</v>
      </c>
      <c r="AA288" t="s">
        <v>74</v>
      </c>
      <c r="AB288" t="s">
        <v>75</v>
      </c>
      <c r="AC288">
        <v>0</v>
      </c>
      <c r="AD288" t="s">
        <v>74</v>
      </c>
    </row>
    <row r="289" spans="1:34" x14ac:dyDescent="0.6">
      <c r="A289">
        <v>34534921841</v>
      </c>
      <c r="B289" t="s">
        <v>218</v>
      </c>
      <c r="C289">
        <v>85533247757</v>
      </c>
      <c r="D289" t="s">
        <v>220</v>
      </c>
      <c r="E289" s="3">
        <v>640000</v>
      </c>
      <c r="F289">
        <v>7.7</v>
      </c>
      <c r="G289" s="3">
        <v>710830</v>
      </c>
      <c r="H289" s="3">
        <v>353326.38</v>
      </c>
      <c r="I289">
        <v>0</v>
      </c>
      <c r="J289" s="4">
        <v>42000</v>
      </c>
      <c r="K289">
        <v>19</v>
      </c>
      <c r="L289">
        <v>19</v>
      </c>
      <c r="M289">
        <v>0</v>
      </c>
      <c r="N289">
        <v>0</v>
      </c>
      <c r="O289">
        <v>0</v>
      </c>
      <c r="P289">
        <v>0</v>
      </c>
      <c r="Q289" t="s">
        <v>73</v>
      </c>
      <c r="R289">
        <v>15355</v>
      </c>
      <c r="S289" s="3">
        <v>7898</v>
      </c>
      <c r="T289" t="s">
        <v>74</v>
      </c>
      <c r="U289">
        <v>0</v>
      </c>
      <c r="V289">
        <v>0</v>
      </c>
      <c r="W289" t="s">
        <v>75</v>
      </c>
      <c r="Y289">
        <v>9</v>
      </c>
      <c r="Z289" t="s">
        <v>75</v>
      </c>
      <c r="AA289" t="s">
        <v>74</v>
      </c>
      <c r="AB289" t="s">
        <v>75</v>
      </c>
      <c r="AC289">
        <v>0</v>
      </c>
      <c r="AD289" t="s">
        <v>74</v>
      </c>
    </row>
    <row r="290" spans="1:34" x14ac:dyDescent="0.6">
      <c r="A290">
        <v>34588875754</v>
      </c>
      <c r="B290" t="s">
        <v>218</v>
      </c>
      <c r="C290">
        <v>85002948019</v>
      </c>
      <c r="D290" t="s">
        <v>221</v>
      </c>
      <c r="E290" s="3">
        <v>504000</v>
      </c>
      <c r="F290">
        <v>7.7</v>
      </c>
      <c r="G290" s="3">
        <v>465065</v>
      </c>
      <c r="H290" s="3">
        <v>242731.95</v>
      </c>
      <c r="I290">
        <v>0</v>
      </c>
      <c r="J290" s="4">
        <v>42014</v>
      </c>
      <c r="K290">
        <v>19</v>
      </c>
      <c r="L290">
        <v>19</v>
      </c>
      <c r="M290">
        <v>0</v>
      </c>
      <c r="N290">
        <v>0</v>
      </c>
      <c r="O290">
        <v>0</v>
      </c>
      <c r="P290">
        <v>0</v>
      </c>
      <c r="Q290" t="s">
        <v>73</v>
      </c>
      <c r="R290">
        <v>15355</v>
      </c>
      <c r="S290" s="3">
        <v>4371</v>
      </c>
      <c r="T290" t="s">
        <v>74</v>
      </c>
      <c r="U290">
        <v>0</v>
      </c>
      <c r="V290">
        <v>0</v>
      </c>
      <c r="W290" t="s">
        <v>75</v>
      </c>
      <c r="Y290">
        <v>9</v>
      </c>
      <c r="Z290" t="s">
        <v>75</v>
      </c>
      <c r="AA290" t="s">
        <v>74</v>
      </c>
      <c r="AB290" t="s">
        <v>75</v>
      </c>
      <c r="AC290">
        <v>0</v>
      </c>
      <c r="AD290" t="s">
        <v>74</v>
      </c>
    </row>
    <row r="291" spans="1:34" x14ac:dyDescent="0.6">
      <c r="A291">
        <v>34689782741</v>
      </c>
      <c r="B291" t="s">
        <v>218</v>
      </c>
      <c r="C291">
        <v>88212579796</v>
      </c>
      <c r="D291" t="s">
        <v>222</v>
      </c>
      <c r="E291" s="3">
        <v>840000</v>
      </c>
      <c r="F291">
        <v>7.7</v>
      </c>
      <c r="G291" s="3">
        <v>721916</v>
      </c>
      <c r="H291" s="3">
        <v>718811.72</v>
      </c>
      <c r="I291">
        <v>0</v>
      </c>
      <c r="J291" s="4">
        <v>42046</v>
      </c>
      <c r="K291">
        <v>19</v>
      </c>
      <c r="L291">
        <v>19</v>
      </c>
      <c r="M291">
        <v>0</v>
      </c>
      <c r="N291">
        <v>0</v>
      </c>
      <c r="O291">
        <v>0</v>
      </c>
      <c r="P291">
        <v>0</v>
      </c>
      <c r="Q291" t="s">
        <v>73</v>
      </c>
      <c r="R291">
        <v>15355</v>
      </c>
      <c r="S291" s="3">
        <v>7499</v>
      </c>
      <c r="T291" t="s">
        <v>74</v>
      </c>
      <c r="U291">
        <v>0</v>
      </c>
      <c r="V291">
        <v>0</v>
      </c>
      <c r="W291" t="s">
        <v>75</v>
      </c>
      <c r="Y291">
        <v>9</v>
      </c>
      <c r="Z291" t="s">
        <v>75</v>
      </c>
      <c r="AA291" t="s">
        <v>74</v>
      </c>
      <c r="AB291" t="s">
        <v>75</v>
      </c>
      <c r="AC291">
        <v>0</v>
      </c>
      <c r="AD291" t="s">
        <v>74</v>
      </c>
      <c r="AE291" t="s">
        <v>76</v>
      </c>
      <c r="AF291" s="4">
        <v>44650</v>
      </c>
      <c r="AG291">
        <v>0</v>
      </c>
    </row>
    <row r="292" spans="1:34" x14ac:dyDescent="0.6">
      <c r="A292">
        <v>34710274213</v>
      </c>
      <c r="B292" t="s">
        <v>218</v>
      </c>
      <c r="C292">
        <v>88198960991</v>
      </c>
      <c r="D292" t="s">
        <v>223</v>
      </c>
      <c r="E292" s="3">
        <v>756000</v>
      </c>
      <c r="F292">
        <v>9.6999999999999993</v>
      </c>
      <c r="G292" s="3">
        <v>517225</v>
      </c>
      <c r="H292" s="3">
        <v>275520</v>
      </c>
      <c r="I292">
        <v>0</v>
      </c>
      <c r="J292" s="4">
        <v>42052</v>
      </c>
      <c r="K292">
        <v>19</v>
      </c>
      <c r="L292">
        <v>19</v>
      </c>
      <c r="M292">
        <v>0</v>
      </c>
      <c r="N292">
        <v>0</v>
      </c>
      <c r="O292">
        <v>0</v>
      </c>
      <c r="P292">
        <v>0</v>
      </c>
      <c r="Q292" t="s">
        <v>73</v>
      </c>
      <c r="R292">
        <v>15355</v>
      </c>
      <c r="S292" s="3">
        <v>16539</v>
      </c>
      <c r="T292" t="s">
        <v>74</v>
      </c>
      <c r="U292">
        <v>0</v>
      </c>
      <c r="V292">
        <v>0</v>
      </c>
      <c r="W292" t="s">
        <v>75</v>
      </c>
      <c r="Y292">
        <v>9</v>
      </c>
      <c r="Z292" t="s">
        <v>75</v>
      </c>
      <c r="AA292" t="s">
        <v>74</v>
      </c>
      <c r="AB292" t="s">
        <v>75</v>
      </c>
      <c r="AC292">
        <v>0</v>
      </c>
      <c r="AD292" t="s">
        <v>74</v>
      </c>
    </row>
    <row r="293" spans="1:34" x14ac:dyDescent="0.6">
      <c r="A293">
        <v>34710277644</v>
      </c>
      <c r="B293" t="s">
        <v>218</v>
      </c>
      <c r="C293">
        <v>86382960487</v>
      </c>
      <c r="D293" t="s">
        <v>183</v>
      </c>
      <c r="E293" s="3">
        <v>571000</v>
      </c>
      <c r="F293">
        <v>7.7</v>
      </c>
      <c r="G293" s="3">
        <v>585443</v>
      </c>
      <c r="H293" s="3">
        <v>324029.33</v>
      </c>
      <c r="I293">
        <v>0</v>
      </c>
      <c r="J293" s="4">
        <v>42052</v>
      </c>
      <c r="K293">
        <v>19</v>
      </c>
      <c r="L293">
        <v>19</v>
      </c>
      <c r="M293">
        <v>0</v>
      </c>
      <c r="N293">
        <v>0</v>
      </c>
      <c r="O293">
        <v>0</v>
      </c>
      <c r="P293">
        <v>0</v>
      </c>
      <c r="Q293" t="s">
        <v>73</v>
      </c>
      <c r="R293">
        <v>61132</v>
      </c>
      <c r="S293" s="3">
        <v>7885</v>
      </c>
      <c r="T293" t="s">
        <v>74</v>
      </c>
      <c r="U293">
        <v>0</v>
      </c>
      <c r="V293">
        <v>0</v>
      </c>
      <c r="W293" t="s">
        <v>75</v>
      </c>
      <c r="Y293">
        <v>9</v>
      </c>
      <c r="Z293" t="s">
        <v>75</v>
      </c>
      <c r="AA293" t="s">
        <v>74</v>
      </c>
      <c r="AB293" t="s">
        <v>75</v>
      </c>
      <c r="AC293">
        <v>0</v>
      </c>
      <c r="AD293" t="s">
        <v>74</v>
      </c>
    </row>
    <row r="294" spans="1:34" x14ac:dyDescent="0.6">
      <c r="A294">
        <v>34712036550</v>
      </c>
      <c r="B294" t="s">
        <v>218</v>
      </c>
      <c r="C294">
        <v>85948248411</v>
      </c>
      <c r="D294" t="s">
        <v>224</v>
      </c>
      <c r="E294" s="3">
        <v>756000</v>
      </c>
      <c r="F294">
        <v>7.7</v>
      </c>
      <c r="G294" s="3">
        <v>627828.17000000004</v>
      </c>
      <c r="H294" s="3">
        <v>616431.17000000004</v>
      </c>
      <c r="I294">
        <v>0</v>
      </c>
      <c r="J294" s="4">
        <v>42053</v>
      </c>
      <c r="K294">
        <v>7</v>
      </c>
      <c r="L294">
        <v>7</v>
      </c>
      <c r="M294">
        <v>0</v>
      </c>
      <c r="N294">
        <v>0</v>
      </c>
      <c r="O294">
        <v>0</v>
      </c>
      <c r="P294">
        <v>0</v>
      </c>
      <c r="Q294" t="s">
        <v>73</v>
      </c>
      <c r="R294">
        <v>15355</v>
      </c>
      <c r="S294" s="3">
        <v>4851</v>
      </c>
      <c r="T294" t="s">
        <v>74</v>
      </c>
      <c r="U294">
        <v>0</v>
      </c>
      <c r="V294">
        <v>0</v>
      </c>
      <c r="W294" t="s">
        <v>75</v>
      </c>
      <c r="Y294">
        <v>9</v>
      </c>
      <c r="Z294" t="s">
        <v>75</v>
      </c>
      <c r="AA294" t="s">
        <v>74</v>
      </c>
      <c r="AB294" t="s">
        <v>75</v>
      </c>
      <c r="AC294">
        <v>0</v>
      </c>
      <c r="AD294" t="s">
        <v>74</v>
      </c>
      <c r="AE294" t="s">
        <v>76</v>
      </c>
      <c r="AF294" s="4">
        <v>44470</v>
      </c>
      <c r="AG294">
        <v>0</v>
      </c>
    </row>
    <row r="295" spans="1:34" x14ac:dyDescent="0.6">
      <c r="A295">
        <v>34712426029</v>
      </c>
      <c r="B295" t="s">
        <v>218</v>
      </c>
      <c r="C295">
        <v>86688369384</v>
      </c>
      <c r="D295" t="s">
        <v>225</v>
      </c>
      <c r="E295" s="3">
        <v>578000</v>
      </c>
      <c r="F295">
        <v>7.7</v>
      </c>
      <c r="G295" s="3">
        <v>485652</v>
      </c>
      <c r="H295" s="3">
        <v>450456.46</v>
      </c>
      <c r="I295">
        <v>0</v>
      </c>
      <c r="J295" s="4">
        <v>42053</v>
      </c>
      <c r="K295">
        <v>19</v>
      </c>
      <c r="L295">
        <v>19</v>
      </c>
      <c r="M295">
        <v>0</v>
      </c>
      <c r="N295">
        <v>0</v>
      </c>
      <c r="O295">
        <v>0</v>
      </c>
      <c r="P295">
        <v>0</v>
      </c>
      <c r="Q295" t="s">
        <v>73</v>
      </c>
      <c r="R295">
        <v>15355</v>
      </c>
      <c r="S295" s="3">
        <v>5158</v>
      </c>
      <c r="T295" t="s">
        <v>74</v>
      </c>
      <c r="U295">
        <v>0</v>
      </c>
      <c r="V295">
        <v>0</v>
      </c>
      <c r="W295" t="s">
        <v>75</v>
      </c>
      <c r="Y295">
        <v>9</v>
      </c>
      <c r="Z295" t="s">
        <v>75</v>
      </c>
      <c r="AA295" t="s">
        <v>74</v>
      </c>
      <c r="AB295" t="s">
        <v>75</v>
      </c>
      <c r="AC295">
        <v>0</v>
      </c>
      <c r="AD295" t="s">
        <v>74</v>
      </c>
      <c r="AE295" t="s">
        <v>76</v>
      </c>
      <c r="AF295" s="4">
        <v>44195</v>
      </c>
      <c r="AG295">
        <v>0</v>
      </c>
    </row>
    <row r="296" spans="1:34" x14ac:dyDescent="0.6">
      <c r="A296">
        <v>34716735952</v>
      </c>
      <c r="B296" t="s">
        <v>218</v>
      </c>
      <c r="C296">
        <v>86163534062</v>
      </c>
      <c r="D296" t="s">
        <v>162</v>
      </c>
      <c r="E296" s="3">
        <v>400000</v>
      </c>
      <c r="F296">
        <v>7.7</v>
      </c>
      <c r="G296" s="3">
        <v>318745</v>
      </c>
      <c r="H296" s="3">
        <v>244576.17</v>
      </c>
      <c r="I296">
        <v>0</v>
      </c>
      <c r="J296" s="4">
        <v>42054</v>
      </c>
      <c r="K296">
        <v>19</v>
      </c>
      <c r="L296">
        <v>19</v>
      </c>
      <c r="M296">
        <v>0</v>
      </c>
      <c r="N296">
        <v>0</v>
      </c>
      <c r="O296">
        <v>0</v>
      </c>
      <c r="P296">
        <v>0</v>
      </c>
      <c r="Q296" t="s">
        <v>73</v>
      </c>
      <c r="R296">
        <v>15355</v>
      </c>
      <c r="S296" s="3">
        <v>3569</v>
      </c>
      <c r="T296" t="s">
        <v>74</v>
      </c>
      <c r="U296">
        <v>0</v>
      </c>
      <c r="V296">
        <v>0</v>
      </c>
      <c r="W296" t="s">
        <v>75</v>
      </c>
      <c r="Y296">
        <v>9</v>
      </c>
      <c r="Z296" t="s">
        <v>75</v>
      </c>
      <c r="AA296" t="s">
        <v>74</v>
      </c>
      <c r="AB296" t="s">
        <v>75</v>
      </c>
      <c r="AC296">
        <v>0</v>
      </c>
      <c r="AD296" t="s">
        <v>74</v>
      </c>
    </row>
    <row r="297" spans="1:34" x14ac:dyDescent="0.6">
      <c r="A297">
        <v>34795799901</v>
      </c>
      <c r="B297" t="s">
        <v>218</v>
      </c>
      <c r="C297">
        <v>85906711083</v>
      </c>
      <c r="D297" t="s">
        <v>163</v>
      </c>
      <c r="E297" s="3">
        <v>360000</v>
      </c>
      <c r="F297">
        <v>7.7</v>
      </c>
      <c r="G297" s="3">
        <v>265645</v>
      </c>
      <c r="H297" s="3">
        <v>141890.76999999999</v>
      </c>
      <c r="I297">
        <v>0</v>
      </c>
      <c r="J297" s="4">
        <v>42081</v>
      </c>
      <c r="K297">
        <v>19</v>
      </c>
      <c r="L297">
        <v>19</v>
      </c>
      <c r="M297">
        <v>0</v>
      </c>
      <c r="N297">
        <v>0</v>
      </c>
      <c r="O297">
        <v>0</v>
      </c>
      <c r="P297">
        <v>0</v>
      </c>
      <c r="Q297" t="s">
        <v>73</v>
      </c>
      <c r="R297">
        <v>15355</v>
      </c>
      <c r="S297" s="3">
        <v>3208</v>
      </c>
      <c r="T297" t="s">
        <v>74</v>
      </c>
      <c r="U297">
        <v>0</v>
      </c>
      <c r="V297">
        <v>0</v>
      </c>
      <c r="W297" t="s">
        <v>75</v>
      </c>
      <c r="Y297">
        <v>9</v>
      </c>
      <c r="Z297" t="s">
        <v>75</v>
      </c>
      <c r="AA297" t="s">
        <v>74</v>
      </c>
      <c r="AB297" t="s">
        <v>75</v>
      </c>
      <c r="AC297">
        <v>0</v>
      </c>
      <c r="AD297" t="s">
        <v>74</v>
      </c>
    </row>
    <row r="298" spans="1:34" x14ac:dyDescent="0.6">
      <c r="A298">
        <v>34796891984</v>
      </c>
      <c r="B298" t="s">
        <v>218</v>
      </c>
      <c r="C298">
        <v>85796291647</v>
      </c>
      <c r="D298" t="s">
        <v>164</v>
      </c>
      <c r="E298" s="3">
        <v>756000</v>
      </c>
      <c r="F298">
        <v>7.7</v>
      </c>
      <c r="G298" s="3">
        <v>581583</v>
      </c>
      <c r="H298" s="3">
        <v>534070.39</v>
      </c>
      <c r="I298">
        <v>0</v>
      </c>
      <c r="J298" s="4">
        <v>42081</v>
      </c>
      <c r="K298">
        <v>19</v>
      </c>
      <c r="L298">
        <v>19</v>
      </c>
      <c r="M298">
        <v>0</v>
      </c>
      <c r="N298">
        <v>0</v>
      </c>
      <c r="O298">
        <v>0</v>
      </c>
      <c r="P298">
        <v>0</v>
      </c>
      <c r="Q298" t="s">
        <v>73</v>
      </c>
      <c r="R298">
        <v>15355</v>
      </c>
      <c r="S298" s="3">
        <v>7213</v>
      </c>
      <c r="T298" t="s">
        <v>74</v>
      </c>
      <c r="U298">
        <v>0</v>
      </c>
      <c r="V298">
        <v>0</v>
      </c>
      <c r="W298" t="s">
        <v>75</v>
      </c>
      <c r="Y298">
        <v>9</v>
      </c>
      <c r="Z298" t="s">
        <v>75</v>
      </c>
      <c r="AA298" t="s">
        <v>74</v>
      </c>
      <c r="AB298" t="s">
        <v>75</v>
      </c>
      <c r="AC298">
        <v>0</v>
      </c>
      <c r="AD298" t="s">
        <v>74</v>
      </c>
    </row>
    <row r="299" spans="1:34" x14ac:dyDescent="0.6">
      <c r="A299" t="s">
        <v>14</v>
      </c>
      <c r="B299" t="s">
        <v>15</v>
      </c>
      <c r="C299" t="s">
        <v>16</v>
      </c>
      <c r="D299" t="s">
        <v>17</v>
      </c>
      <c r="E299" t="s">
        <v>18</v>
      </c>
      <c r="F299" t="s">
        <v>19</v>
      </c>
      <c r="G299" t="s">
        <v>69</v>
      </c>
      <c r="H299" t="s">
        <v>70</v>
      </c>
      <c r="I299" t="s">
        <v>21</v>
      </c>
      <c r="J299" t="s">
        <v>19</v>
      </c>
      <c r="K299" t="s">
        <v>22</v>
      </c>
      <c r="L299" t="s">
        <v>22</v>
      </c>
      <c r="M299" t="s">
        <v>22</v>
      </c>
      <c r="N299" t="s">
        <v>23</v>
      </c>
      <c r="O299" t="s">
        <v>22</v>
      </c>
      <c r="P299" t="s">
        <v>24</v>
      </c>
      <c r="Q299" t="s">
        <v>19</v>
      </c>
      <c r="R299" t="s">
        <v>25</v>
      </c>
      <c r="S299" t="s">
        <v>21</v>
      </c>
      <c r="T299" t="s">
        <v>26</v>
      </c>
      <c r="U299" t="s">
        <v>14</v>
      </c>
      <c r="V299" t="s">
        <v>18</v>
      </c>
      <c r="W299" t="s">
        <v>24</v>
      </c>
      <c r="X299" t="s">
        <v>27</v>
      </c>
      <c r="Y299" t="s">
        <v>25</v>
      </c>
      <c r="Z299" t="s">
        <v>28</v>
      </c>
      <c r="AA299" t="s">
        <v>29</v>
      </c>
      <c r="AB299" t="s">
        <v>25</v>
      </c>
      <c r="AC299" t="s">
        <v>18</v>
      </c>
      <c r="AD299" t="s">
        <v>26</v>
      </c>
      <c r="AE299" t="s">
        <v>29</v>
      </c>
      <c r="AF299" t="s">
        <v>19</v>
      </c>
      <c r="AG299" t="s">
        <v>30</v>
      </c>
      <c r="AH299" t="s">
        <v>31</v>
      </c>
    </row>
    <row r="301" spans="1:34" x14ac:dyDescent="0.6">
      <c r="A301" t="s">
        <v>101</v>
      </c>
      <c r="B301" t="s">
        <v>102</v>
      </c>
      <c r="C301" t="s">
        <v>103</v>
      </c>
      <c r="D301" t="s">
        <v>104</v>
      </c>
    </row>
    <row r="303" spans="1:34" x14ac:dyDescent="0.6">
      <c r="A303" t="s">
        <v>3</v>
      </c>
      <c r="B303">
        <v>1</v>
      </c>
      <c r="C303" t="s">
        <v>4</v>
      </c>
      <c r="D303" t="s">
        <v>5</v>
      </c>
      <c r="E303" t="s">
        <v>6</v>
      </c>
      <c r="F303" s="1">
        <v>45383.166666666664</v>
      </c>
      <c r="G303">
        <v>0</v>
      </c>
    </row>
    <row r="304" spans="1:34" x14ac:dyDescent="0.6">
      <c r="A304" t="s">
        <v>7</v>
      </c>
      <c r="E304" t="s">
        <v>8</v>
      </c>
      <c r="F304" s="2">
        <v>44621</v>
      </c>
    </row>
    <row r="305" spans="1:34" x14ac:dyDescent="0.6">
      <c r="C305" t="s">
        <v>9</v>
      </c>
      <c r="D305" t="s">
        <v>10</v>
      </c>
    </row>
    <row r="306" spans="1:34" x14ac:dyDescent="0.6">
      <c r="A306" t="s">
        <v>11</v>
      </c>
      <c r="B306" t="s">
        <v>12</v>
      </c>
      <c r="E306" t="s">
        <v>226</v>
      </c>
    </row>
    <row r="307" spans="1:34" x14ac:dyDescent="0.6">
      <c r="A307" t="s">
        <v>0</v>
      </c>
    </row>
    <row r="308" spans="1:34" x14ac:dyDescent="0.6">
      <c r="A308" t="s">
        <v>14</v>
      </c>
      <c r="B308" t="s">
        <v>15</v>
      </c>
      <c r="C308" t="s">
        <v>16</v>
      </c>
      <c r="D308" t="s">
        <v>17</v>
      </c>
      <c r="E308" t="s">
        <v>18</v>
      </c>
      <c r="F308" t="s">
        <v>19</v>
      </c>
      <c r="G308" t="s">
        <v>20</v>
      </c>
      <c r="H308" t="s">
        <v>21</v>
      </c>
      <c r="I308" t="s">
        <v>21</v>
      </c>
      <c r="J308" t="s">
        <v>19</v>
      </c>
      <c r="K308" t="s">
        <v>22</v>
      </c>
      <c r="L308" t="s">
        <v>22</v>
      </c>
      <c r="M308" t="s">
        <v>22</v>
      </c>
      <c r="N308" t="s">
        <v>23</v>
      </c>
      <c r="O308" t="s">
        <v>22</v>
      </c>
      <c r="P308" t="s">
        <v>24</v>
      </c>
      <c r="Q308" t="s">
        <v>19</v>
      </c>
      <c r="R308" t="s">
        <v>25</v>
      </c>
      <c r="S308" t="s">
        <v>21</v>
      </c>
      <c r="T308" t="s">
        <v>26</v>
      </c>
      <c r="U308" t="s">
        <v>14</v>
      </c>
      <c r="V308" t="s">
        <v>18</v>
      </c>
      <c r="W308" t="s">
        <v>24</v>
      </c>
      <c r="X308" t="s">
        <v>27</v>
      </c>
      <c r="Y308" t="s">
        <v>25</v>
      </c>
      <c r="Z308" t="s">
        <v>28</v>
      </c>
      <c r="AA308" t="s">
        <v>29</v>
      </c>
      <c r="AB308" t="s">
        <v>25</v>
      </c>
      <c r="AC308" t="s">
        <v>18</v>
      </c>
      <c r="AD308" t="s">
        <v>26</v>
      </c>
      <c r="AE308" t="s">
        <v>29</v>
      </c>
      <c r="AF308" t="s">
        <v>19</v>
      </c>
      <c r="AG308" t="s">
        <v>30</v>
      </c>
      <c r="AH308" t="s">
        <v>31</v>
      </c>
    </row>
    <row r="309" spans="1:34" x14ac:dyDescent="0.6">
      <c r="A309" t="s">
        <v>32</v>
      </c>
      <c r="B309" t="s">
        <v>33</v>
      </c>
      <c r="C309" t="s">
        <v>34</v>
      </c>
      <c r="D309" t="s">
        <v>35</v>
      </c>
      <c r="E309" t="s">
        <v>36</v>
      </c>
      <c r="F309" t="s">
        <v>37</v>
      </c>
      <c r="G309" t="s">
        <v>38</v>
      </c>
      <c r="H309" t="s">
        <v>39</v>
      </c>
      <c r="I309" t="s">
        <v>40</v>
      </c>
      <c r="J309" t="s">
        <v>41</v>
      </c>
      <c r="K309" t="s">
        <v>42</v>
      </c>
      <c r="L309" t="s">
        <v>42</v>
      </c>
      <c r="M309" t="s">
        <v>42</v>
      </c>
      <c r="N309" t="s">
        <v>43</v>
      </c>
      <c r="O309" t="s">
        <v>44</v>
      </c>
      <c r="P309" t="s">
        <v>45</v>
      </c>
      <c r="Q309" t="s">
        <v>46</v>
      </c>
      <c r="R309" t="s">
        <v>47</v>
      </c>
      <c r="S309" t="s">
        <v>48</v>
      </c>
      <c r="T309" t="s">
        <v>49</v>
      </c>
      <c r="U309" t="s">
        <v>50</v>
      </c>
      <c r="V309" t="s">
        <v>51</v>
      </c>
      <c r="W309" t="s">
        <v>52</v>
      </c>
      <c r="X309" t="s">
        <v>53</v>
      </c>
      <c r="Y309" t="s">
        <v>54</v>
      </c>
      <c r="Z309" t="s">
        <v>55</v>
      </c>
      <c r="AA309" t="s">
        <v>56</v>
      </c>
      <c r="AB309" t="s">
        <v>57</v>
      </c>
      <c r="AC309" t="s">
        <v>58</v>
      </c>
      <c r="AD309" t="s">
        <v>59</v>
      </c>
      <c r="AE309" t="s">
        <v>60</v>
      </c>
      <c r="AF309" t="s">
        <v>61</v>
      </c>
      <c r="AG309" t="s">
        <v>62</v>
      </c>
    </row>
    <row r="310" spans="1:34" x14ac:dyDescent="0.6">
      <c r="J310" t="s">
        <v>63</v>
      </c>
      <c r="K310" t="s">
        <v>64</v>
      </c>
      <c r="L310" t="s">
        <v>65</v>
      </c>
      <c r="M310" t="s">
        <v>66</v>
      </c>
      <c r="N310" t="s">
        <v>67</v>
      </c>
      <c r="O310" t="s">
        <v>67</v>
      </c>
      <c r="P310" t="s">
        <v>68</v>
      </c>
    </row>
    <row r="311" spans="1:34" x14ac:dyDescent="0.6">
      <c r="A311" t="s">
        <v>14</v>
      </c>
      <c r="B311" t="s">
        <v>15</v>
      </c>
      <c r="C311" t="s">
        <v>16</v>
      </c>
      <c r="D311" t="s">
        <v>17</v>
      </c>
      <c r="E311" t="s">
        <v>18</v>
      </c>
      <c r="F311" t="s">
        <v>19</v>
      </c>
      <c r="G311" t="s">
        <v>69</v>
      </c>
      <c r="H311" t="s">
        <v>70</v>
      </c>
      <c r="I311" t="s">
        <v>21</v>
      </c>
      <c r="J311" t="s">
        <v>19</v>
      </c>
      <c r="K311" t="s">
        <v>22</v>
      </c>
      <c r="L311" t="s">
        <v>22</v>
      </c>
      <c r="M311" t="s">
        <v>22</v>
      </c>
      <c r="N311" t="s">
        <v>23</v>
      </c>
      <c r="O311" t="s">
        <v>22</v>
      </c>
      <c r="P311" t="s">
        <v>24</v>
      </c>
      <c r="Q311" t="s">
        <v>19</v>
      </c>
      <c r="R311" t="s">
        <v>25</v>
      </c>
      <c r="S311" t="s">
        <v>21</v>
      </c>
      <c r="T311" t="s">
        <v>26</v>
      </c>
      <c r="U311" t="s">
        <v>14</v>
      </c>
      <c r="V311" t="s">
        <v>18</v>
      </c>
      <c r="W311" t="s">
        <v>24</v>
      </c>
      <c r="X311" t="s">
        <v>27</v>
      </c>
      <c r="Y311" t="s">
        <v>25</v>
      </c>
      <c r="Z311" t="s">
        <v>28</v>
      </c>
      <c r="AA311" t="s">
        <v>29</v>
      </c>
      <c r="AB311" t="s">
        <v>25</v>
      </c>
      <c r="AC311" t="s">
        <v>18</v>
      </c>
      <c r="AD311" t="s">
        <v>26</v>
      </c>
      <c r="AE311" t="s">
        <v>29</v>
      </c>
      <c r="AF311" t="s">
        <v>19</v>
      </c>
      <c r="AG311" t="s">
        <v>30</v>
      </c>
      <c r="AH311" t="s">
        <v>31</v>
      </c>
    </row>
    <row r="312" spans="1:34" x14ac:dyDescent="0.6">
      <c r="A312">
        <v>34805747161</v>
      </c>
      <c r="B312" t="s">
        <v>218</v>
      </c>
      <c r="C312">
        <v>86684719787</v>
      </c>
      <c r="D312" t="s">
        <v>227</v>
      </c>
      <c r="E312" s="3">
        <v>769000</v>
      </c>
      <c r="F312">
        <v>7.7</v>
      </c>
      <c r="G312" s="3">
        <v>662087</v>
      </c>
      <c r="H312" s="3">
        <v>613000.71</v>
      </c>
      <c r="I312">
        <v>0</v>
      </c>
      <c r="J312" s="4">
        <v>42083</v>
      </c>
      <c r="K312">
        <v>19</v>
      </c>
      <c r="L312">
        <v>19</v>
      </c>
      <c r="M312">
        <v>0</v>
      </c>
      <c r="N312">
        <v>0</v>
      </c>
      <c r="O312">
        <v>0</v>
      </c>
      <c r="P312">
        <v>0</v>
      </c>
      <c r="Q312" t="s">
        <v>73</v>
      </c>
      <c r="R312">
        <v>15355</v>
      </c>
      <c r="S312" s="3">
        <v>7011</v>
      </c>
      <c r="T312" t="s">
        <v>74</v>
      </c>
      <c r="U312">
        <v>0</v>
      </c>
      <c r="V312">
        <v>0</v>
      </c>
      <c r="W312" t="s">
        <v>75</v>
      </c>
      <c r="Y312">
        <v>9</v>
      </c>
      <c r="Z312" t="s">
        <v>75</v>
      </c>
      <c r="AA312" t="s">
        <v>74</v>
      </c>
      <c r="AB312" t="s">
        <v>75</v>
      </c>
      <c r="AC312">
        <v>0</v>
      </c>
      <c r="AD312" t="s">
        <v>74</v>
      </c>
    </row>
    <row r="313" spans="1:34" x14ac:dyDescent="0.6">
      <c r="A313">
        <v>34811233272</v>
      </c>
      <c r="B313" t="s">
        <v>218</v>
      </c>
      <c r="C313">
        <v>78642410407</v>
      </c>
      <c r="D313" t="s">
        <v>172</v>
      </c>
      <c r="E313" s="3">
        <v>240000</v>
      </c>
      <c r="F313">
        <v>9.6999999999999993</v>
      </c>
      <c r="G313" s="3">
        <v>185267</v>
      </c>
      <c r="H313" s="3">
        <v>168518.22</v>
      </c>
      <c r="I313">
        <v>0</v>
      </c>
      <c r="J313" s="4">
        <v>42086</v>
      </c>
      <c r="K313">
        <v>19</v>
      </c>
      <c r="L313">
        <v>19</v>
      </c>
      <c r="M313">
        <v>0</v>
      </c>
      <c r="N313">
        <v>0</v>
      </c>
      <c r="O313">
        <v>0</v>
      </c>
      <c r="P313">
        <v>0</v>
      </c>
      <c r="Q313" t="s">
        <v>73</v>
      </c>
      <c r="R313">
        <v>15355</v>
      </c>
      <c r="S313" s="3">
        <v>2362</v>
      </c>
      <c r="T313" t="s">
        <v>74</v>
      </c>
      <c r="U313">
        <v>0</v>
      </c>
      <c r="V313">
        <v>0</v>
      </c>
      <c r="W313" t="s">
        <v>75</v>
      </c>
      <c r="Y313">
        <v>9</v>
      </c>
      <c r="Z313" t="s">
        <v>75</v>
      </c>
      <c r="AA313" t="s">
        <v>74</v>
      </c>
      <c r="AB313" t="s">
        <v>75</v>
      </c>
      <c r="AC313">
        <v>0</v>
      </c>
      <c r="AD313" t="s">
        <v>74</v>
      </c>
    </row>
    <row r="314" spans="1:34" x14ac:dyDescent="0.6">
      <c r="A314">
        <v>34816669360</v>
      </c>
      <c r="B314" t="s">
        <v>218</v>
      </c>
      <c r="C314">
        <v>87545388531</v>
      </c>
      <c r="D314" t="s">
        <v>228</v>
      </c>
      <c r="E314" s="3">
        <v>212000</v>
      </c>
      <c r="F314">
        <v>7.7</v>
      </c>
      <c r="G314" s="3">
        <v>218861.5</v>
      </c>
      <c r="H314" s="3">
        <v>200553.17</v>
      </c>
      <c r="I314">
        <v>0</v>
      </c>
      <c r="J314" s="4">
        <v>42087</v>
      </c>
      <c r="K314">
        <v>19</v>
      </c>
      <c r="L314">
        <v>19</v>
      </c>
      <c r="M314">
        <v>0</v>
      </c>
      <c r="N314">
        <v>0</v>
      </c>
      <c r="O314">
        <v>0</v>
      </c>
      <c r="P314">
        <v>0</v>
      </c>
      <c r="Q314" t="s">
        <v>73</v>
      </c>
      <c r="R314">
        <v>15355</v>
      </c>
      <c r="S314" s="3">
        <v>1736</v>
      </c>
      <c r="T314" t="s">
        <v>74</v>
      </c>
      <c r="U314">
        <v>0</v>
      </c>
      <c r="V314">
        <v>0</v>
      </c>
      <c r="W314" t="s">
        <v>75</v>
      </c>
      <c r="Y314">
        <v>9</v>
      </c>
      <c r="Z314" t="s">
        <v>75</v>
      </c>
      <c r="AA314" t="s">
        <v>74</v>
      </c>
      <c r="AB314" t="s">
        <v>75</v>
      </c>
      <c r="AC314">
        <v>0</v>
      </c>
      <c r="AD314" t="s">
        <v>74</v>
      </c>
      <c r="AE314" t="s">
        <v>76</v>
      </c>
      <c r="AF314" s="4">
        <v>44466</v>
      </c>
      <c r="AG314">
        <v>0</v>
      </c>
    </row>
    <row r="315" spans="1:34" x14ac:dyDescent="0.6">
      <c r="A315">
        <v>34848756890</v>
      </c>
      <c r="B315" t="s">
        <v>218</v>
      </c>
      <c r="C315">
        <v>78664267165</v>
      </c>
      <c r="D315" t="s">
        <v>229</v>
      </c>
      <c r="E315" s="3">
        <v>2500000</v>
      </c>
      <c r="F315">
        <v>7.6</v>
      </c>
      <c r="G315" s="3">
        <v>1360643</v>
      </c>
      <c r="H315" s="3">
        <v>983096.72</v>
      </c>
      <c r="I315">
        <v>0</v>
      </c>
      <c r="J315" s="4">
        <v>42100</v>
      </c>
      <c r="K315">
        <v>19</v>
      </c>
      <c r="L315">
        <v>19</v>
      </c>
      <c r="M315">
        <v>0</v>
      </c>
      <c r="N315">
        <v>0</v>
      </c>
      <c r="O315">
        <v>0</v>
      </c>
      <c r="P315">
        <v>0</v>
      </c>
      <c r="Q315" t="s">
        <v>73</v>
      </c>
      <c r="R315">
        <v>15355</v>
      </c>
      <c r="S315" s="3">
        <v>28918</v>
      </c>
      <c r="T315" t="s">
        <v>74</v>
      </c>
      <c r="U315">
        <v>0</v>
      </c>
      <c r="V315">
        <v>0</v>
      </c>
      <c r="W315" t="s">
        <v>75</v>
      </c>
      <c r="Y315">
        <v>9</v>
      </c>
      <c r="Z315" t="s">
        <v>75</v>
      </c>
      <c r="AA315" t="s">
        <v>74</v>
      </c>
      <c r="AB315" t="s">
        <v>75</v>
      </c>
      <c r="AC315">
        <v>0</v>
      </c>
      <c r="AD315" t="s">
        <v>74</v>
      </c>
    </row>
    <row r="316" spans="1:34" x14ac:dyDescent="0.6">
      <c r="A316">
        <v>34848928782</v>
      </c>
      <c r="B316" t="s">
        <v>218</v>
      </c>
      <c r="C316">
        <v>80086477839</v>
      </c>
      <c r="D316" t="s">
        <v>230</v>
      </c>
      <c r="E316" s="3">
        <v>945000</v>
      </c>
      <c r="F316">
        <v>7.7</v>
      </c>
      <c r="G316" s="3">
        <v>699361</v>
      </c>
      <c r="H316" s="3">
        <v>574512.9</v>
      </c>
      <c r="I316">
        <v>0</v>
      </c>
      <c r="J316" s="4">
        <v>42102</v>
      </c>
      <c r="K316">
        <v>19</v>
      </c>
      <c r="L316">
        <v>19</v>
      </c>
      <c r="M316">
        <v>0</v>
      </c>
      <c r="N316">
        <v>0</v>
      </c>
      <c r="O316">
        <v>0</v>
      </c>
      <c r="P316">
        <v>0</v>
      </c>
      <c r="Q316" t="s">
        <v>73</v>
      </c>
      <c r="R316">
        <v>15355</v>
      </c>
      <c r="S316" s="3">
        <v>9550</v>
      </c>
      <c r="T316" t="s">
        <v>74</v>
      </c>
      <c r="U316">
        <v>0</v>
      </c>
      <c r="V316">
        <v>0</v>
      </c>
      <c r="W316" t="s">
        <v>75</v>
      </c>
      <c r="Y316">
        <v>9</v>
      </c>
      <c r="Z316" t="s">
        <v>75</v>
      </c>
      <c r="AA316" t="s">
        <v>74</v>
      </c>
      <c r="AB316" t="s">
        <v>75</v>
      </c>
      <c r="AC316">
        <v>0</v>
      </c>
      <c r="AD316" t="s">
        <v>74</v>
      </c>
    </row>
    <row r="317" spans="1:34" x14ac:dyDescent="0.6">
      <c r="A317" t="s">
        <v>14</v>
      </c>
      <c r="B317" t="s">
        <v>15</v>
      </c>
      <c r="C317" t="s">
        <v>16</v>
      </c>
      <c r="D317" t="s">
        <v>17</v>
      </c>
      <c r="E317" t="s">
        <v>18</v>
      </c>
      <c r="F317" t="s">
        <v>19</v>
      </c>
      <c r="G317" t="s">
        <v>69</v>
      </c>
      <c r="H317" t="s">
        <v>70</v>
      </c>
      <c r="I317" t="s">
        <v>21</v>
      </c>
      <c r="J317" t="s">
        <v>19</v>
      </c>
      <c r="K317" t="s">
        <v>22</v>
      </c>
      <c r="L317" t="s">
        <v>22</v>
      </c>
      <c r="M317" t="s">
        <v>22</v>
      </c>
      <c r="N317" t="s">
        <v>23</v>
      </c>
      <c r="O317" t="s">
        <v>22</v>
      </c>
      <c r="P317" t="s">
        <v>24</v>
      </c>
      <c r="Q317" t="s">
        <v>19</v>
      </c>
      <c r="R317" t="s">
        <v>25</v>
      </c>
      <c r="S317" t="s">
        <v>21</v>
      </c>
      <c r="T317" t="s">
        <v>26</v>
      </c>
      <c r="U317" t="s">
        <v>14</v>
      </c>
      <c r="V317" t="s">
        <v>18</v>
      </c>
      <c r="W317" t="s">
        <v>24</v>
      </c>
      <c r="X317" t="s">
        <v>27</v>
      </c>
      <c r="Y317" t="s">
        <v>25</v>
      </c>
      <c r="Z317" t="s">
        <v>28</v>
      </c>
      <c r="AA317" t="s">
        <v>29</v>
      </c>
      <c r="AB317" t="s">
        <v>25</v>
      </c>
      <c r="AC317" t="s">
        <v>18</v>
      </c>
      <c r="AD317" t="s">
        <v>26</v>
      </c>
      <c r="AE317" t="s">
        <v>29</v>
      </c>
      <c r="AF317" t="s">
        <v>19</v>
      </c>
      <c r="AG317" t="s">
        <v>30</v>
      </c>
      <c r="AH317" t="s">
        <v>31</v>
      </c>
    </row>
    <row r="318" spans="1:34" x14ac:dyDescent="0.6">
      <c r="A318" t="s">
        <v>77</v>
      </c>
      <c r="B318" t="s">
        <v>218</v>
      </c>
      <c r="E318" s="3">
        <v>13027000</v>
      </c>
      <c r="G318" s="3">
        <v>9824638.6699999999</v>
      </c>
      <c r="H318" s="3">
        <v>7698176.1900000004</v>
      </c>
      <c r="I318">
        <v>0</v>
      </c>
    </row>
    <row r="319" spans="1:34" x14ac:dyDescent="0.6">
      <c r="A319" t="s">
        <v>14</v>
      </c>
      <c r="B319" t="s">
        <v>15</v>
      </c>
      <c r="C319" t="s">
        <v>16</v>
      </c>
      <c r="D319" t="s">
        <v>17</v>
      </c>
      <c r="E319" t="s">
        <v>18</v>
      </c>
      <c r="F319" t="s">
        <v>19</v>
      </c>
      <c r="G319" t="s">
        <v>69</v>
      </c>
      <c r="H319" t="s">
        <v>70</v>
      </c>
      <c r="I319" t="s">
        <v>21</v>
      </c>
      <c r="J319" t="s">
        <v>19</v>
      </c>
      <c r="K319" t="s">
        <v>22</v>
      </c>
      <c r="L319" t="s">
        <v>22</v>
      </c>
      <c r="M319" t="s">
        <v>22</v>
      </c>
      <c r="N319" t="s">
        <v>23</v>
      </c>
      <c r="O319" t="s">
        <v>22</v>
      </c>
      <c r="P319" t="s">
        <v>24</v>
      </c>
      <c r="Q319" t="s">
        <v>19</v>
      </c>
      <c r="R319" t="s">
        <v>25</v>
      </c>
      <c r="S319" t="s">
        <v>21</v>
      </c>
      <c r="T319" t="s">
        <v>26</v>
      </c>
      <c r="U319" t="s">
        <v>14</v>
      </c>
      <c r="V319" t="s">
        <v>18</v>
      </c>
      <c r="W319" t="s">
        <v>24</v>
      </c>
      <c r="X319" t="s">
        <v>27</v>
      </c>
      <c r="Y319" t="s">
        <v>25</v>
      </c>
      <c r="Z319" t="s">
        <v>28</v>
      </c>
      <c r="AA319" t="s">
        <v>29</v>
      </c>
      <c r="AB319" t="s">
        <v>25</v>
      </c>
      <c r="AC319" t="s">
        <v>18</v>
      </c>
      <c r="AD319" t="s">
        <v>26</v>
      </c>
      <c r="AE319" t="s">
        <v>29</v>
      </c>
      <c r="AF319" t="s">
        <v>19</v>
      </c>
      <c r="AG319" t="s">
        <v>30</v>
      </c>
      <c r="AH319" t="s">
        <v>31</v>
      </c>
    </row>
    <row r="320" spans="1:34" x14ac:dyDescent="0.6">
      <c r="A320">
        <v>34622124280</v>
      </c>
      <c r="B320" t="s">
        <v>231</v>
      </c>
      <c r="C320">
        <v>88062678311</v>
      </c>
      <c r="D320" t="s">
        <v>232</v>
      </c>
      <c r="E320" s="3">
        <v>500000</v>
      </c>
      <c r="F320">
        <v>7.65</v>
      </c>
      <c r="G320" s="3">
        <v>416337</v>
      </c>
      <c r="H320" s="3">
        <v>243914.06</v>
      </c>
      <c r="I320">
        <v>0</v>
      </c>
      <c r="J320" s="4">
        <v>42026</v>
      </c>
      <c r="K320">
        <v>19</v>
      </c>
      <c r="L320">
        <v>19</v>
      </c>
      <c r="M320">
        <v>0</v>
      </c>
      <c r="N320">
        <v>0</v>
      </c>
      <c r="O320">
        <v>0</v>
      </c>
      <c r="P320">
        <v>0</v>
      </c>
      <c r="Q320" t="s">
        <v>73</v>
      </c>
      <c r="R320">
        <v>15355</v>
      </c>
      <c r="S320" s="3">
        <v>4450</v>
      </c>
      <c r="T320" t="s">
        <v>74</v>
      </c>
      <c r="U320">
        <v>0</v>
      </c>
      <c r="V320">
        <v>0</v>
      </c>
      <c r="W320" t="s">
        <v>75</v>
      </c>
      <c r="Y320">
        <v>9</v>
      </c>
      <c r="Z320" t="s">
        <v>75</v>
      </c>
      <c r="AA320" t="s">
        <v>74</v>
      </c>
      <c r="AB320" t="s">
        <v>75</v>
      </c>
      <c r="AC320">
        <v>0</v>
      </c>
      <c r="AD320" t="s">
        <v>74</v>
      </c>
    </row>
    <row r="321" spans="1:34" x14ac:dyDescent="0.6">
      <c r="A321">
        <v>34683234643</v>
      </c>
      <c r="B321" t="s">
        <v>231</v>
      </c>
      <c r="C321">
        <v>80086342154</v>
      </c>
      <c r="D321" t="s">
        <v>233</v>
      </c>
      <c r="E321" s="3">
        <v>545000</v>
      </c>
      <c r="F321">
        <v>7.65</v>
      </c>
      <c r="G321" s="3">
        <v>192109</v>
      </c>
      <c r="H321" s="3">
        <v>133263.67000000001</v>
      </c>
      <c r="I321">
        <v>0</v>
      </c>
      <c r="J321" s="4">
        <v>42044</v>
      </c>
      <c r="K321">
        <v>19</v>
      </c>
      <c r="L321">
        <v>19</v>
      </c>
      <c r="M321">
        <v>0</v>
      </c>
      <c r="N321">
        <v>0</v>
      </c>
      <c r="O321">
        <v>0</v>
      </c>
      <c r="P321">
        <v>0</v>
      </c>
      <c r="Q321" t="s">
        <v>73</v>
      </c>
      <c r="R321">
        <v>15355</v>
      </c>
      <c r="S321" s="3">
        <v>6772</v>
      </c>
      <c r="T321" t="s">
        <v>74</v>
      </c>
      <c r="U321">
        <v>0</v>
      </c>
      <c r="V321">
        <v>0</v>
      </c>
      <c r="W321" t="s">
        <v>75</v>
      </c>
      <c r="Y321">
        <v>9</v>
      </c>
      <c r="Z321" t="s">
        <v>75</v>
      </c>
      <c r="AA321" t="s">
        <v>74</v>
      </c>
      <c r="AB321" t="s">
        <v>75</v>
      </c>
      <c r="AC321">
        <v>0</v>
      </c>
      <c r="AD321" t="s">
        <v>74</v>
      </c>
    </row>
    <row r="322" spans="1:34" x14ac:dyDescent="0.6">
      <c r="A322" t="s">
        <v>14</v>
      </c>
      <c r="B322" t="s">
        <v>15</v>
      </c>
      <c r="C322" t="s">
        <v>16</v>
      </c>
      <c r="D322" t="s">
        <v>17</v>
      </c>
      <c r="E322" t="s">
        <v>18</v>
      </c>
      <c r="F322" t="s">
        <v>19</v>
      </c>
      <c r="G322" t="s">
        <v>69</v>
      </c>
      <c r="H322" t="s">
        <v>70</v>
      </c>
      <c r="I322" t="s">
        <v>21</v>
      </c>
      <c r="J322" t="s">
        <v>19</v>
      </c>
      <c r="K322" t="s">
        <v>22</v>
      </c>
      <c r="L322" t="s">
        <v>22</v>
      </c>
      <c r="M322" t="s">
        <v>22</v>
      </c>
      <c r="N322" t="s">
        <v>23</v>
      </c>
      <c r="O322" t="s">
        <v>22</v>
      </c>
      <c r="P322" t="s">
        <v>24</v>
      </c>
      <c r="Q322" t="s">
        <v>19</v>
      </c>
      <c r="R322" t="s">
        <v>25</v>
      </c>
      <c r="S322" t="s">
        <v>21</v>
      </c>
      <c r="T322" t="s">
        <v>26</v>
      </c>
      <c r="U322" t="s">
        <v>14</v>
      </c>
      <c r="V322" t="s">
        <v>18</v>
      </c>
      <c r="W322" t="s">
        <v>24</v>
      </c>
      <c r="X322" t="s">
        <v>27</v>
      </c>
      <c r="Y322" t="s">
        <v>25</v>
      </c>
      <c r="Z322" t="s">
        <v>28</v>
      </c>
      <c r="AA322" t="s">
        <v>29</v>
      </c>
      <c r="AB322" t="s">
        <v>25</v>
      </c>
      <c r="AC322" t="s">
        <v>18</v>
      </c>
      <c r="AD322" t="s">
        <v>26</v>
      </c>
      <c r="AE322" t="s">
        <v>29</v>
      </c>
      <c r="AF322" t="s">
        <v>19</v>
      </c>
      <c r="AG322" t="s">
        <v>30</v>
      </c>
      <c r="AH322" t="s">
        <v>31</v>
      </c>
    </row>
    <row r="323" spans="1:34" x14ac:dyDescent="0.6">
      <c r="A323" t="s">
        <v>77</v>
      </c>
      <c r="B323" t="s">
        <v>231</v>
      </c>
      <c r="E323" s="3">
        <v>1045000</v>
      </c>
      <c r="G323" s="3">
        <v>608446</v>
      </c>
      <c r="H323" s="3">
        <v>377177.73</v>
      </c>
      <c r="I323">
        <v>0</v>
      </c>
    </row>
    <row r="324" spans="1:34" x14ac:dyDescent="0.6">
      <c r="A324" t="s">
        <v>14</v>
      </c>
      <c r="B324" t="s">
        <v>15</v>
      </c>
      <c r="C324" t="s">
        <v>16</v>
      </c>
      <c r="D324" t="s">
        <v>17</v>
      </c>
      <c r="E324" t="s">
        <v>18</v>
      </c>
      <c r="F324" t="s">
        <v>19</v>
      </c>
      <c r="G324" t="s">
        <v>69</v>
      </c>
      <c r="H324" t="s">
        <v>70</v>
      </c>
      <c r="I324" t="s">
        <v>21</v>
      </c>
      <c r="J324" t="s">
        <v>19</v>
      </c>
      <c r="K324" t="s">
        <v>22</v>
      </c>
      <c r="L324" t="s">
        <v>22</v>
      </c>
      <c r="M324" t="s">
        <v>22</v>
      </c>
      <c r="N324" t="s">
        <v>23</v>
      </c>
      <c r="O324" t="s">
        <v>22</v>
      </c>
      <c r="P324" t="s">
        <v>24</v>
      </c>
      <c r="Q324" t="s">
        <v>19</v>
      </c>
      <c r="R324" t="s">
        <v>25</v>
      </c>
      <c r="S324" t="s">
        <v>21</v>
      </c>
      <c r="T324" t="s">
        <v>26</v>
      </c>
      <c r="U324" t="s">
        <v>14</v>
      </c>
      <c r="V324" t="s">
        <v>18</v>
      </c>
      <c r="W324" t="s">
        <v>24</v>
      </c>
      <c r="X324" t="s">
        <v>27</v>
      </c>
      <c r="Y324" t="s">
        <v>25</v>
      </c>
      <c r="Z324" t="s">
        <v>28</v>
      </c>
      <c r="AA324" t="s">
        <v>29</v>
      </c>
      <c r="AB324" t="s">
        <v>25</v>
      </c>
      <c r="AC324" t="s">
        <v>18</v>
      </c>
      <c r="AD324" t="s">
        <v>26</v>
      </c>
      <c r="AE324" t="s">
        <v>29</v>
      </c>
      <c r="AF324" t="s">
        <v>19</v>
      </c>
      <c r="AG324" t="s">
        <v>30</v>
      </c>
      <c r="AH324" t="s">
        <v>31</v>
      </c>
    </row>
    <row r="325" spans="1:34" x14ac:dyDescent="0.6">
      <c r="A325">
        <v>30648537604</v>
      </c>
      <c r="B325" t="s">
        <v>234</v>
      </c>
      <c r="C325">
        <v>85426376401</v>
      </c>
      <c r="D325" t="s">
        <v>235</v>
      </c>
      <c r="E325" s="3">
        <v>300000</v>
      </c>
      <c r="F325">
        <v>7.6</v>
      </c>
      <c r="G325" s="3">
        <v>169135</v>
      </c>
      <c r="H325" s="3">
        <v>136312.16</v>
      </c>
      <c r="I325">
        <v>0</v>
      </c>
      <c r="J325" s="4">
        <v>39830</v>
      </c>
      <c r="K325">
        <v>19</v>
      </c>
      <c r="L325">
        <v>19</v>
      </c>
      <c r="M325">
        <v>0</v>
      </c>
      <c r="N325">
        <v>0</v>
      </c>
      <c r="O325">
        <v>0</v>
      </c>
      <c r="P325">
        <v>0</v>
      </c>
      <c r="Q325" t="s">
        <v>73</v>
      </c>
      <c r="R325">
        <v>15355</v>
      </c>
      <c r="S325" s="3">
        <v>2751</v>
      </c>
      <c r="T325" t="s">
        <v>74</v>
      </c>
      <c r="U325">
        <v>0</v>
      </c>
      <c r="V325">
        <v>0</v>
      </c>
      <c r="W325" t="s">
        <v>75</v>
      </c>
      <c r="Y325">
        <v>9</v>
      </c>
      <c r="Z325" t="s">
        <v>75</v>
      </c>
      <c r="AA325" t="s">
        <v>74</v>
      </c>
      <c r="AB325" t="s">
        <v>75</v>
      </c>
      <c r="AC325">
        <v>0</v>
      </c>
      <c r="AD325" t="s">
        <v>74</v>
      </c>
    </row>
    <row r="326" spans="1:34" x14ac:dyDescent="0.6">
      <c r="A326">
        <v>31181605974</v>
      </c>
      <c r="B326" t="s">
        <v>234</v>
      </c>
      <c r="C326">
        <v>85793065075</v>
      </c>
      <c r="D326" t="s">
        <v>236</v>
      </c>
      <c r="E326" s="3">
        <v>1200000</v>
      </c>
      <c r="F326">
        <v>7.6</v>
      </c>
      <c r="G326" s="3">
        <v>827595</v>
      </c>
      <c r="H326" s="3">
        <v>795643.21</v>
      </c>
      <c r="I326">
        <v>0</v>
      </c>
      <c r="J326" s="4">
        <v>40322</v>
      </c>
      <c r="K326">
        <v>19</v>
      </c>
      <c r="L326">
        <v>19</v>
      </c>
      <c r="M326">
        <v>0</v>
      </c>
      <c r="N326">
        <v>0</v>
      </c>
      <c r="O326">
        <v>0</v>
      </c>
      <c r="P326">
        <v>0</v>
      </c>
      <c r="Q326" t="s">
        <v>73</v>
      </c>
      <c r="R326">
        <v>15355</v>
      </c>
      <c r="S326" s="3">
        <v>12477</v>
      </c>
      <c r="T326" t="s">
        <v>74</v>
      </c>
      <c r="U326">
        <v>0</v>
      </c>
      <c r="V326">
        <v>0</v>
      </c>
      <c r="W326" t="s">
        <v>75</v>
      </c>
      <c r="Y326">
        <v>9</v>
      </c>
      <c r="Z326" t="s">
        <v>75</v>
      </c>
      <c r="AA326" t="s">
        <v>74</v>
      </c>
      <c r="AB326" t="s">
        <v>75</v>
      </c>
      <c r="AC326">
        <v>0</v>
      </c>
      <c r="AD326" t="s">
        <v>74</v>
      </c>
      <c r="AE326" t="s">
        <v>76</v>
      </c>
      <c r="AF326" s="4">
        <v>43947</v>
      </c>
      <c r="AG326">
        <v>999</v>
      </c>
    </row>
    <row r="327" spans="1:34" x14ac:dyDescent="0.6">
      <c r="A327">
        <v>34908847080</v>
      </c>
      <c r="B327" t="s">
        <v>234</v>
      </c>
      <c r="C327">
        <v>80083930023</v>
      </c>
      <c r="D327" t="s">
        <v>166</v>
      </c>
      <c r="E327" s="3">
        <v>500000</v>
      </c>
      <c r="F327">
        <v>7.6</v>
      </c>
      <c r="G327" s="3">
        <v>370176</v>
      </c>
      <c r="H327" s="3">
        <v>117431.38</v>
      </c>
      <c r="I327">
        <v>0</v>
      </c>
      <c r="J327" s="4">
        <v>42128</v>
      </c>
      <c r="K327">
        <v>19</v>
      </c>
      <c r="L327">
        <v>19</v>
      </c>
      <c r="M327">
        <v>0</v>
      </c>
      <c r="N327">
        <v>0</v>
      </c>
      <c r="O327">
        <v>0</v>
      </c>
      <c r="P327">
        <v>0</v>
      </c>
      <c r="Q327" t="s">
        <v>73</v>
      </c>
      <c r="R327">
        <v>15355</v>
      </c>
      <c r="S327" s="3">
        <v>4594</v>
      </c>
      <c r="T327" t="s">
        <v>74</v>
      </c>
      <c r="U327">
        <v>0</v>
      </c>
      <c r="V327">
        <v>0</v>
      </c>
      <c r="W327" t="s">
        <v>75</v>
      </c>
      <c r="Y327">
        <v>9</v>
      </c>
      <c r="Z327" t="s">
        <v>75</v>
      </c>
      <c r="AA327" t="s">
        <v>74</v>
      </c>
      <c r="AB327" t="s">
        <v>75</v>
      </c>
      <c r="AC327">
        <v>0</v>
      </c>
      <c r="AD327" t="s">
        <v>74</v>
      </c>
    </row>
    <row r="328" spans="1:34" x14ac:dyDescent="0.6">
      <c r="A328">
        <v>34925074822</v>
      </c>
      <c r="B328" t="s">
        <v>234</v>
      </c>
      <c r="C328">
        <v>85073341182</v>
      </c>
      <c r="D328" t="s">
        <v>237</v>
      </c>
      <c r="E328" s="3">
        <v>840000</v>
      </c>
      <c r="F328">
        <v>7.6</v>
      </c>
      <c r="G328" s="3">
        <v>569422</v>
      </c>
      <c r="H328" s="3">
        <v>503086.29</v>
      </c>
      <c r="I328">
        <v>0</v>
      </c>
      <c r="J328" s="4">
        <v>42136</v>
      </c>
      <c r="K328">
        <v>19</v>
      </c>
      <c r="L328">
        <v>19</v>
      </c>
      <c r="M328">
        <v>0</v>
      </c>
      <c r="N328">
        <v>0</v>
      </c>
      <c r="O328">
        <v>0</v>
      </c>
      <c r="P328">
        <v>0</v>
      </c>
      <c r="Q328" t="s">
        <v>73</v>
      </c>
      <c r="R328">
        <v>15355</v>
      </c>
      <c r="S328" s="3">
        <v>9320</v>
      </c>
      <c r="T328" t="s">
        <v>74</v>
      </c>
      <c r="U328">
        <v>0</v>
      </c>
      <c r="V328">
        <v>0</v>
      </c>
      <c r="W328" t="s">
        <v>75</v>
      </c>
      <c r="Y328">
        <v>9</v>
      </c>
      <c r="Z328" t="s">
        <v>75</v>
      </c>
      <c r="AA328" t="s">
        <v>74</v>
      </c>
      <c r="AB328" t="s">
        <v>75</v>
      </c>
      <c r="AC328">
        <v>0</v>
      </c>
      <c r="AD328" t="s">
        <v>74</v>
      </c>
    </row>
    <row r="329" spans="1:34" x14ac:dyDescent="0.6">
      <c r="A329">
        <v>34942866851</v>
      </c>
      <c r="B329" t="s">
        <v>234</v>
      </c>
      <c r="C329">
        <v>87417036697</v>
      </c>
      <c r="D329" t="s">
        <v>238</v>
      </c>
      <c r="E329" s="3">
        <v>715000</v>
      </c>
      <c r="F329">
        <v>7.6</v>
      </c>
      <c r="G329" s="3">
        <v>528161</v>
      </c>
      <c r="H329" s="3">
        <v>450921.96</v>
      </c>
      <c r="I329">
        <v>0</v>
      </c>
      <c r="J329" s="4">
        <v>42146</v>
      </c>
      <c r="K329">
        <v>19</v>
      </c>
      <c r="L329">
        <v>19</v>
      </c>
      <c r="M329">
        <v>0</v>
      </c>
      <c r="N329">
        <v>0</v>
      </c>
      <c r="O329">
        <v>0</v>
      </c>
      <c r="P329">
        <v>0</v>
      </c>
      <c r="Q329" t="s">
        <v>73</v>
      </c>
      <c r="R329">
        <v>15355</v>
      </c>
      <c r="S329" s="3">
        <v>8022</v>
      </c>
      <c r="T329" t="s">
        <v>74</v>
      </c>
      <c r="U329">
        <v>0</v>
      </c>
      <c r="V329">
        <v>0</v>
      </c>
      <c r="W329" t="s">
        <v>75</v>
      </c>
      <c r="Y329">
        <v>9</v>
      </c>
      <c r="Z329" t="s">
        <v>75</v>
      </c>
      <c r="AA329" t="s">
        <v>74</v>
      </c>
      <c r="AB329" t="s">
        <v>75</v>
      </c>
      <c r="AC329">
        <v>0</v>
      </c>
      <c r="AD329" t="s">
        <v>74</v>
      </c>
    </row>
    <row r="330" spans="1:34" x14ac:dyDescent="0.6">
      <c r="A330">
        <v>34971477453</v>
      </c>
      <c r="B330" t="s">
        <v>234</v>
      </c>
      <c r="C330">
        <v>88486898244</v>
      </c>
      <c r="D330" t="s">
        <v>167</v>
      </c>
      <c r="E330" s="3">
        <v>240000</v>
      </c>
      <c r="F330">
        <v>7.6</v>
      </c>
      <c r="G330" s="3">
        <v>198912</v>
      </c>
      <c r="H330" s="3">
        <v>184589.23</v>
      </c>
      <c r="I330">
        <v>0</v>
      </c>
      <c r="J330" s="4">
        <v>42158</v>
      </c>
      <c r="K330">
        <v>19</v>
      </c>
      <c r="L330">
        <v>19</v>
      </c>
      <c r="M330">
        <v>0</v>
      </c>
      <c r="N330">
        <v>0</v>
      </c>
      <c r="O330">
        <v>0</v>
      </c>
      <c r="P330">
        <v>0</v>
      </c>
      <c r="Q330" t="s">
        <v>73</v>
      </c>
      <c r="R330">
        <v>15355</v>
      </c>
      <c r="S330" s="3">
        <v>2409</v>
      </c>
      <c r="T330" t="s">
        <v>74</v>
      </c>
      <c r="U330">
        <v>0</v>
      </c>
      <c r="V330">
        <v>0</v>
      </c>
      <c r="W330" t="s">
        <v>75</v>
      </c>
      <c r="Y330">
        <v>9</v>
      </c>
      <c r="Z330" t="s">
        <v>75</v>
      </c>
      <c r="AA330" t="s">
        <v>74</v>
      </c>
      <c r="AB330" t="s">
        <v>75</v>
      </c>
      <c r="AC330">
        <v>0</v>
      </c>
      <c r="AD330" t="s">
        <v>74</v>
      </c>
      <c r="AE330" t="s">
        <v>76</v>
      </c>
      <c r="AF330" s="4">
        <v>43948</v>
      </c>
      <c r="AG330">
        <v>999</v>
      </c>
    </row>
    <row r="331" spans="1:34" x14ac:dyDescent="0.6">
      <c r="A331">
        <v>34978800796</v>
      </c>
      <c r="B331" t="s">
        <v>234</v>
      </c>
      <c r="C331">
        <v>80141512558</v>
      </c>
      <c r="D331" t="s">
        <v>168</v>
      </c>
      <c r="E331" s="3">
        <v>756000</v>
      </c>
      <c r="F331">
        <v>7.6</v>
      </c>
      <c r="G331" s="3">
        <v>678742</v>
      </c>
      <c r="H331" s="3">
        <v>621530.84</v>
      </c>
      <c r="I331">
        <v>0</v>
      </c>
      <c r="J331" s="4">
        <v>42163</v>
      </c>
      <c r="K331">
        <v>19</v>
      </c>
      <c r="L331">
        <v>19</v>
      </c>
      <c r="M331">
        <v>0</v>
      </c>
      <c r="N331">
        <v>0</v>
      </c>
      <c r="O331">
        <v>0</v>
      </c>
      <c r="P331">
        <v>0</v>
      </c>
      <c r="Q331" t="s">
        <v>73</v>
      </c>
      <c r="R331">
        <v>15355</v>
      </c>
      <c r="S331" s="3">
        <v>6505</v>
      </c>
      <c r="T331" t="s">
        <v>74</v>
      </c>
      <c r="U331">
        <v>0</v>
      </c>
      <c r="V331">
        <v>0</v>
      </c>
      <c r="W331" t="s">
        <v>75</v>
      </c>
      <c r="Y331">
        <v>9</v>
      </c>
      <c r="Z331" t="s">
        <v>75</v>
      </c>
      <c r="AA331" t="s">
        <v>74</v>
      </c>
      <c r="AB331" t="s">
        <v>75</v>
      </c>
      <c r="AC331">
        <v>0</v>
      </c>
      <c r="AD331" t="s">
        <v>74</v>
      </c>
    </row>
    <row r="332" spans="1:34" x14ac:dyDescent="0.6">
      <c r="A332">
        <v>35012140004</v>
      </c>
      <c r="B332" t="s">
        <v>234</v>
      </c>
      <c r="C332">
        <v>85503007638</v>
      </c>
      <c r="D332" t="s">
        <v>178</v>
      </c>
      <c r="E332" s="3">
        <v>533000</v>
      </c>
      <c r="F332">
        <v>7.6</v>
      </c>
      <c r="G332" s="3">
        <v>453234</v>
      </c>
      <c r="H332" s="3">
        <v>336139.05</v>
      </c>
      <c r="I332">
        <v>0</v>
      </c>
      <c r="J332" s="4">
        <v>42178</v>
      </c>
      <c r="K332">
        <v>19</v>
      </c>
      <c r="L332">
        <v>19</v>
      </c>
      <c r="M332">
        <v>0</v>
      </c>
      <c r="N332">
        <v>0</v>
      </c>
      <c r="O332">
        <v>0</v>
      </c>
      <c r="P332">
        <v>0</v>
      </c>
      <c r="Q332" t="s">
        <v>73</v>
      </c>
      <c r="R332">
        <v>15355</v>
      </c>
      <c r="S332" s="3">
        <v>4582</v>
      </c>
      <c r="T332" t="s">
        <v>74</v>
      </c>
      <c r="U332">
        <v>0</v>
      </c>
      <c r="V332">
        <v>0</v>
      </c>
      <c r="W332" t="s">
        <v>75</v>
      </c>
      <c r="Y332">
        <v>9</v>
      </c>
      <c r="Z332" t="s">
        <v>75</v>
      </c>
      <c r="AA332" t="s">
        <v>74</v>
      </c>
      <c r="AB332" t="s">
        <v>75</v>
      </c>
      <c r="AC332">
        <v>0</v>
      </c>
      <c r="AD332" t="s">
        <v>74</v>
      </c>
    </row>
    <row r="333" spans="1:34" x14ac:dyDescent="0.6">
      <c r="A333">
        <v>35164088377</v>
      </c>
      <c r="B333" t="s">
        <v>234</v>
      </c>
      <c r="C333">
        <v>88641361623</v>
      </c>
      <c r="D333" t="s">
        <v>179</v>
      </c>
      <c r="E333" s="3">
        <v>840000</v>
      </c>
      <c r="F333">
        <v>9.6</v>
      </c>
      <c r="G333" s="3">
        <v>571000</v>
      </c>
      <c r="H333" s="3">
        <v>483873.05</v>
      </c>
      <c r="I333">
        <v>0</v>
      </c>
      <c r="J333" s="4">
        <v>42235</v>
      </c>
      <c r="K333">
        <v>19</v>
      </c>
      <c r="L333">
        <v>19</v>
      </c>
      <c r="M333">
        <v>0</v>
      </c>
      <c r="N333">
        <v>0</v>
      </c>
      <c r="O333">
        <v>0</v>
      </c>
      <c r="P333">
        <v>0</v>
      </c>
      <c r="Q333" t="s">
        <v>73</v>
      </c>
      <c r="R333">
        <v>15355</v>
      </c>
      <c r="S333" s="3">
        <v>9621</v>
      </c>
      <c r="T333" t="s">
        <v>74</v>
      </c>
      <c r="U333">
        <v>0</v>
      </c>
      <c r="V333">
        <v>0</v>
      </c>
      <c r="W333" t="s">
        <v>75</v>
      </c>
      <c r="Y333">
        <v>9</v>
      </c>
      <c r="Z333" t="s">
        <v>75</v>
      </c>
      <c r="AA333" t="s">
        <v>74</v>
      </c>
      <c r="AB333" t="s">
        <v>75</v>
      </c>
      <c r="AC333">
        <v>0</v>
      </c>
      <c r="AD333" t="s">
        <v>74</v>
      </c>
    </row>
    <row r="334" spans="1:34" x14ac:dyDescent="0.6">
      <c r="A334">
        <v>35238591005</v>
      </c>
      <c r="B334" t="s">
        <v>234</v>
      </c>
      <c r="C334">
        <v>78677262231</v>
      </c>
      <c r="D334" t="s">
        <v>239</v>
      </c>
      <c r="E334" s="3">
        <v>2400000</v>
      </c>
      <c r="F334">
        <v>7.6</v>
      </c>
      <c r="G334" s="3">
        <v>1976392</v>
      </c>
      <c r="H334" s="3">
        <v>1801052.83</v>
      </c>
      <c r="I334">
        <v>0</v>
      </c>
      <c r="J334" s="4">
        <v>42268</v>
      </c>
      <c r="K334">
        <v>19</v>
      </c>
      <c r="L334">
        <v>19</v>
      </c>
      <c r="M334">
        <v>0</v>
      </c>
      <c r="N334">
        <v>0</v>
      </c>
      <c r="O334">
        <v>0</v>
      </c>
      <c r="P334">
        <v>0</v>
      </c>
      <c r="Q334" t="s">
        <v>73</v>
      </c>
      <c r="R334">
        <v>15355</v>
      </c>
      <c r="S334" s="3">
        <v>23933</v>
      </c>
      <c r="T334" t="s">
        <v>74</v>
      </c>
      <c r="U334">
        <v>0</v>
      </c>
      <c r="V334">
        <v>0</v>
      </c>
      <c r="W334" t="s">
        <v>75</v>
      </c>
      <c r="Y334">
        <v>9</v>
      </c>
      <c r="Z334" t="s">
        <v>75</v>
      </c>
      <c r="AA334" t="s">
        <v>74</v>
      </c>
      <c r="AB334" t="s">
        <v>75</v>
      </c>
      <c r="AC334">
        <v>0</v>
      </c>
      <c r="AD334" t="s">
        <v>74</v>
      </c>
    </row>
    <row r="335" spans="1:34" x14ac:dyDescent="0.6">
      <c r="A335" t="s">
        <v>14</v>
      </c>
      <c r="B335" t="s">
        <v>15</v>
      </c>
      <c r="C335" t="s">
        <v>16</v>
      </c>
      <c r="D335" t="s">
        <v>17</v>
      </c>
      <c r="E335" t="s">
        <v>18</v>
      </c>
      <c r="F335" t="s">
        <v>19</v>
      </c>
      <c r="G335" t="s">
        <v>69</v>
      </c>
      <c r="H335" t="s">
        <v>70</v>
      </c>
      <c r="I335" t="s">
        <v>21</v>
      </c>
      <c r="J335" t="s">
        <v>19</v>
      </c>
      <c r="K335" t="s">
        <v>22</v>
      </c>
      <c r="L335" t="s">
        <v>22</v>
      </c>
      <c r="M335" t="s">
        <v>22</v>
      </c>
      <c r="N335" t="s">
        <v>23</v>
      </c>
      <c r="O335" t="s">
        <v>22</v>
      </c>
      <c r="P335" t="s">
        <v>24</v>
      </c>
      <c r="Q335" t="s">
        <v>19</v>
      </c>
      <c r="R335" t="s">
        <v>25</v>
      </c>
      <c r="S335" t="s">
        <v>21</v>
      </c>
      <c r="T335" t="s">
        <v>26</v>
      </c>
      <c r="U335" t="s">
        <v>14</v>
      </c>
      <c r="V335" t="s">
        <v>18</v>
      </c>
      <c r="W335" t="s">
        <v>24</v>
      </c>
      <c r="X335" t="s">
        <v>27</v>
      </c>
      <c r="Y335" t="s">
        <v>25</v>
      </c>
      <c r="Z335" t="s">
        <v>28</v>
      </c>
      <c r="AA335" t="s">
        <v>29</v>
      </c>
      <c r="AB335" t="s">
        <v>25</v>
      </c>
      <c r="AC335" t="s">
        <v>18</v>
      </c>
      <c r="AD335" t="s">
        <v>26</v>
      </c>
      <c r="AE335" t="s">
        <v>29</v>
      </c>
      <c r="AF335" t="s">
        <v>19</v>
      </c>
      <c r="AG335" t="s">
        <v>30</v>
      </c>
      <c r="AH335" t="s">
        <v>31</v>
      </c>
    </row>
    <row r="336" spans="1:34" x14ac:dyDescent="0.6">
      <c r="A336" t="s">
        <v>77</v>
      </c>
      <c r="B336" t="s">
        <v>234</v>
      </c>
      <c r="E336" s="3">
        <v>8324000</v>
      </c>
      <c r="G336" s="3">
        <v>6342769</v>
      </c>
      <c r="H336" s="3">
        <v>5430580</v>
      </c>
      <c r="I336">
        <v>0</v>
      </c>
    </row>
    <row r="337" spans="1:34" x14ac:dyDescent="0.6">
      <c r="A337" t="s">
        <v>14</v>
      </c>
      <c r="B337" t="s">
        <v>15</v>
      </c>
      <c r="C337" t="s">
        <v>16</v>
      </c>
      <c r="D337" t="s">
        <v>17</v>
      </c>
      <c r="E337" t="s">
        <v>18</v>
      </c>
      <c r="F337" t="s">
        <v>19</v>
      </c>
      <c r="G337" t="s">
        <v>69</v>
      </c>
      <c r="H337" t="s">
        <v>70</v>
      </c>
      <c r="I337" t="s">
        <v>21</v>
      </c>
      <c r="J337" t="s">
        <v>19</v>
      </c>
      <c r="K337" t="s">
        <v>22</v>
      </c>
      <c r="L337" t="s">
        <v>22</v>
      </c>
      <c r="M337" t="s">
        <v>22</v>
      </c>
      <c r="N337" t="s">
        <v>23</v>
      </c>
      <c r="O337" t="s">
        <v>22</v>
      </c>
      <c r="P337" t="s">
        <v>24</v>
      </c>
      <c r="Q337" t="s">
        <v>19</v>
      </c>
      <c r="R337" t="s">
        <v>25</v>
      </c>
      <c r="S337" t="s">
        <v>21</v>
      </c>
      <c r="T337" t="s">
        <v>26</v>
      </c>
      <c r="U337" t="s">
        <v>14</v>
      </c>
      <c r="V337" t="s">
        <v>18</v>
      </c>
      <c r="W337" t="s">
        <v>24</v>
      </c>
      <c r="X337" t="s">
        <v>27</v>
      </c>
      <c r="Y337" t="s">
        <v>25</v>
      </c>
      <c r="Z337" t="s">
        <v>28</v>
      </c>
      <c r="AA337" t="s">
        <v>29</v>
      </c>
      <c r="AB337" t="s">
        <v>25</v>
      </c>
      <c r="AC337" t="s">
        <v>18</v>
      </c>
      <c r="AD337" t="s">
        <v>26</v>
      </c>
      <c r="AE337" t="s">
        <v>29</v>
      </c>
      <c r="AF337" t="s">
        <v>19</v>
      </c>
      <c r="AG337" t="s">
        <v>30</v>
      </c>
      <c r="AH337" t="s">
        <v>31</v>
      </c>
    </row>
    <row r="338" spans="1:34" x14ac:dyDescent="0.6">
      <c r="A338">
        <v>34872084339</v>
      </c>
      <c r="B338" t="s">
        <v>240</v>
      </c>
      <c r="C338">
        <v>80232447969</v>
      </c>
      <c r="D338" t="s">
        <v>165</v>
      </c>
      <c r="E338" s="3">
        <v>900000</v>
      </c>
      <c r="F338">
        <v>7.55</v>
      </c>
      <c r="G338" s="3">
        <v>430060</v>
      </c>
      <c r="H338" s="3">
        <v>329993.09000000003</v>
      </c>
      <c r="I338">
        <v>0</v>
      </c>
      <c r="J338" s="4">
        <v>42115</v>
      </c>
      <c r="K338">
        <v>19</v>
      </c>
      <c r="L338">
        <v>19</v>
      </c>
      <c r="M338">
        <v>0</v>
      </c>
      <c r="N338">
        <v>0</v>
      </c>
      <c r="O338">
        <v>0</v>
      </c>
      <c r="P338">
        <v>0</v>
      </c>
      <c r="Q338" t="s">
        <v>73</v>
      </c>
      <c r="R338">
        <v>15355</v>
      </c>
      <c r="S338" s="3">
        <v>11337</v>
      </c>
      <c r="T338" t="s">
        <v>74</v>
      </c>
      <c r="U338">
        <v>0</v>
      </c>
      <c r="V338">
        <v>0</v>
      </c>
      <c r="W338" t="s">
        <v>75</v>
      </c>
      <c r="Y338">
        <v>9</v>
      </c>
      <c r="Z338" t="s">
        <v>75</v>
      </c>
      <c r="AA338" t="s">
        <v>74</v>
      </c>
      <c r="AB338" t="s">
        <v>75</v>
      </c>
      <c r="AC338">
        <v>0</v>
      </c>
      <c r="AD338" t="s">
        <v>74</v>
      </c>
    </row>
    <row r="339" spans="1:34" x14ac:dyDescent="0.6">
      <c r="A339">
        <v>34877841273</v>
      </c>
      <c r="B339" t="s">
        <v>240</v>
      </c>
      <c r="C339">
        <v>85012150100</v>
      </c>
      <c r="D339" t="s">
        <v>174</v>
      </c>
      <c r="E339" s="3">
        <v>800000</v>
      </c>
      <c r="F339">
        <v>7.55</v>
      </c>
      <c r="G339" s="3">
        <v>624308</v>
      </c>
      <c r="H339" s="3">
        <v>275454.53999999998</v>
      </c>
      <c r="I339">
        <v>0</v>
      </c>
      <c r="J339" s="4">
        <v>42114</v>
      </c>
      <c r="K339">
        <v>19</v>
      </c>
      <c r="L339">
        <v>19</v>
      </c>
      <c r="M339">
        <v>0</v>
      </c>
      <c r="N339">
        <v>0</v>
      </c>
      <c r="O339">
        <v>0</v>
      </c>
      <c r="P339">
        <v>0</v>
      </c>
      <c r="Q339" t="s">
        <v>73</v>
      </c>
      <c r="R339">
        <v>15355</v>
      </c>
      <c r="S339" s="3">
        <v>6952</v>
      </c>
      <c r="T339" t="s">
        <v>74</v>
      </c>
      <c r="U339">
        <v>0</v>
      </c>
      <c r="V339">
        <v>0</v>
      </c>
      <c r="W339" t="s">
        <v>75</v>
      </c>
      <c r="Y339">
        <v>9</v>
      </c>
      <c r="Z339" t="s">
        <v>75</v>
      </c>
      <c r="AA339" t="s">
        <v>74</v>
      </c>
      <c r="AB339" t="s">
        <v>75</v>
      </c>
      <c r="AC339">
        <v>0</v>
      </c>
      <c r="AD339" t="s">
        <v>74</v>
      </c>
      <c r="AE339" t="s">
        <v>76</v>
      </c>
      <c r="AF339" s="4">
        <v>43841</v>
      </c>
      <c r="AG339">
        <v>999</v>
      </c>
    </row>
    <row r="340" spans="1:34" x14ac:dyDescent="0.6">
      <c r="A340">
        <v>34895049568</v>
      </c>
      <c r="B340" t="s">
        <v>240</v>
      </c>
      <c r="C340">
        <v>80358834364</v>
      </c>
      <c r="D340" t="s">
        <v>175</v>
      </c>
      <c r="E340" s="3">
        <v>3128000</v>
      </c>
      <c r="F340">
        <v>7.55</v>
      </c>
      <c r="G340" s="3">
        <v>2757968</v>
      </c>
      <c r="H340" s="3">
        <v>2709579.11</v>
      </c>
      <c r="I340">
        <v>0</v>
      </c>
      <c r="J340" s="4">
        <v>42122</v>
      </c>
      <c r="K340">
        <v>19</v>
      </c>
      <c r="L340">
        <v>19</v>
      </c>
      <c r="M340">
        <v>0</v>
      </c>
      <c r="N340">
        <v>0</v>
      </c>
      <c r="O340">
        <v>0</v>
      </c>
      <c r="P340">
        <v>0</v>
      </c>
      <c r="Q340" t="s">
        <v>73</v>
      </c>
      <c r="R340">
        <v>15355</v>
      </c>
      <c r="S340" s="3">
        <v>29167</v>
      </c>
      <c r="T340" t="s">
        <v>74</v>
      </c>
      <c r="U340">
        <v>0</v>
      </c>
      <c r="V340">
        <v>0</v>
      </c>
      <c r="W340" t="s">
        <v>75</v>
      </c>
      <c r="Y340">
        <v>9</v>
      </c>
      <c r="Z340" t="s">
        <v>75</v>
      </c>
      <c r="AA340" t="s">
        <v>74</v>
      </c>
      <c r="AB340" t="s">
        <v>75</v>
      </c>
      <c r="AC340">
        <v>0</v>
      </c>
      <c r="AD340" t="s">
        <v>74</v>
      </c>
      <c r="AE340" t="s">
        <v>76</v>
      </c>
      <c r="AF340" s="4">
        <v>43926</v>
      </c>
      <c r="AG340">
        <v>999</v>
      </c>
    </row>
    <row r="341" spans="1:34" x14ac:dyDescent="0.6">
      <c r="A341">
        <v>34948747974</v>
      </c>
      <c r="B341" t="s">
        <v>240</v>
      </c>
      <c r="C341">
        <v>85017772705</v>
      </c>
      <c r="D341" t="s">
        <v>177</v>
      </c>
      <c r="E341" s="3">
        <v>840000</v>
      </c>
      <c r="F341">
        <v>7.55</v>
      </c>
      <c r="G341" s="3">
        <v>616325</v>
      </c>
      <c r="H341" s="3">
        <v>540229.81000000006</v>
      </c>
      <c r="I341">
        <v>0</v>
      </c>
      <c r="J341" s="4">
        <v>42147</v>
      </c>
      <c r="K341">
        <v>19</v>
      </c>
      <c r="L341">
        <v>19</v>
      </c>
      <c r="M341">
        <v>0</v>
      </c>
      <c r="N341">
        <v>0</v>
      </c>
      <c r="O341">
        <v>0</v>
      </c>
      <c r="P341">
        <v>0</v>
      </c>
      <c r="Q341" t="s">
        <v>73</v>
      </c>
      <c r="R341">
        <v>15355</v>
      </c>
      <c r="S341" s="3">
        <v>8964</v>
      </c>
      <c r="T341" t="s">
        <v>74</v>
      </c>
      <c r="U341">
        <v>0</v>
      </c>
      <c r="V341">
        <v>0</v>
      </c>
      <c r="W341" t="s">
        <v>75</v>
      </c>
      <c r="Y341">
        <v>9</v>
      </c>
      <c r="Z341" t="s">
        <v>75</v>
      </c>
      <c r="AA341" t="s">
        <v>74</v>
      </c>
      <c r="AB341" t="s">
        <v>75</v>
      </c>
      <c r="AC341">
        <v>0</v>
      </c>
      <c r="AD341" t="s">
        <v>74</v>
      </c>
    </row>
    <row r="342" spans="1:34" x14ac:dyDescent="0.6">
      <c r="A342">
        <v>35073941319</v>
      </c>
      <c r="B342" t="s">
        <v>240</v>
      </c>
      <c r="C342">
        <v>85194820870</v>
      </c>
      <c r="D342" t="s">
        <v>241</v>
      </c>
      <c r="E342" s="3">
        <v>840000</v>
      </c>
      <c r="F342">
        <v>7.55</v>
      </c>
      <c r="G342" s="3">
        <v>625669</v>
      </c>
      <c r="H342" s="3">
        <v>563406.53</v>
      </c>
      <c r="I342">
        <v>0</v>
      </c>
      <c r="J342" s="4">
        <v>42200</v>
      </c>
      <c r="K342">
        <v>19</v>
      </c>
      <c r="L342">
        <v>19</v>
      </c>
      <c r="M342">
        <v>0</v>
      </c>
      <c r="N342">
        <v>0</v>
      </c>
      <c r="O342">
        <v>0</v>
      </c>
      <c r="P342">
        <v>0</v>
      </c>
      <c r="Q342" t="s">
        <v>73</v>
      </c>
      <c r="R342">
        <v>15355</v>
      </c>
      <c r="S342" s="3">
        <v>8889</v>
      </c>
      <c r="T342" t="s">
        <v>74</v>
      </c>
      <c r="U342">
        <v>0</v>
      </c>
      <c r="V342">
        <v>0</v>
      </c>
      <c r="W342" t="s">
        <v>75</v>
      </c>
      <c r="Y342">
        <v>9</v>
      </c>
      <c r="Z342" t="s">
        <v>75</v>
      </c>
      <c r="AA342" t="s">
        <v>74</v>
      </c>
      <c r="AB342" t="s">
        <v>75</v>
      </c>
      <c r="AC342">
        <v>0</v>
      </c>
      <c r="AD342" t="s">
        <v>74</v>
      </c>
    </row>
    <row r="343" spans="1:34" x14ac:dyDescent="0.6">
      <c r="A343" t="s">
        <v>14</v>
      </c>
      <c r="B343" t="s">
        <v>15</v>
      </c>
      <c r="C343" t="s">
        <v>16</v>
      </c>
      <c r="D343" t="s">
        <v>17</v>
      </c>
      <c r="E343" t="s">
        <v>18</v>
      </c>
      <c r="F343" t="s">
        <v>19</v>
      </c>
      <c r="G343" t="s">
        <v>69</v>
      </c>
      <c r="H343" t="s">
        <v>70</v>
      </c>
      <c r="I343" t="s">
        <v>21</v>
      </c>
      <c r="J343" t="s">
        <v>19</v>
      </c>
      <c r="K343" t="s">
        <v>22</v>
      </c>
      <c r="L343" t="s">
        <v>22</v>
      </c>
      <c r="M343" t="s">
        <v>22</v>
      </c>
      <c r="N343" t="s">
        <v>23</v>
      </c>
      <c r="O343" t="s">
        <v>22</v>
      </c>
      <c r="P343" t="s">
        <v>24</v>
      </c>
      <c r="Q343" t="s">
        <v>19</v>
      </c>
      <c r="R343" t="s">
        <v>25</v>
      </c>
      <c r="S343" t="s">
        <v>21</v>
      </c>
      <c r="T343" t="s">
        <v>26</v>
      </c>
      <c r="U343" t="s">
        <v>14</v>
      </c>
      <c r="V343" t="s">
        <v>18</v>
      </c>
      <c r="W343" t="s">
        <v>24</v>
      </c>
      <c r="X343" t="s">
        <v>27</v>
      </c>
      <c r="Y343" t="s">
        <v>25</v>
      </c>
      <c r="Z343" t="s">
        <v>28</v>
      </c>
      <c r="AA343" t="s">
        <v>29</v>
      </c>
      <c r="AB343" t="s">
        <v>25</v>
      </c>
      <c r="AC343" t="s">
        <v>18</v>
      </c>
      <c r="AD343" t="s">
        <v>26</v>
      </c>
      <c r="AE343" t="s">
        <v>29</v>
      </c>
      <c r="AF343" t="s">
        <v>19</v>
      </c>
      <c r="AG343" t="s">
        <v>30</v>
      </c>
      <c r="AH343" t="s">
        <v>31</v>
      </c>
    </row>
    <row r="344" spans="1:34" x14ac:dyDescent="0.6">
      <c r="A344" t="s">
        <v>77</v>
      </c>
      <c r="B344" t="s">
        <v>240</v>
      </c>
      <c r="E344" s="3">
        <v>6508000</v>
      </c>
      <c r="G344" s="3">
        <v>5054330</v>
      </c>
      <c r="H344" s="3">
        <v>4418663.08</v>
      </c>
      <c r="I344">
        <v>0</v>
      </c>
    </row>
    <row r="345" spans="1:34" x14ac:dyDescent="0.6">
      <c r="A345" t="s">
        <v>14</v>
      </c>
      <c r="B345" t="s">
        <v>15</v>
      </c>
      <c r="C345" t="s">
        <v>16</v>
      </c>
      <c r="D345" t="s">
        <v>17</v>
      </c>
      <c r="E345" t="s">
        <v>18</v>
      </c>
      <c r="F345" t="s">
        <v>19</v>
      </c>
      <c r="G345" t="s">
        <v>69</v>
      </c>
      <c r="H345" t="s">
        <v>70</v>
      </c>
      <c r="I345" t="s">
        <v>21</v>
      </c>
      <c r="J345" t="s">
        <v>19</v>
      </c>
      <c r="K345" t="s">
        <v>22</v>
      </c>
      <c r="L345" t="s">
        <v>22</v>
      </c>
      <c r="M345" t="s">
        <v>22</v>
      </c>
      <c r="N345" t="s">
        <v>23</v>
      </c>
      <c r="O345" t="s">
        <v>22</v>
      </c>
      <c r="P345" t="s">
        <v>24</v>
      </c>
      <c r="Q345" t="s">
        <v>19</v>
      </c>
      <c r="R345" t="s">
        <v>25</v>
      </c>
      <c r="S345" t="s">
        <v>21</v>
      </c>
      <c r="T345" t="s">
        <v>26</v>
      </c>
      <c r="U345" t="s">
        <v>14</v>
      </c>
      <c r="V345" t="s">
        <v>18</v>
      </c>
      <c r="W345" t="s">
        <v>24</v>
      </c>
      <c r="X345" t="s">
        <v>27</v>
      </c>
      <c r="Y345" t="s">
        <v>25</v>
      </c>
      <c r="Z345" t="s">
        <v>28</v>
      </c>
      <c r="AA345" t="s">
        <v>29</v>
      </c>
      <c r="AB345" t="s">
        <v>25</v>
      </c>
      <c r="AC345" t="s">
        <v>18</v>
      </c>
      <c r="AD345" t="s">
        <v>26</v>
      </c>
      <c r="AE345" t="s">
        <v>29</v>
      </c>
      <c r="AF345" t="s">
        <v>19</v>
      </c>
      <c r="AG345" t="s">
        <v>30</v>
      </c>
      <c r="AH345" t="s">
        <v>31</v>
      </c>
    </row>
    <row r="346" spans="1:34" x14ac:dyDescent="0.6">
      <c r="A346">
        <v>35072227939</v>
      </c>
      <c r="B346" t="s">
        <v>242</v>
      </c>
      <c r="C346">
        <v>80018532098</v>
      </c>
      <c r="D346" t="s">
        <v>169</v>
      </c>
      <c r="E346" s="3">
        <v>760000</v>
      </c>
      <c r="F346">
        <v>7.6</v>
      </c>
      <c r="G346" s="3">
        <v>636542</v>
      </c>
      <c r="H346" s="3">
        <v>558504.4</v>
      </c>
      <c r="I346">
        <v>0</v>
      </c>
      <c r="J346" s="4">
        <v>42199</v>
      </c>
      <c r="K346">
        <v>19</v>
      </c>
      <c r="L346">
        <v>19</v>
      </c>
      <c r="M346">
        <v>0</v>
      </c>
      <c r="N346">
        <v>0</v>
      </c>
      <c r="O346">
        <v>0</v>
      </c>
      <c r="P346">
        <v>0</v>
      </c>
      <c r="Q346" t="s">
        <v>73</v>
      </c>
      <c r="R346">
        <v>15355</v>
      </c>
      <c r="S346" s="3">
        <v>6991</v>
      </c>
      <c r="T346" t="s">
        <v>74</v>
      </c>
      <c r="U346">
        <v>0</v>
      </c>
      <c r="V346">
        <v>0</v>
      </c>
      <c r="W346" t="s">
        <v>75</v>
      </c>
      <c r="Y346">
        <v>9</v>
      </c>
      <c r="Z346" t="s">
        <v>75</v>
      </c>
      <c r="AA346" t="s">
        <v>74</v>
      </c>
      <c r="AB346" t="s">
        <v>75</v>
      </c>
      <c r="AC346">
        <v>0</v>
      </c>
      <c r="AD346" t="s">
        <v>74</v>
      </c>
    </row>
    <row r="347" spans="1:34" x14ac:dyDescent="0.6">
      <c r="A347" t="s">
        <v>14</v>
      </c>
      <c r="B347" t="s">
        <v>15</v>
      </c>
      <c r="C347" t="s">
        <v>16</v>
      </c>
      <c r="D347" t="s">
        <v>17</v>
      </c>
      <c r="E347" t="s">
        <v>18</v>
      </c>
      <c r="F347" t="s">
        <v>19</v>
      </c>
      <c r="G347" t="s">
        <v>69</v>
      </c>
      <c r="H347" t="s">
        <v>70</v>
      </c>
      <c r="I347" t="s">
        <v>21</v>
      </c>
      <c r="J347" t="s">
        <v>19</v>
      </c>
      <c r="K347" t="s">
        <v>22</v>
      </c>
      <c r="L347" t="s">
        <v>22</v>
      </c>
      <c r="M347" t="s">
        <v>22</v>
      </c>
      <c r="N347" t="s">
        <v>23</v>
      </c>
      <c r="O347" t="s">
        <v>22</v>
      </c>
      <c r="P347" t="s">
        <v>24</v>
      </c>
      <c r="Q347" t="s">
        <v>19</v>
      </c>
      <c r="R347" t="s">
        <v>25</v>
      </c>
      <c r="S347" t="s">
        <v>21</v>
      </c>
      <c r="T347" t="s">
        <v>26</v>
      </c>
      <c r="U347" t="s">
        <v>14</v>
      </c>
      <c r="V347" t="s">
        <v>18</v>
      </c>
      <c r="W347" t="s">
        <v>24</v>
      </c>
      <c r="X347" t="s">
        <v>27</v>
      </c>
      <c r="Y347" t="s">
        <v>25</v>
      </c>
      <c r="Z347" t="s">
        <v>28</v>
      </c>
      <c r="AA347" t="s">
        <v>29</v>
      </c>
      <c r="AB347" t="s">
        <v>25</v>
      </c>
      <c r="AC347" t="s">
        <v>18</v>
      </c>
      <c r="AD347" t="s">
        <v>26</v>
      </c>
      <c r="AE347" t="s">
        <v>29</v>
      </c>
      <c r="AF347" t="s">
        <v>19</v>
      </c>
      <c r="AG347" t="s">
        <v>30</v>
      </c>
      <c r="AH347" t="s">
        <v>31</v>
      </c>
    </row>
    <row r="349" spans="1:34" x14ac:dyDescent="0.6">
      <c r="A349" t="s">
        <v>101</v>
      </c>
      <c r="B349" t="s">
        <v>102</v>
      </c>
      <c r="C349" t="s">
        <v>103</v>
      </c>
      <c r="D349" t="s">
        <v>104</v>
      </c>
    </row>
    <row r="351" spans="1:34" x14ac:dyDescent="0.6">
      <c r="A351" t="s">
        <v>3</v>
      </c>
      <c r="B351">
        <v>1</v>
      </c>
      <c r="C351" t="s">
        <v>4</v>
      </c>
      <c r="D351" t="s">
        <v>5</v>
      </c>
      <c r="E351" t="s">
        <v>6</v>
      </c>
      <c r="F351" s="1">
        <v>45383.166666666664</v>
      </c>
      <c r="G351">
        <v>0</v>
      </c>
    </row>
    <row r="352" spans="1:34" x14ac:dyDescent="0.6">
      <c r="A352" t="s">
        <v>7</v>
      </c>
      <c r="E352" t="s">
        <v>8</v>
      </c>
      <c r="F352" s="2">
        <v>44621</v>
      </c>
    </row>
    <row r="353" spans="1:34" x14ac:dyDescent="0.6">
      <c r="C353" t="s">
        <v>9</v>
      </c>
      <c r="D353" t="s">
        <v>10</v>
      </c>
    </row>
    <row r="354" spans="1:34" x14ac:dyDescent="0.6">
      <c r="A354" t="s">
        <v>11</v>
      </c>
      <c r="B354" t="s">
        <v>12</v>
      </c>
      <c r="E354" t="s">
        <v>243</v>
      </c>
    </row>
    <row r="355" spans="1:34" x14ac:dyDescent="0.6">
      <c r="A355" t="s">
        <v>0</v>
      </c>
    </row>
    <row r="356" spans="1:34" x14ac:dyDescent="0.6">
      <c r="A356" t="s">
        <v>14</v>
      </c>
      <c r="B356" t="s">
        <v>15</v>
      </c>
      <c r="C356" t="s">
        <v>16</v>
      </c>
      <c r="D356" t="s">
        <v>17</v>
      </c>
      <c r="E356" t="s">
        <v>18</v>
      </c>
      <c r="F356" t="s">
        <v>19</v>
      </c>
      <c r="G356" t="s">
        <v>20</v>
      </c>
      <c r="H356" t="s">
        <v>21</v>
      </c>
      <c r="I356" t="s">
        <v>21</v>
      </c>
      <c r="J356" t="s">
        <v>19</v>
      </c>
      <c r="K356" t="s">
        <v>22</v>
      </c>
      <c r="L356" t="s">
        <v>22</v>
      </c>
      <c r="M356" t="s">
        <v>22</v>
      </c>
      <c r="N356" t="s">
        <v>23</v>
      </c>
      <c r="O356" t="s">
        <v>22</v>
      </c>
      <c r="P356" t="s">
        <v>24</v>
      </c>
      <c r="Q356" t="s">
        <v>19</v>
      </c>
      <c r="R356" t="s">
        <v>25</v>
      </c>
      <c r="S356" t="s">
        <v>21</v>
      </c>
      <c r="T356" t="s">
        <v>26</v>
      </c>
      <c r="U356" t="s">
        <v>14</v>
      </c>
      <c r="V356" t="s">
        <v>18</v>
      </c>
      <c r="W356" t="s">
        <v>24</v>
      </c>
      <c r="X356" t="s">
        <v>27</v>
      </c>
      <c r="Y356" t="s">
        <v>25</v>
      </c>
      <c r="Z356" t="s">
        <v>28</v>
      </c>
      <c r="AA356" t="s">
        <v>29</v>
      </c>
      <c r="AB356" t="s">
        <v>25</v>
      </c>
      <c r="AC356" t="s">
        <v>18</v>
      </c>
      <c r="AD356" t="s">
        <v>26</v>
      </c>
      <c r="AE356" t="s">
        <v>29</v>
      </c>
      <c r="AF356" t="s">
        <v>19</v>
      </c>
      <c r="AG356" t="s">
        <v>30</v>
      </c>
      <c r="AH356" t="s">
        <v>31</v>
      </c>
    </row>
    <row r="357" spans="1:34" x14ac:dyDescent="0.6">
      <c r="A357" t="s">
        <v>32</v>
      </c>
      <c r="B357" t="s">
        <v>33</v>
      </c>
      <c r="C357" t="s">
        <v>34</v>
      </c>
      <c r="D357" t="s">
        <v>35</v>
      </c>
      <c r="E357" t="s">
        <v>36</v>
      </c>
      <c r="F357" t="s">
        <v>37</v>
      </c>
      <c r="G357" t="s">
        <v>38</v>
      </c>
      <c r="H357" t="s">
        <v>39</v>
      </c>
      <c r="I357" t="s">
        <v>40</v>
      </c>
      <c r="J357" t="s">
        <v>41</v>
      </c>
      <c r="K357" t="s">
        <v>42</v>
      </c>
      <c r="L357" t="s">
        <v>42</v>
      </c>
      <c r="M357" t="s">
        <v>42</v>
      </c>
      <c r="N357" t="s">
        <v>43</v>
      </c>
      <c r="O357" t="s">
        <v>44</v>
      </c>
      <c r="P357" t="s">
        <v>45</v>
      </c>
      <c r="Q357" t="s">
        <v>46</v>
      </c>
      <c r="R357" t="s">
        <v>47</v>
      </c>
      <c r="S357" t="s">
        <v>48</v>
      </c>
      <c r="T357" t="s">
        <v>49</v>
      </c>
      <c r="U357" t="s">
        <v>50</v>
      </c>
      <c r="V357" t="s">
        <v>51</v>
      </c>
      <c r="W357" t="s">
        <v>52</v>
      </c>
      <c r="X357" t="s">
        <v>53</v>
      </c>
      <c r="Y357" t="s">
        <v>54</v>
      </c>
      <c r="Z357" t="s">
        <v>55</v>
      </c>
      <c r="AA357" t="s">
        <v>56</v>
      </c>
      <c r="AB357" t="s">
        <v>57</v>
      </c>
      <c r="AC357" t="s">
        <v>58</v>
      </c>
      <c r="AD357" t="s">
        <v>59</v>
      </c>
      <c r="AE357" t="s">
        <v>60</v>
      </c>
      <c r="AF357" t="s">
        <v>61</v>
      </c>
      <c r="AG357" t="s">
        <v>62</v>
      </c>
    </row>
    <row r="358" spans="1:34" x14ac:dyDescent="0.6">
      <c r="J358" t="s">
        <v>63</v>
      </c>
      <c r="K358" t="s">
        <v>64</v>
      </c>
      <c r="L358" t="s">
        <v>65</v>
      </c>
      <c r="M358" t="s">
        <v>66</v>
      </c>
      <c r="N358" t="s">
        <v>67</v>
      </c>
      <c r="O358" t="s">
        <v>67</v>
      </c>
      <c r="P358" t="s">
        <v>68</v>
      </c>
    </row>
    <row r="359" spans="1:34" x14ac:dyDescent="0.6">
      <c r="A359" t="s">
        <v>14</v>
      </c>
      <c r="B359" t="s">
        <v>15</v>
      </c>
      <c r="C359" t="s">
        <v>16</v>
      </c>
      <c r="D359" t="s">
        <v>17</v>
      </c>
      <c r="E359" t="s">
        <v>18</v>
      </c>
      <c r="F359" t="s">
        <v>19</v>
      </c>
      <c r="G359" t="s">
        <v>69</v>
      </c>
      <c r="H359" t="s">
        <v>70</v>
      </c>
      <c r="I359" t="s">
        <v>21</v>
      </c>
      <c r="J359" t="s">
        <v>19</v>
      </c>
      <c r="K359" t="s">
        <v>22</v>
      </c>
      <c r="L359" t="s">
        <v>22</v>
      </c>
      <c r="M359" t="s">
        <v>22</v>
      </c>
      <c r="N359" t="s">
        <v>23</v>
      </c>
      <c r="O359" t="s">
        <v>22</v>
      </c>
      <c r="P359" t="s">
        <v>24</v>
      </c>
      <c r="Q359" t="s">
        <v>19</v>
      </c>
      <c r="R359" t="s">
        <v>25</v>
      </c>
      <c r="S359" t="s">
        <v>21</v>
      </c>
      <c r="T359" t="s">
        <v>26</v>
      </c>
      <c r="U359" t="s">
        <v>14</v>
      </c>
      <c r="V359" t="s">
        <v>18</v>
      </c>
      <c r="W359" t="s">
        <v>24</v>
      </c>
      <c r="X359" t="s">
        <v>27</v>
      </c>
      <c r="Y359" t="s">
        <v>25</v>
      </c>
      <c r="Z359" t="s">
        <v>28</v>
      </c>
      <c r="AA359" t="s">
        <v>29</v>
      </c>
      <c r="AB359" t="s">
        <v>25</v>
      </c>
      <c r="AC359" t="s">
        <v>18</v>
      </c>
      <c r="AD359" t="s">
        <v>26</v>
      </c>
      <c r="AE359" t="s">
        <v>29</v>
      </c>
      <c r="AF359" t="s">
        <v>19</v>
      </c>
      <c r="AG359" t="s">
        <v>30</v>
      </c>
      <c r="AH359" t="s">
        <v>31</v>
      </c>
    </row>
    <row r="360" spans="1:34" x14ac:dyDescent="0.6">
      <c r="A360" t="s">
        <v>14</v>
      </c>
      <c r="B360" t="s">
        <v>15</v>
      </c>
      <c r="C360" t="s">
        <v>16</v>
      </c>
      <c r="D360" t="s">
        <v>17</v>
      </c>
      <c r="E360" t="s">
        <v>18</v>
      </c>
      <c r="F360" t="s">
        <v>19</v>
      </c>
      <c r="G360" t="s">
        <v>69</v>
      </c>
      <c r="H360" t="s">
        <v>70</v>
      </c>
      <c r="I360" t="s">
        <v>21</v>
      </c>
      <c r="J360" t="s">
        <v>19</v>
      </c>
      <c r="K360" t="s">
        <v>22</v>
      </c>
      <c r="L360" t="s">
        <v>22</v>
      </c>
      <c r="M360" t="s">
        <v>22</v>
      </c>
      <c r="N360" t="s">
        <v>23</v>
      </c>
      <c r="O360" t="s">
        <v>22</v>
      </c>
      <c r="P360" t="s">
        <v>24</v>
      </c>
      <c r="Q360" t="s">
        <v>19</v>
      </c>
      <c r="R360" t="s">
        <v>25</v>
      </c>
      <c r="S360" t="s">
        <v>21</v>
      </c>
      <c r="T360" t="s">
        <v>26</v>
      </c>
      <c r="U360" t="s">
        <v>14</v>
      </c>
      <c r="V360" t="s">
        <v>18</v>
      </c>
      <c r="W360" t="s">
        <v>24</v>
      </c>
      <c r="X360" t="s">
        <v>27</v>
      </c>
      <c r="Y360" t="s">
        <v>25</v>
      </c>
      <c r="Z360" t="s">
        <v>28</v>
      </c>
      <c r="AA360" t="s">
        <v>29</v>
      </c>
      <c r="AB360" t="s">
        <v>25</v>
      </c>
      <c r="AC360" t="s">
        <v>18</v>
      </c>
      <c r="AD360" t="s">
        <v>26</v>
      </c>
      <c r="AE360" t="s">
        <v>29</v>
      </c>
      <c r="AF360" t="s">
        <v>19</v>
      </c>
      <c r="AG360" t="s">
        <v>30</v>
      </c>
      <c r="AH360" t="s">
        <v>31</v>
      </c>
    </row>
    <row r="361" spans="1:34" x14ac:dyDescent="0.6">
      <c r="A361" t="s">
        <v>77</v>
      </c>
      <c r="B361" t="s">
        <v>242</v>
      </c>
      <c r="E361" s="3">
        <v>760000</v>
      </c>
      <c r="G361" s="3">
        <v>636542</v>
      </c>
      <c r="H361" s="3">
        <v>558504.4</v>
      </c>
      <c r="I361">
        <v>0</v>
      </c>
    </row>
    <row r="362" spans="1:34" x14ac:dyDescent="0.6">
      <c r="A362" t="s">
        <v>14</v>
      </c>
      <c r="B362" t="s">
        <v>15</v>
      </c>
      <c r="C362" t="s">
        <v>16</v>
      </c>
      <c r="D362" t="s">
        <v>17</v>
      </c>
      <c r="E362" t="s">
        <v>18</v>
      </c>
      <c r="F362" t="s">
        <v>19</v>
      </c>
      <c r="G362" t="s">
        <v>69</v>
      </c>
      <c r="H362" t="s">
        <v>70</v>
      </c>
      <c r="I362" t="s">
        <v>21</v>
      </c>
      <c r="J362" t="s">
        <v>19</v>
      </c>
      <c r="K362" t="s">
        <v>22</v>
      </c>
      <c r="L362" t="s">
        <v>22</v>
      </c>
      <c r="M362" t="s">
        <v>22</v>
      </c>
      <c r="N362" t="s">
        <v>23</v>
      </c>
      <c r="O362" t="s">
        <v>22</v>
      </c>
      <c r="P362" t="s">
        <v>24</v>
      </c>
      <c r="Q362" t="s">
        <v>19</v>
      </c>
      <c r="R362" t="s">
        <v>25</v>
      </c>
      <c r="S362" t="s">
        <v>21</v>
      </c>
      <c r="T362" t="s">
        <v>26</v>
      </c>
      <c r="U362" t="s">
        <v>14</v>
      </c>
      <c r="V362" t="s">
        <v>18</v>
      </c>
      <c r="W362" t="s">
        <v>24</v>
      </c>
      <c r="X362" t="s">
        <v>27</v>
      </c>
      <c r="Y362" t="s">
        <v>25</v>
      </c>
      <c r="Z362" t="s">
        <v>28</v>
      </c>
      <c r="AA362" t="s">
        <v>29</v>
      </c>
      <c r="AB362" t="s">
        <v>25</v>
      </c>
      <c r="AC362" t="s">
        <v>18</v>
      </c>
      <c r="AD362" t="s">
        <v>26</v>
      </c>
      <c r="AE362" t="s">
        <v>29</v>
      </c>
      <c r="AF362" t="s">
        <v>19</v>
      </c>
      <c r="AG362" t="s">
        <v>30</v>
      </c>
      <c r="AH362" t="s">
        <v>31</v>
      </c>
    </row>
    <row r="363" spans="1:34" x14ac:dyDescent="0.6">
      <c r="A363">
        <v>31000614114</v>
      </c>
      <c r="B363" t="s">
        <v>244</v>
      </c>
      <c r="C363">
        <v>85614113267</v>
      </c>
      <c r="D363" t="s">
        <v>245</v>
      </c>
      <c r="E363" s="3">
        <v>2264000</v>
      </c>
      <c r="F363">
        <v>7.8</v>
      </c>
      <c r="G363" s="3">
        <v>1189929</v>
      </c>
      <c r="H363" s="3">
        <v>969563.16</v>
      </c>
      <c r="I363">
        <v>0</v>
      </c>
      <c r="J363" s="4">
        <v>40170</v>
      </c>
      <c r="K363">
        <v>19</v>
      </c>
      <c r="L363">
        <v>19</v>
      </c>
      <c r="M363">
        <v>0</v>
      </c>
      <c r="N363">
        <v>0</v>
      </c>
      <c r="O363">
        <v>0</v>
      </c>
      <c r="P363">
        <v>0</v>
      </c>
      <c r="Q363" t="s">
        <v>73</v>
      </c>
      <c r="R363">
        <v>15355</v>
      </c>
      <c r="S363" s="3">
        <v>18212</v>
      </c>
      <c r="T363" t="s">
        <v>74</v>
      </c>
      <c r="U363">
        <v>0</v>
      </c>
      <c r="V363">
        <v>0</v>
      </c>
      <c r="W363" t="s">
        <v>75</v>
      </c>
      <c r="Y363">
        <v>9</v>
      </c>
      <c r="Z363" t="s">
        <v>75</v>
      </c>
      <c r="AA363" t="s">
        <v>74</v>
      </c>
      <c r="AB363" t="s">
        <v>75</v>
      </c>
      <c r="AC363">
        <v>0</v>
      </c>
      <c r="AD363" t="s">
        <v>74</v>
      </c>
    </row>
    <row r="364" spans="1:34" x14ac:dyDescent="0.6">
      <c r="A364">
        <v>35522099586</v>
      </c>
      <c r="B364" t="s">
        <v>244</v>
      </c>
      <c r="C364">
        <v>88761933695</v>
      </c>
      <c r="D364" t="s">
        <v>181</v>
      </c>
      <c r="E364" s="3">
        <v>588000</v>
      </c>
      <c r="F364">
        <v>7.8</v>
      </c>
      <c r="G364" s="3">
        <v>524184</v>
      </c>
      <c r="H364" s="3">
        <v>212579.05</v>
      </c>
      <c r="I364">
        <v>0</v>
      </c>
      <c r="J364" s="4">
        <v>42391</v>
      </c>
      <c r="K364">
        <v>19</v>
      </c>
      <c r="L364">
        <v>19</v>
      </c>
      <c r="M364">
        <v>0</v>
      </c>
      <c r="N364">
        <v>0</v>
      </c>
      <c r="O364">
        <v>0</v>
      </c>
      <c r="P364">
        <v>0</v>
      </c>
      <c r="Q364" t="s">
        <v>73</v>
      </c>
      <c r="R364">
        <v>15355</v>
      </c>
      <c r="S364" s="3">
        <v>5379</v>
      </c>
      <c r="T364" t="s">
        <v>74</v>
      </c>
      <c r="U364">
        <v>0</v>
      </c>
      <c r="V364">
        <v>0</v>
      </c>
      <c r="W364" t="s">
        <v>75</v>
      </c>
      <c r="Y364">
        <v>9</v>
      </c>
      <c r="Z364" t="s">
        <v>75</v>
      </c>
      <c r="AA364" t="s">
        <v>74</v>
      </c>
      <c r="AB364" t="s">
        <v>75</v>
      </c>
      <c r="AC364">
        <v>0</v>
      </c>
      <c r="AD364" t="s">
        <v>74</v>
      </c>
    </row>
    <row r="365" spans="1:34" x14ac:dyDescent="0.6">
      <c r="A365">
        <v>35627600496</v>
      </c>
      <c r="B365" t="s">
        <v>244</v>
      </c>
      <c r="C365">
        <v>76005673987</v>
      </c>
      <c r="D365" t="s">
        <v>170</v>
      </c>
      <c r="E365" s="3">
        <v>800000</v>
      </c>
      <c r="F365">
        <v>7.8</v>
      </c>
      <c r="G365" s="3">
        <v>690264</v>
      </c>
      <c r="H365" s="3">
        <v>641608.73</v>
      </c>
      <c r="I365">
        <v>0</v>
      </c>
      <c r="J365" s="4">
        <v>42439</v>
      </c>
      <c r="K365">
        <v>19</v>
      </c>
      <c r="L365">
        <v>19</v>
      </c>
      <c r="M365">
        <v>0</v>
      </c>
      <c r="N365">
        <v>0</v>
      </c>
      <c r="O365">
        <v>0</v>
      </c>
      <c r="P365">
        <v>0</v>
      </c>
      <c r="Q365" t="s">
        <v>73</v>
      </c>
      <c r="R365">
        <v>15355</v>
      </c>
      <c r="S365" s="3">
        <v>7669</v>
      </c>
      <c r="T365" t="s">
        <v>74</v>
      </c>
      <c r="U365">
        <v>0</v>
      </c>
      <c r="V365">
        <v>0</v>
      </c>
      <c r="W365" t="s">
        <v>75</v>
      </c>
      <c r="Y365">
        <v>9</v>
      </c>
      <c r="Z365" t="s">
        <v>75</v>
      </c>
      <c r="AA365" t="s">
        <v>74</v>
      </c>
      <c r="AB365" t="s">
        <v>75</v>
      </c>
      <c r="AC365">
        <v>0</v>
      </c>
      <c r="AD365" t="s">
        <v>74</v>
      </c>
    </row>
    <row r="366" spans="1:34" x14ac:dyDescent="0.6">
      <c r="A366">
        <v>35656431374</v>
      </c>
      <c r="B366" t="s">
        <v>244</v>
      </c>
      <c r="C366">
        <v>80084108965</v>
      </c>
      <c r="D366" t="s">
        <v>246</v>
      </c>
      <c r="E366" s="3">
        <v>1627000</v>
      </c>
      <c r="F366">
        <v>7.8</v>
      </c>
      <c r="G366" s="3">
        <v>1740969.96</v>
      </c>
      <c r="H366" s="3">
        <v>1740969.96</v>
      </c>
      <c r="I366">
        <v>0</v>
      </c>
      <c r="J366" s="4">
        <v>42454</v>
      </c>
      <c r="K366">
        <v>1</v>
      </c>
      <c r="L366">
        <v>1</v>
      </c>
      <c r="M366">
        <v>0</v>
      </c>
      <c r="N366">
        <v>0</v>
      </c>
      <c r="O366">
        <v>0</v>
      </c>
      <c r="P366">
        <v>0</v>
      </c>
      <c r="Q366" t="s">
        <v>73</v>
      </c>
      <c r="R366">
        <v>15355</v>
      </c>
      <c r="S366" s="3">
        <v>17971</v>
      </c>
      <c r="T366" t="s">
        <v>74</v>
      </c>
      <c r="U366">
        <v>0</v>
      </c>
      <c r="V366">
        <v>0</v>
      </c>
      <c r="W366" t="s">
        <v>75</v>
      </c>
      <c r="Y366">
        <v>9</v>
      </c>
      <c r="Z366" t="s">
        <v>75</v>
      </c>
      <c r="AA366" t="s">
        <v>74</v>
      </c>
      <c r="AB366" t="s">
        <v>75</v>
      </c>
      <c r="AC366">
        <v>0</v>
      </c>
      <c r="AD366" t="s">
        <v>74</v>
      </c>
      <c r="AE366" t="s">
        <v>76</v>
      </c>
      <c r="AF366" s="4">
        <v>44365</v>
      </c>
      <c r="AG366">
        <v>0</v>
      </c>
    </row>
    <row r="367" spans="1:34" x14ac:dyDescent="0.6">
      <c r="A367">
        <v>35657798398</v>
      </c>
      <c r="B367" t="s">
        <v>244</v>
      </c>
      <c r="C367">
        <v>85614107446</v>
      </c>
      <c r="D367" t="s">
        <v>182</v>
      </c>
      <c r="E367" s="3">
        <v>816000</v>
      </c>
      <c r="F367">
        <v>7.8</v>
      </c>
      <c r="G367" s="3">
        <v>709175</v>
      </c>
      <c r="H367" s="3">
        <v>534279.93000000005</v>
      </c>
      <c r="I367">
        <v>0</v>
      </c>
      <c r="J367" s="4">
        <v>42457</v>
      </c>
      <c r="K367">
        <v>19</v>
      </c>
      <c r="L367">
        <v>19</v>
      </c>
      <c r="M367">
        <v>0</v>
      </c>
      <c r="N367">
        <v>0</v>
      </c>
      <c r="O367">
        <v>0</v>
      </c>
      <c r="P367">
        <v>0</v>
      </c>
      <c r="Q367" t="s">
        <v>73</v>
      </c>
      <c r="R367">
        <v>61132</v>
      </c>
      <c r="S367" s="3">
        <v>7688</v>
      </c>
      <c r="T367" t="s">
        <v>74</v>
      </c>
      <c r="U367">
        <v>0</v>
      </c>
      <c r="V367">
        <v>0</v>
      </c>
      <c r="W367" t="s">
        <v>75</v>
      </c>
      <c r="Y367">
        <v>9</v>
      </c>
      <c r="Z367" t="s">
        <v>75</v>
      </c>
      <c r="AA367" t="s">
        <v>74</v>
      </c>
      <c r="AB367" t="s">
        <v>75</v>
      </c>
      <c r="AC367">
        <v>0</v>
      </c>
      <c r="AD367" t="s">
        <v>74</v>
      </c>
    </row>
    <row r="368" spans="1:34" x14ac:dyDescent="0.6">
      <c r="A368">
        <v>35662357845</v>
      </c>
      <c r="B368" t="s">
        <v>244</v>
      </c>
      <c r="C368">
        <v>88967056438</v>
      </c>
      <c r="D368" t="s">
        <v>247</v>
      </c>
      <c r="E368" s="3">
        <v>1098000</v>
      </c>
      <c r="F368">
        <v>7.8</v>
      </c>
      <c r="G368" s="3">
        <v>941997</v>
      </c>
      <c r="H368" s="3">
        <v>881647.81</v>
      </c>
      <c r="I368">
        <v>0</v>
      </c>
      <c r="J368" s="4">
        <v>42458</v>
      </c>
      <c r="K368">
        <v>19</v>
      </c>
      <c r="L368">
        <v>19</v>
      </c>
      <c r="M368">
        <v>0</v>
      </c>
      <c r="N368">
        <v>0</v>
      </c>
      <c r="O368">
        <v>0</v>
      </c>
      <c r="P368">
        <v>0</v>
      </c>
      <c r="Q368" t="s">
        <v>73</v>
      </c>
      <c r="R368">
        <v>15355</v>
      </c>
      <c r="S368" s="3">
        <v>10271</v>
      </c>
      <c r="T368" t="s">
        <v>74</v>
      </c>
      <c r="U368">
        <v>0</v>
      </c>
      <c r="V368">
        <v>0</v>
      </c>
      <c r="W368" t="s">
        <v>75</v>
      </c>
      <c r="Y368">
        <v>9</v>
      </c>
      <c r="Z368" t="s">
        <v>75</v>
      </c>
      <c r="AA368" t="s">
        <v>74</v>
      </c>
      <c r="AB368" t="s">
        <v>75</v>
      </c>
      <c r="AC368">
        <v>0</v>
      </c>
      <c r="AD368" t="s">
        <v>74</v>
      </c>
    </row>
    <row r="369" spans="1:34" x14ac:dyDescent="0.6">
      <c r="A369" t="s">
        <v>14</v>
      </c>
      <c r="B369" t="s">
        <v>15</v>
      </c>
      <c r="C369" t="s">
        <v>16</v>
      </c>
      <c r="D369" t="s">
        <v>17</v>
      </c>
      <c r="E369" t="s">
        <v>18</v>
      </c>
      <c r="F369" t="s">
        <v>19</v>
      </c>
      <c r="G369" t="s">
        <v>69</v>
      </c>
      <c r="H369" t="s">
        <v>70</v>
      </c>
      <c r="I369" t="s">
        <v>21</v>
      </c>
      <c r="J369" t="s">
        <v>19</v>
      </c>
      <c r="K369" t="s">
        <v>22</v>
      </c>
      <c r="L369" t="s">
        <v>22</v>
      </c>
      <c r="M369" t="s">
        <v>22</v>
      </c>
      <c r="N369" t="s">
        <v>23</v>
      </c>
      <c r="O369" t="s">
        <v>22</v>
      </c>
      <c r="P369" t="s">
        <v>24</v>
      </c>
      <c r="Q369" t="s">
        <v>19</v>
      </c>
      <c r="R369" t="s">
        <v>25</v>
      </c>
      <c r="S369" t="s">
        <v>21</v>
      </c>
      <c r="T369" t="s">
        <v>26</v>
      </c>
      <c r="U369" t="s">
        <v>14</v>
      </c>
      <c r="V369" t="s">
        <v>18</v>
      </c>
      <c r="W369" t="s">
        <v>24</v>
      </c>
      <c r="X369" t="s">
        <v>27</v>
      </c>
      <c r="Y369" t="s">
        <v>25</v>
      </c>
      <c r="Z369" t="s">
        <v>28</v>
      </c>
      <c r="AA369" t="s">
        <v>29</v>
      </c>
      <c r="AB369" t="s">
        <v>25</v>
      </c>
      <c r="AC369" t="s">
        <v>18</v>
      </c>
      <c r="AD369" t="s">
        <v>26</v>
      </c>
      <c r="AE369" t="s">
        <v>29</v>
      </c>
      <c r="AF369" t="s">
        <v>19</v>
      </c>
      <c r="AG369" t="s">
        <v>30</v>
      </c>
      <c r="AH369" t="s">
        <v>31</v>
      </c>
    </row>
    <row r="370" spans="1:34" x14ac:dyDescent="0.6">
      <c r="A370" t="s">
        <v>77</v>
      </c>
      <c r="B370" t="s">
        <v>244</v>
      </c>
      <c r="E370" s="3">
        <v>7193000</v>
      </c>
      <c r="G370" s="3">
        <v>5796518.96</v>
      </c>
      <c r="H370" s="3">
        <v>4980648.6399999997</v>
      </c>
      <c r="I370">
        <v>0</v>
      </c>
    </row>
    <row r="371" spans="1:34" x14ac:dyDescent="0.6">
      <c r="A371" t="s">
        <v>14</v>
      </c>
      <c r="B371" t="s">
        <v>15</v>
      </c>
      <c r="C371" t="s">
        <v>16</v>
      </c>
      <c r="D371" t="s">
        <v>17</v>
      </c>
      <c r="E371" t="s">
        <v>18</v>
      </c>
      <c r="F371" t="s">
        <v>19</v>
      </c>
      <c r="G371" t="s">
        <v>69</v>
      </c>
      <c r="H371" t="s">
        <v>70</v>
      </c>
      <c r="I371" t="s">
        <v>21</v>
      </c>
      <c r="J371" t="s">
        <v>19</v>
      </c>
      <c r="K371" t="s">
        <v>22</v>
      </c>
      <c r="L371" t="s">
        <v>22</v>
      </c>
      <c r="M371" t="s">
        <v>22</v>
      </c>
      <c r="N371" t="s">
        <v>23</v>
      </c>
      <c r="O371" t="s">
        <v>22</v>
      </c>
      <c r="P371" t="s">
        <v>24</v>
      </c>
      <c r="Q371" t="s">
        <v>19</v>
      </c>
      <c r="R371" t="s">
        <v>25</v>
      </c>
      <c r="S371" t="s">
        <v>21</v>
      </c>
      <c r="T371" t="s">
        <v>26</v>
      </c>
      <c r="U371" t="s">
        <v>14</v>
      </c>
      <c r="V371" t="s">
        <v>18</v>
      </c>
      <c r="W371" t="s">
        <v>24</v>
      </c>
      <c r="X371" t="s">
        <v>27</v>
      </c>
      <c r="Y371" t="s">
        <v>25</v>
      </c>
      <c r="Z371" t="s">
        <v>28</v>
      </c>
      <c r="AA371" t="s">
        <v>29</v>
      </c>
      <c r="AB371" t="s">
        <v>25</v>
      </c>
      <c r="AC371" t="s">
        <v>18</v>
      </c>
      <c r="AD371" t="s">
        <v>26</v>
      </c>
      <c r="AE371" t="s">
        <v>29</v>
      </c>
      <c r="AF371" t="s">
        <v>19</v>
      </c>
      <c r="AG371" t="s">
        <v>30</v>
      </c>
      <c r="AH371" t="s">
        <v>31</v>
      </c>
    </row>
    <row r="372" spans="1:34" x14ac:dyDescent="0.6">
      <c r="A372">
        <v>30894513409</v>
      </c>
      <c r="B372" t="s">
        <v>248</v>
      </c>
      <c r="C372">
        <v>85622584678</v>
      </c>
      <c r="D372" t="s">
        <v>249</v>
      </c>
      <c r="E372" s="3">
        <v>2044000</v>
      </c>
      <c r="F372">
        <v>7.75</v>
      </c>
      <c r="G372" s="3">
        <v>704554.06</v>
      </c>
      <c r="H372" s="3">
        <v>618303.68999999994</v>
      </c>
      <c r="I372">
        <v>0</v>
      </c>
      <c r="J372" s="4">
        <v>40072</v>
      </c>
      <c r="K372">
        <v>19</v>
      </c>
      <c r="L372">
        <v>19</v>
      </c>
      <c r="M372">
        <v>0</v>
      </c>
      <c r="N372">
        <v>0</v>
      </c>
      <c r="O372">
        <v>0</v>
      </c>
      <c r="P372">
        <v>0</v>
      </c>
      <c r="Q372" t="s">
        <v>73</v>
      </c>
      <c r="R372">
        <v>15355</v>
      </c>
      <c r="S372" s="3">
        <v>12375</v>
      </c>
      <c r="T372" t="s">
        <v>74</v>
      </c>
      <c r="U372">
        <v>0</v>
      </c>
      <c r="V372">
        <v>0</v>
      </c>
      <c r="W372" t="s">
        <v>75</v>
      </c>
      <c r="Y372">
        <v>9</v>
      </c>
      <c r="Z372" t="s">
        <v>75</v>
      </c>
      <c r="AA372" t="s">
        <v>74</v>
      </c>
      <c r="AB372" t="s">
        <v>75</v>
      </c>
      <c r="AC372">
        <v>0</v>
      </c>
      <c r="AD372" t="s">
        <v>74</v>
      </c>
    </row>
    <row r="373" spans="1:34" x14ac:dyDescent="0.6">
      <c r="A373">
        <v>35355993539</v>
      </c>
      <c r="B373" t="s">
        <v>248</v>
      </c>
      <c r="C373">
        <v>80381255482</v>
      </c>
      <c r="D373" t="s">
        <v>180</v>
      </c>
      <c r="E373" s="3">
        <v>168000</v>
      </c>
      <c r="F373">
        <v>7.75</v>
      </c>
      <c r="G373" s="3">
        <v>90572</v>
      </c>
      <c r="H373" s="3">
        <v>8441.08</v>
      </c>
      <c r="I373">
        <v>0</v>
      </c>
      <c r="J373" s="4">
        <v>42331</v>
      </c>
      <c r="K373">
        <v>19</v>
      </c>
      <c r="L373">
        <v>19</v>
      </c>
      <c r="M373">
        <v>0</v>
      </c>
      <c r="N373">
        <v>0</v>
      </c>
      <c r="O373">
        <v>0</v>
      </c>
      <c r="P373">
        <v>0</v>
      </c>
      <c r="Q373" t="s">
        <v>73</v>
      </c>
      <c r="R373">
        <v>15355</v>
      </c>
      <c r="S373" s="3">
        <v>1739</v>
      </c>
      <c r="T373" t="s">
        <v>74</v>
      </c>
      <c r="U373">
        <v>0</v>
      </c>
      <c r="V373">
        <v>0</v>
      </c>
      <c r="W373" t="s">
        <v>75</v>
      </c>
      <c r="Y373">
        <v>9</v>
      </c>
      <c r="Z373" t="s">
        <v>75</v>
      </c>
      <c r="AA373" t="s">
        <v>74</v>
      </c>
      <c r="AB373" t="s">
        <v>75</v>
      </c>
      <c r="AC373">
        <v>0</v>
      </c>
      <c r="AD373" t="s">
        <v>74</v>
      </c>
    </row>
    <row r="374" spans="1:34" x14ac:dyDescent="0.6">
      <c r="A374">
        <v>35583261447</v>
      </c>
      <c r="B374" t="s">
        <v>248</v>
      </c>
      <c r="C374">
        <v>85285445170</v>
      </c>
      <c r="D374" t="s">
        <v>250</v>
      </c>
      <c r="E374" s="3">
        <v>7200000</v>
      </c>
      <c r="F374">
        <v>7.75</v>
      </c>
      <c r="G374" s="3">
        <v>6420154</v>
      </c>
      <c r="H374" s="3">
        <v>4319389.0999999996</v>
      </c>
      <c r="I374">
        <v>0</v>
      </c>
      <c r="J374" s="4">
        <v>42419</v>
      </c>
      <c r="K374">
        <v>19</v>
      </c>
      <c r="L374">
        <v>19</v>
      </c>
      <c r="M374">
        <v>0</v>
      </c>
      <c r="N374">
        <v>0</v>
      </c>
      <c r="O374">
        <v>0</v>
      </c>
      <c r="P374">
        <v>0</v>
      </c>
      <c r="Q374" t="s">
        <v>73</v>
      </c>
      <c r="R374">
        <v>15355</v>
      </c>
      <c r="S374" s="3">
        <v>60542</v>
      </c>
      <c r="T374" t="s">
        <v>74</v>
      </c>
      <c r="U374">
        <v>0</v>
      </c>
      <c r="V374">
        <v>0</v>
      </c>
      <c r="W374" t="s">
        <v>75</v>
      </c>
      <c r="Y374">
        <v>9</v>
      </c>
      <c r="Z374" t="s">
        <v>75</v>
      </c>
      <c r="AA374" t="s">
        <v>74</v>
      </c>
      <c r="AB374" t="s">
        <v>75</v>
      </c>
      <c r="AC374">
        <v>0</v>
      </c>
      <c r="AD374" t="s">
        <v>74</v>
      </c>
    </row>
    <row r="375" spans="1:34" x14ac:dyDescent="0.6">
      <c r="A375">
        <v>35646314899</v>
      </c>
      <c r="B375" t="s">
        <v>248</v>
      </c>
      <c r="C375">
        <v>80415156677</v>
      </c>
      <c r="D375" t="s">
        <v>171</v>
      </c>
      <c r="E375" s="3">
        <v>1750000</v>
      </c>
      <c r="F375">
        <v>7.75</v>
      </c>
      <c r="G375" s="3">
        <v>1566471</v>
      </c>
      <c r="H375" s="3">
        <v>1461687.31</v>
      </c>
      <c r="I375">
        <v>0</v>
      </c>
      <c r="J375" s="4">
        <v>42448</v>
      </c>
      <c r="K375">
        <v>19</v>
      </c>
      <c r="L375">
        <v>19</v>
      </c>
      <c r="M375">
        <v>0</v>
      </c>
      <c r="N375">
        <v>0</v>
      </c>
      <c r="O375">
        <v>0</v>
      </c>
      <c r="P375">
        <v>0</v>
      </c>
      <c r="Q375" t="s">
        <v>73</v>
      </c>
      <c r="R375">
        <v>15355</v>
      </c>
      <c r="S375" s="3">
        <v>16674</v>
      </c>
      <c r="T375" t="s">
        <v>74</v>
      </c>
      <c r="U375">
        <v>0</v>
      </c>
      <c r="V375">
        <v>0</v>
      </c>
      <c r="W375" t="s">
        <v>75</v>
      </c>
      <c r="Y375">
        <v>9</v>
      </c>
      <c r="Z375" t="s">
        <v>75</v>
      </c>
      <c r="AA375" t="s">
        <v>74</v>
      </c>
      <c r="AB375" t="s">
        <v>75</v>
      </c>
      <c r="AC375">
        <v>0</v>
      </c>
      <c r="AD375" t="s">
        <v>74</v>
      </c>
    </row>
    <row r="376" spans="1:34" x14ac:dyDescent="0.6">
      <c r="A376" t="s">
        <v>14</v>
      </c>
      <c r="B376" t="s">
        <v>15</v>
      </c>
      <c r="C376" t="s">
        <v>16</v>
      </c>
      <c r="D376" t="s">
        <v>17</v>
      </c>
      <c r="E376" t="s">
        <v>18</v>
      </c>
      <c r="F376" t="s">
        <v>19</v>
      </c>
      <c r="G376" t="s">
        <v>69</v>
      </c>
      <c r="H376" t="s">
        <v>70</v>
      </c>
      <c r="I376" t="s">
        <v>21</v>
      </c>
      <c r="J376" t="s">
        <v>19</v>
      </c>
      <c r="K376" t="s">
        <v>22</v>
      </c>
      <c r="L376" t="s">
        <v>22</v>
      </c>
      <c r="M376" t="s">
        <v>22</v>
      </c>
      <c r="N376" t="s">
        <v>23</v>
      </c>
      <c r="O376" t="s">
        <v>22</v>
      </c>
      <c r="P376" t="s">
        <v>24</v>
      </c>
      <c r="Q376" t="s">
        <v>19</v>
      </c>
      <c r="R376" t="s">
        <v>25</v>
      </c>
      <c r="S376" t="s">
        <v>21</v>
      </c>
      <c r="T376" t="s">
        <v>26</v>
      </c>
      <c r="U376" t="s">
        <v>14</v>
      </c>
      <c r="V376" t="s">
        <v>18</v>
      </c>
      <c r="W376" t="s">
        <v>24</v>
      </c>
      <c r="X376" t="s">
        <v>27</v>
      </c>
      <c r="Y376" t="s">
        <v>25</v>
      </c>
      <c r="Z376" t="s">
        <v>28</v>
      </c>
      <c r="AA376" t="s">
        <v>29</v>
      </c>
      <c r="AB376" t="s">
        <v>25</v>
      </c>
      <c r="AC376" t="s">
        <v>18</v>
      </c>
      <c r="AD376" t="s">
        <v>26</v>
      </c>
      <c r="AE376" t="s">
        <v>29</v>
      </c>
      <c r="AF376" t="s">
        <v>19</v>
      </c>
      <c r="AG376" t="s">
        <v>30</v>
      </c>
      <c r="AH376" t="s">
        <v>31</v>
      </c>
    </row>
    <row r="377" spans="1:34" x14ac:dyDescent="0.6">
      <c r="A377" t="s">
        <v>77</v>
      </c>
      <c r="B377" t="s">
        <v>248</v>
      </c>
      <c r="E377" s="3">
        <v>11162000</v>
      </c>
      <c r="G377" s="3">
        <v>8781751.0600000005</v>
      </c>
      <c r="H377" s="3">
        <v>6407821.1799999997</v>
      </c>
      <c r="I377">
        <v>0</v>
      </c>
    </row>
    <row r="378" spans="1:34" x14ac:dyDescent="0.6">
      <c r="A378" t="s">
        <v>14</v>
      </c>
      <c r="B378" t="s">
        <v>15</v>
      </c>
      <c r="C378" t="s">
        <v>16</v>
      </c>
      <c r="D378" t="s">
        <v>17</v>
      </c>
      <c r="E378" t="s">
        <v>18</v>
      </c>
      <c r="F378" t="s">
        <v>19</v>
      </c>
      <c r="G378" t="s">
        <v>69</v>
      </c>
      <c r="H378" t="s">
        <v>70</v>
      </c>
      <c r="I378" t="s">
        <v>21</v>
      </c>
      <c r="J378" t="s">
        <v>19</v>
      </c>
      <c r="K378" t="s">
        <v>22</v>
      </c>
      <c r="L378" t="s">
        <v>22</v>
      </c>
      <c r="M378" t="s">
        <v>22</v>
      </c>
      <c r="N378" t="s">
        <v>23</v>
      </c>
      <c r="O378" t="s">
        <v>22</v>
      </c>
      <c r="P378" t="s">
        <v>24</v>
      </c>
      <c r="Q378" t="s">
        <v>19</v>
      </c>
      <c r="R378" t="s">
        <v>25</v>
      </c>
      <c r="S378" t="s">
        <v>21</v>
      </c>
      <c r="T378" t="s">
        <v>26</v>
      </c>
      <c r="U378" t="s">
        <v>14</v>
      </c>
      <c r="V378" t="s">
        <v>18</v>
      </c>
      <c r="W378" t="s">
        <v>24</v>
      </c>
      <c r="X378" t="s">
        <v>27</v>
      </c>
      <c r="Y378" t="s">
        <v>25</v>
      </c>
      <c r="Z378" t="s">
        <v>28</v>
      </c>
      <c r="AA378" t="s">
        <v>29</v>
      </c>
      <c r="AB378" t="s">
        <v>25</v>
      </c>
      <c r="AC378" t="s">
        <v>18</v>
      </c>
      <c r="AD378" t="s">
        <v>26</v>
      </c>
      <c r="AE378" t="s">
        <v>29</v>
      </c>
      <c r="AF378" t="s">
        <v>19</v>
      </c>
      <c r="AG378" t="s">
        <v>30</v>
      </c>
      <c r="AH378" t="s">
        <v>31</v>
      </c>
    </row>
    <row r="379" spans="1:34" x14ac:dyDescent="0.6">
      <c r="A379">
        <v>35119334044</v>
      </c>
      <c r="B379" t="s">
        <v>140</v>
      </c>
      <c r="C379">
        <v>85906293440</v>
      </c>
      <c r="D379" t="s">
        <v>251</v>
      </c>
      <c r="E379" s="3">
        <v>290000</v>
      </c>
      <c r="F379">
        <v>8.15</v>
      </c>
      <c r="G379" s="3">
        <v>39065</v>
      </c>
      <c r="H379" s="3">
        <v>6338.24</v>
      </c>
      <c r="I379">
        <v>0</v>
      </c>
      <c r="J379" s="4">
        <v>42217</v>
      </c>
      <c r="K379">
        <v>19</v>
      </c>
      <c r="L379">
        <v>19</v>
      </c>
      <c r="M379">
        <v>0</v>
      </c>
      <c r="N379">
        <v>0</v>
      </c>
      <c r="O379">
        <v>0</v>
      </c>
      <c r="P379">
        <v>0</v>
      </c>
      <c r="Q379" t="s">
        <v>73</v>
      </c>
      <c r="R379">
        <v>61132</v>
      </c>
      <c r="S379" s="3">
        <v>4860</v>
      </c>
      <c r="T379" t="s">
        <v>74</v>
      </c>
      <c r="U379">
        <v>0</v>
      </c>
      <c r="V379">
        <v>0</v>
      </c>
      <c r="W379" t="s">
        <v>75</v>
      </c>
      <c r="Y379">
        <v>9</v>
      </c>
      <c r="Z379" t="s">
        <v>75</v>
      </c>
      <c r="AA379" t="s">
        <v>74</v>
      </c>
      <c r="AB379" t="s">
        <v>75</v>
      </c>
      <c r="AC379">
        <v>0</v>
      </c>
      <c r="AD379" t="s">
        <v>74</v>
      </c>
      <c r="AE379" t="s">
        <v>76</v>
      </c>
      <c r="AF379" s="4">
        <v>43931</v>
      </c>
      <c r="AG379">
        <v>999</v>
      </c>
    </row>
    <row r="380" spans="1:34" x14ac:dyDescent="0.6">
      <c r="A380" t="s">
        <v>14</v>
      </c>
      <c r="B380" t="s">
        <v>15</v>
      </c>
      <c r="C380" t="s">
        <v>16</v>
      </c>
      <c r="D380" t="s">
        <v>17</v>
      </c>
      <c r="E380" t="s">
        <v>18</v>
      </c>
      <c r="F380" t="s">
        <v>19</v>
      </c>
      <c r="G380" t="s">
        <v>69</v>
      </c>
      <c r="H380" t="s">
        <v>70</v>
      </c>
      <c r="I380" t="s">
        <v>21</v>
      </c>
      <c r="J380" t="s">
        <v>19</v>
      </c>
      <c r="K380" t="s">
        <v>22</v>
      </c>
      <c r="L380" t="s">
        <v>22</v>
      </c>
      <c r="M380" t="s">
        <v>22</v>
      </c>
      <c r="N380" t="s">
        <v>23</v>
      </c>
      <c r="O380" t="s">
        <v>22</v>
      </c>
      <c r="P380" t="s">
        <v>24</v>
      </c>
      <c r="Q380" t="s">
        <v>19</v>
      </c>
      <c r="R380" t="s">
        <v>25</v>
      </c>
      <c r="S380" t="s">
        <v>21</v>
      </c>
      <c r="T380" t="s">
        <v>26</v>
      </c>
      <c r="U380" t="s">
        <v>14</v>
      </c>
      <c r="V380" t="s">
        <v>18</v>
      </c>
      <c r="W380" t="s">
        <v>24</v>
      </c>
      <c r="X380" t="s">
        <v>27</v>
      </c>
      <c r="Y380" t="s">
        <v>25</v>
      </c>
      <c r="Z380" t="s">
        <v>28</v>
      </c>
      <c r="AA380" t="s">
        <v>29</v>
      </c>
      <c r="AB380" t="s">
        <v>25</v>
      </c>
      <c r="AC380" t="s">
        <v>18</v>
      </c>
      <c r="AD380" t="s">
        <v>26</v>
      </c>
      <c r="AE380" t="s">
        <v>29</v>
      </c>
      <c r="AF380" t="s">
        <v>19</v>
      </c>
      <c r="AG380" t="s">
        <v>30</v>
      </c>
      <c r="AH380" t="s">
        <v>31</v>
      </c>
    </row>
    <row r="381" spans="1:34" x14ac:dyDescent="0.6">
      <c r="A381" t="s">
        <v>77</v>
      </c>
      <c r="B381" t="s">
        <v>140</v>
      </c>
      <c r="E381" s="3">
        <v>290000</v>
      </c>
      <c r="G381" s="3">
        <v>39065</v>
      </c>
      <c r="H381" s="3">
        <v>6338.24</v>
      </c>
      <c r="I381">
        <v>0</v>
      </c>
    </row>
    <row r="382" spans="1:34" x14ac:dyDescent="0.6">
      <c r="A382" t="s">
        <v>14</v>
      </c>
      <c r="B382" t="s">
        <v>15</v>
      </c>
      <c r="C382" t="s">
        <v>16</v>
      </c>
      <c r="D382" t="s">
        <v>17</v>
      </c>
      <c r="E382" t="s">
        <v>18</v>
      </c>
      <c r="F382" t="s">
        <v>19</v>
      </c>
      <c r="G382" t="s">
        <v>69</v>
      </c>
      <c r="H382" t="s">
        <v>70</v>
      </c>
      <c r="I382" t="s">
        <v>21</v>
      </c>
      <c r="J382" t="s">
        <v>19</v>
      </c>
      <c r="K382" t="s">
        <v>22</v>
      </c>
      <c r="L382" t="s">
        <v>22</v>
      </c>
      <c r="M382" t="s">
        <v>22</v>
      </c>
      <c r="N382" t="s">
        <v>23</v>
      </c>
      <c r="O382" t="s">
        <v>22</v>
      </c>
      <c r="P382" t="s">
        <v>24</v>
      </c>
      <c r="Q382" t="s">
        <v>19</v>
      </c>
      <c r="R382" t="s">
        <v>25</v>
      </c>
      <c r="S382" t="s">
        <v>21</v>
      </c>
      <c r="T382" t="s">
        <v>26</v>
      </c>
      <c r="U382" t="s">
        <v>14</v>
      </c>
      <c r="V382" t="s">
        <v>18</v>
      </c>
      <c r="W382" t="s">
        <v>24</v>
      </c>
      <c r="X382" t="s">
        <v>27</v>
      </c>
      <c r="Y382" t="s">
        <v>25</v>
      </c>
      <c r="Z382" t="s">
        <v>28</v>
      </c>
      <c r="AA382" t="s">
        <v>29</v>
      </c>
      <c r="AB382" t="s">
        <v>25</v>
      </c>
      <c r="AC382" t="s">
        <v>18</v>
      </c>
      <c r="AD382" t="s">
        <v>26</v>
      </c>
      <c r="AE382" t="s">
        <v>29</v>
      </c>
      <c r="AF382" t="s">
        <v>19</v>
      </c>
      <c r="AG382" t="s">
        <v>30</v>
      </c>
      <c r="AH382" t="s">
        <v>31</v>
      </c>
    </row>
    <row r="383" spans="1:34" x14ac:dyDescent="0.6">
      <c r="A383">
        <v>35442943523</v>
      </c>
      <c r="B383" t="s">
        <v>140</v>
      </c>
      <c r="C383">
        <v>80084154004</v>
      </c>
      <c r="D383" t="s">
        <v>113</v>
      </c>
      <c r="E383" s="3">
        <v>450000</v>
      </c>
      <c r="F383">
        <v>8.1</v>
      </c>
      <c r="G383" s="3">
        <v>98319</v>
      </c>
      <c r="H383" s="3">
        <v>45709.95</v>
      </c>
      <c r="I383">
        <v>0</v>
      </c>
      <c r="J383" s="4">
        <v>42373</v>
      </c>
      <c r="K383">
        <v>19</v>
      </c>
      <c r="L383">
        <v>19</v>
      </c>
      <c r="M383">
        <v>0</v>
      </c>
      <c r="N383">
        <v>0</v>
      </c>
      <c r="O383">
        <v>0</v>
      </c>
      <c r="P383">
        <v>0</v>
      </c>
      <c r="Q383" t="s">
        <v>73</v>
      </c>
      <c r="R383">
        <v>61132</v>
      </c>
      <c r="S383" s="3">
        <v>7499</v>
      </c>
      <c r="T383" t="s">
        <v>74</v>
      </c>
      <c r="U383">
        <v>0</v>
      </c>
      <c r="V383">
        <v>0</v>
      </c>
      <c r="W383" t="s">
        <v>75</v>
      </c>
      <c r="Y383">
        <v>9</v>
      </c>
      <c r="Z383" t="s">
        <v>75</v>
      </c>
      <c r="AA383" t="s">
        <v>74</v>
      </c>
      <c r="AB383" t="s">
        <v>75</v>
      </c>
      <c r="AC383">
        <v>0</v>
      </c>
      <c r="AD383" t="s">
        <v>74</v>
      </c>
    </row>
    <row r="384" spans="1:34" x14ac:dyDescent="0.6">
      <c r="A384">
        <v>35569673617</v>
      </c>
      <c r="B384" t="s">
        <v>140</v>
      </c>
      <c r="C384">
        <v>80083981046</v>
      </c>
      <c r="D384" t="s">
        <v>252</v>
      </c>
      <c r="E384" s="3">
        <v>565000</v>
      </c>
      <c r="F384">
        <v>8.1</v>
      </c>
      <c r="G384" s="3">
        <v>135556</v>
      </c>
      <c r="H384" s="3">
        <v>70554.929999999993</v>
      </c>
      <c r="I384">
        <v>0</v>
      </c>
      <c r="J384" s="4">
        <v>42412</v>
      </c>
      <c r="K384">
        <v>19</v>
      </c>
      <c r="L384">
        <v>19</v>
      </c>
      <c r="M384">
        <v>0</v>
      </c>
      <c r="N384">
        <v>0</v>
      </c>
      <c r="O384">
        <v>0</v>
      </c>
      <c r="P384">
        <v>0</v>
      </c>
      <c r="Q384" t="s">
        <v>73</v>
      </c>
      <c r="R384">
        <v>61132</v>
      </c>
      <c r="S384" s="3">
        <v>9336</v>
      </c>
      <c r="T384" t="s">
        <v>74</v>
      </c>
      <c r="U384">
        <v>0</v>
      </c>
      <c r="V384">
        <v>0</v>
      </c>
      <c r="W384" t="s">
        <v>75</v>
      </c>
      <c r="Y384">
        <v>9</v>
      </c>
      <c r="Z384" t="s">
        <v>75</v>
      </c>
      <c r="AA384" t="s">
        <v>74</v>
      </c>
      <c r="AB384" t="s">
        <v>75</v>
      </c>
      <c r="AC384">
        <v>0</v>
      </c>
      <c r="AD384" t="s">
        <v>74</v>
      </c>
    </row>
    <row r="385" spans="1:34" x14ac:dyDescent="0.6">
      <c r="A385" t="s">
        <v>14</v>
      </c>
      <c r="B385" t="s">
        <v>15</v>
      </c>
      <c r="C385" t="s">
        <v>16</v>
      </c>
      <c r="D385" t="s">
        <v>17</v>
      </c>
      <c r="E385" t="s">
        <v>18</v>
      </c>
      <c r="F385" t="s">
        <v>19</v>
      </c>
      <c r="G385" t="s">
        <v>69</v>
      </c>
      <c r="H385" t="s">
        <v>70</v>
      </c>
      <c r="I385" t="s">
        <v>21</v>
      </c>
      <c r="J385" t="s">
        <v>19</v>
      </c>
      <c r="K385" t="s">
        <v>22</v>
      </c>
      <c r="L385" t="s">
        <v>22</v>
      </c>
      <c r="M385" t="s">
        <v>22</v>
      </c>
      <c r="N385" t="s">
        <v>23</v>
      </c>
      <c r="O385" t="s">
        <v>22</v>
      </c>
      <c r="P385" t="s">
        <v>24</v>
      </c>
      <c r="Q385" t="s">
        <v>19</v>
      </c>
      <c r="R385" t="s">
        <v>25</v>
      </c>
      <c r="S385" t="s">
        <v>21</v>
      </c>
      <c r="T385" t="s">
        <v>26</v>
      </c>
      <c r="U385" t="s">
        <v>14</v>
      </c>
      <c r="V385" t="s">
        <v>18</v>
      </c>
      <c r="W385" t="s">
        <v>24</v>
      </c>
      <c r="X385" t="s">
        <v>27</v>
      </c>
      <c r="Y385" t="s">
        <v>25</v>
      </c>
      <c r="Z385" t="s">
        <v>28</v>
      </c>
      <c r="AA385" t="s">
        <v>29</v>
      </c>
      <c r="AB385" t="s">
        <v>25</v>
      </c>
      <c r="AC385" t="s">
        <v>18</v>
      </c>
      <c r="AD385" t="s">
        <v>26</v>
      </c>
      <c r="AE385" t="s">
        <v>29</v>
      </c>
      <c r="AF385" t="s">
        <v>19</v>
      </c>
      <c r="AG385" t="s">
        <v>30</v>
      </c>
      <c r="AH385" t="s">
        <v>31</v>
      </c>
    </row>
    <row r="386" spans="1:34" x14ac:dyDescent="0.6">
      <c r="A386" t="s">
        <v>77</v>
      </c>
      <c r="B386" t="s">
        <v>140</v>
      </c>
      <c r="E386" s="3">
        <v>1015000</v>
      </c>
      <c r="G386" s="3">
        <v>233875</v>
      </c>
      <c r="H386" s="3">
        <v>116264.88</v>
      </c>
      <c r="I386">
        <v>0</v>
      </c>
    </row>
    <row r="387" spans="1:34" x14ac:dyDescent="0.6">
      <c r="A387" t="s">
        <v>14</v>
      </c>
      <c r="B387" t="s">
        <v>15</v>
      </c>
      <c r="C387" t="s">
        <v>16</v>
      </c>
      <c r="D387" t="s">
        <v>17</v>
      </c>
      <c r="E387" t="s">
        <v>18</v>
      </c>
      <c r="F387" t="s">
        <v>19</v>
      </c>
      <c r="G387" t="s">
        <v>69</v>
      </c>
      <c r="H387" t="s">
        <v>70</v>
      </c>
      <c r="I387" t="s">
        <v>21</v>
      </c>
      <c r="J387" t="s">
        <v>19</v>
      </c>
      <c r="K387" t="s">
        <v>22</v>
      </c>
      <c r="L387" t="s">
        <v>22</v>
      </c>
      <c r="M387" t="s">
        <v>22</v>
      </c>
      <c r="N387" t="s">
        <v>23</v>
      </c>
      <c r="O387" t="s">
        <v>22</v>
      </c>
      <c r="P387" t="s">
        <v>24</v>
      </c>
      <c r="Q387" t="s">
        <v>19</v>
      </c>
      <c r="R387" t="s">
        <v>25</v>
      </c>
      <c r="S387" t="s">
        <v>21</v>
      </c>
      <c r="T387" t="s">
        <v>26</v>
      </c>
      <c r="U387" t="s">
        <v>14</v>
      </c>
      <c r="V387" t="s">
        <v>18</v>
      </c>
      <c r="W387" t="s">
        <v>24</v>
      </c>
      <c r="X387" t="s">
        <v>27</v>
      </c>
      <c r="Y387" t="s">
        <v>25</v>
      </c>
      <c r="Z387" t="s">
        <v>28</v>
      </c>
      <c r="AA387" t="s">
        <v>29</v>
      </c>
      <c r="AB387" t="s">
        <v>25</v>
      </c>
      <c r="AC387" t="s">
        <v>18</v>
      </c>
      <c r="AD387" t="s">
        <v>26</v>
      </c>
      <c r="AE387" t="s">
        <v>29</v>
      </c>
      <c r="AF387" t="s">
        <v>19</v>
      </c>
      <c r="AG387" t="s">
        <v>30</v>
      </c>
      <c r="AH387" t="s">
        <v>31</v>
      </c>
    </row>
    <row r="388" spans="1:34" x14ac:dyDescent="0.6">
      <c r="A388">
        <v>35340073346</v>
      </c>
      <c r="B388" t="s">
        <v>253</v>
      </c>
      <c r="C388">
        <v>80083988097</v>
      </c>
      <c r="D388" t="s">
        <v>254</v>
      </c>
      <c r="E388" s="3">
        <v>1000000</v>
      </c>
      <c r="F388">
        <v>8.0500000000000007</v>
      </c>
      <c r="G388" s="3">
        <v>193155</v>
      </c>
      <c r="H388" s="3">
        <v>91450.46</v>
      </c>
      <c r="I388">
        <v>0</v>
      </c>
      <c r="J388" s="4">
        <v>42321</v>
      </c>
      <c r="K388">
        <v>19</v>
      </c>
      <c r="L388">
        <v>19</v>
      </c>
      <c r="M388">
        <v>0</v>
      </c>
      <c r="N388">
        <v>0</v>
      </c>
      <c r="O388">
        <v>0</v>
      </c>
      <c r="P388">
        <v>0</v>
      </c>
      <c r="Q388" t="s">
        <v>73</v>
      </c>
      <c r="R388">
        <v>61132</v>
      </c>
      <c r="S388" s="3">
        <v>16884</v>
      </c>
      <c r="T388" t="s">
        <v>74</v>
      </c>
      <c r="U388">
        <v>0</v>
      </c>
      <c r="V388">
        <v>0</v>
      </c>
      <c r="W388" t="s">
        <v>75</v>
      </c>
      <c r="Y388">
        <v>9</v>
      </c>
      <c r="Z388" t="s">
        <v>75</v>
      </c>
      <c r="AA388" t="s">
        <v>74</v>
      </c>
      <c r="AB388" t="s">
        <v>75</v>
      </c>
      <c r="AC388">
        <v>0</v>
      </c>
      <c r="AD388" t="s">
        <v>74</v>
      </c>
    </row>
    <row r="389" spans="1:34" x14ac:dyDescent="0.6">
      <c r="A389" t="s">
        <v>14</v>
      </c>
      <c r="B389" t="s">
        <v>15</v>
      </c>
      <c r="C389" t="s">
        <v>16</v>
      </c>
      <c r="D389" t="s">
        <v>17</v>
      </c>
      <c r="E389" t="s">
        <v>18</v>
      </c>
      <c r="F389" t="s">
        <v>19</v>
      </c>
      <c r="G389" t="s">
        <v>69</v>
      </c>
      <c r="H389" t="s">
        <v>70</v>
      </c>
      <c r="I389" t="s">
        <v>21</v>
      </c>
      <c r="J389" t="s">
        <v>19</v>
      </c>
      <c r="K389" t="s">
        <v>22</v>
      </c>
      <c r="L389" t="s">
        <v>22</v>
      </c>
      <c r="M389" t="s">
        <v>22</v>
      </c>
      <c r="N389" t="s">
        <v>23</v>
      </c>
      <c r="O389" t="s">
        <v>22</v>
      </c>
      <c r="P389" t="s">
        <v>24</v>
      </c>
      <c r="Q389" t="s">
        <v>19</v>
      </c>
      <c r="R389" t="s">
        <v>25</v>
      </c>
      <c r="S389" t="s">
        <v>21</v>
      </c>
      <c r="T389" t="s">
        <v>26</v>
      </c>
      <c r="U389" t="s">
        <v>14</v>
      </c>
      <c r="V389" t="s">
        <v>18</v>
      </c>
      <c r="W389" t="s">
        <v>24</v>
      </c>
      <c r="X389" t="s">
        <v>27</v>
      </c>
      <c r="Y389" t="s">
        <v>25</v>
      </c>
      <c r="Z389" t="s">
        <v>28</v>
      </c>
      <c r="AA389" t="s">
        <v>29</v>
      </c>
      <c r="AB389" t="s">
        <v>25</v>
      </c>
      <c r="AC389" t="s">
        <v>18</v>
      </c>
      <c r="AD389" t="s">
        <v>26</v>
      </c>
      <c r="AE389" t="s">
        <v>29</v>
      </c>
      <c r="AF389" t="s">
        <v>19</v>
      </c>
      <c r="AG389" t="s">
        <v>30</v>
      </c>
      <c r="AH389" t="s">
        <v>31</v>
      </c>
    </row>
    <row r="390" spans="1:34" x14ac:dyDescent="0.6">
      <c r="A390" t="s">
        <v>77</v>
      </c>
      <c r="B390" t="s">
        <v>253</v>
      </c>
      <c r="E390" s="3">
        <v>1000000</v>
      </c>
      <c r="G390" s="3">
        <v>193155</v>
      </c>
      <c r="H390" s="3">
        <v>91450.46</v>
      </c>
      <c r="I390">
        <v>0</v>
      </c>
    </row>
    <row r="391" spans="1:34" x14ac:dyDescent="0.6">
      <c r="A391" t="s">
        <v>14</v>
      </c>
      <c r="B391" t="s">
        <v>15</v>
      </c>
      <c r="C391" t="s">
        <v>16</v>
      </c>
      <c r="D391" t="s">
        <v>17</v>
      </c>
      <c r="E391" t="s">
        <v>18</v>
      </c>
      <c r="F391" t="s">
        <v>19</v>
      </c>
      <c r="G391" t="s">
        <v>69</v>
      </c>
      <c r="H391" t="s">
        <v>70</v>
      </c>
      <c r="I391" t="s">
        <v>21</v>
      </c>
      <c r="J391" t="s">
        <v>19</v>
      </c>
      <c r="K391" t="s">
        <v>22</v>
      </c>
      <c r="L391" t="s">
        <v>22</v>
      </c>
      <c r="M391" t="s">
        <v>22</v>
      </c>
      <c r="N391" t="s">
        <v>23</v>
      </c>
      <c r="O391" t="s">
        <v>22</v>
      </c>
      <c r="P391" t="s">
        <v>24</v>
      </c>
      <c r="Q391" t="s">
        <v>19</v>
      </c>
      <c r="R391" t="s">
        <v>25</v>
      </c>
      <c r="S391" t="s">
        <v>21</v>
      </c>
      <c r="T391" t="s">
        <v>26</v>
      </c>
      <c r="U391" t="s">
        <v>14</v>
      </c>
      <c r="V391" t="s">
        <v>18</v>
      </c>
      <c r="W391" t="s">
        <v>24</v>
      </c>
      <c r="X391" t="s">
        <v>27</v>
      </c>
      <c r="Y391" t="s">
        <v>25</v>
      </c>
      <c r="Z391" t="s">
        <v>28</v>
      </c>
      <c r="AA391" t="s">
        <v>29</v>
      </c>
      <c r="AB391" t="s">
        <v>25</v>
      </c>
      <c r="AC391" t="s">
        <v>18</v>
      </c>
      <c r="AD391" t="s">
        <v>26</v>
      </c>
      <c r="AE391" t="s">
        <v>29</v>
      </c>
      <c r="AF391" t="s">
        <v>19</v>
      </c>
      <c r="AG391" t="s">
        <v>30</v>
      </c>
      <c r="AH391" t="s">
        <v>31</v>
      </c>
    </row>
    <row r="392" spans="1:34" x14ac:dyDescent="0.6">
      <c r="A392">
        <v>32099562821</v>
      </c>
      <c r="B392" t="s">
        <v>255</v>
      </c>
      <c r="C392">
        <v>86220686179</v>
      </c>
      <c r="D392" t="s">
        <v>256</v>
      </c>
      <c r="E392" s="3">
        <v>300000</v>
      </c>
      <c r="F392">
        <v>11.3</v>
      </c>
      <c r="G392" s="3">
        <v>87384</v>
      </c>
      <c r="H392" s="3">
        <v>68837.38</v>
      </c>
      <c r="I392">
        <v>0</v>
      </c>
      <c r="J392" s="4">
        <v>40899</v>
      </c>
      <c r="K392">
        <v>19</v>
      </c>
      <c r="L392">
        <v>19</v>
      </c>
      <c r="M392">
        <v>0</v>
      </c>
      <c r="N392">
        <v>0</v>
      </c>
      <c r="O392">
        <v>0</v>
      </c>
      <c r="P392">
        <v>0</v>
      </c>
      <c r="Q392" t="s">
        <v>73</v>
      </c>
      <c r="R392">
        <v>15355</v>
      </c>
      <c r="S392" s="3">
        <v>5452</v>
      </c>
      <c r="T392" t="s">
        <v>74</v>
      </c>
      <c r="U392">
        <v>0</v>
      </c>
      <c r="V392">
        <v>0</v>
      </c>
      <c r="W392" t="s">
        <v>75</v>
      </c>
      <c r="Y392">
        <v>9</v>
      </c>
      <c r="Z392" t="s">
        <v>75</v>
      </c>
      <c r="AA392" t="s">
        <v>74</v>
      </c>
      <c r="AB392" t="s">
        <v>75</v>
      </c>
      <c r="AC392">
        <v>0</v>
      </c>
      <c r="AD392" t="s">
        <v>74</v>
      </c>
    </row>
    <row r="393" spans="1:34" x14ac:dyDescent="0.6">
      <c r="A393" t="s">
        <v>14</v>
      </c>
      <c r="B393" t="s">
        <v>15</v>
      </c>
      <c r="C393" t="s">
        <v>16</v>
      </c>
      <c r="D393" t="s">
        <v>17</v>
      </c>
      <c r="E393" t="s">
        <v>18</v>
      </c>
      <c r="F393" t="s">
        <v>19</v>
      </c>
      <c r="G393" t="s">
        <v>69</v>
      </c>
      <c r="H393" t="s">
        <v>70</v>
      </c>
      <c r="I393" t="s">
        <v>21</v>
      </c>
      <c r="J393" t="s">
        <v>19</v>
      </c>
      <c r="K393" t="s">
        <v>22</v>
      </c>
      <c r="L393" t="s">
        <v>22</v>
      </c>
      <c r="M393" t="s">
        <v>22</v>
      </c>
      <c r="N393" t="s">
        <v>23</v>
      </c>
      <c r="O393" t="s">
        <v>22</v>
      </c>
      <c r="P393" t="s">
        <v>24</v>
      </c>
      <c r="Q393" t="s">
        <v>19</v>
      </c>
      <c r="R393" t="s">
        <v>25</v>
      </c>
      <c r="S393" t="s">
        <v>21</v>
      </c>
      <c r="T393" t="s">
        <v>26</v>
      </c>
      <c r="U393" t="s">
        <v>14</v>
      </c>
      <c r="V393" t="s">
        <v>18</v>
      </c>
      <c r="W393" t="s">
        <v>24</v>
      </c>
      <c r="X393" t="s">
        <v>27</v>
      </c>
      <c r="Y393" t="s">
        <v>25</v>
      </c>
      <c r="Z393" t="s">
        <v>28</v>
      </c>
      <c r="AA393" t="s">
        <v>29</v>
      </c>
      <c r="AB393" t="s">
        <v>25</v>
      </c>
      <c r="AC393" t="s">
        <v>18</v>
      </c>
      <c r="AD393" t="s">
        <v>26</v>
      </c>
      <c r="AE393" t="s">
        <v>29</v>
      </c>
      <c r="AF393" t="s">
        <v>19</v>
      </c>
      <c r="AG393" t="s">
        <v>30</v>
      </c>
      <c r="AH393" t="s">
        <v>31</v>
      </c>
    </row>
    <row r="394" spans="1:34" x14ac:dyDescent="0.6">
      <c r="A394" t="s">
        <v>77</v>
      </c>
      <c r="B394" t="s">
        <v>255</v>
      </c>
      <c r="E394" s="3">
        <v>300000</v>
      </c>
      <c r="G394" s="3">
        <v>87384</v>
      </c>
      <c r="H394" s="3">
        <v>68837.38</v>
      </c>
      <c r="I394">
        <v>0</v>
      </c>
    </row>
    <row r="395" spans="1:34" x14ac:dyDescent="0.6">
      <c r="A395" t="s">
        <v>14</v>
      </c>
      <c r="B395" t="s">
        <v>15</v>
      </c>
      <c r="C395" t="s">
        <v>16</v>
      </c>
      <c r="D395" t="s">
        <v>17</v>
      </c>
      <c r="E395" t="s">
        <v>18</v>
      </c>
      <c r="F395" t="s">
        <v>19</v>
      </c>
      <c r="G395" t="s">
        <v>69</v>
      </c>
      <c r="H395" t="s">
        <v>70</v>
      </c>
      <c r="I395" t="s">
        <v>21</v>
      </c>
      <c r="J395" t="s">
        <v>19</v>
      </c>
      <c r="K395" t="s">
        <v>22</v>
      </c>
      <c r="L395" t="s">
        <v>22</v>
      </c>
      <c r="M395" t="s">
        <v>22</v>
      </c>
      <c r="N395" t="s">
        <v>23</v>
      </c>
      <c r="O395" t="s">
        <v>22</v>
      </c>
      <c r="P395" t="s">
        <v>24</v>
      </c>
      <c r="Q395" t="s">
        <v>19</v>
      </c>
      <c r="R395" t="s">
        <v>25</v>
      </c>
      <c r="S395" t="s">
        <v>21</v>
      </c>
      <c r="T395" t="s">
        <v>26</v>
      </c>
      <c r="U395" t="s">
        <v>14</v>
      </c>
      <c r="V395" t="s">
        <v>18</v>
      </c>
      <c r="W395" t="s">
        <v>24</v>
      </c>
      <c r="X395" t="s">
        <v>27</v>
      </c>
      <c r="Y395" t="s">
        <v>25</v>
      </c>
      <c r="Z395" t="s">
        <v>28</v>
      </c>
      <c r="AA395" t="s">
        <v>29</v>
      </c>
      <c r="AB395" t="s">
        <v>25</v>
      </c>
      <c r="AC395" t="s">
        <v>18</v>
      </c>
      <c r="AD395" t="s">
        <v>26</v>
      </c>
      <c r="AE395" t="s">
        <v>29</v>
      </c>
      <c r="AF395" t="s">
        <v>19</v>
      </c>
      <c r="AG395" t="s">
        <v>30</v>
      </c>
      <c r="AH395" t="s">
        <v>31</v>
      </c>
    </row>
    <row r="396" spans="1:34" x14ac:dyDescent="0.6">
      <c r="A396">
        <v>34237704461</v>
      </c>
      <c r="B396" t="s">
        <v>257</v>
      </c>
      <c r="C396">
        <v>86149933868</v>
      </c>
      <c r="D396" t="s">
        <v>258</v>
      </c>
      <c r="E396" s="3">
        <v>400000</v>
      </c>
      <c r="F396">
        <v>11.05</v>
      </c>
      <c r="G396" s="3">
        <v>310591</v>
      </c>
      <c r="H396" s="3">
        <v>122737.23</v>
      </c>
      <c r="I396">
        <v>0</v>
      </c>
      <c r="J396" s="4">
        <v>41907</v>
      </c>
      <c r="K396">
        <v>19</v>
      </c>
      <c r="L396">
        <v>19</v>
      </c>
      <c r="M396">
        <v>0</v>
      </c>
      <c r="N396">
        <v>0</v>
      </c>
      <c r="O396">
        <v>0</v>
      </c>
      <c r="P396">
        <v>0</v>
      </c>
      <c r="Q396" t="s">
        <v>73</v>
      </c>
      <c r="R396">
        <v>15355</v>
      </c>
      <c r="S396" s="3">
        <v>7295</v>
      </c>
      <c r="T396" t="s">
        <v>74</v>
      </c>
      <c r="U396">
        <v>0</v>
      </c>
      <c r="V396">
        <v>0</v>
      </c>
      <c r="W396" t="s">
        <v>75</v>
      </c>
      <c r="Y396">
        <v>9</v>
      </c>
      <c r="Z396" t="s">
        <v>75</v>
      </c>
      <c r="AA396" t="s">
        <v>74</v>
      </c>
      <c r="AB396" t="s">
        <v>75</v>
      </c>
      <c r="AC396">
        <v>0</v>
      </c>
      <c r="AD396" t="s">
        <v>74</v>
      </c>
    </row>
    <row r="397" spans="1:34" x14ac:dyDescent="0.6">
      <c r="A397" t="s">
        <v>14</v>
      </c>
      <c r="B397" t="s">
        <v>15</v>
      </c>
      <c r="C397" t="s">
        <v>16</v>
      </c>
      <c r="D397" t="s">
        <v>17</v>
      </c>
      <c r="E397" t="s">
        <v>18</v>
      </c>
      <c r="F397" t="s">
        <v>19</v>
      </c>
      <c r="G397" t="s">
        <v>69</v>
      </c>
      <c r="H397" t="s">
        <v>70</v>
      </c>
      <c r="I397" t="s">
        <v>21</v>
      </c>
      <c r="J397" t="s">
        <v>19</v>
      </c>
      <c r="K397" t="s">
        <v>22</v>
      </c>
      <c r="L397" t="s">
        <v>22</v>
      </c>
      <c r="M397" t="s">
        <v>22</v>
      </c>
      <c r="N397" t="s">
        <v>23</v>
      </c>
      <c r="O397" t="s">
        <v>22</v>
      </c>
      <c r="P397" t="s">
        <v>24</v>
      </c>
      <c r="Q397" t="s">
        <v>19</v>
      </c>
      <c r="R397" t="s">
        <v>25</v>
      </c>
      <c r="S397" t="s">
        <v>21</v>
      </c>
      <c r="T397" t="s">
        <v>26</v>
      </c>
      <c r="U397" t="s">
        <v>14</v>
      </c>
      <c r="V397" t="s">
        <v>18</v>
      </c>
      <c r="W397" t="s">
        <v>24</v>
      </c>
      <c r="X397" t="s">
        <v>27</v>
      </c>
      <c r="Y397" t="s">
        <v>25</v>
      </c>
      <c r="Z397" t="s">
        <v>28</v>
      </c>
      <c r="AA397" t="s">
        <v>29</v>
      </c>
      <c r="AB397" t="s">
        <v>25</v>
      </c>
      <c r="AC397" t="s">
        <v>18</v>
      </c>
      <c r="AD397" t="s">
        <v>26</v>
      </c>
      <c r="AE397" t="s">
        <v>29</v>
      </c>
      <c r="AF397" t="s">
        <v>19</v>
      </c>
      <c r="AG397" t="s">
        <v>30</v>
      </c>
      <c r="AH397" t="s">
        <v>31</v>
      </c>
    </row>
    <row r="399" spans="1:34" x14ac:dyDescent="0.6">
      <c r="A399" t="s">
        <v>101</v>
      </c>
      <c r="B399" t="s">
        <v>102</v>
      </c>
      <c r="C399" t="s">
        <v>103</v>
      </c>
      <c r="D399" t="s">
        <v>104</v>
      </c>
    </row>
    <row r="401" spans="1:34" x14ac:dyDescent="0.6">
      <c r="A401" t="s">
        <v>3</v>
      </c>
      <c r="B401">
        <v>1</v>
      </c>
      <c r="C401" t="s">
        <v>4</v>
      </c>
      <c r="D401" t="s">
        <v>5</v>
      </c>
      <c r="E401" t="s">
        <v>6</v>
      </c>
      <c r="F401" s="1">
        <v>45383.166666666664</v>
      </c>
      <c r="G401">
        <v>0</v>
      </c>
    </row>
    <row r="402" spans="1:34" x14ac:dyDescent="0.6">
      <c r="A402" t="s">
        <v>7</v>
      </c>
      <c r="E402" t="s">
        <v>8</v>
      </c>
      <c r="F402" s="2">
        <v>44621</v>
      </c>
    </row>
    <row r="403" spans="1:34" x14ac:dyDescent="0.6">
      <c r="C403" t="s">
        <v>9</v>
      </c>
      <c r="D403" t="s">
        <v>10</v>
      </c>
    </row>
    <row r="404" spans="1:34" x14ac:dyDescent="0.6">
      <c r="A404" t="s">
        <v>11</v>
      </c>
      <c r="B404" t="s">
        <v>12</v>
      </c>
      <c r="E404" t="s">
        <v>259</v>
      </c>
    </row>
    <row r="405" spans="1:34" x14ac:dyDescent="0.6">
      <c r="A405" t="s">
        <v>0</v>
      </c>
    </row>
    <row r="406" spans="1:34" x14ac:dyDescent="0.6">
      <c r="A406" t="s">
        <v>14</v>
      </c>
      <c r="B406" t="s">
        <v>15</v>
      </c>
      <c r="C406" t="s">
        <v>16</v>
      </c>
      <c r="D406" t="s">
        <v>17</v>
      </c>
      <c r="E406" t="s">
        <v>18</v>
      </c>
      <c r="F406" t="s">
        <v>19</v>
      </c>
      <c r="G406" t="s">
        <v>20</v>
      </c>
      <c r="H406" t="s">
        <v>21</v>
      </c>
      <c r="I406" t="s">
        <v>21</v>
      </c>
      <c r="J406" t="s">
        <v>19</v>
      </c>
      <c r="K406" t="s">
        <v>22</v>
      </c>
      <c r="L406" t="s">
        <v>22</v>
      </c>
      <c r="M406" t="s">
        <v>22</v>
      </c>
      <c r="N406" t="s">
        <v>23</v>
      </c>
      <c r="O406" t="s">
        <v>22</v>
      </c>
      <c r="P406" t="s">
        <v>24</v>
      </c>
      <c r="Q406" t="s">
        <v>19</v>
      </c>
      <c r="R406" t="s">
        <v>25</v>
      </c>
      <c r="S406" t="s">
        <v>21</v>
      </c>
      <c r="T406" t="s">
        <v>26</v>
      </c>
      <c r="U406" t="s">
        <v>14</v>
      </c>
      <c r="V406" t="s">
        <v>18</v>
      </c>
      <c r="W406" t="s">
        <v>24</v>
      </c>
      <c r="X406" t="s">
        <v>27</v>
      </c>
      <c r="Y406" t="s">
        <v>25</v>
      </c>
      <c r="Z406" t="s">
        <v>28</v>
      </c>
      <c r="AA406" t="s">
        <v>29</v>
      </c>
      <c r="AB406" t="s">
        <v>25</v>
      </c>
      <c r="AC406" t="s">
        <v>18</v>
      </c>
      <c r="AD406" t="s">
        <v>26</v>
      </c>
      <c r="AE406" t="s">
        <v>29</v>
      </c>
      <c r="AF406" t="s">
        <v>19</v>
      </c>
      <c r="AG406" t="s">
        <v>30</v>
      </c>
      <c r="AH406" t="s">
        <v>31</v>
      </c>
    </row>
    <row r="407" spans="1:34" x14ac:dyDescent="0.6">
      <c r="A407" t="s">
        <v>32</v>
      </c>
      <c r="B407" t="s">
        <v>33</v>
      </c>
      <c r="C407" t="s">
        <v>34</v>
      </c>
      <c r="D407" t="s">
        <v>35</v>
      </c>
      <c r="E407" t="s">
        <v>36</v>
      </c>
      <c r="F407" t="s">
        <v>37</v>
      </c>
      <c r="G407" t="s">
        <v>38</v>
      </c>
      <c r="H407" t="s">
        <v>39</v>
      </c>
      <c r="I407" t="s">
        <v>40</v>
      </c>
      <c r="J407" t="s">
        <v>41</v>
      </c>
      <c r="K407" t="s">
        <v>42</v>
      </c>
      <c r="L407" t="s">
        <v>42</v>
      </c>
      <c r="M407" t="s">
        <v>42</v>
      </c>
      <c r="N407" t="s">
        <v>43</v>
      </c>
      <c r="O407" t="s">
        <v>44</v>
      </c>
      <c r="P407" t="s">
        <v>45</v>
      </c>
      <c r="Q407" t="s">
        <v>46</v>
      </c>
      <c r="R407" t="s">
        <v>47</v>
      </c>
      <c r="S407" t="s">
        <v>48</v>
      </c>
      <c r="T407" t="s">
        <v>49</v>
      </c>
      <c r="U407" t="s">
        <v>50</v>
      </c>
      <c r="V407" t="s">
        <v>51</v>
      </c>
      <c r="W407" t="s">
        <v>52</v>
      </c>
      <c r="X407" t="s">
        <v>53</v>
      </c>
      <c r="Y407" t="s">
        <v>54</v>
      </c>
      <c r="Z407" t="s">
        <v>55</v>
      </c>
      <c r="AA407" t="s">
        <v>56</v>
      </c>
      <c r="AB407" t="s">
        <v>57</v>
      </c>
      <c r="AC407" t="s">
        <v>58</v>
      </c>
      <c r="AD407" t="s">
        <v>59</v>
      </c>
      <c r="AE407" t="s">
        <v>60</v>
      </c>
      <c r="AF407" t="s">
        <v>61</v>
      </c>
      <c r="AG407" t="s">
        <v>62</v>
      </c>
    </row>
    <row r="408" spans="1:34" x14ac:dyDescent="0.6">
      <c r="J408" t="s">
        <v>63</v>
      </c>
      <c r="K408" t="s">
        <v>64</v>
      </c>
      <c r="L408" t="s">
        <v>65</v>
      </c>
      <c r="M408" t="s">
        <v>66</v>
      </c>
      <c r="N408" t="s">
        <v>67</v>
      </c>
      <c r="O408" t="s">
        <v>67</v>
      </c>
      <c r="P408" t="s">
        <v>68</v>
      </c>
    </row>
    <row r="409" spans="1:34" x14ac:dyDescent="0.6">
      <c r="A409" t="s">
        <v>14</v>
      </c>
      <c r="B409" t="s">
        <v>15</v>
      </c>
      <c r="C409" t="s">
        <v>16</v>
      </c>
      <c r="D409" t="s">
        <v>17</v>
      </c>
      <c r="E409" t="s">
        <v>18</v>
      </c>
      <c r="F409" t="s">
        <v>19</v>
      </c>
      <c r="G409" t="s">
        <v>69</v>
      </c>
      <c r="H409" t="s">
        <v>70</v>
      </c>
      <c r="I409" t="s">
        <v>21</v>
      </c>
      <c r="J409" t="s">
        <v>19</v>
      </c>
      <c r="K409" t="s">
        <v>22</v>
      </c>
      <c r="L409" t="s">
        <v>22</v>
      </c>
      <c r="M409" t="s">
        <v>22</v>
      </c>
      <c r="N409" t="s">
        <v>23</v>
      </c>
      <c r="O409" t="s">
        <v>22</v>
      </c>
      <c r="P409" t="s">
        <v>24</v>
      </c>
      <c r="Q409" t="s">
        <v>19</v>
      </c>
      <c r="R409" t="s">
        <v>25</v>
      </c>
      <c r="S409" t="s">
        <v>21</v>
      </c>
      <c r="T409" t="s">
        <v>26</v>
      </c>
      <c r="U409" t="s">
        <v>14</v>
      </c>
      <c r="V409" t="s">
        <v>18</v>
      </c>
      <c r="W409" t="s">
        <v>24</v>
      </c>
      <c r="X409" t="s">
        <v>27</v>
      </c>
      <c r="Y409" t="s">
        <v>25</v>
      </c>
      <c r="Z409" t="s">
        <v>28</v>
      </c>
      <c r="AA409" t="s">
        <v>29</v>
      </c>
      <c r="AB409" t="s">
        <v>25</v>
      </c>
      <c r="AC409" t="s">
        <v>18</v>
      </c>
      <c r="AD409" t="s">
        <v>26</v>
      </c>
      <c r="AE409" t="s">
        <v>29</v>
      </c>
      <c r="AF409" t="s">
        <v>19</v>
      </c>
      <c r="AG409" t="s">
        <v>30</v>
      </c>
      <c r="AH409" t="s">
        <v>31</v>
      </c>
    </row>
    <row r="410" spans="1:34" x14ac:dyDescent="0.6">
      <c r="A410" t="s">
        <v>14</v>
      </c>
      <c r="B410" t="s">
        <v>15</v>
      </c>
      <c r="C410" t="s">
        <v>16</v>
      </c>
      <c r="D410" t="s">
        <v>17</v>
      </c>
      <c r="E410" t="s">
        <v>18</v>
      </c>
      <c r="F410" t="s">
        <v>19</v>
      </c>
      <c r="G410" t="s">
        <v>69</v>
      </c>
      <c r="H410" t="s">
        <v>70</v>
      </c>
      <c r="I410" t="s">
        <v>21</v>
      </c>
      <c r="J410" t="s">
        <v>19</v>
      </c>
      <c r="K410" t="s">
        <v>22</v>
      </c>
      <c r="L410" t="s">
        <v>22</v>
      </c>
      <c r="M410" t="s">
        <v>22</v>
      </c>
      <c r="N410" t="s">
        <v>23</v>
      </c>
      <c r="O410" t="s">
        <v>22</v>
      </c>
      <c r="P410" t="s">
        <v>24</v>
      </c>
      <c r="Q410" t="s">
        <v>19</v>
      </c>
      <c r="R410" t="s">
        <v>25</v>
      </c>
      <c r="S410" t="s">
        <v>21</v>
      </c>
      <c r="T410" t="s">
        <v>26</v>
      </c>
      <c r="U410" t="s">
        <v>14</v>
      </c>
      <c r="V410" t="s">
        <v>18</v>
      </c>
      <c r="W410" t="s">
        <v>24</v>
      </c>
      <c r="X410" t="s">
        <v>27</v>
      </c>
      <c r="Y410" t="s">
        <v>25</v>
      </c>
      <c r="Z410" t="s">
        <v>28</v>
      </c>
      <c r="AA410" t="s">
        <v>29</v>
      </c>
      <c r="AB410" t="s">
        <v>25</v>
      </c>
      <c r="AC410" t="s">
        <v>18</v>
      </c>
      <c r="AD410" t="s">
        <v>26</v>
      </c>
      <c r="AE410" t="s">
        <v>29</v>
      </c>
      <c r="AF410" t="s">
        <v>19</v>
      </c>
      <c r="AG410" t="s">
        <v>30</v>
      </c>
      <c r="AH410" t="s">
        <v>31</v>
      </c>
    </row>
    <row r="411" spans="1:34" x14ac:dyDescent="0.6">
      <c r="A411" t="s">
        <v>77</v>
      </c>
      <c r="B411" t="s">
        <v>257</v>
      </c>
      <c r="E411" s="3">
        <v>400000</v>
      </c>
      <c r="G411" s="3">
        <v>310591</v>
      </c>
      <c r="H411" s="3">
        <v>122737.23</v>
      </c>
      <c r="I411">
        <v>0</v>
      </c>
    </row>
    <row r="412" spans="1:34" x14ac:dyDescent="0.6">
      <c r="A412" t="s">
        <v>14</v>
      </c>
      <c r="B412" t="s">
        <v>15</v>
      </c>
      <c r="C412" t="s">
        <v>16</v>
      </c>
      <c r="D412" t="s">
        <v>17</v>
      </c>
      <c r="E412" t="s">
        <v>18</v>
      </c>
      <c r="F412" t="s">
        <v>19</v>
      </c>
      <c r="G412" t="s">
        <v>69</v>
      </c>
      <c r="H412" t="s">
        <v>70</v>
      </c>
      <c r="I412" t="s">
        <v>21</v>
      </c>
      <c r="J412" t="s">
        <v>19</v>
      </c>
      <c r="K412" t="s">
        <v>22</v>
      </c>
      <c r="L412" t="s">
        <v>22</v>
      </c>
      <c r="M412" t="s">
        <v>22</v>
      </c>
      <c r="N412" t="s">
        <v>23</v>
      </c>
      <c r="O412" t="s">
        <v>22</v>
      </c>
      <c r="P412" t="s">
        <v>24</v>
      </c>
      <c r="Q412" t="s">
        <v>19</v>
      </c>
      <c r="R412" t="s">
        <v>25</v>
      </c>
      <c r="S412" t="s">
        <v>21</v>
      </c>
      <c r="T412" t="s">
        <v>26</v>
      </c>
      <c r="U412" t="s">
        <v>14</v>
      </c>
      <c r="V412" t="s">
        <v>18</v>
      </c>
      <c r="W412" t="s">
        <v>24</v>
      </c>
      <c r="X412" t="s">
        <v>27</v>
      </c>
      <c r="Y412" t="s">
        <v>25</v>
      </c>
      <c r="Z412" t="s">
        <v>28</v>
      </c>
      <c r="AA412" t="s">
        <v>29</v>
      </c>
      <c r="AB412" t="s">
        <v>25</v>
      </c>
      <c r="AC412" t="s">
        <v>18</v>
      </c>
      <c r="AD412" t="s">
        <v>26</v>
      </c>
      <c r="AE412" t="s">
        <v>29</v>
      </c>
      <c r="AF412" t="s">
        <v>19</v>
      </c>
      <c r="AG412" t="s">
        <v>30</v>
      </c>
      <c r="AH412" t="s">
        <v>31</v>
      </c>
    </row>
    <row r="413" spans="1:34" x14ac:dyDescent="0.6">
      <c r="A413">
        <v>10107200563</v>
      </c>
      <c r="B413" t="s">
        <v>260</v>
      </c>
      <c r="C413">
        <v>80084099867</v>
      </c>
      <c r="D413" t="s">
        <v>261</v>
      </c>
      <c r="E413" s="3">
        <v>200000</v>
      </c>
      <c r="F413">
        <v>11.05</v>
      </c>
      <c r="G413" s="3">
        <v>66240.22</v>
      </c>
      <c r="H413" s="3">
        <v>56202.55</v>
      </c>
      <c r="I413">
        <v>0</v>
      </c>
      <c r="J413" s="4">
        <v>37865</v>
      </c>
      <c r="K413">
        <v>19</v>
      </c>
      <c r="L413">
        <v>19</v>
      </c>
      <c r="M413">
        <v>0</v>
      </c>
      <c r="N413">
        <v>0</v>
      </c>
      <c r="O413">
        <v>0</v>
      </c>
      <c r="P413">
        <v>0</v>
      </c>
      <c r="Q413" t="s">
        <v>73</v>
      </c>
      <c r="R413">
        <v>15355</v>
      </c>
      <c r="S413" s="3">
        <v>2100</v>
      </c>
      <c r="T413" t="s">
        <v>74</v>
      </c>
      <c r="U413">
        <v>0</v>
      </c>
      <c r="V413">
        <v>0</v>
      </c>
      <c r="W413" t="s">
        <v>75</v>
      </c>
      <c r="Y413">
        <v>9</v>
      </c>
      <c r="Z413" t="s">
        <v>75</v>
      </c>
      <c r="AA413" t="s">
        <v>74</v>
      </c>
      <c r="AB413" t="s">
        <v>75</v>
      </c>
      <c r="AC413">
        <v>0</v>
      </c>
      <c r="AD413" t="s">
        <v>74</v>
      </c>
      <c r="AE413" t="s">
        <v>76</v>
      </c>
      <c r="AF413" s="4">
        <v>43825</v>
      </c>
      <c r="AG413">
        <v>0</v>
      </c>
    </row>
    <row r="414" spans="1:34" x14ac:dyDescent="0.6">
      <c r="A414" t="s">
        <v>14</v>
      </c>
      <c r="B414" t="s">
        <v>15</v>
      </c>
      <c r="C414" t="s">
        <v>16</v>
      </c>
      <c r="D414" t="s">
        <v>17</v>
      </c>
      <c r="E414" t="s">
        <v>18</v>
      </c>
      <c r="F414" t="s">
        <v>19</v>
      </c>
      <c r="G414" t="s">
        <v>69</v>
      </c>
      <c r="H414" t="s">
        <v>70</v>
      </c>
      <c r="I414" t="s">
        <v>21</v>
      </c>
      <c r="J414" t="s">
        <v>19</v>
      </c>
      <c r="K414" t="s">
        <v>22</v>
      </c>
      <c r="L414" t="s">
        <v>22</v>
      </c>
      <c r="M414" t="s">
        <v>22</v>
      </c>
      <c r="N414" t="s">
        <v>23</v>
      </c>
      <c r="O414" t="s">
        <v>22</v>
      </c>
      <c r="P414" t="s">
        <v>24</v>
      </c>
      <c r="Q414" t="s">
        <v>19</v>
      </c>
      <c r="R414" t="s">
        <v>25</v>
      </c>
      <c r="S414" t="s">
        <v>21</v>
      </c>
      <c r="T414" t="s">
        <v>26</v>
      </c>
      <c r="U414" t="s">
        <v>14</v>
      </c>
      <c r="V414" t="s">
        <v>18</v>
      </c>
      <c r="W414" t="s">
        <v>24</v>
      </c>
      <c r="X414" t="s">
        <v>27</v>
      </c>
      <c r="Y414" t="s">
        <v>25</v>
      </c>
      <c r="Z414" t="s">
        <v>28</v>
      </c>
      <c r="AA414" t="s">
        <v>29</v>
      </c>
      <c r="AB414" t="s">
        <v>25</v>
      </c>
      <c r="AC414" t="s">
        <v>18</v>
      </c>
      <c r="AD414" t="s">
        <v>26</v>
      </c>
      <c r="AE414" t="s">
        <v>29</v>
      </c>
      <c r="AF414" t="s">
        <v>19</v>
      </c>
      <c r="AG414" t="s">
        <v>30</v>
      </c>
      <c r="AH414" t="s">
        <v>31</v>
      </c>
    </row>
    <row r="415" spans="1:34" x14ac:dyDescent="0.6">
      <c r="A415" t="s">
        <v>77</v>
      </c>
      <c r="B415" t="s">
        <v>260</v>
      </c>
      <c r="E415" s="3">
        <v>200000</v>
      </c>
      <c r="G415" s="3">
        <v>66240.22</v>
      </c>
      <c r="H415" s="3">
        <v>56202.55</v>
      </c>
      <c r="I415">
        <v>0</v>
      </c>
    </row>
    <row r="416" spans="1:34" x14ac:dyDescent="0.6">
      <c r="A416" t="s">
        <v>14</v>
      </c>
      <c r="B416" t="s">
        <v>15</v>
      </c>
      <c r="C416" t="s">
        <v>16</v>
      </c>
      <c r="D416" t="s">
        <v>17</v>
      </c>
      <c r="E416" t="s">
        <v>18</v>
      </c>
      <c r="F416" t="s">
        <v>19</v>
      </c>
      <c r="G416" t="s">
        <v>69</v>
      </c>
      <c r="H416" t="s">
        <v>70</v>
      </c>
      <c r="I416" t="s">
        <v>21</v>
      </c>
      <c r="J416" t="s">
        <v>19</v>
      </c>
      <c r="K416" t="s">
        <v>22</v>
      </c>
      <c r="L416" t="s">
        <v>22</v>
      </c>
      <c r="M416" t="s">
        <v>22</v>
      </c>
      <c r="N416" t="s">
        <v>23</v>
      </c>
      <c r="O416" t="s">
        <v>22</v>
      </c>
      <c r="P416" t="s">
        <v>24</v>
      </c>
      <c r="Q416" t="s">
        <v>19</v>
      </c>
      <c r="R416" t="s">
        <v>25</v>
      </c>
      <c r="S416" t="s">
        <v>21</v>
      </c>
      <c r="T416" t="s">
        <v>26</v>
      </c>
      <c r="U416" t="s">
        <v>14</v>
      </c>
      <c r="V416" t="s">
        <v>18</v>
      </c>
      <c r="W416" t="s">
        <v>24</v>
      </c>
      <c r="X416" t="s">
        <v>27</v>
      </c>
      <c r="Y416" t="s">
        <v>25</v>
      </c>
      <c r="Z416" t="s">
        <v>28</v>
      </c>
      <c r="AA416" t="s">
        <v>29</v>
      </c>
      <c r="AB416" t="s">
        <v>25</v>
      </c>
      <c r="AC416" t="s">
        <v>18</v>
      </c>
      <c r="AD416" t="s">
        <v>26</v>
      </c>
      <c r="AE416" t="s">
        <v>29</v>
      </c>
      <c r="AF416" t="s">
        <v>19</v>
      </c>
      <c r="AG416" t="s">
        <v>30</v>
      </c>
      <c r="AH416" t="s">
        <v>31</v>
      </c>
    </row>
    <row r="417" spans="1:34" x14ac:dyDescent="0.6">
      <c r="A417">
        <v>37844983338</v>
      </c>
      <c r="B417" t="s">
        <v>87</v>
      </c>
      <c r="C417">
        <v>80075343478</v>
      </c>
      <c r="D417" t="s">
        <v>262</v>
      </c>
      <c r="E417" s="3">
        <v>3725000</v>
      </c>
      <c r="F417">
        <v>5.5</v>
      </c>
      <c r="G417" s="3">
        <v>3213533</v>
      </c>
      <c r="H417" s="3">
        <v>3213533</v>
      </c>
      <c r="I417">
        <v>0</v>
      </c>
      <c r="J417" s="4">
        <v>43312</v>
      </c>
      <c r="K417">
        <v>44</v>
      </c>
      <c r="L417">
        <v>44</v>
      </c>
      <c r="M417">
        <v>0</v>
      </c>
      <c r="N417">
        <v>0</v>
      </c>
      <c r="O417">
        <v>0</v>
      </c>
      <c r="P417">
        <v>0</v>
      </c>
      <c r="Q417" t="s">
        <v>73</v>
      </c>
      <c r="R417">
        <v>15355</v>
      </c>
      <c r="S417" s="3">
        <v>27390</v>
      </c>
      <c r="T417" t="s">
        <v>74</v>
      </c>
      <c r="U417">
        <v>0</v>
      </c>
      <c r="V417">
        <v>0</v>
      </c>
      <c r="W417" t="s">
        <v>75</v>
      </c>
      <c r="Y417">
        <v>9</v>
      </c>
      <c r="Z417" t="s">
        <v>75</v>
      </c>
      <c r="AA417" t="s">
        <v>74</v>
      </c>
      <c r="AB417" t="s">
        <v>75</v>
      </c>
      <c r="AC417">
        <v>0</v>
      </c>
      <c r="AD417" t="s">
        <v>74</v>
      </c>
      <c r="AE417" t="s">
        <v>76</v>
      </c>
      <c r="AF417" s="4">
        <v>44592</v>
      </c>
      <c r="AG417">
        <v>0</v>
      </c>
    </row>
    <row r="418" spans="1:34" x14ac:dyDescent="0.6">
      <c r="A418">
        <v>39761732269</v>
      </c>
      <c r="B418" t="s">
        <v>87</v>
      </c>
      <c r="C418">
        <v>85218330178</v>
      </c>
      <c r="D418" t="s">
        <v>94</v>
      </c>
      <c r="E418" s="3">
        <v>3300000</v>
      </c>
      <c r="F418">
        <v>5.5</v>
      </c>
      <c r="G418" s="3">
        <v>3316875</v>
      </c>
      <c r="H418" s="3">
        <v>3311640</v>
      </c>
      <c r="I418">
        <v>0</v>
      </c>
      <c r="J418" s="4">
        <v>44132</v>
      </c>
      <c r="K418">
        <v>16</v>
      </c>
      <c r="L418">
        <v>16</v>
      </c>
      <c r="M418">
        <v>0</v>
      </c>
      <c r="N418">
        <v>0</v>
      </c>
      <c r="O418">
        <v>0</v>
      </c>
      <c r="P418">
        <v>0</v>
      </c>
      <c r="Q418" t="s">
        <v>73</v>
      </c>
      <c r="R418">
        <v>15355</v>
      </c>
      <c r="S418" s="3">
        <v>13692</v>
      </c>
      <c r="T418" t="s">
        <v>74</v>
      </c>
      <c r="U418">
        <v>0</v>
      </c>
      <c r="V418">
        <v>0</v>
      </c>
      <c r="W418" t="s">
        <v>75</v>
      </c>
      <c r="Y418">
        <v>9</v>
      </c>
      <c r="Z418" t="s">
        <v>75</v>
      </c>
      <c r="AA418" t="s">
        <v>74</v>
      </c>
      <c r="AB418" t="s">
        <v>75</v>
      </c>
      <c r="AC418">
        <v>0</v>
      </c>
      <c r="AD418" t="s">
        <v>74</v>
      </c>
      <c r="AE418" t="s">
        <v>76</v>
      </c>
      <c r="AF418" s="4">
        <v>44645</v>
      </c>
      <c r="AG418">
        <v>0</v>
      </c>
    </row>
    <row r="419" spans="1:34" x14ac:dyDescent="0.6">
      <c r="A419">
        <v>39785785430</v>
      </c>
      <c r="B419" t="s">
        <v>87</v>
      </c>
      <c r="C419">
        <v>85268915091</v>
      </c>
      <c r="D419" t="s">
        <v>263</v>
      </c>
      <c r="E419" s="3">
        <v>2542000</v>
      </c>
      <c r="F419">
        <v>5.5</v>
      </c>
      <c r="G419" s="3">
        <v>2562286</v>
      </c>
      <c r="H419" s="3">
        <v>2562158</v>
      </c>
      <c r="I419">
        <v>0</v>
      </c>
      <c r="J419" s="4">
        <v>44141</v>
      </c>
      <c r="K419">
        <v>16</v>
      </c>
      <c r="L419">
        <v>16</v>
      </c>
      <c r="M419">
        <v>0</v>
      </c>
      <c r="N419">
        <v>0</v>
      </c>
      <c r="O419">
        <v>0</v>
      </c>
      <c r="P419">
        <v>0</v>
      </c>
      <c r="Q419" t="s">
        <v>73</v>
      </c>
      <c r="R419">
        <v>15355</v>
      </c>
      <c r="S419" s="3">
        <v>10592</v>
      </c>
      <c r="T419" t="s">
        <v>74</v>
      </c>
      <c r="U419">
        <v>0</v>
      </c>
      <c r="V419">
        <v>0</v>
      </c>
      <c r="Z419" t="s">
        <v>75</v>
      </c>
      <c r="AA419" t="s">
        <v>74</v>
      </c>
      <c r="AB419" t="s">
        <v>75</v>
      </c>
      <c r="AC419">
        <v>0</v>
      </c>
      <c r="AD419" t="s">
        <v>74</v>
      </c>
      <c r="AE419" t="s">
        <v>76</v>
      </c>
      <c r="AF419" s="4">
        <v>44645</v>
      </c>
      <c r="AG419">
        <v>0</v>
      </c>
    </row>
    <row r="420" spans="1:34" x14ac:dyDescent="0.6">
      <c r="A420">
        <v>40521863569</v>
      </c>
      <c r="B420" t="s">
        <v>87</v>
      </c>
      <c r="C420">
        <v>85393635485</v>
      </c>
      <c r="D420" t="s">
        <v>264</v>
      </c>
      <c r="E420" s="3">
        <v>3960000</v>
      </c>
      <c r="F420">
        <v>5.5</v>
      </c>
      <c r="G420" s="3">
        <v>2989908</v>
      </c>
      <c r="H420" s="3">
        <v>2989808</v>
      </c>
      <c r="I420">
        <v>0</v>
      </c>
      <c r="J420" s="4">
        <v>44490</v>
      </c>
      <c r="K420">
        <v>5</v>
      </c>
      <c r="L420">
        <v>5</v>
      </c>
      <c r="M420">
        <v>0</v>
      </c>
      <c r="N420">
        <v>0</v>
      </c>
      <c r="O420">
        <v>0</v>
      </c>
      <c r="P420">
        <v>0</v>
      </c>
      <c r="Q420" t="s">
        <v>73</v>
      </c>
      <c r="R420">
        <v>15355</v>
      </c>
      <c r="S420" s="3">
        <v>16500</v>
      </c>
      <c r="T420" t="s">
        <v>74</v>
      </c>
      <c r="U420">
        <v>0</v>
      </c>
      <c r="V420">
        <v>0</v>
      </c>
      <c r="W420" t="s">
        <v>75</v>
      </c>
      <c r="Y420">
        <v>9</v>
      </c>
      <c r="Z420" t="s">
        <v>75</v>
      </c>
      <c r="AA420" t="s">
        <v>74</v>
      </c>
      <c r="AB420" t="s">
        <v>75</v>
      </c>
      <c r="AC420">
        <v>0</v>
      </c>
      <c r="AD420" t="s">
        <v>74</v>
      </c>
      <c r="AE420" t="s">
        <v>76</v>
      </c>
      <c r="AF420" s="4">
        <v>44645</v>
      </c>
      <c r="AG420">
        <v>0</v>
      </c>
    </row>
    <row r="421" spans="1:34" x14ac:dyDescent="0.6">
      <c r="A421">
        <v>40540514536</v>
      </c>
      <c r="B421" t="s">
        <v>87</v>
      </c>
      <c r="C421">
        <v>85760411264</v>
      </c>
      <c r="D421" t="s">
        <v>265</v>
      </c>
      <c r="E421" s="3">
        <v>3960000</v>
      </c>
      <c r="F421">
        <v>5.5</v>
      </c>
      <c r="G421" s="3">
        <v>2474686</v>
      </c>
      <c r="H421" s="3">
        <v>2474586</v>
      </c>
      <c r="I421">
        <v>0</v>
      </c>
      <c r="J421" s="4">
        <v>44498</v>
      </c>
      <c r="K421">
        <v>5</v>
      </c>
      <c r="L421">
        <v>5</v>
      </c>
      <c r="M421">
        <v>0</v>
      </c>
      <c r="N421">
        <v>0</v>
      </c>
      <c r="O421">
        <v>0</v>
      </c>
      <c r="P421">
        <v>0</v>
      </c>
      <c r="Q421" t="s">
        <v>73</v>
      </c>
      <c r="R421">
        <v>15355</v>
      </c>
      <c r="S421" s="3">
        <v>16500</v>
      </c>
      <c r="T421" t="s">
        <v>74</v>
      </c>
      <c r="U421">
        <v>0</v>
      </c>
      <c r="V421">
        <v>0</v>
      </c>
      <c r="W421" t="s">
        <v>75</v>
      </c>
      <c r="Y421">
        <v>9</v>
      </c>
      <c r="Z421" t="s">
        <v>75</v>
      </c>
      <c r="AA421" t="s">
        <v>74</v>
      </c>
      <c r="AB421" t="s">
        <v>75</v>
      </c>
      <c r="AC421">
        <v>0</v>
      </c>
      <c r="AD421" t="s">
        <v>74</v>
      </c>
    </row>
    <row r="422" spans="1:34" x14ac:dyDescent="0.6">
      <c r="A422" t="s">
        <v>14</v>
      </c>
      <c r="B422" t="s">
        <v>15</v>
      </c>
      <c r="C422" t="s">
        <v>16</v>
      </c>
      <c r="D422" t="s">
        <v>17</v>
      </c>
      <c r="E422" t="s">
        <v>18</v>
      </c>
      <c r="F422" t="s">
        <v>19</v>
      </c>
      <c r="G422" t="s">
        <v>69</v>
      </c>
      <c r="H422" t="s">
        <v>70</v>
      </c>
      <c r="I422" t="s">
        <v>21</v>
      </c>
      <c r="J422" t="s">
        <v>19</v>
      </c>
      <c r="K422" t="s">
        <v>22</v>
      </c>
      <c r="L422" t="s">
        <v>22</v>
      </c>
      <c r="M422" t="s">
        <v>22</v>
      </c>
      <c r="N422" t="s">
        <v>23</v>
      </c>
      <c r="O422" t="s">
        <v>22</v>
      </c>
      <c r="P422" t="s">
        <v>24</v>
      </c>
      <c r="Q422" t="s">
        <v>19</v>
      </c>
      <c r="R422" t="s">
        <v>25</v>
      </c>
      <c r="S422" t="s">
        <v>21</v>
      </c>
      <c r="T422" t="s">
        <v>26</v>
      </c>
      <c r="U422" t="s">
        <v>14</v>
      </c>
      <c r="V422" t="s">
        <v>18</v>
      </c>
      <c r="W422" t="s">
        <v>24</v>
      </c>
      <c r="X422" t="s">
        <v>27</v>
      </c>
      <c r="Y422" t="s">
        <v>25</v>
      </c>
      <c r="Z422" t="s">
        <v>28</v>
      </c>
      <c r="AA422" t="s">
        <v>29</v>
      </c>
      <c r="AB422" t="s">
        <v>25</v>
      </c>
      <c r="AC422" t="s">
        <v>18</v>
      </c>
      <c r="AD422" t="s">
        <v>26</v>
      </c>
      <c r="AE422" t="s">
        <v>29</v>
      </c>
      <c r="AF422" t="s">
        <v>19</v>
      </c>
      <c r="AG422" t="s">
        <v>30</v>
      </c>
      <c r="AH422" t="s">
        <v>31</v>
      </c>
    </row>
    <row r="423" spans="1:34" x14ac:dyDescent="0.6">
      <c r="A423" t="s">
        <v>77</v>
      </c>
      <c r="B423" t="s">
        <v>87</v>
      </c>
      <c r="E423" s="3">
        <v>17487000</v>
      </c>
      <c r="G423" s="3">
        <v>14557288</v>
      </c>
      <c r="H423" s="3">
        <v>14551725</v>
      </c>
      <c r="I423">
        <v>0</v>
      </c>
    </row>
    <row r="424" spans="1:34" x14ac:dyDescent="0.6">
      <c r="A424" t="s">
        <v>14</v>
      </c>
      <c r="B424" t="s">
        <v>15</v>
      </c>
      <c r="C424" t="s">
        <v>16</v>
      </c>
      <c r="D424" t="s">
        <v>17</v>
      </c>
      <c r="E424" t="s">
        <v>18</v>
      </c>
      <c r="F424" t="s">
        <v>19</v>
      </c>
      <c r="G424" t="s">
        <v>69</v>
      </c>
      <c r="H424" t="s">
        <v>70</v>
      </c>
      <c r="I424" t="s">
        <v>21</v>
      </c>
      <c r="J424" t="s">
        <v>19</v>
      </c>
      <c r="K424" t="s">
        <v>22</v>
      </c>
      <c r="L424" t="s">
        <v>22</v>
      </c>
      <c r="M424" t="s">
        <v>22</v>
      </c>
      <c r="N424" t="s">
        <v>23</v>
      </c>
      <c r="O424" t="s">
        <v>22</v>
      </c>
      <c r="P424" t="s">
        <v>24</v>
      </c>
      <c r="Q424" t="s">
        <v>19</v>
      </c>
      <c r="R424" t="s">
        <v>25</v>
      </c>
      <c r="S424" t="s">
        <v>21</v>
      </c>
      <c r="T424" t="s">
        <v>26</v>
      </c>
      <c r="U424" t="s">
        <v>14</v>
      </c>
      <c r="V424" t="s">
        <v>18</v>
      </c>
      <c r="W424" t="s">
        <v>24</v>
      </c>
      <c r="X424" t="s">
        <v>27</v>
      </c>
      <c r="Y424" t="s">
        <v>25</v>
      </c>
      <c r="Z424" t="s">
        <v>28</v>
      </c>
      <c r="AA424" t="s">
        <v>29</v>
      </c>
      <c r="AB424" t="s">
        <v>25</v>
      </c>
      <c r="AC424" t="s">
        <v>18</v>
      </c>
      <c r="AD424" t="s">
        <v>26</v>
      </c>
      <c r="AE424" t="s">
        <v>29</v>
      </c>
      <c r="AF424" t="s">
        <v>19</v>
      </c>
      <c r="AG424" t="s">
        <v>30</v>
      </c>
      <c r="AH424" t="s">
        <v>31</v>
      </c>
    </row>
    <row r="425" spans="1:34" x14ac:dyDescent="0.6">
      <c r="A425">
        <v>40248963176</v>
      </c>
      <c r="B425" t="s">
        <v>107</v>
      </c>
      <c r="C425">
        <v>90230393600</v>
      </c>
      <c r="D425" t="s">
        <v>266</v>
      </c>
      <c r="E425" s="3">
        <v>1060000</v>
      </c>
      <c r="F425">
        <v>5.5</v>
      </c>
      <c r="G425" s="3">
        <v>1030438</v>
      </c>
      <c r="H425" s="3">
        <v>1013757</v>
      </c>
      <c r="I425">
        <v>0</v>
      </c>
      <c r="J425" s="4">
        <v>44372</v>
      </c>
      <c r="K425">
        <v>9</v>
      </c>
      <c r="L425">
        <v>9</v>
      </c>
      <c r="M425">
        <v>0</v>
      </c>
      <c r="N425">
        <v>0</v>
      </c>
      <c r="O425">
        <v>0</v>
      </c>
      <c r="P425">
        <v>0</v>
      </c>
      <c r="Q425" t="s">
        <v>73</v>
      </c>
      <c r="R425">
        <v>0</v>
      </c>
      <c r="S425" s="3">
        <v>8031</v>
      </c>
      <c r="T425" t="s">
        <v>74</v>
      </c>
      <c r="U425">
        <v>0</v>
      </c>
      <c r="V425">
        <v>0</v>
      </c>
      <c r="W425" t="s">
        <v>75</v>
      </c>
      <c r="Y425">
        <v>9</v>
      </c>
      <c r="Z425" t="s">
        <v>75</v>
      </c>
      <c r="AA425" t="s">
        <v>74</v>
      </c>
      <c r="AB425" t="s">
        <v>75</v>
      </c>
      <c r="AC425">
        <v>0</v>
      </c>
      <c r="AD425" t="s">
        <v>74</v>
      </c>
    </row>
    <row r="426" spans="1:34" x14ac:dyDescent="0.6">
      <c r="A426" t="s">
        <v>14</v>
      </c>
      <c r="B426" t="s">
        <v>15</v>
      </c>
      <c r="C426" t="s">
        <v>16</v>
      </c>
      <c r="D426" t="s">
        <v>17</v>
      </c>
      <c r="E426" t="s">
        <v>18</v>
      </c>
      <c r="F426" t="s">
        <v>19</v>
      </c>
      <c r="G426" t="s">
        <v>69</v>
      </c>
      <c r="H426" t="s">
        <v>70</v>
      </c>
      <c r="I426" t="s">
        <v>21</v>
      </c>
      <c r="J426" t="s">
        <v>19</v>
      </c>
      <c r="K426" t="s">
        <v>22</v>
      </c>
      <c r="L426" t="s">
        <v>22</v>
      </c>
      <c r="M426" t="s">
        <v>22</v>
      </c>
      <c r="N426" t="s">
        <v>23</v>
      </c>
      <c r="O426" t="s">
        <v>22</v>
      </c>
      <c r="P426" t="s">
        <v>24</v>
      </c>
      <c r="Q426" t="s">
        <v>19</v>
      </c>
      <c r="R426" t="s">
        <v>25</v>
      </c>
      <c r="S426" t="s">
        <v>21</v>
      </c>
      <c r="T426" t="s">
        <v>26</v>
      </c>
      <c r="U426" t="s">
        <v>14</v>
      </c>
      <c r="V426" t="s">
        <v>18</v>
      </c>
      <c r="W426" t="s">
        <v>24</v>
      </c>
      <c r="X426" t="s">
        <v>27</v>
      </c>
      <c r="Y426" t="s">
        <v>25</v>
      </c>
      <c r="Z426" t="s">
        <v>28</v>
      </c>
      <c r="AA426" t="s">
        <v>29</v>
      </c>
      <c r="AB426" t="s">
        <v>25</v>
      </c>
      <c r="AC426" t="s">
        <v>18</v>
      </c>
      <c r="AD426" t="s">
        <v>26</v>
      </c>
      <c r="AE426" t="s">
        <v>29</v>
      </c>
      <c r="AF426" t="s">
        <v>19</v>
      </c>
      <c r="AG426" t="s">
        <v>30</v>
      </c>
      <c r="AH426" t="s">
        <v>31</v>
      </c>
    </row>
    <row r="427" spans="1:34" x14ac:dyDescent="0.6">
      <c r="A427" t="s">
        <v>77</v>
      </c>
      <c r="B427" t="s">
        <v>107</v>
      </c>
      <c r="E427" s="3">
        <v>1060000</v>
      </c>
      <c r="G427" s="3">
        <v>1030438</v>
      </c>
      <c r="H427" s="3">
        <v>1013757</v>
      </c>
      <c r="I427">
        <v>0</v>
      </c>
    </row>
    <row r="428" spans="1:34" x14ac:dyDescent="0.6">
      <c r="A428" t="s">
        <v>14</v>
      </c>
      <c r="B428" t="s">
        <v>15</v>
      </c>
      <c r="C428" t="s">
        <v>16</v>
      </c>
      <c r="D428" t="s">
        <v>17</v>
      </c>
      <c r="E428" t="s">
        <v>18</v>
      </c>
      <c r="F428" t="s">
        <v>19</v>
      </c>
      <c r="G428" t="s">
        <v>69</v>
      </c>
      <c r="H428" t="s">
        <v>70</v>
      </c>
      <c r="I428" t="s">
        <v>21</v>
      </c>
      <c r="J428" t="s">
        <v>19</v>
      </c>
      <c r="K428" t="s">
        <v>22</v>
      </c>
      <c r="L428" t="s">
        <v>22</v>
      </c>
      <c r="M428" t="s">
        <v>22</v>
      </c>
      <c r="N428" t="s">
        <v>23</v>
      </c>
      <c r="O428" t="s">
        <v>22</v>
      </c>
      <c r="P428" t="s">
        <v>24</v>
      </c>
      <c r="Q428" t="s">
        <v>19</v>
      </c>
      <c r="R428" t="s">
        <v>25</v>
      </c>
      <c r="S428" t="s">
        <v>21</v>
      </c>
      <c r="T428" t="s">
        <v>26</v>
      </c>
      <c r="U428" t="s">
        <v>14</v>
      </c>
      <c r="V428" t="s">
        <v>18</v>
      </c>
      <c r="W428" t="s">
        <v>24</v>
      </c>
      <c r="X428" t="s">
        <v>27</v>
      </c>
      <c r="Y428" t="s">
        <v>25</v>
      </c>
      <c r="Z428" t="s">
        <v>28</v>
      </c>
      <c r="AA428" t="s">
        <v>29</v>
      </c>
      <c r="AB428" t="s">
        <v>25</v>
      </c>
      <c r="AC428" t="s">
        <v>18</v>
      </c>
      <c r="AD428" t="s">
        <v>26</v>
      </c>
      <c r="AE428" t="s">
        <v>29</v>
      </c>
      <c r="AF428" t="s">
        <v>19</v>
      </c>
      <c r="AG428" t="s">
        <v>30</v>
      </c>
      <c r="AH428" t="s">
        <v>31</v>
      </c>
    </row>
    <row r="429" spans="1:34" x14ac:dyDescent="0.6">
      <c r="A429">
        <v>38173503391</v>
      </c>
      <c r="B429" t="s">
        <v>267</v>
      </c>
      <c r="C429">
        <v>80083999359</v>
      </c>
      <c r="D429" t="s">
        <v>268</v>
      </c>
      <c r="E429" s="3">
        <v>100000</v>
      </c>
      <c r="F429">
        <v>7.8</v>
      </c>
      <c r="G429">
        <v>0</v>
      </c>
      <c r="H429" s="3">
        <v>123639.96</v>
      </c>
      <c r="I429" s="3">
        <v>123639.96</v>
      </c>
      <c r="J429" s="4">
        <v>43472</v>
      </c>
      <c r="K429">
        <v>3</v>
      </c>
      <c r="L429">
        <v>2</v>
      </c>
      <c r="M429">
        <v>1</v>
      </c>
      <c r="N429">
        <v>0</v>
      </c>
      <c r="O429">
        <v>0</v>
      </c>
      <c r="P429">
        <v>0</v>
      </c>
      <c r="Q429" t="s">
        <v>73</v>
      </c>
      <c r="R429">
        <v>0</v>
      </c>
      <c r="S429" s="3">
        <v>123272</v>
      </c>
      <c r="T429" s="4">
        <v>44561</v>
      </c>
      <c r="U429">
        <v>0</v>
      </c>
      <c r="V429">
        <v>0</v>
      </c>
      <c r="W429" t="s">
        <v>75</v>
      </c>
      <c r="Y429">
        <v>9</v>
      </c>
      <c r="Z429" t="s">
        <v>75</v>
      </c>
      <c r="AA429" t="s">
        <v>74</v>
      </c>
      <c r="AB429" t="s">
        <v>75</v>
      </c>
      <c r="AC429">
        <v>0</v>
      </c>
      <c r="AD429" t="s">
        <v>74</v>
      </c>
    </row>
    <row r="430" spans="1:34" x14ac:dyDescent="0.6">
      <c r="A430">
        <v>38194465167</v>
      </c>
      <c r="B430" t="s">
        <v>267</v>
      </c>
      <c r="C430">
        <v>86781096362</v>
      </c>
      <c r="D430" t="s">
        <v>269</v>
      </c>
      <c r="E430" s="3">
        <v>1550000</v>
      </c>
      <c r="F430">
        <v>7.85</v>
      </c>
      <c r="G430">
        <v>0</v>
      </c>
      <c r="H430" s="3">
        <v>1827306.28</v>
      </c>
      <c r="I430" s="3">
        <v>1827306.28</v>
      </c>
      <c r="J430" s="4">
        <v>43482</v>
      </c>
      <c r="K430">
        <v>3</v>
      </c>
      <c r="L430">
        <v>2</v>
      </c>
      <c r="M430">
        <v>1</v>
      </c>
      <c r="N430">
        <v>0</v>
      </c>
      <c r="O430">
        <v>0</v>
      </c>
      <c r="P430">
        <v>0</v>
      </c>
      <c r="Q430" t="s">
        <v>73</v>
      </c>
      <c r="R430">
        <v>0</v>
      </c>
      <c r="S430" s="3">
        <v>1909692</v>
      </c>
      <c r="T430" s="4">
        <v>44561</v>
      </c>
      <c r="U430">
        <v>0</v>
      </c>
      <c r="V430">
        <v>0</v>
      </c>
      <c r="W430" t="s">
        <v>75</v>
      </c>
      <c r="Y430">
        <v>9</v>
      </c>
      <c r="Z430" t="s">
        <v>75</v>
      </c>
      <c r="AA430" t="s">
        <v>74</v>
      </c>
      <c r="AB430" t="s">
        <v>75</v>
      </c>
      <c r="AC430">
        <v>0</v>
      </c>
      <c r="AD430" t="s">
        <v>74</v>
      </c>
    </row>
    <row r="431" spans="1:34" x14ac:dyDescent="0.6">
      <c r="A431">
        <v>38404776303</v>
      </c>
      <c r="B431" t="s">
        <v>267</v>
      </c>
      <c r="C431">
        <v>80084055172</v>
      </c>
      <c r="D431" t="s">
        <v>270</v>
      </c>
      <c r="E431" s="3">
        <v>90000</v>
      </c>
      <c r="F431">
        <v>6.5</v>
      </c>
      <c r="G431">
        <v>0</v>
      </c>
      <c r="H431" s="3">
        <v>94103.55</v>
      </c>
      <c r="I431" s="3">
        <v>94103.55</v>
      </c>
      <c r="J431" s="4">
        <v>43575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 t="s">
        <v>73</v>
      </c>
      <c r="R431">
        <v>0</v>
      </c>
      <c r="S431" s="3">
        <v>112022</v>
      </c>
      <c r="T431" s="4">
        <v>44651</v>
      </c>
      <c r="U431">
        <v>0</v>
      </c>
      <c r="V431">
        <v>0</v>
      </c>
      <c r="Z431" t="s">
        <v>75</v>
      </c>
      <c r="AA431" t="s">
        <v>74</v>
      </c>
      <c r="AB431" t="s">
        <v>75</v>
      </c>
      <c r="AC431">
        <v>0</v>
      </c>
      <c r="AD431" t="s">
        <v>74</v>
      </c>
      <c r="AE431" t="s">
        <v>76</v>
      </c>
      <c r="AF431" s="4">
        <v>44305</v>
      </c>
      <c r="AG431">
        <v>0</v>
      </c>
    </row>
    <row r="432" spans="1:34" x14ac:dyDescent="0.6">
      <c r="A432">
        <v>38517586972</v>
      </c>
      <c r="B432" t="s">
        <v>267</v>
      </c>
      <c r="C432">
        <v>89892718728</v>
      </c>
      <c r="D432" t="s">
        <v>271</v>
      </c>
      <c r="E432" s="3">
        <v>50000</v>
      </c>
      <c r="F432">
        <v>6</v>
      </c>
      <c r="G432" s="3">
        <v>60396</v>
      </c>
      <c r="H432" s="3">
        <v>60369.919999999998</v>
      </c>
      <c r="I432">
        <v>0</v>
      </c>
      <c r="J432" s="4">
        <v>43627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 t="s">
        <v>73</v>
      </c>
      <c r="R432">
        <v>0</v>
      </c>
      <c r="S432" s="3">
        <v>61891</v>
      </c>
      <c r="T432" t="s">
        <v>74</v>
      </c>
      <c r="U432">
        <v>0</v>
      </c>
      <c r="V432">
        <v>0</v>
      </c>
      <c r="Z432" t="s">
        <v>75</v>
      </c>
      <c r="AA432" t="s">
        <v>74</v>
      </c>
      <c r="AB432" t="s">
        <v>75</v>
      </c>
      <c r="AC432">
        <v>0</v>
      </c>
      <c r="AD432" t="s">
        <v>74</v>
      </c>
    </row>
    <row r="433" spans="1:34" x14ac:dyDescent="0.6">
      <c r="A433">
        <v>38916261666</v>
      </c>
      <c r="B433" t="s">
        <v>267</v>
      </c>
      <c r="C433">
        <v>85024237191</v>
      </c>
      <c r="D433" t="s">
        <v>272</v>
      </c>
      <c r="E433" s="3">
        <v>500000</v>
      </c>
      <c r="F433">
        <v>7.6</v>
      </c>
      <c r="G433" s="3">
        <v>598941</v>
      </c>
      <c r="H433" s="3">
        <v>598625.16</v>
      </c>
      <c r="I433">
        <v>0</v>
      </c>
      <c r="J433" s="4">
        <v>43781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 t="s">
        <v>73</v>
      </c>
      <c r="R433">
        <v>0</v>
      </c>
      <c r="S433" s="3">
        <v>612855</v>
      </c>
      <c r="T433" t="s">
        <v>74</v>
      </c>
      <c r="U433">
        <v>0</v>
      </c>
      <c r="V433">
        <v>0</v>
      </c>
      <c r="W433" t="s">
        <v>75</v>
      </c>
      <c r="Y433">
        <v>9</v>
      </c>
      <c r="Z433" t="s">
        <v>75</v>
      </c>
      <c r="AA433" t="s">
        <v>74</v>
      </c>
      <c r="AB433" t="s">
        <v>75</v>
      </c>
      <c r="AC433">
        <v>0</v>
      </c>
      <c r="AD433" t="s">
        <v>74</v>
      </c>
    </row>
    <row r="434" spans="1:34" x14ac:dyDescent="0.6">
      <c r="A434">
        <v>39040613830</v>
      </c>
      <c r="B434" t="s">
        <v>267</v>
      </c>
      <c r="C434">
        <v>85034855218</v>
      </c>
      <c r="D434" t="s">
        <v>273</v>
      </c>
      <c r="E434" s="3">
        <v>900000</v>
      </c>
      <c r="F434">
        <v>7.25</v>
      </c>
      <c r="G434" s="3">
        <v>1044525</v>
      </c>
      <c r="H434" s="3">
        <v>849423.68</v>
      </c>
      <c r="I434">
        <v>0</v>
      </c>
      <c r="J434" s="4">
        <v>43832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 t="s">
        <v>73</v>
      </c>
      <c r="R434">
        <v>0</v>
      </c>
      <c r="S434" s="3">
        <v>1095572</v>
      </c>
      <c r="T434" t="s">
        <v>74</v>
      </c>
      <c r="U434">
        <v>0</v>
      </c>
      <c r="V434">
        <v>0</v>
      </c>
      <c r="W434" t="s">
        <v>75</v>
      </c>
      <c r="Y434">
        <v>9</v>
      </c>
      <c r="Z434" t="s">
        <v>75</v>
      </c>
      <c r="AA434" t="s">
        <v>74</v>
      </c>
      <c r="AB434" t="s">
        <v>75</v>
      </c>
      <c r="AC434">
        <v>0</v>
      </c>
      <c r="AD434" t="s">
        <v>74</v>
      </c>
    </row>
    <row r="435" spans="1:34" x14ac:dyDescent="0.6">
      <c r="A435">
        <v>39187612116</v>
      </c>
      <c r="B435" t="s">
        <v>267</v>
      </c>
      <c r="C435">
        <v>85004004929</v>
      </c>
      <c r="D435" t="s">
        <v>274</v>
      </c>
      <c r="E435" s="3">
        <v>150000</v>
      </c>
      <c r="F435">
        <v>7.75</v>
      </c>
      <c r="G435" s="3">
        <v>176141</v>
      </c>
      <c r="H435" s="3">
        <v>176141</v>
      </c>
      <c r="I435">
        <v>0</v>
      </c>
      <c r="J435" s="4">
        <v>43893</v>
      </c>
      <c r="K435">
        <v>1</v>
      </c>
      <c r="L435">
        <v>1</v>
      </c>
      <c r="M435">
        <v>0</v>
      </c>
      <c r="N435">
        <v>0</v>
      </c>
      <c r="O435">
        <v>0</v>
      </c>
      <c r="P435">
        <v>0</v>
      </c>
      <c r="Q435" t="s">
        <v>73</v>
      </c>
      <c r="R435">
        <v>0</v>
      </c>
      <c r="S435" s="3">
        <v>184780</v>
      </c>
      <c r="T435" t="s">
        <v>74</v>
      </c>
      <c r="U435">
        <v>0</v>
      </c>
      <c r="V435">
        <v>0</v>
      </c>
      <c r="W435" t="s">
        <v>75</v>
      </c>
      <c r="Y435">
        <v>9</v>
      </c>
      <c r="Z435" t="s">
        <v>75</v>
      </c>
      <c r="AA435" t="s">
        <v>74</v>
      </c>
      <c r="AB435" t="s">
        <v>75</v>
      </c>
      <c r="AC435">
        <v>0</v>
      </c>
      <c r="AD435" t="s">
        <v>74</v>
      </c>
    </row>
    <row r="436" spans="1:34" x14ac:dyDescent="0.6">
      <c r="A436">
        <v>39228312118</v>
      </c>
      <c r="B436" t="s">
        <v>267</v>
      </c>
      <c r="C436">
        <v>85688749170</v>
      </c>
      <c r="D436" t="s">
        <v>275</v>
      </c>
      <c r="E436" s="3">
        <v>180000</v>
      </c>
      <c r="F436">
        <v>8.35</v>
      </c>
      <c r="G436" s="3">
        <v>207076</v>
      </c>
      <c r="H436" s="3">
        <v>147076</v>
      </c>
      <c r="I436">
        <v>0</v>
      </c>
      <c r="J436" s="4">
        <v>43910</v>
      </c>
      <c r="K436">
        <v>1</v>
      </c>
      <c r="L436">
        <v>1</v>
      </c>
      <c r="M436">
        <v>0</v>
      </c>
      <c r="N436">
        <v>0</v>
      </c>
      <c r="O436">
        <v>0</v>
      </c>
      <c r="P436">
        <v>0</v>
      </c>
      <c r="Q436" t="s">
        <v>73</v>
      </c>
      <c r="R436">
        <v>0</v>
      </c>
      <c r="S436" s="3">
        <v>224267</v>
      </c>
      <c r="T436" t="s">
        <v>74</v>
      </c>
      <c r="U436">
        <v>0</v>
      </c>
      <c r="V436">
        <v>0</v>
      </c>
      <c r="Z436" t="s">
        <v>75</v>
      </c>
      <c r="AA436" t="s">
        <v>74</v>
      </c>
      <c r="AB436" t="s">
        <v>75</v>
      </c>
      <c r="AC436">
        <v>0</v>
      </c>
      <c r="AD436" t="s">
        <v>74</v>
      </c>
    </row>
    <row r="437" spans="1:34" x14ac:dyDescent="0.6">
      <c r="A437">
        <v>39420677157</v>
      </c>
      <c r="B437" t="s">
        <v>267</v>
      </c>
      <c r="C437">
        <v>80083904366</v>
      </c>
      <c r="D437" t="s">
        <v>276</v>
      </c>
      <c r="E437" s="3">
        <v>360000</v>
      </c>
      <c r="F437">
        <v>6.5</v>
      </c>
      <c r="G437" s="3">
        <v>405036</v>
      </c>
      <c r="H437" s="3">
        <v>405036</v>
      </c>
      <c r="I437">
        <v>0</v>
      </c>
      <c r="J437" s="4">
        <v>44001</v>
      </c>
      <c r="K437">
        <v>1</v>
      </c>
      <c r="L437">
        <v>1</v>
      </c>
      <c r="M437">
        <v>0</v>
      </c>
      <c r="N437">
        <v>0</v>
      </c>
      <c r="O437">
        <v>0</v>
      </c>
      <c r="P437">
        <v>0</v>
      </c>
      <c r="Q437" t="s">
        <v>73</v>
      </c>
      <c r="R437">
        <v>0</v>
      </c>
      <c r="S437" s="3">
        <v>419691</v>
      </c>
      <c r="T437" t="s">
        <v>74</v>
      </c>
      <c r="U437">
        <v>0</v>
      </c>
      <c r="V437">
        <v>0</v>
      </c>
      <c r="W437" t="s">
        <v>75</v>
      </c>
      <c r="Y437">
        <v>9</v>
      </c>
      <c r="Z437" t="s">
        <v>75</v>
      </c>
      <c r="AA437" t="s">
        <v>74</v>
      </c>
      <c r="AB437" t="s">
        <v>75</v>
      </c>
      <c r="AC437">
        <v>0</v>
      </c>
      <c r="AD437" t="s">
        <v>74</v>
      </c>
    </row>
    <row r="438" spans="1:34" x14ac:dyDescent="0.6">
      <c r="A438">
        <v>39487400074</v>
      </c>
      <c r="B438" t="s">
        <v>267</v>
      </c>
      <c r="C438">
        <v>85129985354</v>
      </c>
      <c r="D438" t="s">
        <v>277</v>
      </c>
      <c r="E438" s="3">
        <v>410000</v>
      </c>
      <c r="F438">
        <v>6.5</v>
      </c>
      <c r="G438" s="3">
        <v>456601</v>
      </c>
      <c r="H438" s="3">
        <v>409883</v>
      </c>
      <c r="I438">
        <v>0</v>
      </c>
      <c r="J438" s="4">
        <v>44022</v>
      </c>
      <c r="K438">
        <v>1</v>
      </c>
      <c r="L438">
        <v>1</v>
      </c>
      <c r="M438">
        <v>0</v>
      </c>
      <c r="N438">
        <v>0</v>
      </c>
      <c r="O438">
        <v>0</v>
      </c>
      <c r="P438">
        <v>0</v>
      </c>
      <c r="Q438" t="s">
        <v>73</v>
      </c>
      <c r="R438">
        <v>0</v>
      </c>
      <c r="S438" s="3">
        <v>490513</v>
      </c>
      <c r="T438" t="s">
        <v>74</v>
      </c>
      <c r="U438">
        <v>0</v>
      </c>
      <c r="V438">
        <v>0</v>
      </c>
      <c r="W438" t="s">
        <v>75</v>
      </c>
      <c r="Y438">
        <v>9</v>
      </c>
      <c r="Z438" t="s">
        <v>75</v>
      </c>
      <c r="AA438" t="s">
        <v>74</v>
      </c>
      <c r="AB438" t="s">
        <v>75</v>
      </c>
      <c r="AC438">
        <v>0</v>
      </c>
      <c r="AD438" t="s">
        <v>74</v>
      </c>
    </row>
    <row r="439" spans="1:34" x14ac:dyDescent="0.6">
      <c r="A439">
        <v>39553077894</v>
      </c>
      <c r="B439" t="s">
        <v>267</v>
      </c>
      <c r="C439">
        <v>89894475408</v>
      </c>
      <c r="D439" t="s">
        <v>278</v>
      </c>
      <c r="E439" s="3">
        <v>75000</v>
      </c>
      <c r="F439">
        <v>6.5</v>
      </c>
      <c r="G439" s="3">
        <v>83843</v>
      </c>
      <c r="H439" s="3">
        <v>83843</v>
      </c>
      <c r="I439">
        <v>0</v>
      </c>
      <c r="J439" s="4">
        <v>44048</v>
      </c>
      <c r="K439">
        <v>1</v>
      </c>
      <c r="L439">
        <v>1</v>
      </c>
      <c r="M439">
        <v>0</v>
      </c>
      <c r="N439">
        <v>0</v>
      </c>
      <c r="O439">
        <v>0</v>
      </c>
      <c r="P439">
        <v>0</v>
      </c>
      <c r="Q439" t="s">
        <v>73</v>
      </c>
      <c r="R439">
        <v>0</v>
      </c>
      <c r="S439" s="3">
        <v>86562</v>
      </c>
      <c r="T439" t="s">
        <v>74</v>
      </c>
      <c r="U439">
        <v>0</v>
      </c>
      <c r="V439">
        <v>0</v>
      </c>
      <c r="W439" t="s">
        <v>75</v>
      </c>
      <c r="Y439">
        <v>9</v>
      </c>
      <c r="Z439" t="s">
        <v>75</v>
      </c>
      <c r="AA439" t="s">
        <v>74</v>
      </c>
      <c r="AB439" t="s">
        <v>75</v>
      </c>
      <c r="AC439">
        <v>0</v>
      </c>
      <c r="AD439" t="s">
        <v>74</v>
      </c>
    </row>
    <row r="440" spans="1:34" x14ac:dyDescent="0.6">
      <c r="A440">
        <v>39589858709</v>
      </c>
      <c r="B440" t="s">
        <v>267</v>
      </c>
      <c r="C440">
        <v>85086868124</v>
      </c>
      <c r="D440" t="s">
        <v>279</v>
      </c>
      <c r="E440" s="3">
        <v>100000</v>
      </c>
      <c r="F440">
        <v>7.75</v>
      </c>
      <c r="G440" s="3">
        <v>110162</v>
      </c>
      <c r="H440" s="3">
        <v>77162</v>
      </c>
      <c r="I440">
        <v>0</v>
      </c>
      <c r="J440" s="4">
        <v>44063</v>
      </c>
      <c r="K440">
        <v>1</v>
      </c>
      <c r="L440">
        <v>1</v>
      </c>
      <c r="M440">
        <v>0</v>
      </c>
      <c r="N440">
        <v>0</v>
      </c>
      <c r="O440">
        <v>0</v>
      </c>
      <c r="P440">
        <v>0</v>
      </c>
      <c r="Q440" t="s">
        <v>73</v>
      </c>
      <c r="R440">
        <v>0</v>
      </c>
      <c r="S440" s="3">
        <v>122847</v>
      </c>
      <c r="T440" t="s">
        <v>74</v>
      </c>
      <c r="U440">
        <v>0</v>
      </c>
      <c r="V440">
        <v>0</v>
      </c>
      <c r="W440" t="s">
        <v>75</v>
      </c>
      <c r="Y440">
        <v>9</v>
      </c>
      <c r="Z440" t="s">
        <v>75</v>
      </c>
      <c r="AA440" t="s">
        <v>74</v>
      </c>
      <c r="AB440" t="s">
        <v>75</v>
      </c>
      <c r="AC440">
        <v>0</v>
      </c>
      <c r="AD440" t="s">
        <v>74</v>
      </c>
    </row>
    <row r="441" spans="1:34" x14ac:dyDescent="0.6">
      <c r="A441">
        <v>39853023291</v>
      </c>
      <c r="B441" t="s">
        <v>267</v>
      </c>
      <c r="C441">
        <v>89664521132</v>
      </c>
      <c r="D441" t="s">
        <v>280</v>
      </c>
      <c r="E441" s="3">
        <v>114000</v>
      </c>
      <c r="F441">
        <v>6</v>
      </c>
      <c r="G441" s="3">
        <v>123268</v>
      </c>
      <c r="H441" s="3">
        <v>113468</v>
      </c>
      <c r="I441">
        <v>0</v>
      </c>
      <c r="J441" s="4">
        <v>44172</v>
      </c>
      <c r="K441">
        <v>1</v>
      </c>
      <c r="L441">
        <v>1</v>
      </c>
      <c r="M441">
        <v>0</v>
      </c>
      <c r="N441">
        <v>0</v>
      </c>
      <c r="O441">
        <v>0</v>
      </c>
      <c r="P441">
        <v>0</v>
      </c>
      <c r="Q441" t="s">
        <v>73</v>
      </c>
      <c r="R441">
        <v>0</v>
      </c>
      <c r="S441" s="3">
        <v>136789</v>
      </c>
      <c r="T441" t="s">
        <v>74</v>
      </c>
      <c r="U441">
        <v>0</v>
      </c>
      <c r="V441">
        <v>0</v>
      </c>
      <c r="W441" t="s">
        <v>75</v>
      </c>
      <c r="Y441">
        <v>9</v>
      </c>
      <c r="Z441" t="s">
        <v>75</v>
      </c>
      <c r="AA441" t="s">
        <v>74</v>
      </c>
      <c r="AB441" t="s">
        <v>75</v>
      </c>
      <c r="AC441">
        <v>0</v>
      </c>
      <c r="AD441" t="s">
        <v>74</v>
      </c>
    </row>
    <row r="442" spans="1:34" x14ac:dyDescent="0.6">
      <c r="A442">
        <v>39986376315</v>
      </c>
      <c r="B442" t="s">
        <v>267</v>
      </c>
      <c r="C442">
        <v>85095188625</v>
      </c>
      <c r="D442" t="s">
        <v>281</v>
      </c>
      <c r="E442" s="3">
        <v>87000</v>
      </c>
      <c r="F442">
        <v>7.7</v>
      </c>
      <c r="G442" s="3">
        <v>94895</v>
      </c>
      <c r="H442" s="3">
        <v>89895</v>
      </c>
      <c r="I442">
        <v>0</v>
      </c>
      <c r="J442" s="4">
        <v>44231</v>
      </c>
      <c r="K442">
        <v>1</v>
      </c>
      <c r="L442">
        <v>1</v>
      </c>
      <c r="M442">
        <v>0</v>
      </c>
      <c r="N442">
        <v>0</v>
      </c>
      <c r="O442">
        <v>0</v>
      </c>
      <c r="P442">
        <v>0</v>
      </c>
      <c r="Q442" t="s">
        <v>73</v>
      </c>
      <c r="R442">
        <v>0</v>
      </c>
      <c r="S442" s="3">
        <v>107042</v>
      </c>
      <c r="T442" t="s">
        <v>74</v>
      </c>
      <c r="U442">
        <v>0</v>
      </c>
      <c r="V442">
        <v>0</v>
      </c>
      <c r="Z442" t="s">
        <v>75</v>
      </c>
      <c r="AA442" t="s">
        <v>74</v>
      </c>
      <c r="AB442" t="s">
        <v>75</v>
      </c>
      <c r="AC442">
        <v>0</v>
      </c>
      <c r="AD442" t="s">
        <v>74</v>
      </c>
    </row>
    <row r="443" spans="1:34" x14ac:dyDescent="0.6">
      <c r="A443">
        <v>40031566969</v>
      </c>
      <c r="B443" t="s">
        <v>267</v>
      </c>
      <c r="C443">
        <v>80083988767</v>
      </c>
      <c r="D443" t="s">
        <v>282</v>
      </c>
      <c r="E443" s="3">
        <v>500000</v>
      </c>
      <c r="F443">
        <v>6.6</v>
      </c>
      <c r="G443" s="3">
        <v>534118</v>
      </c>
      <c r="H443" s="3">
        <v>379118</v>
      </c>
      <c r="I443">
        <v>0</v>
      </c>
      <c r="J443" s="4">
        <v>44251</v>
      </c>
      <c r="K443">
        <v>1</v>
      </c>
      <c r="L443">
        <v>1</v>
      </c>
      <c r="M443">
        <v>0</v>
      </c>
      <c r="N443">
        <v>0</v>
      </c>
      <c r="O443">
        <v>0</v>
      </c>
      <c r="P443">
        <v>0</v>
      </c>
      <c r="Q443" t="s">
        <v>73</v>
      </c>
      <c r="R443">
        <v>0</v>
      </c>
      <c r="S443" s="3">
        <v>621885</v>
      </c>
      <c r="T443" t="s">
        <v>74</v>
      </c>
      <c r="U443">
        <v>0</v>
      </c>
      <c r="V443">
        <v>0</v>
      </c>
      <c r="Z443" t="s">
        <v>75</v>
      </c>
      <c r="AA443" t="s">
        <v>74</v>
      </c>
      <c r="AB443" t="s">
        <v>75</v>
      </c>
      <c r="AC443">
        <v>0</v>
      </c>
      <c r="AD443" t="s">
        <v>74</v>
      </c>
    </row>
    <row r="444" spans="1:34" x14ac:dyDescent="0.6">
      <c r="A444" t="s">
        <v>14</v>
      </c>
      <c r="B444" t="s">
        <v>15</v>
      </c>
      <c r="C444" t="s">
        <v>16</v>
      </c>
      <c r="D444" t="s">
        <v>17</v>
      </c>
      <c r="E444" t="s">
        <v>18</v>
      </c>
      <c r="F444" t="s">
        <v>19</v>
      </c>
      <c r="G444" t="s">
        <v>69</v>
      </c>
      <c r="H444" t="s">
        <v>70</v>
      </c>
      <c r="I444" t="s">
        <v>21</v>
      </c>
      <c r="J444" t="s">
        <v>19</v>
      </c>
      <c r="K444" t="s">
        <v>22</v>
      </c>
      <c r="L444" t="s">
        <v>22</v>
      </c>
      <c r="M444" t="s">
        <v>22</v>
      </c>
      <c r="N444" t="s">
        <v>23</v>
      </c>
      <c r="O444" t="s">
        <v>22</v>
      </c>
      <c r="P444" t="s">
        <v>24</v>
      </c>
      <c r="Q444" t="s">
        <v>19</v>
      </c>
      <c r="R444" t="s">
        <v>25</v>
      </c>
      <c r="S444" t="s">
        <v>21</v>
      </c>
      <c r="T444" t="s">
        <v>26</v>
      </c>
      <c r="U444" t="s">
        <v>14</v>
      </c>
      <c r="V444" t="s">
        <v>18</v>
      </c>
      <c r="W444" t="s">
        <v>24</v>
      </c>
      <c r="X444" t="s">
        <v>27</v>
      </c>
      <c r="Y444" t="s">
        <v>25</v>
      </c>
      <c r="Z444" t="s">
        <v>28</v>
      </c>
      <c r="AA444" t="s">
        <v>29</v>
      </c>
      <c r="AB444" t="s">
        <v>25</v>
      </c>
      <c r="AC444" t="s">
        <v>18</v>
      </c>
      <c r="AD444" t="s">
        <v>26</v>
      </c>
      <c r="AE444" t="s">
        <v>29</v>
      </c>
      <c r="AF444" t="s">
        <v>19</v>
      </c>
      <c r="AG444" t="s">
        <v>30</v>
      </c>
      <c r="AH444" t="s">
        <v>31</v>
      </c>
    </row>
    <row r="446" spans="1:34" x14ac:dyDescent="0.6">
      <c r="A446" t="s">
        <v>101</v>
      </c>
      <c r="B446" t="s">
        <v>102</v>
      </c>
      <c r="C446" t="s">
        <v>103</v>
      </c>
      <c r="D446" t="s">
        <v>104</v>
      </c>
    </row>
    <row r="448" spans="1:34" x14ac:dyDescent="0.6">
      <c r="A448" t="s">
        <v>3</v>
      </c>
      <c r="B448">
        <v>1</v>
      </c>
      <c r="C448" t="s">
        <v>4</v>
      </c>
      <c r="D448" t="s">
        <v>5</v>
      </c>
      <c r="E448" t="s">
        <v>6</v>
      </c>
      <c r="F448" s="1">
        <v>45383.166666666664</v>
      </c>
      <c r="G448">
        <v>0</v>
      </c>
    </row>
    <row r="449" spans="1:34" x14ac:dyDescent="0.6">
      <c r="A449" t="s">
        <v>7</v>
      </c>
      <c r="E449" t="s">
        <v>8</v>
      </c>
      <c r="F449" s="2">
        <v>44621</v>
      </c>
    </row>
    <row r="450" spans="1:34" x14ac:dyDescent="0.6">
      <c r="C450" t="s">
        <v>9</v>
      </c>
      <c r="D450" t="s">
        <v>10</v>
      </c>
    </row>
    <row r="451" spans="1:34" x14ac:dyDescent="0.6">
      <c r="A451" t="s">
        <v>11</v>
      </c>
      <c r="B451" t="s">
        <v>12</v>
      </c>
      <c r="E451" t="s">
        <v>283</v>
      </c>
    </row>
    <row r="452" spans="1:34" x14ac:dyDescent="0.6">
      <c r="A452" t="s">
        <v>0</v>
      </c>
    </row>
    <row r="453" spans="1:34" x14ac:dyDescent="0.6">
      <c r="A453" t="s">
        <v>14</v>
      </c>
      <c r="B453" t="s">
        <v>15</v>
      </c>
      <c r="C453" t="s">
        <v>16</v>
      </c>
      <c r="D453" t="s">
        <v>17</v>
      </c>
      <c r="E453" t="s">
        <v>18</v>
      </c>
      <c r="F453" t="s">
        <v>19</v>
      </c>
      <c r="G453" t="s">
        <v>20</v>
      </c>
      <c r="H453" t="s">
        <v>21</v>
      </c>
      <c r="I453" t="s">
        <v>21</v>
      </c>
      <c r="J453" t="s">
        <v>19</v>
      </c>
      <c r="K453" t="s">
        <v>22</v>
      </c>
      <c r="L453" t="s">
        <v>22</v>
      </c>
      <c r="M453" t="s">
        <v>22</v>
      </c>
      <c r="N453" t="s">
        <v>23</v>
      </c>
      <c r="O453" t="s">
        <v>22</v>
      </c>
      <c r="P453" t="s">
        <v>24</v>
      </c>
      <c r="Q453" t="s">
        <v>19</v>
      </c>
      <c r="R453" t="s">
        <v>25</v>
      </c>
      <c r="S453" t="s">
        <v>21</v>
      </c>
      <c r="T453" t="s">
        <v>26</v>
      </c>
      <c r="U453" t="s">
        <v>14</v>
      </c>
      <c r="V453" t="s">
        <v>18</v>
      </c>
      <c r="W453" t="s">
        <v>24</v>
      </c>
      <c r="X453" t="s">
        <v>27</v>
      </c>
      <c r="Y453" t="s">
        <v>25</v>
      </c>
      <c r="Z453" t="s">
        <v>28</v>
      </c>
      <c r="AA453" t="s">
        <v>29</v>
      </c>
      <c r="AB453" t="s">
        <v>25</v>
      </c>
      <c r="AC453" t="s">
        <v>18</v>
      </c>
      <c r="AD453" t="s">
        <v>26</v>
      </c>
      <c r="AE453" t="s">
        <v>29</v>
      </c>
      <c r="AF453" t="s">
        <v>19</v>
      </c>
      <c r="AG453" t="s">
        <v>30</v>
      </c>
      <c r="AH453" t="s">
        <v>31</v>
      </c>
    </row>
    <row r="454" spans="1:34" x14ac:dyDescent="0.6">
      <c r="A454" t="s">
        <v>32</v>
      </c>
      <c r="B454" t="s">
        <v>33</v>
      </c>
      <c r="C454" t="s">
        <v>34</v>
      </c>
      <c r="D454" t="s">
        <v>35</v>
      </c>
      <c r="E454" t="s">
        <v>36</v>
      </c>
      <c r="F454" t="s">
        <v>37</v>
      </c>
      <c r="G454" t="s">
        <v>38</v>
      </c>
      <c r="H454" t="s">
        <v>39</v>
      </c>
      <c r="I454" t="s">
        <v>40</v>
      </c>
      <c r="J454" t="s">
        <v>41</v>
      </c>
      <c r="K454" t="s">
        <v>42</v>
      </c>
      <c r="L454" t="s">
        <v>42</v>
      </c>
      <c r="M454" t="s">
        <v>42</v>
      </c>
      <c r="N454" t="s">
        <v>43</v>
      </c>
      <c r="O454" t="s">
        <v>44</v>
      </c>
      <c r="P454" t="s">
        <v>45</v>
      </c>
      <c r="Q454" t="s">
        <v>46</v>
      </c>
      <c r="R454" t="s">
        <v>47</v>
      </c>
      <c r="S454" t="s">
        <v>48</v>
      </c>
      <c r="T454" t="s">
        <v>49</v>
      </c>
      <c r="U454" t="s">
        <v>50</v>
      </c>
      <c r="V454" t="s">
        <v>51</v>
      </c>
      <c r="W454" t="s">
        <v>52</v>
      </c>
      <c r="X454" t="s">
        <v>53</v>
      </c>
      <c r="Y454" t="s">
        <v>54</v>
      </c>
      <c r="Z454" t="s">
        <v>55</v>
      </c>
      <c r="AA454" t="s">
        <v>56</v>
      </c>
      <c r="AB454" t="s">
        <v>57</v>
      </c>
      <c r="AC454" t="s">
        <v>58</v>
      </c>
      <c r="AD454" t="s">
        <v>59</v>
      </c>
      <c r="AE454" t="s">
        <v>60</v>
      </c>
      <c r="AF454" t="s">
        <v>61</v>
      </c>
      <c r="AG454" t="s">
        <v>62</v>
      </c>
    </row>
    <row r="455" spans="1:34" x14ac:dyDescent="0.6">
      <c r="J455" t="s">
        <v>63</v>
      </c>
      <c r="K455" t="s">
        <v>64</v>
      </c>
      <c r="L455" t="s">
        <v>65</v>
      </c>
      <c r="M455" t="s">
        <v>66</v>
      </c>
      <c r="N455" t="s">
        <v>67</v>
      </c>
      <c r="O455" t="s">
        <v>67</v>
      </c>
      <c r="P455" t="s">
        <v>68</v>
      </c>
    </row>
    <row r="456" spans="1:34" x14ac:dyDescent="0.6">
      <c r="A456" t="s">
        <v>14</v>
      </c>
      <c r="B456" t="s">
        <v>15</v>
      </c>
      <c r="C456" t="s">
        <v>16</v>
      </c>
      <c r="D456" t="s">
        <v>17</v>
      </c>
      <c r="E456" t="s">
        <v>18</v>
      </c>
      <c r="F456" t="s">
        <v>19</v>
      </c>
      <c r="G456" t="s">
        <v>69</v>
      </c>
      <c r="H456" t="s">
        <v>70</v>
      </c>
      <c r="I456" t="s">
        <v>21</v>
      </c>
      <c r="J456" t="s">
        <v>19</v>
      </c>
      <c r="K456" t="s">
        <v>22</v>
      </c>
      <c r="L456" t="s">
        <v>22</v>
      </c>
      <c r="M456" t="s">
        <v>22</v>
      </c>
      <c r="N456" t="s">
        <v>23</v>
      </c>
      <c r="O456" t="s">
        <v>22</v>
      </c>
      <c r="P456" t="s">
        <v>24</v>
      </c>
      <c r="Q456" t="s">
        <v>19</v>
      </c>
      <c r="R456" t="s">
        <v>25</v>
      </c>
      <c r="S456" t="s">
        <v>21</v>
      </c>
      <c r="T456" t="s">
        <v>26</v>
      </c>
      <c r="U456" t="s">
        <v>14</v>
      </c>
      <c r="V456" t="s">
        <v>18</v>
      </c>
      <c r="W456" t="s">
        <v>24</v>
      </c>
      <c r="X456" t="s">
        <v>27</v>
      </c>
      <c r="Y456" t="s">
        <v>25</v>
      </c>
      <c r="Z456" t="s">
        <v>28</v>
      </c>
      <c r="AA456" t="s">
        <v>29</v>
      </c>
      <c r="AB456" t="s">
        <v>25</v>
      </c>
      <c r="AC456" t="s">
        <v>18</v>
      </c>
      <c r="AD456" t="s">
        <v>26</v>
      </c>
      <c r="AE456" t="s">
        <v>29</v>
      </c>
      <c r="AF456" t="s">
        <v>19</v>
      </c>
      <c r="AG456" t="s">
        <v>30</v>
      </c>
      <c r="AH456" t="s">
        <v>31</v>
      </c>
    </row>
    <row r="457" spans="1:34" x14ac:dyDescent="0.6">
      <c r="A457">
        <v>40049770588</v>
      </c>
      <c r="B457" t="s">
        <v>267</v>
      </c>
      <c r="C457">
        <v>88241757369</v>
      </c>
      <c r="D457" t="s">
        <v>284</v>
      </c>
      <c r="E457" s="3">
        <v>300000</v>
      </c>
      <c r="F457">
        <v>6</v>
      </c>
      <c r="G457" s="3">
        <v>319506</v>
      </c>
      <c r="H457" s="3">
        <v>309506</v>
      </c>
      <c r="I457">
        <v>0</v>
      </c>
      <c r="J457" s="4">
        <v>44258</v>
      </c>
      <c r="K457">
        <v>1</v>
      </c>
      <c r="L457">
        <v>1</v>
      </c>
      <c r="M457">
        <v>0</v>
      </c>
      <c r="N457">
        <v>0</v>
      </c>
      <c r="O457">
        <v>0</v>
      </c>
      <c r="P457">
        <v>0</v>
      </c>
      <c r="Q457" t="s">
        <v>73</v>
      </c>
      <c r="R457">
        <v>0</v>
      </c>
      <c r="S457" s="3">
        <v>353052</v>
      </c>
      <c r="T457" t="s">
        <v>74</v>
      </c>
      <c r="U457">
        <v>0</v>
      </c>
      <c r="V457">
        <v>0</v>
      </c>
      <c r="W457" t="s">
        <v>75</v>
      </c>
      <c r="Y457">
        <v>9</v>
      </c>
      <c r="Z457" t="s">
        <v>75</v>
      </c>
      <c r="AA457" t="s">
        <v>74</v>
      </c>
      <c r="AB457" t="s">
        <v>75</v>
      </c>
      <c r="AC457">
        <v>0</v>
      </c>
      <c r="AD457" t="s">
        <v>74</v>
      </c>
    </row>
    <row r="458" spans="1:34" x14ac:dyDescent="0.6">
      <c r="A458">
        <v>40071139667</v>
      </c>
      <c r="B458" t="s">
        <v>267</v>
      </c>
      <c r="C458">
        <v>88036150756</v>
      </c>
      <c r="D458" t="s">
        <v>285</v>
      </c>
      <c r="E458" s="3">
        <v>25000</v>
      </c>
      <c r="F458">
        <v>6.1</v>
      </c>
      <c r="G458" s="3">
        <v>26140</v>
      </c>
      <c r="H458" s="3">
        <v>6140</v>
      </c>
      <c r="I458">
        <v>0</v>
      </c>
      <c r="J458" s="4">
        <v>44267</v>
      </c>
      <c r="K458">
        <v>1</v>
      </c>
      <c r="L458">
        <v>1</v>
      </c>
      <c r="M458">
        <v>0</v>
      </c>
      <c r="N458">
        <v>0</v>
      </c>
      <c r="O458">
        <v>0</v>
      </c>
      <c r="P458">
        <v>0</v>
      </c>
      <c r="Q458" t="s">
        <v>73</v>
      </c>
      <c r="R458">
        <v>0</v>
      </c>
      <c r="S458" s="3">
        <v>30797</v>
      </c>
      <c r="T458" t="s">
        <v>74</v>
      </c>
      <c r="U458">
        <v>0</v>
      </c>
      <c r="V458">
        <v>0</v>
      </c>
      <c r="W458" t="s">
        <v>75</v>
      </c>
      <c r="Y458">
        <v>9</v>
      </c>
      <c r="Z458" t="s">
        <v>75</v>
      </c>
      <c r="AA458" t="s">
        <v>74</v>
      </c>
      <c r="AB458" t="s">
        <v>75</v>
      </c>
      <c r="AC458">
        <v>0</v>
      </c>
      <c r="AD458" t="s">
        <v>74</v>
      </c>
    </row>
    <row r="459" spans="1:34" x14ac:dyDescent="0.6">
      <c r="A459">
        <v>40122566413</v>
      </c>
      <c r="B459" t="s">
        <v>267</v>
      </c>
      <c r="C459">
        <v>88249349908</v>
      </c>
      <c r="D459" t="s">
        <v>286</v>
      </c>
      <c r="E459" s="3">
        <v>400000</v>
      </c>
      <c r="F459">
        <v>6.5</v>
      </c>
      <c r="G459" s="3">
        <v>420425</v>
      </c>
      <c r="H459" s="3">
        <v>20425</v>
      </c>
      <c r="I459">
        <v>0</v>
      </c>
      <c r="J459" s="4">
        <v>44294</v>
      </c>
      <c r="K459">
        <v>1</v>
      </c>
      <c r="L459">
        <v>1</v>
      </c>
      <c r="M459">
        <v>0</v>
      </c>
      <c r="N459">
        <v>0</v>
      </c>
      <c r="O459">
        <v>0</v>
      </c>
      <c r="P459">
        <v>0</v>
      </c>
      <c r="Q459" t="s">
        <v>73</v>
      </c>
      <c r="R459">
        <v>0</v>
      </c>
      <c r="S459" s="3">
        <v>478767</v>
      </c>
      <c r="T459" t="s">
        <v>74</v>
      </c>
      <c r="U459">
        <v>0</v>
      </c>
      <c r="V459">
        <v>0</v>
      </c>
      <c r="W459" t="s">
        <v>75</v>
      </c>
      <c r="Y459">
        <v>9</v>
      </c>
      <c r="Z459" t="s">
        <v>75</v>
      </c>
      <c r="AA459" t="s">
        <v>74</v>
      </c>
      <c r="AB459" t="s">
        <v>75</v>
      </c>
      <c r="AC459">
        <v>0</v>
      </c>
      <c r="AD459" t="s">
        <v>74</v>
      </c>
    </row>
    <row r="460" spans="1:34" x14ac:dyDescent="0.6">
      <c r="A460">
        <v>40304491723</v>
      </c>
      <c r="B460" t="s">
        <v>267</v>
      </c>
      <c r="C460">
        <v>80084049420</v>
      </c>
      <c r="D460" t="s">
        <v>287</v>
      </c>
      <c r="E460" s="3">
        <v>430000</v>
      </c>
      <c r="F460">
        <v>6.1</v>
      </c>
      <c r="G460" s="3">
        <v>448424</v>
      </c>
      <c r="H460" s="3">
        <v>448424</v>
      </c>
      <c r="I460">
        <v>0</v>
      </c>
      <c r="J460" s="4">
        <v>44397</v>
      </c>
      <c r="K460">
        <v>1</v>
      </c>
      <c r="L460">
        <v>1</v>
      </c>
      <c r="M460">
        <v>0</v>
      </c>
      <c r="N460">
        <v>0</v>
      </c>
      <c r="O460">
        <v>0</v>
      </c>
      <c r="P460">
        <v>0</v>
      </c>
      <c r="Q460" t="s">
        <v>73</v>
      </c>
      <c r="R460">
        <v>0</v>
      </c>
      <c r="S460" s="3">
        <v>506128</v>
      </c>
      <c r="T460" t="s">
        <v>74</v>
      </c>
      <c r="U460">
        <v>0</v>
      </c>
      <c r="V460">
        <v>0</v>
      </c>
      <c r="W460" t="s">
        <v>75</v>
      </c>
      <c r="Y460">
        <v>9</v>
      </c>
      <c r="Z460" t="s">
        <v>75</v>
      </c>
      <c r="AA460" t="s">
        <v>74</v>
      </c>
      <c r="AB460" t="s">
        <v>75</v>
      </c>
      <c r="AC460">
        <v>0</v>
      </c>
      <c r="AD460" t="s">
        <v>74</v>
      </c>
    </row>
    <row r="461" spans="1:34" x14ac:dyDescent="0.6">
      <c r="A461">
        <v>40749312761</v>
      </c>
      <c r="B461" t="s">
        <v>267</v>
      </c>
      <c r="C461">
        <v>85086868124</v>
      </c>
      <c r="D461" t="s">
        <v>279</v>
      </c>
      <c r="E461" s="3">
        <v>418000</v>
      </c>
      <c r="F461">
        <v>6.4</v>
      </c>
      <c r="G461" s="3">
        <v>396818</v>
      </c>
      <c r="H461" s="3">
        <v>409613</v>
      </c>
      <c r="I461" s="3">
        <v>12795</v>
      </c>
      <c r="J461" s="4">
        <v>44592</v>
      </c>
      <c r="K461">
        <v>2</v>
      </c>
      <c r="L461">
        <v>1</v>
      </c>
      <c r="M461">
        <v>1</v>
      </c>
      <c r="N461">
        <v>0</v>
      </c>
      <c r="O461">
        <v>0</v>
      </c>
      <c r="P461">
        <v>0</v>
      </c>
      <c r="Q461" t="s">
        <v>73</v>
      </c>
      <c r="R461">
        <v>0</v>
      </c>
      <c r="S461" s="3">
        <v>12795</v>
      </c>
      <c r="T461" s="4">
        <v>44651</v>
      </c>
      <c r="U461">
        <v>0</v>
      </c>
      <c r="V461">
        <v>0</v>
      </c>
      <c r="W461" t="s">
        <v>75</v>
      </c>
      <c r="Y461">
        <v>9</v>
      </c>
      <c r="Z461" t="s">
        <v>75</v>
      </c>
      <c r="AA461" t="s">
        <v>74</v>
      </c>
      <c r="AB461" t="s">
        <v>75</v>
      </c>
      <c r="AC461">
        <v>0</v>
      </c>
      <c r="AD461" t="s">
        <v>74</v>
      </c>
    </row>
    <row r="462" spans="1:34" x14ac:dyDescent="0.6">
      <c r="A462">
        <v>40810798180</v>
      </c>
      <c r="B462" t="s">
        <v>267</v>
      </c>
      <c r="C462">
        <v>80083942788</v>
      </c>
      <c r="D462" t="s">
        <v>288</v>
      </c>
      <c r="E462" s="3">
        <v>2646000</v>
      </c>
      <c r="F462">
        <v>7.5</v>
      </c>
      <c r="G462" s="3">
        <v>2663402</v>
      </c>
      <c r="H462" s="3">
        <v>2663402</v>
      </c>
      <c r="I462">
        <v>0</v>
      </c>
      <c r="J462" s="4">
        <v>44620</v>
      </c>
      <c r="K462">
        <v>1</v>
      </c>
      <c r="L462">
        <v>1</v>
      </c>
      <c r="M462">
        <v>0</v>
      </c>
      <c r="N462">
        <v>0</v>
      </c>
      <c r="O462">
        <v>0</v>
      </c>
      <c r="P462">
        <v>0</v>
      </c>
      <c r="Q462" t="s">
        <v>73</v>
      </c>
      <c r="R462">
        <v>0</v>
      </c>
      <c r="S462" s="3">
        <v>3240263</v>
      </c>
      <c r="T462" t="s">
        <v>74</v>
      </c>
      <c r="U462">
        <v>0</v>
      </c>
      <c r="V462">
        <v>0</v>
      </c>
      <c r="W462" t="s">
        <v>75</v>
      </c>
      <c r="Y462">
        <v>9</v>
      </c>
      <c r="Z462" t="s">
        <v>75</v>
      </c>
      <c r="AA462" t="s">
        <v>74</v>
      </c>
      <c r="AB462" t="s">
        <v>75</v>
      </c>
      <c r="AC462">
        <v>0</v>
      </c>
      <c r="AD462" t="s">
        <v>74</v>
      </c>
    </row>
    <row r="463" spans="1:34" x14ac:dyDescent="0.6">
      <c r="A463" t="s">
        <v>14</v>
      </c>
      <c r="B463" t="s">
        <v>15</v>
      </c>
      <c r="C463" t="s">
        <v>16</v>
      </c>
      <c r="D463" t="s">
        <v>17</v>
      </c>
      <c r="E463" t="s">
        <v>18</v>
      </c>
      <c r="F463" t="s">
        <v>19</v>
      </c>
      <c r="G463" t="s">
        <v>69</v>
      </c>
      <c r="H463" t="s">
        <v>70</v>
      </c>
      <c r="I463" t="s">
        <v>21</v>
      </c>
      <c r="J463" t="s">
        <v>19</v>
      </c>
      <c r="K463" t="s">
        <v>22</v>
      </c>
      <c r="L463" t="s">
        <v>22</v>
      </c>
      <c r="M463" t="s">
        <v>22</v>
      </c>
      <c r="N463" t="s">
        <v>23</v>
      </c>
      <c r="O463" t="s">
        <v>22</v>
      </c>
      <c r="P463" t="s">
        <v>24</v>
      </c>
      <c r="Q463" t="s">
        <v>19</v>
      </c>
      <c r="R463" t="s">
        <v>25</v>
      </c>
      <c r="S463" t="s">
        <v>21</v>
      </c>
      <c r="T463" t="s">
        <v>26</v>
      </c>
      <c r="U463" t="s">
        <v>14</v>
      </c>
      <c r="V463" t="s">
        <v>18</v>
      </c>
      <c r="W463" t="s">
        <v>24</v>
      </c>
      <c r="X463" t="s">
        <v>27</v>
      </c>
      <c r="Y463" t="s">
        <v>25</v>
      </c>
      <c r="Z463" t="s">
        <v>28</v>
      </c>
      <c r="AA463" t="s">
        <v>29</v>
      </c>
      <c r="AB463" t="s">
        <v>25</v>
      </c>
      <c r="AC463" t="s">
        <v>18</v>
      </c>
      <c r="AD463" t="s">
        <v>26</v>
      </c>
      <c r="AE463" t="s">
        <v>29</v>
      </c>
      <c r="AF463" t="s">
        <v>19</v>
      </c>
      <c r="AG463" t="s">
        <v>30</v>
      </c>
      <c r="AH463" t="s">
        <v>31</v>
      </c>
    </row>
    <row r="464" spans="1:34" x14ac:dyDescent="0.6">
      <c r="A464" t="s">
        <v>77</v>
      </c>
      <c r="B464" t="s">
        <v>267</v>
      </c>
      <c r="E464" s="3">
        <v>9385000</v>
      </c>
      <c r="G464" s="3">
        <v>8169717</v>
      </c>
      <c r="H464" s="3">
        <v>9292600.5500000007</v>
      </c>
      <c r="I464" s="3">
        <v>2057844.79</v>
      </c>
    </row>
    <row r="465" spans="1:34" x14ac:dyDescent="0.6">
      <c r="A465" t="s">
        <v>14</v>
      </c>
      <c r="B465" t="s">
        <v>15</v>
      </c>
      <c r="C465" t="s">
        <v>16</v>
      </c>
      <c r="D465" t="s">
        <v>17</v>
      </c>
      <c r="E465" t="s">
        <v>18</v>
      </c>
      <c r="F465" t="s">
        <v>19</v>
      </c>
      <c r="G465" t="s">
        <v>69</v>
      </c>
      <c r="H465" t="s">
        <v>70</v>
      </c>
      <c r="I465" t="s">
        <v>21</v>
      </c>
      <c r="J465" t="s">
        <v>19</v>
      </c>
      <c r="K465" t="s">
        <v>22</v>
      </c>
      <c r="L465" t="s">
        <v>22</v>
      </c>
      <c r="M465" t="s">
        <v>22</v>
      </c>
      <c r="N465" t="s">
        <v>23</v>
      </c>
      <c r="O465" t="s">
        <v>22</v>
      </c>
      <c r="P465" t="s">
        <v>24</v>
      </c>
      <c r="Q465" t="s">
        <v>19</v>
      </c>
      <c r="R465" t="s">
        <v>25</v>
      </c>
      <c r="S465" t="s">
        <v>21</v>
      </c>
      <c r="T465" t="s">
        <v>26</v>
      </c>
      <c r="U465" t="s">
        <v>14</v>
      </c>
      <c r="V465" t="s">
        <v>18</v>
      </c>
      <c r="W465" t="s">
        <v>24</v>
      </c>
      <c r="X465" t="s">
        <v>27</v>
      </c>
      <c r="Y465" t="s">
        <v>25</v>
      </c>
      <c r="Z465" t="s">
        <v>28</v>
      </c>
      <c r="AA465" t="s">
        <v>29</v>
      </c>
      <c r="AB465" t="s">
        <v>25</v>
      </c>
      <c r="AC465" t="s">
        <v>18</v>
      </c>
      <c r="AD465" t="s">
        <v>26</v>
      </c>
      <c r="AE465" t="s">
        <v>29</v>
      </c>
      <c r="AF465" t="s">
        <v>19</v>
      </c>
      <c r="AG465" t="s">
        <v>30</v>
      </c>
      <c r="AH465" t="s">
        <v>31</v>
      </c>
    </row>
    <row r="466" spans="1:34" x14ac:dyDescent="0.6">
      <c r="A466">
        <v>39669567947</v>
      </c>
      <c r="B466" t="s">
        <v>112</v>
      </c>
      <c r="C466">
        <v>86613403381</v>
      </c>
      <c r="D466" t="s">
        <v>93</v>
      </c>
      <c r="E466" s="3">
        <v>72000</v>
      </c>
      <c r="F466">
        <v>5.5</v>
      </c>
      <c r="G466" s="3">
        <v>58797</v>
      </c>
      <c r="H466" s="3">
        <v>58650</v>
      </c>
      <c r="I466">
        <v>0</v>
      </c>
      <c r="J466" s="4">
        <v>44093</v>
      </c>
      <c r="K466">
        <v>18</v>
      </c>
      <c r="L466">
        <v>18</v>
      </c>
      <c r="M466">
        <v>0</v>
      </c>
      <c r="N466">
        <v>0</v>
      </c>
      <c r="O466">
        <v>0</v>
      </c>
      <c r="P466">
        <v>0</v>
      </c>
      <c r="Q466" t="s">
        <v>73</v>
      </c>
      <c r="R466">
        <v>0</v>
      </c>
      <c r="S466" s="3">
        <v>1029</v>
      </c>
      <c r="T466" t="s">
        <v>74</v>
      </c>
      <c r="U466">
        <v>0</v>
      </c>
      <c r="V466">
        <v>0</v>
      </c>
      <c r="W466" t="s">
        <v>75</v>
      </c>
      <c r="Y466">
        <v>9</v>
      </c>
      <c r="Z466" t="s">
        <v>75</v>
      </c>
      <c r="AA466" t="s">
        <v>74</v>
      </c>
      <c r="AB466" t="s">
        <v>75</v>
      </c>
      <c r="AC466">
        <v>0</v>
      </c>
      <c r="AD466" t="s">
        <v>74</v>
      </c>
    </row>
    <row r="467" spans="1:34" x14ac:dyDescent="0.6">
      <c r="A467" t="s">
        <v>14</v>
      </c>
      <c r="B467" t="s">
        <v>15</v>
      </c>
      <c r="C467" t="s">
        <v>16</v>
      </c>
      <c r="D467" t="s">
        <v>17</v>
      </c>
      <c r="E467" t="s">
        <v>18</v>
      </c>
      <c r="F467" t="s">
        <v>19</v>
      </c>
      <c r="G467" t="s">
        <v>69</v>
      </c>
      <c r="H467" t="s">
        <v>70</v>
      </c>
      <c r="I467" t="s">
        <v>21</v>
      </c>
      <c r="J467" t="s">
        <v>19</v>
      </c>
      <c r="K467" t="s">
        <v>22</v>
      </c>
      <c r="L467" t="s">
        <v>22</v>
      </c>
      <c r="M467" t="s">
        <v>22</v>
      </c>
      <c r="N467" t="s">
        <v>23</v>
      </c>
      <c r="O467" t="s">
        <v>22</v>
      </c>
      <c r="P467" t="s">
        <v>24</v>
      </c>
      <c r="Q467" t="s">
        <v>19</v>
      </c>
      <c r="R467" t="s">
        <v>25</v>
      </c>
      <c r="S467" t="s">
        <v>21</v>
      </c>
      <c r="T467" t="s">
        <v>26</v>
      </c>
      <c r="U467" t="s">
        <v>14</v>
      </c>
      <c r="V467" t="s">
        <v>18</v>
      </c>
      <c r="W467" t="s">
        <v>24</v>
      </c>
      <c r="X467" t="s">
        <v>27</v>
      </c>
      <c r="Y467" t="s">
        <v>25</v>
      </c>
      <c r="Z467" t="s">
        <v>28</v>
      </c>
      <c r="AA467" t="s">
        <v>29</v>
      </c>
      <c r="AB467" t="s">
        <v>25</v>
      </c>
      <c r="AC467" t="s">
        <v>18</v>
      </c>
      <c r="AD467" t="s">
        <v>26</v>
      </c>
      <c r="AE467" t="s">
        <v>29</v>
      </c>
      <c r="AF467" t="s">
        <v>19</v>
      </c>
      <c r="AG467" t="s">
        <v>30</v>
      </c>
      <c r="AH467" t="s">
        <v>31</v>
      </c>
    </row>
    <row r="468" spans="1:34" x14ac:dyDescent="0.6">
      <c r="A468" t="s">
        <v>77</v>
      </c>
      <c r="B468" t="s">
        <v>112</v>
      </c>
      <c r="E468" s="3">
        <v>72000</v>
      </c>
      <c r="G468" s="3">
        <v>58797</v>
      </c>
      <c r="H468" s="3">
        <v>58650</v>
      </c>
      <c r="I468">
        <v>0</v>
      </c>
    </row>
    <row r="469" spans="1:34" x14ac:dyDescent="0.6">
      <c r="A469" t="s">
        <v>14</v>
      </c>
      <c r="B469" t="s">
        <v>15</v>
      </c>
      <c r="C469" t="s">
        <v>16</v>
      </c>
      <c r="D469" t="s">
        <v>17</v>
      </c>
      <c r="E469" t="s">
        <v>18</v>
      </c>
      <c r="F469" t="s">
        <v>19</v>
      </c>
      <c r="G469" t="s">
        <v>69</v>
      </c>
      <c r="H469" t="s">
        <v>70</v>
      </c>
      <c r="I469" t="s">
        <v>21</v>
      </c>
      <c r="J469" t="s">
        <v>19</v>
      </c>
      <c r="K469" t="s">
        <v>22</v>
      </c>
      <c r="L469" t="s">
        <v>22</v>
      </c>
      <c r="M469" t="s">
        <v>22</v>
      </c>
      <c r="N469" t="s">
        <v>23</v>
      </c>
      <c r="O469" t="s">
        <v>22</v>
      </c>
      <c r="P469" t="s">
        <v>24</v>
      </c>
      <c r="Q469" t="s">
        <v>19</v>
      </c>
      <c r="R469" t="s">
        <v>25</v>
      </c>
      <c r="S469" t="s">
        <v>21</v>
      </c>
      <c r="T469" t="s">
        <v>26</v>
      </c>
      <c r="U469" t="s">
        <v>14</v>
      </c>
      <c r="V469" t="s">
        <v>18</v>
      </c>
      <c r="W469" t="s">
        <v>24</v>
      </c>
      <c r="X469" t="s">
        <v>27</v>
      </c>
      <c r="Y469" t="s">
        <v>25</v>
      </c>
      <c r="Z469" t="s">
        <v>28</v>
      </c>
      <c r="AA469" t="s">
        <v>29</v>
      </c>
      <c r="AB469" t="s">
        <v>25</v>
      </c>
      <c r="AC469" t="s">
        <v>18</v>
      </c>
      <c r="AD469" t="s">
        <v>26</v>
      </c>
      <c r="AE469" t="s">
        <v>29</v>
      </c>
      <c r="AF469" t="s">
        <v>19</v>
      </c>
      <c r="AG469" t="s">
        <v>30</v>
      </c>
      <c r="AH469" t="s">
        <v>31</v>
      </c>
    </row>
    <row r="470" spans="1:34" x14ac:dyDescent="0.6">
      <c r="A470">
        <v>10107199294</v>
      </c>
      <c r="B470" t="s">
        <v>289</v>
      </c>
      <c r="C470">
        <v>80083927770</v>
      </c>
      <c r="D470" t="s">
        <v>290</v>
      </c>
      <c r="E470" s="3">
        <v>600000</v>
      </c>
      <c r="F470">
        <v>6.8</v>
      </c>
      <c r="G470" s="3">
        <v>256586.15</v>
      </c>
      <c r="H470" s="3">
        <v>226138.19</v>
      </c>
      <c r="I470">
        <v>0</v>
      </c>
      <c r="J470" s="4">
        <v>37832</v>
      </c>
      <c r="K470">
        <v>19</v>
      </c>
      <c r="L470">
        <v>19</v>
      </c>
      <c r="M470">
        <v>0</v>
      </c>
      <c r="N470">
        <v>0</v>
      </c>
      <c r="O470">
        <v>0</v>
      </c>
      <c r="P470">
        <v>0</v>
      </c>
      <c r="Q470" t="s">
        <v>73</v>
      </c>
      <c r="R470">
        <v>15355</v>
      </c>
      <c r="S470" s="3">
        <v>5626</v>
      </c>
      <c r="T470" t="s">
        <v>74</v>
      </c>
      <c r="U470">
        <v>0</v>
      </c>
      <c r="V470">
        <v>0</v>
      </c>
      <c r="W470" t="s">
        <v>75</v>
      </c>
      <c r="Y470">
        <v>9</v>
      </c>
      <c r="Z470" t="s">
        <v>75</v>
      </c>
      <c r="AA470" t="s">
        <v>74</v>
      </c>
      <c r="AB470" t="s">
        <v>75</v>
      </c>
      <c r="AC470">
        <v>0</v>
      </c>
      <c r="AD470" t="s">
        <v>74</v>
      </c>
      <c r="AE470" t="s">
        <v>76</v>
      </c>
      <c r="AF470" s="4">
        <v>43948</v>
      </c>
      <c r="AG470">
        <v>0</v>
      </c>
    </row>
    <row r="471" spans="1:34" x14ac:dyDescent="0.6">
      <c r="A471">
        <v>34328078565</v>
      </c>
      <c r="B471" t="s">
        <v>289</v>
      </c>
      <c r="C471">
        <v>85180606056</v>
      </c>
      <c r="D471" t="s">
        <v>291</v>
      </c>
      <c r="E471" s="3">
        <v>5000000</v>
      </c>
      <c r="F471">
        <v>7</v>
      </c>
      <c r="G471" s="3">
        <v>4482223</v>
      </c>
      <c r="H471" s="3">
        <v>1271643.99</v>
      </c>
      <c r="I471">
        <v>0</v>
      </c>
      <c r="J471" s="4">
        <v>41933</v>
      </c>
      <c r="K471">
        <v>19</v>
      </c>
      <c r="L471">
        <v>19</v>
      </c>
      <c r="M471">
        <v>0</v>
      </c>
      <c r="N471">
        <v>0</v>
      </c>
      <c r="O471">
        <v>0</v>
      </c>
      <c r="P471">
        <v>0</v>
      </c>
      <c r="Q471" t="s">
        <v>73</v>
      </c>
      <c r="R471">
        <v>15355</v>
      </c>
      <c r="S471" s="3">
        <v>39170</v>
      </c>
      <c r="T471" t="s">
        <v>74</v>
      </c>
      <c r="U471">
        <v>0</v>
      </c>
      <c r="V471">
        <v>0</v>
      </c>
      <c r="W471" t="s">
        <v>75</v>
      </c>
      <c r="Y471">
        <v>9</v>
      </c>
      <c r="Z471" t="s">
        <v>75</v>
      </c>
      <c r="AA471" t="s">
        <v>74</v>
      </c>
      <c r="AB471" t="s">
        <v>75</v>
      </c>
      <c r="AC471">
        <v>0</v>
      </c>
      <c r="AD471" t="s">
        <v>74</v>
      </c>
    </row>
    <row r="472" spans="1:34" x14ac:dyDescent="0.6">
      <c r="A472">
        <v>38824806922</v>
      </c>
      <c r="B472" t="s">
        <v>289</v>
      </c>
      <c r="C472">
        <v>85094475075</v>
      </c>
      <c r="D472" t="s">
        <v>292</v>
      </c>
      <c r="E472" s="3">
        <v>2700000</v>
      </c>
      <c r="F472">
        <v>6.8</v>
      </c>
      <c r="G472" s="3">
        <v>2498916</v>
      </c>
      <c r="H472" s="3">
        <v>2022854.1</v>
      </c>
      <c r="I472">
        <v>0</v>
      </c>
      <c r="J472" s="4">
        <v>43743</v>
      </c>
      <c r="K472">
        <v>19</v>
      </c>
      <c r="L472">
        <v>19</v>
      </c>
      <c r="M472">
        <v>0</v>
      </c>
      <c r="N472">
        <v>0</v>
      </c>
      <c r="O472">
        <v>0</v>
      </c>
      <c r="P472">
        <v>0</v>
      </c>
      <c r="Q472" t="s">
        <v>73</v>
      </c>
      <c r="R472">
        <v>15355</v>
      </c>
      <c r="S472" s="3">
        <v>26190</v>
      </c>
      <c r="T472" t="s">
        <v>74</v>
      </c>
      <c r="U472">
        <v>0</v>
      </c>
      <c r="V472">
        <v>0</v>
      </c>
      <c r="Z472" t="s">
        <v>75</v>
      </c>
      <c r="AA472" t="s">
        <v>74</v>
      </c>
      <c r="AB472" t="s">
        <v>75</v>
      </c>
      <c r="AC472">
        <v>0</v>
      </c>
      <c r="AD472" t="s">
        <v>74</v>
      </c>
      <c r="AE472" t="s">
        <v>76</v>
      </c>
      <c r="AF472" s="4">
        <v>43900</v>
      </c>
      <c r="AG472">
        <v>999</v>
      </c>
    </row>
    <row r="473" spans="1:34" x14ac:dyDescent="0.6">
      <c r="A473">
        <v>38825646762</v>
      </c>
      <c r="B473" t="s">
        <v>289</v>
      </c>
      <c r="C473">
        <v>86310702260</v>
      </c>
      <c r="D473" t="s">
        <v>293</v>
      </c>
      <c r="E473" s="3">
        <v>2930000</v>
      </c>
      <c r="F473">
        <v>6.8</v>
      </c>
      <c r="G473" s="3">
        <v>2903093</v>
      </c>
      <c r="H473" s="3">
        <v>2757953.98</v>
      </c>
      <c r="I473">
        <v>0</v>
      </c>
      <c r="J473" s="4">
        <v>43745</v>
      </c>
      <c r="K473">
        <v>19</v>
      </c>
      <c r="L473">
        <v>19</v>
      </c>
      <c r="M473">
        <v>0</v>
      </c>
      <c r="N473">
        <v>0</v>
      </c>
      <c r="O473">
        <v>0</v>
      </c>
      <c r="P473">
        <v>0</v>
      </c>
      <c r="Q473" t="s">
        <v>73</v>
      </c>
      <c r="R473">
        <v>15355</v>
      </c>
      <c r="S473" s="3">
        <v>23028</v>
      </c>
      <c r="T473" t="s">
        <v>74</v>
      </c>
      <c r="U473">
        <v>0</v>
      </c>
      <c r="V473">
        <v>0</v>
      </c>
      <c r="W473" t="s">
        <v>75</v>
      </c>
      <c r="Y473">
        <v>9</v>
      </c>
      <c r="Z473" t="s">
        <v>75</v>
      </c>
      <c r="AA473" t="s">
        <v>74</v>
      </c>
      <c r="AB473" t="s">
        <v>75</v>
      </c>
      <c r="AC473">
        <v>0</v>
      </c>
      <c r="AD473" t="s">
        <v>74</v>
      </c>
      <c r="AE473" t="s">
        <v>76</v>
      </c>
      <c r="AF473" s="4">
        <v>43943</v>
      </c>
      <c r="AG473">
        <v>999</v>
      </c>
    </row>
    <row r="474" spans="1:34" x14ac:dyDescent="0.6">
      <c r="A474">
        <v>38825697795</v>
      </c>
      <c r="B474" t="s">
        <v>289</v>
      </c>
      <c r="C474">
        <v>85008822294</v>
      </c>
      <c r="D474" t="s">
        <v>294</v>
      </c>
      <c r="E474" s="3">
        <v>2847000</v>
      </c>
      <c r="F474">
        <v>6.8</v>
      </c>
      <c r="G474" s="3">
        <v>2309621</v>
      </c>
      <c r="H474" s="3">
        <v>671082.18999999994</v>
      </c>
      <c r="I474">
        <v>0</v>
      </c>
      <c r="J474" s="4">
        <v>43745</v>
      </c>
      <c r="K474">
        <v>19</v>
      </c>
      <c r="L474">
        <v>19</v>
      </c>
      <c r="M474">
        <v>0</v>
      </c>
      <c r="N474">
        <v>0</v>
      </c>
      <c r="O474">
        <v>0</v>
      </c>
      <c r="P474">
        <v>0</v>
      </c>
      <c r="Q474" t="s">
        <v>73</v>
      </c>
      <c r="R474">
        <v>15355</v>
      </c>
      <c r="S474" s="3">
        <v>35033</v>
      </c>
      <c r="T474" t="s">
        <v>74</v>
      </c>
      <c r="U474">
        <v>0</v>
      </c>
      <c r="V474">
        <v>0</v>
      </c>
      <c r="W474" t="s">
        <v>75</v>
      </c>
      <c r="Y474">
        <v>9</v>
      </c>
      <c r="Z474" t="s">
        <v>75</v>
      </c>
      <c r="AA474" t="s">
        <v>74</v>
      </c>
      <c r="AB474" t="s">
        <v>75</v>
      </c>
      <c r="AC474">
        <v>0</v>
      </c>
      <c r="AD474" t="s">
        <v>74</v>
      </c>
    </row>
    <row r="475" spans="1:34" x14ac:dyDescent="0.6">
      <c r="A475">
        <v>38828407980</v>
      </c>
      <c r="B475" t="s">
        <v>289</v>
      </c>
      <c r="C475">
        <v>85175838451</v>
      </c>
      <c r="D475" t="s">
        <v>295</v>
      </c>
      <c r="E475" s="3">
        <v>3000000</v>
      </c>
      <c r="F475">
        <v>6.75</v>
      </c>
      <c r="G475" s="3">
        <v>2820809</v>
      </c>
      <c r="H475" s="3">
        <v>2591941.17</v>
      </c>
      <c r="I475">
        <v>0</v>
      </c>
      <c r="J475" s="4">
        <v>43745</v>
      </c>
      <c r="K475">
        <v>19</v>
      </c>
      <c r="L475">
        <v>19</v>
      </c>
      <c r="M475">
        <v>0</v>
      </c>
      <c r="N475">
        <v>0</v>
      </c>
      <c r="O475">
        <v>0</v>
      </c>
      <c r="P475">
        <v>0</v>
      </c>
      <c r="Q475" t="s">
        <v>73</v>
      </c>
      <c r="R475">
        <v>15355</v>
      </c>
      <c r="S475" s="3">
        <v>28927</v>
      </c>
      <c r="T475" t="s">
        <v>74</v>
      </c>
      <c r="U475">
        <v>0</v>
      </c>
      <c r="V475">
        <v>0</v>
      </c>
      <c r="W475" t="s">
        <v>75</v>
      </c>
      <c r="Y475">
        <v>9</v>
      </c>
      <c r="Z475" t="s">
        <v>75</v>
      </c>
      <c r="AA475" t="s">
        <v>74</v>
      </c>
      <c r="AB475" t="s">
        <v>75</v>
      </c>
      <c r="AC475">
        <v>0</v>
      </c>
      <c r="AD475" t="s">
        <v>74</v>
      </c>
    </row>
    <row r="476" spans="1:34" x14ac:dyDescent="0.6">
      <c r="A476">
        <v>38848206291</v>
      </c>
      <c r="B476" t="s">
        <v>289</v>
      </c>
      <c r="C476">
        <v>86253262378</v>
      </c>
      <c r="D476" t="s">
        <v>296</v>
      </c>
      <c r="E476" s="3">
        <v>2220000</v>
      </c>
      <c r="F476">
        <v>7</v>
      </c>
      <c r="G476" s="3">
        <v>2192631</v>
      </c>
      <c r="H476" s="3">
        <v>1785778.09</v>
      </c>
      <c r="I476">
        <v>0</v>
      </c>
      <c r="J476" s="4">
        <v>43754</v>
      </c>
      <c r="K476">
        <v>19</v>
      </c>
      <c r="L476">
        <v>19</v>
      </c>
      <c r="M476">
        <v>0</v>
      </c>
      <c r="N476">
        <v>0</v>
      </c>
      <c r="O476">
        <v>0</v>
      </c>
      <c r="P476">
        <v>0</v>
      </c>
      <c r="Q476" t="s">
        <v>73</v>
      </c>
      <c r="R476">
        <v>15355</v>
      </c>
      <c r="S476" s="3">
        <v>16913</v>
      </c>
      <c r="T476" t="s">
        <v>74</v>
      </c>
      <c r="U476">
        <v>0</v>
      </c>
      <c r="V476">
        <v>0</v>
      </c>
      <c r="W476" t="s">
        <v>75</v>
      </c>
      <c r="Y476">
        <v>9</v>
      </c>
      <c r="Z476" t="s">
        <v>75</v>
      </c>
      <c r="AA476" t="s">
        <v>74</v>
      </c>
      <c r="AB476" t="s">
        <v>75</v>
      </c>
      <c r="AC476">
        <v>0</v>
      </c>
      <c r="AD476" t="s">
        <v>74</v>
      </c>
    </row>
    <row r="477" spans="1:34" x14ac:dyDescent="0.6">
      <c r="A477">
        <v>38850223029</v>
      </c>
      <c r="B477" t="s">
        <v>289</v>
      </c>
      <c r="C477">
        <v>86264953588</v>
      </c>
      <c r="D477" t="s">
        <v>297</v>
      </c>
      <c r="E477" s="3">
        <v>3000000</v>
      </c>
      <c r="F477">
        <v>6.9</v>
      </c>
      <c r="G477" s="3">
        <v>2869258</v>
      </c>
      <c r="H477" s="3">
        <v>2685035.98</v>
      </c>
      <c r="I477">
        <v>0</v>
      </c>
      <c r="J477" s="4">
        <v>43755</v>
      </c>
      <c r="K477">
        <v>19</v>
      </c>
      <c r="L477">
        <v>19</v>
      </c>
      <c r="M477">
        <v>0</v>
      </c>
      <c r="N477">
        <v>0</v>
      </c>
      <c r="O477">
        <v>0</v>
      </c>
      <c r="P477">
        <v>0</v>
      </c>
      <c r="Q477" t="s">
        <v>73</v>
      </c>
      <c r="R477">
        <v>15355</v>
      </c>
      <c r="S477" s="3">
        <v>27487</v>
      </c>
      <c r="T477" t="s">
        <v>74</v>
      </c>
      <c r="U477">
        <v>0</v>
      </c>
      <c r="V477">
        <v>0</v>
      </c>
      <c r="W477" t="s">
        <v>75</v>
      </c>
      <c r="Y477">
        <v>9</v>
      </c>
      <c r="Z477" t="s">
        <v>75</v>
      </c>
      <c r="AA477" t="s">
        <v>74</v>
      </c>
      <c r="AB477" t="s">
        <v>75</v>
      </c>
      <c r="AC477">
        <v>0</v>
      </c>
      <c r="AD477" t="s">
        <v>74</v>
      </c>
    </row>
    <row r="478" spans="1:34" x14ac:dyDescent="0.6">
      <c r="A478">
        <v>38853197629</v>
      </c>
      <c r="B478" t="s">
        <v>289</v>
      </c>
      <c r="C478">
        <v>80381193987</v>
      </c>
      <c r="D478" t="s">
        <v>298</v>
      </c>
      <c r="E478" s="3">
        <v>1700000</v>
      </c>
      <c r="F478">
        <v>7.05</v>
      </c>
      <c r="G478" s="3">
        <v>1628280</v>
      </c>
      <c r="H478" s="3">
        <v>1532965.8</v>
      </c>
      <c r="I478">
        <v>0</v>
      </c>
      <c r="J478" s="4">
        <v>43756</v>
      </c>
      <c r="K478">
        <v>19</v>
      </c>
      <c r="L478">
        <v>19</v>
      </c>
      <c r="M478">
        <v>0</v>
      </c>
      <c r="N478">
        <v>0</v>
      </c>
      <c r="O478">
        <v>0</v>
      </c>
      <c r="P478">
        <v>0</v>
      </c>
      <c r="Q478" t="s">
        <v>73</v>
      </c>
      <c r="R478">
        <v>15355</v>
      </c>
      <c r="S478" s="3">
        <v>15836</v>
      </c>
      <c r="T478" t="s">
        <v>74</v>
      </c>
      <c r="U478">
        <v>0</v>
      </c>
      <c r="V478">
        <v>0</v>
      </c>
      <c r="W478" t="s">
        <v>75</v>
      </c>
      <c r="Y478">
        <v>9</v>
      </c>
      <c r="Z478" t="s">
        <v>75</v>
      </c>
      <c r="AA478" t="s">
        <v>74</v>
      </c>
      <c r="AB478" t="s">
        <v>75</v>
      </c>
      <c r="AC478">
        <v>0</v>
      </c>
      <c r="AD478" t="s">
        <v>74</v>
      </c>
      <c r="AE478" t="s">
        <v>76</v>
      </c>
      <c r="AF478" s="4">
        <v>43948</v>
      </c>
      <c r="AG478">
        <v>999</v>
      </c>
    </row>
    <row r="479" spans="1:34" x14ac:dyDescent="0.6">
      <c r="A479">
        <v>38853271515</v>
      </c>
      <c r="B479" t="s">
        <v>289</v>
      </c>
      <c r="C479">
        <v>85102836403</v>
      </c>
      <c r="D479" t="s">
        <v>299</v>
      </c>
      <c r="E479" s="3">
        <v>1770000</v>
      </c>
      <c r="F479">
        <v>6.95</v>
      </c>
      <c r="G479" s="3">
        <v>1746896</v>
      </c>
      <c r="H479" s="3">
        <v>1654691.74</v>
      </c>
      <c r="I479">
        <v>0</v>
      </c>
      <c r="J479" s="4">
        <v>43757</v>
      </c>
      <c r="K479">
        <v>19</v>
      </c>
      <c r="L479">
        <v>19</v>
      </c>
      <c r="M479">
        <v>0</v>
      </c>
      <c r="N479">
        <v>0</v>
      </c>
      <c r="O479">
        <v>0</v>
      </c>
      <c r="P479">
        <v>0</v>
      </c>
      <c r="Q479" t="s">
        <v>73</v>
      </c>
      <c r="R479">
        <v>15355</v>
      </c>
      <c r="S479" s="3">
        <v>14005</v>
      </c>
      <c r="T479" t="s">
        <v>74</v>
      </c>
      <c r="U479">
        <v>0</v>
      </c>
      <c r="V479">
        <v>0</v>
      </c>
      <c r="W479" t="s">
        <v>75</v>
      </c>
      <c r="Y479">
        <v>9</v>
      </c>
      <c r="Z479" t="s">
        <v>75</v>
      </c>
      <c r="AA479" t="s">
        <v>74</v>
      </c>
      <c r="AB479" t="s">
        <v>75</v>
      </c>
      <c r="AC479">
        <v>0</v>
      </c>
      <c r="AD479" t="s">
        <v>74</v>
      </c>
    </row>
    <row r="480" spans="1:34" x14ac:dyDescent="0.6">
      <c r="A480">
        <v>38853274640</v>
      </c>
      <c r="B480" t="s">
        <v>289</v>
      </c>
      <c r="C480">
        <v>80230040466</v>
      </c>
      <c r="D480" t="s">
        <v>300</v>
      </c>
      <c r="E480" s="3">
        <v>2341000</v>
      </c>
      <c r="F480">
        <v>6.9</v>
      </c>
      <c r="G480" s="3">
        <v>2265947</v>
      </c>
      <c r="H480" s="3">
        <v>2141920.0499999998</v>
      </c>
      <c r="I480">
        <v>0</v>
      </c>
      <c r="J480" s="4">
        <v>43756</v>
      </c>
      <c r="K480">
        <v>19</v>
      </c>
      <c r="L480">
        <v>19</v>
      </c>
      <c r="M480">
        <v>0</v>
      </c>
      <c r="N480">
        <v>0</v>
      </c>
      <c r="O480">
        <v>0</v>
      </c>
      <c r="P480">
        <v>0</v>
      </c>
      <c r="Q480" t="s">
        <v>73</v>
      </c>
      <c r="R480">
        <v>15355</v>
      </c>
      <c r="S480" s="3">
        <v>20021</v>
      </c>
      <c r="T480" t="s">
        <v>74</v>
      </c>
      <c r="U480">
        <v>0</v>
      </c>
      <c r="V480">
        <v>0</v>
      </c>
      <c r="W480" t="s">
        <v>75</v>
      </c>
      <c r="Y480">
        <v>9</v>
      </c>
      <c r="Z480" t="s">
        <v>75</v>
      </c>
      <c r="AA480" t="s">
        <v>74</v>
      </c>
      <c r="AB480" t="s">
        <v>75</v>
      </c>
      <c r="AC480">
        <v>0</v>
      </c>
      <c r="AD480" t="s">
        <v>74</v>
      </c>
    </row>
    <row r="481" spans="1:34" x14ac:dyDescent="0.6">
      <c r="A481">
        <v>38880075936</v>
      </c>
      <c r="B481" t="s">
        <v>289</v>
      </c>
      <c r="C481">
        <v>85774454906</v>
      </c>
      <c r="D481" t="s">
        <v>301</v>
      </c>
      <c r="E481" s="3">
        <v>1680000</v>
      </c>
      <c r="F481">
        <v>6.8</v>
      </c>
      <c r="G481" s="3">
        <v>1575861</v>
      </c>
      <c r="H481" s="3">
        <v>1471249.88</v>
      </c>
      <c r="I481">
        <v>0</v>
      </c>
      <c r="J481" s="4">
        <v>43768</v>
      </c>
      <c r="K481">
        <v>19</v>
      </c>
      <c r="L481">
        <v>19</v>
      </c>
      <c r="M481">
        <v>0</v>
      </c>
      <c r="N481">
        <v>0</v>
      </c>
      <c r="O481">
        <v>0</v>
      </c>
      <c r="P481">
        <v>0</v>
      </c>
      <c r="Q481" t="s">
        <v>73</v>
      </c>
      <c r="R481">
        <v>15355</v>
      </c>
      <c r="S481" s="3">
        <v>16296</v>
      </c>
      <c r="T481" t="s">
        <v>74</v>
      </c>
      <c r="U481">
        <v>0</v>
      </c>
      <c r="V481">
        <v>0</v>
      </c>
      <c r="W481" t="s">
        <v>75</v>
      </c>
      <c r="Y481">
        <v>9</v>
      </c>
      <c r="Z481" t="s">
        <v>75</v>
      </c>
      <c r="AA481" t="s">
        <v>74</v>
      </c>
      <c r="AB481" t="s">
        <v>75</v>
      </c>
      <c r="AC481">
        <v>0</v>
      </c>
      <c r="AD481" t="s">
        <v>74</v>
      </c>
      <c r="AE481" t="s">
        <v>76</v>
      </c>
      <c r="AF481" s="4">
        <v>43937</v>
      </c>
      <c r="AG481">
        <v>999</v>
      </c>
    </row>
    <row r="482" spans="1:34" x14ac:dyDescent="0.6">
      <c r="A482">
        <v>38885154510</v>
      </c>
      <c r="B482" t="s">
        <v>289</v>
      </c>
      <c r="C482">
        <v>80084072175</v>
      </c>
      <c r="D482" t="s">
        <v>302</v>
      </c>
      <c r="E482" s="3">
        <v>1720000</v>
      </c>
      <c r="F482">
        <v>6.8</v>
      </c>
      <c r="G482" s="3">
        <v>1629935</v>
      </c>
      <c r="H482" s="3">
        <v>1528223.56</v>
      </c>
      <c r="I482">
        <v>0</v>
      </c>
      <c r="J482" s="4">
        <v>43774</v>
      </c>
      <c r="K482">
        <v>19</v>
      </c>
      <c r="L482">
        <v>19</v>
      </c>
      <c r="M482">
        <v>0</v>
      </c>
      <c r="N482">
        <v>0</v>
      </c>
      <c r="O482">
        <v>0</v>
      </c>
      <c r="P482">
        <v>0</v>
      </c>
      <c r="Q482" t="s">
        <v>73</v>
      </c>
      <c r="R482">
        <v>15355</v>
      </c>
      <c r="S482" s="3">
        <v>16684</v>
      </c>
      <c r="T482" t="s">
        <v>74</v>
      </c>
      <c r="U482">
        <v>0</v>
      </c>
      <c r="V482">
        <v>0</v>
      </c>
      <c r="Z482" t="s">
        <v>75</v>
      </c>
      <c r="AA482" t="s">
        <v>74</v>
      </c>
      <c r="AB482" t="s">
        <v>75</v>
      </c>
      <c r="AC482">
        <v>0</v>
      </c>
      <c r="AD482" t="s">
        <v>74</v>
      </c>
      <c r="AE482" t="s">
        <v>76</v>
      </c>
      <c r="AF482" s="4">
        <v>43841</v>
      </c>
      <c r="AG482">
        <v>999</v>
      </c>
    </row>
    <row r="483" spans="1:34" x14ac:dyDescent="0.6">
      <c r="A483">
        <v>38898947093</v>
      </c>
      <c r="B483" t="s">
        <v>289</v>
      </c>
      <c r="C483">
        <v>80710310351</v>
      </c>
      <c r="D483" t="s">
        <v>303</v>
      </c>
      <c r="E483" s="3">
        <v>774000</v>
      </c>
      <c r="F483">
        <v>6.85</v>
      </c>
      <c r="G483" s="3">
        <v>728451</v>
      </c>
      <c r="H483" s="3">
        <v>695545.59</v>
      </c>
      <c r="I483">
        <v>0</v>
      </c>
      <c r="J483" s="4">
        <v>43775</v>
      </c>
      <c r="K483">
        <v>19</v>
      </c>
      <c r="L483">
        <v>19</v>
      </c>
      <c r="M483">
        <v>0</v>
      </c>
      <c r="N483">
        <v>0</v>
      </c>
      <c r="O483">
        <v>0</v>
      </c>
      <c r="P483">
        <v>0</v>
      </c>
      <c r="Q483" t="s">
        <v>73</v>
      </c>
      <c r="R483">
        <v>15355</v>
      </c>
      <c r="S483" s="3">
        <v>7100</v>
      </c>
      <c r="T483" t="s">
        <v>74</v>
      </c>
      <c r="U483">
        <v>0</v>
      </c>
      <c r="V483">
        <v>0</v>
      </c>
      <c r="W483" t="s">
        <v>75</v>
      </c>
      <c r="Y483">
        <v>9</v>
      </c>
      <c r="Z483" t="s">
        <v>75</v>
      </c>
      <c r="AA483" t="s">
        <v>74</v>
      </c>
      <c r="AB483" t="s">
        <v>75</v>
      </c>
      <c r="AC483">
        <v>0</v>
      </c>
      <c r="AD483" t="s">
        <v>74</v>
      </c>
    </row>
    <row r="484" spans="1:34" x14ac:dyDescent="0.6">
      <c r="A484">
        <v>38960963933</v>
      </c>
      <c r="B484" t="s">
        <v>289</v>
      </c>
      <c r="C484">
        <v>87232906093</v>
      </c>
      <c r="D484" t="s">
        <v>304</v>
      </c>
      <c r="E484" s="3">
        <v>3000000</v>
      </c>
      <c r="F484">
        <v>6.75</v>
      </c>
      <c r="G484" s="3">
        <v>2118687</v>
      </c>
      <c r="H484" s="3">
        <v>1857025.02</v>
      </c>
      <c r="I484">
        <v>0</v>
      </c>
      <c r="J484" s="4">
        <v>43799</v>
      </c>
      <c r="K484">
        <v>4</v>
      </c>
      <c r="L484">
        <v>4</v>
      </c>
      <c r="M484">
        <v>0</v>
      </c>
      <c r="N484">
        <v>0</v>
      </c>
      <c r="O484">
        <v>0</v>
      </c>
      <c r="P484">
        <v>0</v>
      </c>
      <c r="Q484" t="s">
        <v>73</v>
      </c>
      <c r="R484">
        <v>15355</v>
      </c>
      <c r="S484" s="3">
        <v>20774</v>
      </c>
      <c r="T484" t="s">
        <v>74</v>
      </c>
      <c r="U484">
        <v>0</v>
      </c>
      <c r="V484">
        <v>0</v>
      </c>
      <c r="Z484" t="s">
        <v>75</v>
      </c>
      <c r="AA484" t="s">
        <v>74</v>
      </c>
      <c r="AB484" t="s">
        <v>75</v>
      </c>
      <c r="AC484">
        <v>0</v>
      </c>
      <c r="AD484" t="s">
        <v>74</v>
      </c>
    </row>
    <row r="485" spans="1:34" x14ac:dyDescent="0.6">
      <c r="A485">
        <v>38975749925</v>
      </c>
      <c r="B485" t="s">
        <v>289</v>
      </c>
      <c r="C485">
        <v>85884304613</v>
      </c>
      <c r="D485" t="s">
        <v>305</v>
      </c>
      <c r="E485" s="3">
        <v>2690000</v>
      </c>
      <c r="F485">
        <v>6.9</v>
      </c>
      <c r="G485" s="3">
        <v>2633184</v>
      </c>
      <c r="H485" s="3">
        <v>2471298.5499999998</v>
      </c>
      <c r="I485">
        <v>0</v>
      </c>
      <c r="J485" s="4">
        <v>43804</v>
      </c>
      <c r="K485">
        <v>19</v>
      </c>
      <c r="L485">
        <v>19</v>
      </c>
      <c r="M485">
        <v>0</v>
      </c>
      <c r="N485">
        <v>0</v>
      </c>
      <c r="O485">
        <v>0</v>
      </c>
      <c r="P485">
        <v>0</v>
      </c>
      <c r="Q485" t="s">
        <v>73</v>
      </c>
      <c r="R485">
        <v>15355</v>
      </c>
      <c r="S485" s="3">
        <v>23043</v>
      </c>
      <c r="T485" t="s">
        <v>74</v>
      </c>
      <c r="U485">
        <v>0</v>
      </c>
      <c r="V485">
        <v>0</v>
      </c>
      <c r="Z485" t="s">
        <v>75</v>
      </c>
      <c r="AA485" t="s">
        <v>74</v>
      </c>
      <c r="AB485" t="s">
        <v>75</v>
      </c>
      <c r="AC485">
        <v>0</v>
      </c>
      <c r="AD485" t="s">
        <v>74</v>
      </c>
    </row>
    <row r="486" spans="1:34" x14ac:dyDescent="0.6">
      <c r="A486">
        <v>38987918415</v>
      </c>
      <c r="B486" t="s">
        <v>289</v>
      </c>
      <c r="C486">
        <v>80274321312</v>
      </c>
      <c r="D486" t="s">
        <v>306</v>
      </c>
      <c r="E486" s="3">
        <v>1000000</v>
      </c>
      <c r="F486">
        <v>6.75</v>
      </c>
      <c r="G486" s="3">
        <v>925404</v>
      </c>
      <c r="H486" s="3">
        <v>705599.28</v>
      </c>
      <c r="I486">
        <v>0</v>
      </c>
      <c r="J486" s="4">
        <v>43809</v>
      </c>
      <c r="K486">
        <v>19</v>
      </c>
      <c r="L486">
        <v>19</v>
      </c>
      <c r="M486">
        <v>0</v>
      </c>
      <c r="N486">
        <v>0</v>
      </c>
      <c r="O486">
        <v>0</v>
      </c>
      <c r="P486">
        <v>0</v>
      </c>
      <c r="Q486" t="s">
        <v>73</v>
      </c>
      <c r="R486">
        <v>15355</v>
      </c>
      <c r="S486" s="3">
        <v>9560</v>
      </c>
      <c r="T486" t="s">
        <v>74</v>
      </c>
      <c r="U486">
        <v>0</v>
      </c>
      <c r="V486">
        <v>0</v>
      </c>
      <c r="W486" t="s">
        <v>75</v>
      </c>
      <c r="Y486">
        <v>9</v>
      </c>
      <c r="Z486" t="s">
        <v>75</v>
      </c>
      <c r="AA486" t="s">
        <v>74</v>
      </c>
      <c r="AB486" t="s">
        <v>75</v>
      </c>
      <c r="AC486">
        <v>0</v>
      </c>
      <c r="AD486" t="s">
        <v>74</v>
      </c>
    </row>
    <row r="487" spans="1:34" x14ac:dyDescent="0.6">
      <c r="A487">
        <v>39018599754</v>
      </c>
      <c r="B487" t="s">
        <v>289</v>
      </c>
      <c r="C487">
        <v>86373580587</v>
      </c>
      <c r="D487" t="s">
        <v>307</v>
      </c>
      <c r="E487" s="3">
        <v>4768000</v>
      </c>
      <c r="F487">
        <v>6.8</v>
      </c>
      <c r="G487" s="3">
        <v>4624169</v>
      </c>
      <c r="H487" s="3">
        <v>3890973.33</v>
      </c>
      <c r="I487">
        <v>0</v>
      </c>
      <c r="J487" s="4">
        <v>43822</v>
      </c>
      <c r="K487">
        <v>19</v>
      </c>
      <c r="L487">
        <v>19</v>
      </c>
      <c r="M487">
        <v>0</v>
      </c>
      <c r="N487">
        <v>0</v>
      </c>
      <c r="O487">
        <v>0</v>
      </c>
      <c r="P487">
        <v>0</v>
      </c>
      <c r="Q487" t="s">
        <v>73</v>
      </c>
      <c r="R487">
        <v>15355</v>
      </c>
      <c r="S487" s="3">
        <v>40477</v>
      </c>
      <c r="T487" t="s">
        <v>74</v>
      </c>
      <c r="U487">
        <v>0</v>
      </c>
      <c r="V487">
        <v>0</v>
      </c>
      <c r="W487" t="s">
        <v>75</v>
      </c>
      <c r="Y487">
        <v>9</v>
      </c>
      <c r="Z487" t="s">
        <v>75</v>
      </c>
      <c r="AA487" t="s">
        <v>74</v>
      </c>
      <c r="AB487" t="s">
        <v>75</v>
      </c>
      <c r="AC487">
        <v>0</v>
      </c>
      <c r="AD487" t="s">
        <v>74</v>
      </c>
      <c r="AE487" t="s">
        <v>76</v>
      </c>
      <c r="AF487" s="4">
        <v>43948</v>
      </c>
      <c r="AG487">
        <v>999</v>
      </c>
    </row>
    <row r="488" spans="1:34" x14ac:dyDescent="0.6">
      <c r="A488">
        <v>39089867007</v>
      </c>
      <c r="B488" t="s">
        <v>289</v>
      </c>
      <c r="C488">
        <v>89664358131</v>
      </c>
      <c r="D488" t="s">
        <v>308</v>
      </c>
      <c r="E488" s="3">
        <v>3160000</v>
      </c>
      <c r="F488">
        <v>6.85</v>
      </c>
      <c r="G488" s="3">
        <v>3068074</v>
      </c>
      <c r="H488" s="3">
        <v>2785987.62</v>
      </c>
      <c r="I488">
        <v>0</v>
      </c>
      <c r="J488" s="4">
        <v>43853</v>
      </c>
      <c r="K488">
        <v>10</v>
      </c>
      <c r="L488">
        <v>10</v>
      </c>
      <c r="M488">
        <v>0</v>
      </c>
      <c r="N488">
        <v>0</v>
      </c>
      <c r="O488">
        <v>0</v>
      </c>
      <c r="P488">
        <v>0</v>
      </c>
      <c r="Q488" t="s">
        <v>73</v>
      </c>
      <c r="R488">
        <v>15355</v>
      </c>
      <c r="S488" s="3">
        <v>28658</v>
      </c>
      <c r="T488" t="s">
        <v>74</v>
      </c>
      <c r="U488">
        <v>0</v>
      </c>
      <c r="V488">
        <v>0</v>
      </c>
      <c r="W488" t="s">
        <v>75</v>
      </c>
      <c r="Y488">
        <v>9</v>
      </c>
      <c r="Z488" t="s">
        <v>75</v>
      </c>
      <c r="AA488" t="s">
        <v>74</v>
      </c>
      <c r="AB488" t="s">
        <v>75</v>
      </c>
      <c r="AC488">
        <v>0</v>
      </c>
      <c r="AD488" t="s">
        <v>74</v>
      </c>
      <c r="AE488" t="s">
        <v>76</v>
      </c>
      <c r="AF488" s="4">
        <v>43899</v>
      </c>
      <c r="AG488">
        <v>999</v>
      </c>
    </row>
    <row r="489" spans="1:34" x14ac:dyDescent="0.6">
      <c r="A489" t="s">
        <v>14</v>
      </c>
      <c r="B489" t="s">
        <v>15</v>
      </c>
      <c r="C489" t="s">
        <v>16</v>
      </c>
      <c r="D489" t="s">
        <v>17</v>
      </c>
      <c r="E489" t="s">
        <v>18</v>
      </c>
      <c r="F489" t="s">
        <v>19</v>
      </c>
      <c r="G489" t="s">
        <v>69</v>
      </c>
      <c r="H489" t="s">
        <v>70</v>
      </c>
      <c r="I489" t="s">
        <v>21</v>
      </c>
      <c r="J489" t="s">
        <v>19</v>
      </c>
      <c r="K489" t="s">
        <v>22</v>
      </c>
      <c r="L489" t="s">
        <v>22</v>
      </c>
      <c r="M489" t="s">
        <v>22</v>
      </c>
      <c r="N489" t="s">
        <v>23</v>
      </c>
      <c r="O489" t="s">
        <v>22</v>
      </c>
      <c r="P489" t="s">
        <v>24</v>
      </c>
      <c r="Q489" t="s">
        <v>19</v>
      </c>
      <c r="R489" t="s">
        <v>25</v>
      </c>
      <c r="S489" t="s">
        <v>21</v>
      </c>
      <c r="T489" t="s">
        <v>26</v>
      </c>
      <c r="U489" t="s">
        <v>14</v>
      </c>
      <c r="V489" t="s">
        <v>18</v>
      </c>
      <c r="W489" t="s">
        <v>24</v>
      </c>
      <c r="X489" t="s">
        <v>27</v>
      </c>
      <c r="Y489" t="s">
        <v>25</v>
      </c>
      <c r="Z489" t="s">
        <v>28</v>
      </c>
      <c r="AA489" t="s">
        <v>29</v>
      </c>
      <c r="AB489" t="s">
        <v>25</v>
      </c>
      <c r="AC489" t="s">
        <v>18</v>
      </c>
      <c r="AD489" t="s">
        <v>26</v>
      </c>
      <c r="AE489" t="s">
        <v>29</v>
      </c>
      <c r="AF489" t="s">
        <v>19</v>
      </c>
      <c r="AG489" t="s">
        <v>30</v>
      </c>
      <c r="AH489" t="s">
        <v>31</v>
      </c>
    </row>
    <row r="491" spans="1:34" x14ac:dyDescent="0.6">
      <c r="A491" t="s">
        <v>101</v>
      </c>
      <c r="B491" t="s">
        <v>102</v>
      </c>
      <c r="C491" t="s">
        <v>103</v>
      </c>
      <c r="D491" t="s">
        <v>104</v>
      </c>
    </row>
    <row r="493" spans="1:34" x14ac:dyDescent="0.6">
      <c r="A493" t="s">
        <v>3</v>
      </c>
      <c r="B493">
        <v>1</v>
      </c>
      <c r="C493" t="s">
        <v>4</v>
      </c>
      <c r="D493" t="s">
        <v>5</v>
      </c>
      <c r="E493" t="s">
        <v>6</v>
      </c>
      <c r="F493" s="1">
        <v>45383.166666666664</v>
      </c>
      <c r="G493">
        <v>0</v>
      </c>
    </row>
    <row r="494" spans="1:34" x14ac:dyDescent="0.6">
      <c r="A494" t="s">
        <v>7</v>
      </c>
      <c r="E494" t="s">
        <v>8</v>
      </c>
      <c r="F494" s="2">
        <v>44621</v>
      </c>
    </row>
    <row r="495" spans="1:34" x14ac:dyDescent="0.6">
      <c r="C495" t="s">
        <v>9</v>
      </c>
      <c r="D495" t="s">
        <v>10</v>
      </c>
    </row>
    <row r="496" spans="1:34" x14ac:dyDescent="0.6">
      <c r="A496" t="s">
        <v>11</v>
      </c>
      <c r="B496" t="s">
        <v>12</v>
      </c>
      <c r="E496" t="s">
        <v>309</v>
      </c>
    </row>
    <row r="497" spans="1:34" x14ac:dyDescent="0.6">
      <c r="A497" t="s">
        <v>0</v>
      </c>
    </row>
    <row r="498" spans="1:34" x14ac:dyDescent="0.6">
      <c r="A498" t="s">
        <v>14</v>
      </c>
      <c r="B498" t="s">
        <v>15</v>
      </c>
      <c r="C498" t="s">
        <v>16</v>
      </c>
      <c r="D498" t="s">
        <v>17</v>
      </c>
      <c r="E498" t="s">
        <v>18</v>
      </c>
      <c r="F498" t="s">
        <v>19</v>
      </c>
      <c r="G498" t="s">
        <v>20</v>
      </c>
      <c r="H498" t="s">
        <v>21</v>
      </c>
      <c r="I498" t="s">
        <v>21</v>
      </c>
      <c r="J498" t="s">
        <v>19</v>
      </c>
      <c r="K498" t="s">
        <v>22</v>
      </c>
      <c r="L498" t="s">
        <v>22</v>
      </c>
      <c r="M498" t="s">
        <v>22</v>
      </c>
      <c r="N498" t="s">
        <v>23</v>
      </c>
      <c r="O498" t="s">
        <v>22</v>
      </c>
      <c r="P498" t="s">
        <v>24</v>
      </c>
      <c r="Q498" t="s">
        <v>19</v>
      </c>
      <c r="R498" t="s">
        <v>25</v>
      </c>
      <c r="S498" t="s">
        <v>21</v>
      </c>
      <c r="T498" t="s">
        <v>26</v>
      </c>
      <c r="U498" t="s">
        <v>14</v>
      </c>
      <c r="V498" t="s">
        <v>18</v>
      </c>
      <c r="W498" t="s">
        <v>24</v>
      </c>
      <c r="X498" t="s">
        <v>27</v>
      </c>
      <c r="Y498" t="s">
        <v>25</v>
      </c>
      <c r="Z498" t="s">
        <v>28</v>
      </c>
      <c r="AA498" t="s">
        <v>29</v>
      </c>
      <c r="AB498" t="s">
        <v>25</v>
      </c>
      <c r="AC498" t="s">
        <v>18</v>
      </c>
      <c r="AD498" t="s">
        <v>26</v>
      </c>
      <c r="AE498" t="s">
        <v>29</v>
      </c>
      <c r="AF498" t="s">
        <v>19</v>
      </c>
      <c r="AG498" t="s">
        <v>30</v>
      </c>
      <c r="AH498" t="s">
        <v>31</v>
      </c>
    </row>
    <row r="499" spans="1:34" x14ac:dyDescent="0.6">
      <c r="A499" t="s">
        <v>32</v>
      </c>
      <c r="B499" t="s">
        <v>33</v>
      </c>
      <c r="C499" t="s">
        <v>34</v>
      </c>
      <c r="D499" t="s">
        <v>35</v>
      </c>
      <c r="E499" t="s">
        <v>36</v>
      </c>
      <c r="F499" t="s">
        <v>37</v>
      </c>
      <c r="G499" t="s">
        <v>38</v>
      </c>
      <c r="H499" t="s">
        <v>39</v>
      </c>
      <c r="I499" t="s">
        <v>40</v>
      </c>
      <c r="J499" t="s">
        <v>41</v>
      </c>
      <c r="K499" t="s">
        <v>42</v>
      </c>
      <c r="L499" t="s">
        <v>42</v>
      </c>
      <c r="M499" t="s">
        <v>42</v>
      </c>
      <c r="N499" t="s">
        <v>43</v>
      </c>
      <c r="O499" t="s">
        <v>44</v>
      </c>
      <c r="P499" t="s">
        <v>45</v>
      </c>
      <c r="Q499" t="s">
        <v>46</v>
      </c>
      <c r="R499" t="s">
        <v>47</v>
      </c>
      <c r="S499" t="s">
        <v>48</v>
      </c>
      <c r="T499" t="s">
        <v>49</v>
      </c>
      <c r="U499" t="s">
        <v>50</v>
      </c>
      <c r="V499" t="s">
        <v>51</v>
      </c>
      <c r="W499" t="s">
        <v>52</v>
      </c>
      <c r="X499" t="s">
        <v>53</v>
      </c>
      <c r="Y499" t="s">
        <v>54</v>
      </c>
      <c r="Z499" t="s">
        <v>55</v>
      </c>
      <c r="AA499" t="s">
        <v>56</v>
      </c>
      <c r="AB499" t="s">
        <v>57</v>
      </c>
      <c r="AC499" t="s">
        <v>58</v>
      </c>
      <c r="AD499" t="s">
        <v>59</v>
      </c>
      <c r="AE499" t="s">
        <v>60</v>
      </c>
      <c r="AF499" t="s">
        <v>61</v>
      </c>
      <c r="AG499" t="s">
        <v>62</v>
      </c>
    </row>
    <row r="500" spans="1:34" x14ac:dyDescent="0.6">
      <c r="J500" t="s">
        <v>63</v>
      </c>
      <c r="K500" t="s">
        <v>64</v>
      </c>
      <c r="L500" t="s">
        <v>65</v>
      </c>
      <c r="M500" t="s">
        <v>66</v>
      </c>
      <c r="N500" t="s">
        <v>67</v>
      </c>
      <c r="O500" t="s">
        <v>67</v>
      </c>
      <c r="P500" t="s">
        <v>68</v>
      </c>
    </row>
    <row r="501" spans="1:34" x14ac:dyDescent="0.6">
      <c r="A501" t="s">
        <v>14</v>
      </c>
      <c r="B501" t="s">
        <v>15</v>
      </c>
      <c r="C501" t="s">
        <v>16</v>
      </c>
      <c r="D501" t="s">
        <v>17</v>
      </c>
      <c r="E501" t="s">
        <v>18</v>
      </c>
      <c r="F501" t="s">
        <v>19</v>
      </c>
      <c r="G501" t="s">
        <v>69</v>
      </c>
      <c r="H501" t="s">
        <v>70</v>
      </c>
      <c r="I501" t="s">
        <v>21</v>
      </c>
      <c r="J501" t="s">
        <v>19</v>
      </c>
      <c r="K501" t="s">
        <v>22</v>
      </c>
      <c r="L501" t="s">
        <v>22</v>
      </c>
      <c r="M501" t="s">
        <v>22</v>
      </c>
      <c r="N501" t="s">
        <v>23</v>
      </c>
      <c r="O501" t="s">
        <v>22</v>
      </c>
      <c r="P501" t="s">
        <v>24</v>
      </c>
      <c r="Q501" t="s">
        <v>19</v>
      </c>
      <c r="R501" t="s">
        <v>25</v>
      </c>
      <c r="S501" t="s">
        <v>21</v>
      </c>
      <c r="T501" t="s">
        <v>26</v>
      </c>
      <c r="U501" t="s">
        <v>14</v>
      </c>
      <c r="V501" t="s">
        <v>18</v>
      </c>
      <c r="W501" t="s">
        <v>24</v>
      </c>
      <c r="X501" t="s">
        <v>27</v>
      </c>
      <c r="Y501" t="s">
        <v>25</v>
      </c>
      <c r="Z501" t="s">
        <v>28</v>
      </c>
      <c r="AA501" t="s">
        <v>29</v>
      </c>
      <c r="AB501" t="s">
        <v>25</v>
      </c>
      <c r="AC501" t="s">
        <v>18</v>
      </c>
      <c r="AD501" t="s">
        <v>26</v>
      </c>
      <c r="AE501" t="s">
        <v>29</v>
      </c>
      <c r="AF501" t="s">
        <v>19</v>
      </c>
      <c r="AG501" t="s">
        <v>30</v>
      </c>
      <c r="AH501" t="s">
        <v>31</v>
      </c>
    </row>
    <row r="502" spans="1:34" x14ac:dyDescent="0.6">
      <c r="A502">
        <v>39096281661</v>
      </c>
      <c r="B502" t="s">
        <v>289</v>
      </c>
      <c r="C502">
        <v>80084154059</v>
      </c>
      <c r="D502" t="s">
        <v>310</v>
      </c>
      <c r="E502" s="3">
        <v>1800000</v>
      </c>
      <c r="F502">
        <v>6.75</v>
      </c>
      <c r="G502" s="3">
        <v>1375526.65</v>
      </c>
      <c r="H502" s="3">
        <v>1343172.65</v>
      </c>
      <c r="I502">
        <v>0</v>
      </c>
      <c r="J502" s="4">
        <v>43855</v>
      </c>
      <c r="K502">
        <v>7</v>
      </c>
      <c r="L502">
        <v>7</v>
      </c>
      <c r="M502">
        <v>0</v>
      </c>
      <c r="N502">
        <v>0</v>
      </c>
      <c r="O502">
        <v>0</v>
      </c>
      <c r="P502">
        <v>0</v>
      </c>
      <c r="Q502" t="s">
        <v>73</v>
      </c>
      <c r="R502">
        <v>15355</v>
      </c>
      <c r="S502" s="3">
        <v>19378</v>
      </c>
      <c r="T502" t="s">
        <v>74</v>
      </c>
      <c r="U502">
        <v>0</v>
      </c>
      <c r="V502">
        <v>0</v>
      </c>
      <c r="W502" t="s">
        <v>75</v>
      </c>
      <c r="Y502">
        <v>9</v>
      </c>
      <c r="Z502" t="s">
        <v>75</v>
      </c>
      <c r="AA502" t="s">
        <v>74</v>
      </c>
      <c r="AB502" t="s">
        <v>75</v>
      </c>
      <c r="AC502">
        <v>0</v>
      </c>
      <c r="AD502" t="s">
        <v>74</v>
      </c>
    </row>
    <row r="503" spans="1:34" x14ac:dyDescent="0.6">
      <c r="A503">
        <v>39166863925</v>
      </c>
      <c r="B503" t="s">
        <v>289</v>
      </c>
      <c r="C503">
        <v>90509250828</v>
      </c>
      <c r="D503" t="s">
        <v>311</v>
      </c>
      <c r="E503" s="3">
        <v>2200000</v>
      </c>
      <c r="F503">
        <v>6.75</v>
      </c>
      <c r="G503" s="3">
        <v>2237472</v>
      </c>
      <c r="H503" s="3">
        <v>1783282.19</v>
      </c>
      <c r="I503">
        <v>0</v>
      </c>
      <c r="J503" s="4">
        <v>43886</v>
      </c>
      <c r="K503">
        <v>6</v>
      </c>
      <c r="L503">
        <v>6</v>
      </c>
      <c r="M503">
        <v>0</v>
      </c>
      <c r="N503">
        <v>0</v>
      </c>
      <c r="O503">
        <v>0</v>
      </c>
      <c r="P503">
        <v>0</v>
      </c>
      <c r="Q503" t="s">
        <v>73</v>
      </c>
      <c r="R503">
        <v>15355</v>
      </c>
      <c r="S503" s="3">
        <v>26507</v>
      </c>
      <c r="T503" t="s">
        <v>74</v>
      </c>
      <c r="U503">
        <v>0</v>
      </c>
      <c r="V503">
        <v>0</v>
      </c>
      <c r="W503" t="s">
        <v>75</v>
      </c>
      <c r="Y503">
        <v>9</v>
      </c>
      <c r="Z503" t="s">
        <v>75</v>
      </c>
      <c r="AA503" t="s">
        <v>74</v>
      </c>
      <c r="AB503" t="s">
        <v>75</v>
      </c>
      <c r="AC503">
        <v>0</v>
      </c>
      <c r="AD503" t="s">
        <v>74</v>
      </c>
    </row>
    <row r="504" spans="1:34" x14ac:dyDescent="0.6">
      <c r="A504">
        <v>39175456895</v>
      </c>
      <c r="B504" t="s">
        <v>289</v>
      </c>
      <c r="C504">
        <v>85324909914</v>
      </c>
      <c r="D504" t="s">
        <v>312</v>
      </c>
      <c r="E504" s="3">
        <v>2340000</v>
      </c>
      <c r="F504">
        <v>6.75</v>
      </c>
      <c r="G504" s="3">
        <v>2440345</v>
      </c>
      <c r="H504" s="3">
        <v>2147613.04</v>
      </c>
      <c r="I504">
        <v>0</v>
      </c>
      <c r="J504" s="4">
        <v>43889</v>
      </c>
      <c r="K504">
        <v>4</v>
      </c>
      <c r="L504">
        <v>4</v>
      </c>
      <c r="M504">
        <v>0</v>
      </c>
      <c r="N504">
        <v>0</v>
      </c>
      <c r="O504">
        <v>0</v>
      </c>
      <c r="P504">
        <v>0</v>
      </c>
      <c r="Q504" t="s">
        <v>73</v>
      </c>
      <c r="R504">
        <v>15355</v>
      </c>
      <c r="S504" s="3">
        <v>20271</v>
      </c>
      <c r="T504" t="s">
        <v>74</v>
      </c>
      <c r="U504">
        <v>0</v>
      </c>
      <c r="V504">
        <v>0</v>
      </c>
      <c r="W504" t="s">
        <v>75</v>
      </c>
      <c r="Y504">
        <v>9</v>
      </c>
      <c r="Z504" t="s">
        <v>75</v>
      </c>
      <c r="AA504" t="s">
        <v>74</v>
      </c>
      <c r="AB504" t="s">
        <v>75</v>
      </c>
      <c r="AC504">
        <v>0</v>
      </c>
      <c r="AD504" t="s">
        <v>74</v>
      </c>
    </row>
    <row r="505" spans="1:34" x14ac:dyDescent="0.6">
      <c r="A505">
        <v>39178315884</v>
      </c>
      <c r="B505" t="s">
        <v>289</v>
      </c>
      <c r="C505">
        <v>80083916349</v>
      </c>
      <c r="D505" t="s">
        <v>313</v>
      </c>
      <c r="E505" s="3">
        <v>3550000</v>
      </c>
      <c r="F505">
        <v>6.9</v>
      </c>
      <c r="G505" s="3">
        <v>3518727</v>
      </c>
      <c r="H505" s="3">
        <v>3313359.47</v>
      </c>
      <c r="I505">
        <v>0</v>
      </c>
      <c r="J505" s="4">
        <v>43890</v>
      </c>
      <c r="K505">
        <v>19</v>
      </c>
      <c r="L505">
        <v>19</v>
      </c>
      <c r="M505">
        <v>0</v>
      </c>
      <c r="N505">
        <v>0</v>
      </c>
      <c r="O505">
        <v>0</v>
      </c>
      <c r="P505">
        <v>0</v>
      </c>
      <c r="Q505" t="s">
        <v>73</v>
      </c>
      <c r="R505">
        <v>15355</v>
      </c>
      <c r="S505" s="3">
        <v>27872</v>
      </c>
      <c r="T505" t="s">
        <v>74</v>
      </c>
      <c r="U505">
        <v>0</v>
      </c>
      <c r="V505">
        <v>0</v>
      </c>
      <c r="W505" t="s">
        <v>75</v>
      </c>
      <c r="Y505">
        <v>9</v>
      </c>
      <c r="Z505" t="s">
        <v>75</v>
      </c>
      <c r="AA505" t="s">
        <v>74</v>
      </c>
      <c r="AB505" t="s">
        <v>75</v>
      </c>
      <c r="AC505">
        <v>0</v>
      </c>
      <c r="AD505" t="s">
        <v>74</v>
      </c>
    </row>
    <row r="506" spans="1:34" x14ac:dyDescent="0.6">
      <c r="A506">
        <v>39178930069</v>
      </c>
      <c r="B506" t="s">
        <v>289</v>
      </c>
      <c r="C506">
        <v>90517033291</v>
      </c>
      <c r="D506" t="s">
        <v>314</v>
      </c>
      <c r="E506" s="3">
        <v>1980000</v>
      </c>
      <c r="F506">
        <v>6.85</v>
      </c>
      <c r="G506" s="3">
        <v>1887535</v>
      </c>
      <c r="H506" s="3">
        <v>1720976.22</v>
      </c>
      <c r="I506">
        <v>0</v>
      </c>
      <c r="J506" s="4">
        <v>43890</v>
      </c>
      <c r="K506">
        <v>19</v>
      </c>
      <c r="L506">
        <v>19</v>
      </c>
      <c r="M506">
        <v>0</v>
      </c>
      <c r="N506">
        <v>0</v>
      </c>
      <c r="O506">
        <v>0</v>
      </c>
      <c r="P506">
        <v>0</v>
      </c>
      <c r="Q506" t="s">
        <v>73</v>
      </c>
      <c r="R506">
        <v>15355</v>
      </c>
      <c r="S506" s="3">
        <v>16500</v>
      </c>
      <c r="T506" t="s">
        <v>74</v>
      </c>
      <c r="U506">
        <v>0</v>
      </c>
      <c r="V506">
        <v>0</v>
      </c>
      <c r="Z506" t="s">
        <v>75</v>
      </c>
      <c r="AA506" t="s">
        <v>74</v>
      </c>
      <c r="AB506" t="s">
        <v>75</v>
      </c>
      <c r="AC506">
        <v>0</v>
      </c>
      <c r="AD506" t="s">
        <v>74</v>
      </c>
    </row>
    <row r="507" spans="1:34" x14ac:dyDescent="0.6">
      <c r="A507" t="s">
        <v>14</v>
      </c>
      <c r="B507" t="s">
        <v>15</v>
      </c>
      <c r="C507" t="s">
        <v>16</v>
      </c>
      <c r="D507" t="s">
        <v>17</v>
      </c>
      <c r="E507" t="s">
        <v>18</v>
      </c>
      <c r="F507" t="s">
        <v>19</v>
      </c>
      <c r="G507" t="s">
        <v>69</v>
      </c>
      <c r="H507" t="s">
        <v>70</v>
      </c>
      <c r="I507" t="s">
        <v>21</v>
      </c>
      <c r="J507" t="s">
        <v>19</v>
      </c>
      <c r="K507" t="s">
        <v>22</v>
      </c>
      <c r="L507" t="s">
        <v>22</v>
      </c>
      <c r="M507" t="s">
        <v>22</v>
      </c>
      <c r="N507" t="s">
        <v>23</v>
      </c>
      <c r="O507" t="s">
        <v>22</v>
      </c>
      <c r="P507" t="s">
        <v>24</v>
      </c>
      <c r="Q507" t="s">
        <v>19</v>
      </c>
      <c r="R507" t="s">
        <v>25</v>
      </c>
      <c r="S507" t="s">
        <v>21</v>
      </c>
      <c r="T507" t="s">
        <v>26</v>
      </c>
      <c r="U507" t="s">
        <v>14</v>
      </c>
      <c r="V507" t="s">
        <v>18</v>
      </c>
      <c r="W507" t="s">
        <v>24</v>
      </c>
      <c r="X507" t="s">
        <v>27</v>
      </c>
      <c r="Y507" t="s">
        <v>25</v>
      </c>
      <c r="Z507" t="s">
        <v>28</v>
      </c>
      <c r="AA507" t="s">
        <v>29</v>
      </c>
      <c r="AB507" t="s">
        <v>25</v>
      </c>
      <c r="AC507" t="s">
        <v>18</v>
      </c>
      <c r="AD507" t="s">
        <v>26</v>
      </c>
      <c r="AE507" t="s">
        <v>29</v>
      </c>
      <c r="AF507" t="s">
        <v>19</v>
      </c>
      <c r="AG507" t="s">
        <v>30</v>
      </c>
      <c r="AH507" t="s">
        <v>31</v>
      </c>
    </row>
    <row r="508" spans="1:34" x14ac:dyDescent="0.6">
      <c r="A508" t="s">
        <v>77</v>
      </c>
      <c r="B508" t="s">
        <v>289</v>
      </c>
      <c r="E508" s="3">
        <v>58770000</v>
      </c>
      <c r="G508" s="3">
        <v>54737630.799999997</v>
      </c>
      <c r="H508" s="3">
        <v>45056311.68</v>
      </c>
      <c r="I508">
        <v>0</v>
      </c>
    </row>
    <row r="509" spans="1:34" x14ac:dyDescent="0.6">
      <c r="A509" t="s">
        <v>14</v>
      </c>
      <c r="B509" t="s">
        <v>15</v>
      </c>
      <c r="C509" t="s">
        <v>16</v>
      </c>
      <c r="D509" t="s">
        <v>17</v>
      </c>
      <c r="E509" t="s">
        <v>18</v>
      </c>
      <c r="F509" t="s">
        <v>19</v>
      </c>
      <c r="G509" t="s">
        <v>69</v>
      </c>
      <c r="H509" t="s">
        <v>70</v>
      </c>
      <c r="I509" t="s">
        <v>21</v>
      </c>
      <c r="J509" t="s">
        <v>19</v>
      </c>
      <c r="K509" t="s">
        <v>22</v>
      </c>
      <c r="L509" t="s">
        <v>22</v>
      </c>
      <c r="M509" t="s">
        <v>22</v>
      </c>
      <c r="N509" t="s">
        <v>23</v>
      </c>
      <c r="O509" t="s">
        <v>22</v>
      </c>
      <c r="P509" t="s">
        <v>24</v>
      </c>
      <c r="Q509" t="s">
        <v>19</v>
      </c>
      <c r="R509" t="s">
        <v>25</v>
      </c>
      <c r="S509" t="s">
        <v>21</v>
      </c>
      <c r="T509" t="s">
        <v>26</v>
      </c>
      <c r="U509" t="s">
        <v>14</v>
      </c>
      <c r="V509" t="s">
        <v>18</v>
      </c>
      <c r="W509" t="s">
        <v>24</v>
      </c>
      <c r="X509" t="s">
        <v>27</v>
      </c>
      <c r="Y509" t="s">
        <v>25</v>
      </c>
      <c r="Z509" t="s">
        <v>28</v>
      </c>
      <c r="AA509" t="s">
        <v>29</v>
      </c>
      <c r="AB509" t="s">
        <v>25</v>
      </c>
      <c r="AC509" t="s">
        <v>18</v>
      </c>
      <c r="AD509" t="s">
        <v>26</v>
      </c>
      <c r="AE509" t="s">
        <v>29</v>
      </c>
      <c r="AF509" t="s">
        <v>19</v>
      </c>
      <c r="AG509" t="s">
        <v>30</v>
      </c>
      <c r="AH509" t="s">
        <v>31</v>
      </c>
    </row>
    <row r="510" spans="1:34" x14ac:dyDescent="0.6">
      <c r="A510">
        <v>38853276353</v>
      </c>
      <c r="B510" t="s">
        <v>315</v>
      </c>
      <c r="C510">
        <v>86949121994</v>
      </c>
      <c r="D510" t="s">
        <v>316</v>
      </c>
      <c r="E510" s="3">
        <v>1964000</v>
      </c>
      <c r="F510">
        <v>6.95</v>
      </c>
      <c r="G510" s="3">
        <v>1870303</v>
      </c>
      <c r="H510" s="3">
        <v>868302.39</v>
      </c>
      <c r="I510">
        <v>0</v>
      </c>
      <c r="J510" s="4">
        <v>43756</v>
      </c>
      <c r="K510">
        <v>19</v>
      </c>
      <c r="L510">
        <v>19</v>
      </c>
      <c r="M510">
        <v>0</v>
      </c>
      <c r="N510">
        <v>0</v>
      </c>
      <c r="O510">
        <v>0</v>
      </c>
      <c r="P510">
        <v>0</v>
      </c>
      <c r="Q510" t="s">
        <v>73</v>
      </c>
      <c r="R510">
        <v>15355</v>
      </c>
      <c r="S510" s="3">
        <v>15617</v>
      </c>
      <c r="T510" t="s">
        <v>74</v>
      </c>
      <c r="U510">
        <v>0</v>
      </c>
      <c r="V510">
        <v>0</v>
      </c>
      <c r="W510" t="s">
        <v>75</v>
      </c>
      <c r="Y510">
        <v>9</v>
      </c>
      <c r="Z510" t="s">
        <v>75</v>
      </c>
      <c r="AA510" t="s">
        <v>74</v>
      </c>
      <c r="AB510" t="s">
        <v>75</v>
      </c>
      <c r="AC510">
        <v>0</v>
      </c>
      <c r="AD510" t="s">
        <v>74</v>
      </c>
    </row>
    <row r="511" spans="1:34" x14ac:dyDescent="0.6">
      <c r="A511">
        <v>38862507542</v>
      </c>
      <c r="B511" t="s">
        <v>315</v>
      </c>
      <c r="C511">
        <v>90421440319</v>
      </c>
      <c r="D511" t="s">
        <v>317</v>
      </c>
      <c r="E511" s="3">
        <v>1770000</v>
      </c>
      <c r="F511">
        <v>7</v>
      </c>
      <c r="G511" s="3">
        <v>1587797</v>
      </c>
      <c r="H511" s="3">
        <v>1582066.25</v>
      </c>
      <c r="I511">
        <v>0</v>
      </c>
      <c r="J511" s="4">
        <v>43761</v>
      </c>
      <c r="K511">
        <v>19</v>
      </c>
      <c r="L511">
        <v>19</v>
      </c>
      <c r="M511">
        <v>0</v>
      </c>
      <c r="N511">
        <v>0</v>
      </c>
      <c r="O511">
        <v>0</v>
      </c>
      <c r="P511">
        <v>0</v>
      </c>
      <c r="Q511" t="s">
        <v>73</v>
      </c>
      <c r="R511">
        <v>15355</v>
      </c>
      <c r="S511" s="3">
        <v>14391</v>
      </c>
      <c r="T511" t="s">
        <v>74</v>
      </c>
      <c r="U511">
        <v>0</v>
      </c>
      <c r="V511">
        <v>0</v>
      </c>
      <c r="W511" t="s">
        <v>75</v>
      </c>
      <c r="Y511">
        <v>9</v>
      </c>
      <c r="Z511" t="s">
        <v>75</v>
      </c>
      <c r="AA511" t="s">
        <v>74</v>
      </c>
      <c r="AB511" t="s">
        <v>75</v>
      </c>
      <c r="AC511">
        <v>0</v>
      </c>
      <c r="AD511" t="s">
        <v>74</v>
      </c>
      <c r="AE511" t="s">
        <v>76</v>
      </c>
      <c r="AF511" s="4">
        <v>43841</v>
      </c>
      <c r="AG511">
        <v>999</v>
      </c>
    </row>
    <row r="512" spans="1:34" x14ac:dyDescent="0.6">
      <c r="A512">
        <v>38882115052</v>
      </c>
      <c r="B512" t="s">
        <v>315</v>
      </c>
      <c r="C512">
        <v>85491945042</v>
      </c>
      <c r="D512" t="s">
        <v>318</v>
      </c>
      <c r="E512" s="3">
        <v>1468000</v>
      </c>
      <c r="F512">
        <v>6.8</v>
      </c>
      <c r="G512" s="3">
        <v>1391985</v>
      </c>
      <c r="H512" s="3">
        <v>973530.62</v>
      </c>
      <c r="I512">
        <v>0</v>
      </c>
      <c r="J512" s="4">
        <v>43768</v>
      </c>
      <c r="K512">
        <v>17</v>
      </c>
      <c r="L512">
        <v>17</v>
      </c>
      <c r="M512">
        <v>0</v>
      </c>
      <c r="N512">
        <v>0</v>
      </c>
      <c r="O512">
        <v>0</v>
      </c>
      <c r="P512">
        <v>0</v>
      </c>
      <c r="Q512" t="s">
        <v>73</v>
      </c>
      <c r="R512">
        <v>15355</v>
      </c>
      <c r="S512" s="3">
        <v>13818</v>
      </c>
      <c r="T512" t="s">
        <v>74</v>
      </c>
      <c r="U512">
        <v>0</v>
      </c>
      <c r="V512">
        <v>0</v>
      </c>
      <c r="W512" t="s">
        <v>75</v>
      </c>
      <c r="Y512">
        <v>9</v>
      </c>
      <c r="Z512" t="s">
        <v>75</v>
      </c>
      <c r="AA512" t="s">
        <v>74</v>
      </c>
      <c r="AB512" t="s">
        <v>75</v>
      </c>
      <c r="AC512">
        <v>0</v>
      </c>
      <c r="AD512" t="s">
        <v>74</v>
      </c>
    </row>
    <row r="513" spans="1:34" x14ac:dyDescent="0.6">
      <c r="A513">
        <v>38895156446</v>
      </c>
      <c r="B513" t="s">
        <v>315</v>
      </c>
      <c r="C513">
        <v>85685389129</v>
      </c>
      <c r="D513" t="s">
        <v>319</v>
      </c>
      <c r="E513" s="3">
        <v>1000000</v>
      </c>
      <c r="F513">
        <v>6.9</v>
      </c>
      <c r="G513" s="3">
        <v>871529</v>
      </c>
      <c r="H513" s="3">
        <v>609704.16</v>
      </c>
      <c r="I513">
        <v>0</v>
      </c>
      <c r="J513" s="4">
        <v>43774</v>
      </c>
      <c r="K513">
        <v>19</v>
      </c>
      <c r="L513">
        <v>19</v>
      </c>
      <c r="M513">
        <v>0</v>
      </c>
      <c r="N513">
        <v>0</v>
      </c>
      <c r="O513">
        <v>0</v>
      </c>
      <c r="P513">
        <v>0</v>
      </c>
      <c r="Q513" t="s">
        <v>73</v>
      </c>
      <c r="R513">
        <v>15355</v>
      </c>
      <c r="S513" s="3">
        <v>8918</v>
      </c>
      <c r="T513" t="s">
        <v>74</v>
      </c>
      <c r="U513">
        <v>0</v>
      </c>
      <c r="V513">
        <v>0</v>
      </c>
      <c r="W513" t="s">
        <v>75</v>
      </c>
      <c r="Y513">
        <v>9</v>
      </c>
      <c r="Z513" t="s">
        <v>75</v>
      </c>
      <c r="AA513" t="s">
        <v>74</v>
      </c>
      <c r="AB513" t="s">
        <v>75</v>
      </c>
      <c r="AC513">
        <v>0</v>
      </c>
      <c r="AD513" t="s">
        <v>74</v>
      </c>
      <c r="AE513" t="s">
        <v>76</v>
      </c>
      <c r="AF513" s="4">
        <v>43841</v>
      </c>
      <c r="AG513">
        <v>999</v>
      </c>
    </row>
    <row r="514" spans="1:34" x14ac:dyDescent="0.6">
      <c r="A514">
        <v>38914843679</v>
      </c>
      <c r="B514" t="s">
        <v>315</v>
      </c>
      <c r="C514">
        <v>85188985671</v>
      </c>
      <c r="D514" t="s">
        <v>320</v>
      </c>
      <c r="E514" s="3">
        <v>1600000</v>
      </c>
      <c r="F514">
        <v>6.85</v>
      </c>
      <c r="G514" s="3">
        <v>1557525</v>
      </c>
      <c r="H514" s="3">
        <v>1228701.8700000001</v>
      </c>
      <c r="I514">
        <v>0</v>
      </c>
      <c r="J514" s="4">
        <v>43782</v>
      </c>
      <c r="K514">
        <v>19</v>
      </c>
      <c r="L514">
        <v>19</v>
      </c>
      <c r="M514">
        <v>0</v>
      </c>
      <c r="N514">
        <v>0</v>
      </c>
      <c r="O514">
        <v>0</v>
      </c>
      <c r="P514">
        <v>0</v>
      </c>
      <c r="Q514" t="s">
        <v>73</v>
      </c>
      <c r="R514">
        <v>15355</v>
      </c>
      <c r="S514" s="3">
        <v>12616</v>
      </c>
      <c r="T514" t="s">
        <v>74</v>
      </c>
      <c r="U514">
        <v>0</v>
      </c>
      <c r="V514">
        <v>0</v>
      </c>
      <c r="Z514" t="s">
        <v>75</v>
      </c>
      <c r="AA514" t="s">
        <v>74</v>
      </c>
      <c r="AB514" t="s">
        <v>75</v>
      </c>
      <c r="AC514">
        <v>0</v>
      </c>
      <c r="AD514" t="s">
        <v>74</v>
      </c>
      <c r="AE514" t="s">
        <v>76</v>
      </c>
      <c r="AF514" s="4">
        <v>43947</v>
      </c>
      <c r="AG514">
        <v>999</v>
      </c>
    </row>
    <row r="515" spans="1:34" x14ac:dyDescent="0.6">
      <c r="A515">
        <v>39052110505</v>
      </c>
      <c r="B515" t="s">
        <v>315</v>
      </c>
      <c r="C515">
        <v>78684645758</v>
      </c>
      <c r="D515" t="s">
        <v>321</v>
      </c>
      <c r="E515" s="3">
        <v>1000000</v>
      </c>
      <c r="F515">
        <v>6.8</v>
      </c>
      <c r="G515" s="3">
        <v>943257</v>
      </c>
      <c r="H515" s="3">
        <v>459474.74</v>
      </c>
      <c r="I515">
        <v>0</v>
      </c>
      <c r="J515" s="4">
        <v>43836</v>
      </c>
      <c r="K515">
        <v>19</v>
      </c>
      <c r="L515">
        <v>19</v>
      </c>
      <c r="M515">
        <v>0</v>
      </c>
      <c r="N515">
        <v>0</v>
      </c>
      <c r="O515">
        <v>0</v>
      </c>
      <c r="P515">
        <v>0</v>
      </c>
      <c r="Q515" t="s">
        <v>73</v>
      </c>
      <c r="R515">
        <v>15355</v>
      </c>
      <c r="S515" s="3">
        <v>8348</v>
      </c>
      <c r="T515" t="s">
        <v>74</v>
      </c>
      <c r="U515">
        <v>0</v>
      </c>
      <c r="V515">
        <v>0</v>
      </c>
      <c r="W515" t="s">
        <v>75</v>
      </c>
      <c r="Y515">
        <v>9</v>
      </c>
      <c r="Z515" t="s">
        <v>75</v>
      </c>
      <c r="AA515" t="s">
        <v>74</v>
      </c>
      <c r="AB515" t="s">
        <v>75</v>
      </c>
      <c r="AC515">
        <v>0</v>
      </c>
      <c r="AD515" t="s">
        <v>74</v>
      </c>
    </row>
    <row r="516" spans="1:34" x14ac:dyDescent="0.6">
      <c r="A516">
        <v>39101082540</v>
      </c>
      <c r="B516" t="s">
        <v>315</v>
      </c>
      <c r="C516">
        <v>86366655475</v>
      </c>
      <c r="D516" t="s">
        <v>322</v>
      </c>
      <c r="E516" s="3">
        <v>2000000</v>
      </c>
      <c r="F516">
        <v>6.8</v>
      </c>
      <c r="G516" s="3">
        <v>2041216</v>
      </c>
      <c r="H516" s="3">
        <v>1503446.06</v>
      </c>
      <c r="I516">
        <v>0</v>
      </c>
      <c r="J516" s="4">
        <v>43858</v>
      </c>
      <c r="K516">
        <v>7</v>
      </c>
      <c r="L516">
        <v>7</v>
      </c>
      <c r="M516">
        <v>0</v>
      </c>
      <c r="N516">
        <v>0</v>
      </c>
      <c r="O516">
        <v>0</v>
      </c>
      <c r="P516">
        <v>0</v>
      </c>
      <c r="Q516" t="s">
        <v>73</v>
      </c>
      <c r="R516">
        <v>15355</v>
      </c>
      <c r="S516" s="3">
        <v>19456</v>
      </c>
      <c r="T516" t="s">
        <v>74</v>
      </c>
      <c r="U516">
        <v>0</v>
      </c>
      <c r="V516">
        <v>0</v>
      </c>
      <c r="Z516" t="s">
        <v>75</v>
      </c>
      <c r="AA516" t="s">
        <v>74</v>
      </c>
      <c r="AB516" t="s">
        <v>75</v>
      </c>
      <c r="AC516">
        <v>0</v>
      </c>
      <c r="AD516" t="s">
        <v>74</v>
      </c>
    </row>
    <row r="517" spans="1:34" x14ac:dyDescent="0.6">
      <c r="A517">
        <v>39123513460</v>
      </c>
      <c r="B517" t="s">
        <v>315</v>
      </c>
      <c r="C517">
        <v>87002367325</v>
      </c>
      <c r="D517" t="s">
        <v>323</v>
      </c>
      <c r="E517" s="3">
        <v>1932000</v>
      </c>
      <c r="F517">
        <v>6.75</v>
      </c>
      <c r="G517" s="3">
        <v>1579016</v>
      </c>
      <c r="H517" s="3">
        <v>1495722.06</v>
      </c>
      <c r="I517">
        <v>0</v>
      </c>
      <c r="J517" s="4">
        <v>43867</v>
      </c>
      <c r="K517">
        <v>19</v>
      </c>
      <c r="L517">
        <v>19</v>
      </c>
      <c r="M517">
        <v>0</v>
      </c>
      <c r="N517">
        <v>0</v>
      </c>
      <c r="O517">
        <v>0</v>
      </c>
      <c r="P517">
        <v>0</v>
      </c>
      <c r="Q517" t="s">
        <v>73</v>
      </c>
      <c r="R517">
        <v>15355</v>
      </c>
      <c r="S517" s="3">
        <v>12737</v>
      </c>
      <c r="T517" t="s">
        <v>74</v>
      </c>
      <c r="U517">
        <v>0</v>
      </c>
      <c r="V517">
        <v>0</v>
      </c>
      <c r="W517" t="s">
        <v>75</v>
      </c>
      <c r="Y517">
        <v>9</v>
      </c>
      <c r="Z517" t="s">
        <v>75</v>
      </c>
      <c r="AA517" t="s">
        <v>74</v>
      </c>
      <c r="AB517" t="s">
        <v>75</v>
      </c>
      <c r="AC517">
        <v>0</v>
      </c>
      <c r="AD517" t="s">
        <v>74</v>
      </c>
    </row>
    <row r="518" spans="1:34" x14ac:dyDescent="0.6">
      <c r="A518">
        <v>39200002660</v>
      </c>
      <c r="B518" t="s">
        <v>315</v>
      </c>
      <c r="C518">
        <v>80045349985</v>
      </c>
      <c r="D518" t="s">
        <v>324</v>
      </c>
      <c r="E518" s="3">
        <v>1444000</v>
      </c>
      <c r="F518">
        <v>7</v>
      </c>
      <c r="G518" s="3">
        <v>1127913</v>
      </c>
      <c r="H518" s="3">
        <v>1127528</v>
      </c>
      <c r="I518">
        <v>0</v>
      </c>
      <c r="J518" s="4">
        <v>43897</v>
      </c>
      <c r="K518">
        <v>7</v>
      </c>
      <c r="L518">
        <v>7</v>
      </c>
      <c r="M518">
        <v>0</v>
      </c>
      <c r="N518">
        <v>0</v>
      </c>
      <c r="O518">
        <v>0</v>
      </c>
      <c r="P518">
        <v>0</v>
      </c>
      <c r="Q518" t="s">
        <v>73</v>
      </c>
      <c r="R518">
        <v>15355</v>
      </c>
      <c r="S518" s="3">
        <v>9145</v>
      </c>
      <c r="T518" t="s">
        <v>74</v>
      </c>
      <c r="U518">
        <v>0</v>
      </c>
      <c r="V518">
        <v>0</v>
      </c>
      <c r="W518" t="s">
        <v>75</v>
      </c>
      <c r="Y518">
        <v>9</v>
      </c>
      <c r="Z518" t="s">
        <v>75</v>
      </c>
      <c r="AA518" t="s">
        <v>74</v>
      </c>
      <c r="AB518" t="s">
        <v>75</v>
      </c>
      <c r="AC518">
        <v>0</v>
      </c>
      <c r="AD518" t="s">
        <v>74</v>
      </c>
      <c r="AE518" t="s">
        <v>76</v>
      </c>
      <c r="AF518" s="4">
        <v>44432</v>
      </c>
      <c r="AG518">
        <v>0</v>
      </c>
    </row>
    <row r="519" spans="1:34" x14ac:dyDescent="0.6">
      <c r="A519" t="s">
        <v>14</v>
      </c>
      <c r="B519" t="s">
        <v>15</v>
      </c>
      <c r="C519" t="s">
        <v>16</v>
      </c>
      <c r="D519" t="s">
        <v>17</v>
      </c>
      <c r="E519" t="s">
        <v>18</v>
      </c>
      <c r="F519" t="s">
        <v>19</v>
      </c>
      <c r="G519" t="s">
        <v>69</v>
      </c>
      <c r="H519" t="s">
        <v>70</v>
      </c>
      <c r="I519" t="s">
        <v>21</v>
      </c>
      <c r="J519" t="s">
        <v>19</v>
      </c>
      <c r="K519" t="s">
        <v>22</v>
      </c>
      <c r="L519" t="s">
        <v>22</v>
      </c>
      <c r="M519" t="s">
        <v>22</v>
      </c>
      <c r="N519" t="s">
        <v>23</v>
      </c>
      <c r="O519" t="s">
        <v>22</v>
      </c>
      <c r="P519" t="s">
        <v>24</v>
      </c>
      <c r="Q519" t="s">
        <v>19</v>
      </c>
      <c r="R519" t="s">
        <v>25</v>
      </c>
      <c r="S519" t="s">
        <v>21</v>
      </c>
      <c r="T519" t="s">
        <v>26</v>
      </c>
      <c r="U519" t="s">
        <v>14</v>
      </c>
      <c r="V519" t="s">
        <v>18</v>
      </c>
      <c r="W519" t="s">
        <v>24</v>
      </c>
      <c r="X519" t="s">
        <v>27</v>
      </c>
      <c r="Y519" t="s">
        <v>25</v>
      </c>
      <c r="Z519" t="s">
        <v>28</v>
      </c>
      <c r="AA519" t="s">
        <v>29</v>
      </c>
      <c r="AB519" t="s">
        <v>25</v>
      </c>
      <c r="AC519" t="s">
        <v>18</v>
      </c>
      <c r="AD519" t="s">
        <v>26</v>
      </c>
      <c r="AE519" t="s">
        <v>29</v>
      </c>
      <c r="AF519" t="s">
        <v>19</v>
      </c>
      <c r="AG519" t="s">
        <v>30</v>
      </c>
      <c r="AH519" t="s">
        <v>31</v>
      </c>
    </row>
    <row r="520" spans="1:34" x14ac:dyDescent="0.6">
      <c r="A520" t="s">
        <v>77</v>
      </c>
      <c r="B520" t="s">
        <v>315</v>
      </c>
      <c r="E520" s="3">
        <v>14178000</v>
      </c>
      <c r="G520" s="3">
        <v>12970541</v>
      </c>
      <c r="H520" s="3">
        <v>9848476.1500000004</v>
      </c>
      <c r="I520">
        <v>0</v>
      </c>
    </row>
    <row r="521" spans="1:34" x14ac:dyDescent="0.6">
      <c r="A521" t="s">
        <v>14</v>
      </c>
      <c r="B521" t="s">
        <v>15</v>
      </c>
      <c r="C521" t="s">
        <v>16</v>
      </c>
      <c r="D521" t="s">
        <v>17</v>
      </c>
      <c r="E521" t="s">
        <v>18</v>
      </c>
      <c r="F521" t="s">
        <v>19</v>
      </c>
      <c r="G521" t="s">
        <v>69</v>
      </c>
      <c r="H521" t="s">
        <v>70</v>
      </c>
      <c r="I521" t="s">
        <v>21</v>
      </c>
      <c r="J521" t="s">
        <v>19</v>
      </c>
      <c r="K521" t="s">
        <v>22</v>
      </c>
      <c r="L521" t="s">
        <v>22</v>
      </c>
      <c r="M521" t="s">
        <v>22</v>
      </c>
      <c r="N521" t="s">
        <v>23</v>
      </c>
      <c r="O521" t="s">
        <v>22</v>
      </c>
      <c r="P521" t="s">
        <v>24</v>
      </c>
      <c r="Q521" t="s">
        <v>19</v>
      </c>
      <c r="R521" t="s">
        <v>25</v>
      </c>
      <c r="S521" t="s">
        <v>21</v>
      </c>
      <c r="T521" t="s">
        <v>26</v>
      </c>
      <c r="U521" t="s">
        <v>14</v>
      </c>
      <c r="V521" t="s">
        <v>18</v>
      </c>
      <c r="W521" t="s">
        <v>24</v>
      </c>
      <c r="X521" t="s">
        <v>27</v>
      </c>
      <c r="Y521" t="s">
        <v>25</v>
      </c>
      <c r="Z521" t="s">
        <v>28</v>
      </c>
      <c r="AA521" t="s">
        <v>29</v>
      </c>
      <c r="AB521" t="s">
        <v>25</v>
      </c>
      <c r="AC521" t="s">
        <v>18</v>
      </c>
      <c r="AD521" t="s">
        <v>26</v>
      </c>
      <c r="AE521" t="s">
        <v>29</v>
      </c>
      <c r="AF521" t="s">
        <v>19</v>
      </c>
      <c r="AG521" t="s">
        <v>30</v>
      </c>
      <c r="AH521" t="s">
        <v>31</v>
      </c>
    </row>
    <row r="522" spans="1:34" x14ac:dyDescent="0.6">
      <c r="A522">
        <v>38856095192</v>
      </c>
      <c r="B522" t="s">
        <v>325</v>
      </c>
      <c r="C522">
        <v>86264951547</v>
      </c>
      <c r="D522" t="s">
        <v>326</v>
      </c>
      <c r="E522" s="3">
        <v>1000000</v>
      </c>
      <c r="F522">
        <v>6.75</v>
      </c>
      <c r="G522" s="3">
        <v>919260</v>
      </c>
      <c r="H522" s="3">
        <v>66606.53</v>
      </c>
      <c r="I522">
        <v>0</v>
      </c>
      <c r="J522" s="4">
        <v>43757</v>
      </c>
      <c r="K522">
        <v>19</v>
      </c>
      <c r="L522">
        <v>19</v>
      </c>
      <c r="M522">
        <v>0</v>
      </c>
      <c r="N522">
        <v>0</v>
      </c>
      <c r="O522">
        <v>0</v>
      </c>
      <c r="P522">
        <v>0</v>
      </c>
      <c r="Q522" t="s">
        <v>73</v>
      </c>
      <c r="R522">
        <v>15355</v>
      </c>
      <c r="S522" s="3">
        <v>8370</v>
      </c>
      <c r="T522" t="s">
        <v>74</v>
      </c>
      <c r="U522">
        <v>0</v>
      </c>
      <c r="V522">
        <v>0</v>
      </c>
      <c r="W522" t="s">
        <v>75</v>
      </c>
      <c r="Y522">
        <v>9</v>
      </c>
      <c r="Z522" t="s">
        <v>75</v>
      </c>
      <c r="AA522" t="s">
        <v>74</v>
      </c>
      <c r="AB522" t="s">
        <v>75</v>
      </c>
      <c r="AC522">
        <v>0</v>
      </c>
      <c r="AD522" t="s">
        <v>74</v>
      </c>
    </row>
    <row r="523" spans="1:34" x14ac:dyDescent="0.6">
      <c r="A523">
        <v>39104357900</v>
      </c>
      <c r="B523" t="s">
        <v>325</v>
      </c>
      <c r="C523">
        <v>76002184650</v>
      </c>
      <c r="D523" t="s">
        <v>327</v>
      </c>
      <c r="E523" s="3">
        <v>1566000</v>
      </c>
      <c r="F523">
        <v>6.8</v>
      </c>
      <c r="G523" s="3">
        <v>1481046</v>
      </c>
      <c r="H523" s="3">
        <v>1153989.8999999999</v>
      </c>
      <c r="I523">
        <v>0</v>
      </c>
      <c r="J523" s="4">
        <v>43859</v>
      </c>
      <c r="K523">
        <v>17</v>
      </c>
      <c r="L523">
        <v>17</v>
      </c>
      <c r="M523">
        <v>0</v>
      </c>
      <c r="N523">
        <v>0</v>
      </c>
      <c r="O523">
        <v>0</v>
      </c>
      <c r="P523">
        <v>0</v>
      </c>
      <c r="Q523" t="s">
        <v>73</v>
      </c>
      <c r="R523">
        <v>15355</v>
      </c>
      <c r="S523" s="3">
        <v>13987</v>
      </c>
      <c r="T523" t="s">
        <v>74</v>
      </c>
      <c r="U523">
        <v>0</v>
      </c>
      <c r="V523">
        <v>0</v>
      </c>
      <c r="W523" t="s">
        <v>75</v>
      </c>
      <c r="Y523">
        <v>9</v>
      </c>
      <c r="Z523" t="s">
        <v>75</v>
      </c>
      <c r="AA523" t="s">
        <v>74</v>
      </c>
      <c r="AB523" t="s">
        <v>75</v>
      </c>
      <c r="AC523">
        <v>0</v>
      </c>
      <c r="AD523" t="s">
        <v>74</v>
      </c>
    </row>
    <row r="524" spans="1:34" x14ac:dyDescent="0.6">
      <c r="A524">
        <v>39124606070</v>
      </c>
      <c r="B524" t="s">
        <v>325</v>
      </c>
      <c r="C524">
        <v>85018949195</v>
      </c>
      <c r="D524" t="s">
        <v>328</v>
      </c>
      <c r="E524" s="3">
        <v>3000000</v>
      </c>
      <c r="F524">
        <v>6.75</v>
      </c>
      <c r="G524" s="3">
        <v>1264898</v>
      </c>
      <c r="H524" s="3">
        <v>742294.96</v>
      </c>
      <c r="I524">
        <v>0</v>
      </c>
      <c r="J524" s="4">
        <v>43871</v>
      </c>
      <c r="K524">
        <v>6</v>
      </c>
      <c r="L524">
        <v>6</v>
      </c>
      <c r="M524">
        <v>0</v>
      </c>
      <c r="N524">
        <v>0</v>
      </c>
      <c r="O524">
        <v>0</v>
      </c>
      <c r="P524">
        <v>0</v>
      </c>
      <c r="Q524" t="s">
        <v>73</v>
      </c>
      <c r="R524">
        <v>15355</v>
      </c>
      <c r="S524" s="3">
        <v>34354</v>
      </c>
      <c r="T524" t="s">
        <v>74</v>
      </c>
      <c r="U524">
        <v>0</v>
      </c>
      <c r="V524">
        <v>0</v>
      </c>
      <c r="W524" t="s">
        <v>75</v>
      </c>
      <c r="Y524">
        <v>9</v>
      </c>
      <c r="Z524" t="s">
        <v>75</v>
      </c>
      <c r="AA524" t="s">
        <v>74</v>
      </c>
      <c r="AB524" t="s">
        <v>75</v>
      </c>
      <c r="AC524">
        <v>0</v>
      </c>
      <c r="AD524" t="s">
        <v>74</v>
      </c>
    </row>
    <row r="525" spans="1:34" x14ac:dyDescent="0.6">
      <c r="A525">
        <v>39155421128</v>
      </c>
      <c r="B525" t="s">
        <v>325</v>
      </c>
      <c r="C525">
        <v>86014363685</v>
      </c>
      <c r="D525" t="s">
        <v>329</v>
      </c>
      <c r="E525" s="3">
        <v>3000000</v>
      </c>
      <c r="F525">
        <v>6.85</v>
      </c>
      <c r="G525" s="3">
        <v>3099028</v>
      </c>
      <c r="H525" s="3">
        <v>2678467.06</v>
      </c>
      <c r="I525">
        <v>0</v>
      </c>
      <c r="J525" s="4">
        <v>43880</v>
      </c>
      <c r="K525">
        <v>4</v>
      </c>
      <c r="L525">
        <v>4</v>
      </c>
      <c r="M525">
        <v>0</v>
      </c>
      <c r="N525">
        <v>0</v>
      </c>
      <c r="O525">
        <v>0</v>
      </c>
      <c r="P525">
        <v>0</v>
      </c>
      <c r="Q525" t="s">
        <v>73</v>
      </c>
      <c r="R525">
        <v>15355</v>
      </c>
      <c r="S525" s="3">
        <v>22440</v>
      </c>
      <c r="T525" t="s">
        <v>74</v>
      </c>
      <c r="U525">
        <v>0</v>
      </c>
      <c r="V525">
        <v>0</v>
      </c>
      <c r="W525" t="s">
        <v>75</v>
      </c>
      <c r="Y525">
        <v>9</v>
      </c>
      <c r="Z525" t="s">
        <v>75</v>
      </c>
      <c r="AA525" t="s">
        <v>74</v>
      </c>
      <c r="AB525" t="s">
        <v>75</v>
      </c>
      <c r="AC525">
        <v>0</v>
      </c>
      <c r="AD525" t="s">
        <v>74</v>
      </c>
    </row>
    <row r="526" spans="1:34" x14ac:dyDescent="0.6">
      <c r="A526" t="s">
        <v>14</v>
      </c>
      <c r="B526" t="s">
        <v>15</v>
      </c>
      <c r="C526" t="s">
        <v>16</v>
      </c>
      <c r="D526" t="s">
        <v>17</v>
      </c>
      <c r="E526" t="s">
        <v>18</v>
      </c>
      <c r="F526" t="s">
        <v>19</v>
      </c>
      <c r="G526" t="s">
        <v>69</v>
      </c>
      <c r="H526" t="s">
        <v>70</v>
      </c>
      <c r="I526" t="s">
        <v>21</v>
      </c>
      <c r="J526" t="s">
        <v>19</v>
      </c>
      <c r="K526" t="s">
        <v>22</v>
      </c>
      <c r="L526" t="s">
        <v>22</v>
      </c>
      <c r="M526" t="s">
        <v>22</v>
      </c>
      <c r="N526" t="s">
        <v>23</v>
      </c>
      <c r="O526" t="s">
        <v>22</v>
      </c>
      <c r="P526" t="s">
        <v>24</v>
      </c>
      <c r="Q526" t="s">
        <v>19</v>
      </c>
      <c r="R526" t="s">
        <v>25</v>
      </c>
      <c r="S526" t="s">
        <v>21</v>
      </c>
      <c r="T526" t="s">
        <v>26</v>
      </c>
      <c r="U526" t="s">
        <v>14</v>
      </c>
      <c r="V526" t="s">
        <v>18</v>
      </c>
      <c r="W526" t="s">
        <v>24</v>
      </c>
      <c r="X526" t="s">
        <v>27</v>
      </c>
      <c r="Y526" t="s">
        <v>25</v>
      </c>
      <c r="Z526" t="s">
        <v>28</v>
      </c>
      <c r="AA526" t="s">
        <v>29</v>
      </c>
      <c r="AB526" t="s">
        <v>25</v>
      </c>
      <c r="AC526" t="s">
        <v>18</v>
      </c>
      <c r="AD526" t="s">
        <v>26</v>
      </c>
      <c r="AE526" t="s">
        <v>29</v>
      </c>
      <c r="AF526" t="s">
        <v>19</v>
      </c>
      <c r="AG526" t="s">
        <v>30</v>
      </c>
      <c r="AH526" t="s">
        <v>31</v>
      </c>
    </row>
    <row r="527" spans="1:34" x14ac:dyDescent="0.6">
      <c r="A527" t="s">
        <v>77</v>
      </c>
      <c r="B527" t="s">
        <v>325</v>
      </c>
      <c r="E527" s="3">
        <v>8566000</v>
      </c>
      <c r="G527" s="3">
        <v>6764232</v>
      </c>
      <c r="H527" s="3">
        <v>4641358.45</v>
      </c>
      <c r="I527">
        <v>0</v>
      </c>
    </row>
    <row r="528" spans="1:34" x14ac:dyDescent="0.6">
      <c r="A528" t="s">
        <v>14</v>
      </c>
      <c r="B528" t="s">
        <v>15</v>
      </c>
      <c r="C528" t="s">
        <v>16</v>
      </c>
      <c r="D528" t="s">
        <v>17</v>
      </c>
      <c r="E528" t="s">
        <v>18</v>
      </c>
      <c r="F528" t="s">
        <v>19</v>
      </c>
      <c r="G528" t="s">
        <v>69</v>
      </c>
      <c r="H528" t="s">
        <v>70</v>
      </c>
      <c r="I528" t="s">
        <v>21</v>
      </c>
      <c r="J528" t="s">
        <v>19</v>
      </c>
      <c r="K528" t="s">
        <v>22</v>
      </c>
      <c r="L528" t="s">
        <v>22</v>
      </c>
      <c r="M528" t="s">
        <v>22</v>
      </c>
      <c r="N528" t="s">
        <v>23</v>
      </c>
      <c r="O528" t="s">
        <v>22</v>
      </c>
      <c r="P528" t="s">
        <v>24</v>
      </c>
      <c r="Q528" t="s">
        <v>19</v>
      </c>
      <c r="R528" t="s">
        <v>25</v>
      </c>
      <c r="S528" t="s">
        <v>21</v>
      </c>
      <c r="T528" t="s">
        <v>26</v>
      </c>
      <c r="U528" t="s">
        <v>14</v>
      </c>
      <c r="V528" t="s">
        <v>18</v>
      </c>
      <c r="W528" t="s">
        <v>24</v>
      </c>
      <c r="X528" t="s">
        <v>27</v>
      </c>
      <c r="Y528" t="s">
        <v>25</v>
      </c>
      <c r="Z528" t="s">
        <v>28</v>
      </c>
      <c r="AA528" t="s">
        <v>29</v>
      </c>
      <c r="AB528" t="s">
        <v>25</v>
      </c>
      <c r="AC528" t="s">
        <v>18</v>
      </c>
      <c r="AD528" t="s">
        <v>26</v>
      </c>
      <c r="AE528" t="s">
        <v>29</v>
      </c>
      <c r="AF528" t="s">
        <v>19</v>
      </c>
      <c r="AG528" t="s">
        <v>30</v>
      </c>
      <c r="AH528" t="s">
        <v>31</v>
      </c>
    </row>
    <row r="529" spans="1:34" x14ac:dyDescent="0.6">
      <c r="A529">
        <v>38850257898</v>
      </c>
      <c r="B529" t="s">
        <v>330</v>
      </c>
      <c r="C529">
        <v>85028086292</v>
      </c>
      <c r="D529" t="s">
        <v>331</v>
      </c>
      <c r="E529" s="3">
        <v>1440000</v>
      </c>
      <c r="F529">
        <v>6.85</v>
      </c>
      <c r="G529" s="3">
        <v>1338471</v>
      </c>
      <c r="H529" s="3">
        <v>1027249.62</v>
      </c>
      <c r="I529">
        <v>0</v>
      </c>
      <c r="J529" s="4">
        <v>43755</v>
      </c>
      <c r="K529">
        <v>19</v>
      </c>
      <c r="L529">
        <v>19</v>
      </c>
      <c r="M529">
        <v>0</v>
      </c>
      <c r="N529">
        <v>0</v>
      </c>
      <c r="O529">
        <v>0</v>
      </c>
      <c r="P529">
        <v>0</v>
      </c>
      <c r="Q529" t="s">
        <v>73</v>
      </c>
      <c r="R529">
        <v>15355</v>
      </c>
      <c r="S529" s="3">
        <v>12290</v>
      </c>
      <c r="T529" t="s">
        <v>74</v>
      </c>
      <c r="U529">
        <v>0</v>
      </c>
      <c r="V529">
        <v>0</v>
      </c>
      <c r="Z529" t="s">
        <v>75</v>
      </c>
      <c r="AA529" t="s">
        <v>74</v>
      </c>
      <c r="AB529" t="s">
        <v>75</v>
      </c>
      <c r="AC529">
        <v>0</v>
      </c>
      <c r="AD529" t="s">
        <v>74</v>
      </c>
    </row>
    <row r="530" spans="1:34" x14ac:dyDescent="0.6">
      <c r="A530" t="s">
        <v>14</v>
      </c>
      <c r="B530" t="s">
        <v>15</v>
      </c>
      <c r="C530" t="s">
        <v>16</v>
      </c>
      <c r="D530" t="s">
        <v>17</v>
      </c>
      <c r="E530" t="s">
        <v>18</v>
      </c>
      <c r="F530" t="s">
        <v>19</v>
      </c>
      <c r="G530" t="s">
        <v>69</v>
      </c>
      <c r="H530" t="s">
        <v>70</v>
      </c>
      <c r="I530" t="s">
        <v>21</v>
      </c>
      <c r="J530" t="s">
        <v>19</v>
      </c>
      <c r="K530" t="s">
        <v>22</v>
      </c>
      <c r="L530" t="s">
        <v>22</v>
      </c>
      <c r="M530" t="s">
        <v>22</v>
      </c>
      <c r="N530" t="s">
        <v>23</v>
      </c>
      <c r="O530" t="s">
        <v>22</v>
      </c>
      <c r="P530" t="s">
        <v>24</v>
      </c>
      <c r="Q530" t="s">
        <v>19</v>
      </c>
      <c r="R530" t="s">
        <v>25</v>
      </c>
      <c r="S530" t="s">
        <v>21</v>
      </c>
      <c r="T530" t="s">
        <v>26</v>
      </c>
      <c r="U530" t="s">
        <v>14</v>
      </c>
      <c r="V530" t="s">
        <v>18</v>
      </c>
      <c r="W530" t="s">
        <v>24</v>
      </c>
      <c r="X530" t="s">
        <v>27</v>
      </c>
      <c r="Y530" t="s">
        <v>25</v>
      </c>
      <c r="Z530" t="s">
        <v>28</v>
      </c>
      <c r="AA530" t="s">
        <v>29</v>
      </c>
      <c r="AB530" t="s">
        <v>25</v>
      </c>
      <c r="AC530" t="s">
        <v>18</v>
      </c>
      <c r="AD530" t="s">
        <v>26</v>
      </c>
      <c r="AE530" t="s">
        <v>29</v>
      </c>
      <c r="AF530" t="s">
        <v>19</v>
      </c>
      <c r="AG530" t="s">
        <v>30</v>
      </c>
      <c r="AH530" t="s">
        <v>31</v>
      </c>
    </row>
    <row r="531" spans="1:34" x14ac:dyDescent="0.6">
      <c r="A531" t="s">
        <v>77</v>
      </c>
      <c r="B531" t="s">
        <v>330</v>
      </c>
      <c r="E531" s="3">
        <v>1440000</v>
      </c>
      <c r="G531" s="3">
        <v>1338471</v>
      </c>
      <c r="H531" s="3">
        <v>1027249.62</v>
      </c>
      <c r="I531">
        <v>0</v>
      </c>
    </row>
    <row r="532" spans="1:34" x14ac:dyDescent="0.6">
      <c r="A532" t="s">
        <v>14</v>
      </c>
      <c r="B532" t="s">
        <v>15</v>
      </c>
      <c r="C532" t="s">
        <v>16</v>
      </c>
      <c r="D532" t="s">
        <v>17</v>
      </c>
      <c r="E532" t="s">
        <v>18</v>
      </c>
      <c r="F532" t="s">
        <v>19</v>
      </c>
      <c r="G532" t="s">
        <v>69</v>
      </c>
      <c r="H532" t="s">
        <v>70</v>
      </c>
      <c r="I532" t="s">
        <v>21</v>
      </c>
      <c r="J532" t="s">
        <v>19</v>
      </c>
      <c r="K532" t="s">
        <v>22</v>
      </c>
      <c r="L532" t="s">
        <v>22</v>
      </c>
      <c r="M532" t="s">
        <v>22</v>
      </c>
      <c r="N532" t="s">
        <v>23</v>
      </c>
      <c r="O532" t="s">
        <v>22</v>
      </c>
      <c r="P532" t="s">
        <v>24</v>
      </c>
      <c r="Q532" t="s">
        <v>19</v>
      </c>
      <c r="R532" t="s">
        <v>25</v>
      </c>
      <c r="S532" t="s">
        <v>21</v>
      </c>
      <c r="T532" t="s">
        <v>26</v>
      </c>
      <c r="U532" t="s">
        <v>14</v>
      </c>
      <c r="V532" t="s">
        <v>18</v>
      </c>
      <c r="W532" t="s">
        <v>24</v>
      </c>
      <c r="X532" t="s">
        <v>27</v>
      </c>
      <c r="Y532" t="s">
        <v>25</v>
      </c>
      <c r="Z532" t="s">
        <v>28</v>
      </c>
      <c r="AA532" t="s">
        <v>29</v>
      </c>
      <c r="AB532" t="s">
        <v>25</v>
      </c>
      <c r="AC532" t="s">
        <v>18</v>
      </c>
      <c r="AD532" t="s">
        <v>26</v>
      </c>
      <c r="AE532" t="s">
        <v>29</v>
      </c>
      <c r="AF532" t="s">
        <v>19</v>
      </c>
      <c r="AG532" t="s">
        <v>30</v>
      </c>
      <c r="AH532" t="s">
        <v>31</v>
      </c>
    </row>
    <row r="533" spans="1:34" x14ac:dyDescent="0.6">
      <c r="A533">
        <v>30784080322</v>
      </c>
      <c r="B533" t="s">
        <v>332</v>
      </c>
      <c r="C533">
        <v>78622898622</v>
      </c>
      <c r="D533" t="s">
        <v>333</v>
      </c>
      <c r="E533" s="3">
        <v>1650000</v>
      </c>
      <c r="F533">
        <v>7.1</v>
      </c>
      <c r="G533" s="3">
        <v>1031354.04</v>
      </c>
      <c r="H533" s="3">
        <v>997208.04</v>
      </c>
      <c r="I533">
        <v>0</v>
      </c>
      <c r="J533" s="4">
        <v>39969</v>
      </c>
      <c r="K533">
        <v>7</v>
      </c>
      <c r="L533">
        <v>7</v>
      </c>
      <c r="M533">
        <v>0</v>
      </c>
      <c r="N533">
        <v>0</v>
      </c>
      <c r="O533">
        <v>0</v>
      </c>
      <c r="P533">
        <v>0</v>
      </c>
      <c r="Q533" t="s">
        <v>73</v>
      </c>
      <c r="R533">
        <v>15355</v>
      </c>
      <c r="S533" s="3">
        <v>15122</v>
      </c>
      <c r="T533" t="s">
        <v>74</v>
      </c>
      <c r="U533">
        <v>0</v>
      </c>
      <c r="V533">
        <v>0</v>
      </c>
      <c r="W533" t="s">
        <v>75</v>
      </c>
      <c r="Y533">
        <v>9</v>
      </c>
      <c r="Z533" t="s">
        <v>75</v>
      </c>
      <c r="AA533" t="s">
        <v>74</v>
      </c>
      <c r="AB533" t="s">
        <v>75</v>
      </c>
      <c r="AC533">
        <v>0</v>
      </c>
      <c r="AD533" t="s">
        <v>74</v>
      </c>
      <c r="AE533" t="s">
        <v>76</v>
      </c>
      <c r="AF533" s="4">
        <v>44539</v>
      </c>
      <c r="AG533">
        <v>0</v>
      </c>
    </row>
    <row r="534" spans="1:34" x14ac:dyDescent="0.6">
      <c r="A534">
        <v>33784927710</v>
      </c>
      <c r="B534" t="s">
        <v>332</v>
      </c>
      <c r="C534">
        <v>86273219839</v>
      </c>
      <c r="D534" t="s">
        <v>334</v>
      </c>
      <c r="E534" s="3">
        <v>1957000</v>
      </c>
      <c r="F534">
        <v>7.1</v>
      </c>
      <c r="G534" s="3">
        <v>1693445</v>
      </c>
      <c r="H534" s="3">
        <v>1430753.46</v>
      </c>
      <c r="I534">
        <v>0</v>
      </c>
      <c r="J534" s="4">
        <v>41744</v>
      </c>
      <c r="K534">
        <v>19</v>
      </c>
      <c r="L534">
        <v>19</v>
      </c>
      <c r="M534">
        <v>0</v>
      </c>
      <c r="N534">
        <v>0</v>
      </c>
      <c r="O534">
        <v>0</v>
      </c>
      <c r="P534">
        <v>0</v>
      </c>
      <c r="Q534" t="s">
        <v>73</v>
      </c>
      <c r="R534">
        <v>15355</v>
      </c>
      <c r="S534" s="3">
        <v>15682</v>
      </c>
      <c r="T534" t="s">
        <v>74</v>
      </c>
      <c r="U534">
        <v>0</v>
      </c>
      <c r="V534">
        <v>0</v>
      </c>
      <c r="W534" t="s">
        <v>75</v>
      </c>
      <c r="Y534">
        <v>9</v>
      </c>
      <c r="Z534" t="s">
        <v>75</v>
      </c>
      <c r="AA534" t="s">
        <v>74</v>
      </c>
      <c r="AB534" t="s">
        <v>75</v>
      </c>
      <c r="AC534">
        <v>0</v>
      </c>
      <c r="AD534" t="s">
        <v>74</v>
      </c>
    </row>
    <row r="535" spans="1:34" x14ac:dyDescent="0.6">
      <c r="A535">
        <v>34902510186</v>
      </c>
      <c r="B535" t="s">
        <v>332</v>
      </c>
      <c r="C535">
        <v>85116275463</v>
      </c>
      <c r="D535" t="s">
        <v>335</v>
      </c>
      <c r="E535" s="3">
        <v>2000000</v>
      </c>
      <c r="F535">
        <v>7.1</v>
      </c>
      <c r="G535" s="3">
        <v>1600513</v>
      </c>
      <c r="H535" s="3">
        <v>1149185.3400000001</v>
      </c>
      <c r="I535">
        <v>0</v>
      </c>
      <c r="J535" s="4">
        <v>42124</v>
      </c>
      <c r="K535">
        <v>19</v>
      </c>
      <c r="L535">
        <v>19</v>
      </c>
      <c r="M535">
        <v>0</v>
      </c>
      <c r="N535">
        <v>0</v>
      </c>
      <c r="O535">
        <v>0</v>
      </c>
      <c r="P535">
        <v>0</v>
      </c>
      <c r="Q535" t="s">
        <v>73</v>
      </c>
      <c r="R535">
        <v>15355</v>
      </c>
      <c r="S535" s="3">
        <v>17072</v>
      </c>
      <c r="T535" t="s">
        <v>74</v>
      </c>
      <c r="U535">
        <v>0</v>
      </c>
      <c r="V535">
        <v>0</v>
      </c>
      <c r="W535" t="s">
        <v>75</v>
      </c>
      <c r="Y535">
        <v>9</v>
      </c>
      <c r="Z535" t="s">
        <v>75</v>
      </c>
      <c r="AA535" t="s">
        <v>74</v>
      </c>
      <c r="AB535" t="s">
        <v>75</v>
      </c>
      <c r="AC535">
        <v>0</v>
      </c>
      <c r="AD535" t="s">
        <v>74</v>
      </c>
    </row>
    <row r="536" spans="1:34" x14ac:dyDescent="0.6">
      <c r="A536" t="s">
        <v>14</v>
      </c>
      <c r="B536" t="s">
        <v>15</v>
      </c>
      <c r="C536" t="s">
        <v>16</v>
      </c>
      <c r="D536" t="s">
        <v>17</v>
      </c>
      <c r="E536" t="s">
        <v>18</v>
      </c>
      <c r="F536" t="s">
        <v>19</v>
      </c>
      <c r="G536" t="s">
        <v>69</v>
      </c>
      <c r="H536" t="s">
        <v>70</v>
      </c>
      <c r="I536" t="s">
        <v>21</v>
      </c>
      <c r="J536" t="s">
        <v>19</v>
      </c>
      <c r="K536" t="s">
        <v>22</v>
      </c>
      <c r="L536" t="s">
        <v>22</v>
      </c>
      <c r="M536" t="s">
        <v>22</v>
      </c>
      <c r="N536" t="s">
        <v>23</v>
      </c>
      <c r="O536" t="s">
        <v>22</v>
      </c>
      <c r="P536" t="s">
        <v>24</v>
      </c>
      <c r="Q536" t="s">
        <v>19</v>
      </c>
      <c r="R536" t="s">
        <v>25</v>
      </c>
      <c r="S536" t="s">
        <v>21</v>
      </c>
      <c r="T536" t="s">
        <v>26</v>
      </c>
      <c r="U536" t="s">
        <v>14</v>
      </c>
      <c r="V536" t="s">
        <v>18</v>
      </c>
      <c r="W536" t="s">
        <v>24</v>
      </c>
      <c r="X536" t="s">
        <v>27</v>
      </c>
      <c r="Y536" t="s">
        <v>25</v>
      </c>
      <c r="Z536" t="s">
        <v>28</v>
      </c>
      <c r="AA536" t="s">
        <v>29</v>
      </c>
      <c r="AB536" t="s">
        <v>25</v>
      </c>
      <c r="AC536" t="s">
        <v>18</v>
      </c>
      <c r="AD536" t="s">
        <v>26</v>
      </c>
      <c r="AE536" t="s">
        <v>29</v>
      </c>
      <c r="AF536" t="s">
        <v>19</v>
      </c>
      <c r="AG536" t="s">
        <v>30</v>
      </c>
      <c r="AH536" t="s">
        <v>31</v>
      </c>
    </row>
    <row r="538" spans="1:34" x14ac:dyDescent="0.6">
      <c r="A538" t="s">
        <v>101</v>
      </c>
      <c r="B538" t="s">
        <v>102</v>
      </c>
      <c r="C538" t="s">
        <v>103</v>
      </c>
      <c r="D538" t="s">
        <v>104</v>
      </c>
    </row>
    <row r="540" spans="1:34" x14ac:dyDescent="0.6">
      <c r="A540" t="s">
        <v>3</v>
      </c>
      <c r="B540">
        <v>1</v>
      </c>
      <c r="C540" t="s">
        <v>4</v>
      </c>
      <c r="D540" t="s">
        <v>5</v>
      </c>
      <c r="E540" t="s">
        <v>6</v>
      </c>
      <c r="F540" s="1">
        <v>45383.166666666664</v>
      </c>
      <c r="G540">
        <v>0</v>
      </c>
    </row>
    <row r="541" spans="1:34" x14ac:dyDescent="0.6">
      <c r="A541" t="s">
        <v>7</v>
      </c>
      <c r="E541" t="s">
        <v>8</v>
      </c>
      <c r="F541" s="2">
        <v>44621</v>
      </c>
    </row>
    <row r="542" spans="1:34" x14ac:dyDescent="0.6">
      <c r="C542" t="s">
        <v>9</v>
      </c>
      <c r="D542" t="s">
        <v>10</v>
      </c>
    </row>
    <row r="543" spans="1:34" x14ac:dyDescent="0.6">
      <c r="A543" t="s">
        <v>11</v>
      </c>
      <c r="B543" t="s">
        <v>12</v>
      </c>
      <c r="E543" t="s">
        <v>336</v>
      </c>
    </row>
    <row r="544" spans="1:34" x14ac:dyDescent="0.6">
      <c r="A544" t="s">
        <v>0</v>
      </c>
    </row>
    <row r="545" spans="1:34" x14ac:dyDescent="0.6">
      <c r="A545" t="s">
        <v>14</v>
      </c>
      <c r="B545" t="s">
        <v>15</v>
      </c>
      <c r="C545" t="s">
        <v>16</v>
      </c>
      <c r="D545" t="s">
        <v>17</v>
      </c>
      <c r="E545" t="s">
        <v>18</v>
      </c>
      <c r="F545" t="s">
        <v>19</v>
      </c>
      <c r="G545" t="s">
        <v>20</v>
      </c>
      <c r="H545" t="s">
        <v>21</v>
      </c>
      <c r="I545" t="s">
        <v>21</v>
      </c>
      <c r="J545" t="s">
        <v>19</v>
      </c>
      <c r="K545" t="s">
        <v>22</v>
      </c>
      <c r="L545" t="s">
        <v>22</v>
      </c>
      <c r="M545" t="s">
        <v>22</v>
      </c>
      <c r="N545" t="s">
        <v>23</v>
      </c>
      <c r="O545" t="s">
        <v>22</v>
      </c>
      <c r="P545" t="s">
        <v>24</v>
      </c>
      <c r="Q545" t="s">
        <v>19</v>
      </c>
      <c r="R545" t="s">
        <v>25</v>
      </c>
      <c r="S545" t="s">
        <v>21</v>
      </c>
      <c r="T545" t="s">
        <v>26</v>
      </c>
      <c r="U545" t="s">
        <v>14</v>
      </c>
      <c r="V545" t="s">
        <v>18</v>
      </c>
      <c r="W545" t="s">
        <v>24</v>
      </c>
      <c r="X545" t="s">
        <v>27</v>
      </c>
      <c r="Y545" t="s">
        <v>25</v>
      </c>
      <c r="Z545" t="s">
        <v>28</v>
      </c>
      <c r="AA545" t="s">
        <v>29</v>
      </c>
      <c r="AB545" t="s">
        <v>25</v>
      </c>
      <c r="AC545" t="s">
        <v>18</v>
      </c>
      <c r="AD545" t="s">
        <v>26</v>
      </c>
      <c r="AE545" t="s">
        <v>29</v>
      </c>
      <c r="AF545" t="s">
        <v>19</v>
      </c>
      <c r="AG545" t="s">
        <v>30</v>
      </c>
      <c r="AH545" t="s">
        <v>31</v>
      </c>
    </row>
    <row r="546" spans="1:34" x14ac:dyDescent="0.6">
      <c r="A546" t="s">
        <v>32</v>
      </c>
      <c r="B546" t="s">
        <v>33</v>
      </c>
      <c r="C546" t="s">
        <v>34</v>
      </c>
      <c r="D546" t="s">
        <v>35</v>
      </c>
      <c r="E546" t="s">
        <v>36</v>
      </c>
      <c r="F546" t="s">
        <v>37</v>
      </c>
      <c r="G546" t="s">
        <v>38</v>
      </c>
      <c r="H546" t="s">
        <v>39</v>
      </c>
      <c r="I546" t="s">
        <v>40</v>
      </c>
      <c r="J546" t="s">
        <v>41</v>
      </c>
      <c r="K546" t="s">
        <v>42</v>
      </c>
      <c r="L546" t="s">
        <v>42</v>
      </c>
      <c r="M546" t="s">
        <v>42</v>
      </c>
      <c r="N546" t="s">
        <v>43</v>
      </c>
      <c r="O546" t="s">
        <v>44</v>
      </c>
      <c r="P546" t="s">
        <v>45</v>
      </c>
      <c r="Q546" t="s">
        <v>46</v>
      </c>
      <c r="R546" t="s">
        <v>47</v>
      </c>
      <c r="S546" t="s">
        <v>48</v>
      </c>
      <c r="T546" t="s">
        <v>49</v>
      </c>
      <c r="U546" t="s">
        <v>50</v>
      </c>
      <c r="V546" t="s">
        <v>51</v>
      </c>
      <c r="W546" t="s">
        <v>52</v>
      </c>
      <c r="X546" t="s">
        <v>53</v>
      </c>
      <c r="Y546" t="s">
        <v>54</v>
      </c>
      <c r="Z546" t="s">
        <v>55</v>
      </c>
      <c r="AA546" t="s">
        <v>56</v>
      </c>
      <c r="AB546" t="s">
        <v>57</v>
      </c>
      <c r="AC546" t="s">
        <v>58</v>
      </c>
      <c r="AD546" t="s">
        <v>59</v>
      </c>
      <c r="AE546" t="s">
        <v>60</v>
      </c>
      <c r="AF546" t="s">
        <v>61</v>
      </c>
      <c r="AG546" t="s">
        <v>62</v>
      </c>
    </row>
    <row r="547" spans="1:34" x14ac:dyDescent="0.6">
      <c r="J547" t="s">
        <v>63</v>
      </c>
      <c r="K547" t="s">
        <v>64</v>
      </c>
      <c r="L547" t="s">
        <v>65</v>
      </c>
      <c r="M547" t="s">
        <v>66</v>
      </c>
      <c r="N547" t="s">
        <v>67</v>
      </c>
      <c r="O547" t="s">
        <v>67</v>
      </c>
      <c r="P547" t="s">
        <v>68</v>
      </c>
    </row>
    <row r="548" spans="1:34" x14ac:dyDescent="0.6">
      <c r="A548" t="s">
        <v>14</v>
      </c>
      <c r="B548" t="s">
        <v>15</v>
      </c>
      <c r="C548" t="s">
        <v>16</v>
      </c>
      <c r="D548" t="s">
        <v>17</v>
      </c>
      <c r="E548" t="s">
        <v>18</v>
      </c>
      <c r="F548" t="s">
        <v>19</v>
      </c>
      <c r="G548" t="s">
        <v>69</v>
      </c>
      <c r="H548" t="s">
        <v>70</v>
      </c>
      <c r="I548" t="s">
        <v>21</v>
      </c>
      <c r="J548" t="s">
        <v>19</v>
      </c>
      <c r="K548" t="s">
        <v>22</v>
      </c>
      <c r="L548" t="s">
        <v>22</v>
      </c>
      <c r="M548" t="s">
        <v>22</v>
      </c>
      <c r="N548" t="s">
        <v>23</v>
      </c>
      <c r="O548" t="s">
        <v>22</v>
      </c>
      <c r="P548" t="s">
        <v>24</v>
      </c>
      <c r="Q548" t="s">
        <v>19</v>
      </c>
      <c r="R548" t="s">
        <v>25</v>
      </c>
      <c r="S548" t="s">
        <v>21</v>
      </c>
      <c r="T548" t="s">
        <v>26</v>
      </c>
      <c r="U548" t="s">
        <v>14</v>
      </c>
      <c r="V548" t="s">
        <v>18</v>
      </c>
      <c r="W548" t="s">
        <v>24</v>
      </c>
      <c r="X548" t="s">
        <v>27</v>
      </c>
      <c r="Y548" t="s">
        <v>25</v>
      </c>
      <c r="Z548" t="s">
        <v>28</v>
      </c>
      <c r="AA548" t="s">
        <v>29</v>
      </c>
      <c r="AB548" t="s">
        <v>25</v>
      </c>
      <c r="AC548" t="s">
        <v>18</v>
      </c>
      <c r="AD548" t="s">
        <v>26</v>
      </c>
      <c r="AE548" t="s">
        <v>29</v>
      </c>
      <c r="AF548" t="s">
        <v>19</v>
      </c>
      <c r="AG548" t="s">
        <v>30</v>
      </c>
      <c r="AH548" t="s">
        <v>31</v>
      </c>
    </row>
    <row r="549" spans="1:34" x14ac:dyDescent="0.6">
      <c r="A549">
        <v>35040645578</v>
      </c>
      <c r="B549" t="s">
        <v>332</v>
      </c>
      <c r="C549">
        <v>88529813514</v>
      </c>
      <c r="D549" t="s">
        <v>337</v>
      </c>
      <c r="E549" s="3">
        <v>1887000</v>
      </c>
      <c r="F549">
        <v>7.15</v>
      </c>
      <c r="G549" s="3">
        <v>1152075</v>
      </c>
      <c r="H549" s="3">
        <v>560736.05000000005</v>
      </c>
      <c r="I549">
        <v>0</v>
      </c>
      <c r="J549" s="4">
        <v>42188</v>
      </c>
      <c r="K549">
        <v>19</v>
      </c>
      <c r="L549">
        <v>19</v>
      </c>
      <c r="M549">
        <v>0</v>
      </c>
      <c r="N549">
        <v>0</v>
      </c>
      <c r="O549">
        <v>0</v>
      </c>
      <c r="P549">
        <v>0</v>
      </c>
      <c r="Q549" t="s">
        <v>73</v>
      </c>
      <c r="R549">
        <v>15355</v>
      </c>
      <c r="S549" s="3">
        <v>11748</v>
      </c>
      <c r="T549" t="s">
        <v>74</v>
      </c>
      <c r="U549">
        <v>0</v>
      </c>
      <c r="V549">
        <v>0</v>
      </c>
      <c r="W549" t="s">
        <v>75</v>
      </c>
      <c r="Y549">
        <v>9</v>
      </c>
      <c r="Z549" t="s">
        <v>75</v>
      </c>
      <c r="AA549" t="s">
        <v>74</v>
      </c>
      <c r="AB549" t="s">
        <v>75</v>
      </c>
      <c r="AC549">
        <v>0</v>
      </c>
      <c r="AD549" t="s">
        <v>74</v>
      </c>
    </row>
    <row r="550" spans="1:34" x14ac:dyDescent="0.6">
      <c r="A550">
        <v>35183854680</v>
      </c>
      <c r="B550" t="s">
        <v>332</v>
      </c>
      <c r="C550">
        <v>76003096137</v>
      </c>
      <c r="D550" t="s">
        <v>338</v>
      </c>
      <c r="E550" s="3">
        <v>2000000</v>
      </c>
      <c r="F550">
        <v>7.15</v>
      </c>
      <c r="G550" s="3">
        <v>1615660</v>
      </c>
      <c r="H550" s="3">
        <v>1223835.3899999999</v>
      </c>
      <c r="I550">
        <v>0</v>
      </c>
      <c r="J550" s="4">
        <v>42243</v>
      </c>
      <c r="K550">
        <v>19</v>
      </c>
      <c r="L550">
        <v>19</v>
      </c>
      <c r="M550">
        <v>0</v>
      </c>
      <c r="N550">
        <v>0</v>
      </c>
      <c r="O550">
        <v>0</v>
      </c>
      <c r="P550">
        <v>0</v>
      </c>
      <c r="Q550" t="s">
        <v>73</v>
      </c>
      <c r="R550">
        <v>15355</v>
      </c>
      <c r="S550" s="3">
        <v>18971</v>
      </c>
      <c r="T550" t="s">
        <v>74</v>
      </c>
      <c r="U550">
        <v>0</v>
      </c>
      <c r="V550">
        <v>0</v>
      </c>
      <c r="W550" t="s">
        <v>75</v>
      </c>
      <c r="Y550">
        <v>9</v>
      </c>
      <c r="Z550" t="s">
        <v>75</v>
      </c>
      <c r="AA550" t="s">
        <v>74</v>
      </c>
      <c r="AB550" t="s">
        <v>75</v>
      </c>
      <c r="AC550">
        <v>0</v>
      </c>
      <c r="AD550" t="s">
        <v>74</v>
      </c>
    </row>
    <row r="551" spans="1:34" x14ac:dyDescent="0.6">
      <c r="A551">
        <v>35521866478</v>
      </c>
      <c r="B551" t="s">
        <v>332</v>
      </c>
      <c r="C551">
        <v>85022556120</v>
      </c>
      <c r="D551" t="s">
        <v>339</v>
      </c>
      <c r="E551" s="3">
        <v>1200000</v>
      </c>
      <c r="F551">
        <v>6.95</v>
      </c>
      <c r="G551" s="3">
        <v>1021503</v>
      </c>
      <c r="H551" s="3">
        <v>958072.03</v>
      </c>
      <c r="I551">
        <v>0</v>
      </c>
      <c r="J551" s="4">
        <v>42391</v>
      </c>
      <c r="K551">
        <v>19</v>
      </c>
      <c r="L551">
        <v>19</v>
      </c>
      <c r="M551">
        <v>0</v>
      </c>
      <c r="N551">
        <v>0</v>
      </c>
      <c r="O551">
        <v>0</v>
      </c>
      <c r="P551">
        <v>0</v>
      </c>
      <c r="Q551" t="s">
        <v>73</v>
      </c>
      <c r="R551">
        <v>15355</v>
      </c>
      <c r="S551" s="3">
        <v>11186</v>
      </c>
      <c r="T551" t="s">
        <v>74</v>
      </c>
      <c r="U551">
        <v>0</v>
      </c>
      <c r="V551">
        <v>0</v>
      </c>
      <c r="W551" t="s">
        <v>75</v>
      </c>
      <c r="Y551">
        <v>9</v>
      </c>
      <c r="Z551" t="s">
        <v>75</v>
      </c>
      <c r="AA551" t="s">
        <v>74</v>
      </c>
      <c r="AB551" t="s">
        <v>75</v>
      </c>
      <c r="AC551">
        <v>0</v>
      </c>
      <c r="AD551" t="s">
        <v>74</v>
      </c>
      <c r="AE551" t="s">
        <v>76</v>
      </c>
      <c r="AF551" s="4">
        <v>44195</v>
      </c>
      <c r="AG551">
        <v>0</v>
      </c>
    </row>
    <row r="552" spans="1:34" x14ac:dyDescent="0.6">
      <c r="A552">
        <v>35578246415</v>
      </c>
      <c r="B552" t="s">
        <v>332</v>
      </c>
      <c r="C552">
        <v>85841733314</v>
      </c>
      <c r="D552" t="s">
        <v>340</v>
      </c>
      <c r="E552" s="3">
        <v>1800000</v>
      </c>
      <c r="F552">
        <v>7</v>
      </c>
      <c r="G552" s="3">
        <v>1440618</v>
      </c>
      <c r="H552" s="3">
        <v>1314500.82</v>
      </c>
      <c r="I552">
        <v>0</v>
      </c>
      <c r="J552" s="4">
        <v>42417</v>
      </c>
      <c r="K552">
        <v>19</v>
      </c>
      <c r="L552">
        <v>19</v>
      </c>
      <c r="M552">
        <v>0</v>
      </c>
      <c r="N552">
        <v>0</v>
      </c>
      <c r="O552">
        <v>0</v>
      </c>
      <c r="P552">
        <v>0</v>
      </c>
      <c r="Q552" t="s">
        <v>73</v>
      </c>
      <c r="R552">
        <v>15355</v>
      </c>
      <c r="S552" s="3">
        <v>12657</v>
      </c>
      <c r="T552" t="s">
        <v>74</v>
      </c>
      <c r="U552">
        <v>0</v>
      </c>
      <c r="V552">
        <v>0</v>
      </c>
      <c r="W552" t="s">
        <v>75</v>
      </c>
      <c r="Y552">
        <v>9</v>
      </c>
      <c r="Z552" t="s">
        <v>75</v>
      </c>
      <c r="AA552" t="s">
        <v>74</v>
      </c>
      <c r="AB552" t="s">
        <v>75</v>
      </c>
      <c r="AC552">
        <v>0</v>
      </c>
      <c r="AD552" t="s">
        <v>74</v>
      </c>
    </row>
    <row r="553" spans="1:34" x14ac:dyDescent="0.6">
      <c r="A553">
        <v>38809623493</v>
      </c>
      <c r="B553" t="s">
        <v>332</v>
      </c>
      <c r="C553">
        <v>76002543496</v>
      </c>
      <c r="D553" t="s">
        <v>341</v>
      </c>
      <c r="E553" s="3">
        <v>2500000</v>
      </c>
      <c r="F553">
        <v>6.95</v>
      </c>
      <c r="G553" s="3">
        <v>2378514</v>
      </c>
      <c r="H553" s="3">
        <v>2297499.73</v>
      </c>
      <c r="I553">
        <v>0</v>
      </c>
      <c r="J553" s="4">
        <v>43738</v>
      </c>
      <c r="K553">
        <v>19</v>
      </c>
      <c r="L553">
        <v>19</v>
      </c>
      <c r="M553">
        <v>0</v>
      </c>
      <c r="N553">
        <v>0</v>
      </c>
      <c r="O553">
        <v>0</v>
      </c>
      <c r="P553">
        <v>0</v>
      </c>
      <c r="Q553" t="s">
        <v>73</v>
      </c>
      <c r="R553">
        <v>15355</v>
      </c>
      <c r="S553" s="3">
        <v>18465</v>
      </c>
      <c r="T553" t="s">
        <v>74</v>
      </c>
      <c r="U553">
        <v>0</v>
      </c>
      <c r="V553">
        <v>0</v>
      </c>
      <c r="W553" t="s">
        <v>75</v>
      </c>
      <c r="Y553">
        <v>9</v>
      </c>
      <c r="Z553" t="s">
        <v>75</v>
      </c>
      <c r="AA553" t="s">
        <v>74</v>
      </c>
      <c r="AB553" t="s">
        <v>75</v>
      </c>
      <c r="AC553">
        <v>0</v>
      </c>
      <c r="AD553" t="s">
        <v>74</v>
      </c>
      <c r="AE553" t="s">
        <v>76</v>
      </c>
      <c r="AF553" s="4">
        <v>43936</v>
      </c>
      <c r="AG553">
        <v>999</v>
      </c>
    </row>
    <row r="554" spans="1:34" x14ac:dyDescent="0.6">
      <c r="A554">
        <v>39471434750</v>
      </c>
      <c r="B554" t="s">
        <v>332</v>
      </c>
      <c r="C554">
        <v>85080460325</v>
      </c>
      <c r="D554" t="s">
        <v>342</v>
      </c>
      <c r="E554" s="3">
        <v>1380000</v>
      </c>
      <c r="F554">
        <v>7</v>
      </c>
      <c r="G554" s="3">
        <v>1328365</v>
      </c>
      <c r="H554" s="3">
        <v>1290105</v>
      </c>
      <c r="I554">
        <v>0</v>
      </c>
      <c r="J554" s="4">
        <v>44018</v>
      </c>
      <c r="K554">
        <v>20</v>
      </c>
      <c r="L554">
        <v>20</v>
      </c>
      <c r="M554">
        <v>0</v>
      </c>
      <c r="N554">
        <v>0</v>
      </c>
      <c r="O554">
        <v>0</v>
      </c>
      <c r="P554">
        <v>0</v>
      </c>
      <c r="Q554" t="s">
        <v>73</v>
      </c>
      <c r="R554">
        <v>15355</v>
      </c>
      <c r="S554" s="3">
        <v>9182</v>
      </c>
      <c r="T554" t="s">
        <v>74</v>
      </c>
      <c r="U554">
        <v>0</v>
      </c>
      <c r="V554">
        <v>0</v>
      </c>
      <c r="W554" t="s">
        <v>75</v>
      </c>
      <c r="Y554">
        <v>9</v>
      </c>
      <c r="Z554" t="s">
        <v>75</v>
      </c>
      <c r="AA554" t="s">
        <v>74</v>
      </c>
      <c r="AB554" t="s">
        <v>75</v>
      </c>
      <c r="AC554">
        <v>0</v>
      </c>
      <c r="AD554" t="s">
        <v>74</v>
      </c>
      <c r="AE554" t="s">
        <v>76</v>
      </c>
      <c r="AF554" s="4">
        <v>44116</v>
      </c>
      <c r="AG554">
        <v>999</v>
      </c>
    </row>
    <row r="555" spans="1:34" x14ac:dyDescent="0.6">
      <c r="A555">
        <v>39477190034</v>
      </c>
      <c r="B555" t="s">
        <v>332</v>
      </c>
      <c r="C555">
        <v>87583709287</v>
      </c>
      <c r="D555" t="s">
        <v>343</v>
      </c>
      <c r="E555" s="3">
        <v>1215000</v>
      </c>
      <c r="F555">
        <v>7.1</v>
      </c>
      <c r="G555" s="3">
        <v>1171349</v>
      </c>
      <c r="H555" s="3">
        <v>1159794</v>
      </c>
      <c r="I555">
        <v>0</v>
      </c>
      <c r="J555" s="4">
        <v>44019</v>
      </c>
      <c r="K555">
        <v>20</v>
      </c>
      <c r="L555">
        <v>20</v>
      </c>
      <c r="M555">
        <v>0</v>
      </c>
      <c r="N555">
        <v>0</v>
      </c>
      <c r="O555">
        <v>0</v>
      </c>
      <c r="P555">
        <v>0</v>
      </c>
      <c r="Q555" t="s">
        <v>73</v>
      </c>
      <c r="R555">
        <v>15355</v>
      </c>
      <c r="S555" s="3">
        <v>9493</v>
      </c>
      <c r="T555" t="s">
        <v>74</v>
      </c>
      <c r="U555">
        <v>0</v>
      </c>
      <c r="V555">
        <v>0</v>
      </c>
      <c r="W555" t="s">
        <v>75</v>
      </c>
      <c r="Y555">
        <v>9</v>
      </c>
      <c r="Z555" t="s">
        <v>75</v>
      </c>
      <c r="AA555" t="s">
        <v>74</v>
      </c>
      <c r="AB555" t="s">
        <v>75</v>
      </c>
      <c r="AC555">
        <v>0</v>
      </c>
      <c r="AD555" t="s">
        <v>74</v>
      </c>
      <c r="AE555" t="s">
        <v>76</v>
      </c>
      <c r="AF555" s="4">
        <v>44543</v>
      </c>
      <c r="AG555">
        <v>0</v>
      </c>
    </row>
    <row r="556" spans="1:34" x14ac:dyDescent="0.6">
      <c r="A556">
        <v>39556990405</v>
      </c>
      <c r="B556" t="s">
        <v>332</v>
      </c>
      <c r="C556">
        <v>86268650080</v>
      </c>
      <c r="D556" t="s">
        <v>344</v>
      </c>
      <c r="E556" s="3">
        <v>2875000</v>
      </c>
      <c r="F556">
        <v>7.1</v>
      </c>
      <c r="G556" s="3">
        <v>2696431</v>
      </c>
      <c r="H556" s="3">
        <v>2696336</v>
      </c>
      <c r="I556">
        <v>0</v>
      </c>
      <c r="J556" s="4">
        <v>44049</v>
      </c>
      <c r="K556">
        <v>19</v>
      </c>
      <c r="L556">
        <v>19</v>
      </c>
      <c r="M556">
        <v>0</v>
      </c>
      <c r="N556">
        <v>0</v>
      </c>
      <c r="O556">
        <v>0</v>
      </c>
      <c r="P556">
        <v>0</v>
      </c>
      <c r="Q556" t="s">
        <v>73</v>
      </c>
      <c r="R556">
        <v>15355</v>
      </c>
      <c r="S556" s="3">
        <v>26595</v>
      </c>
      <c r="T556" t="s">
        <v>74</v>
      </c>
      <c r="U556">
        <v>0</v>
      </c>
      <c r="V556">
        <v>0</v>
      </c>
      <c r="W556" t="s">
        <v>75</v>
      </c>
      <c r="Y556">
        <v>9</v>
      </c>
      <c r="Z556" t="s">
        <v>75</v>
      </c>
      <c r="AA556" t="s">
        <v>74</v>
      </c>
      <c r="AB556" t="s">
        <v>75</v>
      </c>
      <c r="AC556">
        <v>0</v>
      </c>
      <c r="AD556" t="s">
        <v>74</v>
      </c>
    </row>
    <row r="557" spans="1:34" x14ac:dyDescent="0.6">
      <c r="A557">
        <v>39675545303</v>
      </c>
      <c r="B557" t="s">
        <v>332</v>
      </c>
      <c r="C557">
        <v>85661743963</v>
      </c>
      <c r="D557" t="s">
        <v>345</v>
      </c>
      <c r="E557" s="3">
        <v>1777000</v>
      </c>
      <c r="F557">
        <v>6.95</v>
      </c>
      <c r="G557" s="3">
        <v>1656913</v>
      </c>
      <c r="H557" s="3">
        <v>1646527</v>
      </c>
      <c r="I557">
        <v>0</v>
      </c>
      <c r="J557" s="4">
        <v>44096</v>
      </c>
      <c r="K557">
        <v>18</v>
      </c>
      <c r="L557">
        <v>18</v>
      </c>
      <c r="M557">
        <v>0</v>
      </c>
      <c r="N557">
        <v>0</v>
      </c>
      <c r="O557">
        <v>0</v>
      </c>
      <c r="P557">
        <v>0</v>
      </c>
      <c r="Q557" t="s">
        <v>73</v>
      </c>
      <c r="R557">
        <v>15355</v>
      </c>
      <c r="S557" s="3">
        <v>15923</v>
      </c>
      <c r="T557" t="s">
        <v>74</v>
      </c>
      <c r="U557">
        <v>0</v>
      </c>
      <c r="V557">
        <v>0</v>
      </c>
      <c r="W557" t="s">
        <v>75</v>
      </c>
      <c r="Y557">
        <v>9</v>
      </c>
      <c r="Z557" t="s">
        <v>75</v>
      </c>
      <c r="AA557" t="s">
        <v>74</v>
      </c>
      <c r="AB557" t="s">
        <v>75</v>
      </c>
      <c r="AC557">
        <v>0</v>
      </c>
      <c r="AD557" t="s">
        <v>74</v>
      </c>
    </row>
    <row r="558" spans="1:34" x14ac:dyDescent="0.6">
      <c r="A558">
        <v>39675556960</v>
      </c>
      <c r="B558" t="s">
        <v>332</v>
      </c>
      <c r="C558">
        <v>85039165456</v>
      </c>
      <c r="D558" t="s">
        <v>346</v>
      </c>
      <c r="E558" s="3">
        <v>655000</v>
      </c>
      <c r="F558">
        <v>6.95</v>
      </c>
      <c r="G558" s="3">
        <v>622561</v>
      </c>
      <c r="H558" s="3">
        <v>533716</v>
      </c>
      <c r="I558">
        <v>0</v>
      </c>
      <c r="J558" s="4">
        <v>44097</v>
      </c>
      <c r="K558">
        <v>18</v>
      </c>
      <c r="L558">
        <v>18</v>
      </c>
      <c r="M558">
        <v>0</v>
      </c>
      <c r="N558">
        <v>0</v>
      </c>
      <c r="O558">
        <v>0</v>
      </c>
      <c r="P558">
        <v>0</v>
      </c>
      <c r="Q558" t="s">
        <v>73</v>
      </c>
      <c r="R558">
        <v>15355</v>
      </c>
      <c r="S558" s="3">
        <v>5059</v>
      </c>
      <c r="T558" t="s">
        <v>74</v>
      </c>
      <c r="U558">
        <v>0</v>
      </c>
      <c r="V558">
        <v>0</v>
      </c>
      <c r="W558" t="s">
        <v>75</v>
      </c>
      <c r="Y558">
        <v>9</v>
      </c>
      <c r="Z558" t="s">
        <v>75</v>
      </c>
      <c r="AA558" t="s">
        <v>74</v>
      </c>
      <c r="AB558" t="s">
        <v>75</v>
      </c>
      <c r="AC558">
        <v>0</v>
      </c>
      <c r="AD558" t="s">
        <v>74</v>
      </c>
      <c r="AE558" t="s">
        <v>76</v>
      </c>
      <c r="AF558" s="4">
        <v>44176</v>
      </c>
      <c r="AG558">
        <v>999</v>
      </c>
    </row>
    <row r="559" spans="1:34" x14ac:dyDescent="0.6">
      <c r="A559">
        <v>39677455676</v>
      </c>
      <c r="B559" t="s">
        <v>332</v>
      </c>
      <c r="C559">
        <v>90637984398</v>
      </c>
      <c r="D559" t="s">
        <v>347</v>
      </c>
      <c r="E559" s="3">
        <v>2850000</v>
      </c>
      <c r="F559">
        <v>6.95</v>
      </c>
      <c r="G559" s="3">
        <v>2573713</v>
      </c>
      <c r="H559" s="3">
        <v>2537113</v>
      </c>
      <c r="I559">
        <v>0</v>
      </c>
      <c r="J559" s="4">
        <v>44096</v>
      </c>
      <c r="K559">
        <v>18</v>
      </c>
      <c r="L559">
        <v>18</v>
      </c>
      <c r="M559">
        <v>0</v>
      </c>
      <c r="N559">
        <v>0</v>
      </c>
      <c r="O559">
        <v>0</v>
      </c>
      <c r="P559">
        <v>0</v>
      </c>
      <c r="Q559" t="s">
        <v>73</v>
      </c>
      <c r="R559">
        <v>15355</v>
      </c>
      <c r="S559" s="3">
        <v>22011</v>
      </c>
      <c r="T559" t="s">
        <v>74</v>
      </c>
      <c r="U559">
        <v>0</v>
      </c>
      <c r="V559">
        <v>0</v>
      </c>
      <c r="W559" t="s">
        <v>75</v>
      </c>
      <c r="Y559">
        <v>9</v>
      </c>
      <c r="Z559" t="s">
        <v>75</v>
      </c>
      <c r="AA559" t="s">
        <v>74</v>
      </c>
      <c r="AB559" t="s">
        <v>75</v>
      </c>
      <c r="AC559">
        <v>0</v>
      </c>
      <c r="AD559" t="s">
        <v>74</v>
      </c>
    </row>
    <row r="560" spans="1:34" x14ac:dyDescent="0.6">
      <c r="A560">
        <v>39693619863</v>
      </c>
      <c r="B560" t="s">
        <v>332</v>
      </c>
      <c r="C560">
        <v>88761934032</v>
      </c>
      <c r="D560" t="s">
        <v>348</v>
      </c>
      <c r="E560" s="3">
        <v>1220000</v>
      </c>
      <c r="F560">
        <v>6.95</v>
      </c>
      <c r="G560" s="3">
        <v>1159613</v>
      </c>
      <c r="H560" s="3">
        <v>1148065</v>
      </c>
      <c r="I560">
        <v>0</v>
      </c>
      <c r="J560" s="4">
        <v>44103</v>
      </c>
      <c r="K560">
        <v>18</v>
      </c>
      <c r="L560">
        <v>18</v>
      </c>
      <c r="M560">
        <v>0</v>
      </c>
      <c r="N560">
        <v>0</v>
      </c>
      <c r="O560">
        <v>0</v>
      </c>
      <c r="P560">
        <v>0</v>
      </c>
      <c r="Q560" t="s">
        <v>73</v>
      </c>
      <c r="R560">
        <v>15355</v>
      </c>
      <c r="S560" s="3">
        <v>9914</v>
      </c>
      <c r="T560" t="s">
        <v>74</v>
      </c>
      <c r="U560">
        <v>0</v>
      </c>
      <c r="V560">
        <v>0</v>
      </c>
      <c r="W560" t="s">
        <v>75</v>
      </c>
      <c r="Y560">
        <v>9</v>
      </c>
      <c r="Z560" t="s">
        <v>75</v>
      </c>
      <c r="AA560" t="s">
        <v>74</v>
      </c>
      <c r="AB560" t="s">
        <v>75</v>
      </c>
      <c r="AC560">
        <v>0</v>
      </c>
      <c r="AD560" t="s">
        <v>74</v>
      </c>
    </row>
    <row r="561" spans="1:33" x14ac:dyDescent="0.6">
      <c r="A561">
        <v>39816368107</v>
      </c>
      <c r="B561" t="s">
        <v>332</v>
      </c>
      <c r="C561">
        <v>90634458777</v>
      </c>
      <c r="D561" t="s">
        <v>349</v>
      </c>
      <c r="E561" s="3">
        <v>1180000</v>
      </c>
      <c r="F561">
        <v>7.15</v>
      </c>
      <c r="G561" s="3">
        <v>1155524</v>
      </c>
      <c r="H561" s="3">
        <v>1155272</v>
      </c>
      <c r="I561">
        <v>0</v>
      </c>
      <c r="J561" s="4">
        <v>44155</v>
      </c>
      <c r="K561">
        <v>7</v>
      </c>
      <c r="L561">
        <v>7</v>
      </c>
      <c r="M561">
        <v>0</v>
      </c>
      <c r="N561">
        <v>0</v>
      </c>
      <c r="O561">
        <v>0</v>
      </c>
      <c r="P561">
        <v>0</v>
      </c>
      <c r="Q561" t="s">
        <v>73</v>
      </c>
      <c r="R561">
        <v>15355</v>
      </c>
      <c r="S561" s="3">
        <v>7964</v>
      </c>
      <c r="T561" t="s">
        <v>74</v>
      </c>
      <c r="U561">
        <v>0</v>
      </c>
      <c r="V561">
        <v>0</v>
      </c>
      <c r="W561" t="s">
        <v>75</v>
      </c>
      <c r="Y561">
        <v>9</v>
      </c>
      <c r="Z561" t="s">
        <v>75</v>
      </c>
      <c r="AA561" t="s">
        <v>74</v>
      </c>
      <c r="AB561" t="s">
        <v>75</v>
      </c>
      <c r="AC561">
        <v>0</v>
      </c>
      <c r="AD561" t="s">
        <v>74</v>
      </c>
      <c r="AE561" t="s">
        <v>76</v>
      </c>
      <c r="AF561" s="4">
        <v>44443</v>
      </c>
      <c r="AG561">
        <v>0</v>
      </c>
    </row>
    <row r="562" spans="1:33" x14ac:dyDescent="0.6">
      <c r="A562">
        <v>39853992074</v>
      </c>
      <c r="B562" t="s">
        <v>332</v>
      </c>
      <c r="C562">
        <v>86475606272</v>
      </c>
      <c r="D562" t="s">
        <v>350</v>
      </c>
      <c r="E562" s="3">
        <v>1955000</v>
      </c>
      <c r="F562">
        <v>6.95</v>
      </c>
      <c r="G562" s="3">
        <v>1875919</v>
      </c>
      <c r="H562" s="3">
        <v>1825342</v>
      </c>
      <c r="I562">
        <v>0</v>
      </c>
      <c r="J562" s="4">
        <v>44173</v>
      </c>
      <c r="K562">
        <v>15</v>
      </c>
      <c r="L562">
        <v>15</v>
      </c>
      <c r="M562">
        <v>0</v>
      </c>
      <c r="N562">
        <v>0</v>
      </c>
      <c r="O562">
        <v>0</v>
      </c>
      <c r="P562">
        <v>0</v>
      </c>
      <c r="Q562" t="s">
        <v>73</v>
      </c>
      <c r="R562">
        <v>15355</v>
      </c>
      <c r="S562" s="3">
        <v>15158</v>
      </c>
      <c r="T562" t="s">
        <v>74</v>
      </c>
      <c r="U562">
        <v>0</v>
      </c>
      <c r="V562">
        <v>0</v>
      </c>
      <c r="W562" t="s">
        <v>75</v>
      </c>
      <c r="Y562">
        <v>9</v>
      </c>
      <c r="Z562" t="s">
        <v>75</v>
      </c>
      <c r="AA562" t="s">
        <v>74</v>
      </c>
      <c r="AB562" t="s">
        <v>75</v>
      </c>
      <c r="AC562">
        <v>0</v>
      </c>
      <c r="AD562" t="s">
        <v>74</v>
      </c>
      <c r="AE562" t="s">
        <v>76</v>
      </c>
      <c r="AF562" s="4">
        <v>44291</v>
      </c>
      <c r="AG562">
        <v>999</v>
      </c>
    </row>
    <row r="563" spans="1:33" x14ac:dyDescent="0.6">
      <c r="A563">
        <v>39951783853</v>
      </c>
      <c r="B563" t="s">
        <v>332</v>
      </c>
      <c r="C563">
        <v>80527171074</v>
      </c>
      <c r="D563" t="s">
        <v>351</v>
      </c>
      <c r="E563" s="3">
        <v>3000000</v>
      </c>
      <c r="F563">
        <v>7.1</v>
      </c>
      <c r="G563" s="3">
        <v>3101137</v>
      </c>
      <c r="H563" s="3">
        <v>2840058</v>
      </c>
      <c r="I563">
        <v>0</v>
      </c>
      <c r="J563" s="4">
        <v>44216</v>
      </c>
      <c r="K563">
        <v>4</v>
      </c>
      <c r="L563">
        <v>4</v>
      </c>
      <c r="M563">
        <v>0</v>
      </c>
      <c r="N563">
        <v>0</v>
      </c>
      <c r="O563">
        <v>0</v>
      </c>
      <c r="P563">
        <v>0</v>
      </c>
      <c r="Q563" t="s">
        <v>73</v>
      </c>
      <c r="R563">
        <v>15355</v>
      </c>
      <c r="S563" s="3">
        <v>29794</v>
      </c>
      <c r="T563" t="s">
        <v>74</v>
      </c>
      <c r="U563">
        <v>0</v>
      </c>
      <c r="V563">
        <v>0</v>
      </c>
      <c r="W563" t="s">
        <v>75</v>
      </c>
      <c r="Y563">
        <v>9</v>
      </c>
      <c r="Z563" t="s">
        <v>75</v>
      </c>
      <c r="AA563" t="s">
        <v>74</v>
      </c>
      <c r="AB563" t="s">
        <v>75</v>
      </c>
      <c r="AC563">
        <v>0</v>
      </c>
      <c r="AD563" t="s">
        <v>74</v>
      </c>
    </row>
    <row r="564" spans="1:33" x14ac:dyDescent="0.6">
      <c r="A564">
        <v>39954766765</v>
      </c>
      <c r="B564" t="s">
        <v>332</v>
      </c>
      <c r="C564">
        <v>90176328521</v>
      </c>
      <c r="D564" t="s">
        <v>352</v>
      </c>
      <c r="E564" s="3">
        <v>1700000</v>
      </c>
      <c r="F564">
        <v>7.05</v>
      </c>
      <c r="G564" s="3">
        <v>1599463</v>
      </c>
      <c r="H564" s="3">
        <v>1582632</v>
      </c>
      <c r="I564">
        <v>0</v>
      </c>
      <c r="J564" s="4">
        <v>44217</v>
      </c>
      <c r="K564">
        <v>3</v>
      </c>
      <c r="L564">
        <v>3</v>
      </c>
      <c r="M564">
        <v>0</v>
      </c>
      <c r="N564">
        <v>0</v>
      </c>
      <c r="O564">
        <v>0</v>
      </c>
      <c r="P564">
        <v>0</v>
      </c>
      <c r="Q564" t="s">
        <v>73</v>
      </c>
      <c r="R564">
        <v>15355</v>
      </c>
      <c r="S564" s="3">
        <v>16561</v>
      </c>
      <c r="T564" t="s">
        <v>74</v>
      </c>
      <c r="U564">
        <v>0</v>
      </c>
      <c r="V564">
        <v>0</v>
      </c>
      <c r="W564" t="s">
        <v>75</v>
      </c>
      <c r="Y564">
        <v>9</v>
      </c>
      <c r="Z564" t="s">
        <v>75</v>
      </c>
      <c r="AA564" t="s">
        <v>74</v>
      </c>
      <c r="AB564" t="s">
        <v>75</v>
      </c>
      <c r="AC564">
        <v>0</v>
      </c>
      <c r="AD564" t="s">
        <v>74</v>
      </c>
      <c r="AE564" t="s">
        <v>76</v>
      </c>
      <c r="AF564" s="4">
        <v>44556</v>
      </c>
      <c r="AG564">
        <v>0</v>
      </c>
    </row>
    <row r="565" spans="1:33" x14ac:dyDescent="0.6">
      <c r="A565">
        <v>39962899118</v>
      </c>
      <c r="B565" t="s">
        <v>332</v>
      </c>
      <c r="C565">
        <v>85240059989</v>
      </c>
      <c r="D565" t="s">
        <v>353</v>
      </c>
      <c r="E565" s="3">
        <v>2500000</v>
      </c>
      <c r="F565">
        <v>7.15</v>
      </c>
      <c r="G565" s="3">
        <v>2414011</v>
      </c>
      <c r="H565" s="3">
        <v>2412693</v>
      </c>
      <c r="I565">
        <v>0</v>
      </c>
      <c r="J565" s="4">
        <v>44223</v>
      </c>
      <c r="K565">
        <v>6</v>
      </c>
      <c r="L565">
        <v>6</v>
      </c>
      <c r="M565">
        <v>0</v>
      </c>
      <c r="N565">
        <v>0</v>
      </c>
      <c r="O565">
        <v>0</v>
      </c>
      <c r="P565">
        <v>0</v>
      </c>
      <c r="Q565" t="s">
        <v>73</v>
      </c>
      <c r="R565">
        <v>15355</v>
      </c>
      <c r="S565" s="3">
        <v>19516</v>
      </c>
      <c r="T565" t="s">
        <v>74</v>
      </c>
      <c r="U565">
        <v>0</v>
      </c>
      <c r="V565">
        <v>0</v>
      </c>
      <c r="W565" t="s">
        <v>75</v>
      </c>
      <c r="Y565">
        <v>9</v>
      </c>
      <c r="Z565" t="s">
        <v>75</v>
      </c>
      <c r="AA565" t="s">
        <v>74</v>
      </c>
      <c r="AB565" t="s">
        <v>75</v>
      </c>
      <c r="AC565">
        <v>0</v>
      </c>
      <c r="AD565" t="s">
        <v>74</v>
      </c>
      <c r="AE565" t="s">
        <v>76</v>
      </c>
      <c r="AF565" s="4">
        <v>44313</v>
      </c>
      <c r="AG565">
        <v>999</v>
      </c>
    </row>
    <row r="566" spans="1:33" x14ac:dyDescent="0.6">
      <c r="A566">
        <v>39963937381</v>
      </c>
      <c r="B566" t="s">
        <v>332</v>
      </c>
      <c r="C566">
        <v>80002846636</v>
      </c>
      <c r="D566" t="s">
        <v>354</v>
      </c>
      <c r="E566" s="3">
        <v>2625000</v>
      </c>
      <c r="F566">
        <v>6.85</v>
      </c>
      <c r="G566" s="3">
        <v>2455407</v>
      </c>
      <c r="H566" s="3">
        <v>2454477</v>
      </c>
      <c r="I566">
        <v>0</v>
      </c>
      <c r="J566" s="4">
        <v>44223</v>
      </c>
      <c r="K566">
        <v>3</v>
      </c>
      <c r="L566">
        <v>3</v>
      </c>
      <c r="M566">
        <v>0</v>
      </c>
      <c r="N566">
        <v>0</v>
      </c>
      <c r="O566">
        <v>0</v>
      </c>
      <c r="P566">
        <v>0</v>
      </c>
      <c r="Q566" t="s">
        <v>73</v>
      </c>
      <c r="R566">
        <v>15355</v>
      </c>
      <c r="S566" s="3">
        <v>25990</v>
      </c>
      <c r="T566" t="s">
        <v>74</v>
      </c>
      <c r="U566">
        <v>0</v>
      </c>
      <c r="V566">
        <v>0</v>
      </c>
      <c r="W566" t="s">
        <v>75</v>
      </c>
      <c r="Y566">
        <v>9</v>
      </c>
      <c r="Z566" t="s">
        <v>75</v>
      </c>
      <c r="AA566" t="s">
        <v>74</v>
      </c>
      <c r="AB566" t="s">
        <v>75</v>
      </c>
      <c r="AC566">
        <v>0</v>
      </c>
      <c r="AD566" t="s">
        <v>74</v>
      </c>
      <c r="AE566" t="s">
        <v>76</v>
      </c>
      <c r="AF566" s="4">
        <v>44555</v>
      </c>
      <c r="AG566">
        <v>0</v>
      </c>
    </row>
    <row r="567" spans="1:33" x14ac:dyDescent="0.6">
      <c r="A567">
        <v>39972986214</v>
      </c>
      <c r="B567" t="s">
        <v>332</v>
      </c>
      <c r="C567">
        <v>87760825179</v>
      </c>
      <c r="D567" t="s">
        <v>355</v>
      </c>
      <c r="E567" s="3">
        <v>2125000</v>
      </c>
      <c r="F567">
        <v>7.2</v>
      </c>
      <c r="G567" s="3">
        <v>2095150</v>
      </c>
      <c r="H567" s="3">
        <v>2004506</v>
      </c>
      <c r="I567">
        <v>0</v>
      </c>
      <c r="J567" s="4">
        <v>44227</v>
      </c>
      <c r="K567">
        <v>12</v>
      </c>
      <c r="L567">
        <v>12</v>
      </c>
      <c r="M567">
        <v>0</v>
      </c>
      <c r="N567">
        <v>0</v>
      </c>
      <c r="O567">
        <v>0</v>
      </c>
      <c r="P567">
        <v>0</v>
      </c>
      <c r="Q567" t="s">
        <v>73</v>
      </c>
      <c r="R567">
        <v>15355</v>
      </c>
      <c r="S567" s="3">
        <v>14488</v>
      </c>
      <c r="T567" t="s">
        <v>74</v>
      </c>
      <c r="U567">
        <v>0</v>
      </c>
      <c r="V567">
        <v>0</v>
      </c>
      <c r="Z567" t="s">
        <v>75</v>
      </c>
      <c r="AA567" t="s">
        <v>74</v>
      </c>
      <c r="AB567" t="s">
        <v>75</v>
      </c>
      <c r="AC567">
        <v>0</v>
      </c>
      <c r="AD567" t="s">
        <v>74</v>
      </c>
      <c r="AE567" t="s">
        <v>76</v>
      </c>
      <c r="AF567" s="4">
        <v>44294</v>
      </c>
      <c r="AG567">
        <v>0</v>
      </c>
    </row>
    <row r="568" spans="1:33" x14ac:dyDescent="0.6">
      <c r="A568">
        <v>40017142621</v>
      </c>
      <c r="B568" t="s">
        <v>332</v>
      </c>
      <c r="C568">
        <v>80123833266</v>
      </c>
      <c r="D568" t="s">
        <v>356</v>
      </c>
      <c r="E568" s="3">
        <v>780000</v>
      </c>
      <c r="F568">
        <v>6.95</v>
      </c>
      <c r="G568" s="3">
        <v>754161</v>
      </c>
      <c r="H568" s="3">
        <v>748091</v>
      </c>
      <c r="I568">
        <v>0</v>
      </c>
      <c r="J568" s="4">
        <v>44247</v>
      </c>
      <c r="K568">
        <v>13</v>
      </c>
      <c r="L568">
        <v>13</v>
      </c>
      <c r="M568">
        <v>0</v>
      </c>
      <c r="N568">
        <v>0</v>
      </c>
      <c r="O568">
        <v>0</v>
      </c>
      <c r="P568">
        <v>0</v>
      </c>
      <c r="Q568" t="s">
        <v>73</v>
      </c>
      <c r="R568">
        <v>15355</v>
      </c>
      <c r="S568" s="3">
        <v>6024</v>
      </c>
      <c r="T568" t="s">
        <v>74</v>
      </c>
      <c r="U568">
        <v>0</v>
      </c>
      <c r="V568">
        <v>0</v>
      </c>
      <c r="W568" t="s">
        <v>75</v>
      </c>
      <c r="Y568">
        <v>9</v>
      </c>
      <c r="Z568" t="s">
        <v>75</v>
      </c>
      <c r="AA568" t="s">
        <v>74</v>
      </c>
      <c r="AB568" t="s">
        <v>75</v>
      </c>
      <c r="AC568">
        <v>0</v>
      </c>
      <c r="AD568" t="s">
        <v>74</v>
      </c>
      <c r="AE568" t="s">
        <v>76</v>
      </c>
      <c r="AF568" s="4">
        <v>44625</v>
      </c>
      <c r="AG568">
        <v>0</v>
      </c>
    </row>
    <row r="569" spans="1:33" x14ac:dyDescent="0.6">
      <c r="A569">
        <v>40019795612</v>
      </c>
      <c r="B569" t="s">
        <v>332</v>
      </c>
      <c r="C569">
        <v>85082592088</v>
      </c>
      <c r="D569" t="s">
        <v>357</v>
      </c>
      <c r="E569" s="3">
        <v>2800000</v>
      </c>
      <c r="F569">
        <v>6.85</v>
      </c>
      <c r="G569" s="3">
        <v>2592360</v>
      </c>
      <c r="H569" s="3">
        <v>2573201</v>
      </c>
      <c r="I569">
        <v>0</v>
      </c>
      <c r="J569" s="4">
        <v>44247</v>
      </c>
      <c r="K569">
        <v>7</v>
      </c>
      <c r="L569">
        <v>7</v>
      </c>
      <c r="M569">
        <v>0</v>
      </c>
      <c r="N569">
        <v>0</v>
      </c>
      <c r="O569">
        <v>0</v>
      </c>
      <c r="P569">
        <v>0</v>
      </c>
      <c r="Q569" t="s">
        <v>73</v>
      </c>
      <c r="R569">
        <v>15355</v>
      </c>
      <c r="S569" s="3">
        <v>32263</v>
      </c>
      <c r="T569" t="s">
        <v>74</v>
      </c>
      <c r="U569">
        <v>0</v>
      </c>
      <c r="V569">
        <v>0</v>
      </c>
      <c r="W569" t="s">
        <v>75</v>
      </c>
      <c r="Y569">
        <v>9</v>
      </c>
      <c r="Z569" t="s">
        <v>75</v>
      </c>
      <c r="AA569" t="s">
        <v>74</v>
      </c>
      <c r="AB569" t="s">
        <v>75</v>
      </c>
      <c r="AC569">
        <v>0</v>
      </c>
      <c r="AD569" t="s">
        <v>74</v>
      </c>
      <c r="AE569" t="s">
        <v>76</v>
      </c>
      <c r="AF569" s="4">
        <v>44439</v>
      </c>
      <c r="AG569">
        <v>0</v>
      </c>
    </row>
    <row r="570" spans="1:33" x14ac:dyDescent="0.6">
      <c r="A570">
        <v>40028579779</v>
      </c>
      <c r="B570" t="s">
        <v>332</v>
      </c>
      <c r="C570">
        <v>86502924570</v>
      </c>
      <c r="D570" t="s">
        <v>358</v>
      </c>
      <c r="E570" s="3">
        <v>6000000</v>
      </c>
      <c r="F570">
        <v>7.25</v>
      </c>
      <c r="G570" s="3">
        <v>4664172</v>
      </c>
      <c r="H570" s="3">
        <v>4546984</v>
      </c>
      <c r="I570">
        <v>0</v>
      </c>
      <c r="J570" s="4">
        <v>44253</v>
      </c>
      <c r="K570">
        <v>7</v>
      </c>
      <c r="L570">
        <v>7</v>
      </c>
      <c r="M570">
        <v>0</v>
      </c>
      <c r="N570">
        <v>0</v>
      </c>
      <c r="O570">
        <v>0</v>
      </c>
      <c r="P570">
        <v>0</v>
      </c>
      <c r="Q570" t="s">
        <v>73</v>
      </c>
      <c r="R570">
        <v>15355</v>
      </c>
      <c r="S570" s="3">
        <v>34216</v>
      </c>
      <c r="T570" t="s">
        <v>74</v>
      </c>
      <c r="U570">
        <v>0</v>
      </c>
      <c r="V570">
        <v>0</v>
      </c>
      <c r="W570" t="s">
        <v>75</v>
      </c>
      <c r="Y570">
        <v>9</v>
      </c>
      <c r="Z570" t="s">
        <v>75</v>
      </c>
      <c r="AA570" t="s">
        <v>74</v>
      </c>
      <c r="AB570" t="s">
        <v>75</v>
      </c>
      <c r="AC570">
        <v>0</v>
      </c>
      <c r="AD570" t="s">
        <v>74</v>
      </c>
      <c r="AE570" t="s">
        <v>76</v>
      </c>
      <c r="AF570" s="4">
        <v>44322</v>
      </c>
      <c r="AG570">
        <v>0</v>
      </c>
    </row>
    <row r="571" spans="1:33" x14ac:dyDescent="0.6">
      <c r="A571">
        <v>40036457402</v>
      </c>
      <c r="B571" t="s">
        <v>332</v>
      </c>
      <c r="C571">
        <v>86291092499</v>
      </c>
      <c r="D571" t="s">
        <v>359</v>
      </c>
      <c r="E571" s="3">
        <v>2250000</v>
      </c>
      <c r="F571">
        <v>6.9</v>
      </c>
      <c r="G571" s="3">
        <v>2190071</v>
      </c>
      <c r="H571" s="3">
        <v>2171966</v>
      </c>
      <c r="I571">
        <v>0</v>
      </c>
      <c r="J571" s="4">
        <v>44254</v>
      </c>
      <c r="K571">
        <v>1</v>
      </c>
      <c r="L571">
        <v>1</v>
      </c>
      <c r="M571">
        <v>0</v>
      </c>
      <c r="N571">
        <v>0</v>
      </c>
      <c r="O571">
        <v>0</v>
      </c>
      <c r="P571">
        <v>0</v>
      </c>
      <c r="Q571" t="s">
        <v>73</v>
      </c>
      <c r="R571">
        <v>15355</v>
      </c>
      <c r="S571" s="3">
        <v>17245</v>
      </c>
      <c r="T571" t="s">
        <v>74</v>
      </c>
      <c r="U571">
        <v>0</v>
      </c>
      <c r="V571">
        <v>0</v>
      </c>
      <c r="W571" t="s">
        <v>75</v>
      </c>
      <c r="Y571">
        <v>9</v>
      </c>
      <c r="Z571" t="s">
        <v>75</v>
      </c>
      <c r="AA571" t="s">
        <v>74</v>
      </c>
      <c r="AB571" t="s">
        <v>75</v>
      </c>
      <c r="AC571">
        <v>0</v>
      </c>
      <c r="AD571" t="s">
        <v>74</v>
      </c>
      <c r="AE571" t="s">
        <v>76</v>
      </c>
      <c r="AF571" s="4">
        <v>44643</v>
      </c>
      <c r="AG571">
        <v>0</v>
      </c>
    </row>
    <row r="572" spans="1:33" x14ac:dyDescent="0.6">
      <c r="A572">
        <v>40036500210</v>
      </c>
      <c r="B572" t="s">
        <v>332</v>
      </c>
      <c r="C572">
        <v>86608346666</v>
      </c>
      <c r="D572" t="s">
        <v>360</v>
      </c>
      <c r="E572" s="3">
        <v>5300000</v>
      </c>
      <c r="F572">
        <v>7.05</v>
      </c>
      <c r="G572" s="3">
        <v>5220139</v>
      </c>
      <c r="H572" s="3">
        <v>4971225</v>
      </c>
      <c r="I572">
        <v>0</v>
      </c>
      <c r="J572" s="4">
        <v>44254</v>
      </c>
      <c r="K572">
        <v>13</v>
      </c>
      <c r="L572">
        <v>13</v>
      </c>
      <c r="M572">
        <v>0</v>
      </c>
      <c r="N572">
        <v>0</v>
      </c>
      <c r="O572">
        <v>0</v>
      </c>
      <c r="P572">
        <v>0</v>
      </c>
      <c r="Q572" t="s">
        <v>73</v>
      </c>
      <c r="R572">
        <v>15355</v>
      </c>
      <c r="S572" s="3">
        <v>36336</v>
      </c>
      <c r="T572" t="s">
        <v>74</v>
      </c>
      <c r="U572">
        <v>0</v>
      </c>
      <c r="V572">
        <v>0</v>
      </c>
      <c r="W572" t="s">
        <v>75</v>
      </c>
      <c r="Y572">
        <v>9</v>
      </c>
      <c r="Z572" t="s">
        <v>75</v>
      </c>
      <c r="AA572" t="s">
        <v>74</v>
      </c>
      <c r="AB572" t="s">
        <v>75</v>
      </c>
      <c r="AC572">
        <v>0</v>
      </c>
      <c r="AD572" t="s">
        <v>74</v>
      </c>
      <c r="AE572" t="s">
        <v>76</v>
      </c>
      <c r="AF572" s="4">
        <v>44408</v>
      </c>
      <c r="AG572">
        <v>0</v>
      </c>
    </row>
    <row r="573" spans="1:33" x14ac:dyDescent="0.6">
      <c r="A573">
        <v>40038501926</v>
      </c>
      <c r="B573" t="s">
        <v>332</v>
      </c>
      <c r="C573">
        <v>90725679340</v>
      </c>
      <c r="D573" t="s">
        <v>361</v>
      </c>
      <c r="E573" s="3">
        <v>1500000</v>
      </c>
      <c r="F573">
        <v>6.9</v>
      </c>
      <c r="G573" s="3">
        <v>1345656</v>
      </c>
      <c r="H573" s="3">
        <v>430769</v>
      </c>
      <c r="I573">
        <v>0</v>
      </c>
      <c r="J573" s="4">
        <v>44254</v>
      </c>
      <c r="K573">
        <v>13</v>
      </c>
      <c r="L573">
        <v>13</v>
      </c>
      <c r="M573">
        <v>0</v>
      </c>
      <c r="N573">
        <v>0</v>
      </c>
      <c r="O573">
        <v>0</v>
      </c>
      <c r="P573">
        <v>0</v>
      </c>
      <c r="Q573" t="s">
        <v>73</v>
      </c>
      <c r="R573">
        <v>15355</v>
      </c>
      <c r="S573" s="3">
        <v>15415</v>
      </c>
      <c r="T573" t="s">
        <v>74</v>
      </c>
      <c r="U573">
        <v>0</v>
      </c>
      <c r="V573">
        <v>0</v>
      </c>
      <c r="W573" t="s">
        <v>75</v>
      </c>
      <c r="Y573">
        <v>9</v>
      </c>
      <c r="Z573" t="s">
        <v>75</v>
      </c>
      <c r="AA573" t="s">
        <v>74</v>
      </c>
      <c r="AB573" t="s">
        <v>75</v>
      </c>
      <c r="AC573">
        <v>0</v>
      </c>
      <c r="AD573" t="s">
        <v>74</v>
      </c>
      <c r="AE573" t="s">
        <v>76</v>
      </c>
      <c r="AF573" s="4">
        <v>44335</v>
      </c>
      <c r="AG573">
        <v>999</v>
      </c>
    </row>
    <row r="574" spans="1:33" x14ac:dyDescent="0.6">
      <c r="A574">
        <v>40039766018</v>
      </c>
      <c r="B574" t="s">
        <v>332</v>
      </c>
      <c r="C574">
        <v>87760838111</v>
      </c>
      <c r="D574" t="s">
        <v>362</v>
      </c>
      <c r="E574" s="3">
        <v>1510000</v>
      </c>
      <c r="F574">
        <v>6.85</v>
      </c>
      <c r="G574" s="3">
        <v>1477399</v>
      </c>
      <c r="H574" s="3">
        <v>1465111</v>
      </c>
      <c r="I574">
        <v>0</v>
      </c>
      <c r="J574" s="4">
        <v>44255</v>
      </c>
      <c r="K574">
        <v>8</v>
      </c>
      <c r="L574">
        <v>8</v>
      </c>
      <c r="M574">
        <v>0</v>
      </c>
      <c r="N574">
        <v>0</v>
      </c>
      <c r="O574">
        <v>0</v>
      </c>
      <c r="P574">
        <v>0</v>
      </c>
      <c r="Q574" t="s">
        <v>73</v>
      </c>
      <c r="R574">
        <v>15355</v>
      </c>
      <c r="S574" s="3">
        <v>11614</v>
      </c>
      <c r="T574" t="s">
        <v>74</v>
      </c>
      <c r="U574">
        <v>0</v>
      </c>
      <c r="V574">
        <v>0</v>
      </c>
      <c r="W574" t="s">
        <v>75</v>
      </c>
      <c r="Y574">
        <v>9</v>
      </c>
      <c r="Z574" t="s">
        <v>75</v>
      </c>
      <c r="AA574" t="s">
        <v>74</v>
      </c>
      <c r="AB574" t="s">
        <v>75</v>
      </c>
      <c r="AC574">
        <v>0</v>
      </c>
      <c r="AD574" t="s">
        <v>74</v>
      </c>
      <c r="AE574" t="s">
        <v>76</v>
      </c>
      <c r="AF574" s="4">
        <v>44379</v>
      </c>
      <c r="AG574">
        <v>0</v>
      </c>
    </row>
    <row r="575" spans="1:33" x14ac:dyDescent="0.6">
      <c r="A575">
        <v>40039866091</v>
      </c>
      <c r="B575" t="s">
        <v>332</v>
      </c>
      <c r="C575">
        <v>80631407241</v>
      </c>
      <c r="D575" t="s">
        <v>363</v>
      </c>
      <c r="E575" s="3">
        <v>2790000</v>
      </c>
      <c r="F575">
        <v>7.05</v>
      </c>
      <c r="G575" s="3">
        <v>2620491</v>
      </c>
      <c r="H575" s="3">
        <v>2619839</v>
      </c>
      <c r="I575">
        <v>0</v>
      </c>
      <c r="J575" s="4">
        <v>44255</v>
      </c>
      <c r="K575">
        <v>3</v>
      </c>
      <c r="L575">
        <v>3</v>
      </c>
      <c r="M575">
        <v>0</v>
      </c>
      <c r="N575">
        <v>0</v>
      </c>
      <c r="O575">
        <v>0</v>
      </c>
      <c r="P575">
        <v>0</v>
      </c>
      <c r="Q575" t="s">
        <v>73</v>
      </c>
      <c r="R575">
        <v>15355</v>
      </c>
      <c r="S575" s="3">
        <v>28716</v>
      </c>
      <c r="T575" t="s">
        <v>74</v>
      </c>
      <c r="U575">
        <v>0</v>
      </c>
      <c r="V575">
        <v>0</v>
      </c>
      <c r="W575" t="s">
        <v>75</v>
      </c>
      <c r="Y575">
        <v>9</v>
      </c>
      <c r="Z575" t="s">
        <v>75</v>
      </c>
      <c r="AA575" t="s">
        <v>74</v>
      </c>
      <c r="AB575" t="s">
        <v>75</v>
      </c>
      <c r="AC575">
        <v>0</v>
      </c>
      <c r="AD575" t="s">
        <v>74</v>
      </c>
      <c r="AE575" t="s">
        <v>76</v>
      </c>
      <c r="AF575" s="4">
        <v>44540</v>
      </c>
      <c r="AG575">
        <v>0</v>
      </c>
    </row>
    <row r="576" spans="1:33" x14ac:dyDescent="0.6">
      <c r="A576">
        <v>40077855245</v>
      </c>
      <c r="B576" t="s">
        <v>332</v>
      </c>
      <c r="C576">
        <v>85640067384</v>
      </c>
      <c r="D576" t="s">
        <v>364</v>
      </c>
      <c r="E576" s="3">
        <v>2275000</v>
      </c>
      <c r="F576">
        <v>7.2</v>
      </c>
      <c r="G576" s="3">
        <v>2231930</v>
      </c>
      <c r="H576" s="3">
        <v>2120113</v>
      </c>
      <c r="I576">
        <v>0</v>
      </c>
      <c r="J576" s="4">
        <v>44273</v>
      </c>
      <c r="K576">
        <v>12</v>
      </c>
      <c r="L576">
        <v>12</v>
      </c>
      <c r="M576">
        <v>0</v>
      </c>
      <c r="N576">
        <v>0</v>
      </c>
      <c r="O576">
        <v>0</v>
      </c>
      <c r="P576">
        <v>0</v>
      </c>
      <c r="Q576" t="s">
        <v>73</v>
      </c>
      <c r="R576">
        <v>15355</v>
      </c>
      <c r="S576" s="3">
        <v>17980</v>
      </c>
      <c r="T576" t="s">
        <v>74</v>
      </c>
      <c r="U576">
        <v>0</v>
      </c>
      <c r="V576">
        <v>0</v>
      </c>
      <c r="W576" t="s">
        <v>75</v>
      </c>
      <c r="Y576">
        <v>9</v>
      </c>
      <c r="Z576" t="s">
        <v>75</v>
      </c>
      <c r="AA576" t="s">
        <v>74</v>
      </c>
      <c r="AB576" t="s">
        <v>75</v>
      </c>
      <c r="AC576">
        <v>0</v>
      </c>
      <c r="AD576" t="s">
        <v>74</v>
      </c>
      <c r="AE576" t="s">
        <v>76</v>
      </c>
      <c r="AF576" s="4">
        <v>44568</v>
      </c>
      <c r="AG576">
        <v>0</v>
      </c>
    </row>
    <row r="577" spans="1:34" x14ac:dyDescent="0.6">
      <c r="A577">
        <v>40097900737</v>
      </c>
      <c r="B577" t="s">
        <v>332</v>
      </c>
      <c r="C577">
        <v>87098476207</v>
      </c>
      <c r="D577" t="s">
        <v>365</v>
      </c>
      <c r="E577" s="3">
        <v>2970000</v>
      </c>
      <c r="F577">
        <v>7.05</v>
      </c>
      <c r="G577" s="3">
        <v>2911544</v>
      </c>
      <c r="H577" s="3">
        <v>2908974</v>
      </c>
      <c r="I577">
        <v>0</v>
      </c>
      <c r="J577" s="4">
        <v>44280</v>
      </c>
      <c r="K577">
        <v>3</v>
      </c>
      <c r="L577">
        <v>3</v>
      </c>
      <c r="M577">
        <v>0</v>
      </c>
      <c r="N577">
        <v>0</v>
      </c>
      <c r="O577">
        <v>0</v>
      </c>
      <c r="P577">
        <v>0</v>
      </c>
      <c r="Q577" t="s">
        <v>73</v>
      </c>
      <c r="R577">
        <v>15355</v>
      </c>
      <c r="S577" s="3">
        <v>24710</v>
      </c>
      <c r="T577" t="s">
        <v>74</v>
      </c>
      <c r="U577">
        <v>0</v>
      </c>
      <c r="V577">
        <v>0</v>
      </c>
      <c r="W577" t="s">
        <v>75</v>
      </c>
      <c r="Y577">
        <v>9</v>
      </c>
      <c r="Z577" t="s">
        <v>75</v>
      </c>
      <c r="AA577" t="s">
        <v>74</v>
      </c>
      <c r="AB577" t="s">
        <v>75</v>
      </c>
      <c r="AC577">
        <v>0</v>
      </c>
      <c r="AD577" t="s">
        <v>74</v>
      </c>
      <c r="AE577" t="s">
        <v>76</v>
      </c>
      <c r="AF577" s="4">
        <v>44555</v>
      </c>
      <c r="AG577">
        <v>0</v>
      </c>
    </row>
    <row r="578" spans="1:34" x14ac:dyDescent="0.6">
      <c r="A578">
        <v>40098674682</v>
      </c>
      <c r="B578" t="s">
        <v>332</v>
      </c>
      <c r="C578">
        <v>80588842464</v>
      </c>
      <c r="D578" t="s">
        <v>366</v>
      </c>
      <c r="E578" s="3">
        <v>2880000</v>
      </c>
      <c r="F578">
        <v>6.9</v>
      </c>
      <c r="G578" s="3">
        <v>2819252</v>
      </c>
      <c r="H578" s="3">
        <v>2815392</v>
      </c>
      <c r="I578">
        <v>0</v>
      </c>
      <c r="J578" s="4">
        <v>44281</v>
      </c>
      <c r="K578">
        <v>12</v>
      </c>
      <c r="L578">
        <v>12</v>
      </c>
      <c r="M578">
        <v>0</v>
      </c>
      <c r="N578">
        <v>0</v>
      </c>
      <c r="O578">
        <v>0</v>
      </c>
      <c r="P578">
        <v>0</v>
      </c>
      <c r="Q578" t="s">
        <v>73</v>
      </c>
      <c r="R578">
        <v>15355</v>
      </c>
      <c r="S578" s="3">
        <v>21670</v>
      </c>
      <c r="T578" t="s">
        <v>74</v>
      </c>
      <c r="U578">
        <v>0</v>
      </c>
      <c r="V578">
        <v>0</v>
      </c>
      <c r="W578" t="s">
        <v>75</v>
      </c>
      <c r="Y578">
        <v>9</v>
      </c>
      <c r="Z578" t="s">
        <v>75</v>
      </c>
      <c r="AA578" t="s">
        <v>74</v>
      </c>
      <c r="AB578" t="s">
        <v>75</v>
      </c>
      <c r="AC578">
        <v>0</v>
      </c>
      <c r="AD578" t="s">
        <v>74</v>
      </c>
    </row>
    <row r="579" spans="1:34" x14ac:dyDescent="0.6">
      <c r="A579" t="s">
        <v>14</v>
      </c>
      <c r="B579" t="s">
        <v>15</v>
      </c>
      <c r="C579" t="s">
        <v>16</v>
      </c>
      <c r="D579" t="s">
        <v>17</v>
      </c>
      <c r="E579" t="s">
        <v>18</v>
      </c>
      <c r="F579" t="s">
        <v>19</v>
      </c>
      <c r="G579" t="s">
        <v>69</v>
      </c>
      <c r="H579" t="s">
        <v>70</v>
      </c>
      <c r="I579" t="s">
        <v>21</v>
      </c>
      <c r="J579" t="s">
        <v>19</v>
      </c>
      <c r="K579" t="s">
        <v>22</v>
      </c>
      <c r="L579" t="s">
        <v>22</v>
      </c>
      <c r="M579" t="s">
        <v>22</v>
      </c>
      <c r="N579" t="s">
        <v>23</v>
      </c>
      <c r="O579" t="s">
        <v>22</v>
      </c>
      <c r="P579" t="s">
        <v>24</v>
      </c>
      <c r="Q579" t="s">
        <v>19</v>
      </c>
      <c r="R579" t="s">
        <v>25</v>
      </c>
      <c r="S579" t="s">
        <v>21</v>
      </c>
      <c r="T579" t="s">
        <v>26</v>
      </c>
      <c r="U579" t="s">
        <v>14</v>
      </c>
      <c r="V579" t="s">
        <v>18</v>
      </c>
      <c r="W579" t="s">
        <v>24</v>
      </c>
      <c r="X579" t="s">
        <v>27</v>
      </c>
      <c r="Y579" t="s">
        <v>25</v>
      </c>
      <c r="Z579" t="s">
        <v>28</v>
      </c>
      <c r="AA579" t="s">
        <v>29</v>
      </c>
      <c r="AB579" t="s">
        <v>25</v>
      </c>
      <c r="AC579" t="s">
        <v>18</v>
      </c>
      <c r="AD579" t="s">
        <v>26</v>
      </c>
      <c r="AE579" t="s">
        <v>29</v>
      </c>
      <c r="AF579" t="s">
        <v>19</v>
      </c>
      <c r="AG579" t="s">
        <v>30</v>
      </c>
      <c r="AH579" t="s">
        <v>31</v>
      </c>
    </row>
    <row r="581" spans="1:34" x14ac:dyDescent="0.6">
      <c r="A581" t="s">
        <v>101</v>
      </c>
      <c r="B581" t="s">
        <v>102</v>
      </c>
      <c r="C581" t="s">
        <v>103</v>
      </c>
      <c r="D581" t="s">
        <v>104</v>
      </c>
    </row>
    <row r="583" spans="1:34" x14ac:dyDescent="0.6">
      <c r="A583" t="s">
        <v>3</v>
      </c>
      <c r="B583">
        <v>1</v>
      </c>
      <c r="C583" t="s">
        <v>4</v>
      </c>
      <c r="D583" t="s">
        <v>5</v>
      </c>
      <c r="E583" t="s">
        <v>6</v>
      </c>
      <c r="F583" s="1">
        <v>45383.166666666664</v>
      </c>
      <c r="G583">
        <v>0</v>
      </c>
    </row>
    <row r="584" spans="1:34" x14ac:dyDescent="0.6">
      <c r="A584" t="s">
        <v>7</v>
      </c>
      <c r="E584" t="s">
        <v>8</v>
      </c>
      <c r="F584" s="2">
        <v>44621</v>
      </c>
    </row>
    <row r="585" spans="1:34" x14ac:dyDescent="0.6">
      <c r="C585" t="s">
        <v>9</v>
      </c>
      <c r="D585" t="s">
        <v>10</v>
      </c>
    </row>
    <row r="586" spans="1:34" x14ac:dyDescent="0.6">
      <c r="A586" t="s">
        <v>11</v>
      </c>
      <c r="B586" t="s">
        <v>12</v>
      </c>
      <c r="E586" t="s">
        <v>367</v>
      </c>
    </row>
    <row r="587" spans="1:34" x14ac:dyDescent="0.6">
      <c r="A587" t="s">
        <v>0</v>
      </c>
    </row>
    <row r="588" spans="1:34" x14ac:dyDescent="0.6">
      <c r="A588" t="s">
        <v>14</v>
      </c>
      <c r="B588" t="s">
        <v>15</v>
      </c>
      <c r="C588" t="s">
        <v>16</v>
      </c>
      <c r="D588" t="s">
        <v>17</v>
      </c>
      <c r="E588" t="s">
        <v>18</v>
      </c>
      <c r="F588" t="s">
        <v>19</v>
      </c>
      <c r="G588" t="s">
        <v>20</v>
      </c>
      <c r="H588" t="s">
        <v>21</v>
      </c>
      <c r="I588" t="s">
        <v>21</v>
      </c>
      <c r="J588" t="s">
        <v>19</v>
      </c>
      <c r="K588" t="s">
        <v>22</v>
      </c>
      <c r="L588" t="s">
        <v>22</v>
      </c>
      <c r="M588" t="s">
        <v>22</v>
      </c>
      <c r="N588" t="s">
        <v>23</v>
      </c>
      <c r="O588" t="s">
        <v>22</v>
      </c>
      <c r="P588" t="s">
        <v>24</v>
      </c>
      <c r="Q588" t="s">
        <v>19</v>
      </c>
      <c r="R588" t="s">
        <v>25</v>
      </c>
      <c r="S588" t="s">
        <v>21</v>
      </c>
      <c r="T588" t="s">
        <v>26</v>
      </c>
      <c r="U588" t="s">
        <v>14</v>
      </c>
      <c r="V588" t="s">
        <v>18</v>
      </c>
      <c r="W588" t="s">
        <v>24</v>
      </c>
      <c r="X588" t="s">
        <v>27</v>
      </c>
      <c r="Y588" t="s">
        <v>25</v>
      </c>
      <c r="Z588" t="s">
        <v>28</v>
      </c>
      <c r="AA588" t="s">
        <v>29</v>
      </c>
      <c r="AB588" t="s">
        <v>25</v>
      </c>
      <c r="AC588" t="s">
        <v>18</v>
      </c>
      <c r="AD588" t="s">
        <v>26</v>
      </c>
      <c r="AE588" t="s">
        <v>29</v>
      </c>
      <c r="AF588" t="s">
        <v>19</v>
      </c>
      <c r="AG588" t="s">
        <v>30</v>
      </c>
      <c r="AH588" t="s">
        <v>31</v>
      </c>
    </row>
    <row r="589" spans="1:34" x14ac:dyDescent="0.6">
      <c r="A589" t="s">
        <v>32</v>
      </c>
      <c r="B589" t="s">
        <v>33</v>
      </c>
      <c r="C589" t="s">
        <v>34</v>
      </c>
      <c r="D589" t="s">
        <v>35</v>
      </c>
      <c r="E589" t="s">
        <v>36</v>
      </c>
      <c r="F589" t="s">
        <v>37</v>
      </c>
      <c r="G589" t="s">
        <v>38</v>
      </c>
      <c r="H589" t="s">
        <v>39</v>
      </c>
      <c r="I589" t="s">
        <v>40</v>
      </c>
      <c r="J589" t="s">
        <v>41</v>
      </c>
      <c r="K589" t="s">
        <v>42</v>
      </c>
      <c r="L589" t="s">
        <v>42</v>
      </c>
      <c r="M589" t="s">
        <v>42</v>
      </c>
      <c r="N589" t="s">
        <v>43</v>
      </c>
      <c r="O589" t="s">
        <v>44</v>
      </c>
      <c r="P589" t="s">
        <v>45</v>
      </c>
      <c r="Q589" t="s">
        <v>46</v>
      </c>
      <c r="R589" t="s">
        <v>47</v>
      </c>
      <c r="S589" t="s">
        <v>48</v>
      </c>
      <c r="T589" t="s">
        <v>49</v>
      </c>
      <c r="U589" t="s">
        <v>50</v>
      </c>
      <c r="V589" t="s">
        <v>51</v>
      </c>
      <c r="W589" t="s">
        <v>52</v>
      </c>
      <c r="X589" t="s">
        <v>53</v>
      </c>
      <c r="Y589" t="s">
        <v>54</v>
      </c>
      <c r="Z589" t="s">
        <v>55</v>
      </c>
      <c r="AA589" t="s">
        <v>56</v>
      </c>
      <c r="AB589" t="s">
        <v>57</v>
      </c>
      <c r="AC589" t="s">
        <v>58</v>
      </c>
      <c r="AD589" t="s">
        <v>59</v>
      </c>
      <c r="AE589" t="s">
        <v>60</v>
      </c>
      <c r="AF589" t="s">
        <v>61</v>
      </c>
      <c r="AG589" t="s">
        <v>62</v>
      </c>
    </row>
    <row r="590" spans="1:34" x14ac:dyDescent="0.6">
      <c r="J590" t="s">
        <v>63</v>
      </c>
      <c r="K590" t="s">
        <v>64</v>
      </c>
      <c r="L590" t="s">
        <v>65</v>
      </c>
      <c r="M590" t="s">
        <v>66</v>
      </c>
      <c r="N590" t="s">
        <v>67</v>
      </c>
      <c r="O590" t="s">
        <v>67</v>
      </c>
      <c r="P590" t="s">
        <v>68</v>
      </c>
    </row>
    <row r="591" spans="1:34" x14ac:dyDescent="0.6">
      <c r="A591" t="s">
        <v>14</v>
      </c>
      <c r="B591" t="s">
        <v>15</v>
      </c>
      <c r="C591" t="s">
        <v>16</v>
      </c>
      <c r="D591" t="s">
        <v>17</v>
      </c>
      <c r="E591" t="s">
        <v>18</v>
      </c>
      <c r="F591" t="s">
        <v>19</v>
      </c>
      <c r="G591" t="s">
        <v>69</v>
      </c>
      <c r="H591" t="s">
        <v>70</v>
      </c>
      <c r="I591" t="s">
        <v>21</v>
      </c>
      <c r="J591" t="s">
        <v>19</v>
      </c>
      <c r="K591" t="s">
        <v>22</v>
      </c>
      <c r="L591" t="s">
        <v>22</v>
      </c>
      <c r="M591" t="s">
        <v>22</v>
      </c>
      <c r="N591" t="s">
        <v>23</v>
      </c>
      <c r="O591" t="s">
        <v>22</v>
      </c>
      <c r="P591" t="s">
        <v>24</v>
      </c>
      <c r="Q591" t="s">
        <v>19</v>
      </c>
      <c r="R591" t="s">
        <v>25</v>
      </c>
      <c r="S591" t="s">
        <v>21</v>
      </c>
      <c r="T591" t="s">
        <v>26</v>
      </c>
      <c r="U591" t="s">
        <v>14</v>
      </c>
      <c r="V591" t="s">
        <v>18</v>
      </c>
      <c r="W591" t="s">
        <v>24</v>
      </c>
      <c r="X591" t="s">
        <v>27</v>
      </c>
      <c r="Y591" t="s">
        <v>25</v>
      </c>
      <c r="Z591" t="s">
        <v>28</v>
      </c>
      <c r="AA591" t="s">
        <v>29</v>
      </c>
      <c r="AB591" t="s">
        <v>25</v>
      </c>
      <c r="AC591" t="s">
        <v>18</v>
      </c>
      <c r="AD591" t="s">
        <v>26</v>
      </c>
      <c r="AE591" t="s">
        <v>29</v>
      </c>
      <c r="AF591" t="s">
        <v>19</v>
      </c>
      <c r="AG591" t="s">
        <v>30</v>
      </c>
      <c r="AH591" t="s">
        <v>31</v>
      </c>
    </row>
    <row r="592" spans="1:34" x14ac:dyDescent="0.6">
      <c r="A592">
        <v>40098679181</v>
      </c>
      <c r="B592" t="s">
        <v>332</v>
      </c>
      <c r="C592">
        <v>89423718770</v>
      </c>
      <c r="D592" t="s">
        <v>368</v>
      </c>
      <c r="E592" s="3">
        <v>1980000</v>
      </c>
      <c r="F592">
        <v>7</v>
      </c>
      <c r="G592" s="3">
        <v>1932679</v>
      </c>
      <c r="H592" s="3">
        <v>1889829</v>
      </c>
      <c r="I592">
        <v>0</v>
      </c>
      <c r="J592" s="4">
        <v>44280</v>
      </c>
      <c r="K592">
        <v>12</v>
      </c>
      <c r="L592">
        <v>12</v>
      </c>
      <c r="M592">
        <v>0</v>
      </c>
      <c r="N592">
        <v>0</v>
      </c>
      <c r="O592">
        <v>0</v>
      </c>
      <c r="P592">
        <v>0</v>
      </c>
      <c r="Q592" t="s">
        <v>73</v>
      </c>
      <c r="R592">
        <v>15355</v>
      </c>
      <c r="S592" s="3">
        <v>15411</v>
      </c>
      <c r="T592" t="s">
        <v>74</v>
      </c>
      <c r="U592">
        <v>0</v>
      </c>
      <c r="V592">
        <v>0</v>
      </c>
      <c r="Z592" t="s">
        <v>75</v>
      </c>
      <c r="AA592" t="s">
        <v>74</v>
      </c>
      <c r="AB592" t="s">
        <v>75</v>
      </c>
      <c r="AC592">
        <v>0</v>
      </c>
      <c r="AD592" t="s">
        <v>74</v>
      </c>
      <c r="AE592" t="s">
        <v>76</v>
      </c>
      <c r="AF592" s="4">
        <v>44420</v>
      </c>
      <c r="AG592">
        <v>0</v>
      </c>
    </row>
    <row r="593" spans="1:34" x14ac:dyDescent="0.6">
      <c r="A593">
        <v>40140413431</v>
      </c>
      <c r="B593" t="s">
        <v>332</v>
      </c>
      <c r="C593">
        <v>80075299653</v>
      </c>
      <c r="D593" t="s">
        <v>369</v>
      </c>
      <c r="E593" s="3">
        <v>3500000</v>
      </c>
      <c r="F593">
        <v>6.75</v>
      </c>
      <c r="G593" s="3">
        <v>1100112</v>
      </c>
      <c r="H593" s="3">
        <v>1099522</v>
      </c>
      <c r="I593">
        <v>0</v>
      </c>
      <c r="J593" s="4">
        <v>44308</v>
      </c>
      <c r="K593">
        <v>11</v>
      </c>
      <c r="L593">
        <v>11</v>
      </c>
      <c r="M593">
        <v>0</v>
      </c>
      <c r="N593">
        <v>0</v>
      </c>
      <c r="O593">
        <v>0</v>
      </c>
      <c r="P593">
        <v>0</v>
      </c>
      <c r="Q593" t="s">
        <v>73</v>
      </c>
      <c r="R593">
        <v>15355</v>
      </c>
      <c r="S593" s="3">
        <v>27241</v>
      </c>
      <c r="T593" t="s">
        <v>74</v>
      </c>
      <c r="U593">
        <v>0</v>
      </c>
      <c r="V593">
        <v>0</v>
      </c>
      <c r="W593" t="s">
        <v>75</v>
      </c>
      <c r="Y593">
        <v>9</v>
      </c>
      <c r="Z593" t="s">
        <v>75</v>
      </c>
      <c r="AA593" t="s">
        <v>74</v>
      </c>
      <c r="AB593" t="s">
        <v>75</v>
      </c>
      <c r="AC593">
        <v>0</v>
      </c>
      <c r="AD593" t="s">
        <v>74</v>
      </c>
      <c r="AE593" t="s">
        <v>76</v>
      </c>
      <c r="AF593" s="4">
        <v>44625</v>
      </c>
      <c r="AG593">
        <v>0</v>
      </c>
    </row>
    <row r="594" spans="1:34" x14ac:dyDescent="0.6">
      <c r="A594">
        <v>39617640852</v>
      </c>
      <c r="B594" t="s">
        <v>332</v>
      </c>
      <c r="C594">
        <v>87209416348</v>
      </c>
      <c r="D594" t="s">
        <v>370</v>
      </c>
      <c r="E594" s="3">
        <v>2045000</v>
      </c>
      <c r="F594">
        <v>6.95</v>
      </c>
      <c r="G594" s="3">
        <v>1990076</v>
      </c>
      <c r="H594" s="3">
        <v>1998483</v>
      </c>
      <c r="I594" s="3">
        <v>8407</v>
      </c>
      <c r="J594" s="4">
        <v>44074</v>
      </c>
      <c r="K594">
        <v>19</v>
      </c>
      <c r="L594">
        <v>18</v>
      </c>
      <c r="M594">
        <v>1</v>
      </c>
      <c r="N594">
        <v>1</v>
      </c>
      <c r="O594">
        <v>1</v>
      </c>
      <c r="P594">
        <v>701</v>
      </c>
      <c r="Q594" t="s">
        <v>73</v>
      </c>
      <c r="R594">
        <v>15355</v>
      </c>
      <c r="S594" s="3">
        <v>14389</v>
      </c>
      <c r="T594" s="4">
        <v>44649</v>
      </c>
      <c r="U594">
        <v>0</v>
      </c>
      <c r="V594">
        <v>0</v>
      </c>
      <c r="Z594" t="s">
        <v>75</v>
      </c>
      <c r="AA594" t="s">
        <v>74</v>
      </c>
      <c r="AB594" t="s">
        <v>75</v>
      </c>
      <c r="AC594">
        <v>0</v>
      </c>
      <c r="AD594" t="s">
        <v>74</v>
      </c>
      <c r="AE594" t="s">
        <v>173</v>
      </c>
      <c r="AF594" s="4">
        <v>44649</v>
      </c>
      <c r="AG594">
        <v>701</v>
      </c>
    </row>
    <row r="595" spans="1:34" x14ac:dyDescent="0.6">
      <c r="A595" t="s">
        <v>14</v>
      </c>
      <c r="B595" t="s">
        <v>15</v>
      </c>
      <c r="C595" t="s">
        <v>16</v>
      </c>
      <c r="D595" t="s">
        <v>17</v>
      </c>
      <c r="E595" t="s">
        <v>18</v>
      </c>
      <c r="F595" t="s">
        <v>19</v>
      </c>
      <c r="G595" t="s">
        <v>69</v>
      </c>
      <c r="H595" t="s">
        <v>70</v>
      </c>
      <c r="I595" t="s">
        <v>21</v>
      </c>
      <c r="J595" t="s">
        <v>19</v>
      </c>
      <c r="K595" t="s">
        <v>22</v>
      </c>
      <c r="L595" t="s">
        <v>22</v>
      </c>
      <c r="M595" t="s">
        <v>22</v>
      </c>
      <c r="N595" t="s">
        <v>23</v>
      </c>
      <c r="O595" t="s">
        <v>22</v>
      </c>
      <c r="P595" t="s">
        <v>24</v>
      </c>
      <c r="Q595" t="s">
        <v>19</v>
      </c>
      <c r="R595" t="s">
        <v>25</v>
      </c>
      <c r="S595" t="s">
        <v>21</v>
      </c>
      <c r="T595" t="s">
        <v>26</v>
      </c>
      <c r="U595" t="s">
        <v>14</v>
      </c>
      <c r="V595" t="s">
        <v>18</v>
      </c>
      <c r="W595" t="s">
        <v>24</v>
      </c>
      <c r="X595" t="s">
        <v>27</v>
      </c>
      <c r="Y595" t="s">
        <v>25</v>
      </c>
      <c r="Z595" t="s">
        <v>28</v>
      </c>
      <c r="AA595" t="s">
        <v>29</v>
      </c>
      <c r="AB595" t="s">
        <v>25</v>
      </c>
      <c r="AC595" t="s">
        <v>18</v>
      </c>
      <c r="AD595" t="s">
        <v>26</v>
      </c>
      <c r="AE595" t="s">
        <v>29</v>
      </c>
      <c r="AF595" t="s">
        <v>19</v>
      </c>
      <c r="AG595" t="s">
        <v>30</v>
      </c>
      <c r="AH595" t="s">
        <v>31</v>
      </c>
    </row>
    <row r="596" spans="1:34" x14ac:dyDescent="0.6">
      <c r="A596" t="s">
        <v>77</v>
      </c>
      <c r="B596" t="s">
        <v>332</v>
      </c>
      <c r="E596" s="3">
        <v>80631000</v>
      </c>
      <c r="G596" s="3">
        <v>71689280.040000007</v>
      </c>
      <c r="H596" s="3">
        <v>67577925.859999999</v>
      </c>
      <c r="I596" s="3">
        <v>8407</v>
      </c>
    </row>
    <row r="597" spans="1:34" x14ac:dyDescent="0.6">
      <c r="A597" t="s">
        <v>14</v>
      </c>
      <c r="B597" t="s">
        <v>15</v>
      </c>
      <c r="C597" t="s">
        <v>16</v>
      </c>
      <c r="D597" t="s">
        <v>17</v>
      </c>
      <c r="E597" t="s">
        <v>18</v>
      </c>
      <c r="F597" t="s">
        <v>19</v>
      </c>
      <c r="G597" t="s">
        <v>69</v>
      </c>
      <c r="H597" t="s">
        <v>70</v>
      </c>
      <c r="I597" t="s">
        <v>21</v>
      </c>
      <c r="J597" t="s">
        <v>19</v>
      </c>
      <c r="K597" t="s">
        <v>22</v>
      </c>
      <c r="L597" t="s">
        <v>22</v>
      </c>
      <c r="M597" t="s">
        <v>22</v>
      </c>
      <c r="N597" t="s">
        <v>23</v>
      </c>
      <c r="O597" t="s">
        <v>22</v>
      </c>
      <c r="P597" t="s">
        <v>24</v>
      </c>
      <c r="Q597" t="s">
        <v>19</v>
      </c>
      <c r="R597" t="s">
        <v>25</v>
      </c>
      <c r="S597" t="s">
        <v>21</v>
      </c>
      <c r="T597" t="s">
        <v>26</v>
      </c>
      <c r="U597" t="s">
        <v>14</v>
      </c>
      <c r="V597" t="s">
        <v>18</v>
      </c>
      <c r="W597" t="s">
        <v>24</v>
      </c>
      <c r="X597" t="s">
        <v>27</v>
      </c>
      <c r="Y597" t="s">
        <v>25</v>
      </c>
      <c r="Z597" t="s">
        <v>28</v>
      </c>
      <c r="AA597" t="s">
        <v>29</v>
      </c>
      <c r="AB597" t="s">
        <v>25</v>
      </c>
      <c r="AC597" t="s">
        <v>18</v>
      </c>
      <c r="AD597" t="s">
        <v>26</v>
      </c>
      <c r="AE597" t="s">
        <v>29</v>
      </c>
      <c r="AF597" t="s">
        <v>19</v>
      </c>
      <c r="AG597" t="s">
        <v>30</v>
      </c>
      <c r="AH597" t="s">
        <v>31</v>
      </c>
    </row>
    <row r="598" spans="1:34" x14ac:dyDescent="0.6">
      <c r="A598">
        <v>38210857056</v>
      </c>
      <c r="B598" t="s">
        <v>371</v>
      </c>
      <c r="C598">
        <v>86707010767</v>
      </c>
      <c r="D598" t="s">
        <v>372</v>
      </c>
      <c r="E598" s="3">
        <v>6480000</v>
      </c>
      <c r="F598">
        <v>7.25</v>
      </c>
      <c r="G598" s="3">
        <v>6022098</v>
      </c>
      <c r="H598" s="3">
        <v>5775604.1100000003</v>
      </c>
      <c r="I598">
        <v>0</v>
      </c>
      <c r="J598" s="4">
        <v>43489</v>
      </c>
      <c r="K598">
        <v>38</v>
      </c>
      <c r="L598">
        <v>38</v>
      </c>
      <c r="M598">
        <v>0</v>
      </c>
      <c r="N598">
        <v>0</v>
      </c>
      <c r="O598">
        <v>0</v>
      </c>
      <c r="P598">
        <v>0</v>
      </c>
      <c r="Q598" t="s">
        <v>73</v>
      </c>
      <c r="R598">
        <v>15355</v>
      </c>
      <c r="S598" s="3">
        <v>53055</v>
      </c>
      <c r="T598" t="s">
        <v>74</v>
      </c>
      <c r="U598">
        <v>0</v>
      </c>
      <c r="V598">
        <v>0</v>
      </c>
      <c r="W598" t="s">
        <v>75</v>
      </c>
      <c r="Y598">
        <v>9</v>
      </c>
      <c r="Z598" t="s">
        <v>75</v>
      </c>
      <c r="AA598" t="s">
        <v>74</v>
      </c>
      <c r="AB598" t="s">
        <v>75</v>
      </c>
      <c r="AC598">
        <v>0</v>
      </c>
      <c r="AD598" t="s">
        <v>74</v>
      </c>
    </row>
    <row r="599" spans="1:34" x14ac:dyDescent="0.6">
      <c r="A599" t="s">
        <v>14</v>
      </c>
      <c r="B599" t="s">
        <v>15</v>
      </c>
      <c r="C599" t="s">
        <v>16</v>
      </c>
      <c r="D599" t="s">
        <v>17</v>
      </c>
      <c r="E599" t="s">
        <v>18</v>
      </c>
      <c r="F599" t="s">
        <v>19</v>
      </c>
      <c r="G599" t="s">
        <v>69</v>
      </c>
      <c r="H599" t="s">
        <v>70</v>
      </c>
      <c r="I599" t="s">
        <v>21</v>
      </c>
      <c r="J599" t="s">
        <v>19</v>
      </c>
      <c r="K599" t="s">
        <v>22</v>
      </c>
      <c r="L599" t="s">
        <v>22</v>
      </c>
      <c r="M599" t="s">
        <v>22</v>
      </c>
      <c r="N599" t="s">
        <v>23</v>
      </c>
      <c r="O599" t="s">
        <v>22</v>
      </c>
      <c r="P599" t="s">
        <v>24</v>
      </c>
      <c r="Q599" t="s">
        <v>19</v>
      </c>
      <c r="R599" t="s">
        <v>25</v>
      </c>
      <c r="S599" t="s">
        <v>21</v>
      </c>
      <c r="T599" t="s">
        <v>26</v>
      </c>
      <c r="U599" t="s">
        <v>14</v>
      </c>
      <c r="V599" t="s">
        <v>18</v>
      </c>
      <c r="W599" t="s">
        <v>24</v>
      </c>
      <c r="X599" t="s">
        <v>27</v>
      </c>
      <c r="Y599" t="s">
        <v>25</v>
      </c>
      <c r="Z599" t="s">
        <v>28</v>
      </c>
      <c r="AA599" t="s">
        <v>29</v>
      </c>
      <c r="AB599" t="s">
        <v>25</v>
      </c>
      <c r="AC599" t="s">
        <v>18</v>
      </c>
      <c r="AD599" t="s">
        <v>26</v>
      </c>
      <c r="AE599" t="s">
        <v>29</v>
      </c>
      <c r="AF599" t="s">
        <v>19</v>
      </c>
      <c r="AG599" t="s">
        <v>30</v>
      </c>
      <c r="AH599" t="s">
        <v>31</v>
      </c>
    </row>
    <row r="600" spans="1:34" x14ac:dyDescent="0.6">
      <c r="A600" t="s">
        <v>77</v>
      </c>
      <c r="B600" t="s">
        <v>371</v>
      </c>
      <c r="E600" s="3">
        <v>6480000</v>
      </c>
      <c r="G600" s="3">
        <v>6022098</v>
      </c>
      <c r="H600" s="3">
        <v>5775604.1100000003</v>
      </c>
      <c r="I600">
        <v>0</v>
      </c>
    </row>
    <row r="601" spans="1:34" x14ac:dyDescent="0.6">
      <c r="A601" t="s">
        <v>14</v>
      </c>
      <c r="B601" t="s">
        <v>15</v>
      </c>
      <c r="C601" t="s">
        <v>16</v>
      </c>
      <c r="D601" t="s">
        <v>17</v>
      </c>
      <c r="E601" t="s">
        <v>18</v>
      </c>
      <c r="F601" t="s">
        <v>19</v>
      </c>
      <c r="G601" t="s">
        <v>69</v>
      </c>
      <c r="H601" t="s">
        <v>70</v>
      </c>
      <c r="I601" t="s">
        <v>21</v>
      </c>
      <c r="J601" t="s">
        <v>19</v>
      </c>
      <c r="K601" t="s">
        <v>22</v>
      </c>
      <c r="L601" t="s">
        <v>22</v>
      </c>
      <c r="M601" t="s">
        <v>22</v>
      </c>
      <c r="N601" t="s">
        <v>23</v>
      </c>
      <c r="O601" t="s">
        <v>22</v>
      </c>
      <c r="P601" t="s">
        <v>24</v>
      </c>
      <c r="Q601" t="s">
        <v>19</v>
      </c>
      <c r="R601" t="s">
        <v>25</v>
      </c>
      <c r="S601" t="s">
        <v>21</v>
      </c>
      <c r="T601" t="s">
        <v>26</v>
      </c>
      <c r="U601" t="s">
        <v>14</v>
      </c>
      <c r="V601" t="s">
        <v>18</v>
      </c>
      <c r="W601" t="s">
        <v>24</v>
      </c>
      <c r="X601" t="s">
        <v>27</v>
      </c>
      <c r="Y601" t="s">
        <v>25</v>
      </c>
      <c r="Z601" t="s">
        <v>28</v>
      </c>
      <c r="AA601" t="s">
        <v>29</v>
      </c>
      <c r="AB601" t="s">
        <v>25</v>
      </c>
      <c r="AC601" t="s">
        <v>18</v>
      </c>
      <c r="AD601" t="s">
        <v>26</v>
      </c>
      <c r="AE601" t="s">
        <v>29</v>
      </c>
      <c r="AF601" t="s">
        <v>19</v>
      </c>
      <c r="AG601" t="s">
        <v>30</v>
      </c>
      <c r="AH601" t="s">
        <v>31</v>
      </c>
    </row>
    <row r="602" spans="1:34" x14ac:dyDescent="0.6">
      <c r="A602">
        <v>39440537035</v>
      </c>
      <c r="B602" t="s">
        <v>373</v>
      </c>
      <c r="C602">
        <v>90132900035</v>
      </c>
      <c r="D602" t="s">
        <v>374</v>
      </c>
      <c r="E602" s="3">
        <v>6400000</v>
      </c>
      <c r="F602">
        <v>7.35</v>
      </c>
      <c r="G602" s="3">
        <v>6283009</v>
      </c>
      <c r="H602" s="3">
        <v>6258355</v>
      </c>
      <c r="I602">
        <v>0</v>
      </c>
      <c r="J602" s="4">
        <v>44007</v>
      </c>
      <c r="K602">
        <v>14</v>
      </c>
      <c r="L602">
        <v>14</v>
      </c>
      <c r="M602">
        <v>0</v>
      </c>
      <c r="N602">
        <v>0</v>
      </c>
      <c r="O602">
        <v>0</v>
      </c>
      <c r="P602">
        <v>0</v>
      </c>
      <c r="Q602" t="s">
        <v>73</v>
      </c>
      <c r="R602">
        <v>15355</v>
      </c>
      <c r="S602" s="3">
        <v>44122</v>
      </c>
      <c r="T602" t="s">
        <v>74</v>
      </c>
      <c r="U602">
        <v>0</v>
      </c>
      <c r="V602">
        <v>0</v>
      </c>
      <c r="W602" t="s">
        <v>75</v>
      </c>
      <c r="Y602">
        <v>9</v>
      </c>
      <c r="Z602" t="s">
        <v>75</v>
      </c>
      <c r="AA602" t="s">
        <v>74</v>
      </c>
      <c r="AB602" t="s">
        <v>75</v>
      </c>
      <c r="AC602">
        <v>0</v>
      </c>
      <c r="AD602" t="s">
        <v>74</v>
      </c>
      <c r="AE602" t="s">
        <v>76</v>
      </c>
      <c r="AF602" s="4">
        <v>44244</v>
      </c>
      <c r="AG602">
        <v>999</v>
      </c>
    </row>
    <row r="603" spans="1:34" x14ac:dyDescent="0.6">
      <c r="A603">
        <v>39632251539</v>
      </c>
      <c r="B603" t="s">
        <v>373</v>
      </c>
      <c r="C603">
        <v>86799718499</v>
      </c>
      <c r="D603" t="s">
        <v>375</v>
      </c>
      <c r="E603" s="3">
        <v>3990000</v>
      </c>
      <c r="F603">
        <v>7.2</v>
      </c>
      <c r="G603" s="3">
        <v>3853415</v>
      </c>
      <c r="H603" s="3">
        <v>3832355</v>
      </c>
      <c r="I603">
        <v>0</v>
      </c>
      <c r="J603" s="4">
        <v>44079</v>
      </c>
      <c r="K603">
        <v>18</v>
      </c>
      <c r="L603">
        <v>18</v>
      </c>
      <c r="M603">
        <v>0</v>
      </c>
      <c r="N603">
        <v>0</v>
      </c>
      <c r="O603">
        <v>0</v>
      </c>
      <c r="P603">
        <v>0</v>
      </c>
      <c r="Q603" t="s">
        <v>73</v>
      </c>
      <c r="R603">
        <v>15355</v>
      </c>
      <c r="S603" s="3">
        <v>32080</v>
      </c>
      <c r="T603" t="s">
        <v>74</v>
      </c>
      <c r="U603">
        <v>0</v>
      </c>
      <c r="V603">
        <v>0</v>
      </c>
      <c r="Z603" t="s">
        <v>75</v>
      </c>
      <c r="AA603" t="s">
        <v>74</v>
      </c>
      <c r="AB603" t="s">
        <v>75</v>
      </c>
      <c r="AC603">
        <v>0</v>
      </c>
      <c r="AD603" t="s">
        <v>74</v>
      </c>
    </row>
    <row r="604" spans="1:34" x14ac:dyDescent="0.6">
      <c r="A604" t="s">
        <v>14</v>
      </c>
      <c r="B604" t="s">
        <v>15</v>
      </c>
      <c r="C604" t="s">
        <v>16</v>
      </c>
      <c r="D604" t="s">
        <v>17</v>
      </c>
      <c r="E604" t="s">
        <v>18</v>
      </c>
      <c r="F604" t="s">
        <v>19</v>
      </c>
      <c r="G604" t="s">
        <v>69</v>
      </c>
      <c r="H604" t="s">
        <v>70</v>
      </c>
      <c r="I604" t="s">
        <v>21</v>
      </c>
      <c r="J604" t="s">
        <v>19</v>
      </c>
      <c r="K604" t="s">
        <v>22</v>
      </c>
      <c r="L604" t="s">
        <v>22</v>
      </c>
      <c r="M604" t="s">
        <v>22</v>
      </c>
      <c r="N604" t="s">
        <v>23</v>
      </c>
      <c r="O604" t="s">
        <v>22</v>
      </c>
      <c r="P604" t="s">
        <v>24</v>
      </c>
      <c r="Q604" t="s">
        <v>19</v>
      </c>
      <c r="R604" t="s">
        <v>25</v>
      </c>
      <c r="S604" t="s">
        <v>21</v>
      </c>
      <c r="T604" t="s">
        <v>26</v>
      </c>
      <c r="U604" t="s">
        <v>14</v>
      </c>
      <c r="V604" t="s">
        <v>18</v>
      </c>
      <c r="W604" t="s">
        <v>24</v>
      </c>
      <c r="X604" t="s">
        <v>27</v>
      </c>
      <c r="Y604" t="s">
        <v>25</v>
      </c>
      <c r="Z604" t="s">
        <v>28</v>
      </c>
      <c r="AA604" t="s">
        <v>29</v>
      </c>
      <c r="AB604" t="s">
        <v>25</v>
      </c>
      <c r="AC604" t="s">
        <v>18</v>
      </c>
      <c r="AD604" t="s">
        <v>26</v>
      </c>
      <c r="AE604" t="s">
        <v>29</v>
      </c>
      <c r="AF604" t="s">
        <v>19</v>
      </c>
      <c r="AG604" t="s">
        <v>30</v>
      </c>
      <c r="AH604" t="s">
        <v>31</v>
      </c>
    </row>
    <row r="605" spans="1:34" x14ac:dyDescent="0.6">
      <c r="A605" t="s">
        <v>77</v>
      </c>
      <c r="B605" t="s">
        <v>373</v>
      </c>
      <c r="E605" s="3">
        <v>10390000</v>
      </c>
      <c r="G605" s="3">
        <v>10136424</v>
      </c>
      <c r="H605" s="3">
        <v>10090710</v>
      </c>
      <c r="I605">
        <v>0</v>
      </c>
    </row>
    <row r="606" spans="1:34" x14ac:dyDescent="0.6">
      <c r="A606" t="s">
        <v>14</v>
      </c>
      <c r="B606" t="s">
        <v>15</v>
      </c>
      <c r="C606" t="s">
        <v>16</v>
      </c>
      <c r="D606" t="s">
        <v>17</v>
      </c>
      <c r="E606" t="s">
        <v>18</v>
      </c>
      <c r="F606" t="s">
        <v>19</v>
      </c>
      <c r="G606" t="s">
        <v>69</v>
      </c>
      <c r="H606" t="s">
        <v>70</v>
      </c>
      <c r="I606" t="s">
        <v>21</v>
      </c>
      <c r="J606" t="s">
        <v>19</v>
      </c>
      <c r="K606" t="s">
        <v>22</v>
      </c>
      <c r="L606" t="s">
        <v>22</v>
      </c>
      <c r="M606" t="s">
        <v>22</v>
      </c>
      <c r="N606" t="s">
        <v>23</v>
      </c>
      <c r="O606" t="s">
        <v>22</v>
      </c>
      <c r="P606" t="s">
        <v>24</v>
      </c>
      <c r="Q606" t="s">
        <v>19</v>
      </c>
      <c r="R606" t="s">
        <v>25</v>
      </c>
      <c r="S606" t="s">
        <v>21</v>
      </c>
      <c r="T606" t="s">
        <v>26</v>
      </c>
      <c r="U606" t="s">
        <v>14</v>
      </c>
      <c r="V606" t="s">
        <v>18</v>
      </c>
      <c r="W606" t="s">
        <v>24</v>
      </c>
      <c r="X606" t="s">
        <v>27</v>
      </c>
      <c r="Y606" t="s">
        <v>25</v>
      </c>
      <c r="Z606" t="s">
        <v>28</v>
      </c>
      <c r="AA606" t="s">
        <v>29</v>
      </c>
      <c r="AB606" t="s">
        <v>25</v>
      </c>
      <c r="AC606" t="s">
        <v>18</v>
      </c>
      <c r="AD606" t="s">
        <v>26</v>
      </c>
      <c r="AE606" t="s">
        <v>29</v>
      </c>
      <c r="AF606" t="s">
        <v>19</v>
      </c>
      <c r="AG606" t="s">
        <v>30</v>
      </c>
      <c r="AH606" t="s">
        <v>31</v>
      </c>
    </row>
    <row r="607" spans="1:34" x14ac:dyDescent="0.6">
      <c r="A607">
        <v>39761658386</v>
      </c>
      <c r="B607" t="s">
        <v>376</v>
      </c>
      <c r="C607">
        <v>85218330178</v>
      </c>
      <c r="D607" t="s">
        <v>94</v>
      </c>
      <c r="E607" s="3">
        <v>3000000</v>
      </c>
      <c r="F607">
        <v>6.8</v>
      </c>
      <c r="G607" s="3">
        <v>1468319</v>
      </c>
      <c r="H607" s="3">
        <v>1467934</v>
      </c>
      <c r="I607">
        <v>0</v>
      </c>
      <c r="J607" s="4">
        <v>44132</v>
      </c>
      <c r="K607">
        <v>5</v>
      </c>
      <c r="L607">
        <v>5</v>
      </c>
      <c r="M607">
        <v>0</v>
      </c>
      <c r="N607">
        <v>0</v>
      </c>
      <c r="O607">
        <v>0</v>
      </c>
      <c r="P607">
        <v>0</v>
      </c>
      <c r="Q607" t="s">
        <v>73</v>
      </c>
      <c r="R607">
        <v>15355</v>
      </c>
      <c r="S607" s="3">
        <v>9723</v>
      </c>
      <c r="T607" t="s">
        <v>74</v>
      </c>
      <c r="U607">
        <v>0</v>
      </c>
      <c r="V607">
        <v>0</v>
      </c>
      <c r="W607" t="s">
        <v>75</v>
      </c>
      <c r="Y607">
        <v>9</v>
      </c>
      <c r="Z607" t="s">
        <v>75</v>
      </c>
      <c r="AA607" t="s">
        <v>74</v>
      </c>
      <c r="AB607" t="s">
        <v>75</v>
      </c>
      <c r="AC607">
        <v>0</v>
      </c>
      <c r="AD607" t="s">
        <v>74</v>
      </c>
      <c r="AE607" t="s">
        <v>76</v>
      </c>
      <c r="AF607" s="4">
        <v>44508</v>
      </c>
      <c r="AG607">
        <v>0</v>
      </c>
    </row>
    <row r="608" spans="1:34" x14ac:dyDescent="0.6">
      <c r="A608" t="s">
        <v>14</v>
      </c>
      <c r="B608" t="s">
        <v>15</v>
      </c>
      <c r="C608" t="s">
        <v>16</v>
      </c>
      <c r="D608" t="s">
        <v>17</v>
      </c>
      <c r="E608" t="s">
        <v>18</v>
      </c>
      <c r="F608" t="s">
        <v>19</v>
      </c>
      <c r="G608" t="s">
        <v>69</v>
      </c>
      <c r="H608" t="s">
        <v>70</v>
      </c>
      <c r="I608" t="s">
        <v>21</v>
      </c>
      <c r="J608" t="s">
        <v>19</v>
      </c>
      <c r="K608" t="s">
        <v>22</v>
      </c>
      <c r="L608" t="s">
        <v>22</v>
      </c>
      <c r="M608" t="s">
        <v>22</v>
      </c>
      <c r="N608" t="s">
        <v>23</v>
      </c>
      <c r="O608" t="s">
        <v>22</v>
      </c>
      <c r="P608" t="s">
        <v>24</v>
      </c>
      <c r="Q608" t="s">
        <v>19</v>
      </c>
      <c r="R608" t="s">
        <v>25</v>
      </c>
      <c r="S608" t="s">
        <v>21</v>
      </c>
      <c r="T608" t="s">
        <v>26</v>
      </c>
      <c r="U608" t="s">
        <v>14</v>
      </c>
      <c r="V608" t="s">
        <v>18</v>
      </c>
      <c r="W608" t="s">
        <v>24</v>
      </c>
      <c r="X608" t="s">
        <v>27</v>
      </c>
      <c r="Y608" t="s">
        <v>25</v>
      </c>
      <c r="Z608" t="s">
        <v>28</v>
      </c>
      <c r="AA608" t="s">
        <v>29</v>
      </c>
      <c r="AB608" t="s">
        <v>25</v>
      </c>
      <c r="AC608" t="s">
        <v>18</v>
      </c>
      <c r="AD608" t="s">
        <v>26</v>
      </c>
      <c r="AE608" t="s">
        <v>29</v>
      </c>
      <c r="AF608" t="s">
        <v>19</v>
      </c>
      <c r="AG608" t="s">
        <v>30</v>
      </c>
      <c r="AH608" t="s">
        <v>31</v>
      </c>
    </row>
    <row r="609" spans="1:34" x14ac:dyDescent="0.6">
      <c r="A609" t="s">
        <v>77</v>
      </c>
      <c r="B609" t="s">
        <v>376</v>
      </c>
      <c r="E609" s="3">
        <v>3000000</v>
      </c>
      <c r="G609" s="3">
        <v>1468319</v>
      </c>
      <c r="H609" s="3">
        <v>1467934</v>
      </c>
      <c r="I609">
        <v>0</v>
      </c>
    </row>
    <row r="610" spans="1:34" x14ac:dyDescent="0.6">
      <c r="A610" t="s">
        <v>14</v>
      </c>
      <c r="B610" t="s">
        <v>15</v>
      </c>
      <c r="C610" t="s">
        <v>16</v>
      </c>
      <c r="D610" t="s">
        <v>17</v>
      </c>
      <c r="E610" t="s">
        <v>18</v>
      </c>
      <c r="F610" t="s">
        <v>19</v>
      </c>
      <c r="G610" t="s">
        <v>69</v>
      </c>
      <c r="H610" t="s">
        <v>70</v>
      </c>
      <c r="I610" t="s">
        <v>21</v>
      </c>
      <c r="J610" t="s">
        <v>19</v>
      </c>
      <c r="K610" t="s">
        <v>22</v>
      </c>
      <c r="L610" t="s">
        <v>22</v>
      </c>
      <c r="M610" t="s">
        <v>22</v>
      </c>
      <c r="N610" t="s">
        <v>23</v>
      </c>
      <c r="O610" t="s">
        <v>22</v>
      </c>
      <c r="P610" t="s">
        <v>24</v>
      </c>
      <c r="Q610" t="s">
        <v>19</v>
      </c>
      <c r="R610" t="s">
        <v>25</v>
      </c>
      <c r="S610" t="s">
        <v>21</v>
      </c>
      <c r="T610" t="s">
        <v>26</v>
      </c>
      <c r="U610" t="s">
        <v>14</v>
      </c>
      <c r="V610" t="s">
        <v>18</v>
      </c>
      <c r="W610" t="s">
        <v>24</v>
      </c>
      <c r="X610" t="s">
        <v>27</v>
      </c>
      <c r="Y610" t="s">
        <v>25</v>
      </c>
      <c r="Z610" t="s">
        <v>28</v>
      </c>
      <c r="AA610" t="s">
        <v>29</v>
      </c>
      <c r="AB610" t="s">
        <v>25</v>
      </c>
      <c r="AC610" t="s">
        <v>18</v>
      </c>
      <c r="AD610" t="s">
        <v>26</v>
      </c>
      <c r="AE610" t="s">
        <v>29</v>
      </c>
      <c r="AF610" t="s">
        <v>19</v>
      </c>
      <c r="AG610" t="s">
        <v>30</v>
      </c>
      <c r="AH610" t="s">
        <v>31</v>
      </c>
    </row>
    <row r="611" spans="1:34" x14ac:dyDescent="0.6">
      <c r="A611">
        <v>40007730500</v>
      </c>
      <c r="B611" t="s">
        <v>377</v>
      </c>
      <c r="C611">
        <v>85526079540</v>
      </c>
      <c r="D611" t="s">
        <v>378</v>
      </c>
      <c r="E611" s="3">
        <v>2500000</v>
      </c>
      <c r="F611">
        <v>7.15</v>
      </c>
      <c r="G611" s="3">
        <v>1853426</v>
      </c>
      <c r="H611" s="3">
        <v>1574416</v>
      </c>
      <c r="I611">
        <v>0</v>
      </c>
      <c r="J611" s="4">
        <v>44242</v>
      </c>
      <c r="K611">
        <v>13</v>
      </c>
      <c r="L611">
        <v>13</v>
      </c>
      <c r="M611">
        <v>0</v>
      </c>
      <c r="N611">
        <v>0</v>
      </c>
      <c r="O611">
        <v>0</v>
      </c>
      <c r="P611">
        <v>0</v>
      </c>
      <c r="Q611" t="s">
        <v>73</v>
      </c>
      <c r="R611">
        <v>15355</v>
      </c>
      <c r="S611" s="3">
        <v>17910</v>
      </c>
      <c r="T611" t="s">
        <v>74</v>
      </c>
      <c r="U611">
        <v>0</v>
      </c>
      <c r="V611">
        <v>0</v>
      </c>
      <c r="Z611" t="s">
        <v>75</v>
      </c>
      <c r="AA611" t="s">
        <v>74</v>
      </c>
      <c r="AB611" t="s">
        <v>75</v>
      </c>
      <c r="AC611">
        <v>0</v>
      </c>
      <c r="AD611" t="s">
        <v>74</v>
      </c>
      <c r="AE611" t="s">
        <v>76</v>
      </c>
      <c r="AF611" s="4">
        <v>44362</v>
      </c>
      <c r="AG611">
        <v>999</v>
      </c>
    </row>
    <row r="612" spans="1:34" x14ac:dyDescent="0.6">
      <c r="A612">
        <v>40029284902</v>
      </c>
      <c r="B612" t="s">
        <v>377</v>
      </c>
      <c r="C612">
        <v>86930472794</v>
      </c>
      <c r="D612" t="s">
        <v>379</v>
      </c>
      <c r="E612" s="3">
        <v>1831000</v>
      </c>
      <c r="F612">
        <v>6.85</v>
      </c>
      <c r="G612" s="3">
        <v>1534135</v>
      </c>
      <c r="H612" s="3">
        <v>1507481</v>
      </c>
      <c r="I612">
        <v>0</v>
      </c>
      <c r="J612" s="4">
        <v>44259</v>
      </c>
      <c r="K612">
        <v>6</v>
      </c>
      <c r="L612">
        <v>6</v>
      </c>
      <c r="M612">
        <v>0</v>
      </c>
      <c r="N612">
        <v>0</v>
      </c>
      <c r="O612">
        <v>0</v>
      </c>
      <c r="P612">
        <v>0</v>
      </c>
      <c r="Q612" t="s">
        <v>73</v>
      </c>
      <c r="R612">
        <v>15355</v>
      </c>
      <c r="S612" s="3">
        <v>10841</v>
      </c>
      <c r="T612" t="s">
        <v>74</v>
      </c>
      <c r="U612">
        <v>0</v>
      </c>
      <c r="V612">
        <v>0</v>
      </c>
      <c r="Z612" t="s">
        <v>75</v>
      </c>
      <c r="AA612" t="s">
        <v>74</v>
      </c>
      <c r="AB612" t="s">
        <v>75</v>
      </c>
      <c r="AC612">
        <v>0</v>
      </c>
      <c r="AD612" t="s">
        <v>74</v>
      </c>
    </row>
    <row r="613" spans="1:34" x14ac:dyDescent="0.6">
      <c r="A613">
        <v>40031619459</v>
      </c>
      <c r="B613" t="s">
        <v>377</v>
      </c>
      <c r="C613">
        <v>90706237097</v>
      </c>
      <c r="D613" t="s">
        <v>380</v>
      </c>
      <c r="E613" s="3">
        <v>1800000</v>
      </c>
      <c r="F613">
        <v>6.95</v>
      </c>
      <c r="G613" s="3">
        <v>1719417</v>
      </c>
      <c r="H613" s="3">
        <v>482854</v>
      </c>
      <c r="I613">
        <v>0</v>
      </c>
      <c r="J613" s="4">
        <v>44253</v>
      </c>
      <c r="K613">
        <v>13</v>
      </c>
      <c r="L613">
        <v>13</v>
      </c>
      <c r="M613">
        <v>0</v>
      </c>
      <c r="N613">
        <v>0</v>
      </c>
      <c r="O613">
        <v>0</v>
      </c>
      <c r="P613">
        <v>0</v>
      </c>
      <c r="Q613" t="s">
        <v>73</v>
      </c>
      <c r="R613">
        <v>15355</v>
      </c>
      <c r="S613" s="3">
        <v>12665</v>
      </c>
      <c r="T613" t="s">
        <v>74</v>
      </c>
      <c r="U613">
        <v>0</v>
      </c>
      <c r="V613">
        <v>0</v>
      </c>
      <c r="Z613" t="s">
        <v>75</v>
      </c>
      <c r="AA613" t="s">
        <v>74</v>
      </c>
      <c r="AB613" t="s">
        <v>75</v>
      </c>
      <c r="AC613">
        <v>0</v>
      </c>
      <c r="AD613" t="s">
        <v>74</v>
      </c>
      <c r="AE613" t="s">
        <v>76</v>
      </c>
      <c r="AF613" s="4">
        <v>44286</v>
      </c>
      <c r="AG613">
        <v>999</v>
      </c>
    </row>
    <row r="614" spans="1:34" x14ac:dyDescent="0.6">
      <c r="A614">
        <v>40033203641</v>
      </c>
      <c r="B614" t="s">
        <v>377</v>
      </c>
      <c r="C614">
        <v>85267738101</v>
      </c>
      <c r="D614" t="s">
        <v>381</v>
      </c>
      <c r="E614" s="3">
        <v>2900000</v>
      </c>
      <c r="F614">
        <v>6.95</v>
      </c>
      <c r="G614" s="3">
        <v>2549306</v>
      </c>
      <c r="H614" s="3">
        <v>2512458</v>
      </c>
      <c r="I614">
        <v>0</v>
      </c>
      <c r="J614" s="4">
        <v>44260</v>
      </c>
      <c r="K614">
        <v>4</v>
      </c>
      <c r="L614">
        <v>4</v>
      </c>
      <c r="M614">
        <v>0</v>
      </c>
      <c r="N614">
        <v>0</v>
      </c>
      <c r="O614">
        <v>0</v>
      </c>
      <c r="P614">
        <v>0</v>
      </c>
      <c r="Q614" t="s">
        <v>73</v>
      </c>
      <c r="R614">
        <v>15355</v>
      </c>
      <c r="S614" s="3">
        <v>20163</v>
      </c>
      <c r="T614" t="s">
        <v>74</v>
      </c>
      <c r="U614">
        <v>0</v>
      </c>
      <c r="V614">
        <v>0</v>
      </c>
      <c r="W614" t="s">
        <v>75</v>
      </c>
      <c r="Y614">
        <v>9</v>
      </c>
      <c r="Z614" t="s">
        <v>75</v>
      </c>
      <c r="AA614" t="s">
        <v>74</v>
      </c>
      <c r="AB614" t="s">
        <v>75</v>
      </c>
      <c r="AC614">
        <v>0</v>
      </c>
      <c r="AD614" t="s">
        <v>74</v>
      </c>
    </row>
    <row r="615" spans="1:34" x14ac:dyDescent="0.6">
      <c r="A615">
        <v>40038443838</v>
      </c>
      <c r="B615" t="s">
        <v>377</v>
      </c>
      <c r="C615">
        <v>86388260898</v>
      </c>
      <c r="D615" t="s">
        <v>382</v>
      </c>
      <c r="E615" s="3">
        <v>1915000</v>
      </c>
      <c r="F615">
        <v>7.05</v>
      </c>
      <c r="G615" s="3">
        <v>1909624</v>
      </c>
      <c r="H615" s="3">
        <v>1544827</v>
      </c>
      <c r="I615">
        <v>0</v>
      </c>
      <c r="J615" s="4">
        <v>44254</v>
      </c>
      <c r="K615">
        <v>6</v>
      </c>
      <c r="L615">
        <v>6</v>
      </c>
      <c r="M615">
        <v>0</v>
      </c>
      <c r="N615">
        <v>0</v>
      </c>
      <c r="O615">
        <v>0</v>
      </c>
      <c r="P615">
        <v>0</v>
      </c>
      <c r="Q615" t="s">
        <v>73</v>
      </c>
      <c r="R615">
        <v>15355</v>
      </c>
      <c r="S615" s="3">
        <v>15568</v>
      </c>
      <c r="T615" t="s">
        <v>74</v>
      </c>
      <c r="U615">
        <v>0</v>
      </c>
      <c r="V615">
        <v>0</v>
      </c>
      <c r="W615" t="s">
        <v>75</v>
      </c>
      <c r="Y615">
        <v>9</v>
      </c>
      <c r="Z615" t="s">
        <v>75</v>
      </c>
      <c r="AA615" t="s">
        <v>74</v>
      </c>
      <c r="AB615" t="s">
        <v>75</v>
      </c>
      <c r="AC615">
        <v>0</v>
      </c>
      <c r="AD615" t="s">
        <v>74</v>
      </c>
    </row>
    <row r="616" spans="1:34" x14ac:dyDescent="0.6">
      <c r="A616">
        <v>40038499508</v>
      </c>
      <c r="B616" t="s">
        <v>377</v>
      </c>
      <c r="C616">
        <v>90728623407</v>
      </c>
      <c r="D616" t="s">
        <v>383</v>
      </c>
      <c r="E616" s="3">
        <v>1915000</v>
      </c>
      <c r="F616">
        <v>6.95</v>
      </c>
      <c r="G616" s="3">
        <v>1927221</v>
      </c>
      <c r="H616" s="3">
        <v>1827718</v>
      </c>
      <c r="I616">
        <v>0</v>
      </c>
      <c r="J616" s="4">
        <v>44254</v>
      </c>
      <c r="K616">
        <v>6</v>
      </c>
      <c r="L616">
        <v>6</v>
      </c>
      <c r="M616">
        <v>0</v>
      </c>
      <c r="N616">
        <v>0</v>
      </c>
      <c r="O616">
        <v>0</v>
      </c>
      <c r="P616">
        <v>0</v>
      </c>
      <c r="Q616" t="s">
        <v>73</v>
      </c>
      <c r="R616">
        <v>15355</v>
      </c>
      <c r="S616" s="3">
        <v>15624</v>
      </c>
      <c r="T616" t="s">
        <v>74</v>
      </c>
      <c r="U616">
        <v>0</v>
      </c>
      <c r="V616">
        <v>0</v>
      </c>
      <c r="W616" t="s">
        <v>75</v>
      </c>
      <c r="Y616">
        <v>9</v>
      </c>
      <c r="Z616" t="s">
        <v>75</v>
      </c>
      <c r="AA616" t="s">
        <v>74</v>
      </c>
      <c r="AB616" t="s">
        <v>75</v>
      </c>
      <c r="AC616">
        <v>0</v>
      </c>
      <c r="AD616" t="s">
        <v>74</v>
      </c>
    </row>
    <row r="617" spans="1:34" x14ac:dyDescent="0.6">
      <c r="A617">
        <v>40102623910</v>
      </c>
      <c r="B617" t="s">
        <v>377</v>
      </c>
      <c r="C617">
        <v>85859892127</v>
      </c>
      <c r="D617" t="s">
        <v>384</v>
      </c>
      <c r="E617" s="3">
        <v>1500000</v>
      </c>
      <c r="F617">
        <v>7.05</v>
      </c>
      <c r="G617" s="3">
        <v>1455346</v>
      </c>
      <c r="H617" s="3">
        <v>1200106</v>
      </c>
      <c r="I617">
        <v>0</v>
      </c>
      <c r="J617" s="4">
        <v>44283</v>
      </c>
      <c r="K617">
        <v>12</v>
      </c>
      <c r="L617">
        <v>12</v>
      </c>
      <c r="M617">
        <v>0</v>
      </c>
      <c r="N617">
        <v>0</v>
      </c>
      <c r="O617">
        <v>0</v>
      </c>
      <c r="P617">
        <v>0</v>
      </c>
      <c r="Q617" t="s">
        <v>73</v>
      </c>
      <c r="R617">
        <v>15355</v>
      </c>
      <c r="S617" s="3">
        <v>11720</v>
      </c>
      <c r="T617" t="s">
        <v>74</v>
      </c>
      <c r="U617">
        <v>0</v>
      </c>
      <c r="V617">
        <v>0</v>
      </c>
      <c r="W617" t="s">
        <v>75</v>
      </c>
      <c r="Y617">
        <v>9</v>
      </c>
      <c r="Z617" t="s">
        <v>75</v>
      </c>
      <c r="AA617" t="s">
        <v>74</v>
      </c>
      <c r="AB617" t="s">
        <v>75</v>
      </c>
      <c r="AC617">
        <v>0</v>
      </c>
      <c r="AD617" t="s">
        <v>74</v>
      </c>
      <c r="AE617" t="s">
        <v>76</v>
      </c>
      <c r="AF617" s="4">
        <v>44460</v>
      </c>
      <c r="AG617">
        <v>0</v>
      </c>
    </row>
    <row r="618" spans="1:34" x14ac:dyDescent="0.6">
      <c r="A618">
        <v>40106285976</v>
      </c>
      <c r="B618" t="s">
        <v>377</v>
      </c>
      <c r="C618">
        <v>86755823506</v>
      </c>
      <c r="D618" t="s">
        <v>385</v>
      </c>
      <c r="E618" s="3">
        <v>1980000</v>
      </c>
      <c r="F618">
        <v>7.15</v>
      </c>
      <c r="G618" s="3">
        <v>1913824</v>
      </c>
      <c r="H618" s="3">
        <v>1644504</v>
      </c>
      <c r="I618">
        <v>0</v>
      </c>
      <c r="J618" s="4">
        <v>44285</v>
      </c>
      <c r="K618">
        <v>12</v>
      </c>
      <c r="L618">
        <v>12</v>
      </c>
      <c r="M618">
        <v>0</v>
      </c>
      <c r="N618">
        <v>0</v>
      </c>
      <c r="O618">
        <v>0</v>
      </c>
      <c r="P618">
        <v>0</v>
      </c>
      <c r="Q618" t="s">
        <v>73</v>
      </c>
      <c r="R618">
        <v>15355</v>
      </c>
      <c r="S618" s="3">
        <v>15530</v>
      </c>
      <c r="T618" t="s">
        <v>74</v>
      </c>
      <c r="U618">
        <v>0</v>
      </c>
      <c r="V618">
        <v>0</v>
      </c>
      <c r="W618" t="s">
        <v>75</v>
      </c>
      <c r="Y618">
        <v>9</v>
      </c>
      <c r="Z618" t="s">
        <v>75</v>
      </c>
      <c r="AA618" t="s">
        <v>74</v>
      </c>
      <c r="AB618" t="s">
        <v>75</v>
      </c>
      <c r="AC618">
        <v>0</v>
      </c>
      <c r="AD618" t="s">
        <v>74</v>
      </c>
    </row>
    <row r="619" spans="1:34" x14ac:dyDescent="0.6">
      <c r="A619">
        <v>40108513311</v>
      </c>
      <c r="B619" t="s">
        <v>377</v>
      </c>
      <c r="C619">
        <v>80731969579</v>
      </c>
      <c r="D619" t="s">
        <v>386</v>
      </c>
      <c r="E619" s="3">
        <v>1750000</v>
      </c>
      <c r="F619">
        <v>7.05</v>
      </c>
      <c r="G619" s="3">
        <v>1703811</v>
      </c>
      <c r="H619" s="3">
        <v>1638093</v>
      </c>
      <c r="I619">
        <v>0</v>
      </c>
      <c r="J619" s="4">
        <v>44286</v>
      </c>
      <c r="K619">
        <v>4</v>
      </c>
      <c r="L619">
        <v>4</v>
      </c>
      <c r="M619">
        <v>0</v>
      </c>
      <c r="N619">
        <v>0</v>
      </c>
      <c r="O619">
        <v>0</v>
      </c>
      <c r="P619">
        <v>0</v>
      </c>
      <c r="Q619" t="s">
        <v>73</v>
      </c>
      <c r="R619">
        <v>15355</v>
      </c>
      <c r="S619" s="3">
        <v>18520</v>
      </c>
      <c r="T619" t="s">
        <v>74</v>
      </c>
      <c r="U619">
        <v>0</v>
      </c>
      <c r="V619">
        <v>0</v>
      </c>
      <c r="Z619" t="s">
        <v>75</v>
      </c>
      <c r="AA619" t="s">
        <v>74</v>
      </c>
      <c r="AB619" t="s">
        <v>75</v>
      </c>
      <c r="AC619">
        <v>0</v>
      </c>
      <c r="AD619" t="s">
        <v>74</v>
      </c>
    </row>
    <row r="620" spans="1:34" x14ac:dyDescent="0.6">
      <c r="A620">
        <v>40108600328</v>
      </c>
      <c r="B620" t="s">
        <v>377</v>
      </c>
      <c r="C620">
        <v>85953287157</v>
      </c>
      <c r="D620" t="s">
        <v>387</v>
      </c>
      <c r="E620" s="3">
        <v>1710000</v>
      </c>
      <c r="F620">
        <v>7.05</v>
      </c>
      <c r="G620" s="3">
        <v>1259820</v>
      </c>
      <c r="H620" s="3">
        <v>887789</v>
      </c>
      <c r="I620">
        <v>0</v>
      </c>
      <c r="J620" s="4">
        <v>44286</v>
      </c>
      <c r="K620">
        <v>1</v>
      </c>
      <c r="L620">
        <v>1</v>
      </c>
      <c r="M620">
        <v>0</v>
      </c>
      <c r="N620">
        <v>0</v>
      </c>
      <c r="O620">
        <v>0</v>
      </c>
      <c r="P620">
        <v>0</v>
      </c>
      <c r="Q620" t="s">
        <v>73</v>
      </c>
      <c r="R620">
        <v>15355</v>
      </c>
      <c r="S620" s="3">
        <v>15474</v>
      </c>
      <c r="T620" t="s">
        <v>74</v>
      </c>
      <c r="U620">
        <v>0</v>
      </c>
      <c r="V620">
        <v>0</v>
      </c>
      <c r="W620" t="s">
        <v>75</v>
      </c>
      <c r="Y620">
        <v>9</v>
      </c>
      <c r="Z620" t="s">
        <v>75</v>
      </c>
      <c r="AA620" t="s">
        <v>74</v>
      </c>
      <c r="AB620" t="s">
        <v>75</v>
      </c>
      <c r="AC620">
        <v>0</v>
      </c>
      <c r="AD620" t="s">
        <v>74</v>
      </c>
    </row>
    <row r="621" spans="1:34" x14ac:dyDescent="0.6">
      <c r="A621">
        <v>40136827631</v>
      </c>
      <c r="B621" t="s">
        <v>377</v>
      </c>
      <c r="C621">
        <v>85379119082</v>
      </c>
      <c r="D621" t="s">
        <v>388</v>
      </c>
      <c r="E621" s="3">
        <v>2880000</v>
      </c>
      <c r="F621">
        <v>6.95</v>
      </c>
      <c r="G621" s="3">
        <v>2828899</v>
      </c>
      <c r="H621" s="3">
        <v>2573998</v>
      </c>
      <c r="I621">
        <v>0</v>
      </c>
      <c r="J621" s="4">
        <v>44302</v>
      </c>
      <c r="K621">
        <v>11</v>
      </c>
      <c r="L621">
        <v>11</v>
      </c>
      <c r="M621">
        <v>0</v>
      </c>
      <c r="N621">
        <v>0</v>
      </c>
      <c r="O621">
        <v>0</v>
      </c>
      <c r="P621">
        <v>0</v>
      </c>
      <c r="Q621" t="s">
        <v>73</v>
      </c>
      <c r="R621">
        <v>15355</v>
      </c>
      <c r="S621" s="3">
        <v>20289</v>
      </c>
      <c r="T621" t="s">
        <v>74</v>
      </c>
      <c r="U621">
        <v>0</v>
      </c>
      <c r="V621">
        <v>0</v>
      </c>
      <c r="W621" t="s">
        <v>75</v>
      </c>
      <c r="Y621">
        <v>9</v>
      </c>
      <c r="Z621" t="s">
        <v>75</v>
      </c>
      <c r="AA621" t="s">
        <v>74</v>
      </c>
      <c r="AB621" t="s">
        <v>75</v>
      </c>
      <c r="AC621">
        <v>0</v>
      </c>
      <c r="AD621" t="s">
        <v>74</v>
      </c>
      <c r="AE621" t="s">
        <v>76</v>
      </c>
      <c r="AF621" s="4">
        <v>44382</v>
      </c>
      <c r="AG621">
        <v>0</v>
      </c>
    </row>
    <row r="622" spans="1:34" x14ac:dyDescent="0.6">
      <c r="A622" t="s">
        <v>14</v>
      </c>
      <c r="B622" t="s">
        <v>15</v>
      </c>
      <c r="C622" t="s">
        <v>16</v>
      </c>
      <c r="D622" t="s">
        <v>17</v>
      </c>
      <c r="E622" t="s">
        <v>18</v>
      </c>
      <c r="F622" t="s">
        <v>19</v>
      </c>
      <c r="G622" t="s">
        <v>69</v>
      </c>
      <c r="H622" t="s">
        <v>70</v>
      </c>
      <c r="I622" t="s">
        <v>21</v>
      </c>
      <c r="J622" t="s">
        <v>19</v>
      </c>
      <c r="K622" t="s">
        <v>22</v>
      </c>
      <c r="L622" t="s">
        <v>22</v>
      </c>
      <c r="M622" t="s">
        <v>22</v>
      </c>
      <c r="N622" t="s">
        <v>23</v>
      </c>
      <c r="O622" t="s">
        <v>22</v>
      </c>
      <c r="P622" t="s">
        <v>24</v>
      </c>
      <c r="Q622" t="s">
        <v>19</v>
      </c>
      <c r="R622" t="s">
        <v>25</v>
      </c>
      <c r="S622" t="s">
        <v>21</v>
      </c>
      <c r="T622" t="s">
        <v>26</v>
      </c>
      <c r="U622" t="s">
        <v>14</v>
      </c>
      <c r="V622" t="s">
        <v>18</v>
      </c>
      <c r="W622" t="s">
        <v>24</v>
      </c>
      <c r="X622" t="s">
        <v>27</v>
      </c>
      <c r="Y622" t="s">
        <v>25</v>
      </c>
      <c r="Z622" t="s">
        <v>28</v>
      </c>
      <c r="AA622" t="s">
        <v>29</v>
      </c>
      <c r="AB622" t="s">
        <v>25</v>
      </c>
      <c r="AC622" t="s">
        <v>18</v>
      </c>
      <c r="AD622" t="s">
        <v>26</v>
      </c>
      <c r="AE622" t="s">
        <v>29</v>
      </c>
      <c r="AF622" t="s">
        <v>19</v>
      </c>
      <c r="AG622" t="s">
        <v>30</v>
      </c>
      <c r="AH622" t="s">
        <v>31</v>
      </c>
    </row>
    <row r="623" spans="1:34" x14ac:dyDescent="0.6">
      <c r="A623" t="s">
        <v>77</v>
      </c>
      <c r="B623" t="s">
        <v>377</v>
      </c>
      <c r="E623" s="3">
        <v>22681000</v>
      </c>
      <c r="G623" s="3">
        <v>20654829</v>
      </c>
      <c r="H623" s="3">
        <v>17394244</v>
      </c>
      <c r="I623">
        <v>0</v>
      </c>
    </row>
    <row r="624" spans="1:34" x14ac:dyDescent="0.6">
      <c r="A624" t="s">
        <v>14</v>
      </c>
      <c r="B624" t="s">
        <v>15</v>
      </c>
      <c r="C624" t="s">
        <v>16</v>
      </c>
      <c r="D624" t="s">
        <v>17</v>
      </c>
      <c r="E624" t="s">
        <v>18</v>
      </c>
      <c r="F624" t="s">
        <v>19</v>
      </c>
      <c r="G624" t="s">
        <v>69</v>
      </c>
      <c r="H624" t="s">
        <v>70</v>
      </c>
      <c r="I624" t="s">
        <v>21</v>
      </c>
      <c r="J624" t="s">
        <v>19</v>
      </c>
      <c r="K624" t="s">
        <v>22</v>
      </c>
      <c r="L624" t="s">
        <v>22</v>
      </c>
      <c r="M624" t="s">
        <v>22</v>
      </c>
      <c r="N624" t="s">
        <v>23</v>
      </c>
      <c r="O624" t="s">
        <v>22</v>
      </c>
      <c r="P624" t="s">
        <v>24</v>
      </c>
      <c r="Q624" t="s">
        <v>19</v>
      </c>
      <c r="R624" t="s">
        <v>25</v>
      </c>
      <c r="S624" t="s">
        <v>21</v>
      </c>
      <c r="T624" t="s">
        <v>26</v>
      </c>
      <c r="U624" t="s">
        <v>14</v>
      </c>
      <c r="V624" t="s">
        <v>18</v>
      </c>
      <c r="W624" t="s">
        <v>24</v>
      </c>
      <c r="X624" t="s">
        <v>27</v>
      </c>
      <c r="Y624" t="s">
        <v>25</v>
      </c>
      <c r="Z624" t="s">
        <v>28</v>
      </c>
      <c r="AA624" t="s">
        <v>29</v>
      </c>
      <c r="AB624" t="s">
        <v>25</v>
      </c>
      <c r="AC624" t="s">
        <v>18</v>
      </c>
      <c r="AD624" t="s">
        <v>26</v>
      </c>
      <c r="AE624" t="s">
        <v>29</v>
      </c>
      <c r="AF624" t="s">
        <v>19</v>
      </c>
      <c r="AG624" t="s">
        <v>30</v>
      </c>
      <c r="AH624" t="s">
        <v>31</v>
      </c>
    </row>
    <row r="625" spans="1:34" x14ac:dyDescent="0.6">
      <c r="A625">
        <v>39960983250</v>
      </c>
      <c r="B625" t="s">
        <v>389</v>
      </c>
      <c r="C625">
        <v>88805157498</v>
      </c>
      <c r="D625" t="s">
        <v>390</v>
      </c>
      <c r="E625" s="3">
        <v>2600000</v>
      </c>
      <c r="F625">
        <v>7.05</v>
      </c>
      <c r="G625" s="3">
        <v>2548235</v>
      </c>
      <c r="H625" s="3">
        <v>2172475</v>
      </c>
      <c r="I625">
        <v>0</v>
      </c>
      <c r="J625" s="4">
        <v>44221</v>
      </c>
      <c r="K625">
        <v>14</v>
      </c>
      <c r="L625">
        <v>14</v>
      </c>
      <c r="M625">
        <v>0</v>
      </c>
      <c r="N625">
        <v>0</v>
      </c>
      <c r="O625">
        <v>0</v>
      </c>
      <c r="P625">
        <v>0</v>
      </c>
      <c r="Q625" t="s">
        <v>73</v>
      </c>
      <c r="R625">
        <v>15355</v>
      </c>
      <c r="S625" s="3">
        <v>17443</v>
      </c>
      <c r="T625" t="s">
        <v>74</v>
      </c>
      <c r="U625">
        <v>0</v>
      </c>
      <c r="V625">
        <v>0</v>
      </c>
      <c r="W625" t="s">
        <v>75</v>
      </c>
      <c r="Y625">
        <v>9</v>
      </c>
      <c r="Z625" t="s">
        <v>75</v>
      </c>
      <c r="AA625" t="s">
        <v>74</v>
      </c>
      <c r="AB625" t="s">
        <v>75</v>
      </c>
      <c r="AC625">
        <v>0</v>
      </c>
      <c r="AD625" t="s">
        <v>74</v>
      </c>
      <c r="AE625" t="s">
        <v>76</v>
      </c>
      <c r="AF625" s="4">
        <v>44242</v>
      </c>
      <c r="AG625">
        <v>0</v>
      </c>
    </row>
    <row r="626" spans="1:34" x14ac:dyDescent="0.6">
      <c r="A626" t="s">
        <v>14</v>
      </c>
      <c r="B626" t="s">
        <v>15</v>
      </c>
      <c r="C626" t="s">
        <v>16</v>
      </c>
      <c r="D626" t="s">
        <v>17</v>
      </c>
      <c r="E626" t="s">
        <v>18</v>
      </c>
      <c r="F626" t="s">
        <v>19</v>
      </c>
      <c r="G626" t="s">
        <v>69</v>
      </c>
      <c r="H626" t="s">
        <v>70</v>
      </c>
      <c r="I626" t="s">
        <v>21</v>
      </c>
      <c r="J626" t="s">
        <v>19</v>
      </c>
      <c r="K626" t="s">
        <v>22</v>
      </c>
      <c r="L626" t="s">
        <v>22</v>
      </c>
      <c r="M626" t="s">
        <v>22</v>
      </c>
      <c r="N626" t="s">
        <v>23</v>
      </c>
      <c r="O626" t="s">
        <v>22</v>
      </c>
      <c r="P626" t="s">
        <v>24</v>
      </c>
      <c r="Q626" t="s">
        <v>19</v>
      </c>
      <c r="R626" t="s">
        <v>25</v>
      </c>
      <c r="S626" t="s">
        <v>21</v>
      </c>
      <c r="T626" t="s">
        <v>26</v>
      </c>
      <c r="U626" t="s">
        <v>14</v>
      </c>
      <c r="V626" t="s">
        <v>18</v>
      </c>
      <c r="W626" t="s">
        <v>24</v>
      </c>
      <c r="X626" t="s">
        <v>27</v>
      </c>
      <c r="Y626" t="s">
        <v>25</v>
      </c>
      <c r="Z626" t="s">
        <v>28</v>
      </c>
      <c r="AA626" t="s">
        <v>29</v>
      </c>
      <c r="AB626" t="s">
        <v>25</v>
      </c>
      <c r="AC626" t="s">
        <v>18</v>
      </c>
      <c r="AD626" t="s">
        <v>26</v>
      </c>
      <c r="AE626" t="s">
        <v>29</v>
      </c>
      <c r="AF626" t="s">
        <v>19</v>
      </c>
      <c r="AG626" t="s">
        <v>30</v>
      </c>
      <c r="AH626" t="s">
        <v>31</v>
      </c>
    </row>
    <row r="627" spans="1:34" x14ac:dyDescent="0.6">
      <c r="A627" t="s">
        <v>77</v>
      </c>
      <c r="B627" t="s">
        <v>389</v>
      </c>
      <c r="E627" s="3">
        <v>2600000</v>
      </c>
      <c r="G627" s="3">
        <v>2548235</v>
      </c>
      <c r="H627" s="3">
        <v>2172475</v>
      </c>
      <c r="I627">
        <v>0</v>
      </c>
    </row>
    <row r="628" spans="1:34" x14ac:dyDescent="0.6">
      <c r="A628" t="s">
        <v>14</v>
      </c>
      <c r="B628" t="s">
        <v>15</v>
      </c>
      <c r="C628" t="s">
        <v>16</v>
      </c>
      <c r="D628" t="s">
        <v>17</v>
      </c>
      <c r="E628" t="s">
        <v>18</v>
      </c>
      <c r="F628" t="s">
        <v>19</v>
      </c>
      <c r="G628" t="s">
        <v>69</v>
      </c>
      <c r="H628" t="s">
        <v>70</v>
      </c>
      <c r="I628" t="s">
        <v>21</v>
      </c>
      <c r="J628" t="s">
        <v>19</v>
      </c>
      <c r="K628" t="s">
        <v>22</v>
      </c>
      <c r="L628" t="s">
        <v>22</v>
      </c>
      <c r="M628" t="s">
        <v>22</v>
      </c>
      <c r="N628" t="s">
        <v>23</v>
      </c>
      <c r="O628" t="s">
        <v>22</v>
      </c>
      <c r="P628" t="s">
        <v>24</v>
      </c>
      <c r="Q628" t="s">
        <v>19</v>
      </c>
      <c r="R628" t="s">
        <v>25</v>
      </c>
      <c r="S628" t="s">
        <v>21</v>
      </c>
      <c r="T628" t="s">
        <v>26</v>
      </c>
      <c r="U628" t="s">
        <v>14</v>
      </c>
      <c r="V628" t="s">
        <v>18</v>
      </c>
      <c r="W628" t="s">
        <v>24</v>
      </c>
      <c r="X628" t="s">
        <v>27</v>
      </c>
      <c r="Y628" t="s">
        <v>25</v>
      </c>
      <c r="Z628" t="s">
        <v>28</v>
      </c>
      <c r="AA628" t="s">
        <v>29</v>
      </c>
      <c r="AB628" t="s">
        <v>25</v>
      </c>
      <c r="AC628" t="s">
        <v>18</v>
      </c>
      <c r="AD628" t="s">
        <v>26</v>
      </c>
      <c r="AE628" t="s">
        <v>29</v>
      </c>
      <c r="AF628" t="s">
        <v>19</v>
      </c>
      <c r="AG628" t="s">
        <v>30</v>
      </c>
      <c r="AH628" t="s">
        <v>31</v>
      </c>
    </row>
    <row r="629" spans="1:34" x14ac:dyDescent="0.6">
      <c r="A629">
        <v>39768905792</v>
      </c>
      <c r="B629" t="s">
        <v>391</v>
      </c>
      <c r="C629">
        <v>86645054578</v>
      </c>
      <c r="D629" t="s">
        <v>392</v>
      </c>
      <c r="E629" s="3">
        <v>6000000</v>
      </c>
      <c r="F629">
        <v>7.2</v>
      </c>
      <c r="G629" s="3">
        <v>5810216</v>
      </c>
      <c r="H629" s="3">
        <v>5328800</v>
      </c>
      <c r="I629">
        <v>0</v>
      </c>
      <c r="J629" s="4">
        <v>44135</v>
      </c>
      <c r="K629">
        <v>16</v>
      </c>
      <c r="L629">
        <v>16</v>
      </c>
      <c r="M629">
        <v>0</v>
      </c>
      <c r="N629">
        <v>0</v>
      </c>
      <c r="O629">
        <v>0</v>
      </c>
      <c r="P629">
        <v>0</v>
      </c>
      <c r="Q629" t="s">
        <v>73</v>
      </c>
      <c r="R629">
        <v>15355</v>
      </c>
      <c r="S629" s="3">
        <v>47340</v>
      </c>
      <c r="T629" t="s">
        <v>74</v>
      </c>
      <c r="U629">
        <v>0</v>
      </c>
      <c r="V629">
        <v>0</v>
      </c>
      <c r="W629" t="s">
        <v>75</v>
      </c>
      <c r="Y629">
        <v>9</v>
      </c>
      <c r="Z629" t="s">
        <v>75</v>
      </c>
      <c r="AA629" t="s">
        <v>74</v>
      </c>
      <c r="AB629" t="s">
        <v>75</v>
      </c>
      <c r="AC629">
        <v>0</v>
      </c>
      <c r="AD629" t="s">
        <v>74</v>
      </c>
      <c r="AE629" t="s">
        <v>76</v>
      </c>
      <c r="AF629" s="4">
        <v>44141</v>
      </c>
      <c r="AG629">
        <v>0</v>
      </c>
    </row>
    <row r="630" spans="1:34" x14ac:dyDescent="0.6">
      <c r="A630" t="s">
        <v>14</v>
      </c>
      <c r="B630" t="s">
        <v>15</v>
      </c>
      <c r="C630" t="s">
        <v>16</v>
      </c>
      <c r="D630" t="s">
        <v>17</v>
      </c>
      <c r="E630" t="s">
        <v>18</v>
      </c>
      <c r="F630" t="s">
        <v>19</v>
      </c>
      <c r="G630" t="s">
        <v>69</v>
      </c>
      <c r="H630" t="s">
        <v>70</v>
      </c>
      <c r="I630" t="s">
        <v>21</v>
      </c>
      <c r="J630" t="s">
        <v>19</v>
      </c>
      <c r="K630" t="s">
        <v>22</v>
      </c>
      <c r="L630" t="s">
        <v>22</v>
      </c>
      <c r="M630" t="s">
        <v>22</v>
      </c>
      <c r="N630" t="s">
        <v>23</v>
      </c>
      <c r="O630" t="s">
        <v>22</v>
      </c>
      <c r="P630" t="s">
        <v>24</v>
      </c>
      <c r="Q630" t="s">
        <v>19</v>
      </c>
      <c r="R630" t="s">
        <v>25</v>
      </c>
      <c r="S630" t="s">
        <v>21</v>
      </c>
      <c r="T630" t="s">
        <v>26</v>
      </c>
      <c r="U630" t="s">
        <v>14</v>
      </c>
      <c r="V630" t="s">
        <v>18</v>
      </c>
      <c r="W630" t="s">
        <v>24</v>
      </c>
      <c r="X630" t="s">
        <v>27</v>
      </c>
      <c r="Y630" t="s">
        <v>25</v>
      </c>
      <c r="Z630" t="s">
        <v>28</v>
      </c>
      <c r="AA630" t="s">
        <v>29</v>
      </c>
      <c r="AB630" t="s">
        <v>25</v>
      </c>
      <c r="AC630" t="s">
        <v>18</v>
      </c>
      <c r="AD630" t="s">
        <v>26</v>
      </c>
      <c r="AE630" t="s">
        <v>29</v>
      </c>
      <c r="AF630" t="s">
        <v>19</v>
      </c>
      <c r="AG630" t="s">
        <v>30</v>
      </c>
      <c r="AH630" t="s">
        <v>31</v>
      </c>
    </row>
    <row r="632" spans="1:34" x14ac:dyDescent="0.6">
      <c r="A632" t="s">
        <v>101</v>
      </c>
      <c r="B632" t="s">
        <v>102</v>
      </c>
      <c r="C632" t="s">
        <v>103</v>
      </c>
      <c r="D632" t="s">
        <v>104</v>
      </c>
    </row>
    <row r="634" spans="1:34" x14ac:dyDescent="0.6">
      <c r="A634" t="s">
        <v>3</v>
      </c>
      <c r="B634">
        <v>1</v>
      </c>
      <c r="C634" t="s">
        <v>4</v>
      </c>
      <c r="D634" t="s">
        <v>5</v>
      </c>
      <c r="E634" t="s">
        <v>6</v>
      </c>
      <c r="F634" s="1">
        <v>45383.166666666664</v>
      </c>
      <c r="G634">
        <v>0</v>
      </c>
    </row>
    <row r="635" spans="1:34" x14ac:dyDescent="0.6">
      <c r="A635" t="s">
        <v>7</v>
      </c>
      <c r="E635" t="s">
        <v>8</v>
      </c>
      <c r="F635" s="2">
        <v>44621</v>
      </c>
    </row>
    <row r="636" spans="1:34" x14ac:dyDescent="0.6">
      <c r="C636" t="s">
        <v>9</v>
      </c>
      <c r="D636" t="s">
        <v>10</v>
      </c>
    </row>
    <row r="637" spans="1:34" x14ac:dyDescent="0.6">
      <c r="A637" t="s">
        <v>11</v>
      </c>
      <c r="B637" t="s">
        <v>12</v>
      </c>
      <c r="E637" t="s">
        <v>393</v>
      </c>
    </row>
    <row r="638" spans="1:34" x14ac:dyDescent="0.6">
      <c r="A638" t="s">
        <v>0</v>
      </c>
    </row>
    <row r="639" spans="1:34" x14ac:dyDescent="0.6">
      <c r="A639" t="s">
        <v>14</v>
      </c>
      <c r="B639" t="s">
        <v>15</v>
      </c>
      <c r="C639" t="s">
        <v>16</v>
      </c>
      <c r="D639" t="s">
        <v>17</v>
      </c>
      <c r="E639" t="s">
        <v>18</v>
      </c>
      <c r="F639" t="s">
        <v>19</v>
      </c>
      <c r="G639" t="s">
        <v>20</v>
      </c>
      <c r="H639" t="s">
        <v>21</v>
      </c>
      <c r="I639" t="s">
        <v>21</v>
      </c>
      <c r="J639" t="s">
        <v>19</v>
      </c>
      <c r="K639" t="s">
        <v>22</v>
      </c>
      <c r="L639" t="s">
        <v>22</v>
      </c>
      <c r="M639" t="s">
        <v>22</v>
      </c>
      <c r="N639" t="s">
        <v>23</v>
      </c>
      <c r="O639" t="s">
        <v>22</v>
      </c>
      <c r="P639" t="s">
        <v>24</v>
      </c>
      <c r="Q639" t="s">
        <v>19</v>
      </c>
      <c r="R639" t="s">
        <v>25</v>
      </c>
      <c r="S639" t="s">
        <v>21</v>
      </c>
      <c r="T639" t="s">
        <v>26</v>
      </c>
      <c r="U639" t="s">
        <v>14</v>
      </c>
      <c r="V639" t="s">
        <v>18</v>
      </c>
      <c r="W639" t="s">
        <v>24</v>
      </c>
      <c r="X639" t="s">
        <v>27</v>
      </c>
      <c r="Y639" t="s">
        <v>25</v>
      </c>
      <c r="Z639" t="s">
        <v>28</v>
      </c>
      <c r="AA639" t="s">
        <v>29</v>
      </c>
      <c r="AB639" t="s">
        <v>25</v>
      </c>
      <c r="AC639" t="s">
        <v>18</v>
      </c>
      <c r="AD639" t="s">
        <v>26</v>
      </c>
      <c r="AE639" t="s">
        <v>29</v>
      </c>
      <c r="AF639" t="s">
        <v>19</v>
      </c>
      <c r="AG639" t="s">
        <v>30</v>
      </c>
      <c r="AH639" t="s">
        <v>31</v>
      </c>
    </row>
    <row r="640" spans="1:34" x14ac:dyDescent="0.6">
      <c r="A640" t="s">
        <v>32</v>
      </c>
      <c r="B640" t="s">
        <v>33</v>
      </c>
      <c r="C640" t="s">
        <v>34</v>
      </c>
      <c r="D640" t="s">
        <v>35</v>
      </c>
      <c r="E640" t="s">
        <v>36</v>
      </c>
      <c r="F640" t="s">
        <v>37</v>
      </c>
      <c r="G640" t="s">
        <v>38</v>
      </c>
      <c r="H640" t="s">
        <v>39</v>
      </c>
      <c r="I640" t="s">
        <v>40</v>
      </c>
      <c r="J640" t="s">
        <v>41</v>
      </c>
      <c r="K640" t="s">
        <v>42</v>
      </c>
      <c r="L640" t="s">
        <v>42</v>
      </c>
      <c r="M640" t="s">
        <v>42</v>
      </c>
      <c r="N640" t="s">
        <v>43</v>
      </c>
      <c r="O640" t="s">
        <v>44</v>
      </c>
      <c r="P640" t="s">
        <v>45</v>
      </c>
      <c r="Q640" t="s">
        <v>46</v>
      </c>
      <c r="R640" t="s">
        <v>47</v>
      </c>
      <c r="S640" t="s">
        <v>48</v>
      </c>
      <c r="T640" t="s">
        <v>49</v>
      </c>
      <c r="U640" t="s">
        <v>50</v>
      </c>
      <c r="V640" t="s">
        <v>51</v>
      </c>
      <c r="W640" t="s">
        <v>52</v>
      </c>
      <c r="X640" t="s">
        <v>53</v>
      </c>
      <c r="Y640" t="s">
        <v>54</v>
      </c>
      <c r="Z640" t="s">
        <v>55</v>
      </c>
      <c r="AA640" t="s">
        <v>56</v>
      </c>
      <c r="AB640" t="s">
        <v>57</v>
      </c>
      <c r="AC640" t="s">
        <v>58</v>
      </c>
      <c r="AD640" t="s">
        <v>59</v>
      </c>
      <c r="AE640" t="s">
        <v>60</v>
      </c>
      <c r="AF640" t="s">
        <v>61</v>
      </c>
      <c r="AG640" t="s">
        <v>62</v>
      </c>
    </row>
    <row r="641" spans="1:34" x14ac:dyDescent="0.6">
      <c r="J641" t="s">
        <v>63</v>
      </c>
      <c r="K641" t="s">
        <v>64</v>
      </c>
      <c r="L641" t="s">
        <v>65</v>
      </c>
      <c r="M641" t="s">
        <v>66</v>
      </c>
      <c r="N641" t="s">
        <v>67</v>
      </c>
      <c r="O641" t="s">
        <v>67</v>
      </c>
      <c r="P641" t="s">
        <v>68</v>
      </c>
    </row>
    <row r="642" spans="1:34" x14ac:dyDescent="0.6">
      <c r="A642" t="s">
        <v>14</v>
      </c>
      <c r="B642" t="s">
        <v>15</v>
      </c>
      <c r="C642" t="s">
        <v>16</v>
      </c>
      <c r="D642" t="s">
        <v>17</v>
      </c>
      <c r="E642" t="s">
        <v>18</v>
      </c>
      <c r="F642" t="s">
        <v>19</v>
      </c>
      <c r="G642" t="s">
        <v>69</v>
      </c>
      <c r="H642" t="s">
        <v>70</v>
      </c>
      <c r="I642" t="s">
        <v>21</v>
      </c>
      <c r="J642" t="s">
        <v>19</v>
      </c>
      <c r="K642" t="s">
        <v>22</v>
      </c>
      <c r="L642" t="s">
        <v>22</v>
      </c>
      <c r="M642" t="s">
        <v>22</v>
      </c>
      <c r="N642" t="s">
        <v>23</v>
      </c>
      <c r="O642" t="s">
        <v>22</v>
      </c>
      <c r="P642" t="s">
        <v>24</v>
      </c>
      <c r="Q642" t="s">
        <v>19</v>
      </c>
      <c r="R642" t="s">
        <v>25</v>
      </c>
      <c r="S642" t="s">
        <v>21</v>
      </c>
      <c r="T642" t="s">
        <v>26</v>
      </c>
      <c r="U642" t="s">
        <v>14</v>
      </c>
      <c r="V642" t="s">
        <v>18</v>
      </c>
      <c r="W642" t="s">
        <v>24</v>
      </c>
      <c r="X642" t="s">
        <v>27</v>
      </c>
      <c r="Y642" t="s">
        <v>25</v>
      </c>
      <c r="Z642" t="s">
        <v>28</v>
      </c>
      <c r="AA642" t="s">
        <v>29</v>
      </c>
      <c r="AB642" t="s">
        <v>25</v>
      </c>
      <c r="AC642" t="s">
        <v>18</v>
      </c>
      <c r="AD642" t="s">
        <v>26</v>
      </c>
      <c r="AE642" t="s">
        <v>29</v>
      </c>
      <c r="AF642" t="s">
        <v>19</v>
      </c>
      <c r="AG642" t="s">
        <v>30</v>
      </c>
      <c r="AH642" t="s">
        <v>31</v>
      </c>
    </row>
    <row r="643" spans="1:34" x14ac:dyDescent="0.6">
      <c r="A643" t="s">
        <v>14</v>
      </c>
      <c r="B643" t="s">
        <v>15</v>
      </c>
      <c r="C643" t="s">
        <v>16</v>
      </c>
      <c r="D643" t="s">
        <v>17</v>
      </c>
      <c r="E643" t="s">
        <v>18</v>
      </c>
      <c r="F643" t="s">
        <v>19</v>
      </c>
      <c r="G643" t="s">
        <v>69</v>
      </c>
      <c r="H643" t="s">
        <v>70</v>
      </c>
      <c r="I643" t="s">
        <v>21</v>
      </c>
      <c r="J643" t="s">
        <v>19</v>
      </c>
      <c r="K643" t="s">
        <v>22</v>
      </c>
      <c r="L643" t="s">
        <v>22</v>
      </c>
      <c r="M643" t="s">
        <v>22</v>
      </c>
      <c r="N643" t="s">
        <v>23</v>
      </c>
      <c r="O643" t="s">
        <v>22</v>
      </c>
      <c r="P643" t="s">
        <v>24</v>
      </c>
      <c r="Q643" t="s">
        <v>19</v>
      </c>
      <c r="R643" t="s">
        <v>25</v>
      </c>
      <c r="S643" t="s">
        <v>21</v>
      </c>
      <c r="T643" t="s">
        <v>26</v>
      </c>
      <c r="U643" t="s">
        <v>14</v>
      </c>
      <c r="V643" t="s">
        <v>18</v>
      </c>
      <c r="W643" t="s">
        <v>24</v>
      </c>
      <c r="X643" t="s">
        <v>27</v>
      </c>
      <c r="Y643" t="s">
        <v>25</v>
      </c>
      <c r="Z643" t="s">
        <v>28</v>
      </c>
      <c r="AA643" t="s">
        <v>29</v>
      </c>
      <c r="AB643" t="s">
        <v>25</v>
      </c>
      <c r="AC643" t="s">
        <v>18</v>
      </c>
      <c r="AD643" t="s">
        <v>26</v>
      </c>
      <c r="AE643" t="s">
        <v>29</v>
      </c>
      <c r="AF643" t="s">
        <v>19</v>
      </c>
      <c r="AG643" t="s">
        <v>30</v>
      </c>
      <c r="AH643" t="s">
        <v>31</v>
      </c>
    </row>
    <row r="644" spans="1:34" x14ac:dyDescent="0.6">
      <c r="A644" t="s">
        <v>77</v>
      </c>
      <c r="B644" t="s">
        <v>391</v>
      </c>
      <c r="E644" s="3">
        <v>6000000</v>
      </c>
      <c r="G644" s="3">
        <v>5810216</v>
      </c>
      <c r="H644" s="3">
        <v>5328800</v>
      </c>
      <c r="I644">
        <v>0</v>
      </c>
    </row>
    <row r="645" spans="1:34" x14ac:dyDescent="0.6">
      <c r="A645" t="s">
        <v>14</v>
      </c>
      <c r="B645" t="s">
        <v>15</v>
      </c>
      <c r="C645" t="s">
        <v>16</v>
      </c>
      <c r="D645" t="s">
        <v>17</v>
      </c>
      <c r="E645" t="s">
        <v>18</v>
      </c>
      <c r="F645" t="s">
        <v>19</v>
      </c>
      <c r="G645" t="s">
        <v>69</v>
      </c>
      <c r="H645" t="s">
        <v>70</v>
      </c>
      <c r="I645" t="s">
        <v>21</v>
      </c>
      <c r="J645" t="s">
        <v>19</v>
      </c>
      <c r="K645" t="s">
        <v>22</v>
      </c>
      <c r="L645" t="s">
        <v>22</v>
      </c>
      <c r="M645" t="s">
        <v>22</v>
      </c>
      <c r="N645" t="s">
        <v>23</v>
      </c>
      <c r="O645" t="s">
        <v>22</v>
      </c>
      <c r="P645" t="s">
        <v>24</v>
      </c>
      <c r="Q645" t="s">
        <v>19</v>
      </c>
      <c r="R645" t="s">
        <v>25</v>
      </c>
      <c r="S645" t="s">
        <v>21</v>
      </c>
      <c r="T645" t="s">
        <v>26</v>
      </c>
      <c r="U645" t="s">
        <v>14</v>
      </c>
      <c r="V645" t="s">
        <v>18</v>
      </c>
      <c r="W645" t="s">
        <v>24</v>
      </c>
      <c r="X645" t="s">
        <v>27</v>
      </c>
      <c r="Y645" t="s">
        <v>25</v>
      </c>
      <c r="Z645" t="s">
        <v>28</v>
      </c>
      <c r="AA645" t="s">
        <v>29</v>
      </c>
      <c r="AB645" t="s">
        <v>25</v>
      </c>
      <c r="AC645" t="s">
        <v>18</v>
      </c>
      <c r="AD645" t="s">
        <v>26</v>
      </c>
      <c r="AE645" t="s">
        <v>29</v>
      </c>
      <c r="AF645" t="s">
        <v>19</v>
      </c>
      <c r="AG645" t="s">
        <v>30</v>
      </c>
      <c r="AH645" t="s">
        <v>31</v>
      </c>
    </row>
    <row r="646" spans="1:34" x14ac:dyDescent="0.6">
      <c r="A646">
        <v>39452334940</v>
      </c>
      <c r="B646" t="s">
        <v>394</v>
      </c>
      <c r="C646">
        <v>90484294317</v>
      </c>
      <c r="D646" t="s">
        <v>395</v>
      </c>
      <c r="E646" s="3">
        <v>673000</v>
      </c>
      <c r="F646">
        <v>6.95</v>
      </c>
      <c r="G646" s="3">
        <v>577109</v>
      </c>
      <c r="H646" s="3">
        <v>296472</v>
      </c>
      <c r="I646">
        <v>0</v>
      </c>
      <c r="J646" s="4">
        <v>44012</v>
      </c>
      <c r="K646">
        <v>19</v>
      </c>
      <c r="L646">
        <v>19</v>
      </c>
      <c r="M646">
        <v>0</v>
      </c>
      <c r="N646">
        <v>0</v>
      </c>
      <c r="O646">
        <v>0</v>
      </c>
      <c r="P646">
        <v>0</v>
      </c>
      <c r="Q646" t="s">
        <v>73</v>
      </c>
      <c r="R646">
        <v>15355</v>
      </c>
      <c r="S646" s="3">
        <v>4297</v>
      </c>
      <c r="T646" t="s">
        <v>74</v>
      </c>
      <c r="U646">
        <v>0</v>
      </c>
      <c r="V646">
        <v>0</v>
      </c>
      <c r="W646" t="s">
        <v>75</v>
      </c>
      <c r="Y646">
        <v>9</v>
      </c>
      <c r="Z646" t="s">
        <v>75</v>
      </c>
      <c r="AA646" t="s">
        <v>74</v>
      </c>
      <c r="AB646" t="s">
        <v>75</v>
      </c>
      <c r="AC646">
        <v>0</v>
      </c>
      <c r="AD646" t="s">
        <v>74</v>
      </c>
      <c r="AE646" t="s">
        <v>76</v>
      </c>
      <c r="AF646" s="4">
        <v>44043</v>
      </c>
      <c r="AG646">
        <v>0</v>
      </c>
    </row>
    <row r="647" spans="1:34" x14ac:dyDescent="0.6">
      <c r="A647" t="s">
        <v>14</v>
      </c>
      <c r="B647" t="s">
        <v>15</v>
      </c>
      <c r="C647" t="s">
        <v>16</v>
      </c>
      <c r="D647" t="s">
        <v>17</v>
      </c>
      <c r="E647" t="s">
        <v>18</v>
      </c>
      <c r="F647" t="s">
        <v>19</v>
      </c>
      <c r="G647" t="s">
        <v>69</v>
      </c>
      <c r="H647" t="s">
        <v>70</v>
      </c>
      <c r="I647" t="s">
        <v>21</v>
      </c>
      <c r="J647" t="s">
        <v>19</v>
      </c>
      <c r="K647" t="s">
        <v>22</v>
      </c>
      <c r="L647" t="s">
        <v>22</v>
      </c>
      <c r="M647" t="s">
        <v>22</v>
      </c>
      <c r="N647" t="s">
        <v>23</v>
      </c>
      <c r="O647" t="s">
        <v>22</v>
      </c>
      <c r="P647" t="s">
        <v>24</v>
      </c>
      <c r="Q647" t="s">
        <v>19</v>
      </c>
      <c r="R647" t="s">
        <v>25</v>
      </c>
      <c r="S647" t="s">
        <v>21</v>
      </c>
      <c r="T647" t="s">
        <v>26</v>
      </c>
      <c r="U647" t="s">
        <v>14</v>
      </c>
      <c r="V647" t="s">
        <v>18</v>
      </c>
      <c r="W647" t="s">
        <v>24</v>
      </c>
      <c r="X647" t="s">
        <v>27</v>
      </c>
      <c r="Y647" t="s">
        <v>25</v>
      </c>
      <c r="Z647" t="s">
        <v>28</v>
      </c>
      <c r="AA647" t="s">
        <v>29</v>
      </c>
      <c r="AB647" t="s">
        <v>25</v>
      </c>
      <c r="AC647" t="s">
        <v>18</v>
      </c>
      <c r="AD647" t="s">
        <v>26</v>
      </c>
      <c r="AE647" t="s">
        <v>29</v>
      </c>
      <c r="AF647" t="s">
        <v>19</v>
      </c>
      <c r="AG647" t="s">
        <v>30</v>
      </c>
      <c r="AH647" t="s">
        <v>31</v>
      </c>
    </row>
    <row r="648" spans="1:34" x14ac:dyDescent="0.6">
      <c r="A648" t="s">
        <v>77</v>
      </c>
      <c r="B648" t="s">
        <v>394</v>
      </c>
      <c r="E648" s="3">
        <v>673000</v>
      </c>
      <c r="G648" s="3">
        <v>577109</v>
      </c>
      <c r="H648" s="3">
        <v>296472</v>
      </c>
      <c r="I648">
        <v>0</v>
      </c>
    </row>
    <row r="649" spans="1:34" x14ac:dyDescent="0.6">
      <c r="A649" t="s">
        <v>14</v>
      </c>
      <c r="B649" t="s">
        <v>15</v>
      </c>
      <c r="C649" t="s">
        <v>16</v>
      </c>
      <c r="D649" t="s">
        <v>17</v>
      </c>
      <c r="E649" t="s">
        <v>18</v>
      </c>
      <c r="F649" t="s">
        <v>19</v>
      </c>
      <c r="G649" t="s">
        <v>69</v>
      </c>
      <c r="H649" t="s">
        <v>70</v>
      </c>
      <c r="I649" t="s">
        <v>21</v>
      </c>
      <c r="J649" t="s">
        <v>19</v>
      </c>
      <c r="K649" t="s">
        <v>22</v>
      </c>
      <c r="L649" t="s">
        <v>22</v>
      </c>
      <c r="M649" t="s">
        <v>22</v>
      </c>
      <c r="N649" t="s">
        <v>23</v>
      </c>
      <c r="O649" t="s">
        <v>22</v>
      </c>
      <c r="P649" t="s">
        <v>24</v>
      </c>
      <c r="Q649" t="s">
        <v>19</v>
      </c>
      <c r="R649" t="s">
        <v>25</v>
      </c>
      <c r="S649" t="s">
        <v>21</v>
      </c>
      <c r="T649" t="s">
        <v>26</v>
      </c>
      <c r="U649" t="s">
        <v>14</v>
      </c>
      <c r="V649" t="s">
        <v>18</v>
      </c>
      <c r="W649" t="s">
        <v>24</v>
      </c>
      <c r="X649" t="s">
        <v>27</v>
      </c>
      <c r="Y649" t="s">
        <v>25</v>
      </c>
      <c r="Z649" t="s">
        <v>28</v>
      </c>
      <c r="AA649" t="s">
        <v>29</v>
      </c>
      <c r="AB649" t="s">
        <v>25</v>
      </c>
      <c r="AC649" t="s">
        <v>18</v>
      </c>
      <c r="AD649" t="s">
        <v>26</v>
      </c>
      <c r="AE649" t="s">
        <v>29</v>
      </c>
      <c r="AF649" t="s">
        <v>19</v>
      </c>
      <c r="AG649" t="s">
        <v>30</v>
      </c>
      <c r="AH649" t="s">
        <v>31</v>
      </c>
    </row>
    <row r="650" spans="1:34" x14ac:dyDescent="0.6">
      <c r="A650">
        <v>39974227346</v>
      </c>
      <c r="B650" t="s">
        <v>396</v>
      </c>
      <c r="C650">
        <v>85089708406</v>
      </c>
      <c r="D650" t="s">
        <v>397</v>
      </c>
      <c r="E650" s="3">
        <v>1817000</v>
      </c>
      <c r="F650">
        <v>6.95</v>
      </c>
      <c r="G650" s="3">
        <v>1753112</v>
      </c>
      <c r="H650" s="3">
        <v>1499593</v>
      </c>
      <c r="I650">
        <v>0</v>
      </c>
      <c r="J650" s="4">
        <v>44227</v>
      </c>
      <c r="K650">
        <v>14</v>
      </c>
      <c r="L650">
        <v>14</v>
      </c>
      <c r="M650">
        <v>0</v>
      </c>
      <c r="N650">
        <v>0</v>
      </c>
      <c r="O650">
        <v>0</v>
      </c>
      <c r="P650">
        <v>0</v>
      </c>
      <c r="Q650" t="s">
        <v>73</v>
      </c>
      <c r="R650">
        <v>15355</v>
      </c>
      <c r="S650" s="3">
        <v>12849</v>
      </c>
      <c r="T650" t="s">
        <v>74</v>
      </c>
      <c r="U650">
        <v>0</v>
      </c>
      <c r="V650">
        <v>0</v>
      </c>
      <c r="Z650" t="s">
        <v>75</v>
      </c>
      <c r="AA650" t="s">
        <v>74</v>
      </c>
      <c r="AB650" t="s">
        <v>75</v>
      </c>
      <c r="AC650">
        <v>0</v>
      </c>
      <c r="AD650" t="s">
        <v>74</v>
      </c>
      <c r="AE650" t="s">
        <v>76</v>
      </c>
      <c r="AF650" s="4">
        <v>44286</v>
      </c>
      <c r="AG650">
        <v>999</v>
      </c>
    </row>
    <row r="651" spans="1:34" x14ac:dyDescent="0.6">
      <c r="A651">
        <v>40004803278</v>
      </c>
      <c r="B651" t="s">
        <v>396</v>
      </c>
      <c r="C651">
        <v>85685771798</v>
      </c>
      <c r="D651" t="s">
        <v>398</v>
      </c>
      <c r="E651" s="3">
        <v>2110000</v>
      </c>
      <c r="F651">
        <v>6.85</v>
      </c>
      <c r="G651" s="3">
        <v>1791096</v>
      </c>
      <c r="H651" s="3">
        <v>1790983</v>
      </c>
      <c r="I651">
        <v>0</v>
      </c>
      <c r="J651" s="4">
        <v>44238</v>
      </c>
      <c r="K651">
        <v>1</v>
      </c>
      <c r="L651">
        <v>1</v>
      </c>
      <c r="M651">
        <v>0</v>
      </c>
      <c r="N651">
        <v>0</v>
      </c>
      <c r="O651">
        <v>0</v>
      </c>
      <c r="P651">
        <v>0</v>
      </c>
      <c r="Q651" t="s">
        <v>73</v>
      </c>
      <c r="R651">
        <v>15355</v>
      </c>
      <c r="S651" s="3">
        <v>15387</v>
      </c>
      <c r="T651" t="s">
        <v>74</v>
      </c>
      <c r="U651">
        <v>0</v>
      </c>
      <c r="V651">
        <v>0</v>
      </c>
      <c r="W651" t="s">
        <v>75</v>
      </c>
      <c r="Y651">
        <v>9</v>
      </c>
      <c r="Z651" t="s">
        <v>75</v>
      </c>
      <c r="AA651" t="s">
        <v>74</v>
      </c>
      <c r="AB651" t="s">
        <v>75</v>
      </c>
      <c r="AC651">
        <v>0</v>
      </c>
      <c r="AD651" t="s">
        <v>74</v>
      </c>
      <c r="AE651" t="s">
        <v>76</v>
      </c>
      <c r="AF651" s="4">
        <v>44602</v>
      </c>
      <c r="AG651">
        <v>0</v>
      </c>
    </row>
    <row r="652" spans="1:34" x14ac:dyDescent="0.6">
      <c r="A652">
        <v>40093091515</v>
      </c>
      <c r="B652" t="s">
        <v>396</v>
      </c>
      <c r="C652">
        <v>80252321963</v>
      </c>
      <c r="D652" t="s">
        <v>399</v>
      </c>
      <c r="E652" s="3">
        <v>1850000</v>
      </c>
      <c r="F652">
        <v>7</v>
      </c>
      <c r="G652" s="3">
        <v>1768065</v>
      </c>
      <c r="H652" s="3">
        <v>1532655</v>
      </c>
      <c r="I652">
        <v>0</v>
      </c>
      <c r="J652" s="4">
        <v>44279</v>
      </c>
      <c r="K652">
        <v>12</v>
      </c>
      <c r="L652">
        <v>12</v>
      </c>
      <c r="M652">
        <v>0</v>
      </c>
      <c r="N652">
        <v>0</v>
      </c>
      <c r="O652">
        <v>0</v>
      </c>
      <c r="P652">
        <v>0</v>
      </c>
      <c r="Q652" t="s">
        <v>73</v>
      </c>
      <c r="R652">
        <v>15355</v>
      </c>
      <c r="S652" s="3">
        <v>16044</v>
      </c>
      <c r="T652" t="s">
        <v>74</v>
      </c>
      <c r="U652">
        <v>0</v>
      </c>
      <c r="V652">
        <v>0</v>
      </c>
      <c r="W652" t="s">
        <v>75</v>
      </c>
      <c r="Y652">
        <v>9</v>
      </c>
      <c r="Z652" t="s">
        <v>75</v>
      </c>
      <c r="AA652" t="s">
        <v>74</v>
      </c>
      <c r="AB652" t="s">
        <v>75</v>
      </c>
      <c r="AC652">
        <v>0</v>
      </c>
      <c r="AD652" t="s">
        <v>74</v>
      </c>
      <c r="AE652" t="s">
        <v>76</v>
      </c>
      <c r="AF652" s="4">
        <v>44367</v>
      </c>
      <c r="AG652">
        <v>999</v>
      </c>
    </row>
    <row r="653" spans="1:34" x14ac:dyDescent="0.6">
      <c r="A653" t="s">
        <v>14</v>
      </c>
      <c r="B653" t="s">
        <v>15</v>
      </c>
      <c r="C653" t="s">
        <v>16</v>
      </c>
      <c r="D653" t="s">
        <v>17</v>
      </c>
      <c r="E653" t="s">
        <v>18</v>
      </c>
      <c r="F653" t="s">
        <v>19</v>
      </c>
      <c r="G653" t="s">
        <v>69</v>
      </c>
      <c r="H653" t="s">
        <v>70</v>
      </c>
      <c r="I653" t="s">
        <v>21</v>
      </c>
      <c r="J653" t="s">
        <v>19</v>
      </c>
      <c r="K653" t="s">
        <v>22</v>
      </c>
      <c r="L653" t="s">
        <v>22</v>
      </c>
      <c r="M653" t="s">
        <v>22</v>
      </c>
      <c r="N653" t="s">
        <v>23</v>
      </c>
      <c r="O653" t="s">
        <v>22</v>
      </c>
      <c r="P653" t="s">
        <v>24</v>
      </c>
      <c r="Q653" t="s">
        <v>19</v>
      </c>
      <c r="R653" t="s">
        <v>25</v>
      </c>
      <c r="S653" t="s">
        <v>21</v>
      </c>
      <c r="T653" t="s">
        <v>26</v>
      </c>
      <c r="U653" t="s">
        <v>14</v>
      </c>
      <c r="V653" t="s">
        <v>18</v>
      </c>
      <c r="W653" t="s">
        <v>24</v>
      </c>
      <c r="X653" t="s">
        <v>27</v>
      </c>
      <c r="Y653" t="s">
        <v>25</v>
      </c>
      <c r="Z653" t="s">
        <v>28</v>
      </c>
      <c r="AA653" t="s">
        <v>29</v>
      </c>
      <c r="AB653" t="s">
        <v>25</v>
      </c>
      <c r="AC653" t="s">
        <v>18</v>
      </c>
      <c r="AD653" t="s">
        <v>26</v>
      </c>
      <c r="AE653" t="s">
        <v>29</v>
      </c>
      <c r="AF653" t="s">
        <v>19</v>
      </c>
      <c r="AG653" t="s">
        <v>30</v>
      </c>
      <c r="AH653" t="s">
        <v>31</v>
      </c>
    </row>
    <row r="654" spans="1:34" x14ac:dyDescent="0.6">
      <c r="A654" t="s">
        <v>77</v>
      </c>
      <c r="B654" t="s">
        <v>396</v>
      </c>
      <c r="E654" s="3">
        <v>5777000</v>
      </c>
      <c r="G654" s="3">
        <v>5312273</v>
      </c>
      <c r="H654" s="3">
        <v>4823231</v>
      </c>
      <c r="I654">
        <v>0</v>
      </c>
    </row>
    <row r="655" spans="1:34" x14ac:dyDescent="0.6">
      <c r="A655" t="s">
        <v>14</v>
      </c>
      <c r="B655" t="s">
        <v>15</v>
      </c>
      <c r="C655" t="s">
        <v>16</v>
      </c>
      <c r="D655" t="s">
        <v>17</v>
      </c>
      <c r="E655" t="s">
        <v>18</v>
      </c>
      <c r="F655" t="s">
        <v>19</v>
      </c>
      <c r="G655" t="s">
        <v>69</v>
      </c>
      <c r="H655" t="s">
        <v>70</v>
      </c>
      <c r="I655" t="s">
        <v>21</v>
      </c>
      <c r="J655" t="s">
        <v>19</v>
      </c>
      <c r="K655" t="s">
        <v>22</v>
      </c>
      <c r="L655" t="s">
        <v>22</v>
      </c>
      <c r="M655" t="s">
        <v>22</v>
      </c>
      <c r="N655" t="s">
        <v>23</v>
      </c>
      <c r="O655" t="s">
        <v>22</v>
      </c>
      <c r="P655" t="s">
        <v>24</v>
      </c>
      <c r="Q655" t="s">
        <v>19</v>
      </c>
      <c r="R655" t="s">
        <v>25</v>
      </c>
      <c r="S655" t="s">
        <v>21</v>
      </c>
      <c r="T655" t="s">
        <v>26</v>
      </c>
      <c r="U655" t="s">
        <v>14</v>
      </c>
      <c r="V655" t="s">
        <v>18</v>
      </c>
      <c r="W655" t="s">
        <v>24</v>
      </c>
      <c r="X655" t="s">
        <v>27</v>
      </c>
      <c r="Y655" t="s">
        <v>25</v>
      </c>
      <c r="Z655" t="s">
        <v>28</v>
      </c>
      <c r="AA655" t="s">
        <v>29</v>
      </c>
      <c r="AB655" t="s">
        <v>25</v>
      </c>
      <c r="AC655" t="s">
        <v>18</v>
      </c>
      <c r="AD655" t="s">
        <v>26</v>
      </c>
      <c r="AE655" t="s">
        <v>29</v>
      </c>
      <c r="AF655" t="s">
        <v>19</v>
      </c>
      <c r="AG655" t="s">
        <v>30</v>
      </c>
      <c r="AH655" t="s">
        <v>31</v>
      </c>
    </row>
    <row r="656" spans="1:34" x14ac:dyDescent="0.6">
      <c r="A656">
        <v>40460553882</v>
      </c>
      <c r="B656" t="s">
        <v>400</v>
      </c>
      <c r="C656">
        <v>89118014534</v>
      </c>
      <c r="D656" t="s">
        <v>401</v>
      </c>
      <c r="E656" s="3">
        <v>2500000</v>
      </c>
      <c r="F656">
        <v>6.8</v>
      </c>
      <c r="G656" s="3">
        <v>2477685</v>
      </c>
      <c r="H656" s="3">
        <v>2472547</v>
      </c>
      <c r="I656">
        <v>0</v>
      </c>
      <c r="J656" s="4">
        <v>44461</v>
      </c>
      <c r="K656">
        <v>6</v>
      </c>
      <c r="L656">
        <v>6</v>
      </c>
      <c r="M656">
        <v>0</v>
      </c>
      <c r="N656">
        <v>0</v>
      </c>
      <c r="O656">
        <v>0</v>
      </c>
      <c r="P656">
        <v>0</v>
      </c>
      <c r="Q656" t="s">
        <v>73</v>
      </c>
      <c r="R656">
        <v>15355</v>
      </c>
      <c r="S656" s="3">
        <v>18402</v>
      </c>
      <c r="T656" t="s">
        <v>74</v>
      </c>
      <c r="U656">
        <v>0</v>
      </c>
      <c r="V656">
        <v>0</v>
      </c>
      <c r="W656" t="s">
        <v>75</v>
      </c>
      <c r="Y656">
        <v>9</v>
      </c>
      <c r="Z656" t="s">
        <v>75</v>
      </c>
      <c r="AA656" t="s">
        <v>74</v>
      </c>
      <c r="AB656" t="s">
        <v>75</v>
      </c>
      <c r="AC656">
        <v>0</v>
      </c>
      <c r="AD656" t="s">
        <v>74</v>
      </c>
    </row>
    <row r="657" spans="1:34" x14ac:dyDescent="0.6">
      <c r="A657">
        <v>40812329944</v>
      </c>
      <c r="B657" t="s">
        <v>400</v>
      </c>
      <c r="C657">
        <v>85518558342</v>
      </c>
      <c r="D657" t="s">
        <v>402</v>
      </c>
      <c r="E657" s="3">
        <v>2500000</v>
      </c>
      <c r="F657">
        <v>7</v>
      </c>
      <c r="G657" s="3">
        <v>1498494</v>
      </c>
      <c r="H657" s="3">
        <v>1223952</v>
      </c>
      <c r="I657">
        <v>0</v>
      </c>
      <c r="J657" s="4">
        <v>44619</v>
      </c>
      <c r="K657">
        <v>1</v>
      </c>
      <c r="L657">
        <v>1</v>
      </c>
      <c r="M657">
        <v>0</v>
      </c>
      <c r="N657">
        <v>0</v>
      </c>
      <c r="O657">
        <v>0</v>
      </c>
      <c r="P657">
        <v>0</v>
      </c>
      <c r="Q657" t="s">
        <v>73</v>
      </c>
      <c r="R657">
        <v>15355</v>
      </c>
      <c r="S657" s="3">
        <v>10738</v>
      </c>
      <c r="T657" t="s">
        <v>74</v>
      </c>
      <c r="U657">
        <v>0</v>
      </c>
      <c r="V657">
        <v>0</v>
      </c>
      <c r="Z657" t="s">
        <v>75</v>
      </c>
      <c r="AA657" t="s">
        <v>74</v>
      </c>
      <c r="AB657" t="s">
        <v>75</v>
      </c>
      <c r="AC657">
        <v>0</v>
      </c>
      <c r="AD657" t="s">
        <v>74</v>
      </c>
    </row>
    <row r="658" spans="1:34" x14ac:dyDescent="0.6">
      <c r="A658">
        <v>40844355922</v>
      </c>
      <c r="B658" t="s">
        <v>400</v>
      </c>
      <c r="C658">
        <v>90913792307</v>
      </c>
      <c r="D658" t="s">
        <v>403</v>
      </c>
      <c r="E658" s="3">
        <v>18000</v>
      </c>
      <c r="F658">
        <v>6.65</v>
      </c>
      <c r="G658" s="3">
        <v>18058</v>
      </c>
      <c r="H658" s="3">
        <v>17858</v>
      </c>
      <c r="I658">
        <v>0</v>
      </c>
      <c r="J658" s="4">
        <v>44630</v>
      </c>
      <c r="K658">
        <v>1</v>
      </c>
      <c r="L658">
        <v>1</v>
      </c>
      <c r="M658">
        <v>0</v>
      </c>
      <c r="N658">
        <v>0</v>
      </c>
      <c r="O658">
        <v>0</v>
      </c>
      <c r="P658">
        <v>0</v>
      </c>
      <c r="Q658" t="s">
        <v>73</v>
      </c>
      <c r="R658">
        <v>15355</v>
      </c>
      <c r="S658">
        <v>139</v>
      </c>
      <c r="T658" t="s">
        <v>74</v>
      </c>
      <c r="U658">
        <v>0</v>
      </c>
      <c r="V658">
        <v>0</v>
      </c>
      <c r="W658" t="s">
        <v>75</v>
      </c>
      <c r="Y658">
        <v>9</v>
      </c>
      <c r="Z658" t="s">
        <v>75</v>
      </c>
      <c r="AA658" t="s">
        <v>74</v>
      </c>
      <c r="AB658" t="s">
        <v>75</v>
      </c>
      <c r="AC658">
        <v>0</v>
      </c>
      <c r="AD658" t="s">
        <v>74</v>
      </c>
    </row>
    <row r="659" spans="1:34" x14ac:dyDescent="0.6">
      <c r="A659">
        <v>40866285299</v>
      </c>
      <c r="B659" t="s">
        <v>400</v>
      </c>
      <c r="C659">
        <v>87012129822</v>
      </c>
      <c r="D659" t="s">
        <v>404</v>
      </c>
      <c r="E659" s="3">
        <v>10000000</v>
      </c>
      <c r="F659">
        <v>6.8</v>
      </c>
      <c r="G659" s="3">
        <v>10020493</v>
      </c>
      <c r="H659" s="3">
        <v>10020493</v>
      </c>
      <c r="I659">
        <v>0</v>
      </c>
      <c r="J659" s="4">
        <v>44641</v>
      </c>
      <c r="K659">
        <v>1</v>
      </c>
      <c r="L659">
        <v>1</v>
      </c>
      <c r="M659">
        <v>0</v>
      </c>
      <c r="N659">
        <v>0</v>
      </c>
      <c r="O659">
        <v>0</v>
      </c>
      <c r="P659">
        <v>0</v>
      </c>
      <c r="Q659" t="s">
        <v>73</v>
      </c>
      <c r="R659">
        <v>15355</v>
      </c>
      <c r="S659" s="3">
        <v>87932</v>
      </c>
      <c r="T659" t="s">
        <v>74</v>
      </c>
      <c r="U659">
        <v>0</v>
      </c>
      <c r="V659">
        <v>0</v>
      </c>
      <c r="W659" t="s">
        <v>75</v>
      </c>
      <c r="Y659">
        <v>9</v>
      </c>
      <c r="Z659" t="s">
        <v>75</v>
      </c>
      <c r="AA659" t="s">
        <v>74</v>
      </c>
      <c r="AB659" t="s">
        <v>75</v>
      </c>
      <c r="AC659">
        <v>0</v>
      </c>
      <c r="AD659" t="s">
        <v>74</v>
      </c>
    </row>
    <row r="660" spans="1:34" x14ac:dyDescent="0.6">
      <c r="A660">
        <v>40874157969</v>
      </c>
      <c r="B660" t="s">
        <v>400</v>
      </c>
      <c r="C660">
        <v>85582089620</v>
      </c>
      <c r="D660" t="s">
        <v>405</v>
      </c>
      <c r="E660" s="3">
        <v>7224000</v>
      </c>
      <c r="F660">
        <v>6.7</v>
      </c>
      <c r="G660" s="3">
        <v>6489516</v>
      </c>
      <c r="H660" s="3">
        <v>6489516</v>
      </c>
      <c r="I660">
        <v>0</v>
      </c>
      <c r="J660" s="4">
        <v>44644</v>
      </c>
      <c r="K660">
        <v>1</v>
      </c>
      <c r="L660">
        <v>1</v>
      </c>
      <c r="M660">
        <v>0</v>
      </c>
      <c r="N660">
        <v>0</v>
      </c>
      <c r="O660">
        <v>0</v>
      </c>
      <c r="P660">
        <v>0</v>
      </c>
      <c r="Q660" t="s">
        <v>73</v>
      </c>
      <c r="R660">
        <v>15355</v>
      </c>
      <c r="S660" s="3">
        <v>49080</v>
      </c>
      <c r="T660" t="s">
        <v>74</v>
      </c>
      <c r="U660">
        <v>0</v>
      </c>
      <c r="V660">
        <v>0</v>
      </c>
      <c r="W660" t="s">
        <v>75</v>
      </c>
      <c r="Y660">
        <v>9</v>
      </c>
      <c r="Z660" t="s">
        <v>75</v>
      </c>
      <c r="AA660" t="s">
        <v>74</v>
      </c>
      <c r="AB660" t="s">
        <v>75</v>
      </c>
      <c r="AC660">
        <v>0</v>
      </c>
      <c r="AD660" t="s">
        <v>74</v>
      </c>
    </row>
    <row r="661" spans="1:34" x14ac:dyDescent="0.6">
      <c r="A661">
        <v>40878804787</v>
      </c>
      <c r="B661" t="s">
        <v>400</v>
      </c>
      <c r="C661">
        <v>85183525517</v>
      </c>
      <c r="D661" t="s">
        <v>406</v>
      </c>
      <c r="E661" s="3">
        <v>1300000</v>
      </c>
      <c r="F661">
        <v>6.85</v>
      </c>
      <c r="G661" s="3">
        <v>1300976</v>
      </c>
      <c r="H661" s="3">
        <v>1300976</v>
      </c>
      <c r="I661">
        <v>0</v>
      </c>
      <c r="J661" s="4">
        <v>44647</v>
      </c>
      <c r="K661">
        <v>1</v>
      </c>
      <c r="L661">
        <v>1</v>
      </c>
      <c r="M661">
        <v>0</v>
      </c>
      <c r="N661">
        <v>0</v>
      </c>
      <c r="O661">
        <v>0</v>
      </c>
      <c r="P661">
        <v>0</v>
      </c>
      <c r="Q661" t="s">
        <v>73</v>
      </c>
      <c r="R661">
        <v>0</v>
      </c>
      <c r="S661" s="3">
        <v>11969</v>
      </c>
      <c r="T661" t="s">
        <v>74</v>
      </c>
      <c r="U661">
        <v>0</v>
      </c>
      <c r="V661">
        <v>0</v>
      </c>
      <c r="W661" t="s">
        <v>75</v>
      </c>
      <c r="Y661">
        <v>9</v>
      </c>
      <c r="Z661" t="s">
        <v>75</v>
      </c>
      <c r="AA661" t="s">
        <v>74</v>
      </c>
      <c r="AB661" t="s">
        <v>75</v>
      </c>
      <c r="AC661">
        <v>0</v>
      </c>
      <c r="AD661" t="s">
        <v>74</v>
      </c>
    </row>
    <row r="662" spans="1:34" x14ac:dyDescent="0.6">
      <c r="A662">
        <v>40882102920</v>
      </c>
      <c r="B662" t="s">
        <v>400</v>
      </c>
      <c r="C662">
        <v>80084081124</v>
      </c>
      <c r="D662" t="s">
        <v>407</v>
      </c>
      <c r="E662" s="3">
        <v>3500000</v>
      </c>
      <c r="F662">
        <v>6.7</v>
      </c>
      <c r="G662" s="3">
        <v>3501927</v>
      </c>
      <c r="H662" s="3">
        <v>3501927</v>
      </c>
      <c r="I662">
        <v>0</v>
      </c>
      <c r="J662" s="4">
        <v>44649</v>
      </c>
      <c r="K662">
        <v>1</v>
      </c>
      <c r="L662">
        <v>1</v>
      </c>
      <c r="M662">
        <v>0</v>
      </c>
      <c r="N662">
        <v>0</v>
      </c>
      <c r="O662">
        <v>0</v>
      </c>
      <c r="P662">
        <v>0</v>
      </c>
      <c r="Q662" t="s">
        <v>73</v>
      </c>
      <c r="R662">
        <v>15355</v>
      </c>
      <c r="S662" s="3">
        <v>29674</v>
      </c>
      <c r="T662" t="s">
        <v>74</v>
      </c>
      <c r="U662">
        <v>0</v>
      </c>
      <c r="V662">
        <v>0</v>
      </c>
      <c r="W662" t="s">
        <v>75</v>
      </c>
      <c r="Y662">
        <v>9</v>
      </c>
      <c r="Z662" t="s">
        <v>75</v>
      </c>
      <c r="AA662" t="s">
        <v>74</v>
      </c>
      <c r="AB662" t="s">
        <v>75</v>
      </c>
      <c r="AC662">
        <v>0</v>
      </c>
      <c r="AD662" t="s">
        <v>74</v>
      </c>
    </row>
    <row r="663" spans="1:34" x14ac:dyDescent="0.6">
      <c r="A663">
        <v>40882618333</v>
      </c>
      <c r="B663" t="s">
        <v>400</v>
      </c>
      <c r="C663">
        <v>86735621059</v>
      </c>
      <c r="D663" t="s">
        <v>408</v>
      </c>
      <c r="E663" s="3">
        <v>1500000</v>
      </c>
      <c r="F663">
        <v>6.7</v>
      </c>
      <c r="G663" s="3">
        <v>1500826</v>
      </c>
      <c r="H663" s="3">
        <v>1500826</v>
      </c>
      <c r="I663">
        <v>0</v>
      </c>
      <c r="J663" s="4">
        <v>44649</v>
      </c>
      <c r="K663">
        <v>1</v>
      </c>
      <c r="L663">
        <v>1</v>
      </c>
      <c r="M663">
        <v>0</v>
      </c>
      <c r="N663">
        <v>0</v>
      </c>
      <c r="O663">
        <v>0</v>
      </c>
      <c r="P663">
        <v>0</v>
      </c>
      <c r="Q663" t="s">
        <v>73</v>
      </c>
      <c r="R663">
        <v>15355</v>
      </c>
      <c r="S663" s="3">
        <v>11361</v>
      </c>
      <c r="T663" t="s">
        <v>74</v>
      </c>
      <c r="U663">
        <v>0</v>
      </c>
      <c r="V663">
        <v>0</v>
      </c>
      <c r="W663" t="s">
        <v>75</v>
      </c>
      <c r="Y663">
        <v>9</v>
      </c>
      <c r="Z663" t="s">
        <v>75</v>
      </c>
      <c r="AA663" t="s">
        <v>74</v>
      </c>
      <c r="AB663" t="s">
        <v>75</v>
      </c>
      <c r="AC663">
        <v>0</v>
      </c>
      <c r="AD663" t="s">
        <v>74</v>
      </c>
    </row>
    <row r="664" spans="1:34" x14ac:dyDescent="0.6">
      <c r="A664">
        <v>40883187802</v>
      </c>
      <c r="B664" t="s">
        <v>400</v>
      </c>
      <c r="C664">
        <v>85951484805</v>
      </c>
      <c r="D664" t="s">
        <v>409</v>
      </c>
      <c r="E664" s="3">
        <v>4750000</v>
      </c>
      <c r="F664">
        <v>6.7</v>
      </c>
      <c r="G664" s="3">
        <v>4752616</v>
      </c>
      <c r="H664" s="3">
        <v>4752616</v>
      </c>
      <c r="I664">
        <v>0</v>
      </c>
      <c r="J664" s="4">
        <v>44649</v>
      </c>
      <c r="K664">
        <v>1</v>
      </c>
      <c r="L664">
        <v>1</v>
      </c>
      <c r="M664">
        <v>0</v>
      </c>
      <c r="N664">
        <v>0</v>
      </c>
      <c r="O664">
        <v>0</v>
      </c>
      <c r="P664">
        <v>0</v>
      </c>
      <c r="Q664" t="s">
        <v>73</v>
      </c>
      <c r="R664">
        <v>15355</v>
      </c>
      <c r="S664" s="3">
        <v>35977</v>
      </c>
      <c r="T664" t="s">
        <v>74</v>
      </c>
      <c r="U664">
        <v>0</v>
      </c>
      <c r="V664">
        <v>0</v>
      </c>
      <c r="W664" t="s">
        <v>75</v>
      </c>
      <c r="Y664">
        <v>9</v>
      </c>
      <c r="Z664" t="s">
        <v>75</v>
      </c>
      <c r="AA664" t="s">
        <v>74</v>
      </c>
      <c r="AB664" t="s">
        <v>75</v>
      </c>
      <c r="AC664">
        <v>0</v>
      </c>
      <c r="AD664" t="s">
        <v>74</v>
      </c>
    </row>
    <row r="665" spans="1:34" x14ac:dyDescent="0.6">
      <c r="A665">
        <v>40884955682</v>
      </c>
      <c r="B665" t="s">
        <v>400</v>
      </c>
      <c r="C665">
        <v>86070472824</v>
      </c>
      <c r="D665" t="s">
        <v>410</v>
      </c>
      <c r="E665" s="3">
        <v>1500000</v>
      </c>
      <c r="F665">
        <v>7.05</v>
      </c>
      <c r="G665" s="3">
        <v>1300502</v>
      </c>
      <c r="H665" s="3">
        <v>1300502</v>
      </c>
      <c r="I665">
        <v>0</v>
      </c>
      <c r="J665" s="4">
        <v>44650</v>
      </c>
      <c r="K665">
        <v>1</v>
      </c>
      <c r="L665">
        <v>1</v>
      </c>
      <c r="M665">
        <v>0</v>
      </c>
      <c r="N665">
        <v>0</v>
      </c>
      <c r="O665">
        <v>0</v>
      </c>
      <c r="P665">
        <v>0</v>
      </c>
      <c r="Q665" t="s">
        <v>73</v>
      </c>
      <c r="R665">
        <v>15355</v>
      </c>
      <c r="S665" s="3">
        <v>15128</v>
      </c>
      <c r="T665" t="s">
        <v>74</v>
      </c>
      <c r="U665">
        <v>0</v>
      </c>
      <c r="V665">
        <v>0</v>
      </c>
      <c r="W665" t="s">
        <v>75</v>
      </c>
      <c r="Y665">
        <v>9</v>
      </c>
      <c r="Z665" t="s">
        <v>75</v>
      </c>
      <c r="AA665" t="s">
        <v>74</v>
      </c>
      <c r="AB665" t="s">
        <v>75</v>
      </c>
      <c r="AC665">
        <v>0</v>
      </c>
      <c r="AD665" t="s">
        <v>74</v>
      </c>
    </row>
    <row r="666" spans="1:34" x14ac:dyDescent="0.6">
      <c r="A666">
        <v>40888128079</v>
      </c>
      <c r="B666" t="s">
        <v>400</v>
      </c>
      <c r="C666">
        <v>86878508460</v>
      </c>
      <c r="D666" t="s">
        <v>411</v>
      </c>
      <c r="E666" s="3">
        <v>2354000</v>
      </c>
      <c r="F666">
        <v>6.65</v>
      </c>
      <c r="G666" s="3">
        <v>1980361</v>
      </c>
      <c r="H666" s="3">
        <v>1980361</v>
      </c>
      <c r="I666">
        <v>0</v>
      </c>
      <c r="J666" s="4">
        <v>44651</v>
      </c>
      <c r="K666">
        <v>1</v>
      </c>
      <c r="L666">
        <v>1</v>
      </c>
      <c r="M666">
        <v>0</v>
      </c>
      <c r="N666">
        <v>0</v>
      </c>
      <c r="O666">
        <v>0</v>
      </c>
      <c r="P666">
        <v>0</v>
      </c>
      <c r="Q666" t="s">
        <v>73</v>
      </c>
      <c r="R666">
        <v>15355</v>
      </c>
      <c r="S666" s="3">
        <v>15190</v>
      </c>
      <c r="T666" t="s">
        <v>74</v>
      </c>
      <c r="U666">
        <v>0</v>
      </c>
      <c r="V666">
        <v>0</v>
      </c>
      <c r="W666" t="s">
        <v>75</v>
      </c>
      <c r="Y666">
        <v>9</v>
      </c>
      <c r="Z666" t="s">
        <v>75</v>
      </c>
      <c r="AA666" t="s">
        <v>74</v>
      </c>
      <c r="AB666" t="s">
        <v>75</v>
      </c>
      <c r="AC666">
        <v>0</v>
      </c>
      <c r="AD666" t="s">
        <v>74</v>
      </c>
    </row>
    <row r="667" spans="1:34" x14ac:dyDescent="0.6">
      <c r="A667" t="s">
        <v>14</v>
      </c>
      <c r="B667" t="s">
        <v>15</v>
      </c>
      <c r="C667" t="s">
        <v>16</v>
      </c>
      <c r="D667" t="s">
        <v>17</v>
      </c>
      <c r="E667" t="s">
        <v>18</v>
      </c>
      <c r="F667" t="s">
        <v>19</v>
      </c>
      <c r="G667" t="s">
        <v>69</v>
      </c>
      <c r="H667" t="s">
        <v>70</v>
      </c>
      <c r="I667" t="s">
        <v>21</v>
      </c>
      <c r="J667" t="s">
        <v>19</v>
      </c>
      <c r="K667" t="s">
        <v>22</v>
      </c>
      <c r="L667" t="s">
        <v>22</v>
      </c>
      <c r="M667" t="s">
        <v>22</v>
      </c>
      <c r="N667" t="s">
        <v>23</v>
      </c>
      <c r="O667" t="s">
        <v>22</v>
      </c>
      <c r="P667" t="s">
        <v>24</v>
      </c>
      <c r="Q667" t="s">
        <v>19</v>
      </c>
      <c r="R667" t="s">
        <v>25</v>
      </c>
      <c r="S667" t="s">
        <v>21</v>
      </c>
      <c r="T667" t="s">
        <v>26</v>
      </c>
      <c r="U667" t="s">
        <v>14</v>
      </c>
      <c r="V667" t="s">
        <v>18</v>
      </c>
      <c r="W667" t="s">
        <v>24</v>
      </c>
      <c r="X667" t="s">
        <v>27</v>
      </c>
      <c r="Y667" t="s">
        <v>25</v>
      </c>
      <c r="Z667" t="s">
        <v>28</v>
      </c>
      <c r="AA667" t="s">
        <v>29</v>
      </c>
      <c r="AB667" t="s">
        <v>25</v>
      </c>
      <c r="AC667" t="s">
        <v>18</v>
      </c>
      <c r="AD667" t="s">
        <v>26</v>
      </c>
      <c r="AE667" t="s">
        <v>29</v>
      </c>
      <c r="AF667" t="s">
        <v>19</v>
      </c>
      <c r="AG667" t="s">
        <v>30</v>
      </c>
      <c r="AH667" t="s">
        <v>31</v>
      </c>
    </row>
    <row r="668" spans="1:34" x14ac:dyDescent="0.6">
      <c r="A668" t="s">
        <v>77</v>
      </c>
      <c r="B668" t="s">
        <v>400</v>
      </c>
      <c r="E668" s="3">
        <v>37146000</v>
      </c>
      <c r="G668" s="3">
        <v>34841454</v>
      </c>
      <c r="H668" s="3">
        <v>34561574</v>
      </c>
      <c r="I668">
        <v>0</v>
      </c>
    </row>
    <row r="669" spans="1:34" x14ac:dyDescent="0.6">
      <c r="A669" t="s">
        <v>14</v>
      </c>
      <c r="B669" t="s">
        <v>15</v>
      </c>
      <c r="C669" t="s">
        <v>16</v>
      </c>
      <c r="D669" t="s">
        <v>17</v>
      </c>
      <c r="E669" t="s">
        <v>18</v>
      </c>
      <c r="F669" t="s">
        <v>19</v>
      </c>
      <c r="G669" t="s">
        <v>69</v>
      </c>
      <c r="H669" t="s">
        <v>70</v>
      </c>
      <c r="I669" t="s">
        <v>21</v>
      </c>
      <c r="J669" t="s">
        <v>19</v>
      </c>
      <c r="K669" t="s">
        <v>22</v>
      </c>
      <c r="L669" t="s">
        <v>22</v>
      </c>
      <c r="M669" t="s">
        <v>22</v>
      </c>
      <c r="N669" t="s">
        <v>23</v>
      </c>
      <c r="O669" t="s">
        <v>22</v>
      </c>
      <c r="P669" t="s">
        <v>24</v>
      </c>
      <c r="Q669" t="s">
        <v>19</v>
      </c>
      <c r="R669" t="s">
        <v>25</v>
      </c>
      <c r="S669" t="s">
        <v>21</v>
      </c>
      <c r="T669" t="s">
        <v>26</v>
      </c>
      <c r="U669" t="s">
        <v>14</v>
      </c>
      <c r="V669" t="s">
        <v>18</v>
      </c>
      <c r="W669" t="s">
        <v>24</v>
      </c>
      <c r="X669" t="s">
        <v>27</v>
      </c>
      <c r="Y669" t="s">
        <v>25</v>
      </c>
      <c r="Z669" t="s">
        <v>28</v>
      </c>
      <c r="AA669" t="s">
        <v>29</v>
      </c>
      <c r="AB669" t="s">
        <v>25</v>
      </c>
      <c r="AC669" t="s">
        <v>18</v>
      </c>
      <c r="AD669" t="s">
        <v>26</v>
      </c>
      <c r="AE669" t="s">
        <v>29</v>
      </c>
      <c r="AF669" t="s">
        <v>19</v>
      </c>
      <c r="AG669" t="s">
        <v>30</v>
      </c>
      <c r="AH669" t="s">
        <v>31</v>
      </c>
    </row>
    <row r="670" spans="1:34" x14ac:dyDescent="0.6">
      <c r="A670">
        <v>38730212050</v>
      </c>
      <c r="B670" t="s">
        <v>412</v>
      </c>
      <c r="C670">
        <v>80086435038</v>
      </c>
      <c r="D670" t="s">
        <v>413</v>
      </c>
      <c r="E670" s="3">
        <v>1500000</v>
      </c>
      <c r="F670">
        <v>7</v>
      </c>
      <c r="G670" s="3">
        <v>1067588.42</v>
      </c>
      <c r="H670" s="3">
        <v>1067097.42</v>
      </c>
      <c r="I670">
        <v>0</v>
      </c>
      <c r="J670" s="4">
        <v>43708</v>
      </c>
      <c r="K670">
        <v>1</v>
      </c>
      <c r="L670">
        <v>1</v>
      </c>
      <c r="M670">
        <v>0</v>
      </c>
      <c r="N670">
        <v>0</v>
      </c>
      <c r="O670">
        <v>0</v>
      </c>
      <c r="P670">
        <v>0</v>
      </c>
      <c r="Q670" t="s">
        <v>73</v>
      </c>
      <c r="R670">
        <v>15355</v>
      </c>
      <c r="S670" s="3">
        <v>9009</v>
      </c>
      <c r="T670" t="s">
        <v>74</v>
      </c>
      <c r="U670">
        <v>0</v>
      </c>
      <c r="V670">
        <v>0</v>
      </c>
      <c r="W670" t="s">
        <v>75</v>
      </c>
      <c r="Y670">
        <v>9</v>
      </c>
      <c r="Z670" t="s">
        <v>75</v>
      </c>
      <c r="AA670" t="s">
        <v>74</v>
      </c>
      <c r="AB670" t="s">
        <v>75</v>
      </c>
      <c r="AC670">
        <v>0</v>
      </c>
      <c r="AD670" t="s">
        <v>74</v>
      </c>
      <c r="AE670" t="s">
        <v>76</v>
      </c>
      <c r="AF670" s="4">
        <v>44631</v>
      </c>
      <c r="AG670">
        <v>0</v>
      </c>
    </row>
    <row r="671" spans="1:34" x14ac:dyDescent="0.6">
      <c r="A671">
        <v>40279713562</v>
      </c>
      <c r="B671" t="s">
        <v>412</v>
      </c>
      <c r="C671">
        <v>90748142912</v>
      </c>
      <c r="D671" t="s">
        <v>414</v>
      </c>
      <c r="E671" s="3">
        <v>2000000</v>
      </c>
      <c r="F671">
        <v>6.95</v>
      </c>
      <c r="G671" s="3">
        <v>1694585</v>
      </c>
      <c r="H671" s="3">
        <v>1687185</v>
      </c>
      <c r="I671">
        <v>0</v>
      </c>
      <c r="J671" s="4">
        <v>44385</v>
      </c>
      <c r="K671">
        <v>1</v>
      </c>
      <c r="L671">
        <v>1</v>
      </c>
      <c r="M671">
        <v>0</v>
      </c>
      <c r="N671">
        <v>0</v>
      </c>
      <c r="O671">
        <v>0</v>
      </c>
      <c r="P671">
        <v>0</v>
      </c>
      <c r="Q671" t="s">
        <v>73</v>
      </c>
      <c r="R671">
        <v>15355</v>
      </c>
      <c r="S671" s="3">
        <v>13219</v>
      </c>
      <c r="T671" t="s">
        <v>74</v>
      </c>
      <c r="U671">
        <v>0</v>
      </c>
      <c r="V671">
        <v>0</v>
      </c>
      <c r="W671" t="s">
        <v>75</v>
      </c>
      <c r="Y671">
        <v>9</v>
      </c>
      <c r="Z671" t="s">
        <v>75</v>
      </c>
      <c r="AA671" t="s">
        <v>74</v>
      </c>
      <c r="AB671" t="s">
        <v>75</v>
      </c>
      <c r="AC671">
        <v>0</v>
      </c>
      <c r="AD671" t="s">
        <v>74</v>
      </c>
      <c r="AE671" t="s">
        <v>76</v>
      </c>
      <c r="AF671" s="4">
        <v>44643</v>
      </c>
      <c r="AG671">
        <v>0</v>
      </c>
    </row>
    <row r="672" spans="1:34" x14ac:dyDescent="0.6">
      <c r="A672">
        <v>40538335063</v>
      </c>
      <c r="B672" t="s">
        <v>412</v>
      </c>
      <c r="C672">
        <v>87068657268</v>
      </c>
      <c r="D672" t="s">
        <v>415</v>
      </c>
      <c r="E672" s="3">
        <v>800000</v>
      </c>
      <c r="F672">
        <v>6.75</v>
      </c>
      <c r="G672" s="3">
        <v>794707</v>
      </c>
      <c r="H672" s="3">
        <v>528096</v>
      </c>
      <c r="I672">
        <v>0</v>
      </c>
      <c r="J672" s="4">
        <v>44497</v>
      </c>
      <c r="K672">
        <v>3</v>
      </c>
      <c r="L672">
        <v>3</v>
      </c>
      <c r="M672">
        <v>0</v>
      </c>
      <c r="N672">
        <v>0</v>
      </c>
      <c r="O672">
        <v>0</v>
      </c>
      <c r="P672">
        <v>0</v>
      </c>
      <c r="Q672" t="s">
        <v>73</v>
      </c>
      <c r="R672">
        <v>15355</v>
      </c>
      <c r="S672" s="3">
        <v>5381</v>
      </c>
      <c r="T672" t="s">
        <v>74</v>
      </c>
      <c r="U672">
        <v>0</v>
      </c>
      <c r="V672">
        <v>0</v>
      </c>
      <c r="W672" t="s">
        <v>75</v>
      </c>
      <c r="Y672">
        <v>9</v>
      </c>
      <c r="Z672" t="s">
        <v>75</v>
      </c>
      <c r="AA672" t="s">
        <v>74</v>
      </c>
      <c r="AB672" t="s">
        <v>75</v>
      </c>
      <c r="AC672">
        <v>0</v>
      </c>
      <c r="AD672" t="s">
        <v>74</v>
      </c>
      <c r="AE672" t="s">
        <v>76</v>
      </c>
      <c r="AF672" s="4">
        <v>44561</v>
      </c>
      <c r="AG672">
        <v>0</v>
      </c>
    </row>
    <row r="673" spans="1:34" x14ac:dyDescent="0.6">
      <c r="A673">
        <v>40594535190</v>
      </c>
      <c r="B673" t="s">
        <v>412</v>
      </c>
      <c r="C673">
        <v>88796674832</v>
      </c>
      <c r="D673" t="s">
        <v>416</v>
      </c>
      <c r="E673" s="3">
        <v>1620000</v>
      </c>
      <c r="F673">
        <v>6.85</v>
      </c>
      <c r="G673" s="3">
        <v>1612767</v>
      </c>
      <c r="H673" s="3">
        <v>1343871</v>
      </c>
      <c r="I673">
        <v>0</v>
      </c>
      <c r="J673" s="4">
        <v>44523</v>
      </c>
      <c r="K673">
        <v>4</v>
      </c>
      <c r="L673">
        <v>4</v>
      </c>
      <c r="M673">
        <v>0</v>
      </c>
      <c r="N673">
        <v>0</v>
      </c>
      <c r="O673">
        <v>0</v>
      </c>
      <c r="P673">
        <v>0</v>
      </c>
      <c r="Q673" t="s">
        <v>73</v>
      </c>
      <c r="R673">
        <v>15355</v>
      </c>
      <c r="S673" s="3">
        <v>11296</v>
      </c>
      <c r="T673" t="s">
        <v>74</v>
      </c>
      <c r="U673">
        <v>0</v>
      </c>
      <c r="V673">
        <v>0</v>
      </c>
      <c r="W673" t="s">
        <v>75</v>
      </c>
      <c r="Y673">
        <v>9</v>
      </c>
      <c r="Z673" t="s">
        <v>75</v>
      </c>
      <c r="AA673" t="s">
        <v>74</v>
      </c>
      <c r="AB673" t="s">
        <v>75</v>
      </c>
      <c r="AC673">
        <v>0</v>
      </c>
      <c r="AD673" t="s">
        <v>74</v>
      </c>
    </row>
    <row r="674" spans="1:34" x14ac:dyDescent="0.6">
      <c r="A674">
        <v>40610543504</v>
      </c>
      <c r="B674" t="s">
        <v>412</v>
      </c>
      <c r="C674">
        <v>85048278390</v>
      </c>
      <c r="D674" t="s">
        <v>417</v>
      </c>
      <c r="E674" s="3">
        <v>2700000</v>
      </c>
      <c r="F674">
        <v>6.95</v>
      </c>
      <c r="G674" s="3">
        <v>1611143</v>
      </c>
      <c r="H674" s="3">
        <v>1333209</v>
      </c>
      <c r="I674">
        <v>0</v>
      </c>
      <c r="J674" s="4">
        <v>44530</v>
      </c>
      <c r="K674">
        <v>4</v>
      </c>
      <c r="L674">
        <v>4</v>
      </c>
      <c r="M674">
        <v>0</v>
      </c>
      <c r="N674">
        <v>0</v>
      </c>
      <c r="O674">
        <v>0</v>
      </c>
      <c r="P674">
        <v>0</v>
      </c>
      <c r="Q674" t="s">
        <v>73</v>
      </c>
      <c r="R674">
        <v>15355</v>
      </c>
      <c r="S674" s="3">
        <v>11057</v>
      </c>
      <c r="T674" t="s">
        <v>74</v>
      </c>
      <c r="U674">
        <v>0</v>
      </c>
      <c r="V674">
        <v>0</v>
      </c>
      <c r="W674" t="s">
        <v>75</v>
      </c>
      <c r="Y674">
        <v>9</v>
      </c>
      <c r="Z674" t="s">
        <v>75</v>
      </c>
      <c r="AA674" t="s">
        <v>74</v>
      </c>
      <c r="AB674" t="s">
        <v>75</v>
      </c>
      <c r="AC674">
        <v>0</v>
      </c>
      <c r="AD674" t="s">
        <v>74</v>
      </c>
    </row>
    <row r="675" spans="1:34" x14ac:dyDescent="0.6">
      <c r="A675">
        <v>40865888389</v>
      </c>
      <c r="B675" t="s">
        <v>412</v>
      </c>
      <c r="C675">
        <v>86926991137</v>
      </c>
      <c r="D675" t="s">
        <v>418</v>
      </c>
      <c r="E675" s="3">
        <v>2000000</v>
      </c>
      <c r="F675">
        <v>6.7</v>
      </c>
      <c r="G675" s="3">
        <v>1202203</v>
      </c>
      <c r="H675" s="3">
        <v>1202203</v>
      </c>
      <c r="I675">
        <v>0</v>
      </c>
      <c r="J675" s="4">
        <v>44641</v>
      </c>
      <c r="K675">
        <v>1</v>
      </c>
      <c r="L675">
        <v>1</v>
      </c>
      <c r="M675">
        <v>0</v>
      </c>
      <c r="N675">
        <v>0</v>
      </c>
      <c r="O675">
        <v>0</v>
      </c>
      <c r="P675">
        <v>0</v>
      </c>
      <c r="Q675" t="s">
        <v>73</v>
      </c>
      <c r="R675">
        <v>15355</v>
      </c>
      <c r="S675" s="3">
        <v>4039</v>
      </c>
      <c r="T675" t="s">
        <v>74</v>
      </c>
      <c r="U675">
        <v>0</v>
      </c>
      <c r="V675">
        <v>0</v>
      </c>
      <c r="W675" t="s">
        <v>75</v>
      </c>
      <c r="Y675">
        <v>9</v>
      </c>
      <c r="Z675" t="s">
        <v>75</v>
      </c>
      <c r="AA675" t="s">
        <v>74</v>
      </c>
      <c r="AB675" t="s">
        <v>75</v>
      </c>
      <c r="AC675">
        <v>0</v>
      </c>
      <c r="AD675" t="s">
        <v>74</v>
      </c>
    </row>
    <row r="676" spans="1:34" x14ac:dyDescent="0.6">
      <c r="A676">
        <v>40884277376</v>
      </c>
      <c r="B676" t="s">
        <v>412</v>
      </c>
      <c r="C676">
        <v>86281317676</v>
      </c>
      <c r="D676" t="s">
        <v>419</v>
      </c>
      <c r="E676" s="3">
        <v>1338000</v>
      </c>
      <c r="F676">
        <v>6.8</v>
      </c>
      <c r="G676" s="3">
        <v>900335</v>
      </c>
      <c r="H676" s="3">
        <v>900335</v>
      </c>
      <c r="I676">
        <v>0</v>
      </c>
      <c r="J676" s="4">
        <v>44650</v>
      </c>
      <c r="K676">
        <v>1</v>
      </c>
      <c r="L676">
        <v>1</v>
      </c>
      <c r="M676">
        <v>0</v>
      </c>
      <c r="N676">
        <v>0</v>
      </c>
      <c r="O676">
        <v>0</v>
      </c>
      <c r="P676">
        <v>0</v>
      </c>
      <c r="Q676" t="s">
        <v>73</v>
      </c>
      <c r="R676">
        <v>15355</v>
      </c>
      <c r="S676" s="3">
        <v>6871</v>
      </c>
      <c r="T676" t="s">
        <v>74</v>
      </c>
      <c r="U676">
        <v>0</v>
      </c>
      <c r="V676">
        <v>0</v>
      </c>
      <c r="W676" t="s">
        <v>75</v>
      </c>
      <c r="Y676">
        <v>9</v>
      </c>
      <c r="Z676" t="s">
        <v>75</v>
      </c>
      <c r="AA676" t="s">
        <v>74</v>
      </c>
      <c r="AB676" t="s">
        <v>75</v>
      </c>
      <c r="AC676">
        <v>0</v>
      </c>
      <c r="AD676" t="s">
        <v>74</v>
      </c>
    </row>
    <row r="677" spans="1:34" x14ac:dyDescent="0.6">
      <c r="A677" t="s">
        <v>14</v>
      </c>
      <c r="B677" t="s">
        <v>15</v>
      </c>
      <c r="C677" t="s">
        <v>16</v>
      </c>
      <c r="D677" t="s">
        <v>17</v>
      </c>
      <c r="E677" t="s">
        <v>18</v>
      </c>
      <c r="F677" t="s">
        <v>19</v>
      </c>
      <c r="G677" t="s">
        <v>69</v>
      </c>
      <c r="H677" t="s">
        <v>70</v>
      </c>
      <c r="I677" t="s">
        <v>21</v>
      </c>
      <c r="J677" t="s">
        <v>19</v>
      </c>
      <c r="K677" t="s">
        <v>22</v>
      </c>
      <c r="L677" t="s">
        <v>22</v>
      </c>
      <c r="M677" t="s">
        <v>22</v>
      </c>
      <c r="N677" t="s">
        <v>23</v>
      </c>
      <c r="O677" t="s">
        <v>22</v>
      </c>
      <c r="P677" t="s">
        <v>24</v>
      </c>
      <c r="Q677" t="s">
        <v>19</v>
      </c>
      <c r="R677" t="s">
        <v>25</v>
      </c>
      <c r="S677" t="s">
        <v>21</v>
      </c>
      <c r="T677" t="s">
        <v>26</v>
      </c>
      <c r="U677" t="s">
        <v>14</v>
      </c>
      <c r="V677" t="s">
        <v>18</v>
      </c>
      <c r="W677" t="s">
        <v>24</v>
      </c>
      <c r="X677" t="s">
        <v>27</v>
      </c>
      <c r="Y677" t="s">
        <v>25</v>
      </c>
      <c r="Z677" t="s">
        <v>28</v>
      </c>
      <c r="AA677" t="s">
        <v>29</v>
      </c>
      <c r="AB677" t="s">
        <v>25</v>
      </c>
      <c r="AC677" t="s">
        <v>18</v>
      </c>
      <c r="AD677" t="s">
        <v>26</v>
      </c>
      <c r="AE677" t="s">
        <v>29</v>
      </c>
      <c r="AF677" t="s">
        <v>19</v>
      </c>
      <c r="AG677" t="s">
        <v>30</v>
      </c>
      <c r="AH677" t="s">
        <v>31</v>
      </c>
    </row>
    <row r="679" spans="1:34" x14ac:dyDescent="0.6">
      <c r="A679" t="s">
        <v>101</v>
      </c>
      <c r="B679" t="s">
        <v>102</v>
      </c>
      <c r="C679" t="s">
        <v>103</v>
      </c>
      <c r="D679" t="s">
        <v>104</v>
      </c>
    </row>
    <row r="681" spans="1:34" x14ac:dyDescent="0.6">
      <c r="A681" t="s">
        <v>3</v>
      </c>
      <c r="B681">
        <v>1</v>
      </c>
      <c r="C681" t="s">
        <v>4</v>
      </c>
      <c r="D681" t="s">
        <v>5</v>
      </c>
      <c r="E681" t="s">
        <v>6</v>
      </c>
      <c r="F681" s="1">
        <v>45383.166666666664</v>
      </c>
      <c r="G681">
        <v>0</v>
      </c>
    </row>
    <row r="682" spans="1:34" x14ac:dyDescent="0.6">
      <c r="A682" t="s">
        <v>7</v>
      </c>
      <c r="E682" t="s">
        <v>8</v>
      </c>
      <c r="F682" s="2">
        <v>44621</v>
      </c>
    </row>
    <row r="683" spans="1:34" x14ac:dyDescent="0.6">
      <c r="C683" t="s">
        <v>9</v>
      </c>
      <c r="D683" t="s">
        <v>10</v>
      </c>
    </row>
    <row r="684" spans="1:34" x14ac:dyDescent="0.6">
      <c r="A684" t="s">
        <v>11</v>
      </c>
      <c r="B684" t="s">
        <v>12</v>
      </c>
      <c r="E684" t="s">
        <v>420</v>
      </c>
    </row>
    <row r="685" spans="1:34" x14ac:dyDescent="0.6">
      <c r="A685" t="s">
        <v>0</v>
      </c>
    </row>
    <row r="686" spans="1:34" x14ac:dyDescent="0.6">
      <c r="A686" t="s">
        <v>14</v>
      </c>
      <c r="B686" t="s">
        <v>15</v>
      </c>
      <c r="C686" t="s">
        <v>16</v>
      </c>
      <c r="D686" t="s">
        <v>17</v>
      </c>
      <c r="E686" t="s">
        <v>18</v>
      </c>
      <c r="F686" t="s">
        <v>19</v>
      </c>
      <c r="G686" t="s">
        <v>20</v>
      </c>
      <c r="H686" t="s">
        <v>21</v>
      </c>
      <c r="I686" t="s">
        <v>21</v>
      </c>
      <c r="J686" t="s">
        <v>19</v>
      </c>
      <c r="K686" t="s">
        <v>22</v>
      </c>
      <c r="L686" t="s">
        <v>22</v>
      </c>
      <c r="M686" t="s">
        <v>22</v>
      </c>
      <c r="N686" t="s">
        <v>23</v>
      </c>
      <c r="O686" t="s">
        <v>22</v>
      </c>
      <c r="P686" t="s">
        <v>24</v>
      </c>
      <c r="Q686" t="s">
        <v>19</v>
      </c>
      <c r="R686" t="s">
        <v>25</v>
      </c>
      <c r="S686" t="s">
        <v>21</v>
      </c>
      <c r="T686" t="s">
        <v>26</v>
      </c>
      <c r="U686" t="s">
        <v>14</v>
      </c>
      <c r="V686" t="s">
        <v>18</v>
      </c>
      <c r="W686" t="s">
        <v>24</v>
      </c>
      <c r="X686" t="s">
        <v>27</v>
      </c>
      <c r="Y686" t="s">
        <v>25</v>
      </c>
      <c r="Z686" t="s">
        <v>28</v>
      </c>
      <c r="AA686" t="s">
        <v>29</v>
      </c>
      <c r="AB686" t="s">
        <v>25</v>
      </c>
      <c r="AC686" t="s">
        <v>18</v>
      </c>
      <c r="AD686" t="s">
        <v>26</v>
      </c>
      <c r="AE686" t="s">
        <v>29</v>
      </c>
      <c r="AF686" t="s">
        <v>19</v>
      </c>
      <c r="AG686" t="s">
        <v>30</v>
      </c>
      <c r="AH686" t="s">
        <v>31</v>
      </c>
    </row>
    <row r="687" spans="1:34" x14ac:dyDescent="0.6">
      <c r="A687" t="s">
        <v>32</v>
      </c>
      <c r="B687" t="s">
        <v>33</v>
      </c>
      <c r="C687" t="s">
        <v>34</v>
      </c>
      <c r="D687" t="s">
        <v>35</v>
      </c>
      <c r="E687" t="s">
        <v>36</v>
      </c>
      <c r="F687" t="s">
        <v>37</v>
      </c>
      <c r="G687" t="s">
        <v>38</v>
      </c>
      <c r="H687" t="s">
        <v>39</v>
      </c>
      <c r="I687" t="s">
        <v>40</v>
      </c>
      <c r="J687" t="s">
        <v>41</v>
      </c>
      <c r="K687" t="s">
        <v>42</v>
      </c>
      <c r="L687" t="s">
        <v>42</v>
      </c>
      <c r="M687" t="s">
        <v>42</v>
      </c>
      <c r="N687" t="s">
        <v>43</v>
      </c>
      <c r="O687" t="s">
        <v>44</v>
      </c>
      <c r="P687" t="s">
        <v>45</v>
      </c>
      <c r="Q687" t="s">
        <v>46</v>
      </c>
      <c r="R687" t="s">
        <v>47</v>
      </c>
      <c r="S687" t="s">
        <v>48</v>
      </c>
      <c r="T687" t="s">
        <v>49</v>
      </c>
      <c r="U687" t="s">
        <v>50</v>
      </c>
      <c r="V687" t="s">
        <v>51</v>
      </c>
      <c r="W687" t="s">
        <v>52</v>
      </c>
      <c r="X687" t="s">
        <v>53</v>
      </c>
      <c r="Y687" t="s">
        <v>54</v>
      </c>
      <c r="Z687" t="s">
        <v>55</v>
      </c>
      <c r="AA687" t="s">
        <v>56</v>
      </c>
      <c r="AB687" t="s">
        <v>57</v>
      </c>
      <c r="AC687" t="s">
        <v>58</v>
      </c>
      <c r="AD687" t="s">
        <v>59</v>
      </c>
      <c r="AE687" t="s">
        <v>60</v>
      </c>
      <c r="AF687" t="s">
        <v>61</v>
      </c>
      <c r="AG687" t="s">
        <v>62</v>
      </c>
    </row>
    <row r="688" spans="1:34" x14ac:dyDescent="0.6">
      <c r="J688" t="s">
        <v>63</v>
      </c>
      <c r="K688" t="s">
        <v>64</v>
      </c>
      <c r="L688" t="s">
        <v>65</v>
      </c>
      <c r="M688" t="s">
        <v>66</v>
      </c>
      <c r="N688" t="s">
        <v>67</v>
      </c>
      <c r="O688" t="s">
        <v>67</v>
      </c>
      <c r="P688" t="s">
        <v>68</v>
      </c>
    </row>
    <row r="689" spans="1:34" x14ac:dyDescent="0.6">
      <c r="A689" t="s">
        <v>14</v>
      </c>
      <c r="B689" t="s">
        <v>15</v>
      </c>
      <c r="C689" t="s">
        <v>16</v>
      </c>
      <c r="D689" t="s">
        <v>17</v>
      </c>
      <c r="E689" t="s">
        <v>18</v>
      </c>
      <c r="F689" t="s">
        <v>19</v>
      </c>
      <c r="G689" t="s">
        <v>69</v>
      </c>
      <c r="H689" t="s">
        <v>70</v>
      </c>
      <c r="I689" t="s">
        <v>21</v>
      </c>
      <c r="J689" t="s">
        <v>19</v>
      </c>
      <c r="K689" t="s">
        <v>22</v>
      </c>
      <c r="L689" t="s">
        <v>22</v>
      </c>
      <c r="M689" t="s">
        <v>22</v>
      </c>
      <c r="N689" t="s">
        <v>23</v>
      </c>
      <c r="O689" t="s">
        <v>22</v>
      </c>
      <c r="P689" t="s">
        <v>24</v>
      </c>
      <c r="Q689" t="s">
        <v>19</v>
      </c>
      <c r="R689" t="s">
        <v>25</v>
      </c>
      <c r="S689" t="s">
        <v>21</v>
      </c>
      <c r="T689" t="s">
        <v>26</v>
      </c>
      <c r="U689" t="s">
        <v>14</v>
      </c>
      <c r="V689" t="s">
        <v>18</v>
      </c>
      <c r="W689" t="s">
        <v>24</v>
      </c>
      <c r="X689" t="s">
        <v>27</v>
      </c>
      <c r="Y689" t="s">
        <v>25</v>
      </c>
      <c r="Z689" t="s">
        <v>28</v>
      </c>
      <c r="AA689" t="s">
        <v>29</v>
      </c>
      <c r="AB689" t="s">
        <v>25</v>
      </c>
      <c r="AC689" t="s">
        <v>18</v>
      </c>
      <c r="AD689" t="s">
        <v>26</v>
      </c>
      <c r="AE689" t="s">
        <v>29</v>
      </c>
      <c r="AF689" t="s">
        <v>19</v>
      </c>
      <c r="AG689" t="s">
        <v>30</v>
      </c>
      <c r="AH689" t="s">
        <v>31</v>
      </c>
    </row>
    <row r="690" spans="1:34" x14ac:dyDescent="0.6">
      <c r="A690">
        <v>40477096712</v>
      </c>
      <c r="B690" t="s">
        <v>412</v>
      </c>
      <c r="C690">
        <v>90105964886</v>
      </c>
      <c r="D690" t="s">
        <v>421</v>
      </c>
      <c r="E690" s="3">
        <v>2400000</v>
      </c>
      <c r="F690">
        <v>6.95</v>
      </c>
      <c r="G690" s="3">
        <v>1917426</v>
      </c>
      <c r="H690" s="3">
        <v>1950982</v>
      </c>
      <c r="I690" s="3">
        <v>33556</v>
      </c>
      <c r="J690" s="4">
        <v>44469</v>
      </c>
      <c r="K690">
        <v>1</v>
      </c>
      <c r="L690">
        <v>0</v>
      </c>
      <c r="M690">
        <v>1</v>
      </c>
      <c r="N690">
        <v>3</v>
      </c>
      <c r="O690">
        <v>3</v>
      </c>
      <c r="P690">
        <v>703</v>
      </c>
      <c r="Q690" t="s">
        <v>73</v>
      </c>
      <c r="R690">
        <v>15355</v>
      </c>
      <c r="S690" s="3">
        <v>18068</v>
      </c>
      <c r="T690" s="4">
        <v>44591</v>
      </c>
      <c r="U690">
        <v>0</v>
      </c>
      <c r="V690">
        <v>0</v>
      </c>
      <c r="W690" t="s">
        <v>75</v>
      </c>
      <c r="Y690">
        <v>2</v>
      </c>
      <c r="Z690" t="s">
        <v>75</v>
      </c>
      <c r="AA690" t="s">
        <v>74</v>
      </c>
      <c r="AB690" t="s">
        <v>75</v>
      </c>
      <c r="AC690">
        <v>0</v>
      </c>
      <c r="AD690" t="s">
        <v>74</v>
      </c>
      <c r="AE690" t="s">
        <v>422</v>
      </c>
      <c r="AF690" s="4">
        <v>44651</v>
      </c>
      <c r="AG690">
        <v>703</v>
      </c>
    </row>
    <row r="691" spans="1:34" x14ac:dyDescent="0.6">
      <c r="A691" t="s">
        <v>14</v>
      </c>
      <c r="B691" t="s">
        <v>15</v>
      </c>
      <c r="C691" t="s">
        <v>16</v>
      </c>
      <c r="D691" t="s">
        <v>17</v>
      </c>
      <c r="E691" t="s">
        <v>18</v>
      </c>
      <c r="F691" t="s">
        <v>19</v>
      </c>
      <c r="G691" t="s">
        <v>69</v>
      </c>
      <c r="H691" t="s">
        <v>70</v>
      </c>
      <c r="I691" t="s">
        <v>21</v>
      </c>
      <c r="J691" t="s">
        <v>19</v>
      </c>
      <c r="K691" t="s">
        <v>22</v>
      </c>
      <c r="L691" t="s">
        <v>22</v>
      </c>
      <c r="M691" t="s">
        <v>22</v>
      </c>
      <c r="N691" t="s">
        <v>23</v>
      </c>
      <c r="O691" t="s">
        <v>22</v>
      </c>
      <c r="P691" t="s">
        <v>24</v>
      </c>
      <c r="Q691" t="s">
        <v>19</v>
      </c>
      <c r="R691" t="s">
        <v>25</v>
      </c>
      <c r="S691" t="s">
        <v>21</v>
      </c>
      <c r="T691" t="s">
        <v>26</v>
      </c>
      <c r="U691" t="s">
        <v>14</v>
      </c>
      <c r="V691" t="s">
        <v>18</v>
      </c>
      <c r="W691" t="s">
        <v>24</v>
      </c>
      <c r="X691" t="s">
        <v>27</v>
      </c>
      <c r="Y691" t="s">
        <v>25</v>
      </c>
      <c r="Z691" t="s">
        <v>28</v>
      </c>
      <c r="AA691" t="s">
        <v>29</v>
      </c>
      <c r="AB691" t="s">
        <v>25</v>
      </c>
      <c r="AC691" t="s">
        <v>18</v>
      </c>
      <c r="AD691" t="s">
        <v>26</v>
      </c>
      <c r="AE691" t="s">
        <v>29</v>
      </c>
      <c r="AF691" t="s">
        <v>19</v>
      </c>
      <c r="AG691" t="s">
        <v>30</v>
      </c>
      <c r="AH691" t="s">
        <v>31</v>
      </c>
    </row>
    <row r="692" spans="1:34" x14ac:dyDescent="0.6">
      <c r="A692" t="s">
        <v>77</v>
      </c>
      <c r="B692" t="s">
        <v>412</v>
      </c>
      <c r="E692" s="3">
        <v>14358000</v>
      </c>
      <c r="G692" s="3">
        <v>10800754.42</v>
      </c>
      <c r="H692" s="3">
        <v>10012978.42</v>
      </c>
      <c r="I692" s="3">
        <v>33556</v>
      </c>
    </row>
    <row r="693" spans="1:34" x14ac:dyDescent="0.6">
      <c r="A693" t="s">
        <v>14</v>
      </c>
      <c r="B693" t="s">
        <v>15</v>
      </c>
      <c r="C693" t="s">
        <v>16</v>
      </c>
      <c r="D693" t="s">
        <v>17</v>
      </c>
      <c r="E693" t="s">
        <v>18</v>
      </c>
      <c r="F693" t="s">
        <v>19</v>
      </c>
      <c r="G693" t="s">
        <v>69</v>
      </c>
      <c r="H693" t="s">
        <v>70</v>
      </c>
      <c r="I693" t="s">
        <v>21</v>
      </c>
      <c r="J693" t="s">
        <v>19</v>
      </c>
      <c r="K693" t="s">
        <v>22</v>
      </c>
      <c r="L693" t="s">
        <v>22</v>
      </c>
      <c r="M693" t="s">
        <v>22</v>
      </c>
      <c r="N693" t="s">
        <v>23</v>
      </c>
      <c r="O693" t="s">
        <v>22</v>
      </c>
      <c r="P693" t="s">
        <v>24</v>
      </c>
      <c r="Q693" t="s">
        <v>19</v>
      </c>
      <c r="R693" t="s">
        <v>25</v>
      </c>
      <c r="S693" t="s">
        <v>21</v>
      </c>
      <c r="T693" t="s">
        <v>26</v>
      </c>
      <c r="U693" t="s">
        <v>14</v>
      </c>
      <c r="V693" t="s">
        <v>18</v>
      </c>
      <c r="W693" t="s">
        <v>24</v>
      </c>
      <c r="X693" t="s">
        <v>27</v>
      </c>
      <c r="Y693" t="s">
        <v>25</v>
      </c>
      <c r="Z693" t="s">
        <v>28</v>
      </c>
      <c r="AA693" t="s">
        <v>29</v>
      </c>
      <c r="AB693" t="s">
        <v>25</v>
      </c>
      <c r="AC693" t="s">
        <v>18</v>
      </c>
      <c r="AD693" t="s">
        <v>26</v>
      </c>
      <c r="AE693" t="s">
        <v>29</v>
      </c>
      <c r="AF693" t="s">
        <v>19</v>
      </c>
      <c r="AG693" t="s">
        <v>30</v>
      </c>
      <c r="AH693" t="s">
        <v>31</v>
      </c>
    </row>
    <row r="694" spans="1:34" x14ac:dyDescent="0.6">
      <c r="A694">
        <v>31113476471</v>
      </c>
      <c r="B694" t="s">
        <v>423</v>
      </c>
      <c r="C694">
        <v>85702958419</v>
      </c>
      <c r="D694" t="s">
        <v>148</v>
      </c>
      <c r="E694" s="3">
        <v>1554000</v>
      </c>
      <c r="F694">
        <v>6.9</v>
      </c>
      <c r="G694" s="3">
        <v>472708</v>
      </c>
      <c r="H694" s="3">
        <v>355452.87</v>
      </c>
      <c r="I694">
        <v>0</v>
      </c>
      <c r="J694" s="4">
        <v>40266</v>
      </c>
      <c r="K694">
        <v>19</v>
      </c>
      <c r="L694">
        <v>19</v>
      </c>
      <c r="M694">
        <v>0</v>
      </c>
      <c r="N694">
        <v>0</v>
      </c>
      <c r="O694">
        <v>0</v>
      </c>
      <c r="P694">
        <v>0</v>
      </c>
      <c r="Q694" t="s">
        <v>73</v>
      </c>
      <c r="R694">
        <v>15355</v>
      </c>
      <c r="S694" s="3">
        <v>7232</v>
      </c>
      <c r="T694" t="s">
        <v>74</v>
      </c>
      <c r="U694">
        <v>0</v>
      </c>
      <c r="V694">
        <v>0</v>
      </c>
      <c r="W694" t="s">
        <v>75</v>
      </c>
      <c r="Y694">
        <v>9</v>
      </c>
      <c r="Z694" t="s">
        <v>75</v>
      </c>
      <c r="AA694" t="s">
        <v>74</v>
      </c>
      <c r="AB694" t="s">
        <v>75</v>
      </c>
      <c r="AC694">
        <v>0</v>
      </c>
      <c r="AD694" t="s">
        <v>74</v>
      </c>
    </row>
    <row r="695" spans="1:34" x14ac:dyDescent="0.6">
      <c r="A695">
        <v>31520667212</v>
      </c>
      <c r="B695" t="s">
        <v>423</v>
      </c>
      <c r="C695">
        <v>85921999717</v>
      </c>
      <c r="D695" t="s">
        <v>424</v>
      </c>
      <c r="E695" s="3">
        <v>1025000</v>
      </c>
      <c r="F695">
        <v>6.9</v>
      </c>
      <c r="G695" s="3">
        <v>816653.22</v>
      </c>
      <c r="H695" s="3">
        <v>804783.84</v>
      </c>
      <c r="I695">
        <v>0</v>
      </c>
      <c r="J695" s="4">
        <v>40513</v>
      </c>
      <c r="K695">
        <v>19</v>
      </c>
      <c r="L695">
        <v>19</v>
      </c>
      <c r="M695">
        <v>0</v>
      </c>
      <c r="N695">
        <v>0</v>
      </c>
      <c r="O695">
        <v>0</v>
      </c>
      <c r="P695">
        <v>0</v>
      </c>
      <c r="Q695" t="s">
        <v>73</v>
      </c>
      <c r="R695">
        <v>15355</v>
      </c>
      <c r="S695" s="3">
        <v>11628</v>
      </c>
      <c r="T695" t="s">
        <v>74</v>
      </c>
      <c r="U695">
        <v>0</v>
      </c>
      <c r="V695">
        <v>0</v>
      </c>
      <c r="W695" t="s">
        <v>75</v>
      </c>
      <c r="Y695">
        <v>9</v>
      </c>
      <c r="Z695" t="s">
        <v>75</v>
      </c>
      <c r="AA695" t="s">
        <v>74</v>
      </c>
      <c r="AB695" t="s">
        <v>75</v>
      </c>
      <c r="AC695">
        <v>0</v>
      </c>
      <c r="AD695" t="s">
        <v>74</v>
      </c>
      <c r="AE695" t="s">
        <v>76</v>
      </c>
      <c r="AF695" s="4">
        <v>44649</v>
      </c>
      <c r="AG695">
        <v>0</v>
      </c>
    </row>
    <row r="696" spans="1:34" x14ac:dyDescent="0.6">
      <c r="A696">
        <v>32865086227</v>
      </c>
      <c r="B696" t="s">
        <v>423</v>
      </c>
      <c r="C696">
        <v>85085309472</v>
      </c>
      <c r="D696" t="s">
        <v>425</v>
      </c>
      <c r="E696" s="3">
        <v>2500000</v>
      </c>
      <c r="F696">
        <v>7</v>
      </c>
      <c r="G696" s="3">
        <v>1752411.33</v>
      </c>
      <c r="H696" s="3">
        <v>1724349.33</v>
      </c>
      <c r="I696">
        <v>0</v>
      </c>
      <c r="J696" s="4">
        <v>41339</v>
      </c>
      <c r="K696">
        <v>6</v>
      </c>
      <c r="L696">
        <v>6</v>
      </c>
      <c r="M696">
        <v>0</v>
      </c>
      <c r="N696">
        <v>0</v>
      </c>
      <c r="O696">
        <v>0</v>
      </c>
      <c r="P696">
        <v>0</v>
      </c>
      <c r="Q696" t="s">
        <v>73</v>
      </c>
      <c r="R696">
        <v>15355</v>
      </c>
      <c r="S696" s="3">
        <v>18973</v>
      </c>
      <c r="T696" t="s">
        <v>74</v>
      </c>
      <c r="U696">
        <v>0</v>
      </c>
      <c r="V696">
        <v>0</v>
      </c>
      <c r="W696" t="s">
        <v>75</v>
      </c>
      <c r="Y696">
        <v>9</v>
      </c>
      <c r="Z696" t="s">
        <v>75</v>
      </c>
      <c r="AA696" t="s">
        <v>74</v>
      </c>
      <c r="AB696" t="s">
        <v>75</v>
      </c>
      <c r="AC696">
        <v>0</v>
      </c>
      <c r="AD696" t="s">
        <v>74</v>
      </c>
    </row>
    <row r="697" spans="1:34" x14ac:dyDescent="0.6">
      <c r="A697">
        <v>34506296150</v>
      </c>
      <c r="B697" t="s">
        <v>423</v>
      </c>
      <c r="C697">
        <v>85214456403</v>
      </c>
      <c r="D697" t="s">
        <v>426</v>
      </c>
      <c r="E697" s="3">
        <v>1720000</v>
      </c>
      <c r="F697">
        <v>6.75</v>
      </c>
      <c r="G697" s="3">
        <v>1599489</v>
      </c>
      <c r="H697" s="3">
        <v>1450698.24</v>
      </c>
      <c r="I697">
        <v>0</v>
      </c>
      <c r="J697" s="4">
        <v>41991</v>
      </c>
      <c r="K697">
        <v>19</v>
      </c>
      <c r="L697">
        <v>19</v>
      </c>
      <c r="M697">
        <v>0</v>
      </c>
      <c r="N697">
        <v>0</v>
      </c>
      <c r="O697">
        <v>0</v>
      </c>
      <c r="P697">
        <v>0</v>
      </c>
      <c r="Q697" t="s">
        <v>73</v>
      </c>
      <c r="R697">
        <v>15355</v>
      </c>
      <c r="S697" s="3">
        <v>14092</v>
      </c>
      <c r="T697" t="s">
        <v>74</v>
      </c>
      <c r="U697">
        <v>0</v>
      </c>
      <c r="V697">
        <v>0</v>
      </c>
      <c r="W697" t="s">
        <v>75</v>
      </c>
      <c r="Y697">
        <v>9</v>
      </c>
      <c r="Z697" t="s">
        <v>75</v>
      </c>
      <c r="AA697" t="s">
        <v>74</v>
      </c>
      <c r="AB697" t="s">
        <v>75</v>
      </c>
      <c r="AC697">
        <v>0</v>
      </c>
      <c r="AD697" t="s">
        <v>74</v>
      </c>
    </row>
    <row r="698" spans="1:34" x14ac:dyDescent="0.6">
      <c r="A698">
        <v>34835913781</v>
      </c>
      <c r="B698" t="s">
        <v>423</v>
      </c>
      <c r="C698">
        <v>88372343531</v>
      </c>
      <c r="D698" t="s">
        <v>427</v>
      </c>
      <c r="E698" s="3">
        <v>5760000</v>
      </c>
      <c r="F698">
        <v>7.05</v>
      </c>
      <c r="G698" s="3">
        <v>4771708</v>
      </c>
      <c r="H698" s="3">
        <v>4449373.57</v>
      </c>
      <c r="I698">
        <v>0</v>
      </c>
      <c r="J698" s="4">
        <v>42093</v>
      </c>
      <c r="K698">
        <v>19</v>
      </c>
      <c r="L698">
        <v>19</v>
      </c>
      <c r="M698">
        <v>0</v>
      </c>
      <c r="N698">
        <v>0</v>
      </c>
      <c r="O698">
        <v>0</v>
      </c>
      <c r="P698">
        <v>0</v>
      </c>
      <c r="Q698" t="s">
        <v>73</v>
      </c>
      <c r="R698">
        <v>15355</v>
      </c>
      <c r="S698" s="3">
        <v>53191</v>
      </c>
      <c r="T698" t="s">
        <v>74</v>
      </c>
      <c r="U698">
        <v>0</v>
      </c>
      <c r="V698">
        <v>0</v>
      </c>
      <c r="W698" t="s">
        <v>75</v>
      </c>
      <c r="Y698">
        <v>9</v>
      </c>
      <c r="Z698" t="s">
        <v>75</v>
      </c>
      <c r="AA698" t="s">
        <v>74</v>
      </c>
      <c r="AB698" t="s">
        <v>75</v>
      </c>
      <c r="AC698">
        <v>0</v>
      </c>
      <c r="AD698" t="s">
        <v>74</v>
      </c>
      <c r="AE698" t="s">
        <v>76</v>
      </c>
      <c r="AF698" s="4">
        <v>43949</v>
      </c>
      <c r="AG698">
        <v>0</v>
      </c>
    </row>
    <row r="699" spans="1:34" x14ac:dyDescent="0.6">
      <c r="A699">
        <v>34904425153</v>
      </c>
      <c r="B699" t="s">
        <v>423</v>
      </c>
      <c r="C699">
        <v>80018537416</v>
      </c>
      <c r="D699" t="s">
        <v>428</v>
      </c>
      <c r="E699" s="3">
        <v>588000</v>
      </c>
      <c r="F699">
        <v>6.9</v>
      </c>
      <c r="G699" s="3">
        <v>392367</v>
      </c>
      <c r="H699" s="3">
        <v>232782.43</v>
      </c>
      <c r="I699">
        <v>0</v>
      </c>
      <c r="J699" s="4">
        <v>42128</v>
      </c>
      <c r="K699">
        <v>19</v>
      </c>
      <c r="L699">
        <v>19</v>
      </c>
      <c r="M699">
        <v>0</v>
      </c>
      <c r="N699">
        <v>0</v>
      </c>
      <c r="O699">
        <v>0</v>
      </c>
      <c r="P699">
        <v>0</v>
      </c>
      <c r="Q699" t="s">
        <v>73</v>
      </c>
      <c r="R699">
        <v>15355</v>
      </c>
      <c r="S699" s="3">
        <v>6698</v>
      </c>
      <c r="T699" t="s">
        <v>74</v>
      </c>
      <c r="U699">
        <v>0</v>
      </c>
      <c r="V699">
        <v>0</v>
      </c>
      <c r="W699" t="s">
        <v>75</v>
      </c>
      <c r="Y699">
        <v>9</v>
      </c>
      <c r="Z699" t="s">
        <v>75</v>
      </c>
      <c r="AA699" t="s">
        <v>74</v>
      </c>
      <c r="AB699" t="s">
        <v>75</v>
      </c>
      <c r="AC699">
        <v>0</v>
      </c>
      <c r="AD699" t="s">
        <v>74</v>
      </c>
    </row>
    <row r="700" spans="1:34" x14ac:dyDescent="0.6">
      <c r="A700">
        <v>35529214935</v>
      </c>
      <c r="B700" t="s">
        <v>423</v>
      </c>
      <c r="C700">
        <v>85030886147</v>
      </c>
      <c r="D700" t="s">
        <v>429</v>
      </c>
      <c r="E700" s="3">
        <v>1440000</v>
      </c>
      <c r="F700">
        <v>6.95</v>
      </c>
      <c r="G700" s="3">
        <v>965270</v>
      </c>
      <c r="H700" s="3">
        <v>522920.28</v>
      </c>
      <c r="I700">
        <v>0</v>
      </c>
      <c r="J700" s="4">
        <v>42396</v>
      </c>
      <c r="K700">
        <v>19</v>
      </c>
      <c r="L700">
        <v>19</v>
      </c>
      <c r="M700">
        <v>0</v>
      </c>
      <c r="N700">
        <v>0</v>
      </c>
      <c r="O700">
        <v>0</v>
      </c>
      <c r="P700">
        <v>0</v>
      </c>
      <c r="Q700" t="s">
        <v>73</v>
      </c>
      <c r="R700">
        <v>15355</v>
      </c>
      <c r="S700" s="3">
        <v>10420</v>
      </c>
      <c r="T700" t="s">
        <v>74</v>
      </c>
      <c r="U700">
        <v>0</v>
      </c>
      <c r="V700">
        <v>0</v>
      </c>
      <c r="W700" t="s">
        <v>75</v>
      </c>
      <c r="Y700">
        <v>9</v>
      </c>
      <c r="Z700" t="s">
        <v>75</v>
      </c>
      <c r="AA700" t="s">
        <v>74</v>
      </c>
      <c r="AB700" t="s">
        <v>75</v>
      </c>
      <c r="AC700">
        <v>0</v>
      </c>
      <c r="AD700" t="s">
        <v>74</v>
      </c>
    </row>
    <row r="701" spans="1:34" x14ac:dyDescent="0.6">
      <c r="A701">
        <v>35760576137</v>
      </c>
      <c r="B701" t="s">
        <v>423</v>
      </c>
      <c r="C701">
        <v>80617448481</v>
      </c>
      <c r="D701" t="s">
        <v>430</v>
      </c>
      <c r="E701" s="3">
        <v>2000000</v>
      </c>
      <c r="F701">
        <v>6.8</v>
      </c>
      <c r="G701" s="3">
        <v>1568907</v>
      </c>
      <c r="H701" s="3">
        <v>1041319.52</v>
      </c>
      <c r="I701">
        <v>0</v>
      </c>
      <c r="J701" s="4">
        <v>42500</v>
      </c>
      <c r="K701">
        <v>19</v>
      </c>
      <c r="L701">
        <v>19</v>
      </c>
      <c r="M701">
        <v>0</v>
      </c>
      <c r="N701">
        <v>0</v>
      </c>
      <c r="O701">
        <v>0</v>
      </c>
      <c r="P701">
        <v>0</v>
      </c>
      <c r="Q701" t="s">
        <v>73</v>
      </c>
      <c r="R701">
        <v>15355</v>
      </c>
      <c r="S701" s="3">
        <v>18513</v>
      </c>
      <c r="T701" t="s">
        <v>74</v>
      </c>
      <c r="U701">
        <v>0</v>
      </c>
      <c r="V701">
        <v>0</v>
      </c>
      <c r="W701" t="s">
        <v>75</v>
      </c>
      <c r="Y701">
        <v>9</v>
      </c>
      <c r="Z701" t="s">
        <v>75</v>
      </c>
      <c r="AA701" t="s">
        <v>74</v>
      </c>
      <c r="AB701" t="s">
        <v>75</v>
      </c>
      <c r="AC701">
        <v>0</v>
      </c>
      <c r="AD701" t="s">
        <v>74</v>
      </c>
    </row>
    <row r="702" spans="1:34" x14ac:dyDescent="0.6">
      <c r="A702">
        <v>35914127341</v>
      </c>
      <c r="B702" t="s">
        <v>423</v>
      </c>
      <c r="C702">
        <v>85786878284</v>
      </c>
      <c r="D702" t="s">
        <v>431</v>
      </c>
      <c r="E702" s="3">
        <v>1600000</v>
      </c>
      <c r="F702">
        <v>6.85</v>
      </c>
      <c r="G702" s="3">
        <v>1345359</v>
      </c>
      <c r="H702" s="3">
        <v>1080606.8700000001</v>
      </c>
      <c r="I702">
        <v>0</v>
      </c>
      <c r="J702" s="4">
        <v>42565</v>
      </c>
      <c r="K702">
        <v>19</v>
      </c>
      <c r="L702">
        <v>19</v>
      </c>
      <c r="M702">
        <v>0</v>
      </c>
      <c r="N702">
        <v>0</v>
      </c>
      <c r="O702">
        <v>0</v>
      </c>
      <c r="P702">
        <v>0</v>
      </c>
      <c r="Q702" t="s">
        <v>73</v>
      </c>
      <c r="R702">
        <v>15355</v>
      </c>
      <c r="S702" s="3">
        <v>15384</v>
      </c>
      <c r="T702" t="s">
        <v>74</v>
      </c>
      <c r="U702">
        <v>0</v>
      </c>
      <c r="V702">
        <v>0</v>
      </c>
      <c r="W702" t="s">
        <v>75</v>
      </c>
      <c r="Y702">
        <v>9</v>
      </c>
      <c r="Z702" t="s">
        <v>75</v>
      </c>
      <c r="AA702" t="s">
        <v>74</v>
      </c>
      <c r="AB702" t="s">
        <v>75</v>
      </c>
      <c r="AC702">
        <v>0</v>
      </c>
      <c r="AD702" t="s">
        <v>74</v>
      </c>
    </row>
    <row r="703" spans="1:34" x14ac:dyDescent="0.6">
      <c r="A703">
        <v>36002389032</v>
      </c>
      <c r="B703" t="s">
        <v>423</v>
      </c>
      <c r="C703">
        <v>89201326900</v>
      </c>
      <c r="D703" t="s">
        <v>432</v>
      </c>
      <c r="E703" s="3">
        <v>2159000</v>
      </c>
      <c r="F703">
        <v>6.95</v>
      </c>
      <c r="G703" s="3">
        <v>1878252</v>
      </c>
      <c r="H703" s="3">
        <v>1468332.38</v>
      </c>
      <c r="I703">
        <v>0</v>
      </c>
      <c r="J703" s="4">
        <v>42594</v>
      </c>
      <c r="K703">
        <v>19</v>
      </c>
      <c r="L703">
        <v>19</v>
      </c>
      <c r="M703">
        <v>0</v>
      </c>
      <c r="N703">
        <v>0</v>
      </c>
      <c r="O703">
        <v>0</v>
      </c>
      <c r="P703">
        <v>0</v>
      </c>
      <c r="Q703" t="s">
        <v>73</v>
      </c>
      <c r="R703">
        <v>15355</v>
      </c>
      <c r="S703" s="3">
        <v>19144</v>
      </c>
      <c r="T703" t="s">
        <v>74</v>
      </c>
      <c r="U703">
        <v>0</v>
      </c>
      <c r="V703">
        <v>0</v>
      </c>
      <c r="W703" t="s">
        <v>75</v>
      </c>
      <c r="Y703">
        <v>9</v>
      </c>
      <c r="Z703" t="s">
        <v>75</v>
      </c>
      <c r="AA703" t="s">
        <v>74</v>
      </c>
      <c r="AB703" t="s">
        <v>75</v>
      </c>
      <c r="AC703">
        <v>0</v>
      </c>
      <c r="AD703" t="s">
        <v>74</v>
      </c>
    </row>
    <row r="704" spans="1:34" x14ac:dyDescent="0.6">
      <c r="A704">
        <v>38392084528</v>
      </c>
      <c r="B704" t="s">
        <v>423</v>
      </c>
      <c r="C704">
        <v>80083918518</v>
      </c>
      <c r="D704" t="s">
        <v>433</v>
      </c>
      <c r="E704" s="3">
        <v>5000000</v>
      </c>
      <c r="F704">
        <v>7</v>
      </c>
      <c r="G704" s="3">
        <v>4337360</v>
      </c>
      <c r="H704" s="3">
        <v>3932342.91</v>
      </c>
      <c r="I704">
        <v>0</v>
      </c>
      <c r="J704" s="4">
        <v>43567</v>
      </c>
      <c r="K704">
        <v>19</v>
      </c>
      <c r="L704">
        <v>19</v>
      </c>
      <c r="M704">
        <v>0</v>
      </c>
      <c r="N704">
        <v>0</v>
      </c>
      <c r="O704">
        <v>0</v>
      </c>
      <c r="P704">
        <v>0</v>
      </c>
      <c r="Q704" t="s">
        <v>73</v>
      </c>
      <c r="R704">
        <v>15355</v>
      </c>
      <c r="S704" s="3">
        <v>58102</v>
      </c>
      <c r="T704" t="s">
        <v>74</v>
      </c>
      <c r="U704">
        <v>0</v>
      </c>
      <c r="V704">
        <v>0</v>
      </c>
      <c r="W704" t="s">
        <v>75</v>
      </c>
      <c r="Y704">
        <v>9</v>
      </c>
      <c r="Z704" t="s">
        <v>75</v>
      </c>
      <c r="AA704" t="s">
        <v>74</v>
      </c>
      <c r="AB704" t="s">
        <v>75</v>
      </c>
      <c r="AC704">
        <v>0</v>
      </c>
      <c r="AD704" t="s">
        <v>74</v>
      </c>
    </row>
    <row r="705" spans="1:33" x14ac:dyDescent="0.6">
      <c r="A705">
        <v>40198134188</v>
      </c>
      <c r="B705" t="s">
        <v>423</v>
      </c>
      <c r="C705">
        <v>86494471513</v>
      </c>
      <c r="D705" t="s">
        <v>434</v>
      </c>
      <c r="E705" s="3">
        <v>1440000</v>
      </c>
      <c r="F705">
        <v>7.05</v>
      </c>
      <c r="G705" s="3">
        <v>1398576</v>
      </c>
      <c r="H705" s="3">
        <v>1130686</v>
      </c>
      <c r="I705">
        <v>0</v>
      </c>
      <c r="J705" s="4">
        <v>44345</v>
      </c>
      <c r="K705">
        <v>10</v>
      </c>
      <c r="L705">
        <v>10</v>
      </c>
      <c r="M705">
        <v>0</v>
      </c>
      <c r="N705">
        <v>0</v>
      </c>
      <c r="O705">
        <v>0</v>
      </c>
      <c r="P705">
        <v>0</v>
      </c>
      <c r="Q705" t="s">
        <v>73</v>
      </c>
      <c r="R705">
        <v>15355</v>
      </c>
      <c r="S705" s="3">
        <v>11229</v>
      </c>
      <c r="T705" t="s">
        <v>74</v>
      </c>
      <c r="U705">
        <v>0</v>
      </c>
      <c r="V705">
        <v>0</v>
      </c>
      <c r="W705" t="s">
        <v>75</v>
      </c>
      <c r="Y705">
        <v>9</v>
      </c>
      <c r="Z705" t="s">
        <v>75</v>
      </c>
      <c r="AA705" t="s">
        <v>74</v>
      </c>
      <c r="AB705" t="s">
        <v>75</v>
      </c>
      <c r="AC705">
        <v>0</v>
      </c>
      <c r="AD705" t="s">
        <v>74</v>
      </c>
    </row>
    <row r="706" spans="1:33" x14ac:dyDescent="0.6">
      <c r="A706">
        <v>40223735434</v>
      </c>
      <c r="B706" t="s">
        <v>423</v>
      </c>
      <c r="C706">
        <v>86284793324</v>
      </c>
      <c r="D706" t="s">
        <v>435</v>
      </c>
      <c r="E706" s="3">
        <v>2430000</v>
      </c>
      <c r="F706">
        <v>7.15</v>
      </c>
      <c r="G706" s="3">
        <v>2410265</v>
      </c>
      <c r="H706" s="3">
        <v>2141152</v>
      </c>
      <c r="I706">
        <v>0</v>
      </c>
      <c r="J706" s="4">
        <v>44358</v>
      </c>
      <c r="K706">
        <v>9</v>
      </c>
      <c r="L706">
        <v>9</v>
      </c>
      <c r="M706">
        <v>0</v>
      </c>
      <c r="N706">
        <v>0</v>
      </c>
      <c r="O706">
        <v>0</v>
      </c>
      <c r="P706">
        <v>0</v>
      </c>
      <c r="Q706" t="s">
        <v>73</v>
      </c>
      <c r="R706">
        <v>15355</v>
      </c>
      <c r="S706" s="3">
        <v>16413</v>
      </c>
      <c r="T706" t="s">
        <v>74</v>
      </c>
      <c r="U706">
        <v>0</v>
      </c>
      <c r="V706">
        <v>0</v>
      </c>
      <c r="Z706" t="s">
        <v>75</v>
      </c>
      <c r="AA706" t="s">
        <v>74</v>
      </c>
      <c r="AB706" t="s">
        <v>75</v>
      </c>
      <c r="AC706">
        <v>0</v>
      </c>
      <c r="AD706" t="s">
        <v>74</v>
      </c>
    </row>
    <row r="707" spans="1:33" x14ac:dyDescent="0.6">
      <c r="A707">
        <v>40264565575</v>
      </c>
      <c r="B707" t="s">
        <v>423</v>
      </c>
      <c r="C707">
        <v>85006714687</v>
      </c>
      <c r="D707" t="s">
        <v>436</v>
      </c>
      <c r="E707" s="3">
        <v>550000</v>
      </c>
      <c r="F707">
        <v>6.9</v>
      </c>
      <c r="G707" s="3">
        <v>399811</v>
      </c>
      <c r="H707" s="3">
        <v>386713</v>
      </c>
      <c r="I707">
        <v>0</v>
      </c>
      <c r="J707" s="4">
        <v>44379</v>
      </c>
      <c r="K707">
        <v>7</v>
      </c>
      <c r="L707">
        <v>7</v>
      </c>
      <c r="M707">
        <v>0</v>
      </c>
      <c r="N707">
        <v>0</v>
      </c>
      <c r="O707">
        <v>0</v>
      </c>
      <c r="P707">
        <v>0</v>
      </c>
      <c r="Q707" t="s">
        <v>73</v>
      </c>
      <c r="R707">
        <v>15355</v>
      </c>
      <c r="S707" s="3">
        <v>5125</v>
      </c>
      <c r="T707" t="s">
        <v>74</v>
      </c>
      <c r="U707">
        <v>0</v>
      </c>
      <c r="V707">
        <v>0</v>
      </c>
      <c r="Z707" t="s">
        <v>75</v>
      </c>
      <c r="AA707" t="s">
        <v>74</v>
      </c>
      <c r="AB707" t="s">
        <v>75</v>
      </c>
      <c r="AC707">
        <v>0</v>
      </c>
      <c r="AD707" t="s">
        <v>74</v>
      </c>
      <c r="AE707" t="s">
        <v>76</v>
      </c>
      <c r="AF707" s="4">
        <v>44443</v>
      </c>
      <c r="AG707">
        <v>0</v>
      </c>
    </row>
    <row r="708" spans="1:33" x14ac:dyDescent="0.6">
      <c r="A708">
        <v>40472437251</v>
      </c>
      <c r="B708" t="s">
        <v>423</v>
      </c>
      <c r="C708">
        <v>85619109947</v>
      </c>
      <c r="D708" t="s">
        <v>437</v>
      </c>
      <c r="E708" s="3">
        <v>1500000</v>
      </c>
      <c r="F708">
        <v>6.8</v>
      </c>
      <c r="G708" s="3">
        <v>1492523</v>
      </c>
      <c r="H708" s="3">
        <v>1482297</v>
      </c>
      <c r="I708">
        <v>0</v>
      </c>
      <c r="J708" s="4">
        <v>44467</v>
      </c>
      <c r="K708">
        <v>6</v>
      </c>
      <c r="L708">
        <v>6</v>
      </c>
      <c r="M708">
        <v>0</v>
      </c>
      <c r="N708">
        <v>0</v>
      </c>
      <c r="O708">
        <v>0</v>
      </c>
      <c r="P708">
        <v>0</v>
      </c>
      <c r="Q708" t="s">
        <v>73</v>
      </c>
      <c r="R708">
        <v>15355</v>
      </c>
      <c r="S708" s="3">
        <v>9779</v>
      </c>
      <c r="T708" t="s">
        <v>74</v>
      </c>
      <c r="U708">
        <v>0</v>
      </c>
      <c r="V708">
        <v>0</v>
      </c>
      <c r="W708" t="s">
        <v>75</v>
      </c>
      <c r="Y708">
        <v>9</v>
      </c>
      <c r="Z708" t="s">
        <v>75</v>
      </c>
      <c r="AA708" t="s">
        <v>74</v>
      </c>
      <c r="AB708" t="s">
        <v>75</v>
      </c>
      <c r="AC708">
        <v>0</v>
      </c>
      <c r="AD708" t="s">
        <v>74</v>
      </c>
    </row>
    <row r="709" spans="1:33" x14ac:dyDescent="0.6">
      <c r="A709">
        <v>40514926803</v>
      </c>
      <c r="B709" t="s">
        <v>423</v>
      </c>
      <c r="C709">
        <v>88805198989</v>
      </c>
      <c r="D709" t="s">
        <v>438</v>
      </c>
      <c r="E709" s="3">
        <v>5075000</v>
      </c>
      <c r="F709">
        <v>6.7</v>
      </c>
      <c r="G709" s="3">
        <v>1759376</v>
      </c>
      <c r="H709" s="3">
        <v>1759100</v>
      </c>
      <c r="I709">
        <v>0</v>
      </c>
      <c r="J709" s="4">
        <v>44485</v>
      </c>
      <c r="K709">
        <v>1</v>
      </c>
      <c r="L709">
        <v>1</v>
      </c>
      <c r="M709">
        <v>0</v>
      </c>
      <c r="N709">
        <v>0</v>
      </c>
      <c r="O709">
        <v>0</v>
      </c>
      <c r="P709">
        <v>0</v>
      </c>
      <c r="Q709" t="s">
        <v>73</v>
      </c>
      <c r="R709">
        <v>15355</v>
      </c>
      <c r="S709" s="3">
        <v>8300</v>
      </c>
      <c r="T709" t="s">
        <v>74</v>
      </c>
      <c r="U709">
        <v>0</v>
      </c>
      <c r="V709">
        <v>0</v>
      </c>
      <c r="W709" t="s">
        <v>75</v>
      </c>
      <c r="Y709">
        <v>9</v>
      </c>
      <c r="Z709" t="s">
        <v>75</v>
      </c>
      <c r="AA709" t="s">
        <v>74</v>
      </c>
      <c r="AB709" t="s">
        <v>75</v>
      </c>
      <c r="AC709">
        <v>0</v>
      </c>
      <c r="AD709" t="s">
        <v>74</v>
      </c>
      <c r="AE709" t="s">
        <v>76</v>
      </c>
      <c r="AF709" s="4">
        <v>44554</v>
      </c>
      <c r="AG709">
        <v>0</v>
      </c>
    </row>
    <row r="710" spans="1:33" x14ac:dyDescent="0.6">
      <c r="A710">
        <v>40515877376</v>
      </c>
      <c r="B710" t="s">
        <v>423</v>
      </c>
      <c r="C710">
        <v>80425977919</v>
      </c>
      <c r="D710" t="s">
        <v>439</v>
      </c>
      <c r="E710" s="3">
        <v>3025000</v>
      </c>
      <c r="F710">
        <v>6.9</v>
      </c>
      <c r="G710" s="3">
        <v>3004663</v>
      </c>
      <c r="H710" s="3">
        <v>3000823</v>
      </c>
      <c r="I710">
        <v>0</v>
      </c>
      <c r="J710" s="4">
        <v>44486</v>
      </c>
      <c r="K710">
        <v>4</v>
      </c>
      <c r="L710">
        <v>4</v>
      </c>
      <c r="M710">
        <v>0</v>
      </c>
      <c r="N710">
        <v>0</v>
      </c>
      <c r="O710">
        <v>0</v>
      </c>
      <c r="P710">
        <v>0</v>
      </c>
      <c r="Q710" t="s">
        <v>73</v>
      </c>
      <c r="R710">
        <v>15355</v>
      </c>
      <c r="S710" s="3">
        <v>22855</v>
      </c>
      <c r="T710" t="s">
        <v>74</v>
      </c>
      <c r="U710">
        <v>0</v>
      </c>
      <c r="V710">
        <v>0</v>
      </c>
      <c r="W710" t="s">
        <v>75</v>
      </c>
      <c r="Y710">
        <v>9</v>
      </c>
      <c r="Z710" t="s">
        <v>75</v>
      </c>
      <c r="AA710" t="s">
        <v>74</v>
      </c>
      <c r="AB710" t="s">
        <v>75</v>
      </c>
      <c r="AC710">
        <v>0</v>
      </c>
      <c r="AD710" t="s">
        <v>74</v>
      </c>
    </row>
    <row r="711" spans="1:33" x14ac:dyDescent="0.6">
      <c r="A711">
        <v>40535571762</v>
      </c>
      <c r="B711" t="s">
        <v>423</v>
      </c>
      <c r="C711">
        <v>88862448016</v>
      </c>
      <c r="D711" t="s">
        <v>440</v>
      </c>
      <c r="E711" s="3">
        <v>1350000</v>
      </c>
      <c r="F711">
        <v>6.8</v>
      </c>
      <c r="G711" s="3">
        <v>1349392</v>
      </c>
      <c r="H711" s="3">
        <v>1081434</v>
      </c>
      <c r="I711">
        <v>0</v>
      </c>
      <c r="J711" s="4">
        <v>44496</v>
      </c>
      <c r="K711">
        <v>1</v>
      </c>
      <c r="L711">
        <v>1</v>
      </c>
      <c r="M711">
        <v>0</v>
      </c>
      <c r="N711">
        <v>0</v>
      </c>
      <c r="O711">
        <v>0</v>
      </c>
      <c r="P711">
        <v>0</v>
      </c>
      <c r="Q711" t="s">
        <v>73</v>
      </c>
      <c r="R711">
        <v>15355</v>
      </c>
      <c r="S711" s="3">
        <v>8822</v>
      </c>
      <c r="T711" t="s">
        <v>74</v>
      </c>
      <c r="U711">
        <v>0</v>
      </c>
      <c r="V711">
        <v>0</v>
      </c>
      <c r="W711" t="s">
        <v>75</v>
      </c>
      <c r="Y711">
        <v>9</v>
      </c>
      <c r="Z711" t="s">
        <v>75</v>
      </c>
      <c r="AA711" t="s">
        <v>74</v>
      </c>
      <c r="AB711" t="s">
        <v>75</v>
      </c>
      <c r="AC711">
        <v>0</v>
      </c>
      <c r="AD711" t="s">
        <v>74</v>
      </c>
      <c r="AE711" t="s">
        <v>76</v>
      </c>
      <c r="AF711" s="4">
        <v>44620</v>
      </c>
      <c r="AG711">
        <v>0</v>
      </c>
    </row>
    <row r="712" spans="1:33" x14ac:dyDescent="0.6">
      <c r="A712">
        <v>40541609393</v>
      </c>
      <c r="B712" t="s">
        <v>423</v>
      </c>
      <c r="C712">
        <v>90845005532</v>
      </c>
      <c r="D712" t="s">
        <v>441</v>
      </c>
      <c r="E712" s="3">
        <v>2019000</v>
      </c>
      <c r="F712">
        <v>6.75</v>
      </c>
      <c r="G712" s="3">
        <v>2010775</v>
      </c>
      <c r="H712" s="3">
        <v>2010255</v>
      </c>
      <c r="I712">
        <v>0</v>
      </c>
      <c r="J712" s="4">
        <v>44498</v>
      </c>
      <c r="K712">
        <v>5</v>
      </c>
      <c r="L712">
        <v>5</v>
      </c>
      <c r="M712">
        <v>0</v>
      </c>
      <c r="N712">
        <v>0</v>
      </c>
      <c r="O712">
        <v>0</v>
      </c>
      <c r="P712">
        <v>0</v>
      </c>
      <c r="Q712" t="s">
        <v>73</v>
      </c>
      <c r="R712">
        <v>15355</v>
      </c>
      <c r="S712" s="3">
        <v>13096</v>
      </c>
      <c r="T712" t="s">
        <v>74</v>
      </c>
      <c r="U712">
        <v>0</v>
      </c>
      <c r="V712">
        <v>0</v>
      </c>
      <c r="W712" t="s">
        <v>75</v>
      </c>
      <c r="Y712">
        <v>9</v>
      </c>
      <c r="Z712" t="s">
        <v>75</v>
      </c>
      <c r="AA712" t="s">
        <v>74</v>
      </c>
      <c r="AB712" t="s">
        <v>75</v>
      </c>
      <c r="AC712">
        <v>0</v>
      </c>
      <c r="AD712" t="s">
        <v>74</v>
      </c>
    </row>
    <row r="713" spans="1:33" x14ac:dyDescent="0.6">
      <c r="A713">
        <v>40569827978</v>
      </c>
      <c r="B713" t="s">
        <v>423</v>
      </c>
      <c r="C713">
        <v>87068655895</v>
      </c>
      <c r="D713" t="s">
        <v>442</v>
      </c>
      <c r="E713" s="3">
        <v>735000</v>
      </c>
      <c r="F713">
        <v>6.8</v>
      </c>
      <c r="G713" s="3">
        <v>514277</v>
      </c>
      <c r="H713" s="3">
        <v>502069</v>
      </c>
      <c r="I713">
        <v>0</v>
      </c>
      <c r="J713" s="4">
        <v>44510</v>
      </c>
      <c r="K713">
        <v>1</v>
      </c>
      <c r="L713">
        <v>1</v>
      </c>
      <c r="M713">
        <v>0</v>
      </c>
      <c r="N713">
        <v>0</v>
      </c>
      <c r="O713">
        <v>0</v>
      </c>
      <c r="P713">
        <v>0</v>
      </c>
      <c r="Q713" t="s">
        <v>73</v>
      </c>
      <c r="R713">
        <v>15355</v>
      </c>
      <c r="S713" s="3">
        <v>3586</v>
      </c>
      <c r="T713" t="s">
        <v>74</v>
      </c>
      <c r="U713">
        <v>0</v>
      </c>
      <c r="V713">
        <v>0</v>
      </c>
      <c r="W713" t="s">
        <v>75</v>
      </c>
      <c r="Y713">
        <v>9</v>
      </c>
      <c r="Z713" t="s">
        <v>75</v>
      </c>
      <c r="AA713" t="s">
        <v>74</v>
      </c>
      <c r="AB713" t="s">
        <v>75</v>
      </c>
      <c r="AC713">
        <v>0</v>
      </c>
      <c r="AD713" t="s">
        <v>74</v>
      </c>
      <c r="AE713" t="s">
        <v>76</v>
      </c>
      <c r="AF713" s="4">
        <v>44542</v>
      </c>
      <c r="AG713">
        <v>0</v>
      </c>
    </row>
    <row r="714" spans="1:33" x14ac:dyDescent="0.6">
      <c r="A714">
        <v>40595137007</v>
      </c>
      <c r="B714" t="s">
        <v>423</v>
      </c>
      <c r="C714">
        <v>90715788828</v>
      </c>
      <c r="D714" t="s">
        <v>443</v>
      </c>
      <c r="E714" s="3">
        <v>4200000</v>
      </c>
      <c r="F714">
        <v>7.05</v>
      </c>
      <c r="G714" s="3">
        <v>4203710</v>
      </c>
      <c r="H714" s="3">
        <v>4170686</v>
      </c>
      <c r="I714">
        <v>0</v>
      </c>
      <c r="J714" s="4">
        <v>44523</v>
      </c>
      <c r="K714">
        <v>2</v>
      </c>
      <c r="L714">
        <v>2</v>
      </c>
      <c r="M714">
        <v>0</v>
      </c>
      <c r="N714">
        <v>0</v>
      </c>
      <c r="O714">
        <v>0</v>
      </c>
      <c r="P714">
        <v>0</v>
      </c>
      <c r="Q714" t="s">
        <v>73</v>
      </c>
      <c r="R714">
        <v>15355</v>
      </c>
      <c r="S714" s="3">
        <v>32988</v>
      </c>
      <c r="T714" t="s">
        <v>74</v>
      </c>
      <c r="U714">
        <v>0</v>
      </c>
      <c r="V714">
        <v>0</v>
      </c>
      <c r="W714" t="s">
        <v>75</v>
      </c>
      <c r="Y714">
        <v>9</v>
      </c>
      <c r="Z714" t="s">
        <v>75</v>
      </c>
      <c r="AA714" t="s">
        <v>74</v>
      </c>
      <c r="AB714" t="s">
        <v>75</v>
      </c>
      <c r="AC714">
        <v>0</v>
      </c>
      <c r="AD714" t="s">
        <v>74</v>
      </c>
      <c r="AE714" t="s">
        <v>76</v>
      </c>
      <c r="AF714" s="4">
        <v>44603</v>
      </c>
      <c r="AG714">
        <v>0</v>
      </c>
    </row>
    <row r="715" spans="1:33" x14ac:dyDescent="0.6">
      <c r="A715">
        <v>40608905504</v>
      </c>
      <c r="B715" t="s">
        <v>423</v>
      </c>
      <c r="C715">
        <v>88959701682</v>
      </c>
      <c r="D715" t="s">
        <v>444</v>
      </c>
      <c r="E715" s="3">
        <v>2300000</v>
      </c>
      <c r="F715">
        <v>6.95</v>
      </c>
      <c r="G715" s="3">
        <v>1940099</v>
      </c>
      <c r="H715" s="3">
        <v>1927807</v>
      </c>
      <c r="I715">
        <v>0</v>
      </c>
      <c r="J715" s="4">
        <v>44530</v>
      </c>
      <c r="K715">
        <v>4</v>
      </c>
      <c r="L715">
        <v>4</v>
      </c>
      <c r="M715">
        <v>0</v>
      </c>
      <c r="N715">
        <v>0</v>
      </c>
      <c r="O715">
        <v>0</v>
      </c>
      <c r="P715">
        <v>0</v>
      </c>
      <c r="Q715" t="s">
        <v>73</v>
      </c>
      <c r="R715">
        <v>15355</v>
      </c>
      <c r="S715" s="3">
        <v>14927</v>
      </c>
      <c r="T715" t="s">
        <v>74</v>
      </c>
      <c r="U715">
        <v>0</v>
      </c>
      <c r="V715">
        <v>0</v>
      </c>
      <c r="W715" t="s">
        <v>75</v>
      </c>
      <c r="Y715">
        <v>9</v>
      </c>
      <c r="Z715" t="s">
        <v>75</v>
      </c>
      <c r="AA715" t="s">
        <v>74</v>
      </c>
      <c r="AB715" t="s">
        <v>75</v>
      </c>
      <c r="AC715">
        <v>0</v>
      </c>
      <c r="AD715" t="s">
        <v>74</v>
      </c>
    </row>
    <row r="716" spans="1:33" x14ac:dyDescent="0.6">
      <c r="A716">
        <v>40610797162</v>
      </c>
      <c r="B716" t="s">
        <v>423</v>
      </c>
      <c r="C716">
        <v>90861430546</v>
      </c>
      <c r="D716" t="s">
        <v>445</v>
      </c>
      <c r="E716" s="3">
        <v>2300000</v>
      </c>
      <c r="F716">
        <v>6.85</v>
      </c>
      <c r="G716" s="3">
        <v>2292107</v>
      </c>
      <c r="H716" s="3">
        <v>2281619</v>
      </c>
      <c r="I716">
        <v>0</v>
      </c>
      <c r="J716" s="4">
        <v>44530</v>
      </c>
      <c r="K716">
        <v>4</v>
      </c>
      <c r="L716">
        <v>4</v>
      </c>
      <c r="M716">
        <v>0</v>
      </c>
      <c r="N716">
        <v>0</v>
      </c>
      <c r="O716">
        <v>0</v>
      </c>
      <c r="P716">
        <v>0</v>
      </c>
      <c r="Q716" t="s">
        <v>73</v>
      </c>
      <c r="R716">
        <v>15355</v>
      </c>
      <c r="S716" s="3">
        <v>14998</v>
      </c>
      <c r="T716" t="s">
        <v>74</v>
      </c>
      <c r="U716">
        <v>0</v>
      </c>
      <c r="V716">
        <v>0</v>
      </c>
      <c r="W716" t="s">
        <v>75</v>
      </c>
      <c r="Y716">
        <v>9</v>
      </c>
      <c r="Z716" t="s">
        <v>75</v>
      </c>
      <c r="AA716" t="s">
        <v>74</v>
      </c>
      <c r="AB716" t="s">
        <v>75</v>
      </c>
      <c r="AC716">
        <v>0</v>
      </c>
      <c r="AD716" t="s">
        <v>74</v>
      </c>
    </row>
    <row r="717" spans="1:33" x14ac:dyDescent="0.6">
      <c r="A717">
        <v>40654605696</v>
      </c>
      <c r="B717" t="s">
        <v>423</v>
      </c>
      <c r="C717">
        <v>86161214089</v>
      </c>
      <c r="D717" t="s">
        <v>446</v>
      </c>
      <c r="E717" s="3">
        <v>1322000</v>
      </c>
      <c r="F717">
        <v>6.8</v>
      </c>
      <c r="G717" s="3">
        <v>1310475</v>
      </c>
      <c r="H717" s="3">
        <v>1306638</v>
      </c>
      <c r="I717">
        <v>0</v>
      </c>
      <c r="J717" s="4">
        <v>44549</v>
      </c>
      <c r="K717">
        <v>3</v>
      </c>
      <c r="L717">
        <v>3</v>
      </c>
      <c r="M717">
        <v>0</v>
      </c>
      <c r="N717">
        <v>0</v>
      </c>
      <c r="O717">
        <v>0</v>
      </c>
      <c r="P717">
        <v>0</v>
      </c>
      <c r="Q717" t="s">
        <v>73</v>
      </c>
      <c r="R717">
        <v>15355</v>
      </c>
      <c r="S717" s="3">
        <v>12221</v>
      </c>
      <c r="T717" t="s">
        <v>74</v>
      </c>
      <c r="U717">
        <v>0</v>
      </c>
      <c r="V717">
        <v>0</v>
      </c>
      <c r="W717" t="s">
        <v>75</v>
      </c>
      <c r="Y717">
        <v>9</v>
      </c>
      <c r="Z717" t="s">
        <v>75</v>
      </c>
      <c r="AA717" t="s">
        <v>74</v>
      </c>
      <c r="AB717" t="s">
        <v>75</v>
      </c>
      <c r="AC717">
        <v>0</v>
      </c>
      <c r="AD717" t="s">
        <v>74</v>
      </c>
    </row>
    <row r="718" spans="1:33" x14ac:dyDescent="0.6">
      <c r="A718">
        <v>40667183623</v>
      </c>
      <c r="B718" t="s">
        <v>423</v>
      </c>
      <c r="C718">
        <v>80547595498</v>
      </c>
      <c r="D718" t="s">
        <v>447</v>
      </c>
      <c r="E718" s="3">
        <v>2694000</v>
      </c>
      <c r="F718">
        <v>6.8</v>
      </c>
      <c r="G718" s="3">
        <v>994071</v>
      </c>
      <c r="H718" s="3">
        <v>952563</v>
      </c>
      <c r="I718">
        <v>0</v>
      </c>
      <c r="J718" s="4">
        <v>44554</v>
      </c>
      <c r="K718">
        <v>3</v>
      </c>
      <c r="L718">
        <v>3</v>
      </c>
      <c r="M718">
        <v>0</v>
      </c>
      <c r="N718">
        <v>0</v>
      </c>
      <c r="O718">
        <v>0</v>
      </c>
      <c r="P718">
        <v>0</v>
      </c>
      <c r="Q718" t="s">
        <v>73</v>
      </c>
      <c r="R718">
        <v>15355</v>
      </c>
      <c r="S718" s="3">
        <v>7664</v>
      </c>
      <c r="T718" t="s">
        <v>74</v>
      </c>
      <c r="U718">
        <v>0</v>
      </c>
      <c r="V718">
        <v>0</v>
      </c>
      <c r="W718" t="s">
        <v>75</v>
      </c>
      <c r="Y718">
        <v>9</v>
      </c>
      <c r="Z718" t="s">
        <v>75</v>
      </c>
      <c r="AA718" t="s">
        <v>74</v>
      </c>
      <c r="AB718" t="s">
        <v>75</v>
      </c>
      <c r="AC718">
        <v>0</v>
      </c>
      <c r="AD718" t="s">
        <v>74</v>
      </c>
    </row>
    <row r="719" spans="1:33" x14ac:dyDescent="0.6">
      <c r="A719">
        <v>40676090077</v>
      </c>
      <c r="B719" t="s">
        <v>423</v>
      </c>
      <c r="C719">
        <v>85063292601</v>
      </c>
      <c r="D719" t="s">
        <v>448</v>
      </c>
      <c r="E719" s="3">
        <v>650000</v>
      </c>
      <c r="F719">
        <v>6.8</v>
      </c>
      <c r="G719" s="3">
        <v>646817</v>
      </c>
      <c r="H719" s="3">
        <v>646582</v>
      </c>
      <c r="I719">
        <v>0</v>
      </c>
      <c r="J719" s="4">
        <v>44559</v>
      </c>
      <c r="K719">
        <v>1</v>
      </c>
      <c r="L719">
        <v>1</v>
      </c>
      <c r="M719">
        <v>0</v>
      </c>
      <c r="N719">
        <v>0</v>
      </c>
      <c r="O719">
        <v>0</v>
      </c>
      <c r="P719">
        <v>0</v>
      </c>
      <c r="Q719" t="s">
        <v>73</v>
      </c>
      <c r="R719">
        <v>15355</v>
      </c>
      <c r="S719" s="3">
        <v>4761</v>
      </c>
      <c r="T719" t="s">
        <v>74</v>
      </c>
      <c r="U719">
        <v>0</v>
      </c>
      <c r="V719">
        <v>0</v>
      </c>
      <c r="W719" t="s">
        <v>75</v>
      </c>
      <c r="Y719">
        <v>9</v>
      </c>
      <c r="Z719" t="s">
        <v>75</v>
      </c>
      <c r="AA719" t="s">
        <v>74</v>
      </c>
      <c r="AB719" t="s">
        <v>75</v>
      </c>
      <c r="AC719">
        <v>0</v>
      </c>
      <c r="AD719" t="s">
        <v>74</v>
      </c>
    </row>
    <row r="720" spans="1:33" x14ac:dyDescent="0.6">
      <c r="A720">
        <v>40229068972</v>
      </c>
      <c r="B720" t="s">
        <v>423</v>
      </c>
      <c r="C720">
        <v>86188299277</v>
      </c>
      <c r="D720" t="s">
        <v>449</v>
      </c>
      <c r="E720" s="3">
        <v>2100000</v>
      </c>
      <c r="F720">
        <v>6.95</v>
      </c>
      <c r="G720" s="3">
        <v>301801</v>
      </c>
      <c r="H720" s="3">
        <v>303392</v>
      </c>
      <c r="I720" s="3">
        <v>1591</v>
      </c>
      <c r="J720" s="4">
        <v>44364</v>
      </c>
      <c r="K720">
        <v>1</v>
      </c>
      <c r="L720">
        <v>0</v>
      </c>
      <c r="M720">
        <v>1</v>
      </c>
      <c r="N720">
        <v>1</v>
      </c>
      <c r="O720">
        <v>1</v>
      </c>
      <c r="P720">
        <v>701</v>
      </c>
      <c r="Q720" t="s">
        <v>73</v>
      </c>
      <c r="R720">
        <v>15355</v>
      </c>
      <c r="S720" s="3">
        <v>1776</v>
      </c>
      <c r="T720" s="4">
        <v>44635</v>
      </c>
      <c r="U720">
        <v>0</v>
      </c>
      <c r="V720">
        <v>0</v>
      </c>
      <c r="W720" t="s">
        <v>75</v>
      </c>
      <c r="Y720">
        <v>3</v>
      </c>
      <c r="Z720" t="s">
        <v>75</v>
      </c>
      <c r="AA720" t="s">
        <v>74</v>
      </c>
      <c r="AB720" t="s">
        <v>75</v>
      </c>
      <c r="AC720">
        <v>0</v>
      </c>
      <c r="AD720" t="s">
        <v>74</v>
      </c>
      <c r="AE720" t="s">
        <v>173</v>
      </c>
      <c r="AF720" s="4">
        <v>44635</v>
      </c>
      <c r="AG720">
        <v>701</v>
      </c>
    </row>
    <row r="721" spans="1:34" x14ac:dyDescent="0.6">
      <c r="A721" t="s">
        <v>14</v>
      </c>
      <c r="B721" t="s">
        <v>15</v>
      </c>
      <c r="C721" t="s">
        <v>16</v>
      </c>
      <c r="D721" t="s">
        <v>17</v>
      </c>
      <c r="E721" t="s">
        <v>18</v>
      </c>
      <c r="F721" t="s">
        <v>19</v>
      </c>
      <c r="G721" t="s">
        <v>69</v>
      </c>
      <c r="H721" t="s">
        <v>70</v>
      </c>
      <c r="I721" t="s">
        <v>21</v>
      </c>
      <c r="J721" t="s">
        <v>19</v>
      </c>
      <c r="K721" t="s">
        <v>22</v>
      </c>
      <c r="L721" t="s">
        <v>22</v>
      </c>
      <c r="M721" t="s">
        <v>22</v>
      </c>
      <c r="N721" t="s">
        <v>23</v>
      </c>
      <c r="O721" t="s">
        <v>22</v>
      </c>
      <c r="P721" t="s">
        <v>24</v>
      </c>
      <c r="Q721" t="s">
        <v>19</v>
      </c>
      <c r="R721" t="s">
        <v>25</v>
      </c>
      <c r="S721" t="s">
        <v>21</v>
      </c>
      <c r="T721" t="s">
        <v>26</v>
      </c>
      <c r="U721" t="s">
        <v>14</v>
      </c>
      <c r="V721" t="s">
        <v>18</v>
      </c>
      <c r="W721" t="s">
        <v>24</v>
      </c>
      <c r="X721" t="s">
        <v>27</v>
      </c>
      <c r="Y721" t="s">
        <v>25</v>
      </c>
      <c r="Z721" t="s">
        <v>28</v>
      </c>
      <c r="AA721" t="s">
        <v>29</v>
      </c>
      <c r="AB721" t="s">
        <v>25</v>
      </c>
      <c r="AC721" t="s">
        <v>18</v>
      </c>
      <c r="AD721" t="s">
        <v>26</v>
      </c>
      <c r="AE721" t="s">
        <v>29</v>
      </c>
      <c r="AF721" t="s">
        <v>19</v>
      </c>
      <c r="AG721" t="s">
        <v>30</v>
      </c>
      <c r="AH721" t="s">
        <v>31</v>
      </c>
    </row>
    <row r="723" spans="1:34" x14ac:dyDescent="0.6">
      <c r="A723" t="s">
        <v>101</v>
      </c>
      <c r="B723" t="s">
        <v>102</v>
      </c>
      <c r="C723" t="s">
        <v>103</v>
      </c>
      <c r="D723" t="s">
        <v>104</v>
      </c>
    </row>
    <row r="725" spans="1:34" x14ac:dyDescent="0.6">
      <c r="A725" t="s">
        <v>3</v>
      </c>
      <c r="B725">
        <v>1</v>
      </c>
      <c r="C725" t="s">
        <v>4</v>
      </c>
      <c r="D725" t="s">
        <v>5</v>
      </c>
      <c r="E725" t="s">
        <v>6</v>
      </c>
      <c r="F725" s="1">
        <v>45383.166666666664</v>
      </c>
      <c r="G725">
        <v>0</v>
      </c>
    </row>
    <row r="726" spans="1:34" x14ac:dyDescent="0.6">
      <c r="A726" t="s">
        <v>7</v>
      </c>
      <c r="E726" t="s">
        <v>8</v>
      </c>
      <c r="F726" s="2">
        <v>44621</v>
      </c>
    </row>
    <row r="727" spans="1:34" x14ac:dyDescent="0.6">
      <c r="C727" t="s">
        <v>9</v>
      </c>
      <c r="D727" t="s">
        <v>10</v>
      </c>
    </row>
    <row r="728" spans="1:34" x14ac:dyDescent="0.6">
      <c r="A728" t="s">
        <v>11</v>
      </c>
      <c r="B728" t="s">
        <v>12</v>
      </c>
      <c r="E728" t="s">
        <v>450</v>
      </c>
    </row>
    <row r="729" spans="1:34" x14ac:dyDescent="0.6">
      <c r="A729" t="s">
        <v>0</v>
      </c>
    </row>
    <row r="730" spans="1:34" x14ac:dyDescent="0.6">
      <c r="A730" t="s">
        <v>14</v>
      </c>
      <c r="B730" t="s">
        <v>15</v>
      </c>
      <c r="C730" t="s">
        <v>16</v>
      </c>
      <c r="D730" t="s">
        <v>17</v>
      </c>
      <c r="E730" t="s">
        <v>18</v>
      </c>
      <c r="F730" t="s">
        <v>19</v>
      </c>
      <c r="G730" t="s">
        <v>20</v>
      </c>
      <c r="H730" t="s">
        <v>21</v>
      </c>
      <c r="I730" t="s">
        <v>21</v>
      </c>
      <c r="J730" t="s">
        <v>19</v>
      </c>
      <c r="K730" t="s">
        <v>22</v>
      </c>
      <c r="L730" t="s">
        <v>22</v>
      </c>
      <c r="M730" t="s">
        <v>22</v>
      </c>
      <c r="N730" t="s">
        <v>23</v>
      </c>
      <c r="O730" t="s">
        <v>22</v>
      </c>
      <c r="P730" t="s">
        <v>24</v>
      </c>
      <c r="Q730" t="s">
        <v>19</v>
      </c>
      <c r="R730" t="s">
        <v>25</v>
      </c>
      <c r="S730" t="s">
        <v>21</v>
      </c>
      <c r="T730" t="s">
        <v>26</v>
      </c>
      <c r="U730" t="s">
        <v>14</v>
      </c>
      <c r="V730" t="s">
        <v>18</v>
      </c>
      <c r="W730" t="s">
        <v>24</v>
      </c>
      <c r="X730" t="s">
        <v>27</v>
      </c>
      <c r="Y730" t="s">
        <v>25</v>
      </c>
      <c r="Z730" t="s">
        <v>28</v>
      </c>
      <c r="AA730" t="s">
        <v>29</v>
      </c>
      <c r="AB730" t="s">
        <v>25</v>
      </c>
      <c r="AC730" t="s">
        <v>18</v>
      </c>
      <c r="AD730" t="s">
        <v>26</v>
      </c>
      <c r="AE730" t="s">
        <v>29</v>
      </c>
      <c r="AF730" t="s">
        <v>19</v>
      </c>
      <c r="AG730" t="s">
        <v>30</v>
      </c>
      <c r="AH730" t="s">
        <v>31</v>
      </c>
    </row>
    <row r="731" spans="1:34" x14ac:dyDescent="0.6">
      <c r="A731" t="s">
        <v>32</v>
      </c>
      <c r="B731" t="s">
        <v>33</v>
      </c>
      <c r="C731" t="s">
        <v>34</v>
      </c>
      <c r="D731" t="s">
        <v>35</v>
      </c>
      <c r="E731" t="s">
        <v>36</v>
      </c>
      <c r="F731" t="s">
        <v>37</v>
      </c>
      <c r="G731" t="s">
        <v>38</v>
      </c>
      <c r="H731" t="s">
        <v>39</v>
      </c>
      <c r="I731" t="s">
        <v>40</v>
      </c>
      <c r="J731" t="s">
        <v>41</v>
      </c>
      <c r="K731" t="s">
        <v>42</v>
      </c>
      <c r="L731" t="s">
        <v>42</v>
      </c>
      <c r="M731" t="s">
        <v>42</v>
      </c>
      <c r="N731" t="s">
        <v>43</v>
      </c>
      <c r="O731" t="s">
        <v>44</v>
      </c>
      <c r="P731" t="s">
        <v>45</v>
      </c>
      <c r="Q731" t="s">
        <v>46</v>
      </c>
      <c r="R731" t="s">
        <v>47</v>
      </c>
      <c r="S731" t="s">
        <v>48</v>
      </c>
      <c r="T731" t="s">
        <v>49</v>
      </c>
      <c r="U731" t="s">
        <v>50</v>
      </c>
      <c r="V731" t="s">
        <v>51</v>
      </c>
      <c r="W731" t="s">
        <v>52</v>
      </c>
      <c r="X731" t="s">
        <v>53</v>
      </c>
      <c r="Y731" t="s">
        <v>54</v>
      </c>
      <c r="Z731" t="s">
        <v>55</v>
      </c>
      <c r="AA731" t="s">
        <v>56</v>
      </c>
      <c r="AB731" t="s">
        <v>57</v>
      </c>
      <c r="AC731" t="s">
        <v>58</v>
      </c>
      <c r="AD731" t="s">
        <v>59</v>
      </c>
      <c r="AE731" t="s">
        <v>60</v>
      </c>
      <c r="AF731" t="s">
        <v>61</v>
      </c>
      <c r="AG731" t="s">
        <v>62</v>
      </c>
    </row>
    <row r="732" spans="1:34" x14ac:dyDescent="0.6">
      <c r="J732" t="s">
        <v>63</v>
      </c>
      <c r="K732" t="s">
        <v>64</v>
      </c>
      <c r="L732" t="s">
        <v>65</v>
      </c>
      <c r="M732" t="s">
        <v>66</v>
      </c>
      <c r="N732" t="s">
        <v>67</v>
      </c>
      <c r="O732" t="s">
        <v>67</v>
      </c>
      <c r="P732" t="s">
        <v>68</v>
      </c>
    </row>
    <row r="733" spans="1:34" x14ac:dyDescent="0.6">
      <c r="A733" t="s">
        <v>14</v>
      </c>
      <c r="B733" t="s">
        <v>15</v>
      </c>
      <c r="C733" t="s">
        <v>16</v>
      </c>
      <c r="D733" t="s">
        <v>17</v>
      </c>
      <c r="E733" t="s">
        <v>18</v>
      </c>
      <c r="F733" t="s">
        <v>19</v>
      </c>
      <c r="G733" t="s">
        <v>69</v>
      </c>
      <c r="H733" t="s">
        <v>70</v>
      </c>
      <c r="I733" t="s">
        <v>21</v>
      </c>
      <c r="J733" t="s">
        <v>19</v>
      </c>
      <c r="K733" t="s">
        <v>22</v>
      </c>
      <c r="L733" t="s">
        <v>22</v>
      </c>
      <c r="M733" t="s">
        <v>22</v>
      </c>
      <c r="N733" t="s">
        <v>23</v>
      </c>
      <c r="O733" t="s">
        <v>22</v>
      </c>
      <c r="P733" t="s">
        <v>24</v>
      </c>
      <c r="Q733" t="s">
        <v>19</v>
      </c>
      <c r="R733" t="s">
        <v>25</v>
      </c>
      <c r="S733" t="s">
        <v>21</v>
      </c>
      <c r="T733" t="s">
        <v>26</v>
      </c>
      <c r="U733" t="s">
        <v>14</v>
      </c>
      <c r="V733" t="s">
        <v>18</v>
      </c>
      <c r="W733" t="s">
        <v>24</v>
      </c>
      <c r="X733" t="s">
        <v>27</v>
      </c>
      <c r="Y733" t="s">
        <v>25</v>
      </c>
      <c r="Z733" t="s">
        <v>28</v>
      </c>
      <c r="AA733" t="s">
        <v>29</v>
      </c>
      <c r="AB733" t="s">
        <v>25</v>
      </c>
      <c r="AC733" t="s">
        <v>18</v>
      </c>
      <c r="AD733" t="s">
        <v>26</v>
      </c>
      <c r="AE733" t="s">
        <v>29</v>
      </c>
      <c r="AF733" t="s">
        <v>19</v>
      </c>
      <c r="AG733" t="s">
        <v>30</v>
      </c>
      <c r="AH733" t="s">
        <v>31</v>
      </c>
    </row>
    <row r="734" spans="1:34" x14ac:dyDescent="0.6">
      <c r="A734">
        <v>40626738007</v>
      </c>
      <c r="B734" t="s">
        <v>423</v>
      </c>
      <c r="C734">
        <v>86896916909</v>
      </c>
      <c r="D734" t="s">
        <v>451</v>
      </c>
      <c r="E734" s="3">
        <v>3255000</v>
      </c>
      <c r="F734">
        <v>6.8</v>
      </c>
      <c r="G734" s="3">
        <v>3237371</v>
      </c>
      <c r="H734" s="3">
        <v>3249271</v>
      </c>
      <c r="I734" s="3">
        <v>11900</v>
      </c>
      <c r="J734" s="4">
        <v>44536</v>
      </c>
      <c r="K734">
        <v>3</v>
      </c>
      <c r="L734">
        <v>2</v>
      </c>
      <c r="M734">
        <v>1</v>
      </c>
      <c r="N734">
        <v>1</v>
      </c>
      <c r="O734">
        <v>1</v>
      </c>
      <c r="P734">
        <v>701</v>
      </c>
      <c r="Q734" t="s">
        <v>73</v>
      </c>
      <c r="R734">
        <v>15355</v>
      </c>
      <c r="S734" s="3">
        <v>22454</v>
      </c>
      <c r="T734" s="4">
        <v>44648</v>
      </c>
      <c r="U734">
        <v>0</v>
      </c>
      <c r="V734">
        <v>0</v>
      </c>
      <c r="W734" t="s">
        <v>75</v>
      </c>
      <c r="Y734">
        <v>3</v>
      </c>
      <c r="Z734" t="s">
        <v>75</v>
      </c>
      <c r="AA734" t="s">
        <v>74</v>
      </c>
      <c r="AB734" t="s">
        <v>75</v>
      </c>
      <c r="AC734">
        <v>0</v>
      </c>
      <c r="AD734" t="s">
        <v>74</v>
      </c>
      <c r="AE734" t="s">
        <v>173</v>
      </c>
      <c r="AF734" s="4">
        <v>44648</v>
      </c>
      <c r="AG734">
        <v>701</v>
      </c>
    </row>
    <row r="735" spans="1:34" x14ac:dyDescent="0.6">
      <c r="A735">
        <v>40668950308</v>
      </c>
      <c r="B735" t="s">
        <v>423</v>
      </c>
      <c r="C735">
        <v>85513439613</v>
      </c>
      <c r="D735" t="s">
        <v>452</v>
      </c>
      <c r="E735" s="3">
        <v>990000</v>
      </c>
      <c r="F735">
        <v>6.8</v>
      </c>
      <c r="G735" s="3">
        <v>988241</v>
      </c>
      <c r="H735" s="3">
        <v>993772</v>
      </c>
      <c r="I735" s="3">
        <v>5531</v>
      </c>
      <c r="J735" s="4">
        <v>44556</v>
      </c>
      <c r="K735">
        <v>3</v>
      </c>
      <c r="L735">
        <v>2</v>
      </c>
      <c r="M735">
        <v>1</v>
      </c>
      <c r="N735">
        <v>1</v>
      </c>
      <c r="O735">
        <v>1</v>
      </c>
      <c r="P735">
        <v>701</v>
      </c>
      <c r="Q735" t="s">
        <v>73</v>
      </c>
      <c r="R735">
        <v>15355</v>
      </c>
      <c r="S735" s="3">
        <v>6471</v>
      </c>
      <c r="T735" s="4">
        <v>44646</v>
      </c>
      <c r="U735">
        <v>0</v>
      </c>
      <c r="V735">
        <v>0</v>
      </c>
      <c r="W735" t="s">
        <v>75</v>
      </c>
      <c r="Y735">
        <v>3</v>
      </c>
      <c r="Z735" t="s">
        <v>75</v>
      </c>
      <c r="AA735" t="s">
        <v>74</v>
      </c>
      <c r="AB735" t="s">
        <v>75</v>
      </c>
      <c r="AC735">
        <v>0</v>
      </c>
      <c r="AD735" t="s">
        <v>74</v>
      </c>
      <c r="AE735" t="s">
        <v>173</v>
      </c>
      <c r="AF735" s="4">
        <v>44646</v>
      </c>
      <c r="AG735">
        <v>701</v>
      </c>
    </row>
    <row r="736" spans="1:34" x14ac:dyDescent="0.6">
      <c r="A736" t="s">
        <v>14</v>
      </c>
      <c r="B736" t="s">
        <v>15</v>
      </c>
      <c r="C736" t="s">
        <v>16</v>
      </c>
      <c r="D736" t="s">
        <v>17</v>
      </c>
      <c r="E736" t="s">
        <v>18</v>
      </c>
      <c r="F736" t="s">
        <v>19</v>
      </c>
      <c r="G736" t="s">
        <v>69</v>
      </c>
      <c r="H736" t="s">
        <v>70</v>
      </c>
      <c r="I736" t="s">
        <v>21</v>
      </c>
      <c r="J736" t="s">
        <v>19</v>
      </c>
      <c r="K736" t="s">
        <v>22</v>
      </c>
      <c r="L736" t="s">
        <v>22</v>
      </c>
      <c r="M736" t="s">
        <v>22</v>
      </c>
      <c r="N736" t="s">
        <v>23</v>
      </c>
      <c r="O736" t="s">
        <v>22</v>
      </c>
      <c r="P736" t="s">
        <v>24</v>
      </c>
      <c r="Q736" t="s">
        <v>19</v>
      </c>
      <c r="R736" t="s">
        <v>25</v>
      </c>
      <c r="S736" t="s">
        <v>21</v>
      </c>
      <c r="T736" t="s">
        <v>26</v>
      </c>
      <c r="U736" t="s">
        <v>14</v>
      </c>
      <c r="V736" t="s">
        <v>18</v>
      </c>
      <c r="W736" t="s">
        <v>24</v>
      </c>
      <c r="X736" t="s">
        <v>27</v>
      </c>
      <c r="Y736" t="s">
        <v>25</v>
      </c>
      <c r="Z736" t="s">
        <v>28</v>
      </c>
      <c r="AA736" t="s">
        <v>29</v>
      </c>
      <c r="AB736" t="s">
        <v>25</v>
      </c>
      <c r="AC736" t="s">
        <v>18</v>
      </c>
      <c r="AD736" t="s">
        <v>26</v>
      </c>
      <c r="AE736" t="s">
        <v>29</v>
      </c>
      <c r="AF736" t="s">
        <v>19</v>
      </c>
      <c r="AG736" t="s">
        <v>30</v>
      </c>
      <c r="AH736" t="s">
        <v>31</v>
      </c>
    </row>
    <row r="737" spans="1:34" x14ac:dyDescent="0.6">
      <c r="A737" t="s">
        <v>77</v>
      </c>
      <c r="B737" t="s">
        <v>423</v>
      </c>
      <c r="E737" s="3">
        <v>63281000</v>
      </c>
      <c r="G737" s="3">
        <v>50154834.549999997</v>
      </c>
      <c r="H737" s="3">
        <v>46389821.240000002</v>
      </c>
      <c r="I737" s="3">
        <v>19022</v>
      </c>
    </row>
    <row r="738" spans="1:34" x14ac:dyDescent="0.6">
      <c r="A738" t="s">
        <v>14</v>
      </c>
      <c r="B738" t="s">
        <v>15</v>
      </c>
      <c r="C738" t="s">
        <v>16</v>
      </c>
      <c r="D738" t="s">
        <v>17</v>
      </c>
      <c r="E738" t="s">
        <v>18</v>
      </c>
      <c r="F738" t="s">
        <v>19</v>
      </c>
      <c r="G738" t="s">
        <v>69</v>
      </c>
      <c r="H738" t="s">
        <v>70</v>
      </c>
      <c r="I738" t="s">
        <v>21</v>
      </c>
      <c r="J738" t="s">
        <v>19</v>
      </c>
      <c r="K738" t="s">
        <v>22</v>
      </c>
      <c r="L738" t="s">
        <v>22</v>
      </c>
      <c r="M738" t="s">
        <v>22</v>
      </c>
      <c r="N738" t="s">
        <v>23</v>
      </c>
      <c r="O738" t="s">
        <v>22</v>
      </c>
      <c r="P738" t="s">
        <v>24</v>
      </c>
      <c r="Q738" t="s">
        <v>19</v>
      </c>
      <c r="R738" t="s">
        <v>25</v>
      </c>
      <c r="S738" t="s">
        <v>21</v>
      </c>
      <c r="T738" t="s">
        <v>26</v>
      </c>
      <c r="U738" t="s">
        <v>14</v>
      </c>
      <c r="V738" t="s">
        <v>18</v>
      </c>
      <c r="W738" t="s">
        <v>24</v>
      </c>
      <c r="X738" t="s">
        <v>27</v>
      </c>
      <c r="Y738" t="s">
        <v>25</v>
      </c>
      <c r="Z738" t="s">
        <v>28</v>
      </c>
      <c r="AA738" t="s">
        <v>29</v>
      </c>
      <c r="AB738" t="s">
        <v>25</v>
      </c>
      <c r="AC738" t="s">
        <v>18</v>
      </c>
      <c r="AD738" t="s">
        <v>26</v>
      </c>
      <c r="AE738" t="s">
        <v>29</v>
      </c>
      <c r="AF738" t="s">
        <v>19</v>
      </c>
      <c r="AG738" t="s">
        <v>30</v>
      </c>
      <c r="AH738" t="s">
        <v>31</v>
      </c>
    </row>
    <row r="739" spans="1:34" x14ac:dyDescent="0.6">
      <c r="A739">
        <v>37829850465</v>
      </c>
      <c r="B739" t="s">
        <v>453</v>
      </c>
      <c r="C739">
        <v>89167349085</v>
      </c>
      <c r="D739" t="s">
        <v>454</v>
      </c>
      <c r="E739" s="3">
        <v>6661000</v>
      </c>
      <c r="F739">
        <v>7</v>
      </c>
      <c r="G739" s="3">
        <v>6519601</v>
      </c>
      <c r="H739" s="3">
        <v>6374769.3899999997</v>
      </c>
      <c r="I739">
        <v>0</v>
      </c>
      <c r="J739" s="4">
        <v>43304</v>
      </c>
      <c r="K739">
        <v>19</v>
      </c>
      <c r="L739">
        <v>19</v>
      </c>
      <c r="M739">
        <v>0</v>
      </c>
      <c r="N739">
        <v>0</v>
      </c>
      <c r="O739">
        <v>0</v>
      </c>
      <c r="P739">
        <v>0</v>
      </c>
      <c r="Q739" t="s">
        <v>73</v>
      </c>
      <c r="R739">
        <v>61132</v>
      </c>
      <c r="S739" s="3">
        <v>52462</v>
      </c>
      <c r="T739" t="s">
        <v>74</v>
      </c>
      <c r="U739">
        <v>0</v>
      </c>
      <c r="V739">
        <v>0</v>
      </c>
      <c r="W739" t="s">
        <v>75</v>
      </c>
      <c r="Y739">
        <v>9</v>
      </c>
      <c r="Z739" t="s">
        <v>75</v>
      </c>
      <c r="AA739" t="s">
        <v>74</v>
      </c>
      <c r="AB739" t="s">
        <v>75</v>
      </c>
      <c r="AC739">
        <v>0</v>
      </c>
      <c r="AD739" t="s">
        <v>74</v>
      </c>
      <c r="AE739" t="s">
        <v>76</v>
      </c>
      <c r="AF739" s="4">
        <v>44195</v>
      </c>
      <c r="AG739">
        <v>0</v>
      </c>
    </row>
    <row r="740" spans="1:34" x14ac:dyDescent="0.6">
      <c r="A740">
        <v>40654530571</v>
      </c>
      <c r="B740" t="s">
        <v>453</v>
      </c>
      <c r="C740">
        <v>80083905676</v>
      </c>
      <c r="D740" t="s">
        <v>455</v>
      </c>
      <c r="E740" s="3">
        <v>9999000</v>
      </c>
      <c r="F740">
        <v>6.7</v>
      </c>
      <c r="G740" s="3">
        <v>2492766</v>
      </c>
      <c r="H740" s="3">
        <v>2334552</v>
      </c>
      <c r="I740">
        <v>0</v>
      </c>
      <c r="J740" s="4">
        <v>44552</v>
      </c>
      <c r="K740">
        <v>3</v>
      </c>
      <c r="L740">
        <v>3</v>
      </c>
      <c r="M740">
        <v>0</v>
      </c>
      <c r="N740">
        <v>0</v>
      </c>
      <c r="O740">
        <v>0</v>
      </c>
      <c r="P740">
        <v>0</v>
      </c>
      <c r="Q740" t="s">
        <v>73</v>
      </c>
      <c r="R740">
        <v>15355</v>
      </c>
      <c r="S740" s="3">
        <v>17262</v>
      </c>
      <c r="T740" t="s">
        <v>74</v>
      </c>
      <c r="U740">
        <v>0</v>
      </c>
      <c r="V740">
        <v>0</v>
      </c>
      <c r="W740" t="s">
        <v>75</v>
      </c>
      <c r="Y740">
        <v>9</v>
      </c>
      <c r="Z740" t="s">
        <v>75</v>
      </c>
      <c r="AA740" t="s">
        <v>74</v>
      </c>
      <c r="AB740" t="s">
        <v>75</v>
      </c>
      <c r="AC740">
        <v>0</v>
      </c>
      <c r="AD740" t="s">
        <v>74</v>
      </c>
      <c r="AE740" t="s">
        <v>76</v>
      </c>
      <c r="AF740" s="4">
        <v>44593</v>
      </c>
      <c r="AG740">
        <v>0</v>
      </c>
    </row>
    <row r="741" spans="1:34" x14ac:dyDescent="0.6">
      <c r="A741" t="s">
        <v>14</v>
      </c>
      <c r="B741" t="s">
        <v>15</v>
      </c>
      <c r="C741" t="s">
        <v>16</v>
      </c>
      <c r="D741" t="s">
        <v>17</v>
      </c>
      <c r="E741" t="s">
        <v>18</v>
      </c>
      <c r="F741" t="s">
        <v>19</v>
      </c>
      <c r="G741" t="s">
        <v>69</v>
      </c>
      <c r="H741" t="s">
        <v>70</v>
      </c>
      <c r="I741" t="s">
        <v>21</v>
      </c>
      <c r="J741" t="s">
        <v>19</v>
      </c>
      <c r="K741" t="s">
        <v>22</v>
      </c>
      <c r="L741" t="s">
        <v>22</v>
      </c>
      <c r="M741" t="s">
        <v>22</v>
      </c>
      <c r="N741" t="s">
        <v>23</v>
      </c>
      <c r="O741" t="s">
        <v>22</v>
      </c>
      <c r="P741" t="s">
        <v>24</v>
      </c>
      <c r="Q741" t="s">
        <v>19</v>
      </c>
      <c r="R741" t="s">
        <v>25</v>
      </c>
      <c r="S741" t="s">
        <v>21</v>
      </c>
      <c r="T741" t="s">
        <v>26</v>
      </c>
      <c r="U741" t="s">
        <v>14</v>
      </c>
      <c r="V741" t="s">
        <v>18</v>
      </c>
      <c r="W741" t="s">
        <v>24</v>
      </c>
      <c r="X741" t="s">
        <v>27</v>
      </c>
      <c r="Y741" t="s">
        <v>25</v>
      </c>
      <c r="Z741" t="s">
        <v>28</v>
      </c>
      <c r="AA741" t="s">
        <v>29</v>
      </c>
      <c r="AB741" t="s">
        <v>25</v>
      </c>
      <c r="AC741" t="s">
        <v>18</v>
      </c>
      <c r="AD741" t="s">
        <v>26</v>
      </c>
      <c r="AE741" t="s">
        <v>29</v>
      </c>
      <c r="AF741" t="s">
        <v>19</v>
      </c>
      <c r="AG741" t="s">
        <v>30</v>
      </c>
      <c r="AH741" t="s">
        <v>31</v>
      </c>
    </row>
    <row r="742" spans="1:34" x14ac:dyDescent="0.6">
      <c r="A742" t="s">
        <v>77</v>
      </c>
      <c r="B742" t="s">
        <v>453</v>
      </c>
      <c r="E742" s="3">
        <v>16660000</v>
      </c>
      <c r="G742" s="3">
        <v>9012367</v>
      </c>
      <c r="H742" s="3">
        <v>8709321.3900000006</v>
      </c>
      <c r="I742">
        <v>0</v>
      </c>
    </row>
    <row r="743" spans="1:34" x14ac:dyDescent="0.6">
      <c r="A743" t="s">
        <v>14</v>
      </c>
      <c r="B743" t="s">
        <v>15</v>
      </c>
      <c r="C743" t="s">
        <v>16</v>
      </c>
      <c r="D743" t="s">
        <v>17</v>
      </c>
      <c r="E743" t="s">
        <v>18</v>
      </c>
      <c r="F743" t="s">
        <v>19</v>
      </c>
      <c r="G743" t="s">
        <v>69</v>
      </c>
      <c r="H743" t="s">
        <v>70</v>
      </c>
      <c r="I743" t="s">
        <v>21</v>
      </c>
      <c r="J743" t="s">
        <v>19</v>
      </c>
      <c r="K743" t="s">
        <v>22</v>
      </c>
      <c r="L743" t="s">
        <v>22</v>
      </c>
      <c r="M743" t="s">
        <v>22</v>
      </c>
      <c r="N743" t="s">
        <v>23</v>
      </c>
      <c r="O743" t="s">
        <v>22</v>
      </c>
      <c r="P743" t="s">
        <v>24</v>
      </c>
      <c r="Q743" t="s">
        <v>19</v>
      </c>
      <c r="R743" t="s">
        <v>25</v>
      </c>
      <c r="S743" t="s">
        <v>21</v>
      </c>
      <c r="T743" t="s">
        <v>26</v>
      </c>
      <c r="U743" t="s">
        <v>14</v>
      </c>
      <c r="V743" t="s">
        <v>18</v>
      </c>
      <c r="W743" t="s">
        <v>24</v>
      </c>
      <c r="X743" t="s">
        <v>27</v>
      </c>
      <c r="Y743" t="s">
        <v>25</v>
      </c>
      <c r="Z743" t="s">
        <v>28</v>
      </c>
      <c r="AA743" t="s">
        <v>29</v>
      </c>
      <c r="AB743" t="s">
        <v>25</v>
      </c>
      <c r="AC743" t="s">
        <v>18</v>
      </c>
      <c r="AD743" t="s">
        <v>26</v>
      </c>
      <c r="AE743" t="s">
        <v>29</v>
      </c>
      <c r="AF743" t="s">
        <v>19</v>
      </c>
      <c r="AG743" t="s">
        <v>30</v>
      </c>
      <c r="AH743" t="s">
        <v>31</v>
      </c>
    </row>
    <row r="744" spans="1:34" x14ac:dyDescent="0.6">
      <c r="A744">
        <v>40545554949</v>
      </c>
      <c r="B744" t="s">
        <v>456</v>
      </c>
      <c r="C744">
        <v>85518255949</v>
      </c>
      <c r="D744" t="s">
        <v>457</v>
      </c>
      <c r="E744" s="3">
        <v>1309000</v>
      </c>
      <c r="F744">
        <v>6.8</v>
      </c>
      <c r="G744" s="3">
        <v>1302947</v>
      </c>
      <c r="H744" s="3">
        <v>1300847</v>
      </c>
      <c r="I744">
        <v>0</v>
      </c>
      <c r="J744" s="4">
        <v>44500</v>
      </c>
      <c r="K744">
        <v>5</v>
      </c>
      <c r="L744">
        <v>5</v>
      </c>
      <c r="M744">
        <v>0</v>
      </c>
      <c r="N744">
        <v>0</v>
      </c>
      <c r="O744">
        <v>0</v>
      </c>
      <c r="P744">
        <v>0</v>
      </c>
      <c r="Q744" t="s">
        <v>73</v>
      </c>
      <c r="R744">
        <v>15355</v>
      </c>
      <c r="S744" s="3">
        <v>8580</v>
      </c>
      <c r="T744" t="s">
        <v>74</v>
      </c>
      <c r="U744">
        <v>0</v>
      </c>
      <c r="V744">
        <v>0</v>
      </c>
      <c r="W744" t="s">
        <v>75</v>
      </c>
      <c r="Y744">
        <v>9</v>
      </c>
      <c r="Z744" t="s">
        <v>75</v>
      </c>
      <c r="AA744" t="s">
        <v>74</v>
      </c>
      <c r="AB744" t="s">
        <v>75</v>
      </c>
      <c r="AC744">
        <v>0</v>
      </c>
      <c r="AD744" t="s">
        <v>74</v>
      </c>
    </row>
    <row r="745" spans="1:34" x14ac:dyDescent="0.6">
      <c r="A745" t="s">
        <v>14</v>
      </c>
      <c r="B745" t="s">
        <v>15</v>
      </c>
      <c r="C745" t="s">
        <v>16</v>
      </c>
      <c r="D745" t="s">
        <v>17</v>
      </c>
      <c r="E745" t="s">
        <v>18</v>
      </c>
      <c r="F745" t="s">
        <v>19</v>
      </c>
      <c r="G745" t="s">
        <v>69</v>
      </c>
      <c r="H745" t="s">
        <v>70</v>
      </c>
      <c r="I745" t="s">
        <v>21</v>
      </c>
      <c r="J745" t="s">
        <v>19</v>
      </c>
      <c r="K745" t="s">
        <v>22</v>
      </c>
      <c r="L745" t="s">
        <v>22</v>
      </c>
      <c r="M745" t="s">
        <v>22</v>
      </c>
      <c r="N745" t="s">
        <v>23</v>
      </c>
      <c r="O745" t="s">
        <v>22</v>
      </c>
      <c r="P745" t="s">
        <v>24</v>
      </c>
      <c r="Q745" t="s">
        <v>19</v>
      </c>
      <c r="R745" t="s">
        <v>25</v>
      </c>
      <c r="S745" t="s">
        <v>21</v>
      </c>
      <c r="T745" t="s">
        <v>26</v>
      </c>
      <c r="U745" t="s">
        <v>14</v>
      </c>
      <c r="V745" t="s">
        <v>18</v>
      </c>
      <c r="W745" t="s">
        <v>24</v>
      </c>
      <c r="X745" t="s">
        <v>27</v>
      </c>
      <c r="Y745" t="s">
        <v>25</v>
      </c>
      <c r="Z745" t="s">
        <v>28</v>
      </c>
      <c r="AA745" t="s">
        <v>29</v>
      </c>
      <c r="AB745" t="s">
        <v>25</v>
      </c>
      <c r="AC745" t="s">
        <v>18</v>
      </c>
      <c r="AD745" t="s">
        <v>26</v>
      </c>
      <c r="AE745" t="s">
        <v>29</v>
      </c>
      <c r="AF745" t="s">
        <v>19</v>
      </c>
      <c r="AG745" t="s">
        <v>30</v>
      </c>
      <c r="AH745" t="s">
        <v>31</v>
      </c>
    </row>
    <row r="746" spans="1:34" x14ac:dyDescent="0.6">
      <c r="A746" t="s">
        <v>77</v>
      </c>
      <c r="B746" t="s">
        <v>456</v>
      </c>
      <c r="E746" s="3">
        <v>1309000</v>
      </c>
      <c r="G746" s="3">
        <v>1302947</v>
      </c>
      <c r="H746" s="3">
        <v>1300847</v>
      </c>
      <c r="I746">
        <v>0</v>
      </c>
    </row>
    <row r="747" spans="1:34" x14ac:dyDescent="0.6">
      <c r="A747" t="s">
        <v>14</v>
      </c>
      <c r="B747" t="s">
        <v>15</v>
      </c>
      <c r="C747" t="s">
        <v>16</v>
      </c>
      <c r="D747" t="s">
        <v>17</v>
      </c>
      <c r="E747" t="s">
        <v>18</v>
      </c>
      <c r="F747" t="s">
        <v>19</v>
      </c>
      <c r="G747" t="s">
        <v>69</v>
      </c>
      <c r="H747" t="s">
        <v>70</v>
      </c>
      <c r="I747" t="s">
        <v>21</v>
      </c>
      <c r="J747" t="s">
        <v>19</v>
      </c>
      <c r="K747" t="s">
        <v>22</v>
      </c>
      <c r="L747" t="s">
        <v>22</v>
      </c>
      <c r="M747" t="s">
        <v>22</v>
      </c>
      <c r="N747" t="s">
        <v>23</v>
      </c>
      <c r="O747" t="s">
        <v>22</v>
      </c>
      <c r="P747" t="s">
        <v>24</v>
      </c>
      <c r="Q747" t="s">
        <v>19</v>
      </c>
      <c r="R747" t="s">
        <v>25</v>
      </c>
      <c r="S747" t="s">
        <v>21</v>
      </c>
      <c r="T747" t="s">
        <v>26</v>
      </c>
      <c r="U747" t="s">
        <v>14</v>
      </c>
      <c r="V747" t="s">
        <v>18</v>
      </c>
      <c r="W747" t="s">
        <v>24</v>
      </c>
      <c r="X747" t="s">
        <v>27</v>
      </c>
      <c r="Y747" t="s">
        <v>25</v>
      </c>
      <c r="Z747" t="s">
        <v>28</v>
      </c>
      <c r="AA747" t="s">
        <v>29</v>
      </c>
      <c r="AB747" t="s">
        <v>25</v>
      </c>
      <c r="AC747" t="s">
        <v>18</v>
      </c>
      <c r="AD747" t="s">
        <v>26</v>
      </c>
      <c r="AE747" t="s">
        <v>29</v>
      </c>
      <c r="AF747" t="s">
        <v>19</v>
      </c>
      <c r="AG747" t="s">
        <v>30</v>
      </c>
      <c r="AH747" t="s">
        <v>31</v>
      </c>
    </row>
    <row r="748" spans="1:34" x14ac:dyDescent="0.6">
      <c r="A748">
        <v>40680908892</v>
      </c>
      <c r="B748" t="s">
        <v>458</v>
      </c>
      <c r="C748">
        <v>85034468820</v>
      </c>
      <c r="D748" t="s">
        <v>459</v>
      </c>
      <c r="E748" s="3">
        <v>4000000</v>
      </c>
      <c r="F748">
        <v>6.9</v>
      </c>
      <c r="G748" s="3">
        <v>3998888</v>
      </c>
      <c r="H748" s="3">
        <v>3998140</v>
      </c>
      <c r="I748">
        <v>0</v>
      </c>
      <c r="J748" s="4">
        <v>44561</v>
      </c>
      <c r="K748">
        <v>2</v>
      </c>
      <c r="L748">
        <v>2</v>
      </c>
      <c r="M748">
        <v>0</v>
      </c>
      <c r="N748">
        <v>0</v>
      </c>
      <c r="O748">
        <v>0</v>
      </c>
      <c r="P748">
        <v>0</v>
      </c>
      <c r="Q748" t="s">
        <v>73</v>
      </c>
      <c r="R748">
        <v>15355</v>
      </c>
      <c r="S748" s="3">
        <v>28126</v>
      </c>
      <c r="T748" t="s">
        <v>74</v>
      </c>
      <c r="U748">
        <v>0</v>
      </c>
      <c r="V748">
        <v>0</v>
      </c>
      <c r="W748" t="s">
        <v>75</v>
      </c>
      <c r="Y748">
        <v>9</v>
      </c>
      <c r="Z748" t="s">
        <v>75</v>
      </c>
      <c r="AA748" t="s">
        <v>74</v>
      </c>
      <c r="AB748" t="s">
        <v>75</v>
      </c>
      <c r="AC748">
        <v>0</v>
      </c>
      <c r="AD748" t="s">
        <v>74</v>
      </c>
      <c r="AE748" t="s">
        <v>76</v>
      </c>
      <c r="AF748" s="4">
        <v>44608</v>
      </c>
      <c r="AG748">
        <v>0</v>
      </c>
    </row>
    <row r="749" spans="1:34" x14ac:dyDescent="0.6">
      <c r="A749" t="s">
        <v>14</v>
      </c>
      <c r="B749" t="s">
        <v>15</v>
      </c>
      <c r="C749" t="s">
        <v>16</v>
      </c>
      <c r="D749" t="s">
        <v>17</v>
      </c>
      <c r="E749" t="s">
        <v>18</v>
      </c>
      <c r="F749" t="s">
        <v>19</v>
      </c>
      <c r="G749" t="s">
        <v>69</v>
      </c>
      <c r="H749" t="s">
        <v>70</v>
      </c>
      <c r="I749" t="s">
        <v>21</v>
      </c>
      <c r="J749" t="s">
        <v>19</v>
      </c>
      <c r="K749" t="s">
        <v>22</v>
      </c>
      <c r="L749" t="s">
        <v>22</v>
      </c>
      <c r="M749" t="s">
        <v>22</v>
      </c>
      <c r="N749" t="s">
        <v>23</v>
      </c>
      <c r="O749" t="s">
        <v>22</v>
      </c>
      <c r="P749" t="s">
        <v>24</v>
      </c>
      <c r="Q749" t="s">
        <v>19</v>
      </c>
      <c r="R749" t="s">
        <v>25</v>
      </c>
      <c r="S749" t="s">
        <v>21</v>
      </c>
      <c r="T749" t="s">
        <v>26</v>
      </c>
      <c r="U749" t="s">
        <v>14</v>
      </c>
      <c r="V749" t="s">
        <v>18</v>
      </c>
      <c r="W749" t="s">
        <v>24</v>
      </c>
      <c r="X749" t="s">
        <v>27</v>
      </c>
      <c r="Y749" t="s">
        <v>25</v>
      </c>
      <c r="Z749" t="s">
        <v>28</v>
      </c>
      <c r="AA749" t="s">
        <v>29</v>
      </c>
      <c r="AB749" t="s">
        <v>25</v>
      </c>
      <c r="AC749" t="s">
        <v>18</v>
      </c>
      <c r="AD749" t="s">
        <v>26</v>
      </c>
      <c r="AE749" t="s">
        <v>29</v>
      </c>
      <c r="AF749" t="s">
        <v>19</v>
      </c>
      <c r="AG749" t="s">
        <v>30</v>
      </c>
      <c r="AH749" t="s">
        <v>31</v>
      </c>
    </row>
    <row r="750" spans="1:34" x14ac:dyDescent="0.6">
      <c r="A750" t="s">
        <v>77</v>
      </c>
      <c r="B750" t="s">
        <v>458</v>
      </c>
      <c r="E750" s="3">
        <v>4000000</v>
      </c>
      <c r="G750" s="3">
        <v>3998888</v>
      </c>
      <c r="H750" s="3">
        <v>3998140</v>
      </c>
      <c r="I750">
        <v>0</v>
      </c>
    </row>
    <row r="751" spans="1:34" x14ac:dyDescent="0.6">
      <c r="A751" t="s">
        <v>14</v>
      </c>
      <c r="B751" t="s">
        <v>15</v>
      </c>
      <c r="C751" t="s">
        <v>16</v>
      </c>
      <c r="D751" t="s">
        <v>17</v>
      </c>
      <c r="E751" t="s">
        <v>18</v>
      </c>
      <c r="F751" t="s">
        <v>19</v>
      </c>
      <c r="G751" t="s">
        <v>69</v>
      </c>
      <c r="H751" t="s">
        <v>70</v>
      </c>
      <c r="I751" t="s">
        <v>21</v>
      </c>
      <c r="J751" t="s">
        <v>19</v>
      </c>
      <c r="K751" t="s">
        <v>22</v>
      </c>
      <c r="L751" t="s">
        <v>22</v>
      </c>
      <c r="M751" t="s">
        <v>22</v>
      </c>
      <c r="N751" t="s">
        <v>23</v>
      </c>
      <c r="O751" t="s">
        <v>22</v>
      </c>
      <c r="P751" t="s">
        <v>24</v>
      </c>
      <c r="Q751" t="s">
        <v>19</v>
      </c>
      <c r="R751" t="s">
        <v>25</v>
      </c>
      <c r="S751" t="s">
        <v>21</v>
      </c>
      <c r="T751" t="s">
        <v>26</v>
      </c>
      <c r="U751" t="s">
        <v>14</v>
      </c>
      <c r="V751" t="s">
        <v>18</v>
      </c>
      <c r="W751" t="s">
        <v>24</v>
      </c>
      <c r="X751" t="s">
        <v>27</v>
      </c>
      <c r="Y751" t="s">
        <v>25</v>
      </c>
      <c r="Z751" t="s">
        <v>28</v>
      </c>
      <c r="AA751" t="s">
        <v>29</v>
      </c>
      <c r="AB751" t="s">
        <v>25</v>
      </c>
      <c r="AC751" t="s">
        <v>18</v>
      </c>
      <c r="AD751" t="s">
        <v>26</v>
      </c>
      <c r="AE751" t="s">
        <v>29</v>
      </c>
      <c r="AF751" t="s">
        <v>19</v>
      </c>
      <c r="AG751" t="s">
        <v>30</v>
      </c>
      <c r="AH751" t="s">
        <v>31</v>
      </c>
    </row>
    <row r="752" spans="1:34" x14ac:dyDescent="0.6">
      <c r="A752">
        <v>38896516160</v>
      </c>
      <c r="B752" t="s">
        <v>115</v>
      </c>
      <c r="C752">
        <v>86264204607</v>
      </c>
      <c r="D752" t="s">
        <v>460</v>
      </c>
      <c r="E752" s="3">
        <v>1100000</v>
      </c>
      <c r="F752">
        <v>7.2</v>
      </c>
      <c r="G752" s="3">
        <v>1045606</v>
      </c>
      <c r="H752" s="3">
        <v>977181.93</v>
      </c>
      <c r="I752">
        <v>0</v>
      </c>
      <c r="J752" s="4">
        <v>43774</v>
      </c>
      <c r="K752">
        <v>19</v>
      </c>
      <c r="L752">
        <v>19</v>
      </c>
      <c r="M752">
        <v>0</v>
      </c>
      <c r="N752">
        <v>0</v>
      </c>
      <c r="O752">
        <v>0</v>
      </c>
      <c r="P752">
        <v>0</v>
      </c>
      <c r="Q752" t="s">
        <v>73</v>
      </c>
      <c r="R752">
        <v>15355</v>
      </c>
      <c r="S752" s="3">
        <v>10927</v>
      </c>
      <c r="T752" t="s">
        <v>74</v>
      </c>
      <c r="U752">
        <v>0</v>
      </c>
      <c r="V752">
        <v>0</v>
      </c>
      <c r="W752" t="s">
        <v>75</v>
      </c>
      <c r="Y752">
        <v>9</v>
      </c>
      <c r="Z752" t="s">
        <v>75</v>
      </c>
      <c r="AA752" t="s">
        <v>74</v>
      </c>
      <c r="AB752" t="s">
        <v>75</v>
      </c>
      <c r="AC752">
        <v>0</v>
      </c>
      <c r="AD752" t="s">
        <v>74</v>
      </c>
    </row>
    <row r="753" spans="1:34" x14ac:dyDescent="0.6">
      <c r="A753">
        <v>38933520291</v>
      </c>
      <c r="B753" t="s">
        <v>115</v>
      </c>
      <c r="C753">
        <v>89167349085</v>
      </c>
      <c r="D753" t="s">
        <v>454</v>
      </c>
      <c r="E753" s="3">
        <v>1695000</v>
      </c>
      <c r="F753">
        <v>7.2</v>
      </c>
      <c r="G753" s="3">
        <v>1692592</v>
      </c>
      <c r="H753" s="3">
        <v>1605443.52</v>
      </c>
      <c r="I753">
        <v>0</v>
      </c>
      <c r="J753" s="4">
        <v>43788</v>
      </c>
      <c r="K753">
        <v>19</v>
      </c>
      <c r="L753">
        <v>19</v>
      </c>
      <c r="M753">
        <v>0</v>
      </c>
      <c r="N753">
        <v>0</v>
      </c>
      <c r="O753">
        <v>0</v>
      </c>
      <c r="P753">
        <v>0</v>
      </c>
      <c r="Q753" t="s">
        <v>73</v>
      </c>
      <c r="R753">
        <v>15355</v>
      </c>
      <c r="S753" s="3">
        <v>13278</v>
      </c>
      <c r="T753" t="s">
        <v>74</v>
      </c>
      <c r="U753">
        <v>0</v>
      </c>
      <c r="V753">
        <v>0</v>
      </c>
      <c r="W753" t="s">
        <v>75</v>
      </c>
      <c r="Y753">
        <v>9</v>
      </c>
      <c r="Z753" t="s">
        <v>75</v>
      </c>
      <c r="AA753" t="s">
        <v>74</v>
      </c>
      <c r="AB753" t="s">
        <v>75</v>
      </c>
      <c r="AC753">
        <v>0</v>
      </c>
      <c r="AD753" t="s">
        <v>74</v>
      </c>
    </row>
    <row r="754" spans="1:34" x14ac:dyDescent="0.6">
      <c r="A754">
        <v>39033076858</v>
      </c>
      <c r="B754" t="s">
        <v>115</v>
      </c>
      <c r="C754">
        <v>85063747571</v>
      </c>
      <c r="D754" t="s">
        <v>461</v>
      </c>
      <c r="E754" s="3">
        <v>700000</v>
      </c>
      <c r="F754">
        <v>7.2</v>
      </c>
      <c r="G754" s="3">
        <v>701029</v>
      </c>
      <c r="H754" s="3">
        <v>663744.16</v>
      </c>
      <c r="I754">
        <v>0</v>
      </c>
      <c r="J754" s="4">
        <v>43833</v>
      </c>
      <c r="K754">
        <v>19</v>
      </c>
      <c r="L754">
        <v>19</v>
      </c>
      <c r="M754">
        <v>0</v>
      </c>
      <c r="N754">
        <v>0</v>
      </c>
      <c r="O754">
        <v>0</v>
      </c>
      <c r="P754">
        <v>0</v>
      </c>
      <c r="Q754" t="s">
        <v>73</v>
      </c>
      <c r="R754">
        <v>15355</v>
      </c>
      <c r="S754" s="3">
        <v>5572</v>
      </c>
      <c r="T754" t="s">
        <v>74</v>
      </c>
      <c r="U754">
        <v>0</v>
      </c>
      <c r="V754">
        <v>0</v>
      </c>
      <c r="W754" t="s">
        <v>75</v>
      </c>
      <c r="Y754">
        <v>9</v>
      </c>
      <c r="Z754" t="s">
        <v>75</v>
      </c>
      <c r="AA754" t="s">
        <v>74</v>
      </c>
      <c r="AB754" t="s">
        <v>75</v>
      </c>
      <c r="AC754">
        <v>0</v>
      </c>
      <c r="AD754" t="s">
        <v>74</v>
      </c>
    </row>
    <row r="755" spans="1:34" x14ac:dyDescent="0.6">
      <c r="A755">
        <v>39178321036</v>
      </c>
      <c r="B755" t="s">
        <v>115</v>
      </c>
      <c r="C755">
        <v>80083916349</v>
      </c>
      <c r="D755" t="s">
        <v>313</v>
      </c>
      <c r="E755" s="3">
        <v>500000</v>
      </c>
      <c r="F755">
        <v>7.2</v>
      </c>
      <c r="G755" s="3">
        <v>492056</v>
      </c>
      <c r="H755" s="3">
        <v>472043.02</v>
      </c>
      <c r="I755">
        <v>0</v>
      </c>
      <c r="J755" s="4">
        <v>43890</v>
      </c>
      <c r="K755">
        <v>19</v>
      </c>
      <c r="L755">
        <v>19</v>
      </c>
      <c r="M755">
        <v>0</v>
      </c>
      <c r="N755">
        <v>0</v>
      </c>
      <c r="O755">
        <v>0</v>
      </c>
      <c r="P755">
        <v>0</v>
      </c>
      <c r="Q755" t="s">
        <v>73</v>
      </c>
      <c r="R755">
        <v>15355</v>
      </c>
      <c r="S755" s="3">
        <v>3996</v>
      </c>
      <c r="T755" t="s">
        <v>74</v>
      </c>
      <c r="U755">
        <v>0</v>
      </c>
      <c r="V755">
        <v>0</v>
      </c>
      <c r="W755" t="s">
        <v>75</v>
      </c>
      <c r="Y755">
        <v>9</v>
      </c>
      <c r="Z755" t="s">
        <v>75</v>
      </c>
      <c r="AA755" t="s">
        <v>74</v>
      </c>
      <c r="AB755" t="s">
        <v>75</v>
      </c>
      <c r="AC755">
        <v>0</v>
      </c>
      <c r="AD755" t="s">
        <v>74</v>
      </c>
      <c r="AE755" t="s">
        <v>76</v>
      </c>
      <c r="AF755" s="4">
        <v>43948</v>
      </c>
      <c r="AG755">
        <v>999</v>
      </c>
    </row>
    <row r="756" spans="1:34" x14ac:dyDescent="0.6">
      <c r="A756">
        <v>39217754535</v>
      </c>
      <c r="B756" t="s">
        <v>115</v>
      </c>
      <c r="C756">
        <v>85373928612</v>
      </c>
      <c r="D756" t="s">
        <v>462</v>
      </c>
      <c r="E756" s="3">
        <v>1395000</v>
      </c>
      <c r="F756">
        <v>7.3</v>
      </c>
      <c r="G756" s="3">
        <v>1289951</v>
      </c>
      <c r="H756" s="3">
        <v>1258269</v>
      </c>
      <c r="I756">
        <v>0</v>
      </c>
      <c r="J756" s="4">
        <v>43906</v>
      </c>
      <c r="K756">
        <v>21</v>
      </c>
      <c r="L756">
        <v>21</v>
      </c>
      <c r="M756">
        <v>0</v>
      </c>
      <c r="N756">
        <v>0</v>
      </c>
      <c r="O756">
        <v>0</v>
      </c>
      <c r="P756">
        <v>0</v>
      </c>
      <c r="Q756" t="s">
        <v>73</v>
      </c>
      <c r="R756">
        <v>15355</v>
      </c>
      <c r="S756" s="3">
        <v>13158</v>
      </c>
      <c r="T756" t="s">
        <v>74</v>
      </c>
      <c r="U756">
        <v>0</v>
      </c>
      <c r="V756">
        <v>0</v>
      </c>
      <c r="W756" t="s">
        <v>75</v>
      </c>
      <c r="Y756">
        <v>9</v>
      </c>
      <c r="Z756" t="s">
        <v>75</v>
      </c>
      <c r="AA756" t="s">
        <v>74</v>
      </c>
      <c r="AB756" t="s">
        <v>75</v>
      </c>
      <c r="AC756">
        <v>0</v>
      </c>
      <c r="AD756" t="s">
        <v>74</v>
      </c>
      <c r="AE756" t="s">
        <v>76</v>
      </c>
      <c r="AF756" s="4">
        <v>44001</v>
      </c>
      <c r="AG756">
        <v>999</v>
      </c>
    </row>
    <row r="757" spans="1:34" x14ac:dyDescent="0.6">
      <c r="A757" t="s">
        <v>14</v>
      </c>
      <c r="B757" t="s">
        <v>15</v>
      </c>
      <c r="C757" t="s">
        <v>16</v>
      </c>
      <c r="D757" t="s">
        <v>17</v>
      </c>
      <c r="E757" t="s">
        <v>18</v>
      </c>
      <c r="F757" t="s">
        <v>19</v>
      </c>
      <c r="G757" t="s">
        <v>69</v>
      </c>
      <c r="H757" t="s">
        <v>70</v>
      </c>
      <c r="I757" t="s">
        <v>21</v>
      </c>
      <c r="J757" t="s">
        <v>19</v>
      </c>
      <c r="K757" t="s">
        <v>22</v>
      </c>
      <c r="L757" t="s">
        <v>22</v>
      </c>
      <c r="M757" t="s">
        <v>22</v>
      </c>
      <c r="N757" t="s">
        <v>23</v>
      </c>
      <c r="O757" t="s">
        <v>22</v>
      </c>
      <c r="P757" t="s">
        <v>24</v>
      </c>
      <c r="Q757" t="s">
        <v>19</v>
      </c>
      <c r="R757" t="s">
        <v>25</v>
      </c>
      <c r="S757" t="s">
        <v>21</v>
      </c>
      <c r="T757" t="s">
        <v>26</v>
      </c>
      <c r="U757" t="s">
        <v>14</v>
      </c>
      <c r="V757" t="s">
        <v>18</v>
      </c>
      <c r="W757" t="s">
        <v>24</v>
      </c>
      <c r="X757" t="s">
        <v>27</v>
      </c>
      <c r="Y757" t="s">
        <v>25</v>
      </c>
      <c r="Z757" t="s">
        <v>28</v>
      </c>
      <c r="AA757" t="s">
        <v>29</v>
      </c>
      <c r="AB757" t="s">
        <v>25</v>
      </c>
      <c r="AC757" t="s">
        <v>18</v>
      </c>
      <c r="AD757" t="s">
        <v>26</v>
      </c>
      <c r="AE757" t="s">
        <v>29</v>
      </c>
      <c r="AF757" t="s">
        <v>19</v>
      </c>
      <c r="AG757" t="s">
        <v>30</v>
      </c>
      <c r="AH757" t="s">
        <v>31</v>
      </c>
    </row>
    <row r="758" spans="1:34" x14ac:dyDescent="0.6">
      <c r="A758" t="s">
        <v>77</v>
      </c>
      <c r="B758" t="s">
        <v>115</v>
      </c>
      <c r="E758" s="3">
        <v>5390000</v>
      </c>
      <c r="G758" s="3">
        <v>5221234</v>
      </c>
      <c r="H758" s="3">
        <v>4976681.63</v>
      </c>
      <c r="I758">
        <v>0</v>
      </c>
    </row>
    <row r="759" spans="1:34" x14ac:dyDescent="0.6">
      <c r="A759" t="s">
        <v>14</v>
      </c>
      <c r="B759" t="s">
        <v>15</v>
      </c>
      <c r="C759" t="s">
        <v>16</v>
      </c>
      <c r="D759" t="s">
        <v>17</v>
      </c>
      <c r="E759" t="s">
        <v>18</v>
      </c>
      <c r="F759" t="s">
        <v>19</v>
      </c>
      <c r="G759" t="s">
        <v>69</v>
      </c>
      <c r="H759" t="s">
        <v>70</v>
      </c>
      <c r="I759" t="s">
        <v>21</v>
      </c>
      <c r="J759" t="s">
        <v>19</v>
      </c>
      <c r="K759" t="s">
        <v>22</v>
      </c>
      <c r="L759" t="s">
        <v>22</v>
      </c>
      <c r="M759" t="s">
        <v>22</v>
      </c>
      <c r="N759" t="s">
        <v>23</v>
      </c>
      <c r="O759" t="s">
        <v>22</v>
      </c>
      <c r="P759" t="s">
        <v>24</v>
      </c>
      <c r="Q759" t="s">
        <v>19</v>
      </c>
      <c r="R759" t="s">
        <v>25</v>
      </c>
      <c r="S759" t="s">
        <v>21</v>
      </c>
      <c r="T759" t="s">
        <v>26</v>
      </c>
      <c r="U759" t="s">
        <v>14</v>
      </c>
      <c r="V759" t="s">
        <v>18</v>
      </c>
      <c r="W759" t="s">
        <v>24</v>
      </c>
      <c r="X759" t="s">
        <v>27</v>
      </c>
      <c r="Y759" t="s">
        <v>25</v>
      </c>
      <c r="Z759" t="s">
        <v>28</v>
      </c>
      <c r="AA759" t="s">
        <v>29</v>
      </c>
      <c r="AB759" t="s">
        <v>25</v>
      </c>
      <c r="AC759" t="s">
        <v>18</v>
      </c>
      <c r="AD759" t="s">
        <v>26</v>
      </c>
      <c r="AE759" t="s">
        <v>29</v>
      </c>
      <c r="AF759" t="s">
        <v>19</v>
      </c>
      <c r="AG759" t="s">
        <v>30</v>
      </c>
      <c r="AH759" t="s">
        <v>31</v>
      </c>
    </row>
    <row r="760" spans="1:34" x14ac:dyDescent="0.6">
      <c r="A760">
        <v>38850254808</v>
      </c>
      <c r="B760" t="s">
        <v>463</v>
      </c>
      <c r="C760">
        <v>80381210767</v>
      </c>
      <c r="D760" t="s">
        <v>464</v>
      </c>
      <c r="E760" s="3">
        <v>1660000</v>
      </c>
      <c r="F760">
        <v>8.5</v>
      </c>
      <c r="G760" s="3">
        <v>1579463</v>
      </c>
      <c r="H760" s="3">
        <v>1459911.03</v>
      </c>
      <c r="I760">
        <v>0</v>
      </c>
      <c r="J760" s="4">
        <v>43755</v>
      </c>
      <c r="K760">
        <v>19</v>
      </c>
      <c r="L760">
        <v>19</v>
      </c>
      <c r="M760">
        <v>0</v>
      </c>
      <c r="N760">
        <v>0</v>
      </c>
      <c r="O760">
        <v>0</v>
      </c>
      <c r="P760">
        <v>0</v>
      </c>
      <c r="Q760" t="s">
        <v>73</v>
      </c>
      <c r="R760">
        <v>15355</v>
      </c>
      <c r="S760" s="3">
        <v>17738</v>
      </c>
      <c r="T760" t="s">
        <v>74</v>
      </c>
      <c r="U760">
        <v>0</v>
      </c>
      <c r="V760">
        <v>0</v>
      </c>
      <c r="W760" t="s">
        <v>75</v>
      </c>
      <c r="Y760">
        <v>9</v>
      </c>
      <c r="Z760" t="s">
        <v>75</v>
      </c>
      <c r="AA760" t="s">
        <v>74</v>
      </c>
      <c r="AB760" t="s">
        <v>75</v>
      </c>
      <c r="AC760">
        <v>0</v>
      </c>
      <c r="AD760" t="s">
        <v>74</v>
      </c>
      <c r="AE760" t="s">
        <v>76</v>
      </c>
      <c r="AF760" s="4">
        <v>43841</v>
      </c>
      <c r="AG760">
        <v>999</v>
      </c>
    </row>
    <row r="761" spans="1:34" x14ac:dyDescent="0.6">
      <c r="A761" t="s">
        <v>14</v>
      </c>
      <c r="B761" t="s">
        <v>15</v>
      </c>
      <c r="C761" t="s">
        <v>16</v>
      </c>
      <c r="D761" t="s">
        <v>17</v>
      </c>
      <c r="E761" t="s">
        <v>18</v>
      </c>
      <c r="F761" t="s">
        <v>19</v>
      </c>
      <c r="G761" t="s">
        <v>69</v>
      </c>
      <c r="H761" t="s">
        <v>70</v>
      </c>
      <c r="I761" t="s">
        <v>21</v>
      </c>
      <c r="J761" t="s">
        <v>19</v>
      </c>
      <c r="K761" t="s">
        <v>22</v>
      </c>
      <c r="L761" t="s">
        <v>22</v>
      </c>
      <c r="M761" t="s">
        <v>22</v>
      </c>
      <c r="N761" t="s">
        <v>23</v>
      </c>
      <c r="O761" t="s">
        <v>22</v>
      </c>
      <c r="P761" t="s">
        <v>24</v>
      </c>
      <c r="Q761" t="s">
        <v>19</v>
      </c>
      <c r="R761" t="s">
        <v>25</v>
      </c>
      <c r="S761" t="s">
        <v>21</v>
      </c>
      <c r="T761" t="s">
        <v>26</v>
      </c>
      <c r="U761" t="s">
        <v>14</v>
      </c>
      <c r="V761" t="s">
        <v>18</v>
      </c>
      <c r="W761" t="s">
        <v>24</v>
      </c>
      <c r="X761" t="s">
        <v>27</v>
      </c>
      <c r="Y761" t="s">
        <v>25</v>
      </c>
      <c r="Z761" t="s">
        <v>28</v>
      </c>
      <c r="AA761" t="s">
        <v>29</v>
      </c>
      <c r="AB761" t="s">
        <v>25</v>
      </c>
      <c r="AC761" t="s">
        <v>18</v>
      </c>
      <c r="AD761" t="s">
        <v>26</v>
      </c>
      <c r="AE761" t="s">
        <v>29</v>
      </c>
      <c r="AF761" t="s">
        <v>19</v>
      </c>
      <c r="AG761" t="s">
        <v>30</v>
      </c>
      <c r="AH761" t="s">
        <v>31</v>
      </c>
    </row>
    <row r="762" spans="1:34" x14ac:dyDescent="0.6">
      <c r="A762" t="s">
        <v>77</v>
      </c>
      <c r="B762" t="s">
        <v>463</v>
      </c>
      <c r="E762" s="3">
        <v>1660000</v>
      </c>
      <c r="G762" s="3">
        <v>1579463</v>
      </c>
      <c r="H762" s="3">
        <v>1459911.03</v>
      </c>
      <c r="I762">
        <v>0</v>
      </c>
    </row>
    <row r="763" spans="1:34" x14ac:dyDescent="0.6">
      <c r="A763" t="s">
        <v>14</v>
      </c>
      <c r="B763" t="s">
        <v>15</v>
      </c>
      <c r="C763" t="s">
        <v>16</v>
      </c>
      <c r="D763" t="s">
        <v>17</v>
      </c>
      <c r="E763" t="s">
        <v>18</v>
      </c>
      <c r="F763" t="s">
        <v>19</v>
      </c>
      <c r="G763" t="s">
        <v>69</v>
      </c>
      <c r="H763" t="s">
        <v>70</v>
      </c>
      <c r="I763" t="s">
        <v>21</v>
      </c>
      <c r="J763" t="s">
        <v>19</v>
      </c>
      <c r="K763" t="s">
        <v>22</v>
      </c>
      <c r="L763" t="s">
        <v>22</v>
      </c>
      <c r="M763" t="s">
        <v>22</v>
      </c>
      <c r="N763" t="s">
        <v>23</v>
      </c>
      <c r="O763" t="s">
        <v>22</v>
      </c>
      <c r="P763" t="s">
        <v>24</v>
      </c>
      <c r="Q763" t="s">
        <v>19</v>
      </c>
      <c r="R763" t="s">
        <v>25</v>
      </c>
      <c r="S763" t="s">
        <v>21</v>
      </c>
      <c r="T763" t="s">
        <v>26</v>
      </c>
      <c r="U763" t="s">
        <v>14</v>
      </c>
      <c r="V763" t="s">
        <v>18</v>
      </c>
      <c r="W763" t="s">
        <v>24</v>
      </c>
      <c r="X763" t="s">
        <v>27</v>
      </c>
      <c r="Y763" t="s">
        <v>25</v>
      </c>
      <c r="Z763" t="s">
        <v>28</v>
      </c>
      <c r="AA763" t="s">
        <v>29</v>
      </c>
      <c r="AB763" t="s">
        <v>25</v>
      </c>
      <c r="AC763" t="s">
        <v>18</v>
      </c>
      <c r="AD763" t="s">
        <v>26</v>
      </c>
      <c r="AE763" t="s">
        <v>29</v>
      </c>
      <c r="AF763" t="s">
        <v>19</v>
      </c>
      <c r="AG763" t="s">
        <v>30</v>
      </c>
      <c r="AH763" t="s">
        <v>31</v>
      </c>
    </row>
    <row r="764" spans="1:34" x14ac:dyDescent="0.6">
      <c r="A764">
        <v>35183855356</v>
      </c>
      <c r="B764" t="s">
        <v>465</v>
      </c>
      <c r="C764">
        <v>76003096137</v>
      </c>
      <c r="D764" t="s">
        <v>338</v>
      </c>
      <c r="E764" s="3">
        <v>35000</v>
      </c>
      <c r="F764">
        <v>6.65</v>
      </c>
      <c r="G764" s="3">
        <v>19545</v>
      </c>
      <c r="H764" s="3">
        <v>18939</v>
      </c>
      <c r="I764">
        <v>0</v>
      </c>
      <c r="J764" s="4">
        <v>42243</v>
      </c>
      <c r="K764">
        <v>19</v>
      </c>
      <c r="L764">
        <v>19</v>
      </c>
      <c r="M764">
        <v>0</v>
      </c>
      <c r="N764">
        <v>0</v>
      </c>
      <c r="O764">
        <v>0</v>
      </c>
      <c r="P764">
        <v>0</v>
      </c>
      <c r="Q764" t="s">
        <v>73</v>
      </c>
      <c r="R764">
        <v>15355</v>
      </c>
      <c r="S764">
        <v>332</v>
      </c>
      <c r="T764" t="s">
        <v>74</v>
      </c>
      <c r="U764">
        <v>0</v>
      </c>
      <c r="V764">
        <v>0</v>
      </c>
      <c r="W764" t="s">
        <v>75</v>
      </c>
      <c r="Y764">
        <v>9</v>
      </c>
      <c r="Z764" t="s">
        <v>75</v>
      </c>
      <c r="AA764" t="s">
        <v>74</v>
      </c>
      <c r="AB764" t="s">
        <v>75</v>
      </c>
      <c r="AC764">
        <v>0</v>
      </c>
      <c r="AD764" t="s">
        <v>74</v>
      </c>
      <c r="AE764" t="s">
        <v>76</v>
      </c>
      <c r="AF764" s="4">
        <v>44204</v>
      </c>
      <c r="AG764">
        <v>0</v>
      </c>
    </row>
    <row r="765" spans="1:34" x14ac:dyDescent="0.6">
      <c r="A765">
        <v>38754496010</v>
      </c>
      <c r="B765" t="s">
        <v>465</v>
      </c>
      <c r="C765">
        <v>80086435038</v>
      </c>
      <c r="D765" t="s">
        <v>413</v>
      </c>
      <c r="E765" s="3">
        <v>27116</v>
      </c>
      <c r="F765">
        <v>7</v>
      </c>
      <c r="G765" s="3">
        <v>23984</v>
      </c>
      <c r="H765" s="3">
        <v>22273.5</v>
      </c>
      <c r="I765">
        <v>0</v>
      </c>
      <c r="J765" s="4">
        <v>43719</v>
      </c>
      <c r="K765">
        <v>19</v>
      </c>
      <c r="L765">
        <v>19</v>
      </c>
      <c r="M765">
        <v>0</v>
      </c>
      <c r="N765">
        <v>0</v>
      </c>
      <c r="O765">
        <v>0</v>
      </c>
      <c r="P765">
        <v>0</v>
      </c>
      <c r="Q765" t="s">
        <v>73</v>
      </c>
      <c r="R765">
        <v>15355</v>
      </c>
      <c r="S765">
        <v>338</v>
      </c>
      <c r="T765" t="s">
        <v>74</v>
      </c>
      <c r="U765">
        <v>0</v>
      </c>
      <c r="V765">
        <v>0</v>
      </c>
      <c r="W765" t="s">
        <v>75</v>
      </c>
      <c r="Y765">
        <v>9</v>
      </c>
      <c r="Z765" t="s">
        <v>75</v>
      </c>
      <c r="AA765" t="s">
        <v>74</v>
      </c>
      <c r="AB765" t="s">
        <v>75</v>
      </c>
      <c r="AC765">
        <v>0</v>
      </c>
      <c r="AD765" t="s">
        <v>74</v>
      </c>
    </row>
    <row r="766" spans="1:34" x14ac:dyDescent="0.6">
      <c r="A766">
        <v>38820600414</v>
      </c>
      <c r="B766" t="s">
        <v>465</v>
      </c>
      <c r="C766">
        <v>76002543496</v>
      </c>
      <c r="D766" t="s">
        <v>341</v>
      </c>
      <c r="E766" s="3">
        <v>63337</v>
      </c>
      <c r="F766">
        <v>6.65</v>
      </c>
      <c r="G766">
        <v>0</v>
      </c>
      <c r="H766">
        <v>0</v>
      </c>
      <c r="I766">
        <v>0</v>
      </c>
      <c r="J766" s="4">
        <v>43742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 t="s">
        <v>73</v>
      </c>
      <c r="R766">
        <v>15355</v>
      </c>
      <c r="S766">
        <v>533</v>
      </c>
      <c r="T766" t="s">
        <v>74</v>
      </c>
      <c r="U766">
        <v>0</v>
      </c>
      <c r="V766">
        <v>3.72</v>
      </c>
      <c r="W766" t="s">
        <v>75</v>
      </c>
      <c r="Y766">
        <v>9</v>
      </c>
      <c r="Z766" t="s">
        <v>75</v>
      </c>
      <c r="AA766" t="s">
        <v>74</v>
      </c>
      <c r="AB766" t="s">
        <v>75</v>
      </c>
      <c r="AC766">
        <v>0</v>
      </c>
      <c r="AD766" t="s">
        <v>74</v>
      </c>
      <c r="AE766" t="s">
        <v>76</v>
      </c>
      <c r="AF766" s="4">
        <v>44651</v>
      </c>
      <c r="AG766">
        <v>0</v>
      </c>
    </row>
    <row r="767" spans="1:34" x14ac:dyDescent="0.6">
      <c r="A767">
        <v>38855806696</v>
      </c>
      <c r="B767" t="s">
        <v>465</v>
      </c>
      <c r="C767">
        <v>80381193987</v>
      </c>
      <c r="D767" t="s">
        <v>298</v>
      </c>
      <c r="E767" s="3">
        <v>156228</v>
      </c>
      <c r="F767">
        <v>6.65</v>
      </c>
      <c r="G767" s="3">
        <v>58250</v>
      </c>
      <c r="H767" s="3">
        <v>58217.14</v>
      </c>
      <c r="I767">
        <v>0</v>
      </c>
      <c r="J767" s="4">
        <v>43757</v>
      </c>
      <c r="K767">
        <v>19</v>
      </c>
      <c r="L767">
        <v>19</v>
      </c>
      <c r="M767">
        <v>0</v>
      </c>
      <c r="N767">
        <v>0</v>
      </c>
      <c r="O767">
        <v>0</v>
      </c>
      <c r="P767">
        <v>0</v>
      </c>
      <c r="Q767" t="s">
        <v>73</v>
      </c>
      <c r="R767">
        <v>15355</v>
      </c>
      <c r="S767" s="3">
        <v>1418</v>
      </c>
      <c r="T767" t="s">
        <v>74</v>
      </c>
      <c r="U767">
        <v>0</v>
      </c>
      <c r="V767">
        <v>0</v>
      </c>
      <c r="W767" t="s">
        <v>75</v>
      </c>
      <c r="Y767">
        <v>9</v>
      </c>
      <c r="Z767" t="s">
        <v>75</v>
      </c>
      <c r="AA767" t="s">
        <v>74</v>
      </c>
      <c r="AB767" t="s">
        <v>75</v>
      </c>
      <c r="AC767">
        <v>0</v>
      </c>
      <c r="AD767" t="s">
        <v>74</v>
      </c>
      <c r="AE767" t="s">
        <v>76</v>
      </c>
      <c r="AF767" s="4">
        <v>44161</v>
      </c>
      <c r="AG767">
        <v>0</v>
      </c>
    </row>
    <row r="768" spans="1:34" x14ac:dyDescent="0.6">
      <c r="A768">
        <v>38857720057</v>
      </c>
      <c r="B768" t="s">
        <v>465</v>
      </c>
      <c r="C768">
        <v>85028086292</v>
      </c>
      <c r="D768" t="s">
        <v>331</v>
      </c>
      <c r="E768" s="3">
        <v>120593</v>
      </c>
      <c r="F768">
        <v>6.65</v>
      </c>
      <c r="G768" s="3">
        <v>98205</v>
      </c>
      <c r="H768">
        <v>911</v>
      </c>
      <c r="I768">
        <v>0</v>
      </c>
      <c r="J768" s="4">
        <v>43757</v>
      </c>
      <c r="K768">
        <v>19</v>
      </c>
      <c r="L768">
        <v>19</v>
      </c>
      <c r="M768">
        <v>0</v>
      </c>
      <c r="N768">
        <v>0</v>
      </c>
      <c r="O768">
        <v>0</v>
      </c>
      <c r="P768">
        <v>0</v>
      </c>
      <c r="Q768" t="s">
        <v>73</v>
      </c>
      <c r="R768">
        <v>15355</v>
      </c>
      <c r="S768" s="3">
        <v>1013</v>
      </c>
      <c r="T768" t="s">
        <v>74</v>
      </c>
      <c r="U768">
        <v>0</v>
      </c>
      <c r="V768">
        <v>0</v>
      </c>
      <c r="Z768" t="s">
        <v>75</v>
      </c>
      <c r="AA768" t="s">
        <v>74</v>
      </c>
      <c r="AB768" t="s">
        <v>75</v>
      </c>
      <c r="AC768">
        <v>0</v>
      </c>
      <c r="AD768" t="s">
        <v>74</v>
      </c>
    </row>
    <row r="769" spans="1:34" x14ac:dyDescent="0.6">
      <c r="A769">
        <v>38858043606</v>
      </c>
      <c r="B769" t="s">
        <v>465</v>
      </c>
      <c r="C769">
        <v>86949121994</v>
      </c>
      <c r="D769" t="s">
        <v>316</v>
      </c>
      <c r="E769" s="3">
        <v>36247</v>
      </c>
      <c r="F769">
        <v>6.65</v>
      </c>
      <c r="G769" s="3">
        <v>33167</v>
      </c>
      <c r="H769" s="3">
        <v>30945.919999999998</v>
      </c>
      <c r="I769">
        <v>0</v>
      </c>
      <c r="J769" s="4">
        <v>43757</v>
      </c>
      <c r="K769">
        <v>19</v>
      </c>
      <c r="L769">
        <v>19</v>
      </c>
      <c r="M769">
        <v>0</v>
      </c>
      <c r="N769">
        <v>0</v>
      </c>
      <c r="O769">
        <v>0</v>
      </c>
      <c r="P769">
        <v>0</v>
      </c>
      <c r="Q769" t="s">
        <v>73</v>
      </c>
      <c r="R769">
        <v>15355</v>
      </c>
      <c r="S769">
        <v>281</v>
      </c>
      <c r="T769" t="s">
        <v>74</v>
      </c>
      <c r="U769">
        <v>0</v>
      </c>
      <c r="V769">
        <v>0</v>
      </c>
      <c r="W769" t="s">
        <v>75</v>
      </c>
      <c r="Y769">
        <v>9</v>
      </c>
      <c r="Z769" t="s">
        <v>75</v>
      </c>
      <c r="AA769" t="s">
        <v>74</v>
      </c>
      <c r="AB769" t="s">
        <v>75</v>
      </c>
      <c r="AC769">
        <v>0</v>
      </c>
      <c r="AD769" t="s">
        <v>74</v>
      </c>
      <c r="AE769" t="s">
        <v>76</v>
      </c>
      <c r="AF769" s="4">
        <v>43831</v>
      </c>
      <c r="AG769">
        <v>0</v>
      </c>
    </row>
    <row r="770" spans="1:34" x14ac:dyDescent="0.6">
      <c r="A770" t="s">
        <v>14</v>
      </c>
      <c r="B770" t="s">
        <v>15</v>
      </c>
      <c r="C770" t="s">
        <v>16</v>
      </c>
      <c r="D770" t="s">
        <v>17</v>
      </c>
      <c r="E770" t="s">
        <v>18</v>
      </c>
      <c r="F770" t="s">
        <v>19</v>
      </c>
      <c r="G770" t="s">
        <v>69</v>
      </c>
      <c r="H770" t="s">
        <v>70</v>
      </c>
      <c r="I770" t="s">
        <v>21</v>
      </c>
      <c r="J770" t="s">
        <v>19</v>
      </c>
      <c r="K770" t="s">
        <v>22</v>
      </c>
      <c r="L770" t="s">
        <v>22</v>
      </c>
      <c r="M770" t="s">
        <v>22</v>
      </c>
      <c r="N770" t="s">
        <v>23</v>
      </c>
      <c r="O770" t="s">
        <v>22</v>
      </c>
      <c r="P770" t="s">
        <v>24</v>
      </c>
      <c r="Q770" t="s">
        <v>19</v>
      </c>
      <c r="R770" t="s">
        <v>25</v>
      </c>
      <c r="S770" t="s">
        <v>21</v>
      </c>
      <c r="T770" t="s">
        <v>26</v>
      </c>
      <c r="U770" t="s">
        <v>14</v>
      </c>
      <c r="V770" t="s">
        <v>18</v>
      </c>
      <c r="W770" t="s">
        <v>24</v>
      </c>
      <c r="X770" t="s">
        <v>27</v>
      </c>
      <c r="Y770" t="s">
        <v>25</v>
      </c>
      <c r="Z770" t="s">
        <v>28</v>
      </c>
      <c r="AA770" t="s">
        <v>29</v>
      </c>
      <c r="AB770" t="s">
        <v>25</v>
      </c>
      <c r="AC770" t="s">
        <v>18</v>
      </c>
      <c r="AD770" t="s">
        <v>26</v>
      </c>
      <c r="AE770" t="s">
        <v>29</v>
      </c>
      <c r="AF770" t="s">
        <v>19</v>
      </c>
      <c r="AG770" t="s">
        <v>30</v>
      </c>
      <c r="AH770" t="s">
        <v>31</v>
      </c>
    </row>
    <row r="772" spans="1:34" x14ac:dyDescent="0.6">
      <c r="A772" t="s">
        <v>101</v>
      </c>
      <c r="B772" t="s">
        <v>102</v>
      </c>
      <c r="C772" t="s">
        <v>103</v>
      </c>
      <c r="D772" t="s">
        <v>104</v>
      </c>
    </row>
    <row r="774" spans="1:34" x14ac:dyDescent="0.6">
      <c r="A774" t="s">
        <v>3</v>
      </c>
      <c r="B774">
        <v>1</v>
      </c>
      <c r="C774" t="s">
        <v>4</v>
      </c>
      <c r="D774" t="s">
        <v>5</v>
      </c>
      <c r="E774" t="s">
        <v>6</v>
      </c>
      <c r="F774" s="1">
        <v>45383.166666666664</v>
      </c>
      <c r="G774">
        <v>0</v>
      </c>
    </row>
    <row r="775" spans="1:34" x14ac:dyDescent="0.6">
      <c r="A775" t="s">
        <v>7</v>
      </c>
      <c r="E775" t="s">
        <v>8</v>
      </c>
      <c r="F775" s="2">
        <v>44621</v>
      </c>
    </row>
    <row r="776" spans="1:34" x14ac:dyDescent="0.6">
      <c r="C776" t="s">
        <v>9</v>
      </c>
      <c r="D776" t="s">
        <v>10</v>
      </c>
    </row>
    <row r="777" spans="1:34" x14ac:dyDescent="0.6">
      <c r="A777" t="s">
        <v>11</v>
      </c>
      <c r="B777" t="s">
        <v>12</v>
      </c>
      <c r="E777" t="s">
        <v>466</v>
      </c>
    </row>
    <row r="778" spans="1:34" x14ac:dyDescent="0.6">
      <c r="A778" t="s">
        <v>0</v>
      </c>
    </row>
    <row r="779" spans="1:34" x14ac:dyDescent="0.6">
      <c r="A779" t="s">
        <v>14</v>
      </c>
      <c r="B779" t="s">
        <v>15</v>
      </c>
      <c r="C779" t="s">
        <v>16</v>
      </c>
      <c r="D779" t="s">
        <v>17</v>
      </c>
      <c r="E779" t="s">
        <v>18</v>
      </c>
      <c r="F779" t="s">
        <v>19</v>
      </c>
      <c r="G779" t="s">
        <v>20</v>
      </c>
      <c r="H779" t="s">
        <v>21</v>
      </c>
      <c r="I779" t="s">
        <v>21</v>
      </c>
      <c r="J779" t="s">
        <v>19</v>
      </c>
      <c r="K779" t="s">
        <v>22</v>
      </c>
      <c r="L779" t="s">
        <v>22</v>
      </c>
      <c r="M779" t="s">
        <v>22</v>
      </c>
      <c r="N779" t="s">
        <v>23</v>
      </c>
      <c r="O779" t="s">
        <v>22</v>
      </c>
      <c r="P779" t="s">
        <v>24</v>
      </c>
      <c r="Q779" t="s">
        <v>19</v>
      </c>
      <c r="R779" t="s">
        <v>25</v>
      </c>
      <c r="S779" t="s">
        <v>21</v>
      </c>
      <c r="T779" t="s">
        <v>26</v>
      </c>
      <c r="U779" t="s">
        <v>14</v>
      </c>
      <c r="V779" t="s">
        <v>18</v>
      </c>
      <c r="W779" t="s">
        <v>24</v>
      </c>
      <c r="X779" t="s">
        <v>27</v>
      </c>
      <c r="Y779" t="s">
        <v>25</v>
      </c>
      <c r="Z779" t="s">
        <v>28</v>
      </c>
      <c r="AA779" t="s">
        <v>29</v>
      </c>
      <c r="AB779" t="s">
        <v>25</v>
      </c>
      <c r="AC779" t="s">
        <v>18</v>
      </c>
      <c r="AD779" t="s">
        <v>26</v>
      </c>
      <c r="AE779" t="s">
        <v>29</v>
      </c>
      <c r="AF779" t="s">
        <v>19</v>
      </c>
      <c r="AG779" t="s">
        <v>30</v>
      </c>
      <c r="AH779" t="s">
        <v>31</v>
      </c>
    </row>
    <row r="780" spans="1:34" x14ac:dyDescent="0.6">
      <c r="A780" t="s">
        <v>32</v>
      </c>
      <c r="B780" t="s">
        <v>33</v>
      </c>
      <c r="C780" t="s">
        <v>34</v>
      </c>
      <c r="D780" t="s">
        <v>35</v>
      </c>
      <c r="E780" t="s">
        <v>36</v>
      </c>
      <c r="F780" t="s">
        <v>37</v>
      </c>
      <c r="G780" t="s">
        <v>38</v>
      </c>
      <c r="H780" t="s">
        <v>39</v>
      </c>
      <c r="I780" t="s">
        <v>40</v>
      </c>
      <c r="J780" t="s">
        <v>41</v>
      </c>
      <c r="K780" t="s">
        <v>42</v>
      </c>
      <c r="L780" t="s">
        <v>42</v>
      </c>
      <c r="M780" t="s">
        <v>42</v>
      </c>
      <c r="N780" t="s">
        <v>43</v>
      </c>
      <c r="O780" t="s">
        <v>44</v>
      </c>
      <c r="P780" t="s">
        <v>45</v>
      </c>
      <c r="Q780" t="s">
        <v>46</v>
      </c>
      <c r="R780" t="s">
        <v>47</v>
      </c>
      <c r="S780" t="s">
        <v>48</v>
      </c>
      <c r="T780" t="s">
        <v>49</v>
      </c>
      <c r="U780" t="s">
        <v>50</v>
      </c>
      <c r="V780" t="s">
        <v>51</v>
      </c>
      <c r="W780" t="s">
        <v>52</v>
      </c>
      <c r="X780" t="s">
        <v>53</v>
      </c>
      <c r="Y780" t="s">
        <v>54</v>
      </c>
      <c r="Z780" t="s">
        <v>55</v>
      </c>
      <c r="AA780" t="s">
        <v>56</v>
      </c>
      <c r="AB780" t="s">
        <v>57</v>
      </c>
      <c r="AC780" t="s">
        <v>58</v>
      </c>
      <c r="AD780" t="s">
        <v>59</v>
      </c>
      <c r="AE780" t="s">
        <v>60</v>
      </c>
      <c r="AF780" t="s">
        <v>61</v>
      </c>
      <c r="AG780" t="s">
        <v>62</v>
      </c>
    </row>
    <row r="781" spans="1:34" x14ac:dyDescent="0.6">
      <c r="J781" t="s">
        <v>63</v>
      </c>
      <c r="K781" t="s">
        <v>64</v>
      </c>
      <c r="L781" t="s">
        <v>65</v>
      </c>
      <c r="M781" t="s">
        <v>66</v>
      </c>
      <c r="N781" t="s">
        <v>67</v>
      </c>
      <c r="O781" t="s">
        <v>67</v>
      </c>
      <c r="P781" t="s">
        <v>68</v>
      </c>
    </row>
    <row r="782" spans="1:34" x14ac:dyDescent="0.6">
      <c r="A782" t="s">
        <v>14</v>
      </c>
      <c r="B782" t="s">
        <v>15</v>
      </c>
      <c r="C782" t="s">
        <v>16</v>
      </c>
      <c r="D782" t="s">
        <v>17</v>
      </c>
      <c r="E782" t="s">
        <v>18</v>
      </c>
      <c r="F782" t="s">
        <v>19</v>
      </c>
      <c r="G782" t="s">
        <v>69</v>
      </c>
      <c r="H782" t="s">
        <v>70</v>
      </c>
      <c r="I782" t="s">
        <v>21</v>
      </c>
      <c r="J782" t="s">
        <v>19</v>
      </c>
      <c r="K782" t="s">
        <v>22</v>
      </c>
      <c r="L782" t="s">
        <v>22</v>
      </c>
      <c r="M782" t="s">
        <v>22</v>
      </c>
      <c r="N782" t="s">
        <v>23</v>
      </c>
      <c r="O782" t="s">
        <v>22</v>
      </c>
      <c r="P782" t="s">
        <v>24</v>
      </c>
      <c r="Q782" t="s">
        <v>19</v>
      </c>
      <c r="R782" t="s">
        <v>25</v>
      </c>
      <c r="S782" t="s">
        <v>21</v>
      </c>
      <c r="T782" t="s">
        <v>26</v>
      </c>
      <c r="U782" t="s">
        <v>14</v>
      </c>
      <c r="V782" t="s">
        <v>18</v>
      </c>
      <c r="W782" t="s">
        <v>24</v>
      </c>
      <c r="X782" t="s">
        <v>27</v>
      </c>
      <c r="Y782" t="s">
        <v>25</v>
      </c>
      <c r="Z782" t="s">
        <v>28</v>
      </c>
      <c r="AA782" t="s">
        <v>29</v>
      </c>
      <c r="AB782" t="s">
        <v>25</v>
      </c>
      <c r="AC782" t="s">
        <v>18</v>
      </c>
      <c r="AD782" t="s">
        <v>26</v>
      </c>
      <c r="AE782" t="s">
        <v>29</v>
      </c>
      <c r="AF782" t="s">
        <v>19</v>
      </c>
      <c r="AG782" t="s">
        <v>30</v>
      </c>
      <c r="AH782" t="s">
        <v>31</v>
      </c>
    </row>
    <row r="783" spans="1:34" x14ac:dyDescent="0.6">
      <c r="A783">
        <v>38861724761</v>
      </c>
      <c r="B783" t="s">
        <v>465</v>
      </c>
      <c r="C783">
        <v>85102836403</v>
      </c>
      <c r="D783" t="s">
        <v>299</v>
      </c>
      <c r="E783" s="3">
        <v>81350</v>
      </c>
      <c r="F783">
        <v>6.65</v>
      </c>
      <c r="G783" s="3">
        <v>80149</v>
      </c>
      <c r="H783" s="3">
        <v>75759.240000000005</v>
      </c>
      <c r="I783">
        <v>0</v>
      </c>
      <c r="J783" s="4">
        <v>43760</v>
      </c>
      <c r="K783">
        <v>19</v>
      </c>
      <c r="L783">
        <v>19</v>
      </c>
      <c r="M783">
        <v>0</v>
      </c>
      <c r="N783">
        <v>0</v>
      </c>
      <c r="O783">
        <v>0</v>
      </c>
      <c r="P783">
        <v>0</v>
      </c>
      <c r="Q783" t="s">
        <v>73</v>
      </c>
      <c r="R783">
        <v>15355</v>
      </c>
      <c r="S783">
        <v>631</v>
      </c>
      <c r="T783" t="s">
        <v>74</v>
      </c>
      <c r="U783">
        <v>0</v>
      </c>
      <c r="V783">
        <v>0</v>
      </c>
      <c r="W783" t="s">
        <v>75</v>
      </c>
      <c r="Y783">
        <v>9</v>
      </c>
      <c r="Z783" t="s">
        <v>75</v>
      </c>
      <c r="AA783" t="s">
        <v>74</v>
      </c>
      <c r="AB783" t="s">
        <v>75</v>
      </c>
      <c r="AC783">
        <v>0</v>
      </c>
      <c r="AD783" t="s">
        <v>74</v>
      </c>
      <c r="AE783" t="s">
        <v>76</v>
      </c>
      <c r="AF783" s="4">
        <v>43819</v>
      </c>
      <c r="AG783">
        <v>0</v>
      </c>
    </row>
    <row r="784" spans="1:34" x14ac:dyDescent="0.6">
      <c r="A784">
        <v>38862317132</v>
      </c>
      <c r="B784" t="s">
        <v>465</v>
      </c>
      <c r="C784">
        <v>86264951547</v>
      </c>
      <c r="D784" t="s">
        <v>326</v>
      </c>
      <c r="E784" s="3">
        <v>15646</v>
      </c>
      <c r="F784">
        <v>6.65</v>
      </c>
      <c r="G784" s="3">
        <v>12927</v>
      </c>
      <c r="H784">
        <v>35</v>
      </c>
      <c r="I784">
        <v>0</v>
      </c>
      <c r="J784" s="4">
        <v>43776</v>
      </c>
      <c r="K784">
        <v>19</v>
      </c>
      <c r="L784">
        <v>19</v>
      </c>
      <c r="M784">
        <v>0</v>
      </c>
      <c r="N784">
        <v>0</v>
      </c>
      <c r="O784">
        <v>0</v>
      </c>
      <c r="P784">
        <v>0</v>
      </c>
      <c r="Q784" t="s">
        <v>73</v>
      </c>
      <c r="R784">
        <v>15355</v>
      </c>
      <c r="S784">
        <v>132</v>
      </c>
      <c r="T784" t="s">
        <v>74</v>
      </c>
      <c r="U784">
        <v>0</v>
      </c>
      <c r="V784">
        <v>0</v>
      </c>
      <c r="W784" t="s">
        <v>75</v>
      </c>
      <c r="Y784">
        <v>9</v>
      </c>
      <c r="Z784" t="s">
        <v>75</v>
      </c>
      <c r="AA784" t="s">
        <v>74</v>
      </c>
      <c r="AB784" t="s">
        <v>75</v>
      </c>
      <c r="AC784">
        <v>0</v>
      </c>
      <c r="AD784" t="s">
        <v>74</v>
      </c>
      <c r="AE784" t="s">
        <v>76</v>
      </c>
      <c r="AF784" s="4">
        <v>43829</v>
      </c>
      <c r="AG784">
        <v>0</v>
      </c>
    </row>
    <row r="785" spans="1:33" x14ac:dyDescent="0.6">
      <c r="A785">
        <v>38863789636</v>
      </c>
      <c r="B785" t="s">
        <v>465</v>
      </c>
      <c r="C785">
        <v>80230040466</v>
      </c>
      <c r="D785" t="s">
        <v>300</v>
      </c>
      <c r="E785" s="3">
        <v>106880</v>
      </c>
      <c r="F785">
        <v>6.65</v>
      </c>
      <c r="G785" s="3">
        <v>94732</v>
      </c>
      <c r="H785" s="3">
        <v>88351.88</v>
      </c>
      <c r="I785">
        <v>0</v>
      </c>
      <c r="J785" s="4">
        <v>43760</v>
      </c>
      <c r="K785">
        <v>19</v>
      </c>
      <c r="L785">
        <v>19</v>
      </c>
      <c r="M785">
        <v>0</v>
      </c>
      <c r="N785">
        <v>0</v>
      </c>
      <c r="O785">
        <v>0</v>
      </c>
      <c r="P785">
        <v>0</v>
      </c>
      <c r="Q785" t="s">
        <v>73</v>
      </c>
      <c r="R785">
        <v>15355</v>
      </c>
      <c r="S785">
        <v>898</v>
      </c>
      <c r="T785" t="s">
        <v>74</v>
      </c>
      <c r="U785">
        <v>0</v>
      </c>
      <c r="V785">
        <v>0</v>
      </c>
      <c r="W785" t="s">
        <v>75</v>
      </c>
      <c r="Y785">
        <v>9</v>
      </c>
      <c r="Z785" t="s">
        <v>75</v>
      </c>
      <c r="AA785" t="s">
        <v>74</v>
      </c>
      <c r="AB785" t="s">
        <v>75</v>
      </c>
      <c r="AC785">
        <v>0</v>
      </c>
      <c r="AD785" t="s">
        <v>74</v>
      </c>
    </row>
    <row r="786" spans="1:33" x14ac:dyDescent="0.6">
      <c r="A786">
        <v>38884859077</v>
      </c>
      <c r="B786" t="s">
        <v>465</v>
      </c>
      <c r="C786">
        <v>85491945042</v>
      </c>
      <c r="D786" t="s">
        <v>318</v>
      </c>
      <c r="E786" s="3">
        <v>74089</v>
      </c>
      <c r="F786">
        <v>6.65</v>
      </c>
      <c r="G786" s="3">
        <v>72011</v>
      </c>
      <c r="H786" s="3">
        <v>65391.8</v>
      </c>
      <c r="I786">
        <v>0</v>
      </c>
      <c r="J786" s="4">
        <v>43770</v>
      </c>
      <c r="K786">
        <v>19</v>
      </c>
      <c r="L786">
        <v>19</v>
      </c>
      <c r="M786">
        <v>0</v>
      </c>
      <c r="N786">
        <v>0</v>
      </c>
      <c r="O786">
        <v>0</v>
      </c>
      <c r="P786">
        <v>0</v>
      </c>
      <c r="Q786" t="s">
        <v>73</v>
      </c>
      <c r="R786">
        <v>15355</v>
      </c>
      <c r="S786">
        <v>624</v>
      </c>
      <c r="T786" t="s">
        <v>74</v>
      </c>
      <c r="U786">
        <v>0</v>
      </c>
      <c r="V786">
        <v>0</v>
      </c>
      <c r="W786" t="s">
        <v>75</v>
      </c>
      <c r="Y786">
        <v>9</v>
      </c>
      <c r="Z786" t="s">
        <v>75</v>
      </c>
      <c r="AA786" t="s">
        <v>74</v>
      </c>
      <c r="AB786" t="s">
        <v>75</v>
      </c>
      <c r="AC786">
        <v>0</v>
      </c>
      <c r="AD786" t="s">
        <v>74</v>
      </c>
    </row>
    <row r="787" spans="1:33" x14ac:dyDescent="0.6">
      <c r="A787">
        <v>38915527017</v>
      </c>
      <c r="B787" t="s">
        <v>465</v>
      </c>
      <c r="C787">
        <v>85774454906</v>
      </c>
      <c r="D787" t="s">
        <v>301</v>
      </c>
      <c r="E787" s="3">
        <v>55560</v>
      </c>
      <c r="F787">
        <v>6.8</v>
      </c>
      <c r="G787" s="3">
        <v>52539</v>
      </c>
      <c r="H787" s="3">
        <v>48961.62</v>
      </c>
      <c r="I787">
        <v>0</v>
      </c>
      <c r="J787" s="4">
        <v>43781</v>
      </c>
      <c r="K787">
        <v>19</v>
      </c>
      <c r="L787">
        <v>19</v>
      </c>
      <c r="M787">
        <v>0</v>
      </c>
      <c r="N787">
        <v>0</v>
      </c>
      <c r="O787">
        <v>0</v>
      </c>
      <c r="P787">
        <v>0</v>
      </c>
      <c r="Q787" t="s">
        <v>73</v>
      </c>
      <c r="R787">
        <v>15355</v>
      </c>
      <c r="S787">
        <v>538</v>
      </c>
      <c r="T787" t="s">
        <v>74</v>
      </c>
      <c r="U787">
        <v>0</v>
      </c>
      <c r="V787">
        <v>0</v>
      </c>
      <c r="Z787" t="s">
        <v>75</v>
      </c>
      <c r="AA787" t="s">
        <v>74</v>
      </c>
      <c r="AB787" t="s">
        <v>75</v>
      </c>
      <c r="AC787">
        <v>0</v>
      </c>
      <c r="AD787" t="s">
        <v>74</v>
      </c>
      <c r="AE787" t="s">
        <v>76</v>
      </c>
      <c r="AF787" s="4">
        <v>43936</v>
      </c>
      <c r="AG787">
        <v>999</v>
      </c>
    </row>
    <row r="788" spans="1:33" x14ac:dyDescent="0.6">
      <c r="A788">
        <v>38915707146</v>
      </c>
      <c r="B788" t="s">
        <v>465</v>
      </c>
      <c r="C788">
        <v>80084072175</v>
      </c>
      <c r="D788" t="s">
        <v>302</v>
      </c>
      <c r="E788" s="3">
        <v>47900</v>
      </c>
      <c r="F788">
        <v>6.8</v>
      </c>
      <c r="G788" s="3">
        <v>45242</v>
      </c>
      <c r="H788" s="3">
        <v>41489.79</v>
      </c>
      <c r="I788">
        <v>0</v>
      </c>
      <c r="J788" s="4">
        <v>43781</v>
      </c>
      <c r="K788">
        <v>19</v>
      </c>
      <c r="L788">
        <v>19</v>
      </c>
      <c r="M788">
        <v>0</v>
      </c>
      <c r="N788">
        <v>0</v>
      </c>
      <c r="O788">
        <v>0</v>
      </c>
      <c r="P788">
        <v>0</v>
      </c>
      <c r="Q788" t="s">
        <v>73</v>
      </c>
      <c r="R788">
        <v>15355</v>
      </c>
      <c r="S788">
        <v>464</v>
      </c>
      <c r="T788" t="s">
        <v>74</v>
      </c>
      <c r="U788">
        <v>0</v>
      </c>
      <c r="V788">
        <v>0</v>
      </c>
      <c r="Z788" t="s">
        <v>75</v>
      </c>
      <c r="AA788" t="s">
        <v>74</v>
      </c>
      <c r="AB788" t="s">
        <v>75</v>
      </c>
      <c r="AC788">
        <v>0</v>
      </c>
      <c r="AD788" t="s">
        <v>74</v>
      </c>
      <c r="AE788" t="s">
        <v>76</v>
      </c>
      <c r="AF788" s="4">
        <v>43853</v>
      </c>
      <c r="AG788">
        <v>0</v>
      </c>
    </row>
    <row r="789" spans="1:33" x14ac:dyDescent="0.6">
      <c r="A789">
        <v>38918686847</v>
      </c>
      <c r="B789" t="s">
        <v>465</v>
      </c>
      <c r="C789">
        <v>85188985671</v>
      </c>
      <c r="D789" t="s">
        <v>320</v>
      </c>
      <c r="E789" s="3">
        <v>56112</v>
      </c>
      <c r="F789">
        <v>6.85</v>
      </c>
      <c r="G789" s="3">
        <v>55477</v>
      </c>
      <c r="H789" s="3">
        <v>52584.63</v>
      </c>
      <c r="I789">
        <v>0</v>
      </c>
      <c r="J789" s="4">
        <v>43782</v>
      </c>
      <c r="K789">
        <v>19</v>
      </c>
      <c r="L789">
        <v>19</v>
      </c>
      <c r="M789">
        <v>0</v>
      </c>
      <c r="N789">
        <v>0</v>
      </c>
      <c r="O789">
        <v>0</v>
      </c>
      <c r="P789">
        <v>0</v>
      </c>
      <c r="Q789" t="s">
        <v>73</v>
      </c>
      <c r="R789">
        <v>15355</v>
      </c>
      <c r="S789">
        <v>443</v>
      </c>
      <c r="T789" t="s">
        <v>74</v>
      </c>
      <c r="U789">
        <v>0</v>
      </c>
      <c r="V789">
        <v>0</v>
      </c>
      <c r="W789" t="s">
        <v>75</v>
      </c>
      <c r="Y789">
        <v>9</v>
      </c>
      <c r="Z789" t="s">
        <v>75</v>
      </c>
      <c r="AA789" t="s">
        <v>74</v>
      </c>
      <c r="AB789" t="s">
        <v>75</v>
      </c>
      <c r="AC789">
        <v>0</v>
      </c>
      <c r="AD789" t="s">
        <v>74</v>
      </c>
    </row>
    <row r="790" spans="1:33" x14ac:dyDescent="0.6">
      <c r="A790">
        <v>39090016584</v>
      </c>
      <c r="B790" t="s">
        <v>465</v>
      </c>
      <c r="C790">
        <v>89664358131</v>
      </c>
      <c r="D790" t="s">
        <v>308</v>
      </c>
      <c r="E790" s="3">
        <v>275600</v>
      </c>
      <c r="F790">
        <v>6.65</v>
      </c>
      <c r="G790" s="3">
        <v>95796</v>
      </c>
      <c r="H790" s="3">
        <v>1965</v>
      </c>
      <c r="I790">
        <v>0</v>
      </c>
      <c r="J790" s="4">
        <v>43853</v>
      </c>
      <c r="K790">
        <v>19</v>
      </c>
      <c r="L790">
        <v>19</v>
      </c>
      <c r="M790">
        <v>0</v>
      </c>
      <c r="N790">
        <v>0</v>
      </c>
      <c r="O790">
        <v>0</v>
      </c>
      <c r="P790">
        <v>0</v>
      </c>
      <c r="Q790" t="s">
        <v>73</v>
      </c>
      <c r="R790">
        <v>15355</v>
      </c>
      <c r="S790" s="3">
        <v>1030</v>
      </c>
      <c r="T790" t="s">
        <v>74</v>
      </c>
      <c r="U790">
        <v>0</v>
      </c>
      <c r="V790">
        <v>0</v>
      </c>
      <c r="Z790" t="s">
        <v>75</v>
      </c>
      <c r="AA790" t="s">
        <v>74</v>
      </c>
      <c r="AB790" t="s">
        <v>75</v>
      </c>
      <c r="AC790">
        <v>0</v>
      </c>
      <c r="AD790" t="s">
        <v>74</v>
      </c>
      <c r="AE790" t="s">
        <v>76</v>
      </c>
      <c r="AF790" s="4">
        <v>43936</v>
      </c>
      <c r="AG790">
        <v>0</v>
      </c>
    </row>
    <row r="791" spans="1:33" x14ac:dyDescent="0.6">
      <c r="A791">
        <v>39095542183</v>
      </c>
      <c r="B791" t="s">
        <v>465</v>
      </c>
      <c r="C791">
        <v>80084154059</v>
      </c>
      <c r="D791" t="s">
        <v>310</v>
      </c>
      <c r="E791" s="3">
        <v>149000</v>
      </c>
      <c r="F791">
        <v>6.75</v>
      </c>
      <c r="G791" s="3">
        <v>110998</v>
      </c>
      <c r="H791">
        <v>478</v>
      </c>
      <c r="I791">
        <v>0</v>
      </c>
      <c r="J791" s="4">
        <v>43858</v>
      </c>
      <c r="K791">
        <v>19</v>
      </c>
      <c r="L791">
        <v>19</v>
      </c>
      <c r="M791">
        <v>0</v>
      </c>
      <c r="N791">
        <v>0</v>
      </c>
      <c r="O791">
        <v>0</v>
      </c>
      <c r="P791">
        <v>0</v>
      </c>
      <c r="Q791" t="s">
        <v>73</v>
      </c>
      <c r="R791">
        <v>61132</v>
      </c>
      <c r="S791" s="3">
        <v>1831</v>
      </c>
      <c r="T791" t="s">
        <v>74</v>
      </c>
      <c r="U791">
        <v>0</v>
      </c>
      <c r="V791">
        <v>0</v>
      </c>
      <c r="W791" t="s">
        <v>75</v>
      </c>
      <c r="Y791">
        <v>9</v>
      </c>
      <c r="Z791" t="s">
        <v>75</v>
      </c>
      <c r="AA791" t="s">
        <v>74</v>
      </c>
      <c r="AB791" t="s">
        <v>75</v>
      </c>
      <c r="AC791">
        <v>0</v>
      </c>
      <c r="AD791" t="s">
        <v>74</v>
      </c>
    </row>
    <row r="792" spans="1:33" x14ac:dyDescent="0.6">
      <c r="A792">
        <v>39112979909</v>
      </c>
      <c r="B792" t="s">
        <v>465</v>
      </c>
      <c r="C792">
        <v>76002184650</v>
      </c>
      <c r="D792" t="s">
        <v>327</v>
      </c>
      <c r="E792" s="3">
        <v>71000</v>
      </c>
      <c r="F792">
        <v>6.65</v>
      </c>
      <c r="G792" s="3">
        <v>62753</v>
      </c>
      <c r="H792" s="3">
        <v>49492.31</v>
      </c>
      <c r="I792">
        <v>0</v>
      </c>
      <c r="J792" s="4">
        <v>43864</v>
      </c>
      <c r="K792">
        <v>19</v>
      </c>
      <c r="L792">
        <v>19</v>
      </c>
      <c r="M792">
        <v>0</v>
      </c>
      <c r="N792">
        <v>0</v>
      </c>
      <c r="O792">
        <v>0</v>
      </c>
      <c r="P792">
        <v>0</v>
      </c>
      <c r="Q792" t="s">
        <v>73</v>
      </c>
      <c r="R792">
        <v>15355</v>
      </c>
      <c r="S792">
        <v>542</v>
      </c>
      <c r="T792" t="s">
        <v>74</v>
      </c>
      <c r="U792">
        <v>0</v>
      </c>
      <c r="V792">
        <v>0</v>
      </c>
      <c r="W792" t="s">
        <v>75</v>
      </c>
      <c r="Y792">
        <v>9</v>
      </c>
      <c r="Z792" t="s">
        <v>75</v>
      </c>
      <c r="AA792" t="s">
        <v>74</v>
      </c>
      <c r="AB792" t="s">
        <v>75</v>
      </c>
      <c r="AC792">
        <v>0</v>
      </c>
      <c r="AD792" t="s">
        <v>74</v>
      </c>
    </row>
    <row r="793" spans="1:33" x14ac:dyDescent="0.6">
      <c r="A793">
        <v>39130360240</v>
      </c>
      <c r="B793" t="s">
        <v>465</v>
      </c>
      <c r="C793">
        <v>86366655475</v>
      </c>
      <c r="D793" t="s">
        <v>322</v>
      </c>
      <c r="E793" s="3">
        <v>33800</v>
      </c>
      <c r="F793">
        <v>6.65</v>
      </c>
      <c r="G793" s="3">
        <v>33246</v>
      </c>
      <c r="H793" s="3">
        <v>32243.95</v>
      </c>
      <c r="I793">
        <v>0</v>
      </c>
      <c r="J793" s="4">
        <v>43870</v>
      </c>
      <c r="K793">
        <v>19</v>
      </c>
      <c r="L793">
        <v>19</v>
      </c>
      <c r="M793">
        <v>0</v>
      </c>
      <c r="N793">
        <v>0</v>
      </c>
      <c r="O793">
        <v>0</v>
      </c>
      <c r="P793">
        <v>0</v>
      </c>
      <c r="Q793" t="s">
        <v>73</v>
      </c>
      <c r="R793">
        <v>15355</v>
      </c>
      <c r="S793">
        <v>280</v>
      </c>
      <c r="T793" t="s">
        <v>74</v>
      </c>
      <c r="U793">
        <v>0</v>
      </c>
      <c r="V793">
        <v>0</v>
      </c>
      <c r="Z793" t="s">
        <v>75</v>
      </c>
      <c r="AA793" t="s">
        <v>74</v>
      </c>
      <c r="AB793" t="s">
        <v>75</v>
      </c>
      <c r="AC793">
        <v>0</v>
      </c>
      <c r="AD793" t="s">
        <v>74</v>
      </c>
      <c r="AE793" t="s">
        <v>76</v>
      </c>
      <c r="AF793" s="4">
        <v>43948</v>
      </c>
      <c r="AG793">
        <v>999</v>
      </c>
    </row>
    <row r="794" spans="1:33" x14ac:dyDescent="0.6">
      <c r="A794">
        <v>39132673671</v>
      </c>
      <c r="B794" t="s">
        <v>465</v>
      </c>
      <c r="C794">
        <v>85018949195</v>
      </c>
      <c r="D794" t="s">
        <v>328</v>
      </c>
      <c r="E794" s="3">
        <v>41000</v>
      </c>
      <c r="F794">
        <v>6.65</v>
      </c>
      <c r="G794" s="3">
        <v>38326</v>
      </c>
      <c r="H794" s="3">
        <v>34288.74</v>
      </c>
      <c r="I794">
        <v>0</v>
      </c>
      <c r="J794" s="4">
        <v>43871</v>
      </c>
      <c r="K794">
        <v>19</v>
      </c>
      <c r="L794">
        <v>19</v>
      </c>
      <c r="M794">
        <v>0</v>
      </c>
      <c r="N794">
        <v>0</v>
      </c>
      <c r="O794">
        <v>0</v>
      </c>
      <c r="P794">
        <v>0</v>
      </c>
      <c r="Q794" t="s">
        <v>73</v>
      </c>
      <c r="R794">
        <v>15355</v>
      </c>
      <c r="S794">
        <v>381</v>
      </c>
      <c r="T794" t="s">
        <v>74</v>
      </c>
      <c r="U794">
        <v>0</v>
      </c>
      <c r="V794">
        <v>0</v>
      </c>
      <c r="W794" t="s">
        <v>75</v>
      </c>
      <c r="Y794">
        <v>9</v>
      </c>
      <c r="Z794" t="s">
        <v>75</v>
      </c>
      <c r="AA794" t="s">
        <v>74</v>
      </c>
      <c r="AB794" t="s">
        <v>75</v>
      </c>
      <c r="AC794">
        <v>0</v>
      </c>
      <c r="AD794" t="s">
        <v>74</v>
      </c>
    </row>
    <row r="795" spans="1:33" x14ac:dyDescent="0.6">
      <c r="A795">
        <v>39146989395</v>
      </c>
      <c r="B795" t="s">
        <v>465</v>
      </c>
      <c r="C795">
        <v>85215164282</v>
      </c>
      <c r="D795" t="s">
        <v>467</v>
      </c>
      <c r="E795" s="3">
        <v>46000</v>
      </c>
      <c r="F795">
        <v>6.65</v>
      </c>
      <c r="G795" s="3">
        <v>44377</v>
      </c>
      <c r="H795" s="3">
        <v>41453.47</v>
      </c>
      <c r="I795">
        <v>0</v>
      </c>
      <c r="J795" s="4">
        <v>43876</v>
      </c>
      <c r="K795">
        <v>19</v>
      </c>
      <c r="L795">
        <v>19</v>
      </c>
      <c r="M795">
        <v>0</v>
      </c>
      <c r="N795">
        <v>0</v>
      </c>
      <c r="O795">
        <v>0</v>
      </c>
      <c r="P795">
        <v>0</v>
      </c>
      <c r="Q795" t="s">
        <v>73</v>
      </c>
      <c r="R795">
        <v>15355</v>
      </c>
      <c r="S795">
        <v>374</v>
      </c>
      <c r="T795" t="s">
        <v>74</v>
      </c>
      <c r="U795">
        <v>0</v>
      </c>
      <c r="V795">
        <v>0</v>
      </c>
      <c r="W795" t="s">
        <v>75</v>
      </c>
      <c r="Y795">
        <v>9</v>
      </c>
      <c r="Z795" t="s">
        <v>75</v>
      </c>
      <c r="AA795" t="s">
        <v>74</v>
      </c>
      <c r="AB795" t="s">
        <v>75</v>
      </c>
      <c r="AC795">
        <v>0</v>
      </c>
      <c r="AD795" t="s">
        <v>74</v>
      </c>
      <c r="AE795" t="s">
        <v>76</v>
      </c>
      <c r="AF795" s="4">
        <v>43946</v>
      </c>
      <c r="AG795">
        <v>999</v>
      </c>
    </row>
    <row r="796" spans="1:33" x14ac:dyDescent="0.6">
      <c r="A796">
        <v>39167507670</v>
      </c>
      <c r="B796" t="s">
        <v>465</v>
      </c>
      <c r="C796">
        <v>90509250828</v>
      </c>
      <c r="D796" t="s">
        <v>311</v>
      </c>
      <c r="E796" s="3">
        <v>114000</v>
      </c>
      <c r="F796">
        <v>6.65</v>
      </c>
      <c r="G796" s="3">
        <v>104948</v>
      </c>
      <c r="H796" s="3">
        <v>93584.960000000006</v>
      </c>
      <c r="I796">
        <v>0</v>
      </c>
      <c r="J796" s="4">
        <v>43886</v>
      </c>
      <c r="K796">
        <v>19</v>
      </c>
      <c r="L796">
        <v>19</v>
      </c>
      <c r="M796">
        <v>0</v>
      </c>
      <c r="N796">
        <v>0</v>
      </c>
      <c r="O796">
        <v>0</v>
      </c>
      <c r="P796">
        <v>0</v>
      </c>
      <c r="Q796" t="s">
        <v>73</v>
      </c>
      <c r="R796">
        <v>15355</v>
      </c>
      <c r="S796" s="3">
        <v>1234</v>
      </c>
      <c r="T796" t="s">
        <v>74</v>
      </c>
      <c r="U796">
        <v>0</v>
      </c>
      <c r="V796">
        <v>0</v>
      </c>
      <c r="W796" t="s">
        <v>75</v>
      </c>
      <c r="Y796">
        <v>9</v>
      </c>
      <c r="Z796" t="s">
        <v>75</v>
      </c>
      <c r="AA796" t="s">
        <v>74</v>
      </c>
      <c r="AB796" t="s">
        <v>75</v>
      </c>
      <c r="AC796">
        <v>0</v>
      </c>
      <c r="AD796" t="s">
        <v>74</v>
      </c>
      <c r="AE796" t="s">
        <v>76</v>
      </c>
      <c r="AF796" s="4">
        <v>43941</v>
      </c>
      <c r="AG796">
        <v>999</v>
      </c>
    </row>
    <row r="797" spans="1:33" x14ac:dyDescent="0.6">
      <c r="A797">
        <v>39177270896</v>
      </c>
      <c r="B797" t="s">
        <v>465</v>
      </c>
      <c r="C797">
        <v>85833775796</v>
      </c>
      <c r="D797" t="s">
        <v>468</v>
      </c>
      <c r="E797" s="3">
        <v>103400</v>
      </c>
      <c r="F797">
        <v>6.65</v>
      </c>
      <c r="G797" s="3">
        <v>101523</v>
      </c>
      <c r="H797" s="3">
        <v>98808.13</v>
      </c>
      <c r="I797">
        <v>0</v>
      </c>
      <c r="J797" s="4">
        <v>43890</v>
      </c>
      <c r="K797">
        <v>19</v>
      </c>
      <c r="L797">
        <v>19</v>
      </c>
      <c r="M797">
        <v>0</v>
      </c>
      <c r="N797">
        <v>0</v>
      </c>
      <c r="O797">
        <v>0</v>
      </c>
      <c r="P797">
        <v>0</v>
      </c>
      <c r="Q797" t="s">
        <v>73</v>
      </c>
      <c r="R797">
        <v>15355</v>
      </c>
      <c r="S797">
        <v>853</v>
      </c>
      <c r="T797" t="s">
        <v>74</v>
      </c>
      <c r="U797">
        <v>0</v>
      </c>
      <c r="V797">
        <v>0</v>
      </c>
      <c r="W797" t="s">
        <v>75</v>
      </c>
      <c r="Y797">
        <v>9</v>
      </c>
      <c r="Z797" t="s">
        <v>75</v>
      </c>
      <c r="AA797" t="s">
        <v>74</v>
      </c>
      <c r="AB797" t="s">
        <v>75</v>
      </c>
      <c r="AC797">
        <v>0</v>
      </c>
      <c r="AD797" t="s">
        <v>74</v>
      </c>
      <c r="AE797" t="s">
        <v>76</v>
      </c>
      <c r="AF797" s="4">
        <v>43938</v>
      </c>
      <c r="AG797">
        <v>0</v>
      </c>
    </row>
    <row r="798" spans="1:33" x14ac:dyDescent="0.6">
      <c r="A798">
        <v>39179034629</v>
      </c>
      <c r="B798" t="s">
        <v>465</v>
      </c>
      <c r="C798">
        <v>80083916349</v>
      </c>
      <c r="D798" t="s">
        <v>313</v>
      </c>
      <c r="E798" s="3">
        <v>228000</v>
      </c>
      <c r="F798">
        <v>6.65</v>
      </c>
      <c r="G798" s="3">
        <v>225511</v>
      </c>
      <c r="H798" s="3">
        <v>213232.99</v>
      </c>
      <c r="I798">
        <v>0</v>
      </c>
      <c r="J798" s="4">
        <v>43890</v>
      </c>
      <c r="K798">
        <v>19</v>
      </c>
      <c r="L798">
        <v>19</v>
      </c>
      <c r="M798">
        <v>0</v>
      </c>
      <c r="N798">
        <v>0</v>
      </c>
      <c r="O798">
        <v>0</v>
      </c>
      <c r="P798">
        <v>0</v>
      </c>
      <c r="Q798" t="s">
        <v>73</v>
      </c>
      <c r="R798">
        <v>15355</v>
      </c>
      <c r="S798" s="3">
        <v>1730</v>
      </c>
      <c r="T798" t="s">
        <v>74</v>
      </c>
      <c r="U798">
        <v>0</v>
      </c>
      <c r="V798">
        <v>0</v>
      </c>
      <c r="W798" t="s">
        <v>75</v>
      </c>
      <c r="Y798">
        <v>9</v>
      </c>
      <c r="Z798" t="s">
        <v>75</v>
      </c>
      <c r="AA798" t="s">
        <v>74</v>
      </c>
      <c r="AB798" t="s">
        <v>75</v>
      </c>
      <c r="AC798">
        <v>0</v>
      </c>
      <c r="AD798" t="s">
        <v>74</v>
      </c>
    </row>
    <row r="799" spans="1:33" x14ac:dyDescent="0.6">
      <c r="A799">
        <v>39190777591</v>
      </c>
      <c r="B799" t="s">
        <v>465</v>
      </c>
      <c r="C799">
        <v>90517033291</v>
      </c>
      <c r="D799" t="s">
        <v>314</v>
      </c>
      <c r="E799" s="3">
        <v>82100</v>
      </c>
      <c r="F799">
        <v>6.65</v>
      </c>
      <c r="G799" s="3">
        <v>76677</v>
      </c>
      <c r="H799" s="3">
        <v>73725</v>
      </c>
      <c r="I799">
        <v>0</v>
      </c>
      <c r="J799" s="4">
        <v>43894</v>
      </c>
      <c r="K799">
        <v>24</v>
      </c>
      <c r="L799">
        <v>24</v>
      </c>
      <c r="M799">
        <v>0</v>
      </c>
      <c r="N799">
        <v>0</v>
      </c>
      <c r="O799">
        <v>0</v>
      </c>
      <c r="P799">
        <v>0</v>
      </c>
      <c r="Q799" t="s">
        <v>73</v>
      </c>
      <c r="R799">
        <v>15355</v>
      </c>
      <c r="S799">
        <v>677</v>
      </c>
      <c r="T799" t="s">
        <v>74</v>
      </c>
      <c r="U799">
        <v>0</v>
      </c>
      <c r="V799">
        <v>0</v>
      </c>
      <c r="W799" t="s">
        <v>75</v>
      </c>
      <c r="Y799">
        <v>9</v>
      </c>
      <c r="Z799" t="s">
        <v>75</v>
      </c>
      <c r="AA799" t="s">
        <v>74</v>
      </c>
      <c r="AB799" t="s">
        <v>75</v>
      </c>
      <c r="AC799">
        <v>0</v>
      </c>
      <c r="AD799" t="s">
        <v>74</v>
      </c>
      <c r="AE799" t="s">
        <v>76</v>
      </c>
      <c r="AF799" s="4">
        <v>44086</v>
      </c>
      <c r="AG799">
        <v>999</v>
      </c>
    </row>
    <row r="800" spans="1:33" x14ac:dyDescent="0.6">
      <c r="A800">
        <v>39238589949</v>
      </c>
      <c r="B800" t="s">
        <v>465</v>
      </c>
      <c r="C800">
        <v>80045349985</v>
      </c>
      <c r="D800" t="s">
        <v>324</v>
      </c>
      <c r="E800" s="3">
        <v>121500</v>
      </c>
      <c r="F800">
        <v>6.65</v>
      </c>
      <c r="G800" s="3">
        <v>119107</v>
      </c>
      <c r="H800" s="3">
        <v>119051</v>
      </c>
      <c r="I800">
        <v>0</v>
      </c>
      <c r="J800" s="4">
        <v>43917</v>
      </c>
      <c r="K800">
        <v>7</v>
      </c>
      <c r="L800">
        <v>7</v>
      </c>
      <c r="M800">
        <v>0</v>
      </c>
      <c r="N800">
        <v>0</v>
      </c>
      <c r="O800">
        <v>0</v>
      </c>
      <c r="P800">
        <v>0</v>
      </c>
      <c r="Q800" t="s">
        <v>73</v>
      </c>
      <c r="R800">
        <v>15355</v>
      </c>
      <c r="S800">
        <v>942</v>
      </c>
      <c r="T800" t="s">
        <v>74</v>
      </c>
      <c r="U800">
        <v>0</v>
      </c>
      <c r="V800">
        <v>0</v>
      </c>
      <c r="W800" t="s">
        <v>75</v>
      </c>
      <c r="Y800">
        <v>9</v>
      </c>
      <c r="Z800" t="s">
        <v>75</v>
      </c>
      <c r="AA800" t="s">
        <v>74</v>
      </c>
      <c r="AB800" t="s">
        <v>75</v>
      </c>
      <c r="AC800">
        <v>0</v>
      </c>
      <c r="AD800" t="s">
        <v>74</v>
      </c>
      <c r="AE800" t="s">
        <v>76</v>
      </c>
      <c r="AF800" s="4">
        <v>44432</v>
      </c>
      <c r="AG800">
        <v>0</v>
      </c>
    </row>
    <row r="801" spans="1:34" x14ac:dyDescent="0.6">
      <c r="A801">
        <v>39442593157</v>
      </c>
      <c r="B801" t="s">
        <v>465</v>
      </c>
      <c r="C801">
        <v>90132900035</v>
      </c>
      <c r="D801" t="s">
        <v>374</v>
      </c>
      <c r="E801" s="3">
        <v>256500</v>
      </c>
      <c r="F801">
        <v>6.65</v>
      </c>
      <c r="G801" s="3">
        <v>252509</v>
      </c>
      <c r="H801" s="3">
        <v>251655</v>
      </c>
      <c r="I801">
        <v>0</v>
      </c>
      <c r="J801" s="4">
        <v>44008</v>
      </c>
      <c r="K801">
        <v>14</v>
      </c>
      <c r="L801">
        <v>14</v>
      </c>
      <c r="M801">
        <v>0</v>
      </c>
      <c r="N801">
        <v>0</v>
      </c>
      <c r="O801">
        <v>0</v>
      </c>
      <c r="P801">
        <v>0</v>
      </c>
      <c r="Q801" t="s">
        <v>73</v>
      </c>
      <c r="R801">
        <v>15355</v>
      </c>
      <c r="S801" s="3">
        <v>1655</v>
      </c>
      <c r="T801" t="s">
        <v>74</v>
      </c>
      <c r="U801">
        <v>0</v>
      </c>
      <c r="V801">
        <v>0</v>
      </c>
      <c r="W801" t="s">
        <v>75</v>
      </c>
      <c r="Y801">
        <v>9</v>
      </c>
      <c r="Z801" t="s">
        <v>75</v>
      </c>
      <c r="AA801" t="s">
        <v>74</v>
      </c>
      <c r="AB801" t="s">
        <v>75</v>
      </c>
      <c r="AC801">
        <v>0</v>
      </c>
      <c r="AD801" t="s">
        <v>74</v>
      </c>
      <c r="AE801" t="s">
        <v>76</v>
      </c>
      <c r="AF801" s="4">
        <v>44345</v>
      </c>
      <c r="AG801">
        <v>999</v>
      </c>
    </row>
    <row r="802" spans="1:34" x14ac:dyDescent="0.6">
      <c r="A802">
        <v>39471341275</v>
      </c>
      <c r="B802" t="s">
        <v>465</v>
      </c>
      <c r="C802">
        <v>90484294317</v>
      </c>
      <c r="D802" t="s">
        <v>395</v>
      </c>
      <c r="E802" s="3">
        <v>52800</v>
      </c>
      <c r="F802">
        <v>6.65</v>
      </c>
      <c r="G802" s="3">
        <v>51395</v>
      </c>
      <c r="H802" s="3">
        <v>49655</v>
      </c>
      <c r="I802">
        <v>0</v>
      </c>
      <c r="J802" s="4">
        <v>44016</v>
      </c>
      <c r="K802">
        <v>20</v>
      </c>
      <c r="L802">
        <v>20</v>
      </c>
      <c r="M802">
        <v>0</v>
      </c>
      <c r="N802">
        <v>0</v>
      </c>
      <c r="O802">
        <v>0</v>
      </c>
      <c r="P802">
        <v>0</v>
      </c>
      <c r="Q802" t="s">
        <v>73</v>
      </c>
      <c r="R802">
        <v>15355</v>
      </c>
      <c r="S802">
        <v>363</v>
      </c>
      <c r="T802" t="s">
        <v>74</v>
      </c>
      <c r="U802">
        <v>0</v>
      </c>
      <c r="V802">
        <v>0</v>
      </c>
      <c r="Z802" t="s">
        <v>75</v>
      </c>
      <c r="AA802" t="s">
        <v>74</v>
      </c>
      <c r="AB802" t="s">
        <v>75</v>
      </c>
      <c r="AC802">
        <v>0</v>
      </c>
      <c r="AD802" t="s">
        <v>74</v>
      </c>
      <c r="AE802" t="s">
        <v>76</v>
      </c>
      <c r="AF802" s="4">
        <v>44293</v>
      </c>
      <c r="AG802">
        <v>999</v>
      </c>
    </row>
    <row r="803" spans="1:34" x14ac:dyDescent="0.6">
      <c r="A803">
        <v>39478759806</v>
      </c>
      <c r="B803" t="s">
        <v>465</v>
      </c>
      <c r="C803">
        <v>87583709287</v>
      </c>
      <c r="D803" t="s">
        <v>343</v>
      </c>
      <c r="E803" s="3">
        <v>28000</v>
      </c>
      <c r="F803">
        <v>6.65</v>
      </c>
      <c r="G803" s="3">
        <v>26485</v>
      </c>
      <c r="H803" s="3">
        <v>25931</v>
      </c>
      <c r="I803">
        <v>0</v>
      </c>
      <c r="J803" s="4">
        <v>44019</v>
      </c>
      <c r="K803">
        <v>20</v>
      </c>
      <c r="L803">
        <v>20</v>
      </c>
      <c r="M803">
        <v>0</v>
      </c>
      <c r="N803">
        <v>0</v>
      </c>
      <c r="O803">
        <v>0</v>
      </c>
      <c r="P803">
        <v>0</v>
      </c>
      <c r="Q803" t="s">
        <v>73</v>
      </c>
      <c r="R803">
        <v>15355</v>
      </c>
      <c r="S803">
        <v>212</v>
      </c>
      <c r="T803" t="s">
        <v>74</v>
      </c>
      <c r="U803">
        <v>0</v>
      </c>
      <c r="V803">
        <v>0</v>
      </c>
      <c r="W803" t="s">
        <v>75</v>
      </c>
      <c r="Y803">
        <v>9</v>
      </c>
      <c r="Z803" t="s">
        <v>75</v>
      </c>
      <c r="AA803" t="s">
        <v>74</v>
      </c>
      <c r="AB803" t="s">
        <v>75</v>
      </c>
      <c r="AC803">
        <v>0</v>
      </c>
      <c r="AD803" t="s">
        <v>74</v>
      </c>
      <c r="AE803" t="s">
        <v>76</v>
      </c>
      <c r="AF803" s="4">
        <v>44391</v>
      </c>
      <c r="AG803">
        <v>0</v>
      </c>
    </row>
    <row r="804" spans="1:34" x14ac:dyDescent="0.6">
      <c r="A804">
        <v>39493971277</v>
      </c>
      <c r="B804" t="s">
        <v>465</v>
      </c>
      <c r="C804">
        <v>85080460325</v>
      </c>
      <c r="D804" t="s">
        <v>342</v>
      </c>
      <c r="E804" s="3">
        <v>109000</v>
      </c>
      <c r="F804">
        <v>6.65</v>
      </c>
      <c r="G804" s="3">
        <v>107129</v>
      </c>
      <c r="H804" s="3">
        <v>104329</v>
      </c>
      <c r="I804">
        <v>0</v>
      </c>
      <c r="J804" s="4">
        <v>44025</v>
      </c>
      <c r="K804">
        <v>20</v>
      </c>
      <c r="L804">
        <v>20</v>
      </c>
      <c r="M804">
        <v>0</v>
      </c>
      <c r="N804">
        <v>0</v>
      </c>
      <c r="O804">
        <v>0</v>
      </c>
      <c r="P804">
        <v>0</v>
      </c>
      <c r="Q804" t="s">
        <v>73</v>
      </c>
      <c r="R804">
        <v>15355</v>
      </c>
      <c r="S804">
        <v>700</v>
      </c>
      <c r="T804" t="s">
        <v>74</v>
      </c>
      <c r="U804">
        <v>0</v>
      </c>
      <c r="V804">
        <v>0</v>
      </c>
      <c r="W804" t="s">
        <v>75</v>
      </c>
      <c r="Y804">
        <v>9</v>
      </c>
      <c r="Z804" t="s">
        <v>75</v>
      </c>
      <c r="AA804" t="s">
        <v>74</v>
      </c>
      <c r="AB804" t="s">
        <v>75</v>
      </c>
      <c r="AC804">
        <v>0</v>
      </c>
      <c r="AD804" t="s">
        <v>74</v>
      </c>
    </row>
    <row r="805" spans="1:34" x14ac:dyDescent="0.6">
      <c r="A805">
        <v>39635488011</v>
      </c>
      <c r="B805" t="s">
        <v>465</v>
      </c>
      <c r="C805">
        <v>85884304613</v>
      </c>
      <c r="D805" t="s">
        <v>305</v>
      </c>
      <c r="E805" s="3">
        <v>98000</v>
      </c>
      <c r="F805">
        <v>6.65</v>
      </c>
      <c r="G805" s="3">
        <v>94509</v>
      </c>
      <c r="H805" s="3">
        <v>92989</v>
      </c>
      <c r="I805">
        <v>0</v>
      </c>
      <c r="J805" s="4">
        <v>44079</v>
      </c>
      <c r="K805">
        <v>18</v>
      </c>
      <c r="L805">
        <v>18</v>
      </c>
      <c r="M805">
        <v>0</v>
      </c>
      <c r="N805">
        <v>0</v>
      </c>
      <c r="O805">
        <v>0</v>
      </c>
      <c r="P805">
        <v>0</v>
      </c>
      <c r="Q805" t="s">
        <v>73</v>
      </c>
      <c r="R805">
        <v>15355</v>
      </c>
      <c r="S805">
        <v>740</v>
      </c>
      <c r="T805" t="s">
        <v>74</v>
      </c>
      <c r="U805">
        <v>0</v>
      </c>
      <c r="V805">
        <v>0</v>
      </c>
      <c r="W805" t="s">
        <v>75</v>
      </c>
      <c r="Y805">
        <v>9</v>
      </c>
      <c r="Z805" t="s">
        <v>75</v>
      </c>
      <c r="AA805" t="s">
        <v>74</v>
      </c>
      <c r="AB805" t="s">
        <v>75</v>
      </c>
      <c r="AC805">
        <v>0</v>
      </c>
      <c r="AD805" t="s">
        <v>74</v>
      </c>
      <c r="AE805" t="s">
        <v>76</v>
      </c>
      <c r="AF805" s="4">
        <v>44602</v>
      </c>
      <c r="AG805">
        <v>0</v>
      </c>
    </row>
    <row r="806" spans="1:34" x14ac:dyDescent="0.6">
      <c r="A806">
        <v>39654243395</v>
      </c>
      <c r="B806" t="s">
        <v>465</v>
      </c>
      <c r="C806">
        <v>87209416348</v>
      </c>
      <c r="D806" t="s">
        <v>370</v>
      </c>
      <c r="E806" s="3">
        <v>39000</v>
      </c>
      <c r="F806">
        <v>6.65</v>
      </c>
      <c r="G806" s="3">
        <v>37814</v>
      </c>
      <c r="H806" s="3">
        <v>36476</v>
      </c>
      <c r="I806">
        <v>0</v>
      </c>
      <c r="J806" s="4">
        <v>44086</v>
      </c>
      <c r="K806">
        <v>18</v>
      </c>
      <c r="L806">
        <v>18</v>
      </c>
      <c r="M806">
        <v>0</v>
      </c>
      <c r="N806">
        <v>0</v>
      </c>
      <c r="O806">
        <v>0</v>
      </c>
      <c r="P806">
        <v>0</v>
      </c>
      <c r="Q806" t="s">
        <v>73</v>
      </c>
      <c r="R806">
        <v>15355</v>
      </c>
      <c r="S806">
        <v>267</v>
      </c>
      <c r="T806" t="s">
        <v>74</v>
      </c>
      <c r="U806">
        <v>0</v>
      </c>
      <c r="V806">
        <v>0</v>
      </c>
      <c r="W806" t="s">
        <v>75</v>
      </c>
      <c r="Y806">
        <v>9</v>
      </c>
      <c r="Z806" t="s">
        <v>75</v>
      </c>
      <c r="AA806" t="s">
        <v>74</v>
      </c>
      <c r="AB806" t="s">
        <v>75</v>
      </c>
      <c r="AC806">
        <v>0</v>
      </c>
      <c r="AD806" t="s">
        <v>74</v>
      </c>
      <c r="AE806" t="s">
        <v>76</v>
      </c>
      <c r="AF806" s="4">
        <v>44161</v>
      </c>
      <c r="AG806">
        <v>0</v>
      </c>
    </row>
    <row r="807" spans="1:34" x14ac:dyDescent="0.6">
      <c r="A807">
        <v>39654248509</v>
      </c>
      <c r="B807" t="s">
        <v>465</v>
      </c>
      <c r="C807">
        <v>86799718499</v>
      </c>
      <c r="D807" t="s">
        <v>375</v>
      </c>
      <c r="E807" s="3">
        <v>198000</v>
      </c>
      <c r="F807">
        <v>6.65</v>
      </c>
      <c r="G807" s="3">
        <v>190729</v>
      </c>
      <c r="H807" s="3">
        <v>186864.27</v>
      </c>
      <c r="I807">
        <v>0</v>
      </c>
      <c r="J807" s="4">
        <v>44086</v>
      </c>
      <c r="K807">
        <v>18</v>
      </c>
      <c r="L807">
        <v>18</v>
      </c>
      <c r="M807">
        <v>0</v>
      </c>
      <c r="N807">
        <v>0</v>
      </c>
      <c r="O807">
        <v>0</v>
      </c>
      <c r="P807">
        <v>0</v>
      </c>
      <c r="Q807" t="s">
        <v>73</v>
      </c>
      <c r="R807">
        <v>15355</v>
      </c>
      <c r="S807" s="3">
        <v>1494</v>
      </c>
      <c r="T807" t="s">
        <v>74</v>
      </c>
      <c r="U807">
        <v>0</v>
      </c>
      <c r="V807">
        <v>0</v>
      </c>
      <c r="W807" t="s">
        <v>75</v>
      </c>
      <c r="Y807">
        <v>9</v>
      </c>
      <c r="Z807" t="s">
        <v>75</v>
      </c>
      <c r="AA807" t="s">
        <v>74</v>
      </c>
      <c r="AB807" t="s">
        <v>75</v>
      </c>
      <c r="AC807">
        <v>0</v>
      </c>
      <c r="AD807" t="s">
        <v>74</v>
      </c>
      <c r="AE807" t="s">
        <v>76</v>
      </c>
      <c r="AF807" s="4">
        <v>44270</v>
      </c>
      <c r="AG807">
        <v>999</v>
      </c>
    </row>
    <row r="808" spans="1:34" x14ac:dyDescent="0.6">
      <c r="A808">
        <v>39676637838</v>
      </c>
      <c r="B808" t="s">
        <v>465</v>
      </c>
      <c r="C808">
        <v>85661743963</v>
      </c>
      <c r="D808" t="s">
        <v>345</v>
      </c>
      <c r="E808" s="3">
        <v>58000</v>
      </c>
      <c r="F808">
        <v>6.65</v>
      </c>
      <c r="G808" s="3">
        <v>54607</v>
      </c>
      <c r="H808" s="3">
        <v>53944</v>
      </c>
      <c r="I808">
        <v>0</v>
      </c>
      <c r="J808" s="4">
        <v>44128</v>
      </c>
      <c r="K808">
        <v>17</v>
      </c>
      <c r="L808">
        <v>17</v>
      </c>
      <c r="M808">
        <v>0</v>
      </c>
      <c r="N808">
        <v>0</v>
      </c>
      <c r="O808">
        <v>0</v>
      </c>
      <c r="P808">
        <v>0</v>
      </c>
      <c r="Q808" t="s">
        <v>73</v>
      </c>
      <c r="R808">
        <v>15355</v>
      </c>
      <c r="S808">
        <v>511</v>
      </c>
      <c r="T808" t="s">
        <v>74</v>
      </c>
      <c r="U808">
        <v>0</v>
      </c>
      <c r="V808">
        <v>0</v>
      </c>
      <c r="W808" t="s">
        <v>75</v>
      </c>
      <c r="Y808">
        <v>9</v>
      </c>
      <c r="Z808" t="s">
        <v>75</v>
      </c>
      <c r="AA808" t="s">
        <v>74</v>
      </c>
      <c r="AB808" t="s">
        <v>75</v>
      </c>
      <c r="AC808">
        <v>0</v>
      </c>
      <c r="AD808" t="s">
        <v>74</v>
      </c>
    </row>
    <row r="809" spans="1:34" x14ac:dyDescent="0.6">
      <c r="A809">
        <v>39678259568</v>
      </c>
      <c r="B809" t="s">
        <v>465</v>
      </c>
      <c r="C809">
        <v>90637984398</v>
      </c>
      <c r="D809" t="s">
        <v>347</v>
      </c>
      <c r="E809" s="3">
        <v>57000</v>
      </c>
      <c r="F809">
        <v>6.65</v>
      </c>
      <c r="G809" s="3">
        <v>54243</v>
      </c>
      <c r="H809" s="3">
        <v>53920</v>
      </c>
      <c r="I809">
        <v>0</v>
      </c>
      <c r="J809" s="4">
        <v>44105</v>
      </c>
      <c r="K809">
        <v>17</v>
      </c>
      <c r="L809">
        <v>17</v>
      </c>
      <c r="M809">
        <v>0</v>
      </c>
      <c r="N809">
        <v>0</v>
      </c>
      <c r="O809">
        <v>0</v>
      </c>
      <c r="P809">
        <v>0</v>
      </c>
      <c r="Q809" t="s">
        <v>73</v>
      </c>
      <c r="R809">
        <v>15355</v>
      </c>
      <c r="S809">
        <v>431</v>
      </c>
      <c r="T809" t="s">
        <v>74</v>
      </c>
      <c r="U809">
        <v>0</v>
      </c>
      <c r="V809">
        <v>0</v>
      </c>
      <c r="W809" t="s">
        <v>75</v>
      </c>
      <c r="Y809">
        <v>9</v>
      </c>
      <c r="Z809" t="s">
        <v>75</v>
      </c>
      <c r="AA809" t="s">
        <v>74</v>
      </c>
      <c r="AB809" t="s">
        <v>75</v>
      </c>
      <c r="AC809">
        <v>0</v>
      </c>
      <c r="AD809" t="s">
        <v>74</v>
      </c>
    </row>
    <row r="810" spans="1:34" x14ac:dyDescent="0.6">
      <c r="A810">
        <v>39679348083</v>
      </c>
      <c r="B810" t="s">
        <v>465</v>
      </c>
      <c r="C810">
        <v>85039165456</v>
      </c>
      <c r="D810" t="s">
        <v>346</v>
      </c>
      <c r="E810" s="3">
        <v>21000</v>
      </c>
      <c r="F810">
        <v>6.65</v>
      </c>
      <c r="G810" s="3">
        <v>20102</v>
      </c>
      <c r="H810" s="3">
        <v>19446</v>
      </c>
      <c r="I810">
        <v>0</v>
      </c>
      <c r="J810" s="4">
        <v>44097</v>
      </c>
      <c r="K810">
        <v>18</v>
      </c>
      <c r="L810">
        <v>18</v>
      </c>
      <c r="M810">
        <v>0</v>
      </c>
      <c r="N810">
        <v>0</v>
      </c>
      <c r="O810">
        <v>0</v>
      </c>
      <c r="P810">
        <v>0</v>
      </c>
      <c r="Q810" t="s">
        <v>73</v>
      </c>
      <c r="R810">
        <v>15355</v>
      </c>
      <c r="S810">
        <v>159</v>
      </c>
      <c r="T810" t="s">
        <v>74</v>
      </c>
      <c r="U810">
        <v>0</v>
      </c>
      <c r="V810">
        <v>0</v>
      </c>
      <c r="W810" t="s">
        <v>75</v>
      </c>
      <c r="Y810">
        <v>9</v>
      </c>
      <c r="Z810" t="s">
        <v>75</v>
      </c>
      <c r="AA810" t="s">
        <v>74</v>
      </c>
      <c r="AB810" t="s">
        <v>75</v>
      </c>
      <c r="AC810">
        <v>0</v>
      </c>
      <c r="AD810" t="s">
        <v>74</v>
      </c>
      <c r="AE810" t="s">
        <v>76</v>
      </c>
      <c r="AF810" s="4">
        <v>44161</v>
      </c>
      <c r="AG810">
        <v>0</v>
      </c>
    </row>
    <row r="811" spans="1:34" x14ac:dyDescent="0.6">
      <c r="A811">
        <v>39694034349</v>
      </c>
      <c r="B811" t="s">
        <v>465</v>
      </c>
      <c r="C811">
        <v>88761934032</v>
      </c>
      <c r="D811" t="s">
        <v>348</v>
      </c>
      <c r="E811" s="3">
        <v>43000</v>
      </c>
      <c r="F811">
        <v>6.65</v>
      </c>
      <c r="G811" s="3">
        <v>37620</v>
      </c>
      <c r="H811" s="3">
        <v>36651</v>
      </c>
      <c r="I811">
        <v>0</v>
      </c>
      <c r="J811" s="4">
        <v>44125</v>
      </c>
      <c r="K811">
        <v>17</v>
      </c>
      <c r="L811">
        <v>17</v>
      </c>
      <c r="M811">
        <v>0</v>
      </c>
      <c r="N811">
        <v>0</v>
      </c>
      <c r="O811">
        <v>0</v>
      </c>
      <c r="P811">
        <v>0</v>
      </c>
      <c r="Q811" t="s">
        <v>73</v>
      </c>
      <c r="R811">
        <v>15355</v>
      </c>
      <c r="S811">
        <v>343</v>
      </c>
      <c r="T811" t="s">
        <v>74</v>
      </c>
      <c r="U811">
        <v>0</v>
      </c>
      <c r="V811">
        <v>0</v>
      </c>
      <c r="W811" t="s">
        <v>75</v>
      </c>
      <c r="Y811">
        <v>9</v>
      </c>
      <c r="Z811" t="s">
        <v>75</v>
      </c>
      <c r="AA811" t="s">
        <v>74</v>
      </c>
      <c r="AB811" t="s">
        <v>75</v>
      </c>
      <c r="AC811">
        <v>0</v>
      </c>
      <c r="AD811" t="s">
        <v>74</v>
      </c>
    </row>
    <row r="812" spans="1:34" x14ac:dyDescent="0.6">
      <c r="A812">
        <v>39833868915</v>
      </c>
      <c r="B812" t="s">
        <v>465</v>
      </c>
      <c r="C812">
        <v>90634458777</v>
      </c>
      <c r="D812" t="s">
        <v>349</v>
      </c>
      <c r="E812" s="3">
        <v>41000</v>
      </c>
      <c r="F812">
        <v>6.65</v>
      </c>
      <c r="G812" s="3">
        <v>40131</v>
      </c>
      <c r="H812" s="3">
        <v>39923</v>
      </c>
      <c r="I812">
        <v>0</v>
      </c>
      <c r="J812" s="4">
        <v>44164</v>
      </c>
      <c r="K812">
        <v>16</v>
      </c>
      <c r="L812">
        <v>16</v>
      </c>
      <c r="M812">
        <v>0</v>
      </c>
      <c r="N812">
        <v>0</v>
      </c>
      <c r="O812">
        <v>0</v>
      </c>
      <c r="P812">
        <v>0</v>
      </c>
      <c r="Q812" t="s">
        <v>73</v>
      </c>
      <c r="R812">
        <v>15355</v>
      </c>
      <c r="S812">
        <v>264</v>
      </c>
      <c r="T812" t="s">
        <v>74</v>
      </c>
      <c r="U812">
        <v>0</v>
      </c>
      <c r="V812">
        <v>0</v>
      </c>
      <c r="W812" t="s">
        <v>75</v>
      </c>
      <c r="Y812">
        <v>9</v>
      </c>
      <c r="Z812" t="s">
        <v>75</v>
      </c>
      <c r="AA812" t="s">
        <v>74</v>
      </c>
      <c r="AB812" t="s">
        <v>75</v>
      </c>
      <c r="AC812">
        <v>0</v>
      </c>
      <c r="AD812" t="s">
        <v>74</v>
      </c>
      <c r="AE812" t="s">
        <v>76</v>
      </c>
      <c r="AF812" s="4">
        <v>44542</v>
      </c>
      <c r="AG812">
        <v>0</v>
      </c>
    </row>
    <row r="813" spans="1:34" x14ac:dyDescent="0.6">
      <c r="A813" t="s">
        <v>14</v>
      </c>
      <c r="B813" t="s">
        <v>15</v>
      </c>
      <c r="C813" t="s">
        <v>16</v>
      </c>
      <c r="D813" t="s">
        <v>17</v>
      </c>
      <c r="E813" t="s">
        <v>18</v>
      </c>
      <c r="F813" t="s">
        <v>19</v>
      </c>
      <c r="G813" t="s">
        <v>69</v>
      </c>
      <c r="H813" t="s">
        <v>70</v>
      </c>
      <c r="I813" t="s">
        <v>21</v>
      </c>
      <c r="J813" t="s">
        <v>19</v>
      </c>
      <c r="K813" t="s">
        <v>22</v>
      </c>
      <c r="L813" t="s">
        <v>22</v>
      </c>
      <c r="M813" t="s">
        <v>22</v>
      </c>
      <c r="N813" t="s">
        <v>23</v>
      </c>
      <c r="O813" t="s">
        <v>22</v>
      </c>
      <c r="P813" t="s">
        <v>24</v>
      </c>
      <c r="Q813" t="s">
        <v>19</v>
      </c>
      <c r="R813" t="s">
        <v>25</v>
      </c>
      <c r="S813" t="s">
        <v>21</v>
      </c>
      <c r="T813" t="s">
        <v>26</v>
      </c>
      <c r="U813" t="s">
        <v>14</v>
      </c>
      <c r="V813" t="s">
        <v>18</v>
      </c>
      <c r="W813" t="s">
        <v>24</v>
      </c>
      <c r="X813" t="s">
        <v>27</v>
      </c>
      <c r="Y813" t="s">
        <v>25</v>
      </c>
      <c r="Z813" t="s">
        <v>28</v>
      </c>
      <c r="AA813" t="s">
        <v>29</v>
      </c>
      <c r="AB813" t="s">
        <v>25</v>
      </c>
      <c r="AC813" t="s">
        <v>18</v>
      </c>
      <c r="AD813" t="s">
        <v>26</v>
      </c>
      <c r="AE813" t="s">
        <v>29</v>
      </c>
      <c r="AF813" t="s">
        <v>19</v>
      </c>
      <c r="AG813" t="s">
        <v>30</v>
      </c>
      <c r="AH813" t="s">
        <v>31</v>
      </c>
    </row>
    <row r="815" spans="1:34" x14ac:dyDescent="0.6">
      <c r="A815" t="s">
        <v>101</v>
      </c>
      <c r="B815" t="s">
        <v>102</v>
      </c>
      <c r="C815" t="s">
        <v>103</v>
      </c>
      <c r="D815" t="s">
        <v>104</v>
      </c>
    </row>
    <row r="817" spans="1:34" x14ac:dyDescent="0.6">
      <c r="A817" t="s">
        <v>3</v>
      </c>
      <c r="B817">
        <v>1</v>
      </c>
      <c r="C817" t="s">
        <v>4</v>
      </c>
      <c r="D817" t="s">
        <v>5</v>
      </c>
      <c r="E817" t="s">
        <v>6</v>
      </c>
      <c r="F817" s="1">
        <v>45383.166666666664</v>
      </c>
      <c r="G817">
        <v>0</v>
      </c>
    </row>
    <row r="818" spans="1:34" x14ac:dyDescent="0.6">
      <c r="A818" t="s">
        <v>7</v>
      </c>
      <c r="E818" t="s">
        <v>8</v>
      </c>
      <c r="F818" s="2">
        <v>44621</v>
      </c>
    </row>
    <row r="819" spans="1:34" x14ac:dyDescent="0.6">
      <c r="C819" t="s">
        <v>9</v>
      </c>
      <c r="D819" t="s">
        <v>10</v>
      </c>
    </row>
    <row r="820" spans="1:34" x14ac:dyDescent="0.6">
      <c r="A820" t="s">
        <v>11</v>
      </c>
      <c r="B820" t="s">
        <v>12</v>
      </c>
      <c r="E820" t="s">
        <v>469</v>
      </c>
    </row>
    <row r="821" spans="1:34" x14ac:dyDescent="0.6">
      <c r="A821" t="s">
        <v>0</v>
      </c>
    </row>
    <row r="822" spans="1:34" x14ac:dyDescent="0.6">
      <c r="A822" t="s">
        <v>14</v>
      </c>
      <c r="B822" t="s">
        <v>15</v>
      </c>
      <c r="C822" t="s">
        <v>16</v>
      </c>
      <c r="D822" t="s">
        <v>17</v>
      </c>
      <c r="E822" t="s">
        <v>18</v>
      </c>
      <c r="F822" t="s">
        <v>19</v>
      </c>
      <c r="G822" t="s">
        <v>20</v>
      </c>
      <c r="H822" t="s">
        <v>21</v>
      </c>
      <c r="I822" t="s">
        <v>21</v>
      </c>
      <c r="J822" t="s">
        <v>19</v>
      </c>
      <c r="K822" t="s">
        <v>22</v>
      </c>
      <c r="L822" t="s">
        <v>22</v>
      </c>
      <c r="M822" t="s">
        <v>22</v>
      </c>
      <c r="N822" t="s">
        <v>23</v>
      </c>
      <c r="O822" t="s">
        <v>22</v>
      </c>
      <c r="P822" t="s">
        <v>24</v>
      </c>
      <c r="Q822" t="s">
        <v>19</v>
      </c>
      <c r="R822" t="s">
        <v>25</v>
      </c>
      <c r="S822" t="s">
        <v>21</v>
      </c>
      <c r="T822" t="s">
        <v>26</v>
      </c>
      <c r="U822" t="s">
        <v>14</v>
      </c>
      <c r="V822" t="s">
        <v>18</v>
      </c>
      <c r="W822" t="s">
        <v>24</v>
      </c>
      <c r="X822" t="s">
        <v>27</v>
      </c>
      <c r="Y822" t="s">
        <v>25</v>
      </c>
      <c r="Z822" t="s">
        <v>28</v>
      </c>
      <c r="AA822" t="s">
        <v>29</v>
      </c>
      <c r="AB822" t="s">
        <v>25</v>
      </c>
      <c r="AC822" t="s">
        <v>18</v>
      </c>
      <c r="AD822" t="s">
        <v>26</v>
      </c>
      <c r="AE822" t="s">
        <v>29</v>
      </c>
      <c r="AF822" t="s">
        <v>19</v>
      </c>
      <c r="AG822" t="s">
        <v>30</v>
      </c>
      <c r="AH822" t="s">
        <v>31</v>
      </c>
    </row>
    <row r="823" spans="1:34" x14ac:dyDescent="0.6">
      <c r="A823" t="s">
        <v>32</v>
      </c>
      <c r="B823" t="s">
        <v>33</v>
      </c>
      <c r="C823" t="s">
        <v>34</v>
      </c>
      <c r="D823" t="s">
        <v>35</v>
      </c>
      <c r="E823" t="s">
        <v>36</v>
      </c>
      <c r="F823" t="s">
        <v>37</v>
      </c>
      <c r="G823" t="s">
        <v>38</v>
      </c>
      <c r="H823" t="s">
        <v>39</v>
      </c>
      <c r="I823" t="s">
        <v>40</v>
      </c>
      <c r="J823" t="s">
        <v>41</v>
      </c>
      <c r="K823" t="s">
        <v>42</v>
      </c>
      <c r="L823" t="s">
        <v>42</v>
      </c>
      <c r="M823" t="s">
        <v>42</v>
      </c>
      <c r="N823" t="s">
        <v>43</v>
      </c>
      <c r="O823" t="s">
        <v>44</v>
      </c>
      <c r="P823" t="s">
        <v>45</v>
      </c>
      <c r="Q823" t="s">
        <v>46</v>
      </c>
      <c r="R823" t="s">
        <v>47</v>
      </c>
      <c r="S823" t="s">
        <v>48</v>
      </c>
      <c r="T823" t="s">
        <v>49</v>
      </c>
      <c r="U823" t="s">
        <v>50</v>
      </c>
      <c r="V823" t="s">
        <v>51</v>
      </c>
      <c r="W823" t="s">
        <v>52</v>
      </c>
      <c r="X823" t="s">
        <v>53</v>
      </c>
      <c r="Y823" t="s">
        <v>54</v>
      </c>
      <c r="Z823" t="s">
        <v>55</v>
      </c>
      <c r="AA823" t="s">
        <v>56</v>
      </c>
      <c r="AB823" t="s">
        <v>57</v>
      </c>
      <c r="AC823" t="s">
        <v>58</v>
      </c>
      <c r="AD823" t="s">
        <v>59</v>
      </c>
      <c r="AE823" t="s">
        <v>60</v>
      </c>
      <c r="AF823" t="s">
        <v>61</v>
      </c>
      <c r="AG823" t="s">
        <v>62</v>
      </c>
    </row>
    <row r="824" spans="1:34" x14ac:dyDescent="0.6">
      <c r="J824" t="s">
        <v>63</v>
      </c>
      <c r="K824" t="s">
        <v>64</v>
      </c>
      <c r="L824" t="s">
        <v>65</v>
      </c>
      <c r="M824" t="s">
        <v>66</v>
      </c>
      <c r="N824" t="s">
        <v>67</v>
      </c>
      <c r="O824" t="s">
        <v>67</v>
      </c>
      <c r="P824" t="s">
        <v>68</v>
      </c>
    </row>
    <row r="825" spans="1:34" x14ac:dyDescent="0.6">
      <c r="A825" t="s">
        <v>14</v>
      </c>
      <c r="B825" t="s">
        <v>15</v>
      </c>
      <c r="C825" t="s">
        <v>16</v>
      </c>
      <c r="D825" t="s">
        <v>17</v>
      </c>
      <c r="E825" t="s">
        <v>18</v>
      </c>
      <c r="F825" t="s">
        <v>19</v>
      </c>
      <c r="G825" t="s">
        <v>69</v>
      </c>
      <c r="H825" t="s">
        <v>70</v>
      </c>
      <c r="I825" t="s">
        <v>21</v>
      </c>
      <c r="J825" t="s">
        <v>19</v>
      </c>
      <c r="K825" t="s">
        <v>22</v>
      </c>
      <c r="L825" t="s">
        <v>22</v>
      </c>
      <c r="M825" t="s">
        <v>22</v>
      </c>
      <c r="N825" t="s">
        <v>23</v>
      </c>
      <c r="O825" t="s">
        <v>22</v>
      </c>
      <c r="P825" t="s">
        <v>24</v>
      </c>
      <c r="Q825" t="s">
        <v>19</v>
      </c>
      <c r="R825" t="s">
        <v>25</v>
      </c>
      <c r="S825" t="s">
        <v>21</v>
      </c>
      <c r="T825" t="s">
        <v>26</v>
      </c>
      <c r="U825" t="s">
        <v>14</v>
      </c>
      <c r="V825" t="s">
        <v>18</v>
      </c>
      <c r="W825" t="s">
        <v>24</v>
      </c>
      <c r="X825" t="s">
        <v>27</v>
      </c>
      <c r="Y825" t="s">
        <v>25</v>
      </c>
      <c r="Z825" t="s">
        <v>28</v>
      </c>
      <c r="AA825" t="s">
        <v>29</v>
      </c>
      <c r="AB825" t="s">
        <v>25</v>
      </c>
      <c r="AC825" t="s">
        <v>18</v>
      </c>
      <c r="AD825" t="s">
        <v>26</v>
      </c>
      <c r="AE825" t="s">
        <v>29</v>
      </c>
      <c r="AF825" t="s">
        <v>19</v>
      </c>
      <c r="AG825" t="s">
        <v>30</v>
      </c>
      <c r="AH825" t="s">
        <v>31</v>
      </c>
    </row>
    <row r="826" spans="1:34" x14ac:dyDescent="0.6">
      <c r="A826">
        <v>39855521636</v>
      </c>
      <c r="B826" t="s">
        <v>465</v>
      </c>
      <c r="C826">
        <v>86475606272</v>
      </c>
      <c r="D826" t="s">
        <v>350</v>
      </c>
      <c r="E826" s="3">
        <v>89000</v>
      </c>
      <c r="F826">
        <v>6.65</v>
      </c>
      <c r="G826" s="3">
        <v>85756</v>
      </c>
      <c r="H826" s="3">
        <v>82336</v>
      </c>
      <c r="I826">
        <v>0</v>
      </c>
      <c r="J826" s="4">
        <v>44173</v>
      </c>
      <c r="K826">
        <v>15</v>
      </c>
      <c r="L826">
        <v>15</v>
      </c>
      <c r="M826">
        <v>0</v>
      </c>
      <c r="N826">
        <v>0</v>
      </c>
      <c r="O826">
        <v>0</v>
      </c>
      <c r="P826">
        <v>0</v>
      </c>
      <c r="Q826" t="s">
        <v>73</v>
      </c>
      <c r="R826">
        <v>15355</v>
      </c>
      <c r="S826">
        <v>672</v>
      </c>
      <c r="T826" t="s">
        <v>74</v>
      </c>
      <c r="U826">
        <v>0</v>
      </c>
      <c r="V826">
        <v>0</v>
      </c>
      <c r="W826" t="s">
        <v>75</v>
      </c>
      <c r="Y826">
        <v>9</v>
      </c>
      <c r="Z826" t="s">
        <v>75</v>
      </c>
      <c r="AA826" t="s">
        <v>74</v>
      </c>
      <c r="AB826" t="s">
        <v>75</v>
      </c>
      <c r="AC826">
        <v>0</v>
      </c>
      <c r="AD826" t="s">
        <v>74</v>
      </c>
    </row>
    <row r="827" spans="1:34" x14ac:dyDescent="0.6">
      <c r="A827">
        <v>39952144736</v>
      </c>
      <c r="B827" t="s">
        <v>465</v>
      </c>
      <c r="C827">
        <v>80527171074</v>
      </c>
      <c r="D827" t="s">
        <v>351</v>
      </c>
      <c r="E827" s="3">
        <v>215000</v>
      </c>
      <c r="F827">
        <v>6.65</v>
      </c>
      <c r="G827" s="3">
        <v>204704</v>
      </c>
      <c r="H827" s="3">
        <v>201778</v>
      </c>
      <c r="I827">
        <v>0</v>
      </c>
      <c r="J827" s="4">
        <v>44216</v>
      </c>
      <c r="K827">
        <v>14</v>
      </c>
      <c r="L827">
        <v>14</v>
      </c>
      <c r="M827">
        <v>0</v>
      </c>
      <c r="N827">
        <v>0</v>
      </c>
      <c r="O827">
        <v>0</v>
      </c>
      <c r="P827">
        <v>0</v>
      </c>
      <c r="Q827" t="s">
        <v>73</v>
      </c>
      <c r="R827">
        <v>15355</v>
      </c>
      <c r="S827" s="3">
        <v>1891</v>
      </c>
      <c r="T827" t="s">
        <v>74</v>
      </c>
      <c r="U827">
        <v>0</v>
      </c>
      <c r="V827">
        <v>0</v>
      </c>
      <c r="W827" t="s">
        <v>75</v>
      </c>
      <c r="Y827">
        <v>9</v>
      </c>
      <c r="Z827" t="s">
        <v>75</v>
      </c>
      <c r="AA827" t="s">
        <v>74</v>
      </c>
      <c r="AB827" t="s">
        <v>75</v>
      </c>
      <c r="AC827">
        <v>0</v>
      </c>
      <c r="AD827" t="s">
        <v>74</v>
      </c>
    </row>
    <row r="828" spans="1:34" x14ac:dyDescent="0.6">
      <c r="A828">
        <v>39954894618</v>
      </c>
      <c r="B828" t="s">
        <v>465</v>
      </c>
      <c r="C828">
        <v>90176328521</v>
      </c>
      <c r="D828" t="s">
        <v>352</v>
      </c>
      <c r="E828" s="3">
        <v>138000</v>
      </c>
      <c r="F828">
        <v>6.65</v>
      </c>
      <c r="G828" s="3">
        <v>120185</v>
      </c>
      <c r="H828">
        <v>10</v>
      </c>
      <c r="I828">
        <v>0</v>
      </c>
      <c r="J828" s="4">
        <v>44217</v>
      </c>
      <c r="K828">
        <v>14</v>
      </c>
      <c r="L828">
        <v>14</v>
      </c>
      <c r="M828">
        <v>0</v>
      </c>
      <c r="N828">
        <v>0</v>
      </c>
      <c r="O828">
        <v>0</v>
      </c>
      <c r="P828">
        <v>0</v>
      </c>
      <c r="Q828" t="s">
        <v>73</v>
      </c>
      <c r="R828">
        <v>15355</v>
      </c>
      <c r="S828" s="3">
        <v>1324</v>
      </c>
      <c r="T828" t="s">
        <v>74</v>
      </c>
      <c r="U828">
        <v>0</v>
      </c>
      <c r="V828">
        <v>0</v>
      </c>
      <c r="W828" t="s">
        <v>75</v>
      </c>
      <c r="Y828">
        <v>9</v>
      </c>
      <c r="Z828" t="s">
        <v>75</v>
      </c>
      <c r="AA828" t="s">
        <v>74</v>
      </c>
      <c r="AB828" t="s">
        <v>75</v>
      </c>
      <c r="AC828">
        <v>0</v>
      </c>
      <c r="AD828" t="s">
        <v>74</v>
      </c>
      <c r="AE828" t="s">
        <v>76</v>
      </c>
      <c r="AF828" s="4">
        <v>44267</v>
      </c>
      <c r="AG828">
        <v>999</v>
      </c>
    </row>
    <row r="829" spans="1:34" x14ac:dyDescent="0.6">
      <c r="A829">
        <v>39961223787</v>
      </c>
      <c r="B829" t="s">
        <v>465</v>
      </c>
      <c r="C829">
        <v>88805157498</v>
      </c>
      <c r="D829" t="s">
        <v>390</v>
      </c>
      <c r="E829" s="3">
        <v>52000</v>
      </c>
      <c r="F829">
        <v>6.65</v>
      </c>
      <c r="G829" s="3">
        <v>50335</v>
      </c>
      <c r="H829" s="3">
        <v>49411</v>
      </c>
      <c r="I829">
        <v>0</v>
      </c>
      <c r="J829" s="4">
        <v>44221</v>
      </c>
      <c r="K829">
        <v>14</v>
      </c>
      <c r="L829">
        <v>14</v>
      </c>
      <c r="M829">
        <v>0</v>
      </c>
      <c r="N829">
        <v>0</v>
      </c>
      <c r="O829">
        <v>0</v>
      </c>
      <c r="P829">
        <v>0</v>
      </c>
      <c r="Q829" t="s">
        <v>73</v>
      </c>
      <c r="R829">
        <v>15355</v>
      </c>
      <c r="S829">
        <v>334</v>
      </c>
      <c r="T829" t="s">
        <v>74</v>
      </c>
      <c r="U829">
        <v>0</v>
      </c>
      <c r="V829">
        <v>0</v>
      </c>
      <c r="Z829" t="s">
        <v>75</v>
      </c>
      <c r="AA829" t="s">
        <v>74</v>
      </c>
      <c r="AB829" t="s">
        <v>75</v>
      </c>
      <c r="AC829">
        <v>0</v>
      </c>
      <c r="AD829" t="s">
        <v>74</v>
      </c>
    </row>
    <row r="830" spans="1:34" x14ac:dyDescent="0.6">
      <c r="A830">
        <v>39963695330</v>
      </c>
      <c r="B830" t="s">
        <v>465</v>
      </c>
      <c r="C830">
        <v>85240059989</v>
      </c>
      <c r="D830" t="s">
        <v>353</v>
      </c>
      <c r="E830" s="3">
        <v>162000</v>
      </c>
      <c r="F830">
        <v>6.65</v>
      </c>
      <c r="G830" s="3">
        <v>156992</v>
      </c>
      <c r="H830" s="3">
        <v>155914</v>
      </c>
      <c r="I830">
        <v>0</v>
      </c>
      <c r="J830" s="4">
        <v>44223</v>
      </c>
      <c r="K830">
        <v>14</v>
      </c>
      <c r="L830">
        <v>14</v>
      </c>
      <c r="M830">
        <v>0</v>
      </c>
      <c r="N830">
        <v>0</v>
      </c>
      <c r="O830">
        <v>0</v>
      </c>
      <c r="P830">
        <v>0</v>
      </c>
      <c r="Q830" t="s">
        <v>73</v>
      </c>
      <c r="R830">
        <v>15355</v>
      </c>
      <c r="S830" s="3">
        <v>1223</v>
      </c>
      <c r="T830" t="s">
        <v>74</v>
      </c>
      <c r="U830">
        <v>0</v>
      </c>
      <c r="V830">
        <v>0</v>
      </c>
      <c r="W830" t="s">
        <v>75</v>
      </c>
      <c r="Y830">
        <v>9</v>
      </c>
      <c r="Z830" t="s">
        <v>75</v>
      </c>
      <c r="AA830" t="s">
        <v>74</v>
      </c>
      <c r="AB830" t="s">
        <v>75</v>
      </c>
      <c r="AC830">
        <v>0</v>
      </c>
      <c r="AD830" t="s">
        <v>74</v>
      </c>
    </row>
    <row r="831" spans="1:34" x14ac:dyDescent="0.6">
      <c r="A831">
        <v>39964146446</v>
      </c>
      <c r="B831" t="s">
        <v>465</v>
      </c>
      <c r="C831">
        <v>80002846636</v>
      </c>
      <c r="D831" t="s">
        <v>354</v>
      </c>
      <c r="E831" s="3">
        <v>34000</v>
      </c>
      <c r="F831">
        <v>6.65</v>
      </c>
      <c r="G831" s="3">
        <v>27962</v>
      </c>
      <c r="H831" s="3">
        <v>26756</v>
      </c>
      <c r="I831">
        <v>0</v>
      </c>
      <c r="J831" s="4">
        <v>44229</v>
      </c>
      <c r="K831">
        <v>13</v>
      </c>
      <c r="L831">
        <v>13</v>
      </c>
      <c r="M831">
        <v>0</v>
      </c>
      <c r="N831">
        <v>0</v>
      </c>
      <c r="O831">
        <v>0</v>
      </c>
      <c r="P831">
        <v>0</v>
      </c>
      <c r="Q831" t="s">
        <v>73</v>
      </c>
      <c r="R831">
        <v>15355</v>
      </c>
      <c r="S831">
        <v>338</v>
      </c>
      <c r="T831" t="s">
        <v>74</v>
      </c>
      <c r="U831">
        <v>0</v>
      </c>
      <c r="V831">
        <v>0</v>
      </c>
      <c r="W831" t="s">
        <v>75</v>
      </c>
      <c r="Y831">
        <v>9</v>
      </c>
      <c r="Z831" t="s">
        <v>75</v>
      </c>
      <c r="AA831" t="s">
        <v>74</v>
      </c>
      <c r="AB831" t="s">
        <v>75</v>
      </c>
      <c r="AC831">
        <v>0</v>
      </c>
      <c r="AD831" t="s">
        <v>74</v>
      </c>
    </row>
    <row r="832" spans="1:34" x14ac:dyDescent="0.6">
      <c r="A832">
        <v>40001892478</v>
      </c>
      <c r="B832" t="s">
        <v>465</v>
      </c>
      <c r="C832">
        <v>85089708406</v>
      </c>
      <c r="D832" t="s">
        <v>397</v>
      </c>
      <c r="E832" s="3">
        <v>39000</v>
      </c>
      <c r="F832">
        <v>6.65</v>
      </c>
      <c r="G832" s="3">
        <v>37722</v>
      </c>
      <c r="H832" s="3">
        <v>36658</v>
      </c>
      <c r="I832">
        <v>0</v>
      </c>
      <c r="J832" s="4">
        <v>44238</v>
      </c>
      <c r="K832">
        <v>13</v>
      </c>
      <c r="L832">
        <v>13</v>
      </c>
      <c r="M832">
        <v>0</v>
      </c>
      <c r="N832">
        <v>0</v>
      </c>
      <c r="O832">
        <v>0</v>
      </c>
      <c r="P832">
        <v>0</v>
      </c>
      <c r="Q832" t="s">
        <v>73</v>
      </c>
      <c r="R832">
        <v>15355</v>
      </c>
      <c r="S832">
        <v>267</v>
      </c>
      <c r="T832" t="s">
        <v>74</v>
      </c>
      <c r="U832">
        <v>0</v>
      </c>
      <c r="V832">
        <v>0</v>
      </c>
      <c r="W832" t="s">
        <v>75</v>
      </c>
      <c r="Y832">
        <v>9</v>
      </c>
      <c r="Z832" t="s">
        <v>75</v>
      </c>
      <c r="AA832" t="s">
        <v>74</v>
      </c>
      <c r="AB832" t="s">
        <v>75</v>
      </c>
      <c r="AC832">
        <v>0</v>
      </c>
      <c r="AD832" t="s">
        <v>74</v>
      </c>
      <c r="AE832" t="s">
        <v>76</v>
      </c>
      <c r="AF832" s="4">
        <v>44362</v>
      </c>
      <c r="AG832">
        <v>999</v>
      </c>
    </row>
    <row r="833" spans="1:33" x14ac:dyDescent="0.6">
      <c r="A833">
        <v>40004937382</v>
      </c>
      <c r="B833" t="s">
        <v>465</v>
      </c>
      <c r="C833">
        <v>85685771798</v>
      </c>
      <c r="D833" t="s">
        <v>398</v>
      </c>
      <c r="E833" s="3">
        <v>132000</v>
      </c>
      <c r="F833">
        <v>6.65</v>
      </c>
      <c r="G833" s="3">
        <v>120395</v>
      </c>
      <c r="H833">
        <v>942</v>
      </c>
      <c r="I833">
        <v>0</v>
      </c>
      <c r="J833" s="4">
        <v>44238</v>
      </c>
      <c r="K833">
        <v>13</v>
      </c>
      <c r="L833">
        <v>13</v>
      </c>
      <c r="M833">
        <v>0</v>
      </c>
      <c r="N833">
        <v>0</v>
      </c>
      <c r="O833">
        <v>0</v>
      </c>
      <c r="P833">
        <v>0</v>
      </c>
      <c r="Q833" t="s">
        <v>73</v>
      </c>
      <c r="R833">
        <v>15355</v>
      </c>
      <c r="S833" s="3">
        <v>1082</v>
      </c>
      <c r="T833" t="s">
        <v>74</v>
      </c>
      <c r="U833">
        <v>0</v>
      </c>
      <c r="V833">
        <v>0</v>
      </c>
      <c r="W833" t="s">
        <v>75</v>
      </c>
      <c r="Y833">
        <v>9</v>
      </c>
      <c r="Z833" t="s">
        <v>75</v>
      </c>
      <c r="AA833" t="s">
        <v>74</v>
      </c>
      <c r="AB833" t="s">
        <v>75</v>
      </c>
      <c r="AC833">
        <v>0</v>
      </c>
      <c r="AD833" t="s">
        <v>74</v>
      </c>
      <c r="AE833" t="s">
        <v>76</v>
      </c>
      <c r="AF833" s="4">
        <v>44336</v>
      </c>
      <c r="AG833">
        <v>999</v>
      </c>
    </row>
    <row r="834" spans="1:33" x14ac:dyDescent="0.6">
      <c r="A834">
        <v>40011135824</v>
      </c>
      <c r="B834" t="s">
        <v>465</v>
      </c>
      <c r="C834">
        <v>85526079540</v>
      </c>
      <c r="D834" t="s">
        <v>378</v>
      </c>
      <c r="E834" s="3">
        <v>113000</v>
      </c>
      <c r="F834">
        <v>6.65</v>
      </c>
      <c r="G834" s="3">
        <v>16430</v>
      </c>
      <c r="H834" s="3">
        <v>14596</v>
      </c>
      <c r="I834">
        <v>0</v>
      </c>
      <c r="J834" s="4">
        <v>44272</v>
      </c>
      <c r="K834">
        <v>12</v>
      </c>
      <c r="L834">
        <v>12</v>
      </c>
      <c r="M834">
        <v>0</v>
      </c>
      <c r="N834">
        <v>0</v>
      </c>
      <c r="O834">
        <v>0</v>
      </c>
      <c r="P834">
        <v>0</v>
      </c>
      <c r="Q834" t="s">
        <v>73</v>
      </c>
      <c r="R834">
        <v>15355</v>
      </c>
      <c r="S834">
        <v>774</v>
      </c>
      <c r="T834" t="s">
        <v>74</v>
      </c>
      <c r="U834">
        <v>0</v>
      </c>
      <c r="V834">
        <v>0</v>
      </c>
      <c r="W834" t="s">
        <v>75</v>
      </c>
      <c r="Y834">
        <v>9</v>
      </c>
      <c r="Z834" t="s">
        <v>75</v>
      </c>
      <c r="AA834" t="s">
        <v>74</v>
      </c>
      <c r="AB834" t="s">
        <v>75</v>
      </c>
      <c r="AC834">
        <v>0</v>
      </c>
      <c r="AD834" t="s">
        <v>74</v>
      </c>
      <c r="AE834" t="s">
        <v>76</v>
      </c>
      <c r="AF834" s="4">
        <v>44610</v>
      </c>
      <c r="AG834">
        <v>0</v>
      </c>
    </row>
    <row r="835" spans="1:33" x14ac:dyDescent="0.6">
      <c r="A835">
        <v>40035489923</v>
      </c>
      <c r="B835" t="s">
        <v>465</v>
      </c>
      <c r="C835">
        <v>86502924570</v>
      </c>
      <c r="D835" t="s">
        <v>358</v>
      </c>
      <c r="E835" s="3">
        <v>44000</v>
      </c>
      <c r="F835">
        <v>6.65</v>
      </c>
      <c r="G835" s="3">
        <v>43029</v>
      </c>
      <c r="H835" s="3">
        <v>41940</v>
      </c>
      <c r="I835">
        <v>0</v>
      </c>
      <c r="J835" s="4">
        <v>44255</v>
      </c>
      <c r="K835">
        <v>11</v>
      </c>
      <c r="L835">
        <v>11</v>
      </c>
      <c r="M835">
        <v>0</v>
      </c>
      <c r="N835">
        <v>0</v>
      </c>
      <c r="O835">
        <v>0</v>
      </c>
      <c r="P835">
        <v>0</v>
      </c>
      <c r="Q835" t="s">
        <v>73</v>
      </c>
      <c r="R835">
        <v>15355</v>
      </c>
      <c r="S835">
        <v>301</v>
      </c>
      <c r="T835" t="s">
        <v>74</v>
      </c>
      <c r="U835">
        <v>0</v>
      </c>
      <c r="V835">
        <v>0</v>
      </c>
      <c r="W835" t="s">
        <v>75</v>
      </c>
      <c r="Y835">
        <v>9</v>
      </c>
      <c r="Z835" t="s">
        <v>75</v>
      </c>
      <c r="AA835" t="s">
        <v>74</v>
      </c>
      <c r="AB835" t="s">
        <v>75</v>
      </c>
      <c r="AC835">
        <v>0</v>
      </c>
      <c r="AD835" t="s">
        <v>74</v>
      </c>
      <c r="AE835" t="s">
        <v>76</v>
      </c>
      <c r="AF835" s="4">
        <v>44437</v>
      </c>
      <c r="AG835">
        <v>0</v>
      </c>
    </row>
    <row r="836" spans="1:33" x14ac:dyDescent="0.6">
      <c r="A836">
        <v>40035680431</v>
      </c>
      <c r="B836" t="s">
        <v>465</v>
      </c>
      <c r="C836">
        <v>85267738101</v>
      </c>
      <c r="D836" t="s">
        <v>381</v>
      </c>
      <c r="E836" s="3">
        <v>56000</v>
      </c>
      <c r="F836">
        <v>6.65</v>
      </c>
      <c r="G836" s="3">
        <v>53953</v>
      </c>
      <c r="H836" s="3">
        <v>53541</v>
      </c>
      <c r="I836">
        <v>0</v>
      </c>
      <c r="J836" s="4">
        <v>44269</v>
      </c>
      <c r="K836">
        <v>12</v>
      </c>
      <c r="L836">
        <v>12</v>
      </c>
      <c r="M836">
        <v>0</v>
      </c>
      <c r="N836">
        <v>0</v>
      </c>
      <c r="O836">
        <v>0</v>
      </c>
      <c r="P836">
        <v>0</v>
      </c>
      <c r="Q836" t="s">
        <v>73</v>
      </c>
      <c r="R836">
        <v>15355</v>
      </c>
      <c r="S836">
        <v>424</v>
      </c>
      <c r="T836" t="s">
        <v>74</v>
      </c>
      <c r="U836">
        <v>0</v>
      </c>
      <c r="V836">
        <v>0</v>
      </c>
      <c r="W836" t="s">
        <v>75</v>
      </c>
      <c r="Y836">
        <v>9</v>
      </c>
      <c r="Z836" t="s">
        <v>75</v>
      </c>
      <c r="AA836" t="s">
        <v>74</v>
      </c>
      <c r="AB836" t="s">
        <v>75</v>
      </c>
      <c r="AC836">
        <v>0</v>
      </c>
      <c r="AD836" t="s">
        <v>74</v>
      </c>
      <c r="AE836" t="s">
        <v>76</v>
      </c>
      <c r="AF836" s="4">
        <v>44484</v>
      </c>
      <c r="AG836">
        <v>0</v>
      </c>
    </row>
    <row r="837" spans="1:33" x14ac:dyDescent="0.6">
      <c r="A837">
        <v>40035986287</v>
      </c>
      <c r="B837" t="s">
        <v>465</v>
      </c>
      <c r="C837">
        <v>90706237097</v>
      </c>
      <c r="D837" t="s">
        <v>380</v>
      </c>
      <c r="E837" s="3">
        <v>30000</v>
      </c>
      <c r="F837">
        <v>6.65</v>
      </c>
      <c r="G837" s="3">
        <v>28712</v>
      </c>
      <c r="H837" s="3">
        <v>27884</v>
      </c>
      <c r="I837">
        <v>0</v>
      </c>
      <c r="J837" s="4">
        <v>44269</v>
      </c>
      <c r="K837">
        <v>12</v>
      </c>
      <c r="L837">
        <v>12</v>
      </c>
      <c r="M837">
        <v>0</v>
      </c>
      <c r="N837">
        <v>0</v>
      </c>
      <c r="O837">
        <v>0</v>
      </c>
      <c r="P837">
        <v>0</v>
      </c>
      <c r="Q837" t="s">
        <v>73</v>
      </c>
      <c r="R837">
        <v>15355</v>
      </c>
      <c r="S837">
        <v>206</v>
      </c>
      <c r="T837" t="s">
        <v>74</v>
      </c>
      <c r="U837">
        <v>0</v>
      </c>
      <c r="V837">
        <v>0</v>
      </c>
      <c r="W837" t="s">
        <v>75</v>
      </c>
      <c r="Y837">
        <v>9</v>
      </c>
      <c r="Z837" t="s">
        <v>75</v>
      </c>
      <c r="AA837" t="s">
        <v>74</v>
      </c>
      <c r="AB837" t="s">
        <v>75</v>
      </c>
      <c r="AC837">
        <v>0</v>
      </c>
      <c r="AD837" t="s">
        <v>74</v>
      </c>
      <c r="AE837" t="s">
        <v>76</v>
      </c>
      <c r="AF837" s="4">
        <v>44392</v>
      </c>
      <c r="AG837">
        <v>0</v>
      </c>
    </row>
    <row r="838" spans="1:33" x14ac:dyDescent="0.6">
      <c r="A838">
        <v>40036552408</v>
      </c>
      <c r="B838" t="s">
        <v>465</v>
      </c>
      <c r="C838">
        <v>86291092499</v>
      </c>
      <c r="D838" t="s">
        <v>359</v>
      </c>
      <c r="E838" s="3">
        <v>173000</v>
      </c>
      <c r="F838">
        <v>6.65</v>
      </c>
      <c r="G838" s="3">
        <v>168292</v>
      </c>
      <c r="H838" s="3">
        <v>167720</v>
      </c>
      <c r="I838">
        <v>0</v>
      </c>
      <c r="J838" s="4">
        <v>44254</v>
      </c>
      <c r="K838">
        <v>13</v>
      </c>
      <c r="L838">
        <v>13</v>
      </c>
      <c r="M838">
        <v>0</v>
      </c>
      <c r="N838">
        <v>0</v>
      </c>
      <c r="O838">
        <v>0</v>
      </c>
      <c r="P838">
        <v>0</v>
      </c>
      <c r="Q838" t="s">
        <v>73</v>
      </c>
      <c r="R838">
        <v>15355</v>
      </c>
      <c r="S838" s="3">
        <v>1306</v>
      </c>
      <c r="T838" t="s">
        <v>74</v>
      </c>
      <c r="U838">
        <v>0</v>
      </c>
      <c r="V838">
        <v>0</v>
      </c>
      <c r="W838" t="s">
        <v>75</v>
      </c>
      <c r="Y838">
        <v>9</v>
      </c>
      <c r="Z838" t="s">
        <v>75</v>
      </c>
      <c r="AA838" t="s">
        <v>74</v>
      </c>
      <c r="AB838" t="s">
        <v>75</v>
      </c>
      <c r="AC838">
        <v>0</v>
      </c>
      <c r="AD838" t="s">
        <v>74</v>
      </c>
    </row>
    <row r="839" spans="1:33" x14ac:dyDescent="0.6">
      <c r="A839">
        <v>40039749989</v>
      </c>
      <c r="B839" t="s">
        <v>465</v>
      </c>
      <c r="C839">
        <v>90728623407</v>
      </c>
      <c r="D839" t="s">
        <v>383</v>
      </c>
      <c r="E839" s="3">
        <v>39000</v>
      </c>
      <c r="F839">
        <v>6.65</v>
      </c>
      <c r="G839" s="3">
        <v>36701</v>
      </c>
      <c r="H839" s="3">
        <v>32736</v>
      </c>
      <c r="I839">
        <v>0</v>
      </c>
      <c r="J839" s="4">
        <v>44255</v>
      </c>
      <c r="K839">
        <v>13</v>
      </c>
      <c r="L839">
        <v>13</v>
      </c>
      <c r="M839">
        <v>0</v>
      </c>
      <c r="N839">
        <v>0</v>
      </c>
      <c r="O839">
        <v>0</v>
      </c>
      <c r="P839">
        <v>0</v>
      </c>
      <c r="Q839" t="s">
        <v>73</v>
      </c>
      <c r="R839">
        <v>15355</v>
      </c>
      <c r="S839">
        <v>295</v>
      </c>
      <c r="T839" t="s">
        <v>74</v>
      </c>
      <c r="U839">
        <v>0</v>
      </c>
      <c r="V839">
        <v>0</v>
      </c>
      <c r="W839" t="s">
        <v>75</v>
      </c>
      <c r="Y839">
        <v>9</v>
      </c>
      <c r="Z839" t="s">
        <v>75</v>
      </c>
      <c r="AA839" t="s">
        <v>74</v>
      </c>
      <c r="AB839" t="s">
        <v>75</v>
      </c>
      <c r="AC839">
        <v>0</v>
      </c>
      <c r="AD839" t="s">
        <v>74</v>
      </c>
    </row>
    <row r="840" spans="1:33" x14ac:dyDescent="0.6">
      <c r="A840">
        <v>40039881361</v>
      </c>
      <c r="B840" t="s">
        <v>465</v>
      </c>
      <c r="C840">
        <v>80631407241</v>
      </c>
      <c r="D840" t="s">
        <v>363</v>
      </c>
      <c r="E840" s="3">
        <v>27000</v>
      </c>
      <c r="F840">
        <v>6.65</v>
      </c>
      <c r="G840" s="3">
        <v>25222</v>
      </c>
      <c r="H840" s="3">
        <v>24871</v>
      </c>
      <c r="I840">
        <v>0</v>
      </c>
      <c r="J840" s="4">
        <v>44255</v>
      </c>
      <c r="K840">
        <v>13</v>
      </c>
      <c r="L840">
        <v>13</v>
      </c>
      <c r="M840">
        <v>0</v>
      </c>
      <c r="N840">
        <v>0</v>
      </c>
      <c r="O840">
        <v>0</v>
      </c>
      <c r="P840">
        <v>0</v>
      </c>
      <c r="Q840" t="s">
        <v>73</v>
      </c>
      <c r="R840">
        <v>15355</v>
      </c>
      <c r="S840">
        <v>273</v>
      </c>
      <c r="T840" t="s">
        <v>74</v>
      </c>
      <c r="U840">
        <v>0</v>
      </c>
      <c r="V840">
        <v>0</v>
      </c>
      <c r="W840" t="s">
        <v>75</v>
      </c>
      <c r="Y840">
        <v>9</v>
      </c>
      <c r="Z840" t="s">
        <v>75</v>
      </c>
      <c r="AA840" t="s">
        <v>74</v>
      </c>
      <c r="AB840" t="s">
        <v>75</v>
      </c>
      <c r="AC840">
        <v>0</v>
      </c>
      <c r="AD840" t="s">
        <v>74</v>
      </c>
    </row>
    <row r="841" spans="1:33" x14ac:dyDescent="0.6">
      <c r="A841">
        <v>40093478887</v>
      </c>
      <c r="B841" t="s">
        <v>465</v>
      </c>
      <c r="C841">
        <v>80252321963</v>
      </c>
      <c r="D841" t="s">
        <v>399</v>
      </c>
      <c r="E841" s="3">
        <v>96000</v>
      </c>
      <c r="F841">
        <v>6.65</v>
      </c>
      <c r="G841" s="3">
        <v>70514</v>
      </c>
      <c r="H841" s="3">
        <v>2817</v>
      </c>
      <c r="I841">
        <v>0</v>
      </c>
      <c r="J841" s="4">
        <v>44279</v>
      </c>
      <c r="K841">
        <v>12</v>
      </c>
      <c r="L841">
        <v>12</v>
      </c>
      <c r="M841">
        <v>0</v>
      </c>
      <c r="N841">
        <v>0</v>
      </c>
      <c r="O841">
        <v>0</v>
      </c>
      <c r="P841">
        <v>0</v>
      </c>
      <c r="Q841" t="s">
        <v>73</v>
      </c>
      <c r="R841">
        <v>15355</v>
      </c>
      <c r="S841">
        <v>814</v>
      </c>
      <c r="T841" t="s">
        <v>74</v>
      </c>
      <c r="U841">
        <v>0</v>
      </c>
      <c r="V841">
        <v>0</v>
      </c>
      <c r="W841" t="s">
        <v>75</v>
      </c>
      <c r="Y841">
        <v>9</v>
      </c>
      <c r="Z841" t="s">
        <v>75</v>
      </c>
      <c r="AA841" t="s">
        <v>74</v>
      </c>
      <c r="AB841" t="s">
        <v>75</v>
      </c>
      <c r="AC841">
        <v>0</v>
      </c>
      <c r="AD841" t="s">
        <v>74</v>
      </c>
      <c r="AE841" t="s">
        <v>76</v>
      </c>
      <c r="AF841" s="4">
        <v>44336</v>
      </c>
      <c r="AG841">
        <v>999</v>
      </c>
    </row>
    <row r="842" spans="1:33" x14ac:dyDescent="0.6">
      <c r="A842">
        <v>40098800266</v>
      </c>
      <c r="B842" t="s">
        <v>465</v>
      </c>
      <c r="C842">
        <v>89423718770</v>
      </c>
      <c r="D842" t="s">
        <v>368</v>
      </c>
      <c r="E842" s="3">
        <v>76000</v>
      </c>
      <c r="F842">
        <v>6.65</v>
      </c>
      <c r="G842" s="3">
        <v>74055</v>
      </c>
      <c r="H842" s="3">
        <v>70380</v>
      </c>
      <c r="I842">
        <v>0</v>
      </c>
      <c r="J842" s="4">
        <v>44302</v>
      </c>
      <c r="K842">
        <v>11</v>
      </c>
      <c r="L842">
        <v>11</v>
      </c>
      <c r="M842">
        <v>0</v>
      </c>
      <c r="N842">
        <v>0</v>
      </c>
      <c r="O842">
        <v>0</v>
      </c>
      <c r="P842">
        <v>0</v>
      </c>
      <c r="Q842" t="s">
        <v>73</v>
      </c>
      <c r="R842">
        <v>15355</v>
      </c>
      <c r="S842">
        <v>575</v>
      </c>
      <c r="T842" t="s">
        <v>74</v>
      </c>
      <c r="U842">
        <v>0</v>
      </c>
      <c r="V842">
        <v>0</v>
      </c>
      <c r="W842" t="s">
        <v>75</v>
      </c>
      <c r="Y842">
        <v>9</v>
      </c>
      <c r="Z842" t="s">
        <v>75</v>
      </c>
      <c r="AA842" t="s">
        <v>74</v>
      </c>
      <c r="AB842" t="s">
        <v>75</v>
      </c>
      <c r="AC842">
        <v>0</v>
      </c>
      <c r="AD842" t="s">
        <v>74</v>
      </c>
      <c r="AE842" t="s">
        <v>76</v>
      </c>
      <c r="AF842" s="4">
        <v>44399</v>
      </c>
      <c r="AG842">
        <v>0</v>
      </c>
    </row>
    <row r="843" spans="1:33" x14ac:dyDescent="0.6">
      <c r="A843">
        <v>40106519803</v>
      </c>
      <c r="B843" t="s">
        <v>465</v>
      </c>
      <c r="C843">
        <v>86755823506</v>
      </c>
      <c r="D843" t="s">
        <v>385</v>
      </c>
      <c r="E843" s="3">
        <v>31000</v>
      </c>
      <c r="F843">
        <v>6.65</v>
      </c>
      <c r="G843" s="3">
        <v>30348</v>
      </c>
      <c r="H843" s="3">
        <v>29933</v>
      </c>
      <c r="I843">
        <v>0</v>
      </c>
      <c r="J843" s="4">
        <v>44302</v>
      </c>
      <c r="K843">
        <v>11</v>
      </c>
      <c r="L843">
        <v>11</v>
      </c>
      <c r="M843">
        <v>0</v>
      </c>
      <c r="N843">
        <v>0</v>
      </c>
      <c r="O843">
        <v>0</v>
      </c>
      <c r="P843">
        <v>0</v>
      </c>
      <c r="Q843" t="s">
        <v>73</v>
      </c>
      <c r="R843">
        <v>15355</v>
      </c>
      <c r="S843">
        <v>235</v>
      </c>
      <c r="T843" t="s">
        <v>74</v>
      </c>
      <c r="U843">
        <v>0</v>
      </c>
      <c r="V843">
        <v>0</v>
      </c>
      <c r="Z843" t="s">
        <v>75</v>
      </c>
      <c r="AA843" t="s">
        <v>74</v>
      </c>
      <c r="AB843" t="s">
        <v>75</v>
      </c>
      <c r="AC843">
        <v>0</v>
      </c>
      <c r="AD843" t="s">
        <v>74</v>
      </c>
      <c r="AE843" t="s">
        <v>76</v>
      </c>
      <c r="AF843" s="4">
        <v>44459</v>
      </c>
      <c r="AG843">
        <v>0</v>
      </c>
    </row>
    <row r="844" spans="1:33" x14ac:dyDescent="0.6">
      <c r="A844">
        <v>40108704281</v>
      </c>
      <c r="B844" t="s">
        <v>465</v>
      </c>
      <c r="C844">
        <v>85953287157</v>
      </c>
      <c r="D844" t="s">
        <v>387</v>
      </c>
      <c r="E844" s="3">
        <v>29000</v>
      </c>
      <c r="F844">
        <v>6.65</v>
      </c>
      <c r="G844" s="3">
        <v>28250</v>
      </c>
      <c r="H844" s="3">
        <v>27251</v>
      </c>
      <c r="I844">
        <v>0</v>
      </c>
      <c r="J844" s="4">
        <v>44293</v>
      </c>
      <c r="K844">
        <v>11</v>
      </c>
      <c r="L844">
        <v>11</v>
      </c>
      <c r="M844">
        <v>0</v>
      </c>
      <c r="N844">
        <v>0</v>
      </c>
      <c r="O844">
        <v>0</v>
      </c>
      <c r="P844">
        <v>0</v>
      </c>
      <c r="Q844" t="s">
        <v>73</v>
      </c>
      <c r="R844">
        <v>15355</v>
      </c>
      <c r="S844">
        <v>220</v>
      </c>
      <c r="T844" t="s">
        <v>74</v>
      </c>
      <c r="U844">
        <v>0</v>
      </c>
      <c r="V844">
        <v>0</v>
      </c>
      <c r="W844" t="s">
        <v>75</v>
      </c>
      <c r="Y844">
        <v>9</v>
      </c>
      <c r="Z844" t="s">
        <v>75</v>
      </c>
      <c r="AA844" t="s">
        <v>74</v>
      </c>
      <c r="AB844" t="s">
        <v>75</v>
      </c>
      <c r="AC844">
        <v>0</v>
      </c>
      <c r="AD844" t="s">
        <v>74</v>
      </c>
      <c r="AE844" t="s">
        <v>76</v>
      </c>
      <c r="AF844" s="4">
        <v>44425</v>
      </c>
      <c r="AG844">
        <v>0</v>
      </c>
    </row>
    <row r="845" spans="1:33" x14ac:dyDescent="0.6">
      <c r="A845">
        <v>40117336431</v>
      </c>
      <c r="B845" t="s">
        <v>465</v>
      </c>
      <c r="C845">
        <v>80731969579</v>
      </c>
      <c r="D845" t="s">
        <v>386</v>
      </c>
      <c r="E845" s="3">
        <v>56700</v>
      </c>
      <c r="F845">
        <v>6.65</v>
      </c>
      <c r="G845" s="3">
        <v>53928</v>
      </c>
      <c r="H845" s="3">
        <v>53881</v>
      </c>
      <c r="I845">
        <v>0</v>
      </c>
      <c r="J845" s="4">
        <v>44294</v>
      </c>
      <c r="K845">
        <v>11</v>
      </c>
      <c r="L845">
        <v>11</v>
      </c>
      <c r="M845">
        <v>0</v>
      </c>
      <c r="N845">
        <v>0</v>
      </c>
      <c r="O845">
        <v>0</v>
      </c>
      <c r="P845">
        <v>0</v>
      </c>
      <c r="Q845" t="s">
        <v>73</v>
      </c>
      <c r="R845">
        <v>15355</v>
      </c>
      <c r="S845">
        <v>573</v>
      </c>
      <c r="T845" t="s">
        <v>74</v>
      </c>
      <c r="U845">
        <v>0</v>
      </c>
      <c r="V845">
        <v>0</v>
      </c>
      <c r="W845" t="s">
        <v>75</v>
      </c>
      <c r="Y845">
        <v>9</v>
      </c>
      <c r="Z845" t="s">
        <v>75</v>
      </c>
      <c r="AA845" t="s">
        <v>74</v>
      </c>
      <c r="AB845" t="s">
        <v>75</v>
      </c>
      <c r="AC845">
        <v>0</v>
      </c>
      <c r="AD845" t="s">
        <v>74</v>
      </c>
      <c r="AE845" t="s">
        <v>76</v>
      </c>
      <c r="AF845" s="4">
        <v>44599</v>
      </c>
      <c r="AG845">
        <v>0</v>
      </c>
    </row>
    <row r="846" spans="1:33" x14ac:dyDescent="0.6">
      <c r="A846">
        <v>40139420849</v>
      </c>
      <c r="B846" t="s">
        <v>465</v>
      </c>
      <c r="C846">
        <v>85279517428</v>
      </c>
      <c r="D846" t="s">
        <v>470</v>
      </c>
      <c r="E846" s="3">
        <v>28900</v>
      </c>
      <c r="F846">
        <v>6.65</v>
      </c>
      <c r="G846" s="3">
        <v>26376</v>
      </c>
      <c r="H846">
        <v>296</v>
      </c>
      <c r="I846">
        <v>0</v>
      </c>
      <c r="J846" s="4">
        <v>44302</v>
      </c>
      <c r="K846">
        <v>11</v>
      </c>
      <c r="L846">
        <v>11</v>
      </c>
      <c r="M846">
        <v>0</v>
      </c>
      <c r="N846">
        <v>0</v>
      </c>
      <c r="O846">
        <v>0</v>
      </c>
      <c r="P846">
        <v>0</v>
      </c>
      <c r="Q846" t="s">
        <v>73</v>
      </c>
      <c r="R846">
        <v>15355</v>
      </c>
      <c r="S846">
        <v>255</v>
      </c>
      <c r="T846" t="s">
        <v>74</v>
      </c>
      <c r="U846">
        <v>0</v>
      </c>
      <c r="V846">
        <v>0</v>
      </c>
      <c r="W846" t="s">
        <v>75</v>
      </c>
      <c r="Y846">
        <v>9</v>
      </c>
      <c r="Z846" t="s">
        <v>75</v>
      </c>
      <c r="AA846" t="s">
        <v>74</v>
      </c>
      <c r="AB846" t="s">
        <v>75</v>
      </c>
      <c r="AC846">
        <v>0</v>
      </c>
      <c r="AD846" t="s">
        <v>74</v>
      </c>
    </row>
    <row r="847" spans="1:33" x14ac:dyDescent="0.6">
      <c r="A847">
        <v>40145862143</v>
      </c>
      <c r="B847" t="s">
        <v>465</v>
      </c>
      <c r="C847">
        <v>86930472794</v>
      </c>
      <c r="D847" t="s">
        <v>379</v>
      </c>
      <c r="E847" s="3">
        <v>34000</v>
      </c>
      <c r="F847">
        <v>6.65</v>
      </c>
      <c r="G847" s="3">
        <v>33345</v>
      </c>
      <c r="H847" s="3">
        <v>32675</v>
      </c>
      <c r="I847">
        <v>0</v>
      </c>
      <c r="J847" s="4">
        <v>44306</v>
      </c>
      <c r="K847">
        <v>11</v>
      </c>
      <c r="L847">
        <v>11</v>
      </c>
      <c r="M847">
        <v>0</v>
      </c>
      <c r="N847">
        <v>0</v>
      </c>
      <c r="O847">
        <v>0</v>
      </c>
      <c r="P847">
        <v>0</v>
      </c>
      <c r="Q847" t="s">
        <v>73</v>
      </c>
      <c r="R847">
        <v>15355</v>
      </c>
      <c r="S847">
        <v>233</v>
      </c>
      <c r="T847" t="s">
        <v>74</v>
      </c>
      <c r="U847">
        <v>0</v>
      </c>
      <c r="V847">
        <v>0</v>
      </c>
      <c r="W847" t="s">
        <v>75</v>
      </c>
      <c r="Y847">
        <v>9</v>
      </c>
      <c r="Z847" t="s">
        <v>75</v>
      </c>
      <c r="AA847" t="s">
        <v>74</v>
      </c>
      <c r="AB847" t="s">
        <v>75</v>
      </c>
      <c r="AC847">
        <v>0</v>
      </c>
      <c r="AD847" t="s">
        <v>74</v>
      </c>
    </row>
    <row r="848" spans="1:33" x14ac:dyDescent="0.6">
      <c r="A848">
        <v>40149222744</v>
      </c>
      <c r="B848" t="s">
        <v>465</v>
      </c>
      <c r="C848">
        <v>80075299653</v>
      </c>
      <c r="D848" t="s">
        <v>369</v>
      </c>
      <c r="E848" s="3">
        <v>80700</v>
      </c>
      <c r="F848">
        <v>6.65</v>
      </c>
      <c r="G848" s="3">
        <v>79045</v>
      </c>
      <c r="H848" s="3">
        <v>78155</v>
      </c>
      <c r="I848">
        <v>0</v>
      </c>
      <c r="J848" s="4">
        <v>44336</v>
      </c>
      <c r="K848">
        <v>10</v>
      </c>
      <c r="L848">
        <v>10</v>
      </c>
      <c r="M848">
        <v>0</v>
      </c>
      <c r="N848">
        <v>0</v>
      </c>
      <c r="O848">
        <v>0</v>
      </c>
      <c r="P848">
        <v>0</v>
      </c>
      <c r="Q848" t="s">
        <v>73</v>
      </c>
      <c r="R848">
        <v>15355</v>
      </c>
      <c r="S848">
        <v>611</v>
      </c>
      <c r="T848" t="s">
        <v>74</v>
      </c>
      <c r="U848">
        <v>0</v>
      </c>
      <c r="V848">
        <v>0</v>
      </c>
      <c r="W848" t="s">
        <v>75</v>
      </c>
      <c r="Y848">
        <v>9</v>
      </c>
      <c r="Z848" t="s">
        <v>75</v>
      </c>
      <c r="AA848" t="s">
        <v>74</v>
      </c>
      <c r="AB848" t="s">
        <v>75</v>
      </c>
      <c r="AC848">
        <v>0</v>
      </c>
      <c r="AD848" t="s">
        <v>74</v>
      </c>
    </row>
    <row r="849" spans="1:34" x14ac:dyDescent="0.6">
      <c r="A849">
        <v>40178568176</v>
      </c>
      <c r="B849" t="s">
        <v>465</v>
      </c>
      <c r="C849">
        <v>85379119082</v>
      </c>
      <c r="D849" t="s">
        <v>388</v>
      </c>
      <c r="E849" s="3">
        <v>79700</v>
      </c>
      <c r="F849">
        <v>6.65</v>
      </c>
      <c r="G849" s="3">
        <v>78813</v>
      </c>
      <c r="H849" s="3">
        <v>78273</v>
      </c>
      <c r="I849">
        <v>0</v>
      </c>
      <c r="J849" s="4">
        <v>44328</v>
      </c>
      <c r="K849">
        <v>10</v>
      </c>
      <c r="L849">
        <v>10</v>
      </c>
      <c r="M849">
        <v>0</v>
      </c>
      <c r="N849">
        <v>0</v>
      </c>
      <c r="O849">
        <v>0</v>
      </c>
      <c r="P849">
        <v>0</v>
      </c>
      <c r="Q849" t="s">
        <v>73</v>
      </c>
      <c r="R849">
        <v>15355</v>
      </c>
      <c r="S849">
        <v>546</v>
      </c>
      <c r="T849" t="s">
        <v>74</v>
      </c>
      <c r="U849">
        <v>0</v>
      </c>
      <c r="V849">
        <v>0</v>
      </c>
      <c r="Z849" t="s">
        <v>75</v>
      </c>
      <c r="AA849" t="s">
        <v>74</v>
      </c>
      <c r="AB849" t="s">
        <v>75</v>
      </c>
      <c r="AC849">
        <v>0</v>
      </c>
      <c r="AD849" t="s">
        <v>74</v>
      </c>
    </row>
    <row r="850" spans="1:34" x14ac:dyDescent="0.6">
      <c r="A850">
        <v>40198325424</v>
      </c>
      <c r="B850" t="s">
        <v>465</v>
      </c>
      <c r="C850">
        <v>86494471513</v>
      </c>
      <c r="D850" t="s">
        <v>434</v>
      </c>
      <c r="E850" s="3">
        <v>35500</v>
      </c>
      <c r="F850">
        <v>6.65</v>
      </c>
      <c r="G850" s="3">
        <v>34722</v>
      </c>
      <c r="H850" s="3">
        <v>34402</v>
      </c>
      <c r="I850">
        <v>0</v>
      </c>
      <c r="J850" s="4">
        <v>44345</v>
      </c>
      <c r="K850">
        <v>10</v>
      </c>
      <c r="L850">
        <v>10</v>
      </c>
      <c r="M850">
        <v>0</v>
      </c>
      <c r="N850">
        <v>0</v>
      </c>
      <c r="O850">
        <v>0</v>
      </c>
      <c r="P850">
        <v>0</v>
      </c>
      <c r="Q850" t="s">
        <v>73</v>
      </c>
      <c r="R850">
        <v>15355</v>
      </c>
      <c r="S850">
        <v>268</v>
      </c>
      <c r="T850" t="s">
        <v>74</v>
      </c>
      <c r="U850">
        <v>0</v>
      </c>
      <c r="V850">
        <v>0</v>
      </c>
      <c r="W850" t="s">
        <v>75</v>
      </c>
      <c r="Y850">
        <v>9</v>
      </c>
      <c r="Z850" t="s">
        <v>75</v>
      </c>
      <c r="AA850" t="s">
        <v>74</v>
      </c>
      <c r="AB850" t="s">
        <v>75</v>
      </c>
      <c r="AC850">
        <v>0</v>
      </c>
      <c r="AD850" t="s">
        <v>74</v>
      </c>
    </row>
    <row r="851" spans="1:34" x14ac:dyDescent="0.6">
      <c r="A851">
        <v>40223772396</v>
      </c>
      <c r="B851" t="s">
        <v>465</v>
      </c>
      <c r="C851">
        <v>86284793324</v>
      </c>
      <c r="D851" t="s">
        <v>435</v>
      </c>
      <c r="E851" s="3">
        <v>43000</v>
      </c>
      <c r="F851">
        <v>6.65</v>
      </c>
      <c r="G851" s="3">
        <v>41866</v>
      </c>
      <c r="H851" s="3">
        <v>41509</v>
      </c>
      <c r="I851">
        <v>0</v>
      </c>
      <c r="J851" s="4">
        <v>44371</v>
      </c>
      <c r="K851">
        <v>9</v>
      </c>
      <c r="L851">
        <v>9</v>
      </c>
      <c r="M851">
        <v>0</v>
      </c>
      <c r="N851">
        <v>0</v>
      </c>
      <c r="O851">
        <v>0</v>
      </c>
      <c r="P851">
        <v>0</v>
      </c>
      <c r="Q851" t="s">
        <v>73</v>
      </c>
      <c r="R851">
        <v>15355</v>
      </c>
      <c r="S851">
        <v>277</v>
      </c>
      <c r="T851" t="s">
        <v>74</v>
      </c>
      <c r="U851">
        <v>0</v>
      </c>
      <c r="V851">
        <v>0</v>
      </c>
      <c r="W851" t="s">
        <v>75</v>
      </c>
      <c r="Y851">
        <v>9</v>
      </c>
      <c r="Z851" t="s">
        <v>75</v>
      </c>
      <c r="AA851" t="s">
        <v>74</v>
      </c>
      <c r="AB851" t="s">
        <v>75</v>
      </c>
      <c r="AC851">
        <v>0</v>
      </c>
      <c r="AD851" t="s">
        <v>74</v>
      </c>
      <c r="AE851" t="s">
        <v>76</v>
      </c>
      <c r="AF851" s="4">
        <v>44578</v>
      </c>
      <c r="AG851">
        <v>0</v>
      </c>
    </row>
    <row r="852" spans="1:34" x14ac:dyDescent="0.6">
      <c r="A852">
        <v>40252080638</v>
      </c>
      <c r="B852" t="s">
        <v>465</v>
      </c>
      <c r="C852">
        <v>86188299277</v>
      </c>
      <c r="D852" t="s">
        <v>449</v>
      </c>
      <c r="E852" s="3">
        <v>2100000</v>
      </c>
      <c r="F852">
        <v>6.65</v>
      </c>
      <c r="G852" s="3">
        <v>35775</v>
      </c>
      <c r="H852" s="3">
        <v>34311</v>
      </c>
      <c r="I852">
        <v>0</v>
      </c>
      <c r="J852" s="4">
        <v>44376</v>
      </c>
      <c r="K852">
        <v>6</v>
      </c>
      <c r="L852">
        <v>6</v>
      </c>
      <c r="M852">
        <v>0</v>
      </c>
      <c r="N852">
        <v>0</v>
      </c>
      <c r="O852">
        <v>0</v>
      </c>
      <c r="P852">
        <v>0</v>
      </c>
      <c r="Q852" t="s">
        <v>73</v>
      </c>
      <c r="R852">
        <v>15355</v>
      </c>
      <c r="S852">
        <v>231</v>
      </c>
      <c r="T852" t="s">
        <v>74</v>
      </c>
      <c r="U852">
        <v>0</v>
      </c>
      <c r="V852">
        <v>0</v>
      </c>
      <c r="W852" t="s">
        <v>75</v>
      </c>
      <c r="Y852">
        <v>9</v>
      </c>
      <c r="Z852" t="s">
        <v>75</v>
      </c>
      <c r="AA852" t="s">
        <v>74</v>
      </c>
      <c r="AB852" t="s">
        <v>75</v>
      </c>
      <c r="AC852">
        <v>0</v>
      </c>
      <c r="AD852" t="s">
        <v>74</v>
      </c>
      <c r="AE852" t="s">
        <v>76</v>
      </c>
      <c r="AF852" s="4">
        <v>44468</v>
      </c>
      <c r="AG852">
        <v>0</v>
      </c>
    </row>
    <row r="853" spans="1:34" x14ac:dyDescent="0.6">
      <c r="A853">
        <v>40279735213</v>
      </c>
      <c r="B853" t="s">
        <v>465</v>
      </c>
      <c r="C853">
        <v>90748142912</v>
      </c>
      <c r="D853" t="s">
        <v>414</v>
      </c>
      <c r="E853" s="3">
        <v>37000</v>
      </c>
      <c r="F853">
        <v>6.65</v>
      </c>
      <c r="G853" s="3">
        <v>36225</v>
      </c>
      <c r="H853" s="3">
        <v>35733</v>
      </c>
      <c r="I853">
        <v>0</v>
      </c>
      <c r="J853" s="4">
        <v>44385</v>
      </c>
      <c r="K853">
        <v>4</v>
      </c>
      <c r="L853">
        <v>4</v>
      </c>
      <c r="M853">
        <v>0</v>
      </c>
      <c r="N853">
        <v>0</v>
      </c>
      <c r="O853">
        <v>0</v>
      </c>
      <c r="P853">
        <v>0</v>
      </c>
      <c r="Q853" t="s">
        <v>73</v>
      </c>
      <c r="R853">
        <v>15355</v>
      </c>
      <c r="S853">
        <v>277</v>
      </c>
      <c r="T853" t="s">
        <v>74</v>
      </c>
      <c r="U853">
        <v>0</v>
      </c>
      <c r="V853">
        <v>0</v>
      </c>
      <c r="W853" t="s">
        <v>75</v>
      </c>
      <c r="Y853">
        <v>9</v>
      </c>
      <c r="Z853" t="s">
        <v>75</v>
      </c>
      <c r="AA853" t="s">
        <v>74</v>
      </c>
      <c r="AB853" t="s">
        <v>75</v>
      </c>
      <c r="AC853">
        <v>0</v>
      </c>
      <c r="AD853" t="s">
        <v>74</v>
      </c>
      <c r="AE853" t="s">
        <v>76</v>
      </c>
      <c r="AF853" s="4">
        <v>44508</v>
      </c>
      <c r="AG853">
        <v>0</v>
      </c>
    </row>
    <row r="854" spans="1:34" x14ac:dyDescent="0.6">
      <c r="A854">
        <v>40316552275</v>
      </c>
      <c r="B854" t="s">
        <v>465</v>
      </c>
      <c r="C854">
        <v>80542834284</v>
      </c>
      <c r="D854" t="s">
        <v>471</v>
      </c>
      <c r="E854" s="3">
        <v>14600</v>
      </c>
      <c r="F854">
        <v>6.65</v>
      </c>
      <c r="G854" s="3">
        <v>14211</v>
      </c>
      <c r="H854" s="3">
        <v>14195</v>
      </c>
      <c r="I854">
        <v>0</v>
      </c>
      <c r="J854" s="4">
        <v>44405</v>
      </c>
      <c r="K854">
        <v>8</v>
      </c>
      <c r="L854">
        <v>8</v>
      </c>
      <c r="M854">
        <v>0</v>
      </c>
      <c r="N854">
        <v>0</v>
      </c>
      <c r="O854">
        <v>0</v>
      </c>
      <c r="P854">
        <v>0</v>
      </c>
      <c r="Q854" t="s">
        <v>73</v>
      </c>
      <c r="R854">
        <v>15355</v>
      </c>
      <c r="S854">
        <v>121</v>
      </c>
      <c r="T854" t="s">
        <v>74</v>
      </c>
      <c r="U854">
        <v>0</v>
      </c>
      <c r="V854">
        <v>0</v>
      </c>
      <c r="W854" t="s">
        <v>75</v>
      </c>
      <c r="Y854">
        <v>9</v>
      </c>
      <c r="Z854" t="s">
        <v>75</v>
      </c>
      <c r="AA854" t="s">
        <v>74</v>
      </c>
      <c r="AB854" t="s">
        <v>75</v>
      </c>
      <c r="AC854">
        <v>0</v>
      </c>
      <c r="AD854" t="s">
        <v>74</v>
      </c>
      <c r="AE854" t="s">
        <v>76</v>
      </c>
      <c r="AF854" s="4">
        <v>44610</v>
      </c>
      <c r="AG854">
        <v>0</v>
      </c>
    </row>
    <row r="855" spans="1:34" x14ac:dyDescent="0.6">
      <c r="A855">
        <v>40319048558</v>
      </c>
      <c r="B855" t="s">
        <v>465</v>
      </c>
      <c r="C855">
        <v>85490108467</v>
      </c>
      <c r="D855" t="s">
        <v>472</v>
      </c>
      <c r="E855" s="3">
        <v>20057</v>
      </c>
      <c r="F855">
        <v>6.65</v>
      </c>
      <c r="G855" s="3">
        <v>18661</v>
      </c>
      <c r="H855" s="3">
        <v>18227</v>
      </c>
      <c r="I855">
        <v>0</v>
      </c>
      <c r="J855" s="4">
        <v>44432</v>
      </c>
      <c r="K855">
        <v>7</v>
      </c>
      <c r="L855">
        <v>7</v>
      </c>
      <c r="M855">
        <v>0</v>
      </c>
      <c r="N855">
        <v>0</v>
      </c>
      <c r="O855">
        <v>0</v>
      </c>
      <c r="P855">
        <v>0</v>
      </c>
      <c r="Q855" t="s">
        <v>73</v>
      </c>
      <c r="R855">
        <v>15355</v>
      </c>
      <c r="S855">
        <v>138</v>
      </c>
      <c r="T855" t="s">
        <v>74</v>
      </c>
      <c r="U855">
        <v>0</v>
      </c>
      <c r="V855">
        <v>0</v>
      </c>
      <c r="W855" t="s">
        <v>75</v>
      </c>
      <c r="Y855">
        <v>9</v>
      </c>
      <c r="Z855" t="s">
        <v>75</v>
      </c>
      <c r="AA855" t="s">
        <v>74</v>
      </c>
      <c r="AB855" t="s">
        <v>75</v>
      </c>
      <c r="AC855">
        <v>0</v>
      </c>
      <c r="AD855" t="s">
        <v>74</v>
      </c>
    </row>
    <row r="856" spans="1:34" x14ac:dyDescent="0.6">
      <c r="A856" t="s">
        <v>14</v>
      </c>
      <c r="B856" t="s">
        <v>15</v>
      </c>
      <c r="C856" t="s">
        <v>16</v>
      </c>
      <c r="D856" t="s">
        <v>17</v>
      </c>
      <c r="E856" t="s">
        <v>18</v>
      </c>
      <c r="F856" t="s">
        <v>19</v>
      </c>
      <c r="G856" t="s">
        <v>69</v>
      </c>
      <c r="H856" t="s">
        <v>70</v>
      </c>
      <c r="I856" t="s">
        <v>21</v>
      </c>
      <c r="J856" t="s">
        <v>19</v>
      </c>
      <c r="K856" t="s">
        <v>22</v>
      </c>
      <c r="L856" t="s">
        <v>22</v>
      </c>
      <c r="M856" t="s">
        <v>22</v>
      </c>
      <c r="N856" t="s">
        <v>23</v>
      </c>
      <c r="O856" t="s">
        <v>22</v>
      </c>
      <c r="P856" t="s">
        <v>24</v>
      </c>
      <c r="Q856" t="s">
        <v>19</v>
      </c>
      <c r="R856" t="s">
        <v>25</v>
      </c>
      <c r="S856" t="s">
        <v>21</v>
      </c>
      <c r="T856" t="s">
        <v>26</v>
      </c>
      <c r="U856" t="s">
        <v>14</v>
      </c>
      <c r="V856" t="s">
        <v>18</v>
      </c>
      <c r="W856" t="s">
        <v>24</v>
      </c>
      <c r="X856" t="s">
        <v>27</v>
      </c>
      <c r="Y856" t="s">
        <v>25</v>
      </c>
      <c r="Z856" t="s">
        <v>28</v>
      </c>
      <c r="AA856" t="s">
        <v>29</v>
      </c>
      <c r="AB856" t="s">
        <v>25</v>
      </c>
      <c r="AC856" t="s">
        <v>18</v>
      </c>
      <c r="AD856" t="s">
        <v>26</v>
      </c>
      <c r="AE856" t="s">
        <v>29</v>
      </c>
      <c r="AF856" t="s">
        <v>19</v>
      </c>
      <c r="AG856" t="s">
        <v>30</v>
      </c>
      <c r="AH856" t="s">
        <v>31</v>
      </c>
    </row>
    <row r="858" spans="1:34" x14ac:dyDescent="0.6">
      <c r="A858" t="s">
        <v>101</v>
      </c>
      <c r="B858" t="s">
        <v>102</v>
      </c>
      <c r="C858" t="s">
        <v>103</v>
      </c>
      <c r="D858" t="s">
        <v>104</v>
      </c>
    </row>
    <row r="860" spans="1:34" x14ac:dyDescent="0.6">
      <c r="A860" t="s">
        <v>3</v>
      </c>
      <c r="B860">
        <v>1</v>
      </c>
      <c r="C860" t="s">
        <v>4</v>
      </c>
      <c r="D860" t="s">
        <v>5</v>
      </c>
      <c r="E860" t="s">
        <v>6</v>
      </c>
      <c r="F860" s="1">
        <v>45383.166666666664</v>
      </c>
      <c r="G860">
        <v>0</v>
      </c>
    </row>
    <row r="861" spans="1:34" x14ac:dyDescent="0.6">
      <c r="A861" t="s">
        <v>7</v>
      </c>
      <c r="E861" t="s">
        <v>8</v>
      </c>
      <c r="F861" s="2">
        <v>44621</v>
      </c>
    </row>
    <row r="862" spans="1:34" x14ac:dyDescent="0.6">
      <c r="C862" t="s">
        <v>9</v>
      </c>
      <c r="D862" t="s">
        <v>10</v>
      </c>
    </row>
    <row r="863" spans="1:34" x14ac:dyDescent="0.6">
      <c r="A863" t="s">
        <v>11</v>
      </c>
      <c r="B863" t="s">
        <v>12</v>
      </c>
      <c r="E863" t="s">
        <v>473</v>
      </c>
    </row>
    <row r="864" spans="1:34" x14ac:dyDescent="0.6">
      <c r="A864" t="s">
        <v>0</v>
      </c>
    </row>
    <row r="865" spans="1:34" x14ac:dyDescent="0.6">
      <c r="A865" t="s">
        <v>14</v>
      </c>
      <c r="B865" t="s">
        <v>15</v>
      </c>
      <c r="C865" t="s">
        <v>16</v>
      </c>
      <c r="D865" t="s">
        <v>17</v>
      </c>
      <c r="E865" t="s">
        <v>18</v>
      </c>
      <c r="F865" t="s">
        <v>19</v>
      </c>
      <c r="G865" t="s">
        <v>20</v>
      </c>
      <c r="H865" t="s">
        <v>21</v>
      </c>
      <c r="I865" t="s">
        <v>21</v>
      </c>
      <c r="J865" t="s">
        <v>19</v>
      </c>
      <c r="K865" t="s">
        <v>22</v>
      </c>
      <c r="L865" t="s">
        <v>22</v>
      </c>
      <c r="M865" t="s">
        <v>22</v>
      </c>
      <c r="N865" t="s">
        <v>23</v>
      </c>
      <c r="O865" t="s">
        <v>22</v>
      </c>
      <c r="P865" t="s">
        <v>24</v>
      </c>
      <c r="Q865" t="s">
        <v>19</v>
      </c>
      <c r="R865" t="s">
        <v>25</v>
      </c>
      <c r="S865" t="s">
        <v>21</v>
      </c>
      <c r="T865" t="s">
        <v>26</v>
      </c>
      <c r="U865" t="s">
        <v>14</v>
      </c>
      <c r="V865" t="s">
        <v>18</v>
      </c>
      <c r="W865" t="s">
        <v>24</v>
      </c>
      <c r="X865" t="s">
        <v>27</v>
      </c>
      <c r="Y865" t="s">
        <v>25</v>
      </c>
      <c r="Z865" t="s">
        <v>28</v>
      </c>
      <c r="AA865" t="s">
        <v>29</v>
      </c>
      <c r="AB865" t="s">
        <v>25</v>
      </c>
      <c r="AC865" t="s">
        <v>18</v>
      </c>
      <c r="AD865" t="s">
        <v>26</v>
      </c>
      <c r="AE865" t="s">
        <v>29</v>
      </c>
      <c r="AF865" t="s">
        <v>19</v>
      </c>
      <c r="AG865" t="s">
        <v>30</v>
      </c>
      <c r="AH865" t="s">
        <v>31</v>
      </c>
    </row>
    <row r="866" spans="1:34" x14ac:dyDescent="0.6">
      <c r="A866" t="s">
        <v>32</v>
      </c>
      <c r="B866" t="s">
        <v>33</v>
      </c>
      <c r="C866" t="s">
        <v>34</v>
      </c>
      <c r="D866" t="s">
        <v>35</v>
      </c>
      <c r="E866" t="s">
        <v>36</v>
      </c>
      <c r="F866" t="s">
        <v>37</v>
      </c>
      <c r="G866" t="s">
        <v>38</v>
      </c>
      <c r="H866" t="s">
        <v>39</v>
      </c>
      <c r="I866" t="s">
        <v>40</v>
      </c>
      <c r="J866" t="s">
        <v>41</v>
      </c>
      <c r="K866" t="s">
        <v>42</v>
      </c>
      <c r="L866" t="s">
        <v>42</v>
      </c>
      <c r="M866" t="s">
        <v>42</v>
      </c>
      <c r="N866" t="s">
        <v>43</v>
      </c>
      <c r="O866" t="s">
        <v>44</v>
      </c>
      <c r="P866" t="s">
        <v>45</v>
      </c>
      <c r="Q866" t="s">
        <v>46</v>
      </c>
      <c r="R866" t="s">
        <v>47</v>
      </c>
      <c r="S866" t="s">
        <v>48</v>
      </c>
      <c r="T866" t="s">
        <v>49</v>
      </c>
      <c r="U866" t="s">
        <v>50</v>
      </c>
      <c r="V866" t="s">
        <v>51</v>
      </c>
      <c r="W866" t="s">
        <v>52</v>
      </c>
      <c r="X866" t="s">
        <v>53</v>
      </c>
      <c r="Y866" t="s">
        <v>54</v>
      </c>
      <c r="Z866" t="s">
        <v>55</v>
      </c>
      <c r="AA866" t="s">
        <v>56</v>
      </c>
      <c r="AB866" t="s">
        <v>57</v>
      </c>
      <c r="AC866" t="s">
        <v>58</v>
      </c>
      <c r="AD866" t="s">
        <v>59</v>
      </c>
      <c r="AE866" t="s">
        <v>60</v>
      </c>
      <c r="AF866" t="s">
        <v>61</v>
      </c>
      <c r="AG866" t="s">
        <v>62</v>
      </c>
    </row>
    <row r="867" spans="1:34" x14ac:dyDescent="0.6">
      <c r="J867" t="s">
        <v>63</v>
      </c>
      <c r="K867" t="s">
        <v>64</v>
      </c>
      <c r="L867" t="s">
        <v>65</v>
      </c>
      <c r="M867" t="s">
        <v>66</v>
      </c>
      <c r="N867" t="s">
        <v>67</v>
      </c>
      <c r="O867" t="s">
        <v>67</v>
      </c>
      <c r="P867" t="s">
        <v>68</v>
      </c>
    </row>
    <row r="868" spans="1:34" x14ac:dyDescent="0.6">
      <c r="A868" t="s">
        <v>14</v>
      </c>
      <c r="B868" t="s">
        <v>15</v>
      </c>
      <c r="C868" t="s">
        <v>16</v>
      </c>
      <c r="D868" t="s">
        <v>17</v>
      </c>
      <c r="E868" t="s">
        <v>18</v>
      </c>
      <c r="F868" t="s">
        <v>19</v>
      </c>
      <c r="G868" t="s">
        <v>69</v>
      </c>
      <c r="H868" t="s">
        <v>70</v>
      </c>
      <c r="I868" t="s">
        <v>21</v>
      </c>
      <c r="J868" t="s">
        <v>19</v>
      </c>
      <c r="K868" t="s">
        <v>22</v>
      </c>
      <c r="L868" t="s">
        <v>22</v>
      </c>
      <c r="M868" t="s">
        <v>22</v>
      </c>
      <c r="N868" t="s">
        <v>23</v>
      </c>
      <c r="O868" t="s">
        <v>22</v>
      </c>
      <c r="P868" t="s">
        <v>24</v>
      </c>
      <c r="Q868" t="s">
        <v>19</v>
      </c>
      <c r="R868" t="s">
        <v>25</v>
      </c>
      <c r="S868" t="s">
        <v>21</v>
      </c>
      <c r="T868" t="s">
        <v>26</v>
      </c>
      <c r="U868" t="s">
        <v>14</v>
      </c>
      <c r="V868" t="s">
        <v>18</v>
      </c>
      <c r="W868" t="s">
        <v>24</v>
      </c>
      <c r="X868" t="s">
        <v>27</v>
      </c>
      <c r="Y868" t="s">
        <v>25</v>
      </c>
      <c r="Z868" t="s">
        <v>28</v>
      </c>
      <c r="AA868" t="s">
        <v>29</v>
      </c>
      <c r="AB868" t="s">
        <v>25</v>
      </c>
      <c r="AC868" t="s">
        <v>18</v>
      </c>
      <c r="AD868" t="s">
        <v>26</v>
      </c>
      <c r="AE868" t="s">
        <v>29</v>
      </c>
      <c r="AF868" t="s">
        <v>19</v>
      </c>
      <c r="AG868" t="s">
        <v>30</v>
      </c>
      <c r="AH868" t="s">
        <v>31</v>
      </c>
    </row>
    <row r="869" spans="1:34" x14ac:dyDescent="0.6">
      <c r="A869">
        <v>40472563047</v>
      </c>
      <c r="B869" t="s">
        <v>465</v>
      </c>
      <c r="C869">
        <v>85619109947</v>
      </c>
      <c r="D869" t="s">
        <v>437</v>
      </c>
      <c r="E869" s="3">
        <v>72000</v>
      </c>
      <c r="F869">
        <v>6.8</v>
      </c>
      <c r="G869" s="3">
        <v>71254</v>
      </c>
      <c r="H869" s="3">
        <v>71069</v>
      </c>
      <c r="I869">
        <v>0</v>
      </c>
      <c r="J869" s="4">
        <v>44474</v>
      </c>
      <c r="K869">
        <v>5</v>
      </c>
      <c r="L869">
        <v>5</v>
      </c>
      <c r="M869">
        <v>0</v>
      </c>
      <c r="N869">
        <v>0</v>
      </c>
      <c r="O869">
        <v>0</v>
      </c>
      <c r="P869">
        <v>0</v>
      </c>
      <c r="Q869" t="s">
        <v>73</v>
      </c>
      <c r="R869">
        <v>15355</v>
      </c>
      <c r="S869">
        <v>463</v>
      </c>
      <c r="T869" t="s">
        <v>74</v>
      </c>
      <c r="U869">
        <v>0</v>
      </c>
      <c r="V869">
        <v>0</v>
      </c>
      <c r="W869" t="s">
        <v>75</v>
      </c>
      <c r="Y869">
        <v>9</v>
      </c>
      <c r="Z869" t="s">
        <v>75</v>
      </c>
      <c r="AA869" t="s">
        <v>74</v>
      </c>
      <c r="AB869" t="s">
        <v>75</v>
      </c>
      <c r="AC869">
        <v>0</v>
      </c>
      <c r="AD869" t="s">
        <v>74</v>
      </c>
    </row>
    <row r="870" spans="1:34" x14ac:dyDescent="0.6">
      <c r="A870">
        <v>40477047006</v>
      </c>
      <c r="B870" t="s">
        <v>465</v>
      </c>
      <c r="C870">
        <v>90105964886</v>
      </c>
      <c r="D870" t="s">
        <v>421</v>
      </c>
      <c r="E870" s="3">
        <v>35000</v>
      </c>
      <c r="F870">
        <v>6.95</v>
      </c>
      <c r="G870" s="3">
        <v>34668</v>
      </c>
      <c r="H870" s="3">
        <v>34473</v>
      </c>
      <c r="I870">
        <v>0</v>
      </c>
      <c r="J870" s="4">
        <v>44474</v>
      </c>
      <c r="K870">
        <v>5</v>
      </c>
      <c r="L870">
        <v>5</v>
      </c>
      <c r="M870">
        <v>0</v>
      </c>
      <c r="N870">
        <v>0</v>
      </c>
      <c r="O870">
        <v>0</v>
      </c>
      <c r="P870">
        <v>0</v>
      </c>
      <c r="Q870" t="s">
        <v>73</v>
      </c>
      <c r="R870">
        <v>15355</v>
      </c>
      <c r="S870">
        <v>261</v>
      </c>
      <c r="T870" t="s">
        <v>74</v>
      </c>
      <c r="U870">
        <v>0</v>
      </c>
      <c r="V870">
        <v>0</v>
      </c>
      <c r="W870" t="s">
        <v>75</v>
      </c>
      <c r="Y870">
        <v>9</v>
      </c>
      <c r="Z870" t="s">
        <v>75</v>
      </c>
      <c r="AA870" t="s">
        <v>74</v>
      </c>
      <c r="AB870" t="s">
        <v>75</v>
      </c>
      <c r="AC870">
        <v>0</v>
      </c>
      <c r="AD870" t="s">
        <v>74</v>
      </c>
    </row>
    <row r="871" spans="1:34" x14ac:dyDescent="0.6">
      <c r="A871">
        <v>40514949082</v>
      </c>
      <c r="B871" t="s">
        <v>465</v>
      </c>
      <c r="C871">
        <v>88805198989</v>
      </c>
      <c r="D871" t="s">
        <v>438</v>
      </c>
      <c r="E871" s="3">
        <v>231000</v>
      </c>
      <c r="F871">
        <v>6.65</v>
      </c>
      <c r="G871" s="3">
        <v>229245</v>
      </c>
      <c r="H871" s="3">
        <v>224828</v>
      </c>
      <c r="I871">
        <v>0</v>
      </c>
      <c r="J871" s="4">
        <v>44485</v>
      </c>
      <c r="K871">
        <v>5</v>
      </c>
      <c r="L871">
        <v>5</v>
      </c>
      <c r="M871">
        <v>0</v>
      </c>
      <c r="N871">
        <v>0</v>
      </c>
      <c r="O871">
        <v>0</v>
      </c>
      <c r="P871">
        <v>0</v>
      </c>
      <c r="Q871" t="s">
        <v>73</v>
      </c>
      <c r="R871">
        <v>15355</v>
      </c>
      <c r="S871" s="3">
        <v>1666</v>
      </c>
      <c r="T871" t="s">
        <v>74</v>
      </c>
      <c r="U871">
        <v>0</v>
      </c>
      <c r="V871">
        <v>0</v>
      </c>
      <c r="Z871" t="s">
        <v>75</v>
      </c>
      <c r="AA871" t="s">
        <v>74</v>
      </c>
      <c r="AB871" t="s">
        <v>75</v>
      </c>
      <c r="AC871">
        <v>0</v>
      </c>
      <c r="AD871" t="s">
        <v>74</v>
      </c>
    </row>
    <row r="872" spans="1:34" x14ac:dyDescent="0.6">
      <c r="A872">
        <v>40515920005</v>
      </c>
      <c r="B872" t="s">
        <v>465</v>
      </c>
      <c r="C872">
        <v>80425977919</v>
      </c>
      <c r="D872" t="s">
        <v>439</v>
      </c>
      <c r="E872" s="3">
        <v>101000</v>
      </c>
      <c r="F872">
        <v>6.65</v>
      </c>
      <c r="G872" s="3">
        <v>100139</v>
      </c>
      <c r="H872" s="3">
        <v>99889</v>
      </c>
      <c r="I872">
        <v>0</v>
      </c>
      <c r="J872" s="4">
        <v>44486</v>
      </c>
      <c r="K872">
        <v>5</v>
      </c>
      <c r="L872">
        <v>5</v>
      </c>
      <c r="M872">
        <v>0</v>
      </c>
      <c r="N872">
        <v>0</v>
      </c>
      <c r="O872">
        <v>0</v>
      </c>
      <c r="P872">
        <v>0</v>
      </c>
      <c r="Q872" t="s">
        <v>73</v>
      </c>
      <c r="R872">
        <v>15355</v>
      </c>
      <c r="S872">
        <v>750</v>
      </c>
      <c r="T872" t="s">
        <v>74</v>
      </c>
      <c r="U872">
        <v>0</v>
      </c>
      <c r="V872">
        <v>0</v>
      </c>
      <c r="W872" t="s">
        <v>75</v>
      </c>
      <c r="Y872">
        <v>9</v>
      </c>
      <c r="Z872" t="s">
        <v>75</v>
      </c>
      <c r="AA872" t="s">
        <v>74</v>
      </c>
      <c r="AB872" t="s">
        <v>75</v>
      </c>
      <c r="AC872">
        <v>0</v>
      </c>
      <c r="AD872" t="s">
        <v>74</v>
      </c>
    </row>
    <row r="873" spans="1:34" x14ac:dyDescent="0.6">
      <c r="A873">
        <v>40521904993</v>
      </c>
      <c r="B873" t="s">
        <v>465</v>
      </c>
      <c r="C873">
        <v>89118014534</v>
      </c>
      <c r="D873" t="s">
        <v>401</v>
      </c>
      <c r="E873" s="3">
        <v>123500</v>
      </c>
      <c r="F873">
        <v>6.65</v>
      </c>
      <c r="G873" s="3">
        <v>123157</v>
      </c>
      <c r="H873" s="3">
        <v>122953</v>
      </c>
      <c r="I873">
        <v>0</v>
      </c>
      <c r="J873" s="4">
        <v>44492</v>
      </c>
      <c r="K873">
        <v>4</v>
      </c>
      <c r="L873">
        <v>4</v>
      </c>
      <c r="M873">
        <v>0</v>
      </c>
      <c r="N873">
        <v>0</v>
      </c>
      <c r="O873">
        <v>0</v>
      </c>
      <c r="P873">
        <v>0</v>
      </c>
      <c r="Q873" t="s">
        <v>73</v>
      </c>
      <c r="R873">
        <v>15355</v>
      </c>
      <c r="S873">
        <v>899</v>
      </c>
      <c r="T873" t="s">
        <v>74</v>
      </c>
      <c r="U873">
        <v>0</v>
      </c>
      <c r="V873">
        <v>0</v>
      </c>
      <c r="W873" t="s">
        <v>75</v>
      </c>
      <c r="Y873">
        <v>9</v>
      </c>
      <c r="Z873" t="s">
        <v>75</v>
      </c>
      <c r="AA873" t="s">
        <v>74</v>
      </c>
      <c r="AB873" t="s">
        <v>75</v>
      </c>
      <c r="AC873">
        <v>0</v>
      </c>
      <c r="AD873" t="s">
        <v>74</v>
      </c>
      <c r="AE873" t="s">
        <v>76</v>
      </c>
      <c r="AF873" s="4">
        <v>44529</v>
      </c>
      <c r="AG873">
        <v>0</v>
      </c>
    </row>
    <row r="874" spans="1:34" x14ac:dyDescent="0.6">
      <c r="A874">
        <v>40535601494</v>
      </c>
      <c r="B874" t="s">
        <v>465</v>
      </c>
      <c r="C874">
        <v>88862448016</v>
      </c>
      <c r="D874" t="s">
        <v>440</v>
      </c>
      <c r="E874" s="3">
        <v>35492</v>
      </c>
      <c r="F874">
        <v>6.65</v>
      </c>
      <c r="G874" s="3">
        <v>35325</v>
      </c>
      <c r="H874" s="3">
        <v>35252</v>
      </c>
      <c r="I874">
        <v>0</v>
      </c>
      <c r="J874" s="4">
        <v>44498</v>
      </c>
      <c r="K874">
        <v>1</v>
      </c>
      <c r="L874">
        <v>1</v>
      </c>
      <c r="M874">
        <v>0</v>
      </c>
      <c r="N874">
        <v>0</v>
      </c>
      <c r="O874">
        <v>0</v>
      </c>
      <c r="P874">
        <v>0</v>
      </c>
      <c r="Q874" t="s">
        <v>73</v>
      </c>
      <c r="R874">
        <v>15355</v>
      </c>
      <c r="S874">
        <v>227</v>
      </c>
      <c r="T874" t="s">
        <v>74</v>
      </c>
      <c r="U874">
        <v>0</v>
      </c>
      <c r="V874">
        <v>0</v>
      </c>
      <c r="W874" t="s">
        <v>75</v>
      </c>
      <c r="Y874">
        <v>9</v>
      </c>
      <c r="Z874" t="s">
        <v>75</v>
      </c>
      <c r="AA874" t="s">
        <v>74</v>
      </c>
      <c r="AB874" t="s">
        <v>75</v>
      </c>
      <c r="AC874">
        <v>0</v>
      </c>
      <c r="AD874" t="s">
        <v>74</v>
      </c>
      <c r="AE874" t="s">
        <v>76</v>
      </c>
      <c r="AF874" s="4">
        <v>44620</v>
      </c>
      <c r="AG874">
        <v>0</v>
      </c>
    </row>
    <row r="875" spans="1:34" x14ac:dyDescent="0.6">
      <c r="A875">
        <v>40538418316</v>
      </c>
      <c r="B875" t="s">
        <v>465</v>
      </c>
      <c r="C875">
        <v>87068657268</v>
      </c>
      <c r="D875" t="s">
        <v>415</v>
      </c>
      <c r="E875" s="3">
        <v>52000</v>
      </c>
      <c r="F875">
        <v>6.65</v>
      </c>
      <c r="G875" s="3">
        <v>51035</v>
      </c>
      <c r="H875" s="3">
        <v>50377</v>
      </c>
      <c r="I875">
        <v>0</v>
      </c>
      <c r="J875" s="4">
        <v>44526</v>
      </c>
      <c r="K875">
        <v>4</v>
      </c>
      <c r="L875">
        <v>4</v>
      </c>
      <c r="M875">
        <v>0</v>
      </c>
      <c r="N875">
        <v>0</v>
      </c>
      <c r="O875">
        <v>0</v>
      </c>
      <c r="P875">
        <v>0</v>
      </c>
      <c r="Q875" t="s">
        <v>73</v>
      </c>
      <c r="R875">
        <v>15355</v>
      </c>
      <c r="S875">
        <v>342</v>
      </c>
      <c r="T875" t="s">
        <v>74</v>
      </c>
      <c r="U875">
        <v>0</v>
      </c>
      <c r="V875">
        <v>0</v>
      </c>
      <c r="W875" t="s">
        <v>75</v>
      </c>
      <c r="Y875">
        <v>9</v>
      </c>
      <c r="Z875" t="s">
        <v>75</v>
      </c>
      <c r="AA875" t="s">
        <v>74</v>
      </c>
      <c r="AB875" t="s">
        <v>75</v>
      </c>
      <c r="AC875">
        <v>0</v>
      </c>
      <c r="AD875" t="s">
        <v>74</v>
      </c>
      <c r="AE875" t="s">
        <v>76</v>
      </c>
      <c r="AF875" s="4">
        <v>44610</v>
      </c>
      <c r="AG875">
        <v>0</v>
      </c>
    </row>
    <row r="876" spans="1:34" x14ac:dyDescent="0.6">
      <c r="A876">
        <v>40543602001</v>
      </c>
      <c r="B876" t="s">
        <v>465</v>
      </c>
      <c r="C876">
        <v>87683755221</v>
      </c>
      <c r="D876" t="s">
        <v>474</v>
      </c>
      <c r="E876" s="3">
        <v>275800</v>
      </c>
      <c r="F876">
        <v>6.65</v>
      </c>
      <c r="G876" s="3">
        <v>268364</v>
      </c>
      <c r="H876" s="3">
        <v>3766.8</v>
      </c>
      <c r="I876">
        <v>0</v>
      </c>
      <c r="J876" s="4">
        <v>44508</v>
      </c>
      <c r="K876">
        <v>4</v>
      </c>
      <c r="L876">
        <v>4</v>
      </c>
      <c r="M876">
        <v>0</v>
      </c>
      <c r="N876">
        <v>0</v>
      </c>
      <c r="O876">
        <v>0</v>
      </c>
      <c r="P876">
        <v>0</v>
      </c>
      <c r="Q876" t="s">
        <v>73</v>
      </c>
      <c r="R876">
        <v>15355</v>
      </c>
      <c r="S876" s="3">
        <v>2266</v>
      </c>
      <c r="T876" t="s">
        <v>74</v>
      </c>
      <c r="U876">
        <v>0</v>
      </c>
      <c r="V876">
        <v>0</v>
      </c>
      <c r="W876" t="s">
        <v>75</v>
      </c>
      <c r="Y876">
        <v>9</v>
      </c>
      <c r="Z876" t="s">
        <v>75</v>
      </c>
      <c r="AA876" t="s">
        <v>74</v>
      </c>
      <c r="AB876" t="s">
        <v>75</v>
      </c>
      <c r="AC876">
        <v>0</v>
      </c>
      <c r="AD876" t="s">
        <v>74</v>
      </c>
    </row>
    <row r="877" spans="1:34" x14ac:dyDescent="0.6">
      <c r="A877">
        <v>40545496861</v>
      </c>
      <c r="B877" t="s">
        <v>465</v>
      </c>
      <c r="C877">
        <v>85518255949</v>
      </c>
      <c r="D877" t="s">
        <v>457</v>
      </c>
      <c r="E877" s="3">
        <v>58000</v>
      </c>
      <c r="F877">
        <v>6.65</v>
      </c>
      <c r="G877" s="3">
        <v>57235</v>
      </c>
      <c r="H877" s="3">
        <v>56727</v>
      </c>
      <c r="I877">
        <v>0</v>
      </c>
      <c r="J877" s="4">
        <v>44516</v>
      </c>
      <c r="K877">
        <v>4</v>
      </c>
      <c r="L877">
        <v>4</v>
      </c>
      <c r="M877">
        <v>0</v>
      </c>
      <c r="N877">
        <v>0</v>
      </c>
      <c r="O877">
        <v>0</v>
      </c>
      <c r="P877">
        <v>0</v>
      </c>
      <c r="Q877" t="s">
        <v>73</v>
      </c>
      <c r="R877">
        <v>15355</v>
      </c>
      <c r="S877">
        <v>373</v>
      </c>
      <c r="T877" t="s">
        <v>74</v>
      </c>
      <c r="U877">
        <v>0</v>
      </c>
      <c r="V877">
        <v>0</v>
      </c>
      <c r="W877" t="s">
        <v>75</v>
      </c>
      <c r="Y877">
        <v>9</v>
      </c>
      <c r="Z877" t="s">
        <v>75</v>
      </c>
      <c r="AA877" t="s">
        <v>74</v>
      </c>
      <c r="AB877" t="s">
        <v>75</v>
      </c>
      <c r="AC877">
        <v>0</v>
      </c>
      <c r="AD877" t="s">
        <v>74</v>
      </c>
    </row>
    <row r="878" spans="1:34" x14ac:dyDescent="0.6">
      <c r="A878">
        <v>40569891977</v>
      </c>
      <c r="B878" t="s">
        <v>465</v>
      </c>
      <c r="C878">
        <v>87068655895</v>
      </c>
      <c r="D878" t="s">
        <v>442</v>
      </c>
      <c r="E878" s="3">
        <v>39861</v>
      </c>
      <c r="F878">
        <v>6.65</v>
      </c>
      <c r="G878" s="3">
        <v>39729</v>
      </c>
      <c r="H878" s="3">
        <v>39621</v>
      </c>
      <c r="I878">
        <v>0</v>
      </c>
      <c r="J878" s="4">
        <v>44519</v>
      </c>
      <c r="K878">
        <v>4</v>
      </c>
      <c r="L878">
        <v>4</v>
      </c>
      <c r="M878">
        <v>0</v>
      </c>
      <c r="N878">
        <v>0</v>
      </c>
      <c r="O878">
        <v>0</v>
      </c>
      <c r="P878">
        <v>0</v>
      </c>
      <c r="Q878" t="s">
        <v>73</v>
      </c>
      <c r="R878">
        <v>15355</v>
      </c>
      <c r="S878">
        <v>273</v>
      </c>
      <c r="T878" t="s">
        <v>74</v>
      </c>
      <c r="U878">
        <v>0</v>
      </c>
      <c r="V878">
        <v>0</v>
      </c>
      <c r="W878" t="s">
        <v>75</v>
      </c>
      <c r="Y878">
        <v>9</v>
      </c>
      <c r="Z878" t="s">
        <v>75</v>
      </c>
      <c r="AA878" t="s">
        <v>74</v>
      </c>
      <c r="AB878" t="s">
        <v>75</v>
      </c>
      <c r="AC878">
        <v>0</v>
      </c>
      <c r="AD878" t="s">
        <v>74</v>
      </c>
      <c r="AE878" t="s">
        <v>76</v>
      </c>
      <c r="AF878" s="4">
        <v>44632</v>
      </c>
      <c r="AG878">
        <v>0</v>
      </c>
    </row>
    <row r="879" spans="1:34" x14ac:dyDescent="0.6">
      <c r="A879">
        <v>40598326636</v>
      </c>
      <c r="B879" t="s">
        <v>465</v>
      </c>
      <c r="C879">
        <v>88796674832</v>
      </c>
      <c r="D879" t="s">
        <v>416</v>
      </c>
      <c r="E879" s="3">
        <v>30000</v>
      </c>
      <c r="F879">
        <v>6.65</v>
      </c>
      <c r="G879" s="3">
        <v>29191</v>
      </c>
      <c r="H879" s="3">
        <v>28795</v>
      </c>
      <c r="I879">
        <v>0</v>
      </c>
      <c r="J879" s="4">
        <v>44524</v>
      </c>
      <c r="K879">
        <v>4</v>
      </c>
      <c r="L879">
        <v>4</v>
      </c>
      <c r="M879">
        <v>0</v>
      </c>
      <c r="N879">
        <v>0</v>
      </c>
      <c r="O879">
        <v>0</v>
      </c>
      <c r="P879">
        <v>0</v>
      </c>
      <c r="Q879" t="s">
        <v>73</v>
      </c>
      <c r="R879">
        <v>15355</v>
      </c>
      <c r="S879">
        <v>201</v>
      </c>
      <c r="T879" t="s">
        <v>74</v>
      </c>
      <c r="U879">
        <v>0</v>
      </c>
      <c r="V879">
        <v>0</v>
      </c>
      <c r="W879" t="s">
        <v>75</v>
      </c>
      <c r="Y879">
        <v>9</v>
      </c>
      <c r="Z879" t="s">
        <v>75</v>
      </c>
      <c r="AA879" t="s">
        <v>74</v>
      </c>
      <c r="AB879" t="s">
        <v>75</v>
      </c>
      <c r="AC879">
        <v>0</v>
      </c>
      <c r="AD879" t="s">
        <v>74</v>
      </c>
    </row>
    <row r="880" spans="1:34" x14ac:dyDescent="0.6">
      <c r="A880">
        <v>40608874132</v>
      </c>
      <c r="B880" t="s">
        <v>465</v>
      </c>
      <c r="C880">
        <v>88959701682</v>
      </c>
      <c r="D880" t="s">
        <v>444</v>
      </c>
      <c r="E880" s="3">
        <v>34000</v>
      </c>
      <c r="F880">
        <v>6.65</v>
      </c>
      <c r="G880" s="3">
        <v>32798</v>
      </c>
      <c r="H880" s="3">
        <v>32598</v>
      </c>
      <c r="I880">
        <v>0</v>
      </c>
      <c r="J880" s="4">
        <v>44530</v>
      </c>
      <c r="K880">
        <v>4</v>
      </c>
      <c r="L880">
        <v>4</v>
      </c>
      <c r="M880">
        <v>0</v>
      </c>
      <c r="N880">
        <v>0</v>
      </c>
      <c r="O880">
        <v>0</v>
      </c>
      <c r="P880">
        <v>0</v>
      </c>
      <c r="Q880" t="s">
        <v>73</v>
      </c>
      <c r="R880">
        <v>15355</v>
      </c>
      <c r="S880">
        <v>250</v>
      </c>
      <c r="T880" t="s">
        <v>74</v>
      </c>
      <c r="U880">
        <v>0</v>
      </c>
      <c r="V880">
        <v>0</v>
      </c>
      <c r="Z880" t="s">
        <v>75</v>
      </c>
      <c r="AA880" t="s">
        <v>74</v>
      </c>
      <c r="AB880" t="s">
        <v>75</v>
      </c>
      <c r="AC880">
        <v>0</v>
      </c>
      <c r="AD880" t="s">
        <v>74</v>
      </c>
    </row>
    <row r="881" spans="1:33" x14ac:dyDescent="0.6">
      <c r="A881">
        <v>40610612616</v>
      </c>
      <c r="B881" t="s">
        <v>465</v>
      </c>
      <c r="C881">
        <v>85048278390</v>
      </c>
      <c r="D881" t="s">
        <v>417</v>
      </c>
      <c r="E881" s="3">
        <v>214000</v>
      </c>
      <c r="F881">
        <v>6.65</v>
      </c>
      <c r="G881" s="3">
        <v>208811</v>
      </c>
      <c r="H881" s="3">
        <v>5856.35</v>
      </c>
      <c r="I881">
        <v>0</v>
      </c>
      <c r="J881" s="4">
        <v>44530</v>
      </c>
      <c r="K881">
        <v>4</v>
      </c>
      <c r="L881">
        <v>4</v>
      </c>
      <c r="M881">
        <v>0</v>
      </c>
      <c r="N881">
        <v>0</v>
      </c>
      <c r="O881">
        <v>0</v>
      </c>
      <c r="P881">
        <v>0</v>
      </c>
      <c r="Q881" t="s">
        <v>73</v>
      </c>
      <c r="R881">
        <v>15355</v>
      </c>
      <c r="S881" s="3">
        <v>1436</v>
      </c>
      <c r="T881" t="s">
        <v>74</v>
      </c>
      <c r="U881">
        <v>0</v>
      </c>
      <c r="V881">
        <v>0</v>
      </c>
      <c r="W881" t="s">
        <v>75</v>
      </c>
      <c r="Y881">
        <v>9</v>
      </c>
      <c r="Z881" t="s">
        <v>75</v>
      </c>
      <c r="AA881" t="s">
        <v>74</v>
      </c>
      <c r="AB881" t="s">
        <v>75</v>
      </c>
      <c r="AC881">
        <v>0</v>
      </c>
      <c r="AD881" t="s">
        <v>74</v>
      </c>
    </row>
    <row r="882" spans="1:33" x14ac:dyDescent="0.6">
      <c r="A882">
        <v>40610732580</v>
      </c>
      <c r="B882" t="s">
        <v>465</v>
      </c>
      <c r="C882">
        <v>90861430546</v>
      </c>
      <c r="D882" t="s">
        <v>445</v>
      </c>
      <c r="E882" s="3">
        <v>87000</v>
      </c>
      <c r="F882">
        <v>6.65</v>
      </c>
      <c r="G882" s="3">
        <v>86231</v>
      </c>
      <c r="H882" s="3">
        <v>86184</v>
      </c>
      <c r="I882">
        <v>0</v>
      </c>
      <c r="J882" s="4">
        <v>44530</v>
      </c>
      <c r="K882">
        <v>1</v>
      </c>
      <c r="L882">
        <v>1</v>
      </c>
      <c r="M882">
        <v>0</v>
      </c>
      <c r="N882">
        <v>0</v>
      </c>
      <c r="O882">
        <v>0</v>
      </c>
      <c r="P882">
        <v>0</v>
      </c>
      <c r="Q882" t="s">
        <v>73</v>
      </c>
      <c r="R882">
        <v>15355</v>
      </c>
      <c r="S882">
        <v>553</v>
      </c>
      <c r="T882" t="s">
        <v>74</v>
      </c>
      <c r="U882">
        <v>0</v>
      </c>
      <c r="V882">
        <v>0</v>
      </c>
      <c r="Z882" t="s">
        <v>75</v>
      </c>
      <c r="AA882" t="s">
        <v>74</v>
      </c>
      <c r="AB882" t="s">
        <v>75</v>
      </c>
      <c r="AC882">
        <v>0</v>
      </c>
      <c r="AD882" t="s">
        <v>74</v>
      </c>
      <c r="AE882" t="s">
        <v>76</v>
      </c>
      <c r="AF882" s="4">
        <v>44619</v>
      </c>
      <c r="AG882">
        <v>0</v>
      </c>
    </row>
    <row r="883" spans="1:33" x14ac:dyDescent="0.6">
      <c r="A883">
        <v>40626744511</v>
      </c>
      <c r="B883" t="s">
        <v>465</v>
      </c>
      <c r="C883">
        <v>86896916909</v>
      </c>
      <c r="D883" t="s">
        <v>451</v>
      </c>
      <c r="E883" s="3">
        <v>135000</v>
      </c>
      <c r="F883">
        <v>6.65</v>
      </c>
      <c r="G883" s="3">
        <v>128614</v>
      </c>
      <c r="H883" s="3">
        <v>128557</v>
      </c>
      <c r="I883">
        <v>0</v>
      </c>
      <c r="J883" s="4">
        <v>44538</v>
      </c>
      <c r="K883">
        <v>3</v>
      </c>
      <c r="L883">
        <v>3</v>
      </c>
      <c r="M883">
        <v>0</v>
      </c>
      <c r="N883">
        <v>0</v>
      </c>
      <c r="O883">
        <v>0</v>
      </c>
      <c r="P883">
        <v>0</v>
      </c>
      <c r="Q883" t="s">
        <v>73</v>
      </c>
      <c r="R883">
        <v>15355</v>
      </c>
      <c r="S883">
        <v>881</v>
      </c>
      <c r="T883" t="s">
        <v>74</v>
      </c>
      <c r="U883">
        <v>0</v>
      </c>
      <c r="V883">
        <v>0</v>
      </c>
      <c r="W883" t="s">
        <v>75</v>
      </c>
      <c r="Y883">
        <v>9</v>
      </c>
      <c r="Z883" t="s">
        <v>75</v>
      </c>
      <c r="AA883" t="s">
        <v>74</v>
      </c>
      <c r="AB883" t="s">
        <v>75</v>
      </c>
      <c r="AC883">
        <v>0</v>
      </c>
      <c r="AD883" t="s">
        <v>74</v>
      </c>
    </row>
    <row r="884" spans="1:33" x14ac:dyDescent="0.6">
      <c r="A884">
        <v>40654638203</v>
      </c>
      <c r="B884" t="s">
        <v>465</v>
      </c>
      <c r="C884">
        <v>86161214089</v>
      </c>
      <c r="D884" t="s">
        <v>446</v>
      </c>
      <c r="E884" s="3">
        <v>110000</v>
      </c>
      <c r="F884">
        <v>6.65</v>
      </c>
      <c r="G884" s="3">
        <v>108030</v>
      </c>
      <c r="H884" s="3">
        <v>108030</v>
      </c>
      <c r="I884">
        <v>0</v>
      </c>
      <c r="J884" s="4">
        <v>44555</v>
      </c>
      <c r="K884">
        <v>3</v>
      </c>
      <c r="L884">
        <v>3</v>
      </c>
      <c r="M884">
        <v>0</v>
      </c>
      <c r="N884">
        <v>0</v>
      </c>
      <c r="O884">
        <v>0</v>
      </c>
      <c r="P884">
        <v>0</v>
      </c>
      <c r="Q884" t="s">
        <v>73</v>
      </c>
      <c r="R884">
        <v>15355</v>
      </c>
      <c r="S884" s="3">
        <v>1000</v>
      </c>
      <c r="T884" t="s">
        <v>74</v>
      </c>
      <c r="U884">
        <v>0</v>
      </c>
      <c r="V884">
        <v>0</v>
      </c>
      <c r="W884" t="s">
        <v>75</v>
      </c>
      <c r="Y884">
        <v>9</v>
      </c>
      <c r="Z884" t="s">
        <v>75</v>
      </c>
      <c r="AA884" t="s">
        <v>74</v>
      </c>
      <c r="AB884" t="s">
        <v>75</v>
      </c>
      <c r="AC884">
        <v>0</v>
      </c>
      <c r="AD884" t="s">
        <v>74</v>
      </c>
    </row>
    <row r="885" spans="1:33" x14ac:dyDescent="0.6">
      <c r="A885">
        <v>40667187243</v>
      </c>
      <c r="B885" t="s">
        <v>465</v>
      </c>
      <c r="C885">
        <v>80547595498</v>
      </c>
      <c r="D885" t="s">
        <v>447</v>
      </c>
      <c r="E885" s="3">
        <v>63000</v>
      </c>
      <c r="F885">
        <v>6.65</v>
      </c>
      <c r="G885" s="3">
        <v>61657</v>
      </c>
      <c r="H885" s="3">
        <v>61564</v>
      </c>
      <c r="I885">
        <v>0</v>
      </c>
      <c r="J885" s="4">
        <v>44561</v>
      </c>
      <c r="K885">
        <v>3</v>
      </c>
      <c r="L885">
        <v>3</v>
      </c>
      <c r="M885">
        <v>0</v>
      </c>
      <c r="N885">
        <v>0</v>
      </c>
      <c r="O885">
        <v>0</v>
      </c>
      <c r="P885">
        <v>0</v>
      </c>
      <c r="Q885" t="s">
        <v>73</v>
      </c>
      <c r="R885">
        <v>15355</v>
      </c>
      <c r="S885">
        <v>469</v>
      </c>
      <c r="T885" t="s">
        <v>74</v>
      </c>
      <c r="U885">
        <v>0</v>
      </c>
      <c r="V885">
        <v>0</v>
      </c>
      <c r="W885" t="s">
        <v>75</v>
      </c>
      <c r="Y885">
        <v>9</v>
      </c>
      <c r="Z885" t="s">
        <v>75</v>
      </c>
      <c r="AA885" t="s">
        <v>74</v>
      </c>
      <c r="AB885" t="s">
        <v>75</v>
      </c>
      <c r="AC885">
        <v>0</v>
      </c>
      <c r="AD885" t="s">
        <v>74</v>
      </c>
    </row>
    <row r="886" spans="1:33" x14ac:dyDescent="0.6">
      <c r="A886">
        <v>40676394145</v>
      </c>
      <c r="B886" t="s">
        <v>465</v>
      </c>
      <c r="C886">
        <v>85063292601</v>
      </c>
      <c r="D886" t="s">
        <v>448</v>
      </c>
      <c r="E886" s="3">
        <v>83000</v>
      </c>
      <c r="F886">
        <v>6.65</v>
      </c>
      <c r="G886" s="3">
        <v>57192</v>
      </c>
      <c r="H886" s="3">
        <v>56040</v>
      </c>
      <c r="I886">
        <v>0</v>
      </c>
      <c r="J886" s="4">
        <v>44561</v>
      </c>
      <c r="K886">
        <v>3</v>
      </c>
      <c r="L886">
        <v>3</v>
      </c>
      <c r="M886">
        <v>0</v>
      </c>
      <c r="N886">
        <v>0</v>
      </c>
      <c r="O886">
        <v>0</v>
      </c>
      <c r="P886">
        <v>0</v>
      </c>
      <c r="Q886" t="s">
        <v>73</v>
      </c>
      <c r="R886">
        <v>15355</v>
      </c>
      <c r="S886">
        <v>416</v>
      </c>
      <c r="T886" t="s">
        <v>74</v>
      </c>
      <c r="U886">
        <v>0</v>
      </c>
      <c r="V886">
        <v>0</v>
      </c>
      <c r="W886" t="s">
        <v>75</v>
      </c>
      <c r="Y886">
        <v>9</v>
      </c>
      <c r="Z886" t="s">
        <v>75</v>
      </c>
      <c r="AA886" t="s">
        <v>74</v>
      </c>
      <c r="AB886" t="s">
        <v>75</v>
      </c>
      <c r="AC886">
        <v>0</v>
      </c>
      <c r="AD886" t="s">
        <v>74</v>
      </c>
    </row>
    <row r="887" spans="1:33" x14ac:dyDescent="0.6">
      <c r="A887">
        <v>40812329977</v>
      </c>
      <c r="B887" t="s">
        <v>465</v>
      </c>
      <c r="C887">
        <v>85518558342</v>
      </c>
      <c r="D887" t="s">
        <v>402</v>
      </c>
      <c r="E887" s="3">
        <v>57000</v>
      </c>
      <c r="F887">
        <v>6.65</v>
      </c>
      <c r="G887" s="3">
        <v>57225</v>
      </c>
      <c r="H887" s="3">
        <v>56813</v>
      </c>
      <c r="I887">
        <v>0</v>
      </c>
      <c r="J887" s="4">
        <v>44624</v>
      </c>
      <c r="K887">
        <v>1</v>
      </c>
      <c r="L887">
        <v>1</v>
      </c>
      <c r="M887">
        <v>0</v>
      </c>
      <c r="N887">
        <v>0</v>
      </c>
      <c r="O887">
        <v>0</v>
      </c>
      <c r="P887">
        <v>0</v>
      </c>
      <c r="Q887" t="s">
        <v>73</v>
      </c>
      <c r="R887">
        <v>15355</v>
      </c>
      <c r="S887">
        <v>396</v>
      </c>
      <c r="T887" t="s">
        <v>74</v>
      </c>
      <c r="U887">
        <v>0</v>
      </c>
      <c r="V887">
        <v>0</v>
      </c>
      <c r="Z887" t="s">
        <v>75</v>
      </c>
      <c r="AA887" t="s">
        <v>74</v>
      </c>
      <c r="AB887" t="s">
        <v>75</v>
      </c>
      <c r="AC887">
        <v>0</v>
      </c>
      <c r="AD887" t="s">
        <v>74</v>
      </c>
    </row>
    <row r="888" spans="1:33" x14ac:dyDescent="0.6">
      <c r="A888">
        <v>40866064879</v>
      </c>
      <c r="B888" t="s">
        <v>465</v>
      </c>
      <c r="C888">
        <v>86926991137</v>
      </c>
      <c r="D888" t="s">
        <v>418</v>
      </c>
      <c r="E888" s="3">
        <v>43000</v>
      </c>
      <c r="F888">
        <v>6.7</v>
      </c>
      <c r="G888" s="3">
        <v>42322</v>
      </c>
      <c r="H888" s="3">
        <v>42322</v>
      </c>
      <c r="I888">
        <v>0</v>
      </c>
      <c r="J888" s="4">
        <v>44641</v>
      </c>
      <c r="K888">
        <v>1</v>
      </c>
      <c r="L888">
        <v>1</v>
      </c>
      <c r="M888">
        <v>0</v>
      </c>
      <c r="N888">
        <v>0</v>
      </c>
      <c r="O888">
        <v>0</v>
      </c>
      <c r="P888">
        <v>0</v>
      </c>
      <c r="Q888" t="s">
        <v>73</v>
      </c>
      <c r="R888">
        <v>15355</v>
      </c>
      <c r="S888">
        <v>321</v>
      </c>
      <c r="T888" t="s">
        <v>74</v>
      </c>
      <c r="U888">
        <v>0</v>
      </c>
      <c r="V888">
        <v>0</v>
      </c>
      <c r="W888" t="s">
        <v>75</v>
      </c>
      <c r="Y888">
        <v>9</v>
      </c>
      <c r="Z888" t="s">
        <v>75</v>
      </c>
      <c r="AA888" t="s">
        <v>74</v>
      </c>
      <c r="AB888" t="s">
        <v>75</v>
      </c>
      <c r="AC888">
        <v>0</v>
      </c>
      <c r="AD888" t="s">
        <v>74</v>
      </c>
    </row>
    <row r="889" spans="1:33" x14ac:dyDescent="0.6">
      <c r="A889">
        <v>40878859545</v>
      </c>
      <c r="B889" t="s">
        <v>465</v>
      </c>
      <c r="C889">
        <v>85183525517</v>
      </c>
      <c r="D889" t="s">
        <v>406</v>
      </c>
      <c r="E889" s="3">
        <v>118000</v>
      </c>
      <c r="F889">
        <v>6.85</v>
      </c>
      <c r="G889">
        <v>0</v>
      </c>
      <c r="H889">
        <v>0</v>
      </c>
      <c r="I889">
        <v>0</v>
      </c>
      <c r="J889" s="4">
        <v>44647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 t="s">
        <v>73</v>
      </c>
      <c r="R889">
        <v>0</v>
      </c>
      <c r="S889" s="3">
        <v>1087</v>
      </c>
      <c r="T889" t="s">
        <v>74</v>
      </c>
      <c r="U889">
        <v>0</v>
      </c>
      <c r="V889">
        <v>0</v>
      </c>
      <c r="W889" t="s">
        <v>75</v>
      </c>
      <c r="Y889">
        <v>9</v>
      </c>
      <c r="Z889" t="s">
        <v>75</v>
      </c>
      <c r="AA889" t="s">
        <v>74</v>
      </c>
      <c r="AB889" t="s">
        <v>75</v>
      </c>
      <c r="AC889">
        <v>0</v>
      </c>
      <c r="AD889" t="s">
        <v>74</v>
      </c>
    </row>
    <row r="890" spans="1:33" x14ac:dyDescent="0.6">
      <c r="A890">
        <v>40882618377</v>
      </c>
      <c r="B890" t="s">
        <v>465</v>
      </c>
      <c r="C890">
        <v>86735621059</v>
      </c>
      <c r="D890" t="s">
        <v>408</v>
      </c>
      <c r="E890" s="3">
        <v>63000</v>
      </c>
      <c r="F890">
        <v>6.7</v>
      </c>
      <c r="G890">
        <v>0</v>
      </c>
      <c r="H890">
        <v>0</v>
      </c>
      <c r="I890">
        <v>0</v>
      </c>
      <c r="J890" s="4">
        <v>44649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 t="s">
        <v>73</v>
      </c>
      <c r="R890">
        <v>15355</v>
      </c>
      <c r="S890">
        <v>476</v>
      </c>
      <c r="T890" t="s">
        <v>74</v>
      </c>
      <c r="U890">
        <v>0</v>
      </c>
      <c r="V890">
        <v>0</v>
      </c>
      <c r="W890" t="s">
        <v>75</v>
      </c>
      <c r="Y890">
        <v>9</v>
      </c>
      <c r="Z890" t="s">
        <v>75</v>
      </c>
      <c r="AA890" t="s">
        <v>74</v>
      </c>
      <c r="AB890" t="s">
        <v>75</v>
      </c>
      <c r="AC890">
        <v>0</v>
      </c>
      <c r="AD890" t="s">
        <v>74</v>
      </c>
    </row>
    <row r="891" spans="1:33" x14ac:dyDescent="0.6">
      <c r="A891">
        <v>40883164679</v>
      </c>
      <c r="B891" t="s">
        <v>465</v>
      </c>
      <c r="C891">
        <v>85951484805</v>
      </c>
      <c r="D891" t="s">
        <v>409</v>
      </c>
      <c r="E891" s="3">
        <v>153000</v>
      </c>
      <c r="F891">
        <v>6.7</v>
      </c>
      <c r="G891" s="3">
        <v>150717</v>
      </c>
      <c r="H891" s="3">
        <v>150717</v>
      </c>
      <c r="I891">
        <v>0</v>
      </c>
      <c r="J891" s="4">
        <v>44649</v>
      </c>
      <c r="K891">
        <v>1</v>
      </c>
      <c r="L891">
        <v>1</v>
      </c>
      <c r="M891">
        <v>0</v>
      </c>
      <c r="N891">
        <v>0</v>
      </c>
      <c r="O891">
        <v>0</v>
      </c>
      <c r="P891">
        <v>0</v>
      </c>
      <c r="Q891" t="s">
        <v>73</v>
      </c>
      <c r="R891">
        <v>15355</v>
      </c>
      <c r="S891" s="3">
        <v>1142</v>
      </c>
      <c r="T891" t="s">
        <v>74</v>
      </c>
      <c r="U891">
        <v>0</v>
      </c>
      <c r="V891">
        <v>0</v>
      </c>
      <c r="W891" t="s">
        <v>75</v>
      </c>
      <c r="Y891">
        <v>9</v>
      </c>
      <c r="Z891" t="s">
        <v>75</v>
      </c>
      <c r="AA891" t="s">
        <v>74</v>
      </c>
      <c r="AB891" t="s">
        <v>75</v>
      </c>
      <c r="AC891">
        <v>0</v>
      </c>
      <c r="AD891" t="s">
        <v>74</v>
      </c>
    </row>
    <row r="892" spans="1:33" x14ac:dyDescent="0.6">
      <c r="A892">
        <v>40883215683</v>
      </c>
      <c r="B892" t="s">
        <v>465</v>
      </c>
      <c r="C892">
        <v>80084081124</v>
      </c>
      <c r="D892" t="s">
        <v>407</v>
      </c>
      <c r="E892" s="3">
        <v>114500</v>
      </c>
      <c r="F892">
        <v>6.65</v>
      </c>
      <c r="G892" s="3">
        <v>114339</v>
      </c>
      <c r="H892" s="3">
        <v>114339</v>
      </c>
      <c r="I892">
        <v>0</v>
      </c>
      <c r="J892" s="4">
        <v>44649</v>
      </c>
      <c r="K892">
        <v>1</v>
      </c>
      <c r="L892">
        <v>1</v>
      </c>
      <c r="M892">
        <v>0</v>
      </c>
      <c r="N892">
        <v>0</v>
      </c>
      <c r="O892">
        <v>0</v>
      </c>
      <c r="P892">
        <v>0</v>
      </c>
      <c r="Q892" t="s">
        <v>73</v>
      </c>
      <c r="R892">
        <v>15355</v>
      </c>
      <c r="S892">
        <v>966</v>
      </c>
      <c r="T892" t="s">
        <v>74</v>
      </c>
      <c r="U892">
        <v>0</v>
      </c>
      <c r="V892">
        <v>0</v>
      </c>
      <c r="Z892" t="s">
        <v>75</v>
      </c>
      <c r="AA892" t="s">
        <v>74</v>
      </c>
      <c r="AB892" t="s">
        <v>75</v>
      </c>
      <c r="AC892">
        <v>0</v>
      </c>
      <c r="AD892" t="s">
        <v>74</v>
      </c>
    </row>
    <row r="893" spans="1:33" x14ac:dyDescent="0.6">
      <c r="A893">
        <v>40884342790</v>
      </c>
      <c r="B893" t="s">
        <v>465</v>
      </c>
      <c r="C893">
        <v>86281317676</v>
      </c>
      <c r="D893" t="s">
        <v>419</v>
      </c>
      <c r="E893" s="3">
        <v>38000</v>
      </c>
      <c r="F893">
        <v>6.65</v>
      </c>
      <c r="G893">
        <v>0</v>
      </c>
      <c r="H893">
        <v>0</v>
      </c>
      <c r="I893">
        <v>0</v>
      </c>
      <c r="J893" s="4">
        <v>44650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 t="s">
        <v>73</v>
      </c>
      <c r="R893">
        <v>15355</v>
      </c>
      <c r="S893">
        <v>287</v>
      </c>
      <c r="T893" t="s">
        <v>74</v>
      </c>
      <c r="U893">
        <v>0</v>
      </c>
      <c r="V893">
        <v>0</v>
      </c>
      <c r="W893" t="s">
        <v>75</v>
      </c>
      <c r="Y893">
        <v>9</v>
      </c>
      <c r="Z893" t="s">
        <v>75</v>
      </c>
      <c r="AA893" t="s">
        <v>74</v>
      </c>
      <c r="AB893" t="s">
        <v>75</v>
      </c>
      <c r="AC893">
        <v>0</v>
      </c>
      <c r="AD893" t="s">
        <v>74</v>
      </c>
    </row>
    <row r="894" spans="1:33" x14ac:dyDescent="0.6">
      <c r="A894">
        <v>36002896520</v>
      </c>
      <c r="B894" t="s">
        <v>465</v>
      </c>
      <c r="C894">
        <v>89201326900</v>
      </c>
      <c r="D894" t="s">
        <v>432</v>
      </c>
      <c r="E894" s="3">
        <v>51000</v>
      </c>
      <c r="F894">
        <v>6.95</v>
      </c>
      <c r="G894" s="3">
        <v>35556</v>
      </c>
      <c r="H894" s="3">
        <v>35986.160000000003</v>
      </c>
      <c r="I894">
        <v>430.16</v>
      </c>
      <c r="J894" s="4">
        <v>42594</v>
      </c>
      <c r="K894">
        <v>19</v>
      </c>
      <c r="L894">
        <v>18</v>
      </c>
      <c r="M894">
        <v>1</v>
      </c>
      <c r="N894">
        <v>1</v>
      </c>
      <c r="O894">
        <v>1</v>
      </c>
      <c r="P894">
        <v>701</v>
      </c>
      <c r="Q894" t="s">
        <v>73</v>
      </c>
      <c r="R894">
        <v>15355</v>
      </c>
      <c r="S894">
        <v>450</v>
      </c>
      <c r="T894" s="4">
        <v>44632</v>
      </c>
      <c r="U894">
        <v>0</v>
      </c>
      <c r="V894">
        <v>0</v>
      </c>
      <c r="W894" t="s">
        <v>75</v>
      </c>
      <c r="Y894">
        <v>3</v>
      </c>
      <c r="Z894" t="s">
        <v>75</v>
      </c>
      <c r="AA894" t="s">
        <v>74</v>
      </c>
      <c r="AB894" t="s">
        <v>75</v>
      </c>
      <c r="AC894">
        <v>0</v>
      </c>
      <c r="AD894" t="s">
        <v>74</v>
      </c>
      <c r="AE894" t="s">
        <v>173</v>
      </c>
      <c r="AF894" s="4">
        <v>44632</v>
      </c>
      <c r="AG894">
        <v>701</v>
      </c>
    </row>
    <row r="895" spans="1:33" x14ac:dyDescent="0.6">
      <c r="A895">
        <v>40545492175</v>
      </c>
      <c r="B895" t="s">
        <v>465</v>
      </c>
      <c r="C895">
        <v>90845005532</v>
      </c>
      <c r="D895" t="s">
        <v>441</v>
      </c>
      <c r="E895" s="3">
        <v>161000</v>
      </c>
      <c r="F895">
        <v>6.65</v>
      </c>
      <c r="G895" s="3">
        <v>161109</v>
      </c>
      <c r="H895" s="3">
        <v>161143</v>
      </c>
      <c r="I895">
        <v>34</v>
      </c>
      <c r="J895" s="4">
        <v>44509</v>
      </c>
      <c r="K895">
        <v>1</v>
      </c>
      <c r="L895">
        <v>1</v>
      </c>
      <c r="M895">
        <v>0</v>
      </c>
      <c r="N895">
        <v>1</v>
      </c>
      <c r="O895">
        <v>1</v>
      </c>
      <c r="P895">
        <v>701</v>
      </c>
      <c r="Q895" t="s">
        <v>73</v>
      </c>
      <c r="R895">
        <v>15355</v>
      </c>
      <c r="S895" s="3">
        <v>1034</v>
      </c>
      <c r="T895" s="4">
        <v>44640</v>
      </c>
      <c r="U895">
        <v>0</v>
      </c>
      <c r="V895">
        <v>0</v>
      </c>
      <c r="W895" t="s">
        <v>75</v>
      </c>
      <c r="Y895">
        <v>3</v>
      </c>
      <c r="Z895" t="s">
        <v>75</v>
      </c>
      <c r="AA895" t="s">
        <v>74</v>
      </c>
      <c r="AB895" t="s">
        <v>75</v>
      </c>
      <c r="AC895">
        <v>0</v>
      </c>
      <c r="AD895" t="s">
        <v>74</v>
      </c>
      <c r="AE895" t="s">
        <v>173</v>
      </c>
      <c r="AF895" s="4">
        <v>44640</v>
      </c>
      <c r="AG895">
        <v>701</v>
      </c>
    </row>
    <row r="896" spans="1:33" x14ac:dyDescent="0.6">
      <c r="A896">
        <v>40595114353</v>
      </c>
      <c r="B896" t="s">
        <v>465</v>
      </c>
      <c r="C896">
        <v>90715788828</v>
      </c>
      <c r="D896" t="s">
        <v>443</v>
      </c>
      <c r="E896" s="3">
        <v>73000</v>
      </c>
      <c r="F896">
        <v>6.65</v>
      </c>
      <c r="G896" s="3">
        <v>72416</v>
      </c>
      <c r="H896" s="3">
        <v>72820</v>
      </c>
      <c r="I896">
        <v>404</v>
      </c>
      <c r="J896" s="4">
        <v>44526</v>
      </c>
      <c r="K896">
        <v>4</v>
      </c>
      <c r="L896">
        <v>3</v>
      </c>
      <c r="M896">
        <v>1</v>
      </c>
      <c r="N896">
        <v>1</v>
      </c>
      <c r="O896">
        <v>1</v>
      </c>
      <c r="P896">
        <v>701</v>
      </c>
      <c r="Q896" t="s">
        <v>73</v>
      </c>
      <c r="R896">
        <v>15355</v>
      </c>
      <c r="S896">
        <v>551</v>
      </c>
      <c r="T896" s="4">
        <v>44643</v>
      </c>
      <c r="U896">
        <v>0</v>
      </c>
      <c r="V896">
        <v>0</v>
      </c>
      <c r="W896" t="s">
        <v>75</v>
      </c>
      <c r="Y896">
        <v>3</v>
      </c>
      <c r="Z896" t="s">
        <v>75</v>
      </c>
      <c r="AA896" t="s">
        <v>74</v>
      </c>
      <c r="AB896" t="s">
        <v>75</v>
      </c>
      <c r="AC896">
        <v>0</v>
      </c>
      <c r="AD896" t="s">
        <v>74</v>
      </c>
      <c r="AE896" t="s">
        <v>173</v>
      </c>
      <c r="AF896" s="4">
        <v>44643</v>
      </c>
      <c r="AG896">
        <v>701</v>
      </c>
    </row>
    <row r="897" spans="1:34" x14ac:dyDescent="0.6">
      <c r="A897" t="s">
        <v>14</v>
      </c>
      <c r="B897" t="s">
        <v>15</v>
      </c>
      <c r="C897" t="s">
        <v>16</v>
      </c>
      <c r="D897" t="s">
        <v>17</v>
      </c>
      <c r="E897" t="s">
        <v>18</v>
      </c>
      <c r="F897" t="s">
        <v>19</v>
      </c>
      <c r="G897" t="s">
        <v>69</v>
      </c>
      <c r="H897" t="s">
        <v>70</v>
      </c>
      <c r="I897" t="s">
        <v>21</v>
      </c>
      <c r="J897" t="s">
        <v>19</v>
      </c>
      <c r="K897" t="s">
        <v>22</v>
      </c>
      <c r="L897" t="s">
        <v>22</v>
      </c>
      <c r="M897" t="s">
        <v>22</v>
      </c>
      <c r="N897" t="s">
        <v>23</v>
      </c>
      <c r="O897" t="s">
        <v>22</v>
      </c>
      <c r="P897" t="s">
        <v>24</v>
      </c>
      <c r="Q897" t="s">
        <v>19</v>
      </c>
      <c r="R897" t="s">
        <v>25</v>
      </c>
      <c r="S897" t="s">
        <v>21</v>
      </c>
      <c r="T897" t="s">
        <v>26</v>
      </c>
      <c r="U897" t="s">
        <v>14</v>
      </c>
      <c r="V897" t="s">
        <v>18</v>
      </c>
      <c r="W897" t="s">
        <v>24</v>
      </c>
      <c r="X897" t="s">
        <v>27</v>
      </c>
      <c r="Y897" t="s">
        <v>25</v>
      </c>
      <c r="Z897" t="s">
        <v>28</v>
      </c>
      <c r="AA897" t="s">
        <v>29</v>
      </c>
      <c r="AB897" t="s">
        <v>25</v>
      </c>
      <c r="AC897" t="s">
        <v>18</v>
      </c>
      <c r="AD897" t="s">
        <v>26</v>
      </c>
      <c r="AE897" t="s">
        <v>29</v>
      </c>
      <c r="AF897" t="s">
        <v>19</v>
      </c>
      <c r="AG897" t="s">
        <v>30</v>
      </c>
      <c r="AH897" t="s">
        <v>31</v>
      </c>
    </row>
    <row r="898" spans="1:34" x14ac:dyDescent="0.6">
      <c r="A898" t="s">
        <v>77</v>
      </c>
      <c r="B898" t="s">
        <v>465</v>
      </c>
      <c r="E898" s="3">
        <v>9899068</v>
      </c>
      <c r="G898" s="3">
        <v>6815646</v>
      </c>
      <c r="H898" s="3">
        <v>5563818.6500000004</v>
      </c>
      <c r="I898">
        <v>868.16</v>
      </c>
    </row>
    <row r="899" spans="1:34" x14ac:dyDescent="0.6">
      <c r="A899" t="s">
        <v>14</v>
      </c>
      <c r="B899" t="s">
        <v>15</v>
      </c>
      <c r="C899" t="s">
        <v>16</v>
      </c>
      <c r="D899" t="s">
        <v>17</v>
      </c>
      <c r="E899" t="s">
        <v>18</v>
      </c>
      <c r="F899" t="s">
        <v>19</v>
      </c>
      <c r="G899" t="s">
        <v>69</v>
      </c>
      <c r="H899" t="s">
        <v>70</v>
      </c>
      <c r="I899" t="s">
        <v>21</v>
      </c>
      <c r="J899" t="s">
        <v>19</v>
      </c>
      <c r="K899" t="s">
        <v>22</v>
      </c>
      <c r="L899" t="s">
        <v>22</v>
      </c>
      <c r="M899" t="s">
        <v>22</v>
      </c>
      <c r="N899" t="s">
        <v>23</v>
      </c>
      <c r="O899" t="s">
        <v>22</v>
      </c>
      <c r="P899" t="s">
        <v>24</v>
      </c>
      <c r="Q899" t="s">
        <v>19</v>
      </c>
      <c r="R899" t="s">
        <v>25</v>
      </c>
      <c r="S899" t="s">
        <v>21</v>
      </c>
      <c r="T899" t="s">
        <v>26</v>
      </c>
      <c r="U899" t="s">
        <v>14</v>
      </c>
      <c r="V899" t="s">
        <v>18</v>
      </c>
      <c r="W899" t="s">
        <v>24</v>
      </c>
      <c r="X899" t="s">
        <v>27</v>
      </c>
      <c r="Y899" t="s">
        <v>25</v>
      </c>
      <c r="Z899" t="s">
        <v>28</v>
      </c>
      <c r="AA899" t="s">
        <v>29</v>
      </c>
      <c r="AB899" t="s">
        <v>25</v>
      </c>
      <c r="AC899" t="s">
        <v>18</v>
      </c>
      <c r="AD899" t="s">
        <v>26</v>
      </c>
      <c r="AE899" t="s">
        <v>29</v>
      </c>
      <c r="AF899" t="s">
        <v>19</v>
      </c>
      <c r="AG899" t="s">
        <v>30</v>
      </c>
      <c r="AH899" t="s">
        <v>31</v>
      </c>
    </row>
    <row r="900" spans="1:34" x14ac:dyDescent="0.6">
      <c r="A900">
        <v>39633150981</v>
      </c>
      <c r="B900" t="s">
        <v>116</v>
      </c>
      <c r="C900">
        <v>86799718499</v>
      </c>
      <c r="D900" t="s">
        <v>375</v>
      </c>
      <c r="E900" s="3">
        <v>399000</v>
      </c>
      <c r="F900">
        <v>7.5</v>
      </c>
      <c r="G900" s="3">
        <v>383514</v>
      </c>
      <c r="H900" s="3">
        <v>357824</v>
      </c>
      <c r="I900">
        <v>0</v>
      </c>
      <c r="J900" s="4">
        <v>44092</v>
      </c>
      <c r="K900">
        <v>18</v>
      </c>
      <c r="L900">
        <v>18</v>
      </c>
      <c r="M900">
        <v>0</v>
      </c>
      <c r="N900">
        <v>0</v>
      </c>
      <c r="O900">
        <v>0</v>
      </c>
      <c r="P900">
        <v>0</v>
      </c>
      <c r="Q900" t="s">
        <v>73</v>
      </c>
      <c r="R900">
        <v>15355</v>
      </c>
      <c r="S900" s="3">
        <v>3295</v>
      </c>
      <c r="T900" t="s">
        <v>74</v>
      </c>
      <c r="U900">
        <v>0</v>
      </c>
      <c r="V900">
        <v>0</v>
      </c>
      <c r="W900" t="s">
        <v>75</v>
      </c>
      <c r="Y900">
        <v>9</v>
      </c>
      <c r="Z900" t="s">
        <v>75</v>
      </c>
      <c r="AA900" t="s">
        <v>74</v>
      </c>
      <c r="AB900" t="s">
        <v>75</v>
      </c>
      <c r="AC900">
        <v>0</v>
      </c>
      <c r="AD900" t="s">
        <v>74</v>
      </c>
      <c r="AE900" t="s">
        <v>76</v>
      </c>
      <c r="AF900" s="4">
        <v>44180</v>
      </c>
      <c r="AG900">
        <v>999</v>
      </c>
    </row>
    <row r="901" spans="1:34" x14ac:dyDescent="0.6">
      <c r="A901" t="s">
        <v>14</v>
      </c>
      <c r="B901" t="s">
        <v>15</v>
      </c>
      <c r="C901" t="s">
        <v>16</v>
      </c>
      <c r="D901" t="s">
        <v>17</v>
      </c>
      <c r="E901" t="s">
        <v>18</v>
      </c>
      <c r="F901" t="s">
        <v>19</v>
      </c>
      <c r="G901" t="s">
        <v>69</v>
      </c>
      <c r="H901" t="s">
        <v>70</v>
      </c>
      <c r="I901" t="s">
        <v>21</v>
      </c>
      <c r="J901" t="s">
        <v>19</v>
      </c>
      <c r="K901" t="s">
        <v>22</v>
      </c>
      <c r="L901" t="s">
        <v>22</v>
      </c>
      <c r="M901" t="s">
        <v>22</v>
      </c>
      <c r="N901" t="s">
        <v>23</v>
      </c>
      <c r="O901" t="s">
        <v>22</v>
      </c>
      <c r="P901" t="s">
        <v>24</v>
      </c>
      <c r="Q901" t="s">
        <v>19</v>
      </c>
      <c r="R901" t="s">
        <v>25</v>
      </c>
      <c r="S901" t="s">
        <v>21</v>
      </c>
      <c r="T901" t="s">
        <v>26</v>
      </c>
      <c r="U901" t="s">
        <v>14</v>
      </c>
      <c r="V901" t="s">
        <v>18</v>
      </c>
      <c r="W901" t="s">
        <v>24</v>
      </c>
      <c r="X901" t="s">
        <v>27</v>
      </c>
      <c r="Y901" t="s">
        <v>25</v>
      </c>
      <c r="Z901" t="s">
        <v>28</v>
      </c>
      <c r="AA901" t="s">
        <v>29</v>
      </c>
      <c r="AB901" t="s">
        <v>25</v>
      </c>
      <c r="AC901" t="s">
        <v>18</v>
      </c>
      <c r="AD901" t="s">
        <v>26</v>
      </c>
      <c r="AE901" t="s">
        <v>29</v>
      </c>
      <c r="AF901" t="s">
        <v>19</v>
      </c>
      <c r="AG901" t="s">
        <v>30</v>
      </c>
      <c r="AH901" t="s">
        <v>31</v>
      </c>
    </row>
    <row r="903" spans="1:34" x14ac:dyDescent="0.6">
      <c r="A903" t="s">
        <v>3</v>
      </c>
      <c r="B903">
        <v>1</v>
      </c>
      <c r="C903" t="s">
        <v>4</v>
      </c>
      <c r="D903" t="s">
        <v>5</v>
      </c>
      <c r="E903" t="s">
        <v>6</v>
      </c>
      <c r="F903" s="1">
        <v>45383.166666666664</v>
      </c>
      <c r="G903">
        <v>0</v>
      </c>
    </row>
    <row r="904" spans="1:34" x14ac:dyDescent="0.6">
      <c r="A904" t="s">
        <v>7</v>
      </c>
      <c r="E904" t="s">
        <v>8</v>
      </c>
      <c r="F904" s="2">
        <v>44621</v>
      </c>
    </row>
    <row r="905" spans="1:34" x14ac:dyDescent="0.6">
      <c r="C905" t="s">
        <v>9</v>
      </c>
      <c r="D905" t="s">
        <v>10</v>
      </c>
    </row>
    <row r="906" spans="1:34" x14ac:dyDescent="0.6">
      <c r="A906" t="s">
        <v>11</v>
      </c>
      <c r="B906" t="s">
        <v>12</v>
      </c>
      <c r="E906" t="s">
        <v>475</v>
      </c>
    </row>
    <row r="907" spans="1:34" x14ac:dyDescent="0.6">
      <c r="A907" t="s">
        <v>0</v>
      </c>
    </row>
    <row r="908" spans="1:34" x14ac:dyDescent="0.6">
      <c r="A908" t="s">
        <v>14</v>
      </c>
      <c r="B908" t="s">
        <v>15</v>
      </c>
      <c r="C908" t="s">
        <v>16</v>
      </c>
      <c r="D908" t="s">
        <v>17</v>
      </c>
      <c r="E908" t="s">
        <v>18</v>
      </c>
      <c r="F908" t="s">
        <v>19</v>
      </c>
      <c r="G908" t="s">
        <v>20</v>
      </c>
      <c r="H908" t="s">
        <v>21</v>
      </c>
      <c r="I908" t="s">
        <v>21</v>
      </c>
      <c r="J908" t="s">
        <v>19</v>
      </c>
      <c r="K908" t="s">
        <v>22</v>
      </c>
      <c r="L908" t="s">
        <v>22</v>
      </c>
      <c r="M908" t="s">
        <v>22</v>
      </c>
      <c r="N908" t="s">
        <v>23</v>
      </c>
      <c r="O908" t="s">
        <v>22</v>
      </c>
      <c r="P908" t="s">
        <v>24</v>
      </c>
      <c r="Q908" t="s">
        <v>19</v>
      </c>
      <c r="R908" t="s">
        <v>25</v>
      </c>
      <c r="S908" t="s">
        <v>21</v>
      </c>
      <c r="T908" t="s">
        <v>26</v>
      </c>
      <c r="U908" t="s">
        <v>14</v>
      </c>
      <c r="V908" t="s">
        <v>18</v>
      </c>
      <c r="W908" t="s">
        <v>24</v>
      </c>
      <c r="X908" t="s">
        <v>27</v>
      </c>
      <c r="Y908" t="s">
        <v>25</v>
      </c>
      <c r="Z908" t="s">
        <v>28</v>
      </c>
      <c r="AA908" t="s">
        <v>29</v>
      </c>
      <c r="AB908" t="s">
        <v>25</v>
      </c>
      <c r="AC908" t="s">
        <v>18</v>
      </c>
      <c r="AD908" t="s">
        <v>26</v>
      </c>
      <c r="AE908" t="s">
        <v>29</v>
      </c>
      <c r="AF908" t="s">
        <v>19</v>
      </c>
      <c r="AG908" t="s">
        <v>30</v>
      </c>
      <c r="AH908" t="s">
        <v>31</v>
      </c>
    </row>
    <row r="909" spans="1:34" x14ac:dyDescent="0.6">
      <c r="A909" t="s">
        <v>32</v>
      </c>
      <c r="B909" t="s">
        <v>33</v>
      </c>
      <c r="C909" t="s">
        <v>34</v>
      </c>
      <c r="D909" t="s">
        <v>35</v>
      </c>
      <c r="E909" t="s">
        <v>36</v>
      </c>
      <c r="F909" t="s">
        <v>37</v>
      </c>
      <c r="G909" t="s">
        <v>38</v>
      </c>
      <c r="H909" t="s">
        <v>39</v>
      </c>
      <c r="I909" t="s">
        <v>40</v>
      </c>
      <c r="J909" t="s">
        <v>41</v>
      </c>
      <c r="K909" t="s">
        <v>42</v>
      </c>
      <c r="L909" t="s">
        <v>42</v>
      </c>
      <c r="M909" t="s">
        <v>42</v>
      </c>
      <c r="N909" t="s">
        <v>43</v>
      </c>
      <c r="O909" t="s">
        <v>44</v>
      </c>
      <c r="P909" t="s">
        <v>45</v>
      </c>
      <c r="Q909" t="s">
        <v>46</v>
      </c>
      <c r="R909" t="s">
        <v>47</v>
      </c>
      <c r="S909" t="s">
        <v>48</v>
      </c>
      <c r="T909" t="s">
        <v>49</v>
      </c>
      <c r="U909" t="s">
        <v>50</v>
      </c>
      <c r="V909" t="s">
        <v>51</v>
      </c>
      <c r="W909" t="s">
        <v>52</v>
      </c>
      <c r="X909" t="s">
        <v>53</v>
      </c>
      <c r="Y909" t="s">
        <v>54</v>
      </c>
      <c r="Z909" t="s">
        <v>55</v>
      </c>
      <c r="AA909" t="s">
        <v>56</v>
      </c>
      <c r="AB909" t="s">
        <v>57</v>
      </c>
      <c r="AC909" t="s">
        <v>58</v>
      </c>
      <c r="AD909" t="s">
        <v>59</v>
      </c>
      <c r="AE909" t="s">
        <v>60</v>
      </c>
      <c r="AF909" t="s">
        <v>61</v>
      </c>
      <c r="AG909" t="s">
        <v>62</v>
      </c>
    </row>
    <row r="910" spans="1:34" x14ac:dyDescent="0.6">
      <c r="J910" t="s">
        <v>63</v>
      </c>
      <c r="K910" t="s">
        <v>64</v>
      </c>
      <c r="L910" t="s">
        <v>65</v>
      </c>
      <c r="M910" t="s">
        <v>66</v>
      </c>
      <c r="N910" t="s">
        <v>67</v>
      </c>
      <c r="O910" t="s">
        <v>67</v>
      </c>
      <c r="P910" t="s">
        <v>68</v>
      </c>
    </row>
    <row r="911" spans="1:34" x14ac:dyDescent="0.6">
      <c r="A911" t="s">
        <v>14</v>
      </c>
      <c r="B911" t="s">
        <v>15</v>
      </c>
      <c r="C911" t="s">
        <v>16</v>
      </c>
      <c r="D911" t="s">
        <v>17</v>
      </c>
      <c r="E911" t="s">
        <v>18</v>
      </c>
      <c r="F911" t="s">
        <v>19</v>
      </c>
      <c r="G911" t="s">
        <v>69</v>
      </c>
      <c r="H911" t="s">
        <v>70</v>
      </c>
      <c r="I911" t="s">
        <v>21</v>
      </c>
      <c r="J911" t="s">
        <v>19</v>
      </c>
      <c r="K911" t="s">
        <v>22</v>
      </c>
      <c r="L911" t="s">
        <v>22</v>
      </c>
      <c r="M911" t="s">
        <v>22</v>
      </c>
      <c r="N911" t="s">
        <v>23</v>
      </c>
      <c r="O911" t="s">
        <v>22</v>
      </c>
      <c r="P911" t="s">
        <v>24</v>
      </c>
      <c r="Q911" t="s">
        <v>19</v>
      </c>
      <c r="R911" t="s">
        <v>25</v>
      </c>
      <c r="S911" t="s">
        <v>21</v>
      </c>
      <c r="T911" t="s">
        <v>26</v>
      </c>
      <c r="U911" t="s">
        <v>14</v>
      </c>
      <c r="V911" t="s">
        <v>18</v>
      </c>
      <c r="W911" t="s">
        <v>24</v>
      </c>
      <c r="X911" t="s">
        <v>27</v>
      </c>
      <c r="Y911" t="s">
        <v>25</v>
      </c>
      <c r="Z911" t="s">
        <v>28</v>
      </c>
      <c r="AA911" t="s">
        <v>29</v>
      </c>
      <c r="AB911" t="s">
        <v>25</v>
      </c>
      <c r="AC911" t="s">
        <v>18</v>
      </c>
      <c r="AD911" t="s">
        <v>26</v>
      </c>
      <c r="AE911" t="s">
        <v>29</v>
      </c>
      <c r="AF911" t="s">
        <v>19</v>
      </c>
      <c r="AG911" t="s">
        <v>30</v>
      </c>
      <c r="AH911" t="s">
        <v>31</v>
      </c>
    </row>
    <row r="912" spans="1:34" x14ac:dyDescent="0.6">
      <c r="A912">
        <v>39816371969</v>
      </c>
      <c r="B912" t="s">
        <v>116</v>
      </c>
      <c r="C912">
        <v>90634458777</v>
      </c>
      <c r="D912" t="s">
        <v>349</v>
      </c>
      <c r="E912" s="3">
        <v>1000000</v>
      </c>
      <c r="F912">
        <v>7.65</v>
      </c>
      <c r="G912" s="3">
        <v>991802</v>
      </c>
      <c r="H912" s="3">
        <v>991536</v>
      </c>
      <c r="I912">
        <v>0</v>
      </c>
      <c r="J912" s="4">
        <v>44212</v>
      </c>
      <c r="K912">
        <v>7</v>
      </c>
      <c r="L912">
        <v>7</v>
      </c>
      <c r="M912">
        <v>0</v>
      </c>
      <c r="N912">
        <v>0</v>
      </c>
      <c r="O912">
        <v>0</v>
      </c>
      <c r="P912">
        <v>0</v>
      </c>
      <c r="Q912" t="s">
        <v>73</v>
      </c>
      <c r="R912">
        <v>15355</v>
      </c>
      <c r="S912" s="3">
        <v>7162</v>
      </c>
      <c r="T912" t="s">
        <v>74</v>
      </c>
      <c r="U912">
        <v>0</v>
      </c>
      <c r="V912">
        <v>0</v>
      </c>
      <c r="Z912" t="s">
        <v>75</v>
      </c>
      <c r="AA912" t="s">
        <v>74</v>
      </c>
      <c r="AB912" t="s">
        <v>75</v>
      </c>
      <c r="AC912">
        <v>0</v>
      </c>
      <c r="AD912" t="s">
        <v>74</v>
      </c>
      <c r="AE912" t="s">
        <v>76</v>
      </c>
      <c r="AF912" s="4">
        <v>44443</v>
      </c>
      <c r="AG912">
        <v>0</v>
      </c>
    </row>
    <row r="913" spans="1:33" x14ac:dyDescent="0.6">
      <c r="A913">
        <v>39816463920</v>
      </c>
      <c r="B913" t="s">
        <v>116</v>
      </c>
      <c r="C913">
        <v>86171993730</v>
      </c>
      <c r="D913" t="s">
        <v>476</v>
      </c>
      <c r="E913" s="3">
        <v>1800000</v>
      </c>
      <c r="F913">
        <v>7.6</v>
      </c>
      <c r="G913" s="3">
        <v>1713221</v>
      </c>
      <c r="H913" s="3">
        <v>1712969</v>
      </c>
      <c r="I913">
        <v>0</v>
      </c>
      <c r="J913" s="4">
        <v>44155</v>
      </c>
      <c r="K913">
        <v>9</v>
      </c>
      <c r="L913">
        <v>9</v>
      </c>
      <c r="M913">
        <v>0</v>
      </c>
      <c r="N913">
        <v>0</v>
      </c>
      <c r="O913">
        <v>0</v>
      </c>
      <c r="P913">
        <v>0</v>
      </c>
      <c r="Q913" t="s">
        <v>73</v>
      </c>
      <c r="R913">
        <v>15355</v>
      </c>
      <c r="S913" s="3">
        <v>16772</v>
      </c>
      <c r="T913" t="s">
        <v>74</v>
      </c>
      <c r="U913">
        <v>0</v>
      </c>
      <c r="V913">
        <v>0</v>
      </c>
      <c r="Z913" t="s">
        <v>75</v>
      </c>
      <c r="AA913" t="s">
        <v>74</v>
      </c>
      <c r="AB913" t="s">
        <v>75</v>
      </c>
      <c r="AC913">
        <v>0</v>
      </c>
      <c r="AD913" t="s">
        <v>74</v>
      </c>
      <c r="AE913" t="s">
        <v>76</v>
      </c>
      <c r="AF913" s="4">
        <v>44556</v>
      </c>
      <c r="AG913">
        <v>0</v>
      </c>
    </row>
    <row r="914" spans="1:33" x14ac:dyDescent="0.6">
      <c r="A914">
        <v>39963945348</v>
      </c>
      <c r="B914" t="s">
        <v>116</v>
      </c>
      <c r="C914">
        <v>80002846636</v>
      </c>
      <c r="D914" t="s">
        <v>354</v>
      </c>
      <c r="E914" s="3">
        <v>500000</v>
      </c>
      <c r="F914">
        <v>7.5</v>
      </c>
      <c r="G914" s="3">
        <v>471985</v>
      </c>
      <c r="H914" s="3">
        <v>465087</v>
      </c>
      <c r="I914">
        <v>0</v>
      </c>
      <c r="J914" s="4">
        <v>44254</v>
      </c>
      <c r="K914">
        <v>13</v>
      </c>
      <c r="L914">
        <v>13</v>
      </c>
      <c r="M914">
        <v>0</v>
      </c>
      <c r="N914">
        <v>0</v>
      </c>
      <c r="O914">
        <v>0</v>
      </c>
      <c r="P914">
        <v>0</v>
      </c>
      <c r="Q914" t="s">
        <v>73</v>
      </c>
      <c r="R914">
        <v>15355</v>
      </c>
      <c r="S914" s="3">
        <v>5168</v>
      </c>
      <c r="T914" t="s">
        <v>74</v>
      </c>
      <c r="U914">
        <v>0</v>
      </c>
      <c r="V914">
        <v>0</v>
      </c>
      <c r="W914" t="s">
        <v>75</v>
      </c>
      <c r="Y914">
        <v>9</v>
      </c>
      <c r="Z914" t="s">
        <v>75</v>
      </c>
      <c r="AA914" t="s">
        <v>74</v>
      </c>
      <c r="AB914" t="s">
        <v>75</v>
      </c>
      <c r="AC914">
        <v>0</v>
      </c>
      <c r="AD914" t="s">
        <v>74</v>
      </c>
      <c r="AE914" t="s">
        <v>76</v>
      </c>
      <c r="AF914" s="4">
        <v>44294</v>
      </c>
      <c r="AG914">
        <v>0</v>
      </c>
    </row>
    <row r="915" spans="1:33" x14ac:dyDescent="0.6">
      <c r="A915">
        <v>40266566214</v>
      </c>
      <c r="B915" t="s">
        <v>116</v>
      </c>
      <c r="C915">
        <v>85006714687</v>
      </c>
      <c r="D915" t="s">
        <v>436</v>
      </c>
      <c r="E915" s="3">
        <v>2520000</v>
      </c>
      <c r="F915">
        <v>7.85</v>
      </c>
      <c r="G915" s="3">
        <v>2395148</v>
      </c>
      <c r="H915" s="3">
        <v>2319114</v>
      </c>
      <c r="I915">
        <v>0</v>
      </c>
      <c r="J915" s="4">
        <v>44380</v>
      </c>
      <c r="K915">
        <v>7</v>
      </c>
      <c r="L915">
        <v>7</v>
      </c>
      <c r="M915">
        <v>0</v>
      </c>
      <c r="N915">
        <v>0</v>
      </c>
      <c r="O915">
        <v>0</v>
      </c>
      <c r="P915">
        <v>0</v>
      </c>
      <c r="Q915" t="s">
        <v>73</v>
      </c>
      <c r="R915">
        <v>15355</v>
      </c>
      <c r="S915" s="3">
        <v>32138</v>
      </c>
      <c r="T915" t="s">
        <v>74</v>
      </c>
      <c r="U915">
        <v>0</v>
      </c>
      <c r="V915">
        <v>0</v>
      </c>
      <c r="W915" t="s">
        <v>75</v>
      </c>
      <c r="Y915">
        <v>9</v>
      </c>
      <c r="Z915" t="s">
        <v>75</v>
      </c>
      <c r="AA915" t="s">
        <v>74</v>
      </c>
      <c r="AB915" t="s">
        <v>75</v>
      </c>
      <c r="AC915">
        <v>0</v>
      </c>
      <c r="AD915" t="s">
        <v>74</v>
      </c>
      <c r="AE915" t="s">
        <v>76</v>
      </c>
      <c r="AF915" s="4">
        <v>44443</v>
      </c>
      <c r="AG915">
        <v>0</v>
      </c>
    </row>
    <row r="916" spans="1:33" x14ac:dyDescent="0.6">
      <c r="A916">
        <v>40302095460</v>
      </c>
      <c r="B916" t="s">
        <v>116</v>
      </c>
      <c r="C916">
        <v>85786878284</v>
      </c>
      <c r="D916" t="s">
        <v>431</v>
      </c>
      <c r="E916" s="3">
        <v>800000</v>
      </c>
      <c r="F916">
        <v>7.5</v>
      </c>
      <c r="G916" s="3">
        <v>781975</v>
      </c>
      <c r="H916" s="3">
        <v>777311</v>
      </c>
      <c r="I916">
        <v>0</v>
      </c>
      <c r="J916" s="4">
        <v>44396</v>
      </c>
      <c r="K916">
        <v>8</v>
      </c>
      <c r="L916">
        <v>8</v>
      </c>
      <c r="M916">
        <v>0</v>
      </c>
      <c r="N916">
        <v>0</v>
      </c>
      <c r="O916">
        <v>0</v>
      </c>
      <c r="P916">
        <v>0</v>
      </c>
      <c r="Q916" t="s">
        <v>73</v>
      </c>
      <c r="R916">
        <v>15355</v>
      </c>
      <c r="S916" s="3">
        <v>7417</v>
      </c>
      <c r="T916" t="s">
        <v>74</v>
      </c>
      <c r="U916">
        <v>0</v>
      </c>
      <c r="V916">
        <v>0</v>
      </c>
      <c r="W916" t="s">
        <v>75</v>
      </c>
      <c r="Y916">
        <v>9</v>
      </c>
      <c r="Z916" t="s">
        <v>75</v>
      </c>
      <c r="AA916" t="s">
        <v>74</v>
      </c>
      <c r="AB916" t="s">
        <v>75</v>
      </c>
      <c r="AC916">
        <v>0</v>
      </c>
      <c r="AD916" t="s">
        <v>74</v>
      </c>
    </row>
    <row r="917" spans="1:33" x14ac:dyDescent="0.6">
      <c r="A917">
        <v>40335976096</v>
      </c>
      <c r="B917" t="s">
        <v>116</v>
      </c>
      <c r="C917">
        <v>85170857853</v>
      </c>
      <c r="D917" t="s">
        <v>131</v>
      </c>
      <c r="E917" s="3">
        <v>300000</v>
      </c>
      <c r="F917">
        <v>7.5</v>
      </c>
      <c r="G917" s="3">
        <v>294440</v>
      </c>
      <c r="H917" s="3">
        <v>285114</v>
      </c>
      <c r="I917">
        <v>0</v>
      </c>
      <c r="J917" s="4">
        <v>44419</v>
      </c>
      <c r="K917">
        <v>7</v>
      </c>
      <c r="L917">
        <v>7</v>
      </c>
      <c r="M917">
        <v>0</v>
      </c>
      <c r="N917">
        <v>0</v>
      </c>
      <c r="O917">
        <v>0</v>
      </c>
      <c r="P917">
        <v>0</v>
      </c>
      <c r="Q917" t="s">
        <v>73</v>
      </c>
      <c r="R917">
        <v>15355</v>
      </c>
      <c r="S917" s="3">
        <v>2782</v>
      </c>
      <c r="T917" t="s">
        <v>74</v>
      </c>
      <c r="U917">
        <v>0</v>
      </c>
      <c r="V917">
        <v>0</v>
      </c>
      <c r="W917" t="s">
        <v>75</v>
      </c>
      <c r="Y917">
        <v>9</v>
      </c>
      <c r="Z917" t="s">
        <v>75</v>
      </c>
      <c r="AA917" t="s">
        <v>74</v>
      </c>
      <c r="AB917" t="s">
        <v>75</v>
      </c>
      <c r="AC917">
        <v>0</v>
      </c>
      <c r="AD917" t="s">
        <v>74</v>
      </c>
    </row>
    <row r="918" spans="1:33" x14ac:dyDescent="0.6">
      <c r="A918">
        <v>40426230455</v>
      </c>
      <c r="B918" t="s">
        <v>116</v>
      </c>
      <c r="C918">
        <v>80141348417</v>
      </c>
      <c r="D918" t="s">
        <v>477</v>
      </c>
      <c r="E918" s="3">
        <v>1400000</v>
      </c>
      <c r="F918">
        <v>7.65</v>
      </c>
      <c r="G918" s="3">
        <v>1365900</v>
      </c>
      <c r="H918" s="3">
        <v>1362264</v>
      </c>
      <c r="I918">
        <v>0</v>
      </c>
      <c r="J918" s="4">
        <v>44518</v>
      </c>
      <c r="K918">
        <v>4</v>
      </c>
      <c r="L918">
        <v>4</v>
      </c>
      <c r="M918">
        <v>0</v>
      </c>
      <c r="N918">
        <v>0</v>
      </c>
      <c r="O918">
        <v>0</v>
      </c>
      <c r="P918">
        <v>0</v>
      </c>
      <c r="Q918" t="s">
        <v>73</v>
      </c>
      <c r="R918">
        <v>15355</v>
      </c>
      <c r="S918" s="3">
        <v>18091</v>
      </c>
      <c r="T918" t="s">
        <v>74</v>
      </c>
      <c r="U918">
        <v>0</v>
      </c>
      <c r="V918">
        <v>0</v>
      </c>
      <c r="W918" t="s">
        <v>75</v>
      </c>
      <c r="Y918">
        <v>9</v>
      </c>
      <c r="Z918" t="s">
        <v>75</v>
      </c>
      <c r="AA918" t="s">
        <v>74</v>
      </c>
      <c r="AB918" t="s">
        <v>75</v>
      </c>
      <c r="AC918">
        <v>0</v>
      </c>
      <c r="AD918" t="s">
        <v>74</v>
      </c>
    </row>
    <row r="919" spans="1:33" x14ac:dyDescent="0.6">
      <c r="A919">
        <v>40455363399</v>
      </c>
      <c r="B919" t="s">
        <v>116</v>
      </c>
      <c r="C919">
        <v>89238650899</v>
      </c>
      <c r="D919" t="s">
        <v>478</v>
      </c>
      <c r="E919" s="3">
        <v>300000</v>
      </c>
      <c r="F919">
        <v>7.5</v>
      </c>
      <c r="G919" s="3">
        <v>298432</v>
      </c>
      <c r="H919" s="3">
        <v>297994</v>
      </c>
      <c r="I919">
        <v>0</v>
      </c>
      <c r="J919" s="4">
        <v>44460</v>
      </c>
      <c r="K919">
        <v>6</v>
      </c>
      <c r="L919">
        <v>6</v>
      </c>
      <c r="M919">
        <v>0</v>
      </c>
      <c r="N919">
        <v>0</v>
      </c>
      <c r="O919">
        <v>0</v>
      </c>
      <c r="P919">
        <v>0</v>
      </c>
      <c r="Q919" t="s">
        <v>73</v>
      </c>
      <c r="R919">
        <v>15355</v>
      </c>
      <c r="S919" s="3">
        <v>2220</v>
      </c>
      <c r="T919" t="s">
        <v>74</v>
      </c>
      <c r="U919">
        <v>0</v>
      </c>
      <c r="V919">
        <v>0</v>
      </c>
      <c r="W919" t="s">
        <v>75</v>
      </c>
      <c r="Y919">
        <v>9</v>
      </c>
      <c r="Z919" t="s">
        <v>75</v>
      </c>
      <c r="AA919" t="s">
        <v>74</v>
      </c>
      <c r="AB919" t="s">
        <v>75</v>
      </c>
      <c r="AC919">
        <v>0</v>
      </c>
      <c r="AD919" t="s">
        <v>74</v>
      </c>
      <c r="AE919" t="s">
        <v>76</v>
      </c>
      <c r="AF919" s="4">
        <v>44564</v>
      </c>
      <c r="AG919">
        <v>0</v>
      </c>
    </row>
    <row r="920" spans="1:33" x14ac:dyDescent="0.6">
      <c r="A920">
        <v>40560742887</v>
      </c>
      <c r="B920" t="s">
        <v>116</v>
      </c>
      <c r="C920">
        <v>85518255949</v>
      </c>
      <c r="D920" t="s">
        <v>457</v>
      </c>
      <c r="E920" s="3">
        <v>500000</v>
      </c>
      <c r="F920">
        <v>7.25</v>
      </c>
      <c r="G920" s="3">
        <v>498855</v>
      </c>
      <c r="H920" s="3">
        <v>497727</v>
      </c>
      <c r="I920">
        <v>0</v>
      </c>
      <c r="J920" s="4">
        <v>44506</v>
      </c>
      <c r="K920">
        <v>2</v>
      </c>
      <c r="L920">
        <v>2</v>
      </c>
      <c r="M920">
        <v>0</v>
      </c>
      <c r="N920">
        <v>0</v>
      </c>
      <c r="O920">
        <v>0</v>
      </c>
      <c r="P920">
        <v>0</v>
      </c>
      <c r="Q920" t="s">
        <v>73</v>
      </c>
      <c r="R920">
        <v>15355</v>
      </c>
      <c r="S920" s="3">
        <v>3436</v>
      </c>
      <c r="T920" t="s">
        <v>74</v>
      </c>
      <c r="U920">
        <v>0</v>
      </c>
      <c r="V920">
        <v>0</v>
      </c>
      <c r="Z920" t="s">
        <v>75</v>
      </c>
      <c r="AA920" t="s">
        <v>74</v>
      </c>
      <c r="AB920" t="s">
        <v>75</v>
      </c>
      <c r="AC920">
        <v>0</v>
      </c>
      <c r="AD920" t="s">
        <v>74</v>
      </c>
      <c r="AE920" t="s">
        <v>76</v>
      </c>
      <c r="AF920" s="4">
        <v>44635</v>
      </c>
      <c r="AG920">
        <v>0</v>
      </c>
    </row>
    <row r="921" spans="1:33" x14ac:dyDescent="0.6">
      <c r="A921">
        <v>40579259582</v>
      </c>
      <c r="B921" t="s">
        <v>116</v>
      </c>
      <c r="C921">
        <v>85012150100</v>
      </c>
      <c r="D921" t="s">
        <v>174</v>
      </c>
      <c r="E921" s="3">
        <v>500000</v>
      </c>
      <c r="F921">
        <v>7.25</v>
      </c>
      <c r="G921" s="3">
        <v>494915</v>
      </c>
      <c r="H921" s="3">
        <v>492875</v>
      </c>
      <c r="I921">
        <v>0</v>
      </c>
      <c r="J921" s="4">
        <v>44518</v>
      </c>
      <c r="K921">
        <v>4</v>
      </c>
      <c r="L921">
        <v>4</v>
      </c>
      <c r="M921">
        <v>0</v>
      </c>
      <c r="N921">
        <v>0</v>
      </c>
      <c r="O921">
        <v>0</v>
      </c>
      <c r="P921">
        <v>0</v>
      </c>
      <c r="Q921" t="s">
        <v>73</v>
      </c>
      <c r="R921">
        <v>15355</v>
      </c>
      <c r="S921" s="3">
        <v>4565</v>
      </c>
      <c r="T921" t="s">
        <v>74</v>
      </c>
      <c r="U921">
        <v>0</v>
      </c>
      <c r="V921">
        <v>0</v>
      </c>
      <c r="W921" t="s">
        <v>75</v>
      </c>
      <c r="Y921">
        <v>9</v>
      </c>
      <c r="Z921" t="s">
        <v>75</v>
      </c>
      <c r="AA921" t="s">
        <v>74</v>
      </c>
      <c r="AB921" t="s">
        <v>75</v>
      </c>
      <c r="AC921">
        <v>0</v>
      </c>
      <c r="AD921" t="s">
        <v>74</v>
      </c>
    </row>
    <row r="922" spans="1:33" x14ac:dyDescent="0.6">
      <c r="A922">
        <v>40586883400</v>
      </c>
      <c r="B922" t="s">
        <v>116</v>
      </c>
      <c r="C922">
        <v>80105397955</v>
      </c>
      <c r="D922" t="s">
        <v>479</v>
      </c>
      <c r="E922" s="3">
        <v>2500000</v>
      </c>
      <c r="F922">
        <v>7.45</v>
      </c>
      <c r="G922" s="3">
        <v>2478222</v>
      </c>
      <c r="H922" s="3">
        <v>2478084</v>
      </c>
      <c r="I922">
        <v>0</v>
      </c>
      <c r="J922" s="4">
        <v>44518</v>
      </c>
      <c r="K922">
        <v>1</v>
      </c>
      <c r="L922">
        <v>1</v>
      </c>
      <c r="M922">
        <v>0</v>
      </c>
      <c r="N922">
        <v>0</v>
      </c>
      <c r="O922">
        <v>0</v>
      </c>
      <c r="P922">
        <v>0</v>
      </c>
      <c r="Q922" t="s">
        <v>73</v>
      </c>
      <c r="R922">
        <v>15355</v>
      </c>
      <c r="S922" s="3">
        <v>29862</v>
      </c>
      <c r="T922" t="s">
        <v>74</v>
      </c>
      <c r="U922">
        <v>0</v>
      </c>
      <c r="V922">
        <v>0</v>
      </c>
      <c r="W922" t="s">
        <v>75</v>
      </c>
      <c r="Y922">
        <v>9</v>
      </c>
      <c r="Z922" t="s">
        <v>75</v>
      </c>
      <c r="AA922" t="s">
        <v>74</v>
      </c>
      <c r="AB922" t="s">
        <v>75</v>
      </c>
      <c r="AC922">
        <v>0</v>
      </c>
      <c r="AD922" t="s">
        <v>74</v>
      </c>
      <c r="AE922" t="s">
        <v>76</v>
      </c>
      <c r="AF922" s="4">
        <v>44614</v>
      </c>
      <c r="AG922">
        <v>0</v>
      </c>
    </row>
    <row r="923" spans="1:33" x14ac:dyDescent="0.6">
      <c r="A923">
        <v>40589641945</v>
      </c>
      <c r="B923" t="s">
        <v>116</v>
      </c>
      <c r="C923">
        <v>76002184650</v>
      </c>
      <c r="D923" t="s">
        <v>327</v>
      </c>
      <c r="E923" s="3">
        <v>800000</v>
      </c>
      <c r="F923">
        <v>7.25</v>
      </c>
      <c r="G923" s="3">
        <v>781539</v>
      </c>
      <c r="H923" s="3">
        <v>779115</v>
      </c>
      <c r="I923">
        <v>0</v>
      </c>
      <c r="J923" s="4">
        <v>44530</v>
      </c>
      <c r="K923">
        <v>4</v>
      </c>
      <c r="L923">
        <v>4</v>
      </c>
      <c r="M923">
        <v>0</v>
      </c>
      <c r="N923">
        <v>0</v>
      </c>
      <c r="O923">
        <v>0</v>
      </c>
      <c r="P923">
        <v>0</v>
      </c>
      <c r="Q923" t="s">
        <v>73</v>
      </c>
      <c r="R923">
        <v>15355</v>
      </c>
      <c r="S923" s="3">
        <v>9394</v>
      </c>
      <c r="T923" t="s">
        <v>74</v>
      </c>
      <c r="U923">
        <v>0</v>
      </c>
      <c r="V923">
        <v>0</v>
      </c>
      <c r="W923" t="s">
        <v>75</v>
      </c>
      <c r="Y923">
        <v>9</v>
      </c>
      <c r="Z923" t="s">
        <v>75</v>
      </c>
      <c r="AA923" t="s">
        <v>74</v>
      </c>
      <c r="AB923" t="s">
        <v>75</v>
      </c>
      <c r="AC923">
        <v>0</v>
      </c>
      <c r="AD923" t="s">
        <v>74</v>
      </c>
    </row>
    <row r="924" spans="1:33" x14ac:dyDescent="0.6">
      <c r="A924">
        <v>40616489812</v>
      </c>
      <c r="B924" t="s">
        <v>116</v>
      </c>
      <c r="C924">
        <v>88862448016</v>
      </c>
      <c r="D924" t="s">
        <v>440</v>
      </c>
      <c r="E924" s="3">
        <v>200000</v>
      </c>
      <c r="F924">
        <v>7.25</v>
      </c>
      <c r="G924" s="3">
        <v>200204</v>
      </c>
      <c r="H924" s="3">
        <v>199820</v>
      </c>
      <c r="I924">
        <v>0</v>
      </c>
      <c r="J924" s="4">
        <v>44532</v>
      </c>
      <c r="K924">
        <v>3</v>
      </c>
      <c r="L924">
        <v>3</v>
      </c>
      <c r="M924">
        <v>0</v>
      </c>
      <c r="N924">
        <v>0</v>
      </c>
      <c r="O924">
        <v>0</v>
      </c>
      <c r="P924">
        <v>0</v>
      </c>
      <c r="Q924" t="s">
        <v>73</v>
      </c>
      <c r="R924">
        <v>15355</v>
      </c>
      <c r="S924" s="3">
        <v>1372</v>
      </c>
      <c r="T924" t="s">
        <v>74</v>
      </c>
      <c r="U924">
        <v>0</v>
      </c>
      <c r="V924">
        <v>0</v>
      </c>
      <c r="W924" t="s">
        <v>75</v>
      </c>
      <c r="Y924">
        <v>9</v>
      </c>
      <c r="Z924" t="s">
        <v>75</v>
      </c>
      <c r="AA924" t="s">
        <v>74</v>
      </c>
      <c r="AB924" t="s">
        <v>75</v>
      </c>
      <c r="AC924">
        <v>0</v>
      </c>
      <c r="AD924" t="s">
        <v>74</v>
      </c>
      <c r="AE924" t="s">
        <v>76</v>
      </c>
      <c r="AF924" s="4">
        <v>44630</v>
      </c>
      <c r="AG924">
        <v>0</v>
      </c>
    </row>
    <row r="925" spans="1:33" x14ac:dyDescent="0.6">
      <c r="A925">
        <v>40644243273</v>
      </c>
      <c r="B925" t="s">
        <v>116</v>
      </c>
      <c r="C925">
        <v>89201326900</v>
      </c>
      <c r="D925" t="s">
        <v>432</v>
      </c>
      <c r="E925" s="3">
        <v>1296000</v>
      </c>
      <c r="F925">
        <v>7.25</v>
      </c>
      <c r="G925" s="3">
        <v>1286682</v>
      </c>
      <c r="H925" s="3">
        <v>1262175</v>
      </c>
      <c r="I925">
        <v>0</v>
      </c>
      <c r="J925" s="4">
        <v>44548</v>
      </c>
      <c r="K925">
        <v>3</v>
      </c>
      <c r="L925">
        <v>3</v>
      </c>
      <c r="M925">
        <v>0</v>
      </c>
      <c r="N925">
        <v>0</v>
      </c>
      <c r="O925">
        <v>0</v>
      </c>
      <c r="P925">
        <v>0</v>
      </c>
      <c r="Q925" t="s">
        <v>73</v>
      </c>
      <c r="R925">
        <v>15355</v>
      </c>
      <c r="S925" s="3">
        <v>11831</v>
      </c>
      <c r="T925" t="s">
        <v>74</v>
      </c>
      <c r="U925">
        <v>0</v>
      </c>
      <c r="V925">
        <v>0</v>
      </c>
      <c r="W925" t="s">
        <v>75</v>
      </c>
      <c r="Y925">
        <v>9</v>
      </c>
      <c r="Z925" t="s">
        <v>75</v>
      </c>
      <c r="AA925" t="s">
        <v>74</v>
      </c>
      <c r="AB925" t="s">
        <v>75</v>
      </c>
      <c r="AC925">
        <v>0</v>
      </c>
      <c r="AD925" t="s">
        <v>74</v>
      </c>
      <c r="AE925" t="s">
        <v>76</v>
      </c>
      <c r="AF925" s="4">
        <v>44608</v>
      </c>
      <c r="AG925">
        <v>0</v>
      </c>
    </row>
    <row r="926" spans="1:33" x14ac:dyDescent="0.6">
      <c r="A926">
        <v>40676082250</v>
      </c>
      <c r="B926" t="s">
        <v>116</v>
      </c>
      <c r="C926">
        <v>86161214089</v>
      </c>
      <c r="D926" t="s">
        <v>446</v>
      </c>
      <c r="E926" s="3">
        <v>1495000</v>
      </c>
      <c r="F926">
        <v>7.25</v>
      </c>
      <c r="G926" s="3">
        <v>1483272</v>
      </c>
      <c r="H926" s="3">
        <v>1483152</v>
      </c>
      <c r="I926">
        <v>0</v>
      </c>
      <c r="J926" s="4">
        <v>44560</v>
      </c>
      <c r="K926">
        <v>2</v>
      </c>
      <c r="L926">
        <v>2</v>
      </c>
      <c r="M926">
        <v>0</v>
      </c>
      <c r="N926">
        <v>0</v>
      </c>
      <c r="O926">
        <v>0</v>
      </c>
      <c r="P926">
        <v>0</v>
      </c>
      <c r="Q926" t="s">
        <v>73</v>
      </c>
      <c r="R926">
        <v>15355</v>
      </c>
      <c r="S926" s="3">
        <v>14240</v>
      </c>
      <c r="T926" t="s">
        <v>74</v>
      </c>
      <c r="U926">
        <v>0</v>
      </c>
      <c r="V926">
        <v>0</v>
      </c>
      <c r="W926" t="s">
        <v>75</v>
      </c>
      <c r="Y926">
        <v>9</v>
      </c>
      <c r="Z926" t="s">
        <v>75</v>
      </c>
      <c r="AA926" t="s">
        <v>74</v>
      </c>
      <c r="AB926" t="s">
        <v>75</v>
      </c>
      <c r="AC926">
        <v>0</v>
      </c>
      <c r="AD926" t="s">
        <v>74</v>
      </c>
    </row>
    <row r="927" spans="1:33" x14ac:dyDescent="0.6">
      <c r="A927">
        <v>40676133239</v>
      </c>
      <c r="B927" t="s">
        <v>116</v>
      </c>
      <c r="C927">
        <v>85063292601</v>
      </c>
      <c r="D927" t="s">
        <v>448</v>
      </c>
      <c r="E927" s="3">
        <v>2050000</v>
      </c>
      <c r="F927">
        <v>7.45</v>
      </c>
      <c r="G927" s="3">
        <v>2057158</v>
      </c>
      <c r="H927" s="3">
        <v>2057158</v>
      </c>
      <c r="I927">
        <v>0</v>
      </c>
      <c r="J927" s="4">
        <v>44635</v>
      </c>
      <c r="K927">
        <v>1</v>
      </c>
      <c r="L927">
        <v>1</v>
      </c>
      <c r="M927">
        <v>0</v>
      </c>
      <c r="N927">
        <v>0</v>
      </c>
      <c r="O927">
        <v>0</v>
      </c>
      <c r="P927">
        <v>0</v>
      </c>
      <c r="Q927" t="s">
        <v>73</v>
      </c>
      <c r="R927">
        <v>15355</v>
      </c>
      <c r="S927" s="3">
        <v>15950</v>
      </c>
      <c r="T927" t="s">
        <v>74</v>
      </c>
      <c r="U927">
        <v>0</v>
      </c>
      <c r="V927">
        <v>0</v>
      </c>
      <c r="W927" t="s">
        <v>75</v>
      </c>
      <c r="Y927">
        <v>9</v>
      </c>
      <c r="Z927" t="s">
        <v>75</v>
      </c>
      <c r="AA927" t="s">
        <v>74</v>
      </c>
      <c r="AB927" t="s">
        <v>75</v>
      </c>
      <c r="AC927">
        <v>0</v>
      </c>
      <c r="AD927" t="s">
        <v>74</v>
      </c>
    </row>
    <row r="928" spans="1:33" x14ac:dyDescent="0.6">
      <c r="A928">
        <v>40797132816</v>
      </c>
      <c r="B928" t="s">
        <v>116</v>
      </c>
      <c r="C928">
        <v>86930472794</v>
      </c>
      <c r="D928" t="s">
        <v>379</v>
      </c>
      <c r="E928" s="3">
        <v>313000</v>
      </c>
      <c r="F928">
        <v>7.1</v>
      </c>
      <c r="G928" s="3">
        <v>313213</v>
      </c>
      <c r="H928" s="3">
        <v>311483</v>
      </c>
      <c r="I928">
        <v>0</v>
      </c>
      <c r="J928" s="4">
        <v>44611</v>
      </c>
      <c r="K928">
        <v>1</v>
      </c>
      <c r="L928">
        <v>1</v>
      </c>
      <c r="M928">
        <v>0</v>
      </c>
      <c r="N928">
        <v>0</v>
      </c>
      <c r="O928">
        <v>0</v>
      </c>
      <c r="P928">
        <v>0</v>
      </c>
      <c r="Q928" t="s">
        <v>73</v>
      </c>
      <c r="R928">
        <v>15355</v>
      </c>
      <c r="S928" s="3">
        <v>2270</v>
      </c>
      <c r="T928" t="s">
        <v>74</v>
      </c>
      <c r="U928">
        <v>0</v>
      </c>
      <c r="V928">
        <v>0</v>
      </c>
      <c r="W928" t="s">
        <v>75</v>
      </c>
      <c r="Y928">
        <v>9</v>
      </c>
      <c r="Z928" t="s">
        <v>75</v>
      </c>
      <c r="AA928" t="s">
        <v>74</v>
      </c>
      <c r="AB928" t="s">
        <v>75</v>
      </c>
      <c r="AC928">
        <v>0</v>
      </c>
      <c r="AD928" t="s">
        <v>74</v>
      </c>
    </row>
    <row r="929" spans="1:34" x14ac:dyDescent="0.6">
      <c r="A929">
        <v>40813247914</v>
      </c>
      <c r="B929" t="s">
        <v>116</v>
      </c>
      <c r="C929">
        <v>88646300574</v>
      </c>
      <c r="D929" t="s">
        <v>480</v>
      </c>
      <c r="E929" s="3">
        <v>1800000</v>
      </c>
      <c r="F929">
        <v>7.1</v>
      </c>
      <c r="G929">
        <v>0</v>
      </c>
      <c r="H929">
        <v>0</v>
      </c>
      <c r="I929">
        <v>0</v>
      </c>
      <c r="J929" s="4">
        <v>44620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 t="s">
        <v>73</v>
      </c>
      <c r="R929">
        <v>15355</v>
      </c>
      <c r="S929" s="3">
        <v>13820</v>
      </c>
      <c r="T929" t="s">
        <v>74</v>
      </c>
      <c r="U929">
        <v>0</v>
      </c>
      <c r="V929">
        <v>0</v>
      </c>
      <c r="W929" t="s">
        <v>75</v>
      </c>
      <c r="Y929">
        <v>9</v>
      </c>
      <c r="Z929" t="s">
        <v>75</v>
      </c>
      <c r="AA929" t="s">
        <v>74</v>
      </c>
      <c r="AB929" t="s">
        <v>75</v>
      </c>
      <c r="AC929">
        <v>0</v>
      </c>
      <c r="AD929" t="s">
        <v>74</v>
      </c>
    </row>
    <row r="930" spans="1:34" x14ac:dyDescent="0.6">
      <c r="A930">
        <v>40844378440</v>
      </c>
      <c r="B930" t="s">
        <v>116</v>
      </c>
      <c r="C930">
        <v>90913792307</v>
      </c>
      <c r="D930" t="s">
        <v>403</v>
      </c>
      <c r="E930" s="3">
        <v>1478000</v>
      </c>
      <c r="F930">
        <v>7.1</v>
      </c>
      <c r="G930" s="3">
        <v>1478575</v>
      </c>
      <c r="H930" s="3">
        <v>1478575</v>
      </c>
      <c r="I930">
        <v>0</v>
      </c>
      <c r="J930" s="4">
        <v>44631</v>
      </c>
      <c r="K930">
        <v>1</v>
      </c>
      <c r="L930">
        <v>1</v>
      </c>
      <c r="M930">
        <v>0</v>
      </c>
      <c r="N930">
        <v>0</v>
      </c>
      <c r="O930">
        <v>0</v>
      </c>
      <c r="P930">
        <v>0</v>
      </c>
      <c r="Q930" t="s">
        <v>73</v>
      </c>
      <c r="R930">
        <v>15355</v>
      </c>
      <c r="S930" s="3">
        <v>11802</v>
      </c>
      <c r="T930" t="s">
        <v>74</v>
      </c>
      <c r="U930">
        <v>0</v>
      </c>
      <c r="V930">
        <v>0</v>
      </c>
      <c r="W930" t="s">
        <v>75</v>
      </c>
      <c r="Y930">
        <v>9</v>
      </c>
      <c r="Z930" t="s">
        <v>75</v>
      </c>
      <c r="AA930" t="s">
        <v>74</v>
      </c>
      <c r="AB930" t="s">
        <v>75</v>
      </c>
      <c r="AC930">
        <v>0</v>
      </c>
      <c r="AD930" t="s">
        <v>74</v>
      </c>
    </row>
    <row r="931" spans="1:34" x14ac:dyDescent="0.6">
      <c r="A931">
        <v>40883198858</v>
      </c>
      <c r="B931" t="s">
        <v>116</v>
      </c>
      <c r="C931">
        <v>85951484805</v>
      </c>
      <c r="D931" t="s">
        <v>409</v>
      </c>
      <c r="E931" s="3">
        <v>1281000</v>
      </c>
      <c r="F931">
        <v>7.1</v>
      </c>
      <c r="G931" s="3">
        <v>1281498</v>
      </c>
      <c r="H931" s="3">
        <v>1281498</v>
      </c>
      <c r="I931">
        <v>0</v>
      </c>
      <c r="J931" s="4">
        <v>44649</v>
      </c>
      <c r="K931">
        <v>1</v>
      </c>
      <c r="L931">
        <v>1</v>
      </c>
      <c r="M931">
        <v>0</v>
      </c>
      <c r="N931">
        <v>0</v>
      </c>
      <c r="O931">
        <v>0</v>
      </c>
      <c r="P931">
        <v>0</v>
      </c>
      <c r="Q931" t="s">
        <v>73</v>
      </c>
      <c r="R931">
        <v>15355</v>
      </c>
      <c r="S931" s="3">
        <v>10009</v>
      </c>
      <c r="T931" t="s">
        <v>74</v>
      </c>
      <c r="U931">
        <v>0</v>
      </c>
      <c r="V931">
        <v>0</v>
      </c>
      <c r="W931" t="s">
        <v>75</v>
      </c>
      <c r="Y931">
        <v>9</v>
      </c>
      <c r="Z931" t="s">
        <v>75</v>
      </c>
      <c r="AA931" t="s">
        <v>74</v>
      </c>
      <c r="AB931" t="s">
        <v>75</v>
      </c>
      <c r="AC931">
        <v>0</v>
      </c>
      <c r="AD931" t="s">
        <v>74</v>
      </c>
    </row>
    <row r="932" spans="1:34" x14ac:dyDescent="0.6">
      <c r="A932">
        <v>40542503226</v>
      </c>
      <c r="B932" t="s">
        <v>116</v>
      </c>
      <c r="C932">
        <v>90845005532</v>
      </c>
      <c r="D932" t="s">
        <v>441</v>
      </c>
      <c r="E932" s="3">
        <v>700000</v>
      </c>
      <c r="F932">
        <v>7.25</v>
      </c>
      <c r="G932" s="3">
        <v>693557</v>
      </c>
      <c r="H932" s="3">
        <v>698252</v>
      </c>
      <c r="I932" s="3">
        <v>4695</v>
      </c>
      <c r="J932" s="4">
        <v>44499</v>
      </c>
      <c r="K932">
        <v>5</v>
      </c>
      <c r="L932">
        <v>4</v>
      </c>
      <c r="M932">
        <v>1</v>
      </c>
      <c r="N932">
        <v>1</v>
      </c>
      <c r="O932">
        <v>1</v>
      </c>
      <c r="P932">
        <v>701</v>
      </c>
      <c r="Q932" t="s">
        <v>73</v>
      </c>
      <c r="R932">
        <v>15355</v>
      </c>
      <c r="S932" s="3">
        <v>4779</v>
      </c>
      <c r="T932" s="4">
        <v>44650</v>
      </c>
      <c r="U932">
        <v>0</v>
      </c>
      <c r="V932">
        <v>0</v>
      </c>
      <c r="W932" t="s">
        <v>75</v>
      </c>
      <c r="Y932">
        <v>3</v>
      </c>
      <c r="Z932" t="s">
        <v>75</v>
      </c>
      <c r="AA932" t="s">
        <v>74</v>
      </c>
      <c r="AB932" t="s">
        <v>75</v>
      </c>
      <c r="AC932">
        <v>0</v>
      </c>
      <c r="AD932" t="s">
        <v>74</v>
      </c>
      <c r="AE932" t="s">
        <v>173</v>
      </c>
      <c r="AF932" s="4">
        <v>44650</v>
      </c>
      <c r="AG932">
        <v>701</v>
      </c>
    </row>
    <row r="933" spans="1:34" x14ac:dyDescent="0.6">
      <c r="A933">
        <v>40521260617</v>
      </c>
      <c r="B933" t="s">
        <v>116</v>
      </c>
      <c r="C933">
        <v>80425977919</v>
      </c>
      <c r="D933" t="s">
        <v>439</v>
      </c>
      <c r="E933" s="3">
        <v>412000</v>
      </c>
      <c r="F933">
        <v>7.5</v>
      </c>
      <c r="G933" s="3">
        <v>409681</v>
      </c>
      <c r="H933" s="3">
        <v>415821</v>
      </c>
      <c r="I933" s="3">
        <v>6140</v>
      </c>
      <c r="J933" s="4">
        <v>44495</v>
      </c>
      <c r="K933">
        <v>4</v>
      </c>
      <c r="L933">
        <v>2</v>
      </c>
      <c r="M933">
        <v>2</v>
      </c>
      <c r="N933">
        <v>2</v>
      </c>
      <c r="O933">
        <v>2</v>
      </c>
      <c r="P933">
        <v>702</v>
      </c>
      <c r="Q933" t="s">
        <v>73</v>
      </c>
      <c r="R933">
        <v>15355</v>
      </c>
      <c r="S933" s="3">
        <v>3285</v>
      </c>
      <c r="T933" s="4">
        <v>44612</v>
      </c>
      <c r="U933">
        <v>0</v>
      </c>
      <c r="V933">
        <v>0</v>
      </c>
      <c r="W933" t="s">
        <v>75</v>
      </c>
      <c r="Y933">
        <v>1</v>
      </c>
      <c r="Z933" t="s">
        <v>75</v>
      </c>
      <c r="AA933" t="s">
        <v>74</v>
      </c>
      <c r="AB933" t="s">
        <v>75</v>
      </c>
      <c r="AC933">
        <v>0</v>
      </c>
      <c r="AD933" t="s">
        <v>74</v>
      </c>
      <c r="AE933" t="s">
        <v>184</v>
      </c>
      <c r="AF933" s="4">
        <v>44642</v>
      </c>
      <c r="AG933">
        <v>702</v>
      </c>
    </row>
    <row r="934" spans="1:34" x14ac:dyDescent="0.6">
      <c r="A934" t="s">
        <v>14</v>
      </c>
      <c r="B934" t="s">
        <v>15</v>
      </c>
      <c r="C934" t="s">
        <v>16</v>
      </c>
      <c r="D934" t="s">
        <v>17</v>
      </c>
      <c r="E934" t="s">
        <v>18</v>
      </c>
      <c r="F934" t="s">
        <v>19</v>
      </c>
      <c r="G934" t="s">
        <v>69</v>
      </c>
      <c r="H934" t="s">
        <v>70</v>
      </c>
      <c r="I934" t="s">
        <v>21</v>
      </c>
      <c r="J934" t="s">
        <v>19</v>
      </c>
      <c r="K934" t="s">
        <v>22</v>
      </c>
      <c r="L934" t="s">
        <v>22</v>
      </c>
      <c r="M934" t="s">
        <v>22</v>
      </c>
      <c r="N934" t="s">
        <v>23</v>
      </c>
      <c r="O934" t="s">
        <v>22</v>
      </c>
      <c r="P934" t="s">
        <v>24</v>
      </c>
      <c r="Q934" t="s">
        <v>19</v>
      </c>
      <c r="R934" t="s">
        <v>25</v>
      </c>
      <c r="S934" t="s">
        <v>21</v>
      </c>
      <c r="T934" t="s">
        <v>26</v>
      </c>
      <c r="U934" t="s">
        <v>14</v>
      </c>
      <c r="V934" t="s">
        <v>18</v>
      </c>
      <c r="W934" t="s">
        <v>24</v>
      </c>
      <c r="X934" t="s">
        <v>27</v>
      </c>
      <c r="Y934" t="s">
        <v>25</v>
      </c>
      <c r="Z934" t="s">
        <v>28</v>
      </c>
      <c r="AA934" t="s">
        <v>29</v>
      </c>
      <c r="AB934" t="s">
        <v>25</v>
      </c>
      <c r="AC934" t="s">
        <v>18</v>
      </c>
      <c r="AD934" t="s">
        <v>26</v>
      </c>
      <c r="AE934" t="s">
        <v>29</v>
      </c>
      <c r="AF934" t="s">
        <v>19</v>
      </c>
      <c r="AG934" t="s">
        <v>30</v>
      </c>
      <c r="AH934" t="s">
        <v>31</v>
      </c>
    </row>
    <row r="935" spans="1:34" x14ac:dyDescent="0.6">
      <c r="A935" t="s">
        <v>77</v>
      </c>
      <c r="B935" t="s">
        <v>116</v>
      </c>
      <c r="E935" s="3">
        <v>24344000</v>
      </c>
      <c r="G935" s="3">
        <v>22153788</v>
      </c>
      <c r="H935" s="3">
        <v>22004948</v>
      </c>
      <c r="I935" s="3">
        <v>10835</v>
      </c>
    </row>
    <row r="936" spans="1:34" x14ac:dyDescent="0.6">
      <c r="A936" t="s">
        <v>14</v>
      </c>
      <c r="B936" t="s">
        <v>15</v>
      </c>
      <c r="C936" t="s">
        <v>16</v>
      </c>
      <c r="D936" t="s">
        <v>17</v>
      </c>
      <c r="E936" t="s">
        <v>18</v>
      </c>
      <c r="F936" t="s">
        <v>19</v>
      </c>
      <c r="G936" t="s">
        <v>69</v>
      </c>
      <c r="H936" t="s">
        <v>70</v>
      </c>
      <c r="I936" t="s">
        <v>21</v>
      </c>
      <c r="J936" t="s">
        <v>19</v>
      </c>
      <c r="K936" t="s">
        <v>22</v>
      </c>
      <c r="L936" t="s">
        <v>22</v>
      </c>
      <c r="M936" t="s">
        <v>22</v>
      </c>
      <c r="N936" t="s">
        <v>23</v>
      </c>
      <c r="O936" t="s">
        <v>22</v>
      </c>
      <c r="P936" t="s">
        <v>24</v>
      </c>
      <c r="Q936" t="s">
        <v>19</v>
      </c>
      <c r="R936" t="s">
        <v>25</v>
      </c>
      <c r="S936" t="s">
        <v>21</v>
      </c>
      <c r="T936" t="s">
        <v>26</v>
      </c>
      <c r="U936" t="s">
        <v>14</v>
      </c>
      <c r="V936" t="s">
        <v>18</v>
      </c>
      <c r="W936" t="s">
        <v>24</v>
      </c>
      <c r="X936" t="s">
        <v>27</v>
      </c>
      <c r="Y936" t="s">
        <v>25</v>
      </c>
      <c r="Z936" t="s">
        <v>28</v>
      </c>
      <c r="AA936" t="s">
        <v>29</v>
      </c>
      <c r="AB936" t="s">
        <v>25</v>
      </c>
      <c r="AC936" t="s">
        <v>18</v>
      </c>
      <c r="AD936" t="s">
        <v>26</v>
      </c>
      <c r="AE936" t="s">
        <v>29</v>
      </c>
      <c r="AF936" t="s">
        <v>19</v>
      </c>
      <c r="AG936" t="s">
        <v>30</v>
      </c>
      <c r="AH936" t="s">
        <v>31</v>
      </c>
    </row>
    <row r="937" spans="1:34" x14ac:dyDescent="0.6">
      <c r="A937">
        <v>40747010830</v>
      </c>
      <c r="B937" t="s">
        <v>481</v>
      </c>
      <c r="C937">
        <v>80088535132</v>
      </c>
      <c r="D937" t="s">
        <v>482</v>
      </c>
      <c r="E937" s="3">
        <v>9990000</v>
      </c>
      <c r="F937">
        <v>8.8000000000000007</v>
      </c>
      <c r="G937" s="3">
        <v>9933221</v>
      </c>
      <c r="H937" s="3">
        <v>9933151</v>
      </c>
      <c r="I937">
        <v>0</v>
      </c>
      <c r="J937" s="4">
        <v>44591</v>
      </c>
      <c r="K937">
        <v>2</v>
      </c>
      <c r="L937">
        <v>2</v>
      </c>
      <c r="M937">
        <v>0</v>
      </c>
      <c r="N937">
        <v>0</v>
      </c>
      <c r="O937">
        <v>0</v>
      </c>
      <c r="P937">
        <v>0</v>
      </c>
      <c r="Q937" t="s">
        <v>73</v>
      </c>
      <c r="R937">
        <v>15355</v>
      </c>
      <c r="S937" s="3">
        <v>100165</v>
      </c>
      <c r="T937" t="s">
        <v>74</v>
      </c>
      <c r="U937">
        <v>0</v>
      </c>
      <c r="V937">
        <v>0</v>
      </c>
      <c r="W937" t="s">
        <v>75</v>
      </c>
      <c r="Y937">
        <v>9</v>
      </c>
      <c r="Z937" t="s">
        <v>75</v>
      </c>
      <c r="AA937" t="s">
        <v>74</v>
      </c>
      <c r="AB937" t="s">
        <v>75</v>
      </c>
      <c r="AC937">
        <v>0</v>
      </c>
      <c r="AD937" t="s">
        <v>74</v>
      </c>
    </row>
    <row r="938" spans="1:34" x14ac:dyDescent="0.6">
      <c r="A938" t="s">
        <v>14</v>
      </c>
      <c r="B938" t="s">
        <v>15</v>
      </c>
      <c r="C938" t="s">
        <v>16</v>
      </c>
      <c r="D938" t="s">
        <v>17</v>
      </c>
      <c r="E938" t="s">
        <v>18</v>
      </c>
      <c r="F938" t="s">
        <v>19</v>
      </c>
      <c r="G938" t="s">
        <v>69</v>
      </c>
      <c r="H938" t="s">
        <v>70</v>
      </c>
      <c r="I938" t="s">
        <v>21</v>
      </c>
      <c r="J938" t="s">
        <v>19</v>
      </c>
      <c r="K938" t="s">
        <v>22</v>
      </c>
      <c r="L938" t="s">
        <v>22</v>
      </c>
      <c r="M938" t="s">
        <v>22</v>
      </c>
      <c r="N938" t="s">
        <v>23</v>
      </c>
      <c r="O938" t="s">
        <v>22</v>
      </c>
      <c r="P938" t="s">
        <v>24</v>
      </c>
      <c r="Q938" t="s">
        <v>19</v>
      </c>
      <c r="R938" t="s">
        <v>25</v>
      </c>
      <c r="S938" t="s">
        <v>21</v>
      </c>
      <c r="T938" t="s">
        <v>26</v>
      </c>
      <c r="U938" t="s">
        <v>14</v>
      </c>
      <c r="V938" t="s">
        <v>18</v>
      </c>
      <c r="W938" t="s">
        <v>24</v>
      </c>
      <c r="X938" t="s">
        <v>27</v>
      </c>
      <c r="Y938" t="s">
        <v>25</v>
      </c>
      <c r="Z938" t="s">
        <v>28</v>
      </c>
      <c r="AA938" t="s">
        <v>29</v>
      </c>
      <c r="AB938" t="s">
        <v>25</v>
      </c>
      <c r="AC938" t="s">
        <v>18</v>
      </c>
      <c r="AD938" t="s">
        <v>26</v>
      </c>
      <c r="AE938" t="s">
        <v>29</v>
      </c>
      <c r="AF938" t="s">
        <v>19</v>
      </c>
      <c r="AG938" t="s">
        <v>30</v>
      </c>
      <c r="AH938" t="s">
        <v>31</v>
      </c>
    </row>
    <row r="939" spans="1:34" x14ac:dyDescent="0.6">
      <c r="A939" t="s">
        <v>77</v>
      </c>
      <c r="B939" t="s">
        <v>481</v>
      </c>
      <c r="E939" s="3">
        <v>9990000</v>
      </c>
      <c r="G939" s="3">
        <v>9933221</v>
      </c>
      <c r="H939" s="3">
        <v>9933151</v>
      </c>
      <c r="I939">
        <v>0</v>
      </c>
    </row>
    <row r="940" spans="1:34" x14ac:dyDescent="0.6">
      <c r="A940" t="s">
        <v>14</v>
      </c>
      <c r="B940" t="s">
        <v>15</v>
      </c>
      <c r="C940" t="s">
        <v>16</v>
      </c>
      <c r="D940" t="s">
        <v>17</v>
      </c>
      <c r="E940" t="s">
        <v>18</v>
      </c>
      <c r="F940" t="s">
        <v>19</v>
      </c>
      <c r="G940" t="s">
        <v>69</v>
      </c>
      <c r="H940" t="s">
        <v>70</v>
      </c>
      <c r="I940" t="s">
        <v>21</v>
      </c>
      <c r="J940" t="s">
        <v>19</v>
      </c>
      <c r="K940" t="s">
        <v>22</v>
      </c>
      <c r="L940" t="s">
        <v>22</v>
      </c>
      <c r="M940" t="s">
        <v>22</v>
      </c>
      <c r="N940" t="s">
        <v>23</v>
      </c>
      <c r="O940" t="s">
        <v>22</v>
      </c>
      <c r="P940" t="s">
        <v>24</v>
      </c>
      <c r="Q940" t="s">
        <v>19</v>
      </c>
      <c r="R940" t="s">
        <v>25</v>
      </c>
      <c r="S940" t="s">
        <v>21</v>
      </c>
      <c r="T940" t="s">
        <v>26</v>
      </c>
      <c r="U940" t="s">
        <v>14</v>
      </c>
      <c r="V940" t="s">
        <v>18</v>
      </c>
      <c r="W940" t="s">
        <v>24</v>
      </c>
      <c r="X940" t="s">
        <v>27</v>
      </c>
      <c r="Y940" t="s">
        <v>25</v>
      </c>
      <c r="Z940" t="s">
        <v>28</v>
      </c>
      <c r="AA940" t="s">
        <v>29</v>
      </c>
      <c r="AB940" t="s">
        <v>25</v>
      </c>
      <c r="AC940" t="s">
        <v>18</v>
      </c>
      <c r="AD940" t="s">
        <v>26</v>
      </c>
      <c r="AE940" t="s">
        <v>29</v>
      </c>
      <c r="AF940" t="s">
        <v>19</v>
      </c>
      <c r="AG940" t="s">
        <v>30</v>
      </c>
      <c r="AH940" t="s">
        <v>31</v>
      </c>
    </row>
    <row r="941" spans="1:34" x14ac:dyDescent="0.6">
      <c r="A941">
        <v>40605090773</v>
      </c>
      <c r="B941" t="s">
        <v>483</v>
      </c>
      <c r="C941">
        <v>85481530844</v>
      </c>
      <c r="D941" t="s">
        <v>484</v>
      </c>
      <c r="E941" s="3">
        <v>29600000</v>
      </c>
      <c r="F941">
        <v>8.5</v>
      </c>
      <c r="G941" s="3">
        <v>29285911</v>
      </c>
      <c r="H941" s="3">
        <v>29278597</v>
      </c>
      <c r="I941">
        <v>0</v>
      </c>
      <c r="J941" s="4">
        <v>44527</v>
      </c>
      <c r="K941">
        <v>3</v>
      </c>
      <c r="L941">
        <v>3</v>
      </c>
      <c r="M941">
        <v>0</v>
      </c>
      <c r="N941">
        <v>0</v>
      </c>
      <c r="O941">
        <v>0</v>
      </c>
      <c r="P941">
        <v>0</v>
      </c>
      <c r="Q941" t="s">
        <v>73</v>
      </c>
      <c r="R941">
        <v>15355</v>
      </c>
      <c r="S941" s="3">
        <v>289562</v>
      </c>
      <c r="T941" t="s">
        <v>74</v>
      </c>
      <c r="U941">
        <v>0</v>
      </c>
      <c r="V941">
        <v>0</v>
      </c>
      <c r="W941" t="s">
        <v>75</v>
      </c>
      <c r="Y941">
        <v>9</v>
      </c>
      <c r="Z941" t="s">
        <v>75</v>
      </c>
      <c r="AA941" t="s">
        <v>74</v>
      </c>
      <c r="AB941" t="s">
        <v>75</v>
      </c>
      <c r="AC941">
        <v>0</v>
      </c>
      <c r="AD941" t="s">
        <v>74</v>
      </c>
      <c r="AE941" t="s">
        <v>76</v>
      </c>
      <c r="AF941" s="4">
        <v>44560</v>
      </c>
      <c r="AG941">
        <v>0</v>
      </c>
    </row>
    <row r="942" spans="1:34" x14ac:dyDescent="0.6">
      <c r="A942" t="s">
        <v>14</v>
      </c>
      <c r="B942" t="s">
        <v>15</v>
      </c>
      <c r="C942" t="s">
        <v>16</v>
      </c>
      <c r="D942" t="s">
        <v>17</v>
      </c>
      <c r="E942" t="s">
        <v>18</v>
      </c>
      <c r="F942" t="s">
        <v>19</v>
      </c>
      <c r="G942" t="s">
        <v>69</v>
      </c>
      <c r="H942" t="s">
        <v>70</v>
      </c>
      <c r="I942" t="s">
        <v>21</v>
      </c>
      <c r="J942" t="s">
        <v>19</v>
      </c>
      <c r="K942" t="s">
        <v>22</v>
      </c>
      <c r="L942" t="s">
        <v>22</v>
      </c>
      <c r="M942" t="s">
        <v>22</v>
      </c>
      <c r="N942" t="s">
        <v>23</v>
      </c>
      <c r="O942" t="s">
        <v>22</v>
      </c>
      <c r="P942" t="s">
        <v>24</v>
      </c>
      <c r="Q942" t="s">
        <v>19</v>
      </c>
      <c r="R942" t="s">
        <v>25</v>
      </c>
      <c r="S942" t="s">
        <v>21</v>
      </c>
      <c r="T942" t="s">
        <v>26</v>
      </c>
      <c r="U942" t="s">
        <v>14</v>
      </c>
      <c r="V942" t="s">
        <v>18</v>
      </c>
      <c r="W942" t="s">
        <v>24</v>
      </c>
      <c r="X942" t="s">
        <v>27</v>
      </c>
      <c r="Y942" t="s">
        <v>25</v>
      </c>
      <c r="Z942" t="s">
        <v>28</v>
      </c>
      <c r="AA942" t="s">
        <v>29</v>
      </c>
      <c r="AB942" t="s">
        <v>25</v>
      </c>
      <c r="AC942" t="s">
        <v>18</v>
      </c>
      <c r="AD942" t="s">
        <v>26</v>
      </c>
      <c r="AE942" t="s">
        <v>29</v>
      </c>
      <c r="AF942" t="s">
        <v>19</v>
      </c>
      <c r="AG942" t="s">
        <v>30</v>
      </c>
      <c r="AH942" t="s">
        <v>31</v>
      </c>
    </row>
    <row r="943" spans="1:34" x14ac:dyDescent="0.6">
      <c r="A943" t="s">
        <v>77</v>
      </c>
      <c r="B943" t="s">
        <v>483</v>
      </c>
      <c r="E943" s="3">
        <v>29600000</v>
      </c>
      <c r="G943" s="3">
        <v>29285911</v>
      </c>
      <c r="H943" s="3">
        <v>29278597</v>
      </c>
      <c r="I943">
        <v>0</v>
      </c>
    </row>
    <row r="944" spans="1:34" x14ac:dyDescent="0.6">
      <c r="A944" t="s">
        <v>14</v>
      </c>
      <c r="B944" t="s">
        <v>15</v>
      </c>
      <c r="C944" t="s">
        <v>16</v>
      </c>
      <c r="D944" t="s">
        <v>17</v>
      </c>
      <c r="E944" t="s">
        <v>18</v>
      </c>
      <c r="F944" t="s">
        <v>19</v>
      </c>
      <c r="G944" t="s">
        <v>69</v>
      </c>
      <c r="H944" t="s">
        <v>70</v>
      </c>
      <c r="I944" t="s">
        <v>21</v>
      </c>
      <c r="J944" t="s">
        <v>19</v>
      </c>
      <c r="K944" t="s">
        <v>22</v>
      </c>
      <c r="L944" t="s">
        <v>22</v>
      </c>
      <c r="M944" t="s">
        <v>22</v>
      </c>
      <c r="N944" t="s">
        <v>23</v>
      </c>
      <c r="O944" t="s">
        <v>22</v>
      </c>
      <c r="P944" t="s">
        <v>24</v>
      </c>
      <c r="Q944" t="s">
        <v>19</v>
      </c>
      <c r="R944" t="s">
        <v>25</v>
      </c>
      <c r="S944" t="s">
        <v>21</v>
      </c>
      <c r="T944" t="s">
        <v>26</v>
      </c>
      <c r="U944" t="s">
        <v>14</v>
      </c>
      <c r="V944" t="s">
        <v>18</v>
      </c>
      <c r="W944" t="s">
        <v>24</v>
      </c>
      <c r="X944" t="s">
        <v>27</v>
      </c>
      <c r="Y944" t="s">
        <v>25</v>
      </c>
      <c r="Z944" t="s">
        <v>28</v>
      </c>
      <c r="AA944" t="s">
        <v>29</v>
      </c>
      <c r="AB944" t="s">
        <v>25</v>
      </c>
      <c r="AC944" t="s">
        <v>18</v>
      </c>
      <c r="AD944" t="s">
        <v>26</v>
      </c>
      <c r="AE944" t="s">
        <v>29</v>
      </c>
      <c r="AF944" t="s">
        <v>19</v>
      </c>
      <c r="AG944" t="s">
        <v>30</v>
      </c>
      <c r="AH944" t="s">
        <v>31</v>
      </c>
    </row>
    <row r="945" spans="1:34" x14ac:dyDescent="0.6">
      <c r="A945">
        <v>40358507968</v>
      </c>
      <c r="B945" t="s">
        <v>485</v>
      </c>
      <c r="C945">
        <v>90786371287</v>
      </c>
      <c r="D945" t="s">
        <v>486</v>
      </c>
      <c r="E945" s="3">
        <v>3599500</v>
      </c>
      <c r="F945">
        <v>8.15</v>
      </c>
      <c r="G945" s="3">
        <v>1089853</v>
      </c>
      <c r="H945" s="3">
        <v>1089853</v>
      </c>
      <c r="I945">
        <v>0</v>
      </c>
      <c r="J945" s="4">
        <v>44439</v>
      </c>
      <c r="K945">
        <v>1</v>
      </c>
      <c r="L945">
        <v>1</v>
      </c>
      <c r="M945">
        <v>0</v>
      </c>
      <c r="N945">
        <v>0</v>
      </c>
      <c r="O945">
        <v>0</v>
      </c>
      <c r="P945">
        <v>0</v>
      </c>
      <c r="Q945" t="s">
        <v>73</v>
      </c>
      <c r="R945">
        <v>15355</v>
      </c>
      <c r="S945" s="3">
        <v>57116</v>
      </c>
      <c r="T945" t="s">
        <v>74</v>
      </c>
      <c r="U945">
        <v>0</v>
      </c>
      <c r="V945">
        <v>0</v>
      </c>
      <c r="W945" t="s">
        <v>75</v>
      </c>
      <c r="Y945">
        <v>9</v>
      </c>
      <c r="Z945" t="s">
        <v>75</v>
      </c>
      <c r="AA945" t="s">
        <v>74</v>
      </c>
      <c r="AB945" t="s">
        <v>75</v>
      </c>
      <c r="AC945">
        <v>0</v>
      </c>
      <c r="AD945" t="s">
        <v>74</v>
      </c>
    </row>
    <row r="946" spans="1:34" x14ac:dyDescent="0.6">
      <c r="A946" t="s">
        <v>14</v>
      </c>
      <c r="B946" t="s">
        <v>15</v>
      </c>
      <c r="C946" t="s">
        <v>16</v>
      </c>
      <c r="D946" t="s">
        <v>17</v>
      </c>
      <c r="E946" t="s">
        <v>18</v>
      </c>
      <c r="F946" t="s">
        <v>19</v>
      </c>
      <c r="G946" t="s">
        <v>69</v>
      </c>
      <c r="H946" t="s">
        <v>70</v>
      </c>
      <c r="I946" t="s">
        <v>21</v>
      </c>
      <c r="J946" t="s">
        <v>19</v>
      </c>
      <c r="K946" t="s">
        <v>22</v>
      </c>
      <c r="L946" t="s">
        <v>22</v>
      </c>
      <c r="M946" t="s">
        <v>22</v>
      </c>
      <c r="N946" t="s">
        <v>23</v>
      </c>
      <c r="O946" t="s">
        <v>22</v>
      </c>
      <c r="P946" t="s">
        <v>24</v>
      </c>
      <c r="Q946" t="s">
        <v>19</v>
      </c>
      <c r="R946" t="s">
        <v>25</v>
      </c>
      <c r="S946" t="s">
        <v>21</v>
      </c>
      <c r="T946" t="s">
        <v>26</v>
      </c>
      <c r="U946" t="s">
        <v>14</v>
      </c>
      <c r="V946" t="s">
        <v>18</v>
      </c>
      <c r="W946" t="s">
        <v>24</v>
      </c>
      <c r="X946" t="s">
        <v>27</v>
      </c>
      <c r="Y946" t="s">
        <v>25</v>
      </c>
      <c r="Z946" t="s">
        <v>28</v>
      </c>
      <c r="AA946" t="s">
        <v>29</v>
      </c>
      <c r="AB946" t="s">
        <v>25</v>
      </c>
      <c r="AC946" t="s">
        <v>18</v>
      </c>
      <c r="AD946" t="s">
        <v>26</v>
      </c>
      <c r="AE946" t="s">
        <v>29</v>
      </c>
      <c r="AF946" t="s">
        <v>19</v>
      </c>
      <c r="AG946" t="s">
        <v>30</v>
      </c>
      <c r="AH946" t="s">
        <v>31</v>
      </c>
    </row>
    <row r="948" spans="1:34" x14ac:dyDescent="0.6">
      <c r="A948" t="s">
        <v>101</v>
      </c>
      <c r="B948" t="s">
        <v>102</v>
      </c>
      <c r="C948" t="s">
        <v>103</v>
      </c>
      <c r="D948" t="s">
        <v>104</v>
      </c>
    </row>
    <row r="950" spans="1:34" x14ac:dyDescent="0.6">
      <c r="A950" t="s">
        <v>3</v>
      </c>
      <c r="B950">
        <v>1</v>
      </c>
      <c r="C950" t="s">
        <v>4</v>
      </c>
      <c r="D950" t="s">
        <v>5</v>
      </c>
      <c r="E950" t="s">
        <v>6</v>
      </c>
      <c r="F950" s="1">
        <v>45383.166666666664</v>
      </c>
      <c r="G950">
        <v>0</v>
      </c>
    </row>
    <row r="951" spans="1:34" x14ac:dyDescent="0.6">
      <c r="A951" t="s">
        <v>7</v>
      </c>
      <c r="E951" t="s">
        <v>8</v>
      </c>
      <c r="F951" s="2">
        <v>44621</v>
      </c>
    </row>
    <row r="952" spans="1:34" x14ac:dyDescent="0.6">
      <c r="C952" t="s">
        <v>9</v>
      </c>
      <c r="D952" t="s">
        <v>10</v>
      </c>
    </row>
    <row r="953" spans="1:34" x14ac:dyDescent="0.6">
      <c r="A953" t="s">
        <v>11</v>
      </c>
      <c r="B953" t="s">
        <v>12</v>
      </c>
      <c r="E953" t="s">
        <v>487</v>
      </c>
    </row>
    <row r="954" spans="1:34" x14ac:dyDescent="0.6">
      <c r="A954" t="s">
        <v>0</v>
      </c>
    </row>
    <row r="955" spans="1:34" x14ac:dyDescent="0.6">
      <c r="A955" t="s">
        <v>14</v>
      </c>
      <c r="B955" t="s">
        <v>15</v>
      </c>
      <c r="C955" t="s">
        <v>16</v>
      </c>
      <c r="D955" t="s">
        <v>17</v>
      </c>
      <c r="E955" t="s">
        <v>18</v>
      </c>
      <c r="F955" t="s">
        <v>19</v>
      </c>
      <c r="G955" t="s">
        <v>20</v>
      </c>
      <c r="H955" t="s">
        <v>21</v>
      </c>
      <c r="I955" t="s">
        <v>21</v>
      </c>
      <c r="J955" t="s">
        <v>19</v>
      </c>
      <c r="K955" t="s">
        <v>22</v>
      </c>
      <c r="L955" t="s">
        <v>22</v>
      </c>
      <c r="M955" t="s">
        <v>22</v>
      </c>
      <c r="N955" t="s">
        <v>23</v>
      </c>
      <c r="O955" t="s">
        <v>22</v>
      </c>
      <c r="P955" t="s">
        <v>24</v>
      </c>
      <c r="Q955" t="s">
        <v>19</v>
      </c>
      <c r="R955" t="s">
        <v>25</v>
      </c>
      <c r="S955" t="s">
        <v>21</v>
      </c>
      <c r="T955" t="s">
        <v>26</v>
      </c>
      <c r="U955" t="s">
        <v>14</v>
      </c>
      <c r="V955" t="s">
        <v>18</v>
      </c>
      <c r="W955" t="s">
        <v>24</v>
      </c>
      <c r="X955" t="s">
        <v>27</v>
      </c>
      <c r="Y955" t="s">
        <v>25</v>
      </c>
      <c r="Z955" t="s">
        <v>28</v>
      </c>
      <c r="AA955" t="s">
        <v>29</v>
      </c>
      <c r="AB955" t="s">
        <v>25</v>
      </c>
      <c r="AC955" t="s">
        <v>18</v>
      </c>
      <c r="AD955" t="s">
        <v>26</v>
      </c>
      <c r="AE955" t="s">
        <v>29</v>
      </c>
      <c r="AF955" t="s">
        <v>19</v>
      </c>
      <c r="AG955" t="s">
        <v>30</v>
      </c>
      <c r="AH955" t="s">
        <v>31</v>
      </c>
    </row>
    <row r="956" spans="1:34" x14ac:dyDescent="0.6">
      <c r="A956" t="s">
        <v>32</v>
      </c>
      <c r="B956" t="s">
        <v>33</v>
      </c>
      <c r="C956" t="s">
        <v>34</v>
      </c>
      <c r="D956" t="s">
        <v>35</v>
      </c>
      <c r="E956" t="s">
        <v>36</v>
      </c>
      <c r="F956" t="s">
        <v>37</v>
      </c>
      <c r="G956" t="s">
        <v>38</v>
      </c>
      <c r="H956" t="s">
        <v>39</v>
      </c>
      <c r="I956" t="s">
        <v>40</v>
      </c>
      <c r="J956" t="s">
        <v>41</v>
      </c>
      <c r="K956" t="s">
        <v>42</v>
      </c>
      <c r="L956" t="s">
        <v>42</v>
      </c>
      <c r="M956" t="s">
        <v>42</v>
      </c>
      <c r="N956" t="s">
        <v>43</v>
      </c>
      <c r="O956" t="s">
        <v>44</v>
      </c>
      <c r="P956" t="s">
        <v>45</v>
      </c>
      <c r="Q956" t="s">
        <v>46</v>
      </c>
      <c r="R956" t="s">
        <v>47</v>
      </c>
      <c r="S956" t="s">
        <v>48</v>
      </c>
      <c r="T956" t="s">
        <v>49</v>
      </c>
      <c r="U956" t="s">
        <v>50</v>
      </c>
      <c r="V956" t="s">
        <v>51</v>
      </c>
      <c r="W956" t="s">
        <v>52</v>
      </c>
      <c r="X956" t="s">
        <v>53</v>
      </c>
      <c r="Y956" t="s">
        <v>54</v>
      </c>
      <c r="Z956" t="s">
        <v>55</v>
      </c>
      <c r="AA956" t="s">
        <v>56</v>
      </c>
      <c r="AB956" t="s">
        <v>57</v>
      </c>
      <c r="AC956" t="s">
        <v>58</v>
      </c>
      <c r="AD956" t="s">
        <v>59</v>
      </c>
      <c r="AE956" t="s">
        <v>60</v>
      </c>
      <c r="AF956" t="s">
        <v>61</v>
      </c>
      <c r="AG956" t="s">
        <v>62</v>
      </c>
    </row>
    <row r="957" spans="1:34" x14ac:dyDescent="0.6">
      <c r="J957" t="s">
        <v>63</v>
      </c>
      <c r="K957" t="s">
        <v>64</v>
      </c>
      <c r="L957" t="s">
        <v>65</v>
      </c>
      <c r="M957" t="s">
        <v>66</v>
      </c>
      <c r="N957" t="s">
        <v>67</v>
      </c>
      <c r="O957" t="s">
        <v>67</v>
      </c>
      <c r="P957" t="s">
        <v>68</v>
      </c>
    </row>
    <row r="958" spans="1:34" x14ac:dyDescent="0.6">
      <c r="A958" t="s">
        <v>14</v>
      </c>
      <c r="B958" t="s">
        <v>15</v>
      </c>
      <c r="C958" t="s">
        <v>16</v>
      </c>
      <c r="D958" t="s">
        <v>17</v>
      </c>
      <c r="E958" t="s">
        <v>18</v>
      </c>
      <c r="F958" t="s">
        <v>19</v>
      </c>
      <c r="G958" t="s">
        <v>69</v>
      </c>
      <c r="H958" t="s">
        <v>70</v>
      </c>
      <c r="I958" t="s">
        <v>21</v>
      </c>
      <c r="J958" t="s">
        <v>19</v>
      </c>
      <c r="K958" t="s">
        <v>22</v>
      </c>
      <c r="L958" t="s">
        <v>22</v>
      </c>
      <c r="M958" t="s">
        <v>22</v>
      </c>
      <c r="N958" t="s">
        <v>23</v>
      </c>
      <c r="O958" t="s">
        <v>22</v>
      </c>
      <c r="P958" t="s">
        <v>24</v>
      </c>
      <c r="Q958" t="s">
        <v>19</v>
      </c>
      <c r="R958" t="s">
        <v>25</v>
      </c>
      <c r="S958" t="s">
        <v>21</v>
      </c>
      <c r="T958" t="s">
        <v>26</v>
      </c>
      <c r="U958" t="s">
        <v>14</v>
      </c>
      <c r="V958" t="s">
        <v>18</v>
      </c>
      <c r="W958" t="s">
        <v>24</v>
      </c>
      <c r="X958" t="s">
        <v>27</v>
      </c>
      <c r="Y958" t="s">
        <v>25</v>
      </c>
      <c r="Z958" t="s">
        <v>28</v>
      </c>
      <c r="AA958" t="s">
        <v>29</v>
      </c>
      <c r="AB958" t="s">
        <v>25</v>
      </c>
      <c r="AC958" t="s">
        <v>18</v>
      </c>
      <c r="AD958" t="s">
        <v>26</v>
      </c>
      <c r="AE958" t="s">
        <v>29</v>
      </c>
      <c r="AF958" t="s">
        <v>19</v>
      </c>
      <c r="AG958" t="s">
        <v>30</v>
      </c>
      <c r="AH958" t="s">
        <v>31</v>
      </c>
    </row>
    <row r="959" spans="1:34" x14ac:dyDescent="0.6">
      <c r="A959">
        <v>40844621985</v>
      </c>
      <c r="B959" t="s">
        <v>485</v>
      </c>
      <c r="C959">
        <v>90325884275</v>
      </c>
      <c r="D959" t="s">
        <v>488</v>
      </c>
      <c r="E959" s="3">
        <v>3455000</v>
      </c>
      <c r="F959">
        <v>8.15</v>
      </c>
      <c r="G959">
        <v>0</v>
      </c>
      <c r="H959">
        <v>0</v>
      </c>
      <c r="I959">
        <v>0</v>
      </c>
      <c r="J959" s="4">
        <v>44643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 t="s">
        <v>73</v>
      </c>
      <c r="R959">
        <v>15355</v>
      </c>
      <c r="S959" s="3">
        <v>45616</v>
      </c>
      <c r="T959" t="s">
        <v>74</v>
      </c>
      <c r="U959">
        <v>0</v>
      </c>
      <c r="V959">
        <v>0</v>
      </c>
      <c r="W959" t="s">
        <v>75</v>
      </c>
      <c r="Y959">
        <v>9</v>
      </c>
      <c r="Z959" t="s">
        <v>75</v>
      </c>
      <c r="AA959" t="s">
        <v>74</v>
      </c>
      <c r="AB959" t="s">
        <v>75</v>
      </c>
      <c r="AC959">
        <v>0</v>
      </c>
      <c r="AD959" t="s">
        <v>74</v>
      </c>
    </row>
    <row r="960" spans="1:34" x14ac:dyDescent="0.6">
      <c r="A960" t="s">
        <v>14</v>
      </c>
      <c r="B960" t="s">
        <v>15</v>
      </c>
      <c r="C960" t="s">
        <v>16</v>
      </c>
      <c r="D960" t="s">
        <v>17</v>
      </c>
      <c r="E960" t="s">
        <v>18</v>
      </c>
      <c r="F960" t="s">
        <v>19</v>
      </c>
      <c r="G960" t="s">
        <v>69</v>
      </c>
      <c r="H960" t="s">
        <v>70</v>
      </c>
      <c r="I960" t="s">
        <v>21</v>
      </c>
      <c r="J960" t="s">
        <v>19</v>
      </c>
      <c r="K960" t="s">
        <v>22</v>
      </c>
      <c r="L960" t="s">
        <v>22</v>
      </c>
      <c r="M960" t="s">
        <v>22</v>
      </c>
      <c r="N960" t="s">
        <v>23</v>
      </c>
      <c r="O960" t="s">
        <v>22</v>
      </c>
      <c r="P960" t="s">
        <v>24</v>
      </c>
      <c r="Q960" t="s">
        <v>19</v>
      </c>
      <c r="R960" t="s">
        <v>25</v>
      </c>
      <c r="S960" t="s">
        <v>21</v>
      </c>
      <c r="T960" t="s">
        <v>26</v>
      </c>
      <c r="U960" t="s">
        <v>14</v>
      </c>
      <c r="V960" t="s">
        <v>18</v>
      </c>
      <c r="W960" t="s">
        <v>24</v>
      </c>
      <c r="X960" t="s">
        <v>27</v>
      </c>
      <c r="Y960" t="s">
        <v>25</v>
      </c>
      <c r="Z960" t="s">
        <v>28</v>
      </c>
      <c r="AA960" t="s">
        <v>29</v>
      </c>
      <c r="AB960" t="s">
        <v>25</v>
      </c>
      <c r="AC960" t="s">
        <v>18</v>
      </c>
      <c r="AD960" t="s">
        <v>26</v>
      </c>
      <c r="AE960" t="s">
        <v>29</v>
      </c>
      <c r="AF960" t="s">
        <v>19</v>
      </c>
      <c r="AG960" t="s">
        <v>30</v>
      </c>
      <c r="AH960" t="s">
        <v>31</v>
      </c>
    </row>
    <row r="961" spans="1:34" x14ac:dyDescent="0.6">
      <c r="A961" t="s">
        <v>77</v>
      </c>
      <c r="B961" t="s">
        <v>485</v>
      </c>
      <c r="E961" s="3">
        <v>7054500</v>
      </c>
      <c r="G961" s="3">
        <v>1089853</v>
      </c>
      <c r="H961" s="3">
        <v>1089853</v>
      </c>
      <c r="I961">
        <v>0</v>
      </c>
    </row>
    <row r="962" spans="1:34" x14ac:dyDescent="0.6">
      <c r="A962" t="s">
        <v>14</v>
      </c>
      <c r="B962" t="s">
        <v>15</v>
      </c>
      <c r="C962" t="s">
        <v>16</v>
      </c>
      <c r="D962" t="s">
        <v>17</v>
      </c>
      <c r="E962" t="s">
        <v>18</v>
      </c>
      <c r="F962" t="s">
        <v>19</v>
      </c>
      <c r="G962" t="s">
        <v>69</v>
      </c>
      <c r="H962" t="s">
        <v>70</v>
      </c>
      <c r="I962" t="s">
        <v>21</v>
      </c>
      <c r="J962" t="s">
        <v>19</v>
      </c>
      <c r="K962" t="s">
        <v>22</v>
      </c>
      <c r="L962" t="s">
        <v>22</v>
      </c>
      <c r="M962" t="s">
        <v>22</v>
      </c>
      <c r="N962" t="s">
        <v>23</v>
      </c>
      <c r="O962" t="s">
        <v>22</v>
      </c>
      <c r="P962" t="s">
        <v>24</v>
      </c>
      <c r="Q962" t="s">
        <v>19</v>
      </c>
      <c r="R962" t="s">
        <v>25</v>
      </c>
      <c r="S962" t="s">
        <v>21</v>
      </c>
      <c r="T962" t="s">
        <v>26</v>
      </c>
      <c r="U962" t="s">
        <v>14</v>
      </c>
      <c r="V962" t="s">
        <v>18</v>
      </c>
      <c r="W962" t="s">
        <v>24</v>
      </c>
      <c r="X962" t="s">
        <v>27</v>
      </c>
      <c r="Y962" t="s">
        <v>25</v>
      </c>
      <c r="Z962" t="s">
        <v>28</v>
      </c>
      <c r="AA962" t="s">
        <v>29</v>
      </c>
      <c r="AB962" t="s">
        <v>25</v>
      </c>
      <c r="AC962" t="s">
        <v>18</v>
      </c>
      <c r="AD962" t="s">
        <v>26</v>
      </c>
      <c r="AE962" t="s">
        <v>29</v>
      </c>
      <c r="AF962" t="s">
        <v>19</v>
      </c>
      <c r="AG962" t="s">
        <v>30</v>
      </c>
      <c r="AH962" t="s">
        <v>31</v>
      </c>
    </row>
    <row r="963" spans="1:34" x14ac:dyDescent="0.6">
      <c r="A963">
        <v>40345681603</v>
      </c>
      <c r="B963" t="s">
        <v>489</v>
      </c>
      <c r="C963">
        <v>89379099304</v>
      </c>
      <c r="D963" t="s">
        <v>490</v>
      </c>
      <c r="E963" s="3">
        <v>158000</v>
      </c>
      <c r="F963">
        <v>8.15</v>
      </c>
      <c r="G963" s="3">
        <v>163938</v>
      </c>
      <c r="H963" s="3">
        <v>63938</v>
      </c>
      <c r="I963">
        <v>0</v>
      </c>
      <c r="J963" s="4">
        <v>44418</v>
      </c>
      <c r="K963">
        <v>1</v>
      </c>
      <c r="L963">
        <v>1</v>
      </c>
      <c r="M963">
        <v>0</v>
      </c>
      <c r="N963">
        <v>0</v>
      </c>
      <c r="O963">
        <v>0</v>
      </c>
      <c r="P963">
        <v>0</v>
      </c>
      <c r="Q963" t="s">
        <v>73</v>
      </c>
      <c r="R963">
        <v>15355</v>
      </c>
      <c r="S963" s="3">
        <v>2333</v>
      </c>
      <c r="T963" t="s">
        <v>74</v>
      </c>
      <c r="U963">
        <v>0</v>
      </c>
      <c r="V963">
        <v>0</v>
      </c>
      <c r="W963" t="s">
        <v>75</v>
      </c>
      <c r="Y963">
        <v>9</v>
      </c>
      <c r="Z963" t="s">
        <v>75</v>
      </c>
      <c r="AA963" t="s">
        <v>74</v>
      </c>
      <c r="AB963" t="s">
        <v>75</v>
      </c>
      <c r="AC963">
        <v>0</v>
      </c>
      <c r="AD963" t="s">
        <v>74</v>
      </c>
    </row>
    <row r="964" spans="1:34" x14ac:dyDescent="0.6">
      <c r="A964">
        <v>40463196677</v>
      </c>
      <c r="B964" t="s">
        <v>489</v>
      </c>
      <c r="C964">
        <v>90720875316</v>
      </c>
      <c r="D964" t="s">
        <v>491</v>
      </c>
      <c r="E964" s="3">
        <v>180000</v>
      </c>
      <c r="F964">
        <v>8.15</v>
      </c>
      <c r="G964" s="3">
        <v>60975</v>
      </c>
      <c r="H964" s="3">
        <v>10975</v>
      </c>
      <c r="I964">
        <v>0</v>
      </c>
      <c r="J964" s="4">
        <v>44462</v>
      </c>
      <c r="K964">
        <v>1</v>
      </c>
      <c r="L964">
        <v>1</v>
      </c>
      <c r="M964">
        <v>0</v>
      </c>
      <c r="N964">
        <v>0</v>
      </c>
      <c r="O964">
        <v>0</v>
      </c>
      <c r="P964">
        <v>0</v>
      </c>
      <c r="Q964" t="s">
        <v>73</v>
      </c>
      <c r="R964">
        <v>15355</v>
      </c>
      <c r="S964" s="3">
        <v>2801</v>
      </c>
      <c r="T964" t="s">
        <v>74</v>
      </c>
      <c r="U964">
        <v>0</v>
      </c>
      <c r="V964">
        <v>0</v>
      </c>
      <c r="Z964" t="s">
        <v>75</v>
      </c>
      <c r="AA964" t="s">
        <v>74</v>
      </c>
      <c r="AB964" t="s">
        <v>75</v>
      </c>
      <c r="AC964">
        <v>0</v>
      </c>
      <c r="AD964" t="s">
        <v>74</v>
      </c>
    </row>
    <row r="965" spans="1:34" x14ac:dyDescent="0.6">
      <c r="A965" t="s">
        <v>14</v>
      </c>
      <c r="B965" t="s">
        <v>15</v>
      </c>
      <c r="C965" t="s">
        <v>16</v>
      </c>
      <c r="D965" t="s">
        <v>17</v>
      </c>
      <c r="E965" t="s">
        <v>18</v>
      </c>
      <c r="F965" t="s">
        <v>19</v>
      </c>
      <c r="G965" t="s">
        <v>69</v>
      </c>
      <c r="H965" t="s">
        <v>70</v>
      </c>
      <c r="I965" t="s">
        <v>21</v>
      </c>
      <c r="J965" t="s">
        <v>19</v>
      </c>
      <c r="K965" t="s">
        <v>22</v>
      </c>
      <c r="L965" t="s">
        <v>22</v>
      </c>
      <c r="M965" t="s">
        <v>22</v>
      </c>
      <c r="N965" t="s">
        <v>23</v>
      </c>
      <c r="O965" t="s">
        <v>22</v>
      </c>
      <c r="P965" t="s">
        <v>24</v>
      </c>
      <c r="Q965" t="s">
        <v>19</v>
      </c>
      <c r="R965" t="s">
        <v>25</v>
      </c>
      <c r="S965" t="s">
        <v>21</v>
      </c>
      <c r="T965" t="s">
        <v>26</v>
      </c>
      <c r="U965" t="s">
        <v>14</v>
      </c>
      <c r="V965" t="s">
        <v>18</v>
      </c>
      <c r="W965" t="s">
        <v>24</v>
      </c>
      <c r="X965" t="s">
        <v>27</v>
      </c>
      <c r="Y965" t="s">
        <v>25</v>
      </c>
      <c r="Z965" t="s">
        <v>28</v>
      </c>
      <c r="AA965" t="s">
        <v>29</v>
      </c>
      <c r="AB965" t="s">
        <v>25</v>
      </c>
      <c r="AC965" t="s">
        <v>18</v>
      </c>
      <c r="AD965" t="s">
        <v>26</v>
      </c>
      <c r="AE965" t="s">
        <v>29</v>
      </c>
      <c r="AF965" t="s">
        <v>19</v>
      </c>
      <c r="AG965" t="s">
        <v>30</v>
      </c>
      <c r="AH965" t="s">
        <v>31</v>
      </c>
    </row>
    <row r="966" spans="1:34" x14ac:dyDescent="0.6">
      <c r="A966" t="s">
        <v>77</v>
      </c>
      <c r="B966" t="s">
        <v>489</v>
      </c>
      <c r="E966" s="3">
        <v>338000</v>
      </c>
      <c r="G966" s="3">
        <v>224913</v>
      </c>
      <c r="H966" s="3">
        <v>74913</v>
      </c>
      <c r="I966">
        <v>0</v>
      </c>
    </row>
    <row r="967" spans="1:34" x14ac:dyDescent="0.6">
      <c r="A967" t="s">
        <v>14</v>
      </c>
      <c r="B967" t="s">
        <v>15</v>
      </c>
      <c r="C967" t="s">
        <v>16</v>
      </c>
      <c r="D967" t="s">
        <v>17</v>
      </c>
      <c r="E967" t="s">
        <v>18</v>
      </c>
      <c r="F967" t="s">
        <v>19</v>
      </c>
      <c r="G967" t="s">
        <v>69</v>
      </c>
      <c r="H967" t="s">
        <v>70</v>
      </c>
      <c r="I967" t="s">
        <v>21</v>
      </c>
      <c r="J967" t="s">
        <v>19</v>
      </c>
      <c r="K967" t="s">
        <v>22</v>
      </c>
      <c r="L967" t="s">
        <v>22</v>
      </c>
      <c r="M967" t="s">
        <v>22</v>
      </c>
      <c r="N967" t="s">
        <v>23</v>
      </c>
      <c r="O967" t="s">
        <v>22</v>
      </c>
      <c r="P967" t="s">
        <v>24</v>
      </c>
      <c r="Q967" t="s">
        <v>19</v>
      </c>
      <c r="R967" t="s">
        <v>25</v>
      </c>
      <c r="S967" t="s">
        <v>21</v>
      </c>
      <c r="T967" t="s">
        <v>26</v>
      </c>
      <c r="U967" t="s">
        <v>14</v>
      </c>
      <c r="V967" t="s">
        <v>18</v>
      </c>
      <c r="W967" t="s">
        <v>24</v>
      </c>
      <c r="X967" t="s">
        <v>27</v>
      </c>
      <c r="Y967" t="s">
        <v>25</v>
      </c>
      <c r="Z967" t="s">
        <v>28</v>
      </c>
      <c r="AA967" t="s">
        <v>29</v>
      </c>
      <c r="AB967" t="s">
        <v>25</v>
      </c>
      <c r="AC967" t="s">
        <v>18</v>
      </c>
      <c r="AD967" t="s">
        <v>26</v>
      </c>
      <c r="AE967" t="s">
        <v>29</v>
      </c>
      <c r="AF967" t="s">
        <v>19</v>
      </c>
      <c r="AG967" t="s">
        <v>30</v>
      </c>
      <c r="AH967" t="s">
        <v>31</v>
      </c>
    </row>
    <row r="968" spans="1:34" x14ac:dyDescent="0.6">
      <c r="A968">
        <v>40835083457</v>
      </c>
      <c r="B968" t="s">
        <v>492</v>
      </c>
      <c r="C968">
        <v>90681718639</v>
      </c>
      <c r="D968" t="s">
        <v>493</v>
      </c>
      <c r="E968" s="3">
        <v>750000</v>
      </c>
      <c r="F968">
        <v>8.15</v>
      </c>
      <c r="G968" s="3">
        <v>412106</v>
      </c>
      <c r="H968" s="3">
        <v>412106</v>
      </c>
      <c r="I968">
        <v>0</v>
      </c>
      <c r="J968" s="4">
        <v>44629</v>
      </c>
      <c r="K968">
        <v>1</v>
      </c>
      <c r="L968">
        <v>1</v>
      </c>
      <c r="M968">
        <v>0</v>
      </c>
      <c r="N968">
        <v>0</v>
      </c>
      <c r="O968">
        <v>0</v>
      </c>
      <c r="P968">
        <v>0</v>
      </c>
      <c r="Q968" t="s">
        <v>73</v>
      </c>
      <c r="R968">
        <v>15355</v>
      </c>
      <c r="S968" s="3">
        <v>8729</v>
      </c>
      <c r="T968" t="s">
        <v>74</v>
      </c>
      <c r="U968">
        <v>0</v>
      </c>
      <c r="V968">
        <v>0</v>
      </c>
      <c r="W968" t="s">
        <v>75</v>
      </c>
      <c r="Y968">
        <v>9</v>
      </c>
      <c r="Z968" t="s">
        <v>75</v>
      </c>
      <c r="AA968" t="s">
        <v>74</v>
      </c>
      <c r="AB968" t="s">
        <v>75</v>
      </c>
      <c r="AC968">
        <v>0</v>
      </c>
      <c r="AD968" t="s">
        <v>74</v>
      </c>
    </row>
    <row r="969" spans="1:34" x14ac:dyDescent="0.6">
      <c r="A969" t="s">
        <v>14</v>
      </c>
      <c r="B969" t="s">
        <v>15</v>
      </c>
      <c r="C969" t="s">
        <v>16</v>
      </c>
      <c r="D969" t="s">
        <v>17</v>
      </c>
      <c r="E969" t="s">
        <v>18</v>
      </c>
      <c r="F969" t="s">
        <v>19</v>
      </c>
      <c r="G969" t="s">
        <v>69</v>
      </c>
      <c r="H969" t="s">
        <v>70</v>
      </c>
      <c r="I969" t="s">
        <v>21</v>
      </c>
      <c r="J969" t="s">
        <v>19</v>
      </c>
      <c r="K969" t="s">
        <v>22</v>
      </c>
      <c r="L969" t="s">
        <v>22</v>
      </c>
      <c r="M969" t="s">
        <v>22</v>
      </c>
      <c r="N969" t="s">
        <v>23</v>
      </c>
      <c r="O969" t="s">
        <v>22</v>
      </c>
      <c r="P969" t="s">
        <v>24</v>
      </c>
      <c r="Q969" t="s">
        <v>19</v>
      </c>
      <c r="R969" t="s">
        <v>25</v>
      </c>
      <c r="S969" t="s">
        <v>21</v>
      </c>
      <c r="T969" t="s">
        <v>26</v>
      </c>
      <c r="U969" t="s">
        <v>14</v>
      </c>
      <c r="V969" t="s">
        <v>18</v>
      </c>
      <c r="W969" t="s">
        <v>24</v>
      </c>
      <c r="X969" t="s">
        <v>27</v>
      </c>
      <c r="Y969" t="s">
        <v>25</v>
      </c>
      <c r="Z969" t="s">
        <v>28</v>
      </c>
      <c r="AA969" t="s">
        <v>29</v>
      </c>
      <c r="AB969" t="s">
        <v>25</v>
      </c>
      <c r="AC969" t="s">
        <v>18</v>
      </c>
      <c r="AD969" t="s">
        <v>26</v>
      </c>
      <c r="AE969" t="s">
        <v>29</v>
      </c>
      <c r="AF969" t="s">
        <v>19</v>
      </c>
      <c r="AG969" t="s">
        <v>30</v>
      </c>
      <c r="AH969" t="s">
        <v>31</v>
      </c>
    </row>
    <row r="970" spans="1:34" x14ac:dyDescent="0.6">
      <c r="A970" t="s">
        <v>77</v>
      </c>
      <c r="B970" t="s">
        <v>492</v>
      </c>
      <c r="E970" s="3">
        <v>750000</v>
      </c>
      <c r="G970" s="3">
        <v>412106</v>
      </c>
      <c r="H970" s="3">
        <v>412106</v>
      </c>
      <c r="I970">
        <v>0</v>
      </c>
    </row>
    <row r="971" spans="1:34" x14ac:dyDescent="0.6">
      <c r="A971" t="s">
        <v>14</v>
      </c>
      <c r="B971" t="s">
        <v>15</v>
      </c>
      <c r="C971" t="s">
        <v>16</v>
      </c>
      <c r="D971" t="s">
        <v>17</v>
      </c>
      <c r="E971" t="s">
        <v>18</v>
      </c>
      <c r="F971" t="s">
        <v>19</v>
      </c>
      <c r="G971" t="s">
        <v>69</v>
      </c>
      <c r="H971" t="s">
        <v>70</v>
      </c>
      <c r="I971" t="s">
        <v>21</v>
      </c>
      <c r="J971" t="s">
        <v>19</v>
      </c>
      <c r="K971" t="s">
        <v>22</v>
      </c>
      <c r="L971" t="s">
        <v>22</v>
      </c>
      <c r="M971" t="s">
        <v>22</v>
      </c>
      <c r="N971" t="s">
        <v>23</v>
      </c>
      <c r="O971" t="s">
        <v>22</v>
      </c>
      <c r="P971" t="s">
        <v>24</v>
      </c>
      <c r="Q971" t="s">
        <v>19</v>
      </c>
      <c r="R971" t="s">
        <v>25</v>
      </c>
      <c r="S971" t="s">
        <v>21</v>
      </c>
      <c r="T971" t="s">
        <v>26</v>
      </c>
      <c r="U971" t="s">
        <v>14</v>
      </c>
      <c r="V971" t="s">
        <v>18</v>
      </c>
      <c r="W971" t="s">
        <v>24</v>
      </c>
      <c r="X971" t="s">
        <v>27</v>
      </c>
      <c r="Y971" t="s">
        <v>25</v>
      </c>
      <c r="Z971" t="s">
        <v>28</v>
      </c>
      <c r="AA971" t="s">
        <v>29</v>
      </c>
      <c r="AB971" t="s">
        <v>25</v>
      </c>
      <c r="AC971" t="s">
        <v>18</v>
      </c>
      <c r="AD971" t="s">
        <v>26</v>
      </c>
      <c r="AE971" t="s">
        <v>29</v>
      </c>
      <c r="AF971" t="s">
        <v>19</v>
      </c>
      <c r="AG971" t="s">
        <v>30</v>
      </c>
      <c r="AH971" t="s">
        <v>31</v>
      </c>
    </row>
    <row r="972" spans="1:34" x14ac:dyDescent="0.6">
      <c r="A972">
        <v>40292386740</v>
      </c>
      <c r="B972" t="s">
        <v>494</v>
      </c>
      <c r="C972">
        <v>90035416475</v>
      </c>
      <c r="D972" t="s">
        <v>495</v>
      </c>
      <c r="E972" s="3">
        <v>3000000</v>
      </c>
      <c r="F972">
        <v>7.65</v>
      </c>
      <c r="G972" s="3">
        <v>823475</v>
      </c>
      <c r="H972" s="3">
        <v>823475</v>
      </c>
      <c r="I972">
        <v>0</v>
      </c>
      <c r="J972" s="4">
        <v>44392</v>
      </c>
      <c r="K972">
        <v>1</v>
      </c>
      <c r="L972">
        <v>1</v>
      </c>
      <c r="M972">
        <v>0</v>
      </c>
      <c r="N972">
        <v>0</v>
      </c>
      <c r="O972">
        <v>0</v>
      </c>
      <c r="P972">
        <v>0</v>
      </c>
      <c r="Q972" t="s">
        <v>73</v>
      </c>
      <c r="R972">
        <v>15355</v>
      </c>
      <c r="S972" s="3">
        <v>41361</v>
      </c>
      <c r="T972" t="s">
        <v>74</v>
      </c>
      <c r="U972">
        <v>0</v>
      </c>
      <c r="V972">
        <v>0</v>
      </c>
      <c r="W972" t="s">
        <v>75</v>
      </c>
      <c r="Y972">
        <v>9</v>
      </c>
      <c r="Z972" t="s">
        <v>75</v>
      </c>
      <c r="AA972" t="s">
        <v>74</v>
      </c>
      <c r="AB972" t="s">
        <v>75</v>
      </c>
      <c r="AC972">
        <v>0</v>
      </c>
      <c r="AD972" t="s">
        <v>74</v>
      </c>
    </row>
    <row r="973" spans="1:34" x14ac:dyDescent="0.6">
      <c r="A973" t="s">
        <v>14</v>
      </c>
      <c r="B973" t="s">
        <v>15</v>
      </c>
      <c r="C973" t="s">
        <v>16</v>
      </c>
      <c r="D973" t="s">
        <v>17</v>
      </c>
      <c r="E973" t="s">
        <v>18</v>
      </c>
      <c r="F973" t="s">
        <v>19</v>
      </c>
      <c r="G973" t="s">
        <v>69</v>
      </c>
      <c r="H973" t="s">
        <v>70</v>
      </c>
      <c r="I973" t="s">
        <v>21</v>
      </c>
      <c r="J973" t="s">
        <v>19</v>
      </c>
      <c r="K973" t="s">
        <v>22</v>
      </c>
      <c r="L973" t="s">
        <v>22</v>
      </c>
      <c r="M973" t="s">
        <v>22</v>
      </c>
      <c r="N973" t="s">
        <v>23</v>
      </c>
      <c r="O973" t="s">
        <v>22</v>
      </c>
      <c r="P973" t="s">
        <v>24</v>
      </c>
      <c r="Q973" t="s">
        <v>19</v>
      </c>
      <c r="R973" t="s">
        <v>25</v>
      </c>
      <c r="S973" t="s">
        <v>21</v>
      </c>
      <c r="T973" t="s">
        <v>26</v>
      </c>
      <c r="U973" t="s">
        <v>14</v>
      </c>
      <c r="V973" t="s">
        <v>18</v>
      </c>
      <c r="W973" t="s">
        <v>24</v>
      </c>
      <c r="X973" t="s">
        <v>27</v>
      </c>
      <c r="Y973" t="s">
        <v>25</v>
      </c>
      <c r="Z973" t="s">
        <v>28</v>
      </c>
      <c r="AA973" t="s">
        <v>29</v>
      </c>
      <c r="AB973" t="s">
        <v>25</v>
      </c>
      <c r="AC973" t="s">
        <v>18</v>
      </c>
      <c r="AD973" t="s">
        <v>26</v>
      </c>
      <c r="AE973" t="s">
        <v>29</v>
      </c>
      <c r="AF973" t="s">
        <v>19</v>
      </c>
      <c r="AG973" t="s">
        <v>30</v>
      </c>
      <c r="AH973" t="s">
        <v>31</v>
      </c>
    </row>
    <row r="974" spans="1:34" x14ac:dyDescent="0.6">
      <c r="A974" t="s">
        <v>77</v>
      </c>
      <c r="B974" t="s">
        <v>494</v>
      </c>
      <c r="E974" s="3">
        <v>3000000</v>
      </c>
      <c r="G974" s="3">
        <v>823475</v>
      </c>
      <c r="H974" s="3">
        <v>823475</v>
      </c>
      <c r="I974">
        <v>0</v>
      </c>
    </row>
    <row r="975" spans="1:34" x14ac:dyDescent="0.6">
      <c r="A975" t="s">
        <v>14</v>
      </c>
      <c r="B975" t="s">
        <v>15</v>
      </c>
      <c r="C975" t="s">
        <v>16</v>
      </c>
      <c r="D975" t="s">
        <v>17</v>
      </c>
      <c r="E975" t="s">
        <v>18</v>
      </c>
      <c r="F975" t="s">
        <v>19</v>
      </c>
      <c r="G975" t="s">
        <v>69</v>
      </c>
      <c r="H975" t="s">
        <v>70</v>
      </c>
      <c r="I975" t="s">
        <v>21</v>
      </c>
      <c r="J975" t="s">
        <v>19</v>
      </c>
      <c r="K975" t="s">
        <v>22</v>
      </c>
      <c r="L975" t="s">
        <v>22</v>
      </c>
      <c r="M975" t="s">
        <v>22</v>
      </c>
      <c r="N975" t="s">
        <v>23</v>
      </c>
      <c r="O975" t="s">
        <v>22</v>
      </c>
      <c r="P975" t="s">
        <v>24</v>
      </c>
      <c r="Q975" t="s">
        <v>19</v>
      </c>
      <c r="R975" t="s">
        <v>25</v>
      </c>
      <c r="S975" t="s">
        <v>21</v>
      </c>
      <c r="T975" t="s">
        <v>26</v>
      </c>
      <c r="U975" t="s">
        <v>14</v>
      </c>
      <c r="V975" t="s">
        <v>18</v>
      </c>
      <c r="W975" t="s">
        <v>24</v>
      </c>
      <c r="X975" t="s">
        <v>27</v>
      </c>
      <c r="Y975" t="s">
        <v>25</v>
      </c>
      <c r="Z975" t="s">
        <v>28</v>
      </c>
      <c r="AA975" t="s">
        <v>29</v>
      </c>
      <c r="AB975" t="s">
        <v>25</v>
      </c>
      <c r="AC975" t="s">
        <v>18</v>
      </c>
      <c r="AD975" t="s">
        <v>26</v>
      </c>
      <c r="AE975" t="s">
        <v>29</v>
      </c>
      <c r="AF975" t="s">
        <v>19</v>
      </c>
      <c r="AG975" t="s">
        <v>30</v>
      </c>
      <c r="AH975" t="s">
        <v>31</v>
      </c>
    </row>
    <row r="976" spans="1:34" x14ac:dyDescent="0.6">
      <c r="A976">
        <v>35705154724</v>
      </c>
      <c r="B976" t="s">
        <v>496</v>
      </c>
      <c r="C976">
        <v>85110611627</v>
      </c>
      <c r="D976" t="s">
        <v>497</v>
      </c>
      <c r="E976" s="3">
        <v>1500000</v>
      </c>
      <c r="F976">
        <v>7.25</v>
      </c>
      <c r="G976" s="3">
        <v>904038</v>
      </c>
      <c r="H976" s="3">
        <v>759600.67</v>
      </c>
      <c r="I976">
        <v>0</v>
      </c>
      <c r="J976" s="4">
        <v>42468</v>
      </c>
      <c r="K976">
        <v>19</v>
      </c>
      <c r="L976">
        <v>19</v>
      </c>
      <c r="M976">
        <v>0</v>
      </c>
      <c r="N976">
        <v>0</v>
      </c>
      <c r="O976">
        <v>0</v>
      </c>
      <c r="P976">
        <v>0</v>
      </c>
      <c r="Q976" t="s">
        <v>73</v>
      </c>
      <c r="R976">
        <v>15355</v>
      </c>
      <c r="S976" s="3">
        <v>17453</v>
      </c>
      <c r="T976" t="s">
        <v>74</v>
      </c>
      <c r="U976">
        <v>0</v>
      </c>
      <c r="V976">
        <v>0</v>
      </c>
      <c r="W976" t="s">
        <v>75</v>
      </c>
      <c r="Y976">
        <v>9</v>
      </c>
      <c r="Z976" t="s">
        <v>75</v>
      </c>
      <c r="AA976" t="s">
        <v>74</v>
      </c>
      <c r="AB976" t="s">
        <v>75</v>
      </c>
      <c r="AC976">
        <v>0</v>
      </c>
      <c r="AD976" t="s">
        <v>74</v>
      </c>
      <c r="AE976" t="s">
        <v>76</v>
      </c>
      <c r="AF976" s="4">
        <v>44195</v>
      </c>
      <c r="AG976">
        <v>0</v>
      </c>
    </row>
    <row r="977" spans="1:33" x14ac:dyDescent="0.6">
      <c r="A977">
        <v>35771968565</v>
      </c>
      <c r="B977" t="s">
        <v>496</v>
      </c>
      <c r="C977">
        <v>85256894458</v>
      </c>
      <c r="D977" t="s">
        <v>498</v>
      </c>
      <c r="E977" s="3">
        <v>1700000</v>
      </c>
      <c r="F977">
        <v>7.25</v>
      </c>
      <c r="G977" s="3">
        <v>1474814</v>
      </c>
      <c r="H977" s="3">
        <v>987712.98</v>
      </c>
      <c r="I977">
        <v>0</v>
      </c>
      <c r="J977" s="4">
        <v>42506</v>
      </c>
      <c r="K977">
        <v>19</v>
      </c>
      <c r="L977">
        <v>19</v>
      </c>
      <c r="M977">
        <v>0</v>
      </c>
      <c r="N977">
        <v>0</v>
      </c>
      <c r="O977">
        <v>0</v>
      </c>
      <c r="P977">
        <v>0</v>
      </c>
      <c r="Q977" t="s">
        <v>73</v>
      </c>
      <c r="R977">
        <v>15355</v>
      </c>
      <c r="S977" s="3">
        <v>14171</v>
      </c>
      <c r="T977" t="s">
        <v>74</v>
      </c>
      <c r="U977">
        <v>0</v>
      </c>
      <c r="V977">
        <v>0</v>
      </c>
      <c r="W977" t="s">
        <v>75</v>
      </c>
      <c r="Y977">
        <v>9</v>
      </c>
      <c r="Z977" t="s">
        <v>75</v>
      </c>
      <c r="AA977" t="s">
        <v>74</v>
      </c>
      <c r="AB977" t="s">
        <v>75</v>
      </c>
      <c r="AC977">
        <v>0</v>
      </c>
      <c r="AD977" t="s">
        <v>74</v>
      </c>
    </row>
    <row r="978" spans="1:33" x14ac:dyDescent="0.6">
      <c r="A978">
        <v>35781955587</v>
      </c>
      <c r="B978" t="s">
        <v>496</v>
      </c>
      <c r="C978">
        <v>76000561325</v>
      </c>
      <c r="D978" t="s">
        <v>499</v>
      </c>
      <c r="E978" s="3">
        <v>1800000</v>
      </c>
      <c r="F978">
        <v>7.25</v>
      </c>
      <c r="G978" s="3">
        <v>1502292</v>
      </c>
      <c r="H978" s="3">
        <v>1314546.1499999999</v>
      </c>
      <c r="I978">
        <v>0</v>
      </c>
      <c r="J978" s="4">
        <v>42510</v>
      </c>
      <c r="K978">
        <v>19</v>
      </c>
      <c r="L978">
        <v>19</v>
      </c>
      <c r="M978">
        <v>0</v>
      </c>
      <c r="N978">
        <v>0</v>
      </c>
      <c r="O978">
        <v>0</v>
      </c>
      <c r="P978">
        <v>0</v>
      </c>
      <c r="Q978" t="s">
        <v>73</v>
      </c>
      <c r="R978">
        <v>61132</v>
      </c>
      <c r="S978" s="3">
        <v>16661</v>
      </c>
      <c r="T978" t="s">
        <v>74</v>
      </c>
      <c r="U978">
        <v>0</v>
      </c>
      <c r="V978">
        <v>0</v>
      </c>
      <c r="W978" t="s">
        <v>75</v>
      </c>
      <c r="Y978">
        <v>9</v>
      </c>
      <c r="Z978" t="s">
        <v>75</v>
      </c>
      <c r="AA978" t="s">
        <v>74</v>
      </c>
      <c r="AB978" t="s">
        <v>75</v>
      </c>
      <c r="AC978">
        <v>0</v>
      </c>
      <c r="AD978" t="s">
        <v>74</v>
      </c>
    </row>
    <row r="979" spans="1:33" x14ac:dyDescent="0.6">
      <c r="A979">
        <v>35791798495</v>
      </c>
      <c r="B979" t="s">
        <v>496</v>
      </c>
      <c r="C979">
        <v>85978178081</v>
      </c>
      <c r="D979" t="s">
        <v>500</v>
      </c>
      <c r="E979" s="3">
        <v>2000000</v>
      </c>
      <c r="F979">
        <v>7.25</v>
      </c>
      <c r="G979" s="3">
        <v>1728039</v>
      </c>
      <c r="H979" s="3">
        <v>1480959.89</v>
      </c>
      <c r="I979">
        <v>0</v>
      </c>
      <c r="J979" s="4">
        <v>42516</v>
      </c>
      <c r="K979">
        <v>19</v>
      </c>
      <c r="L979">
        <v>19</v>
      </c>
      <c r="M979">
        <v>0</v>
      </c>
      <c r="N979">
        <v>0</v>
      </c>
      <c r="O979">
        <v>0</v>
      </c>
      <c r="P979">
        <v>0</v>
      </c>
      <c r="Q979" t="s">
        <v>73</v>
      </c>
      <c r="R979">
        <v>15355</v>
      </c>
      <c r="S979" s="3">
        <v>18146</v>
      </c>
      <c r="T979" t="s">
        <v>74</v>
      </c>
      <c r="U979">
        <v>0</v>
      </c>
      <c r="V979">
        <v>0</v>
      </c>
      <c r="W979" t="s">
        <v>75</v>
      </c>
      <c r="Y979">
        <v>9</v>
      </c>
      <c r="Z979" t="s">
        <v>75</v>
      </c>
      <c r="AA979" t="s">
        <v>74</v>
      </c>
      <c r="AB979" t="s">
        <v>75</v>
      </c>
      <c r="AC979">
        <v>0</v>
      </c>
      <c r="AD979" t="s">
        <v>74</v>
      </c>
    </row>
    <row r="980" spans="1:33" x14ac:dyDescent="0.6">
      <c r="A980">
        <v>35792212822</v>
      </c>
      <c r="B980" t="s">
        <v>496</v>
      </c>
      <c r="C980">
        <v>85329084679</v>
      </c>
      <c r="D980" t="s">
        <v>501</v>
      </c>
      <c r="E980" s="3">
        <v>2000000</v>
      </c>
      <c r="F980">
        <v>7.25</v>
      </c>
      <c r="G980" s="3">
        <v>1539649</v>
      </c>
      <c r="H980" s="3">
        <v>1358220.74</v>
      </c>
      <c r="I980">
        <v>0</v>
      </c>
      <c r="J980" s="4">
        <v>42516</v>
      </c>
      <c r="K980">
        <v>19</v>
      </c>
      <c r="L980">
        <v>19</v>
      </c>
      <c r="M980">
        <v>0</v>
      </c>
      <c r="N980">
        <v>0</v>
      </c>
      <c r="O980">
        <v>0</v>
      </c>
      <c r="P980">
        <v>0</v>
      </c>
      <c r="Q980" t="s">
        <v>73</v>
      </c>
      <c r="R980">
        <v>15355</v>
      </c>
      <c r="S980" s="3">
        <v>20345</v>
      </c>
      <c r="T980" t="s">
        <v>74</v>
      </c>
      <c r="U980">
        <v>0</v>
      </c>
      <c r="V980">
        <v>0</v>
      </c>
      <c r="W980" t="s">
        <v>75</v>
      </c>
      <c r="Y980">
        <v>9</v>
      </c>
      <c r="Z980" t="s">
        <v>75</v>
      </c>
      <c r="AA980" t="s">
        <v>74</v>
      </c>
      <c r="AB980" t="s">
        <v>75</v>
      </c>
      <c r="AC980">
        <v>0</v>
      </c>
      <c r="AD980" t="s">
        <v>74</v>
      </c>
    </row>
    <row r="981" spans="1:33" x14ac:dyDescent="0.6">
      <c r="A981">
        <v>35794115565</v>
      </c>
      <c r="B981" t="s">
        <v>496</v>
      </c>
      <c r="C981">
        <v>85031236427</v>
      </c>
      <c r="D981" t="s">
        <v>502</v>
      </c>
      <c r="E981" s="3">
        <v>1870000</v>
      </c>
      <c r="F981">
        <v>7.25</v>
      </c>
      <c r="G981" s="3">
        <v>1604297</v>
      </c>
      <c r="H981" s="3">
        <v>1492418.26</v>
      </c>
      <c r="I981">
        <v>0</v>
      </c>
      <c r="J981" s="4">
        <v>42517</v>
      </c>
      <c r="K981">
        <v>19</v>
      </c>
      <c r="L981">
        <v>19</v>
      </c>
      <c r="M981">
        <v>0</v>
      </c>
      <c r="N981">
        <v>0</v>
      </c>
      <c r="O981">
        <v>0</v>
      </c>
      <c r="P981">
        <v>0</v>
      </c>
      <c r="Q981" t="s">
        <v>73</v>
      </c>
      <c r="R981">
        <v>15355</v>
      </c>
      <c r="S981" s="3">
        <v>16659</v>
      </c>
      <c r="T981" t="s">
        <v>74</v>
      </c>
      <c r="U981">
        <v>0</v>
      </c>
      <c r="V981">
        <v>0</v>
      </c>
      <c r="W981" t="s">
        <v>75</v>
      </c>
      <c r="Y981">
        <v>9</v>
      </c>
      <c r="Z981" t="s">
        <v>75</v>
      </c>
      <c r="AA981" t="s">
        <v>74</v>
      </c>
      <c r="AB981" t="s">
        <v>75</v>
      </c>
      <c r="AC981">
        <v>0</v>
      </c>
      <c r="AD981" t="s">
        <v>74</v>
      </c>
      <c r="AE981" t="s">
        <v>76</v>
      </c>
      <c r="AF981" s="4">
        <v>43949</v>
      </c>
      <c r="AG981">
        <v>999</v>
      </c>
    </row>
    <row r="982" spans="1:33" x14ac:dyDescent="0.6">
      <c r="A982">
        <v>35819397429</v>
      </c>
      <c r="B982" t="s">
        <v>496</v>
      </c>
      <c r="C982">
        <v>85643220864</v>
      </c>
      <c r="D982" t="s">
        <v>503</v>
      </c>
      <c r="E982" s="3">
        <v>3001600</v>
      </c>
      <c r="F982">
        <v>7.25</v>
      </c>
      <c r="G982" s="3">
        <v>2738527</v>
      </c>
      <c r="H982" s="3">
        <v>2642729.54</v>
      </c>
      <c r="I982">
        <v>0</v>
      </c>
      <c r="J982" s="4">
        <v>42528</v>
      </c>
      <c r="K982">
        <v>19</v>
      </c>
      <c r="L982">
        <v>19</v>
      </c>
      <c r="M982">
        <v>0</v>
      </c>
      <c r="N982">
        <v>0</v>
      </c>
      <c r="O982">
        <v>0</v>
      </c>
      <c r="P982">
        <v>0</v>
      </c>
      <c r="Q982" t="s">
        <v>73</v>
      </c>
      <c r="R982">
        <v>15355</v>
      </c>
      <c r="S982" s="3">
        <v>26017</v>
      </c>
      <c r="T982" t="s">
        <v>74</v>
      </c>
      <c r="U982">
        <v>0</v>
      </c>
      <c r="V982">
        <v>0</v>
      </c>
      <c r="W982" t="s">
        <v>75</v>
      </c>
      <c r="Y982">
        <v>9</v>
      </c>
      <c r="Z982" t="s">
        <v>75</v>
      </c>
      <c r="AA982" t="s">
        <v>74</v>
      </c>
      <c r="AB982" t="s">
        <v>75</v>
      </c>
      <c r="AC982">
        <v>0</v>
      </c>
      <c r="AD982" t="s">
        <v>74</v>
      </c>
    </row>
    <row r="983" spans="1:33" x14ac:dyDescent="0.6">
      <c r="A983">
        <v>35831135218</v>
      </c>
      <c r="B983" t="s">
        <v>496</v>
      </c>
      <c r="C983">
        <v>89075537526</v>
      </c>
      <c r="D983" t="s">
        <v>504</v>
      </c>
      <c r="E983" s="3">
        <v>1630000</v>
      </c>
      <c r="F983">
        <v>7.25</v>
      </c>
      <c r="G983" s="3">
        <v>1401983</v>
      </c>
      <c r="H983" s="3">
        <v>1387428.35</v>
      </c>
      <c r="I983">
        <v>0</v>
      </c>
      <c r="J983" s="4">
        <v>42534</v>
      </c>
      <c r="K983">
        <v>19</v>
      </c>
      <c r="L983">
        <v>19</v>
      </c>
      <c r="M983">
        <v>0</v>
      </c>
      <c r="N983">
        <v>0</v>
      </c>
      <c r="O983">
        <v>0</v>
      </c>
      <c r="P983">
        <v>0</v>
      </c>
      <c r="Q983" t="s">
        <v>73</v>
      </c>
      <c r="R983">
        <v>15355</v>
      </c>
      <c r="S983" s="3">
        <v>15088</v>
      </c>
      <c r="T983" t="s">
        <v>74</v>
      </c>
      <c r="U983">
        <v>0</v>
      </c>
      <c r="V983">
        <v>0</v>
      </c>
      <c r="W983" t="s">
        <v>75</v>
      </c>
      <c r="Y983">
        <v>9</v>
      </c>
      <c r="Z983" t="s">
        <v>75</v>
      </c>
      <c r="AA983" t="s">
        <v>74</v>
      </c>
      <c r="AB983" t="s">
        <v>75</v>
      </c>
      <c r="AC983">
        <v>0</v>
      </c>
      <c r="AD983" t="s">
        <v>74</v>
      </c>
      <c r="AE983" t="s">
        <v>76</v>
      </c>
      <c r="AF983" s="4">
        <v>44204</v>
      </c>
      <c r="AG983">
        <v>999</v>
      </c>
    </row>
    <row r="984" spans="1:33" x14ac:dyDescent="0.6">
      <c r="A984">
        <v>35831925502</v>
      </c>
      <c r="B984" t="s">
        <v>496</v>
      </c>
      <c r="C984">
        <v>80123827990</v>
      </c>
      <c r="D984" t="s">
        <v>505</v>
      </c>
      <c r="E984" s="3">
        <v>1270000</v>
      </c>
      <c r="F984">
        <v>7.25</v>
      </c>
      <c r="G984" s="3">
        <v>1029505</v>
      </c>
      <c r="H984" s="3">
        <v>953927.33</v>
      </c>
      <c r="I984">
        <v>0</v>
      </c>
      <c r="J984" s="4">
        <v>42534</v>
      </c>
      <c r="K984">
        <v>19</v>
      </c>
      <c r="L984">
        <v>19</v>
      </c>
      <c r="M984">
        <v>0</v>
      </c>
      <c r="N984">
        <v>0</v>
      </c>
      <c r="O984">
        <v>0</v>
      </c>
      <c r="P984">
        <v>0</v>
      </c>
      <c r="Q984" t="s">
        <v>73</v>
      </c>
      <c r="R984">
        <v>15355</v>
      </c>
      <c r="S984" s="3">
        <v>12492</v>
      </c>
      <c r="T984" t="s">
        <v>74</v>
      </c>
      <c r="U984">
        <v>0</v>
      </c>
      <c r="V984">
        <v>0</v>
      </c>
      <c r="W984" t="s">
        <v>75</v>
      </c>
      <c r="Y984">
        <v>9</v>
      </c>
      <c r="Z984" t="s">
        <v>75</v>
      </c>
      <c r="AA984" t="s">
        <v>74</v>
      </c>
      <c r="AB984" t="s">
        <v>75</v>
      </c>
      <c r="AC984">
        <v>0</v>
      </c>
      <c r="AD984" t="s">
        <v>74</v>
      </c>
    </row>
    <row r="985" spans="1:33" x14ac:dyDescent="0.6">
      <c r="A985">
        <v>35862605224</v>
      </c>
      <c r="B985" t="s">
        <v>496</v>
      </c>
      <c r="C985">
        <v>89097076088</v>
      </c>
      <c r="D985" t="s">
        <v>506</v>
      </c>
      <c r="E985" s="3">
        <v>1800000</v>
      </c>
      <c r="F985">
        <v>7.25</v>
      </c>
      <c r="G985" s="3">
        <v>1564745</v>
      </c>
      <c r="H985" s="3">
        <v>1318097.77</v>
      </c>
      <c r="I985">
        <v>0</v>
      </c>
      <c r="J985" s="4">
        <v>42546</v>
      </c>
      <c r="K985">
        <v>19</v>
      </c>
      <c r="L985">
        <v>19</v>
      </c>
      <c r="M985">
        <v>0</v>
      </c>
      <c r="N985">
        <v>0</v>
      </c>
      <c r="O985">
        <v>0</v>
      </c>
      <c r="P985">
        <v>0</v>
      </c>
      <c r="Q985" t="s">
        <v>73</v>
      </c>
      <c r="R985">
        <v>15355</v>
      </c>
      <c r="S985" s="3">
        <v>17482</v>
      </c>
      <c r="T985" t="s">
        <v>74</v>
      </c>
      <c r="U985">
        <v>0</v>
      </c>
      <c r="V985">
        <v>0</v>
      </c>
      <c r="W985" t="s">
        <v>75</v>
      </c>
      <c r="Y985">
        <v>9</v>
      </c>
      <c r="Z985" t="s">
        <v>75</v>
      </c>
      <c r="AA985" t="s">
        <v>74</v>
      </c>
      <c r="AB985" t="s">
        <v>75</v>
      </c>
      <c r="AC985">
        <v>0</v>
      </c>
      <c r="AD985" t="s">
        <v>74</v>
      </c>
      <c r="AE985" t="s">
        <v>76</v>
      </c>
      <c r="AF985" s="4">
        <v>43949</v>
      </c>
      <c r="AG985">
        <v>999</v>
      </c>
    </row>
    <row r="986" spans="1:33" x14ac:dyDescent="0.6">
      <c r="A986">
        <v>35876987170</v>
      </c>
      <c r="B986" t="s">
        <v>496</v>
      </c>
      <c r="C986">
        <v>85702958362</v>
      </c>
      <c r="D986" t="s">
        <v>507</v>
      </c>
      <c r="E986" s="3">
        <v>1495000</v>
      </c>
      <c r="F986">
        <v>7.25</v>
      </c>
      <c r="G986" s="3">
        <v>1291643</v>
      </c>
      <c r="H986" s="3">
        <v>1145484.45</v>
      </c>
      <c r="I986">
        <v>0</v>
      </c>
      <c r="J986" s="4">
        <v>42551</v>
      </c>
      <c r="K986">
        <v>19</v>
      </c>
      <c r="L986">
        <v>19</v>
      </c>
      <c r="M986">
        <v>0</v>
      </c>
      <c r="N986">
        <v>0</v>
      </c>
      <c r="O986">
        <v>0</v>
      </c>
      <c r="P986">
        <v>0</v>
      </c>
      <c r="Q986" t="s">
        <v>73</v>
      </c>
      <c r="R986">
        <v>15355</v>
      </c>
      <c r="S986" s="3">
        <v>12998</v>
      </c>
      <c r="T986" t="s">
        <v>74</v>
      </c>
      <c r="U986">
        <v>0</v>
      </c>
      <c r="V986">
        <v>0</v>
      </c>
      <c r="W986" t="s">
        <v>75</v>
      </c>
      <c r="Y986">
        <v>9</v>
      </c>
      <c r="Z986" t="s">
        <v>75</v>
      </c>
      <c r="AA986" t="s">
        <v>74</v>
      </c>
      <c r="AB986" t="s">
        <v>75</v>
      </c>
      <c r="AC986">
        <v>0</v>
      </c>
      <c r="AD986" t="s">
        <v>74</v>
      </c>
    </row>
    <row r="987" spans="1:33" x14ac:dyDescent="0.6">
      <c r="A987">
        <v>35919727412</v>
      </c>
      <c r="B987" t="s">
        <v>496</v>
      </c>
      <c r="C987">
        <v>85164343109</v>
      </c>
      <c r="D987" t="s">
        <v>508</v>
      </c>
      <c r="E987" s="3">
        <v>1880000</v>
      </c>
      <c r="F987">
        <v>7.25</v>
      </c>
      <c r="G987" s="3">
        <v>1844283.85</v>
      </c>
      <c r="H987" s="3">
        <v>1844283.85</v>
      </c>
      <c r="I987">
        <v>0</v>
      </c>
      <c r="J987" s="4">
        <v>42566</v>
      </c>
      <c r="K987">
        <v>1</v>
      </c>
      <c r="L987">
        <v>1</v>
      </c>
      <c r="M987">
        <v>0</v>
      </c>
      <c r="N987">
        <v>0</v>
      </c>
      <c r="O987">
        <v>0</v>
      </c>
      <c r="P987">
        <v>0</v>
      </c>
      <c r="Q987" t="s">
        <v>73</v>
      </c>
      <c r="R987">
        <v>15355</v>
      </c>
      <c r="S987" s="3">
        <v>16309</v>
      </c>
      <c r="T987" t="s">
        <v>74</v>
      </c>
      <c r="U987">
        <v>0</v>
      </c>
      <c r="V987">
        <v>0</v>
      </c>
      <c r="W987" t="s">
        <v>75</v>
      </c>
      <c r="Y987">
        <v>9</v>
      </c>
      <c r="Z987" t="s">
        <v>75</v>
      </c>
      <c r="AA987" t="s">
        <v>74</v>
      </c>
      <c r="AB987" t="s">
        <v>75</v>
      </c>
      <c r="AC987">
        <v>0</v>
      </c>
      <c r="AD987" t="s">
        <v>74</v>
      </c>
      <c r="AE987" t="s">
        <v>76</v>
      </c>
      <c r="AF987" s="4">
        <v>44466</v>
      </c>
      <c r="AG987">
        <v>0</v>
      </c>
    </row>
    <row r="988" spans="1:33" x14ac:dyDescent="0.6">
      <c r="A988">
        <v>35952419688</v>
      </c>
      <c r="B988" t="s">
        <v>496</v>
      </c>
      <c r="C988">
        <v>85451938348</v>
      </c>
      <c r="D988" t="s">
        <v>509</v>
      </c>
      <c r="E988" s="3">
        <v>800000</v>
      </c>
      <c r="F988">
        <v>7.25</v>
      </c>
      <c r="G988" s="3">
        <v>664826</v>
      </c>
      <c r="H988" s="3">
        <v>501538.45</v>
      </c>
      <c r="I988">
        <v>0</v>
      </c>
      <c r="J988" s="4">
        <v>42578</v>
      </c>
      <c r="K988">
        <v>19</v>
      </c>
      <c r="L988">
        <v>19</v>
      </c>
      <c r="M988">
        <v>0</v>
      </c>
      <c r="N988">
        <v>0</v>
      </c>
      <c r="O988">
        <v>0</v>
      </c>
      <c r="P988">
        <v>0</v>
      </c>
      <c r="Q988" t="s">
        <v>73</v>
      </c>
      <c r="R988">
        <v>15355</v>
      </c>
      <c r="S988" s="3">
        <v>7695</v>
      </c>
      <c r="T988" t="s">
        <v>74</v>
      </c>
      <c r="U988">
        <v>0</v>
      </c>
      <c r="V988">
        <v>0</v>
      </c>
      <c r="W988" t="s">
        <v>75</v>
      </c>
      <c r="Y988">
        <v>9</v>
      </c>
      <c r="Z988" t="s">
        <v>75</v>
      </c>
      <c r="AA988" t="s">
        <v>74</v>
      </c>
      <c r="AB988" t="s">
        <v>75</v>
      </c>
      <c r="AC988">
        <v>0</v>
      </c>
      <c r="AD988" t="s">
        <v>74</v>
      </c>
    </row>
    <row r="989" spans="1:33" x14ac:dyDescent="0.6">
      <c r="A989">
        <v>36005450992</v>
      </c>
      <c r="B989" t="s">
        <v>496</v>
      </c>
      <c r="C989">
        <v>89081556891</v>
      </c>
      <c r="D989" t="s">
        <v>510</v>
      </c>
      <c r="E989" s="3">
        <v>2100000</v>
      </c>
      <c r="F989">
        <v>7.25</v>
      </c>
      <c r="G989" s="3">
        <v>1746261.44</v>
      </c>
      <c r="H989" s="3">
        <v>1716971.44</v>
      </c>
      <c r="I989">
        <v>0</v>
      </c>
      <c r="J989" s="4">
        <v>42598</v>
      </c>
      <c r="K989">
        <v>5</v>
      </c>
      <c r="L989">
        <v>5</v>
      </c>
      <c r="M989">
        <v>0</v>
      </c>
      <c r="N989">
        <v>0</v>
      </c>
      <c r="O989">
        <v>0</v>
      </c>
      <c r="P989">
        <v>0</v>
      </c>
      <c r="Q989" t="s">
        <v>73</v>
      </c>
      <c r="R989">
        <v>15355</v>
      </c>
      <c r="S989" s="3">
        <v>12655</v>
      </c>
      <c r="T989" t="s">
        <v>74</v>
      </c>
      <c r="U989">
        <v>0</v>
      </c>
      <c r="V989">
        <v>0</v>
      </c>
      <c r="W989" t="s">
        <v>75</v>
      </c>
      <c r="Y989">
        <v>9</v>
      </c>
      <c r="Z989" t="s">
        <v>75</v>
      </c>
      <c r="AA989" t="s">
        <v>74</v>
      </c>
      <c r="AB989" t="s">
        <v>75</v>
      </c>
      <c r="AC989">
        <v>0</v>
      </c>
      <c r="AD989" t="s">
        <v>74</v>
      </c>
      <c r="AE989" t="s">
        <v>76</v>
      </c>
      <c r="AF989" s="4">
        <v>44581</v>
      </c>
      <c r="AG989">
        <v>0</v>
      </c>
    </row>
    <row r="990" spans="1:33" x14ac:dyDescent="0.6">
      <c r="A990">
        <v>36094258568</v>
      </c>
      <c r="B990" t="s">
        <v>496</v>
      </c>
      <c r="C990">
        <v>89231139132</v>
      </c>
      <c r="D990" t="s">
        <v>511</v>
      </c>
      <c r="E990" s="3">
        <v>1000000</v>
      </c>
      <c r="F990">
        <v>7.25</v>
      </c>
      <c r="G990" s="3">
        <v>868066</v>
      </c>
      <c r="H990" s="3">
        <v>800836.27</v>
      </c>
      <c r="I990">
        <v>0</v>
      </c>
      <c r="J990" s="4">
        <v>42628</v>
      </c>
      <c r="K990">
        <v>19</v>
      </c>
      <c r="L990">
        <v>19</v>
      </c>
      <c r="M990">
        <v>0</v>
      </c>
      <c r="N990">
        <v>0</v>
      </c>
      <c r="O990">
        <v>0</v>
      </c>
      <c r="P990">
        <v>0</v>
      </c>
      <c r="Q990" t="s">
        <v>73</v>
      </c>
      <c r="R990">
        <v>15355</v>
      </c>
      <c r="S990" s="3">
        <v>9224</v>
      </c>
      <c r="T990" t="s">
        <v>74</v>
      </c>
      <c r="U990">
        <v>0</v>
      </c>
      <c r="V990">
        <v>0</v>
      </c>
      <c r="W990" t="s">
        <v>75</v>
      </c>
      <c r="Y990">
        <v>9</v>
      </c>
      <c r="Z990" t="s">
        <v>75</v>
      </c>
      <c r="AA990" t="s">
        <v>74</v>
      </c>
      <c r="AB990" t="s">
        <v>75</v>
      </c>
      <c r="AC990">
        <v>0</v>
      </c>
      <c r="AD990" t="s">
        <v>74</v>
      </c>
      <c r="AE990" t="s">
        <v>76</v>
      </c>
      <c r="AF990" s="4">
        <v>44195</v>
      </c>
      <c r="AG990">
        <v>0</v>
      </c>
    </row>
    <row r="991" spans="1:33" x14ac:dyDescent="0.6">
      <c r="A991">
        <v>36212796083</v>
      </c>
      <c r="B991" t="s">
        <v>496</v>
      </c>
      <c r="C991">
        <v>86686842914</v>
      </c>
      <c r="D991" t="s">
        <v>512</v>
      </c>
      <c r="E991" s="3">
        <v>3285000</v>
      </c>
      <c r="F991">
        <v>7.25</v>
      </c>
      <c r="G991" s="3">
        <v>2574626</v>
      </c>
      <c r="H991" s="3">
        <v>2390093.5</v>
      </c>
      <c r="I991">
        <v>0</v>
      </c>
      <c r="J991" s="4">
        <v>42671</v>
      </c>
      <c r="K991">
        <v>19</v>
      </c>
      <c r="L991">
        <v>19</v>
      </c>
      <c r="M991">
        <v>0</v>
      </c>
      <c r="N991">
        <v>0</v>
      </c>
      <c r="O991">
        <v>0</v>
      </c>
      <c r="P991">
        <v>0</v>
      </c>
      <c r="Q991" t="s">
        <v>73</v>
      </c>
      <c r="R991">
        <v>15355</v>
      </c>
      <c r="S991" s="3">
        <v>35017</v>
      </c>
      <c r="T991" t="s">
        <v>74</v>
      </c>
      <c r="U991">
        <v>0</v>
      </c>
      <c r="V991">
        <v>0</v>
      </c>
      <c r="W991" t="s">
        <v>75</v>
      </c>
      <c r="Y991">
        <v>9</v>
      </c>
      <c r="Z991" t="s">
        <v>75</v>
      </c>
      <c r="AA991" t="s">
        <v>74</v>
      </c>
      <c r="AB991" t="s">
        <v>75</v>
      </c>
      <c r="AC991">
        <v>0</v>
      </c>
      <c r="AD991" t="s">
        <v>74</v>
      </c>
      <c r="AE991" t="s">
        <v>76</v>
      </c>
      <c r="AF991" s="4">
        <v>44195</v>
      </c>
      <c r="AG991">
        <v>0</v>
      </c>
    </row>
    <row r="992" spans="1:33" x14ac:dyDescent="0.6">
      <c r="A992">
        <v>35715675021</v>
      </c>
      <c r="B992" t="s">
        <v>496</v>
      </c>
      <c r="C992">
        <v>88990747925</v>
      </c>
      <c r="D992" t="s">
        <v>513</v>
      </c>
      <c r="E992" s="3">
        <v>1000000</v>
      </c>
      <c r="F992">
        <v>7.25</v>
      </c>
      <c r="G992" s="3">
        <v>844670</v>
      </c>
      <c r="H992" s="3">
        <v>851943.45</v>
      </c>
      <c r="I992" s="3">
        <v>7273.45</v>
      </c>
      <c r="J992" s="4">
        <v>42476</v>
      </c>
      <c r="K992">
        <v>19</v>
      </c>
      <c r="L992">
        <v>18</v>
      </c>
      <c r="M992">
        <v>1</v>
      </c>
      <c r="N992">
        <v>1</v>
      </c>
      <c r="O992">
        <v>1</v>
      </c>
      <c r="P992">
        <v>701</v>
      </c>
      <c r="Q992" t="s">
        <v>73</v>
      </c>
      <c r="R992">
        <v>15355</v>
      </c>
      <c r="S992" s="3">
        <v>9370</v>
      </c>
      <c r="T992" s="4">
        <v>44633</v>
      </c>
      <c r="U992">
        <v>0</v>
      </c>
      <c r="V992">
        <v>0</v>
      </c>
      <c r="W992" t="s">
        <v>75</v>
      </c>
      <c r="Y992">
        <v>3</v>
      </c>
      <c r="Z992" t="s">
        <v>75</v>
      </c>
      <c r="AA992" t="s">
        <v>74</v>
      </c>
      <c r="AB992" t="s">
        <v>75</v>
      </c>
      <c r="AC992">
        <v>0</v>
      </c>
      <c r="AD992" t="s">
        <v>74</v>
      </c>
      <c r="AE992" t="s">
        <v>173</v>
      </c>
      <c r="AF992" s="4">
        <v>44648</v>
      </c>
      <c r="AG992">
        <v>701</v>
      </c>
    </row>
    <row r="993" spans="1:34" x14ac:dyDescent="0.6">
      <c r="A993" t="s">
        <v>14</v>
      </c>
      <c r="B993" t="s">
        <v>15</v>
      </c>
      <c r="C993" t="s">
        <v>16</v>
      </c>
      <c r="D993" t="s">
        <v>17</v>
      </c>
      <c r="E993" t="s">
        <v>18</v>
      </c>
      <c r="F993" t="s">
        <v>19</v>
      </c>
      <c r="G993" t="s">
        <v>69</v>
      </c>
      <c r="H993" t="s">
        <v>70</v>
      </c>
      <c r="I993" t="s">
        <v>21</v>
      </c>
      <c r="J993" t="s">
        <v>19</v>
      </c>
      <c r="K993" t="s">
        <v>22</v>
      </c>
      <c r="L993" t="s">
        <v>22</v>
      </c>
      <c r="M993" t="s">
        <v>22</v>
      </c>
      <c r="N993" t="s">
        <v>23</v>
      </c>
      <c r="O993" t="s">
        <v>22</v>
      </c>
      <c r="P993" t="s">
        <v>24</v>
      </c>
      <c r="Q993" t="s">
        <v>19</v>
      </c>
      <c r="R993" t="s">
        <v>25</v>
      </c>
      <c r="S993" t="s">
        <v>21</v>
      </c>
      <c r="T993" t="s">
        <v>26</v>
      </c>
      <c r="U993" t="s">
        <v>14</v>
      </c>
      <c r="V993" t="s">
        <v>18</v>
      </c>
      <c r="W993" t="s">
        <v>24</v>
      </c>
      <c r="X993" t="s">
        <v>27</v>
      </c>
      <c r="Y993" t="s">
        <v>25</v>
      </c>
      <c r="Z993" t="s">
        <v>28</v>
      </c>
      <c r="AA993" t="s">
        <v>29</v>
      </c>
      <c r="AB993" t="s">
        <v>25</v>
      </c>
      <c r="AC993" t="s">
        <v>18</v>
      </c>
      <c r="AD993" t="s">
        <v>26</v>
      </c>
      <c r="AE993" t="s">
        <v>29</v>
      </c>
      <c r="AF993" t="s">
        <v>19</v>
      </c>
      <c r="AG993" t="s">
        <v>30</v>
      </c>
      <c r="AH993" t="s">
        <v>31</v>
      </c>
    </row>
    <row r="995" spans="1:34" x14ac:dyDescent="0.6">
      <c r="A995" t="s">
        <v>101</v>
      </c>
      <c r="B995" t="s">
        <v>102</v>
      </c>
      <c r="C995" t="s">
        <v>103</v>
      </c>
      <c r="D995" t="s">
        <v>104</v>
      </c>
    </row>
    <row r="997" spans="1:34" x14ac:dyDescent="0.6">
      <c r="A997" t="s">
        <v>3</v>
      </c>
      <c r="B997">
        <v>1</v>
      </c>
      <c r="C997" t="s">
        <v>4</v>
      </c>
      <c r="D997" t="s">
        <v>5</v>
      </c>
      <c r="E997" t="s">
        <v>6</v>
      </c>
      <c r="F997" s="1">
        <v>45383.166666666664</v>
      </c>
      <c r="G997">
        <v>0</v>
      </c>
    </row>
    <row r="998" spans="1:34" x14ac:dyDescent="0.6">
      <c r="A998" t="s">
        <v>7</v>
      </c>
      <c r="E998" t="s">
        <v>8</v>
      </c>
      <c r="F998" s="2">
        <v>44621</v>
      </c>
    </row>
    <row r="999" spans="1:34" x14ac:dyDescent="0.6">
      <c r="C999" t="s">
        <v>9</v>
      </c>
      <c r="D999" t="s">
        <v>10</v>
      </c>
    </row>
    <row r="1000" spans="1:34" x14ac:dyDescent="0.6">
      <c r="A1000" t="s">
        <v>11</v>
      </c>
      <c r="B1000" t="s">
        <v>12</v>
      </c>
      <c r="E1000" t="s">
        <v>514</v>
      </c>
    </row>
    <row r="1001" spans="1:34" x14ac:dyDescent="0.6">
      <c r="A1001" t="s">
        <v>0</v>
      </c>
    </row>
    <row r="1002" spans="1:34" x14ac:dyDescent="0.6">
      <c r="A1002" t="s">
        <v>14</v>
      </c>
      <c r="B1002" t="s">
        <v>15</v>
      </c>
      <c r="C1002" t="s">
        <v>16</v>
      </c>
      <c r="D1002" t="s">
        <v>17</v>
      </c>
      <c r="E1002" t="s">
        <v>18</v>
      </c>
      <c r="F1002" t="s">
        <v>19</v>
      </c>
      <c r="G1002" t="s">
        <v>20</v>
      </c>
      <c r="H1002" t="s">
        <v>21</v>
      </c>
      <c r="I1002" t="s">
        <v>21</v>
      </c>
      <c r="J1002" t="s">
        <v>19</v>
      </c>
      <c r="K1002" t="s">
        <v>22</v>
      </c>
      <c r="L1002" t="s">
        <v>22</v>
      </c>
      <c r="M1002" t="s">
        <v>22</v>
      </c>
      <c r="N1002" t="s">
        <v>23</v>
      </c>
      <c r="O1002" t="s">
        <v>22</v>
      </c>
      <c r="P1002" t="s">
        <v>24</v>
      </c>
      <c r="Q1002" t="s">
        <v>19</v>
      </c>
      <c r="R1002" t="s">
        <v>25</v>
      </c>
      <c r="S1002" t="s">
        <v>21</v>
      </c>
      <c r="T1002" t="s">
        <v>26</v>
      </c>
      <c r="U1002" t="s">
        <v>14</v>
      </c>
      <c r="V1002" t="s">
        <v>18</v>
      </c>
      <c r="W1002" t="s">
        <v>24</v>
      </c>
      <c r="X1002" t="s">
        <v>27</v>
      </c>
      <c r="Y1002" t="s">
        <v>25</v>
      </c>
      <c r="Z1002" t="s">
        <v>28</v>
      </c>
      <c r="AA1002" t="s">
        <v>29</v>
      </c>
      <c r="AB1002" t="s">
        <v>25</v>
      </c>
      <c r="AC1002" t="s">
        <v>18</v>
      </c>
      <c r="AD1002" t="s">
        <v>26</v>
      </c>
      <c r="AE1002" t="s">
        <v>29</v>
      </c>
      <c r="AF1002" t="s">
        <v>19</v>
      </c>
      <c r="AG1002" t="s">
        <v>30</v>
      </c>
      <c r="AH1002" t="s">
        <v>31</v>
      </c>
    </row>
    <row r="1003" spans="1:34" x14ac:dyDescent="0.6">
      <c r="A1003" t="s">
        <v>32</v>
      </c>
      <c r="B1003" t="s">
        <v>33</v>
      </c>
      <c r="C1003" t="s">
        <v>34</v>
      </c>
      <c r="D1003" t="s">
        <v>35</v>
      </c>
      <c r="E1003" t="s">
        <v>36</v>
      </c>
      <c r="F1003" t="s">
        <v>37</v>
      </c>
      <c r="G1003" t="s">
        <v>38</v>
      </c>
      <c r="H1003" t="s">
        <v>39</v>
      </c>
      <c r="I1003" t="s">
        <v>40</v>
      </c>
      <c r="J1003" t="s">
        <v>41</v>
      </c>
      <c r="K1003" t="s">
        <v>42</v>
      </c>
      <c r="L1003" t="s">
        <v>42</v>
      </c>
      <c r="M1003" t="s">
        <v>42</v>
      </c>
      <c r="N1003" t="s">
        <v>43</v>
      </c>
      <c r="O1003" t="s">
        <v>44</v>
      </c>
      <c r="P1003" t="s">
        <v>45</v>
      </c>
      <c r="Q1003" t="s">
        <v>46</v>
      </c>
      <c r="R1003" t="s">
        <v>47</v>
      </c>
      <c r="S1003" t="s">
        <v>48</v>
      </c>
      <c r="T1003" t="s">
        <v>49</v>
      </c>
      <c r="U1003" t="s">
        <v>50</v>
      </c>
      <c r="V1003" t="s">
        <v>51</v>
      </c>
      <c r="W1003" t="s">
        <v>52</v>
      </c>
      <c r="X1003" t="s">
        <v>53</v>
      </c>
      <c r="Y1003" t="s">
        <v>54</v>
      </c>
      <c r="Z1003" t="s">
        <v>55</v>
      </c>
      <c r="AA1003" t="s">
        <v>56</v>
      </c>
      <c r="AB1003" t="s">
        <v>57</v>
      </c>
      <c r="AC1003" t="s">
        <v>58</v>
      </c>
      <c r="AD1003" t="s">
        <v>59</v>
      </c>
      <c r="AE1003" t="s">
        <v>60</v>
      </c>
      <c r="AF1003" t="s">
        <v>61</v>
      </c>
      <c r="AG1003" t="s">
        <v>62</v>
      </c>
    </row>
    <row r="1004" spans="1:34" x14ac:dyDescent="0.6">
      <c r="J1004" t="s">
        <v>63</v>
      </c>
      <c r="K1004" t="s">
        <v>64</v>
      </c>
      <c r="L1004" t="s">
        <v>65</v>
      </c>
      <c r="M1004" t="s">
        <v>66</v>
      </c>
      <c r="N1004" t="s">
        <v>67</v>
      </c>
      <c r="O1004" t="s">
        <v>67</v>
      </c>
      <c r="P1004" t="s">
        <v>68</v>
      </c>
    </row>
    <row r="1005" spans="1:34" x14ac:dyDescent="0.6">
      <c r="A1005" t="s">
        <v>14</v>
      </c>
      <c r="B1005" t="s">
        <v>15</v>
      </c>
      <c r="C1005" t="s">
        <v>16</v>
      </c>
      <c r="D1005" t="s">
        <v>17</v>
      </c>
      <c r="E1005" t="s">
        <v>18</v>
      </c>
      <c r="F1005" t="s">
        <v>19</v>
      </c>
      <c r="G1005" t="s">
        <v>69</v>
      </c>
      <c r="H1005" t="s">
        <v>70</v>
      </c>
      <c r="I1005" t="s">
        <v>21</v>
      </c>
      <c r="J1005" t="s">
        <v>19</v>
      </c>
      <c r="K1005" t="s">
        <v>22</v>
      </c>
      <c r="L1005" t="s">
        <v>22</v>
      </c>
      <c r="M1005" t="s">
        <v>22</v>
      </c>
      <c r="N1005" t="s">
        <v>23</v>
      </c>
      <c r="O1005" t="s">
        <v>22</v>
      </c>
      <c r="P1005" t="s">
        <v>24</v>
      </c>
      <c r="Q1005" t="s">
        <v>19</v>
      </c>
      <c r="R1005" t="s">
        <v>25</v>
      </c>
      <c r="S1005" t="s">
        <v>21</v>
      </c>
      <c r="T1005" t="s">
        <v>26</v>
      </c>
      <c r="U1005" t="s">
        <v>14</v>
      </c>
      <c r="V1005" t="s">
        <v>18</v>
      </c>
      <c r="W1005" t="s">
        <v>24</v>
      </c>
      <c r="X1005" t="s">
        <v>27</v>
      </c>
      <c r="Y1005" t="s">
        <v>25</v>
      </c>
      <c r="Z1005" t="s">
        <v>28</v>
      </c>
      <c r="AA1005" t="s">
        <v>29</v>
      </c>
      <c r="AB1005" t="s">
        <v>25</v>
      </c>
      <c r="AC1005" t="s">
        <v>18</v>
      </c>
      <c r="AD1005" t="s">
        <v>26</v>
      </c>
      <c r="AE1005" t="s">
        <v>29</v>
      </c>
      <c r="AF1005" t="s">
        <v>19</v>
      </c>
      <c r="AG1005" t="s">
        <v>30</v>
      </c>
      <c r="AH1005" t="s">
        <v>31</v>
      </c>
    </row>
    <row r="1006" spans="1:34" x14ac:dyDescent="0.6">
      <c r="A1006">
        <v>35941883383</v>
      </c>
      <c r="B1006" t="s">
        <v>496</v>
      </c>
      <c r="C1006">
        <v>85830446902</v>
      </c>
      <c r="D1006" t="s">
        <v>515</v>
      </c>
      <c r="E1006" s="3">
        <v>1900000</v>
      </c>
      <c r="F1006">
        <v>7.25</v>
      </c>
      <c r="G1006" s="3">
        <v>1396686</v>
      </c>
      <c r="H1006" s="3">
        <v>1434718.26</v>
      </c>
      <c r="I1006" s="3">
        <v>38032.26</v>
      </c>
      <c r="J1006" s="4">
        <v>42574</v>
      </c>
      <c r="K1006">
        <v>19</v>
      </c>
      <c r="L1006">
        <v>16</v>
      </c>
      <c r="M1006">
        <v>3</v>
      </c>
      <c r="N1006">
        <v>3</v>
      </c>
      <c r="O1006">
        <v>3</v>
      </c>
      <c r="P1006">
        <v>703</v>
      </c>
      <c r="Q1006" t="s">
        <v>73</v>
      </c>
      <c r="R1006">
        <v>15355</v>
      </c>
      <c r="S1006" s="3">
        <v>15031</v>
      </c>
      <c r="T1006" s="4">
        <v>44583</v>
      </c>
      <c r="U1006">
        <v>0</v>
      </c>
      <c r="V1006">
        <v>0</v>
      </c>
      <c r="W1006" t="s">
        <v>75</v>
      </c>
      <c r="Y1006">
        <v>2</v>
      </c>
      <c r="Z1006" t="s">
        <v>75</v>
      </c>
      <c r="AA1006" t="s">
        <v>74</v>
      </c>
      <c r="AB1006" t="s">
        <v>75</v>
      </c>
      <c r="AC1006">
        <v>0</v>
      </c>
      <c r="AD1006" t="s">
        <v>74</v>
      </c>
      <c r="AE1006" t="s">
        <v>422</v>
      </c>
      <c r="AF1006" s="4">
        <v>44643</v>
      </c>
      <c r="AG1006">
        <v>703</v>
      </c>
    </row>
    <row r="1007" spans="1:34" x14ac:dyDescent="0.6">
      <c r="A1007" t="s">
        <v>14</v>
      </c>
      <c r="B1007" t="s">
        <v>15</v>
      </c>
      <c r="C1007" t="s">
        <v>16</v>
      </c>
      <c r="D1007" t="s">
        <v>17</v>
      </c>
      <c r="E1007" t="s">
        <v>18</v>
      </c>
      <c r="F1007" t="s">
        <v>19</v>
      </c>
      <c r="G1007" t="s">
        <v>69</v>
      </c>
      <c r="H1007" t="s">
        <v>70</v>
      </c>
      <c r="I1007" t="s">
        <v>21</v>
      </c>
      <c r="J1007" t="s">
        <v>19</v>
      </c>
      <c r="K1007" t="s">
        <v>22</v>
      </c>
      <c r="L1007" t="s">
        <v>22</v>
      </c>
      <c r="M1007" t="s">
        <v>22</v>
      </c>
      <c r="N1007" t="s">
        <v>23</v>
      </c>
      <c r="O1007" t="s">
        <v>22</v>
      </c>
      <c r="P1007" t="s">
        <v>24</v>
      </c>
      <c r="Q1007" t="s">
        <v>19</v>
      </c>
      <c r="R1007" t="s">
        <v>25</v>
      </c>
      <c r="S1007" t="s">
        <v>21</v>
      </c>
      <c r="T1007" t="s">
        <v>26</v>
      </c>
      <c r="U1007" t="s">
        <v>14</v>
      </c>
      <c r="V1007" t="s">
        <v>18</v>
      </c>
      <c r="W1007" t="s">
        <v>24</v>
      </c>
      <c r="X1007" t="s">
        <v>27</v>
      </c>
      <c r="Y1007" t="s">
        <v>25</v>
      </c>
      <c r="Z1007" t="s">
        <v>28</v>
      </c>
      <c r="AA1007" t="s">
        <v>29</v>
      </c>
      <c r="AB1007" t="s">
        <v>25</v>
      </c>
      <c r="AC1007" t="s">
        <v>18</v>
      </c>
      <c r="AD1007" t="s">
        <v>26</v>
      </c>
      <c r="AE1007" t="s">
        <v>29</v>
      </c>
      <c r="AF1007" t="s">
        <v>19</v>
      </c>
      <c r="AG1007" t="s">
        <v>30</v>
      </c>
      <c r="AH1007" t="s">
        <v>31</v>
      </c>
    </row>
    <row r="1008" spans="1:34" x14ac:dyDescent="0.6">
      <c r="A1008" t="s">
        <v>77</v>
      </c>
      <c r="B1008" t="s">
        <v>496</v>
      </c>
      <c r="E1008" s="3">
        <v>32031600</v>
      </c>
      <c r="G1008" s="3">
        <v>26718951.289999999</v>
      </c>
      <c r="H1008" s="3">
        <v>24381511.350000001</v>
      </c>
      <c r="I1008" s="3">
        <v>45305.71</v>
      </c>
    </row>
    <row r="1009" spans="1:34" x14ac:dyDescent="0.6">
      <c r="A1009" t="s">
        <v>14</v>
      </c>
      <c r="B1009" t="s">
        <v>15</v>
      </c>
      <c r="C1009" t="s">
        <v>16</v>
      </c>
      <c r="D1009" t="s">
        <v>17</v>
      </c>
      <c r="E1009" t="s">
        <v>18</v>
      </c>
      <c r="F1009" t="s">
        <v>19</v>
      </c>
      <c r="G1009" t="s">
        <v>69</v>
      </c>
      <c r="H1009" t="s">
        <v>70</v>
      </c>
      <c r="I1009" t="s">
        <v>21</v>
      </c>
      <c r="J1009" t="s">
        <v>19</v>
      </c>
      <c r="K1009" t="s">
        <v>22</v>
      </c>
      <c r="L1009" t="s">
        <v>22</v>
      </c>
      <c r="M1009" t="s">
        <v>22</v>
      </c>
      <c r="N1009" t="s">
        <v>23</v>
      </c>
      <c r="O1009" t="s">
        <v>22</v>
      </c>
      <c r="P1009" t="s">
        <v>24</v>
      </c>
      <c r="Q1009" t="s">
        <v>19</v>
      </c>
      <c r="R1009" t="s">
        <v>25</v>
      </c>
      <c r="S1009" t="s">
        <v>21</v>
      </c>
      <c r="T1009" t="s">
        <v>26</v>
      </c>
      <c r="U1009" t="s">
        <v>14</v>
      </c>
      <c r="V1009" t="s">
        <v>18</v>
      </c>
      <c r="W1009" t="s">
        <v>24</v>
      </c>
      <c r="X1009" t="s">
        <v>27</v>
      </c>
      <c r="Y1009" t="s">
        <v>25</v>
      </c>
      <c r="Z1009" t="s">
        <v>28</v>
      </c>
      <c r="AA1009" t="s">
        <v>29</v>
      </c>
      <c r="AB1009" t="s">
        <v>25</v>
      </c>
      <c r="AC1009" t="s">
        <v>18</v>
      </c>
      <c r="AD1009" t="s">
        <v>26</v>
      </c>
      <c r="AE1009" t="s">
        <v>29</v>
      </c>
      <c r="AF1009" t="s">
        <v>19</v>
      </c>
      <c r="AG1009" t="s">
        <v>30</v>
      </c>
      <c r="AH1009" t="s">
        <v>31</v>
      </c>
    </row>
    <row r="1010" spans="1:34" x14ac:dyDescent="0.6">
      <c r="A1010">
        <v>31659726590</v>
      </c>
      <c r="B1010" t="s">
        <v>516</v>
      </c>
      <c r="C1010">
        <v>80083838405</v>
      </c>
      <c r="D1010" t="s">
        <v>517</v>
      </c>
      <c r="E1010" s="3">
        <v>3273000</v>
      </c>
      <c r="F1010">
        <v>7.2</v>
      </c>
      <c r="G1010" s="3">
        <v>1996236</v>
      </c>
      <c r="H1010" s="3">
        <v>1354886.61</v>
      </c>
      <c r="I1010">
        <v>0</v>
      </c>
      <c r="J1010" s="4">
        <v>40609</v>
      </c>
      <c r="K1010">
        <v>19</v>
      </c>
      <c r="L1010">
        <v>19</v>
      </c>
      <c r="M1010">
        <v>0</v>
      </c>
      <c r="N1010">
        <v>0</v>
      </c>
      <c r="O1010">
        <v>0</v>
      </c>
      <c r="P1010">
        <v>0</v>
      </c>
      <c r="Q1010" t="s">
        <v>73</v>
      </c>
      <c r="R1010">
        <v>15355</v>
      </c>
      <c r="S1010" s="3">
        <v>27987</v>
      </c>
      <c r="T1010" t="s">
        <v>74</v>
      </c>
      <c r="U1010">
        <v>0</v>
      </c>
      <c r="V1010">
        <v>0</v>
      </c>
      <c r="W1010" t="s">
        <v>75</v>
      </c>
      <c r="Y1010">
        <v>9</v>
      </c>
      <c r="Z1010" t="s">
        <v>75</v>
      </c>
      <c r="AA1010" t="s">
        <v>74</v>
      </c>
      <c r="AB1010" t="s">
        <v>75</v>
      </c>
      <c r="AC1010">
        <v>0</v>
      </c>
      <c r="AD1010" t="s">
        <v>74</v>
      </c>
    </row>
    <row r="1011" spans="1:34" x14ac:dyDescent="0.6">
      <c r="A1011">
        <v>35725371428</v>
      </c>
      <c r="B1011" t="s">
        <v>516</v>
      </c>
      <c r="C1011">
        <v>85056927641</v>
      </c>
      <c r="D1011" t="s">
        <v>518</v>
      </c>
      <c r="E1011" s="3">
        <v>2255000</v>
      </c>
      <c r="F1011">
        <v>7.55</v>
      </c>
      <c r="G1011" s="3">
        <v>2642148</v>
      </c>
      <c r="H1011" s="3">
        <v>2640324.09</v>
      </c>
      <c r="I1011">
        <v>0</v>
      </c>
      <c r="J1011" s="4">
        <v>42482</v>
      </c>
      <c r="K1011">
        <v>1</v>
      </c>
      <c r="L1011">
        <v>1</v>
      </c>
      <c r="M1011">
        <v>0</v>
      </c>
      <c r="N1011">
        <v>0</v>
      </c>
      <c r="O1011">
        <v>0</v>
      </c>
      <c r="P1011">
        <v>0</v>
      </c>
      <c r="Q1011" t="s">
        <v>73</v>
      </c>
      <c r="R1011">
        <v>15355</v>
      </c>
      <c r="S1011" s="3">
        <v>22626</v>
      </c>
      <c r="T1011" t="s">
        <v>74</v>
      </c>
      <c r="U1011">
        <v>0</v>
      </c>
      <c r="V1011">
        <v>0</v>
      </c>
      <c r="W1011" t="s">
        <v>75</v>
      </c>
      <c r="Y1011">
        <v>9</v>
      </c>
      <c r="Z1011" t="s">
        <v>75</v>
      </c>
      <c r="AA1011" t="s">
        <v>74</v>
      </c>
      <c r="AB1011" t="s">
        <v>75</v>
      </c>
      <c r="AC1011">
        <v>0</v>
      </c>
      <c r="AD1011" t="s">
        <v>74</v>
      </c>
      <c r="AE1011" t="s">
        <v>76</v>
      </c>
      <c r="AF1011" s="4">
        <v>44126</v>
      </c>
      <c r="AG1011">
        <v>999</v>
      </c>
    </row>
    <row r="1012" spans="1:34" x14ac:dyDescent="0.6">
      <c r="A1012">
        <v>35738998635</v>
      </c>
      <c r="B1012" t="s">
        <v>516</v>
      </c>
      <c r="C1012">
        <v>85848857027</v>
      </c>
      <c r="D1012" t="s">
        <v>519</v>
      </c>
      <c r="E1012" s="3">
        <v>2088000</v>
      </c>
      <c r="F1012">
        <v>7.2</v>
      </c>
      <c r="G1012" s="3">
        <v>1671040</v>
      </c>
      <c r="H1012" s="3">
        <v>1650794.87</v>
      </c>
      <c r="I1012">
        <v>0</v>
      </c>
      <c r="J1012" s="4">
        <v>42490</v>
      </c>
      <c r="K1012">
        <v>19</v>
      </c>
      <c r="L1012">
        <v>19</v>
      </c>
      <c r="M1012">
        <v>0</v>
      </c>
      <c r="N1012">
        <v>0</v>
      </c>
      <c r="O1012">
        <v>0</v>
      </c>
      <c r="P1012">
        <v>0</v>
      </c>
      <c r="Q1012" t="s">
        <v>73</v>
      </c>
      <c r="R1012">
        <v>61132</v>
      </c>
      <c r="S1012" s="3">
        <v>12693</v>
      </c>
      <c r="T1012" t="s">
        <v>74</v>
      </c>
      <c r="U1012">
        <v>0</v>
      </c>
      <c r="V1012">
        <v>0</v>
      </c>
      <c r="W1012" t="s">
        <v>75</v>
      </c>
      <c r="Y1012">
        <v>9</v>
      </c>
      <c r="Z1012" t="s">
        <v>75</v>
      </c>
      <c r="AA1012" t="s">
        <v>74</v>
      </c>
      <c r="AB1012" t="s">
        <v>75</v>
      </c>
      <c r="AC1012">
        <v>0</v>
      </c>
      <c r="AD1012" t="s">
        <v>74</v>
      </c>
    </row>
    <row r="1013" spans="1:34" x14ac:dyDescent="0.6">
      <c r="A1013">
        <v>35801531862</v>
      </c>
      <c r="B1013" t="s">
        <v>516</v>
      </c>
      <c r="C1013">
        <v>89034879295</v>
      </c>
      <c r="D1013" t="s">
        <v>520</v>
      </c>
      <c r="E1013" s="3">
        <v>1000000</v>
      </c>
      <c r="F1013">
        <v>7.2</v>
      </c>
      <c r="G1013" s="3">
        <v>781348</v>
      </c>
      <c r="H1013" s="3">
        <v>544999.53</v>
      </c>
      <c r="I1013">
        <v>0</v>
      </c>
      <c r="J1013" s="4">
        <v>42521</v>
      </c>
      <c r="K1013">
        <v>19</v>
      </c>
      <c r="L1013">
        <v>19</v>
      </c>
      <c r="M1013">
        <v>0</v>
      </c>
      <c r="N1013">
        <v>0</v>
      </c>
      <c r="O1013">
        <v>0</v>
      </c>
      <c r="P1013">
        <v>0</v>
      </c>
      <c r="Q1013" t="s">
        <v>73</v>
      </c>
      <c r="R1013">
        <v>15355</v>
      </c>
      <c r="S1013" s="3">
        <v>9664</v>
      </c>
      <c r="T1013" t="s">
        <v>74</v>
      </c>
      <c r="U1013">
        <v>0</v>
      </c>
      <c r="V1013">
        <v>0</v>
      </c>
      <c r="W1013" t="s">
        <v>75</v>
      </c>
      <c r="Y1013">
        <v>9</v>
      </c>
      <c r="Z1013" t="s">
        <v>75</v>
      </c>
      <c r="AA1013" t="s">
        <v>74</v>
      </c>
      <c r="AB1013" t="s">
        <v>75</v>
      </c>
      <c r="AC1013">
        <v>0</v>
      </c>
      <c r="AD1013" t="s">
        <v>74</v>
      </c>
    </row>
    <row r="1014" spans="1:34" x14ac:dyDescent="0.6">
      <c r="A1014">
        <v>35879461043</v>
      </c>
      <c r="B1014" t="s">
        <v>516</v>
      </c>
      <c r="C1014">
        <v>80155860178</v>
      </c>
      <c r="D1014" t="s">
        <v>521</v>
      </c>
      <c r="E1014" s="3">
        <v>2150000</v>
      </c>
      <c r="F1014">
        <v>7.2</v>
      </c>
      <c r="G1014" s="3">
        <v>1611283</v>
      </c>
      <c r="H1014" s="3">
        <v>1343361.39</v>
      </c>
      <c r="I1014">
        <v>0</v>
      </c>
      <c r="J1014" s="4">
        <v>42551</v>
      </c>
      <c r="K1014">
        <v>19</v>
      </c>
      <c r="L1014">
        <v>19</v>
      </c>
      <c r="M1014">
        <v>0</v>
      </c>
      <c r="N1014">
        <v>0</v>
      </c>
      <c r="O1014">
        <v>0</v>
      </c>
      <c r="P1014">
        <v>0</v>
      </c>
      <c r="Q1014" t="s">
        <v>73</v>
      </c>
      <c r="R1014">
        <v>15355</v>
      </c>
      <c r="S1014" s="3">
        <v>13024</v>
      </c>
      <c r="T1014" t="s">
        <v>74</v>
      </c>
      <c r="U1014">
        <v>0</v>
      </c>
      <c r="V1014">
        <v>0</v>
      </c>
      <c r="W1014" t="s">
        <v>75</v>
      </c>
      <c r="Y1014">
        <v>9</v>
      </c>
      <c r="Z1014" t="s">
        <v>75</v>
      </c>
      <c r="AA1014" t="s">
        <v>74</v>
      </c>
      <c r="AB1014" t="s">
        <v>75</v>
      </c>
      <c r="AC1014">
        <v>0</v>
      </c>
      <c r="AD1014" t="s">
        <v>74</v>
      </c>
    </row>
    <row r="1015" spans="1:34" x14ac:dyDescent="0.6">
      <c r="A1015">
        <v>35916978458</v>
      </c>
      <c r="B1015" t="s">
        <v>516</v>
      </c>
      <c r="C1015">
        <v>85855106354</v>
      </c>
      <c r="D1015" t="s">
        <v>522</v>
      </c>
      <c r="E1015" s="3">
        <v>2673000</v>
      </c>
      <c r="F1015">
        <v>7.2</v>
      </c>
      <c r="G1015" s="3">
        <v>2667810</v>
      </c>
      <c r="H1015" s="3">
        <v>2381656.94</v>
      </c>
      <c r="I1015">
        <v>0</v>
      </c>
      <c r="J1015" s="4">
        <v>42565</v>
      </c>
      <c r="K1015">
        <v>19</v>
      </c>
      <c r="L1015">
        <v>19</v>
      </c>
      <c r="M1015">
        <v>0</v>
      </c>
      <c r="N1015">
        <v>0</v>
      </c>
      <c r="O1015">
        <v>0</v>
      </c>
      <c r="P1015">
        <v>0</v>
      </c>
      <c r="Q1015" t="s">
        <v>73</v>
      </c>
      <c r="R1015">
        <v>15355</v>
      </c>
      <c r="S1015" s="3">
        <v>21959</v>
      </c>
      <c r="T1015" t="s">
        <v>74</v>
      </c>
      <c r="U1015">
        <v>0</v>
      </c>
      <c r="V1015">
        <v>0</v>
      </c>
      <c r="W1015" t="s">
        <v>75</v>
      </c>
      <c r="Y1015">
        <v>9</v>
      </c>
      <c r="Z1015" t="s">
        <v>75</v>
      </c>
      <c r="AA1015" t="s">
        <v>74</v>
      </c>
      <c r="AB1015" t="s">
        <v>75</v>
      </c>
      <c r="AC1015">
        <v>0</v>
      </c>
      <c r="AD1015" t="s">
        <v>74</v>
      </c>
    </row>
    <row r="1016" spans="1:34" x14ac:dyDescent="0.6">
      <c r="A1016">
        <v>35924543201</v>
      </c>
      <c r="B1016" t="s">
        <v>516</v>
      </c>
      <c r="C1016">
        <v>86785359738</v>
      </c>
      <c r="D1016" t="s">
        <v>523</v>
      </c>
      <c r="E1016" s="3">
        <v>2000000</v>
      </c>
      <c r="F1016">
        <v>7.2</v>
      </c>
      <c r="G1016" s="3">
        <v>1807508</v>
      </c>
      <c r="H1016" s="3">
        <v>1785862.83</v>
      </c>
      <c r="I1016">
        <v>0</v>
      </c>
      <c r="J1016" s="4">
        <v>42567</v>
      </c>
      <c r="K1016">
        <v>19</v>
      </c>
      <c r="L1016">
        <v>19</v>
      </c>
      <c r="M1016">
        <v>0</v>
      </c>
      <c r="N1016">
        <v>0</v>
      </c>
      <c r="O1016">
        <v>0</v>
      </c>
      <c r="P1016">
        <v>0</v>
      </c>
      <c r="Q1016" t="s">
        <v>73</v>
      </c>
      <c r="R1016">
        <v>15355</v>
      </c>
      <c r="S1016" s="3">
        <v>17230</v>
      </c>
      <c r="T1016" t="s">
        <v>74</v>
      </c>
      <c r="U1016">
        <v>0</v>
      </c>
      <c r="V1016">
        <v>0</v>
      </c>
      <c r="W1016" t="s">
        <v>75</v>
      </c>
      <c r="Y1016">
        <v>9</v>
      </c>
      <c r="Z1016" t="s">
        <v>75</v>
      </c>
      <c r="AA1016" t="s">
        <v>74</v>
      </c>
      <c r="AB1016" t="s">
        <v>75</v>
      </c>
      <c r="AC1016">
        <v>0</v>
      </c>
      <c r="AD1016" t="s">
        <v>74</v>
      </c>
    </row>
    <row r="1017" spans="1:34" x14ac:dyDescent="0.6">
      <c r="A1017">
        <v>35956323016</v>
      </c>
      <c r="B1017" t="s">
        <v>516</v>
      </c>
      <c r="C1017">
        <v>85270365539</v>
      </c>
      <c r="D1017" t="s">
        <v>524</v>
      </c>
      <c r="E1017" s="3">
        <v>1100000</v>
      </c>
      <c r="F1017">
        <v>7.2</v>
      </c>
      <c r="G1017" s="3">
        <v>786579</v>
      </c>
      <c r="H1017" s="3">
        <v>631799.24</v>
      </c>
      <c r="I1017">
        <v>0</v>
      </c>
      <c r="J1017" s="4">
        <v>42579</v>
      </c>
      <c r="K1017">
        <v>19</v>
      </c>
      <c r="L1017">
        <v>19</v>
      </c>
      <c r="M1017">
        <v>0</v>
      </c>
      <c r="N1017">
        <v>0</v>
      </c>
      <c r="O1017">
        <v>0</v>
      </c>
      <c r="P1017">
        <v>0</v>
      </c>
      <c r="Q1017" t="s">
        <v>73</v>
      </c>
      <c r="R1017">
        <v>15355</v>
      </c>
      <c r="S1017" s="3">
        <v>6513</v>
      </c>
      <c r="T1017" t="s">
        <v>74</v>
      </c>
      <c r="U1017">
        <v>0</v>
      </c>
      <c r="V1017">
        <v>0</v>
      </c>
      <c r="W1017" t="s">
        <v>75</v>
      </c>
      <c r="Y1017">
        <v>9</v>
      </c>
      <c r="Z1017" t="s">
        <v>75</v>
      </c>
      <c r="AA1017" t="s">
        <v>74</v>
      </c>
      <c r="AB1017" t="s">
        <v>75</v>
      </c>
      <c r="AC1017">
        <v>0</v>
      </c>
      <c r="AD1017" t="s">
        <v>74</v>
      </c>
    </row>
    <row r="1018" spans="1:34" x14ac:dyDescent="0.6">
      <c r="A1018">
        <v>35961188514</v>
      </c>
      <c r="B1018" t="s">
        <v>516</v>
      </c>
      <c r="C1018">
        <v>80084123019</v>
      </c>
      <c r="D1018" t="s">
        <v>525</v>
      </c>
      <c r="E1018" s="3">
        <v>2900000</v>
      </c>
      <c r="F1018">
        <v>7.2</v>
      </c>
      <c r="G1018" s="3">
        <v>2459956</v>
      </c>
      <c r="H1018" s="3">
        <v>2341155.4700000002</v>
      </c>
      <c r="I1018">
        <v>0</v>
      </c>
      <c r="J1018" s="4">
        <v>42581</v>
      </c>
      <c r="K1018">
        <v>19</v>
      </c>
      <c r="L1018">
        <v>19</v>
      </c>
      <c r="M1018">
        <v>0</v>
      </c>
      <c r="N1018">
        <v>0</v>
      </c>
      <c r="O1018">
        <v>0</v>
      </c>
      <c r="P1018">
        <v>0</v>
      </c>
      <c r="Q1018" t="s">
        <v>73</v>
      </c>
      <c r="R1018">
        <v>15355</v>
      </c>
      <c r="S1018" s="3">
        <v>30479</v>
      </c>
      <c r="T1018" t="s">
        <v>74</v>
      </c>
      <c r="U1018">
        <v>0</v>
      </c>
      <c r="V1018">
        <v>0</v>
      </c>
      <c r="W1018" t="s">
        <v>75</v>
      </c>
      <c r="Y1018">
        <v>9</v>
      </c>
      <c r="Z1018" t="s">
        <v>75</v>
      </c>
      <c r="AA1018" t="s">
        <v>74</v>
      </c>
      <c r="AB1018" t="s">
        <v>75</v>
      </c>
      <c r="AC1018">
        <v>0</v>
      </c>
      <c r="AD1018" t="s">
        <v>74</v>
      </c>
    </row>
    <row r="1019" spans="1:34" x14ac:dyDescent="0.6">
      <c r="A1019">
        <v>36031712926</v>
      </c>
      <c r="B1019" t="s">
        <v>516</v>
      </c>
      <c r="C1019">
        <v>89215953721</v>
      </c>
      <c r="D1019" t="s">
        <v>526</v>
      </c>
      <c r="E1019" s="3">
        <v>1790000</v>
      </c>
      <c r="F1019">
        <v>7.2</v>
      </c>
      <c r="G1019" s="3">
        <v>1423359</v>
      </c>
      <c r="H1019" s="3">
        <v>813515.79</v>
      </c>
      <c r="I1019">
        <v>0</v>
      </c>
      <c r="J1019" s="4">
        <v>42606</v>
      </c>
      <c r="K1019">
        <v>19</v>
      </c>
      <c r="L1019">
        <v>19</v>
      </c>
      <c r="M1019">
        <v>0</v>
      </c>
      <c r="N1019">
        <v>0</v>
      </c>
      <c r="O1019">
        <v>0</v>
      </c>
      <c r="P1019">
        <v>0</v>
      </c>
      <c r="Q1019" t="s">
        <v>73</v>
      </c>
      <c r="R1019">
        <v>15355</v>
      </c>
      <c r="S1019" s="3">
        <v>16919</v>
      </c>
      <c r="T1019" t="s">
        <v>74</v>
      </c>
      <c r="U1019">
        <v>0</v>
      </c>
      <c r="V1019">
        <v>0</v>
      </c>
      <c r="W1019" t="s">
        <v>75</v>
      </c>
      <c r="Y1019">
        <v>9</v>
      </c>
      <c r="Z1019" t="s">
        <v>75</v>
      </c>
      <c r="AA1019" t="s">
        <v>74</v>
      </c>
      <c r="AB1019" t="s">
        <v>75</v>
      </c>
      <c r="AC1019">
        <v>0</v>
      </c>
      <c r="AD1019" t="s">
        <v>74</v>
      </c>
    </row>
    <row r="1020" spans="1:34" x14ac:dyDescent="0.6">
      <c r="A1020">
        <v>36040651335</v>
      </c>
      <c r="B1020" t="s">
        <v>516</v>
      </c>
      <c r="C1020">
        <v>89238650899</v>
      </c>
      <c r="D1020" t="s">
        <v>478</v>
      </c>
      <c r="E1020" s="3">
        <v>1890000</v>
      </c>
      <c r="F1020">
        <v>7.2</v>
      </c>
      <c r="G1020" s="3">
        <v>1712325</v>
      </c>
      <c r="H1020" s="3">
        <v>1516500.67</v>
      </c>
      <c r="I1020">
        <v>0</v>
      </c>
      <c r="J1020" s="4">
        <v>42609</v>
      </c>
      <c r="K1020">
        <v>19</v>
      </c>
      <c r="L1020">
        <v>19</v>
      </c>
      <c r="M1020">
        <v>0</v>
      </c>
      <c r="N1020">
        <v>0</v>
      </c>
      <c r="O1020">
        <v>0</v>
      </c>
      <c r="P1020">
        <v>0</v>
      </c>
      <c r="Q1020" t="s">
        <v>73</v>
      </c>
      <c r="R1020">
        <v>15355</v>
      </c>
      <c r="S1020" s="3">
        <v>15898</v>
      </c>
      <c r="T1020" t="s">
        <v>74</v>
      </c>
      <c r="U1020">
        <v>0</v>
      </c>
      <c r="V1020">
        <v>0</v>
      </c>
      <c r="W1020" t="s">
        <v>75</v>
      </c>
      <c r="Y1020">
        <v>9</v>
      </c>
      <c r="Z1020" t="s">
        <v>75</v>
      </c>
      <c r="AA1020" t="s">
        <v>74</v>
      </c>
      <c r="AB1020" t="s">
        <v>75</v>
      </c>
      <c r="AC1020">
        <v>0</v>
      </c>
      <c r="AD1020" t="s">
        <v>74</v>
      </c>
    </row>
    <row r="1021" spans="1:34" x14ac:dyDescent="0.6">
      <c r="A1021">
        <v>35950648224</v>
      </c>
      <c r="B1021" t="s">
        <v>516</v>
      </c>
      <c r="C1021">
        <v>89156694103</v>
      </c>
      <c r="D1021" t="s">
        <v>527</v>
      </c>
      <c r="E1021" s="3">
        <v>1900000</v>
      </c>
      <c r="F1021">
        <v>7.2</v>
      </c>
      <c r="G1021" s="3">
        <v>1837084</v>
      </c>
      <c r="H1021" s="3">
        <v>1848572.47</v>
      </c>
      <c r="I1021" s="3">
        <v>11488.47</v>
      </c>
      <c r="J1021" s="4">
        <v>42578</v>
      </c>
      <c r="K1021">
        <v>19</v>
      </c>
      <c r="L1021">
        <v>18</v>
      </c>
      <c r="M1021">
        <v>1</v>
      </c>
      <c r="N1021">
        <v>1</v>
      </c>
      <c r="O1021">
        <v>1</v>
      </c>
      <c r="P1021">
        <v>701</v>
      </c>
      <c r="Q1021" t="s">
        <v>73</v>
      </c>
      <c r="R1021">
        <v>15355</v>
      </c>
      <c r="S1021" s="3">
        <v>15511</v>
      </c>
      <c r="T1021" s="4">
        <v>44646</v>
      </c>
      <c r="U1021">
        <v>0</v>
      </c>
      <c r="V1021">
        <v>0</v>
      </c>
      <c r="W1021" t="s">
        <v>75</v>
      </c>
      <c r="Y1021">
        <v>3</v>
      </c>
      <c r="Z1021" t="s">
        <v>75</v>
      </c>
      <c r="AA1021" t="s">
        <v>74</v>
      </c>
      <c r="AB1021" t="s">
        <v>75</v>
      </c>
      <c r="AC1021">
        <v>0</v>
      </c>
      <c r="AD1021" t="s">
        <v>74</v>
      </c>
      <c r="AE1021" t="s">
        <v>173</v>
      </c>
      <c r="AF1021" s="4">
        <v>44646</v>
      </c>
      <c r="AG1021">
        <v>701</v>
      </c>
    </row>
    <row r="1022" spans="1:34" x14ac:dyDescent="0.6">
      <c r="A1022" t="s">
        <v>14</v>
      </c>
      <c r="B1022" t="s">
        <v>15</v>
      </c>
      <c r="C1022" t="s">
        <v>16</v>
      </c>
      <c r="D1022" t="s">
        <v>17</v>
      </c>
      <c r="E1022" t="s">
        <v>18</v>
      </c>
      <c r="F1022" t="s">
        <v>19</v>
      </c>
      <c r="G1022" t="s">
        <v>69</v>
      </c>
      <c r="H1022" t="s">
        <v>70</v>
      </c>
      <c r="I1022" t="s">
        <v>21</v>
      </c>
      <c r="J1022" t="s">
        <v>19</v>
      </c>
      <c r="K1022" t="s">
        <v>22</v>
      </c>
      <c r="L1022" t="s">
        <v>22</v>
      </c>
      <c r="M1022" t="s">
        <v>22</v>
      </c>
      <c r="N1022" t="s">
        <v>23</v>
      </c>
      <c r="O1022" t="s">
        <v>22</v>
      </c>
      <c r="P1022" t="s">
        <v>24</v>
      </c>
      <c r="Q1022" t="s">
        <v>19</v>
      </c>
      <c r="R1022" t="s">
        <v>25</v>
      </c>
      <c r="S1022" t="s">
        <v>21</v>
      </c>
      <c r="T1022" t="s">
        <v>26</v>
      </c>
      <c r="U1022" t="s">
        <v>14</v>
      </c>
      <c r="V1022" t="s">
        <v>18</v>
      </c>
      <c r="W1022" t="s">
        <v>24</v>
      </c>
      <c r="X1022" t="s">
        <v>27</v>
      </c>
      <c r="Y1022" t="s">
        <v>25</v>
      </c>
      <c r="Z1022" t="s">
        <v>28</v>
      </c>
      <c r="AA1022" t="s">
        <v>29</v>
      </c>
      <c r="AB1022" t="s">
        <v>25</v>
      </c>
      <c r="AC1022" t="s">
        <v>18</v>
      </c>
      <c r="AD1022" t="s">
        <v>26</v>
      </c>
      <c r="AE1022" t="s">
        <v>29</v>
      </c>
      <c r="AF1022" t="s">
        <v>19</v>
      </c>
      <c r="AG1022" t="s">
        <v>30</v>
      </c>
      <c r="AH1022" t="s">
        <v>31</v>
      </c>
    </row>
    <row r="1023" spans="1:34" x14ac:dyDescent="0.6">
      <c r="A1023" t="s">
        <v>77</v>
      </c>
      <c r="B1023" t="s">
        <v>516</v>
      </c>
      <c r="E1023" s="3">
        <v>25019000</v>
      </c>
      <c r="G1023" s="3">
        <v>21396676</v>
      </c>
      <c r="H1023" s="3">
        <v>18853429.899999999</v>
      </c>
      <c r="I1023" s="3">
        <v>11488.47</v>
      </c>
    </row>
    <row r="1024" spans="1:34" x14ac:dyDescent="0.6">
      <c r="A1024" t="s">
        <v>14</v>
      </c>
      <c r="B1024" t="s">
        <v>15</v>
      </c>
      <c r="C1024" t="s">
        <v>16</v>
      </c>
      <c r="D1024" t="s">
        <v>17</v>
      </c>
      <c r="E1024" t="s">
        <v>18</v>
      </c>
      <c r="F1024" t="s">
        <v>19</v>
      </c>
      <c r="G1024" t="s">
        <v>69</v>
      </c>
      <c r="H1024" t="s">
        <v>70</v>
      </c>
      <c r="I1024" t="s">
        <v>21</v>
      </c>
      <c r="J1024" t="s">
        <v>19</v>
      </c>
      <c r="K1024" t="s">
        <v>22</v>
      </c>
      <c r="L1024" t="s">
        <v>22</v>
      </c>
      <c r="M1024" t="s">
        <v>22</v>
      </c>
      <c r="N1024" t="s">
        <v>23</v>
      </c>
      <c r="O1024" t="s">
        <v>22</v>
      </c>
      <c r="P1024" t="s">
        <v>24</v>
      </c>
      <c r="Q1024" t="s">
        <v>19</v>
      </c>
      <c r="R1024" t="s">
        <v>25</v>
      </c>
      <c r="S1024" t="s">
        <v>21</v>
      </c>
      <c r="T1024" t="s">
        <v>26</v>
      </c>
      <c r="U1024" t="s">
        <v>14</v>
      </c>
      <c r="V1024" t="s">
        <v>18</v>
      </c>
      <c r="W1024" t="s">
        <v>24</v>
      </c>
      <c r="X1024" t="s">
        <v>27</v>
      </c>
      <c r="Y1024" t="s">
        <v>25</v>
      </c>
      <c r="Z1024" t="s">
        <v>28</v>
      </c>
      <c r="AA1024" t="s">
        <v>29</v>
      </c>
      <c r="AB1024" t="s">
        <v>25</v>
      </c>
      <c r="AC1024" t="s">
        <v>18</v>
      </c>
      <c r="AD1024" t="s">
        <v>26</v>
      </c>
      <c r="AE1024" t="s">
        <v>29</v>
      </c>
      <c r="AF1024" t="s">
        <v>19</v>
      </c>
      <c r="AG1024" t="s">
        <v>30</v>
      </c>
      <c r="AH1024" t="s">
        <v>31</v>
      </c>
    </row>
    <row r="1025" spans="1:34" x14ac:dyDescent="0.6">
      <c r="A1025">
        <v>35738455779</v>
      </c>
      <c r="B1025" t="s">
        <v>528</v>
      </c>
      <c r="C1025">
        <v>89003044002</v>
      </c>
      <c r="D1025" t="s">
        <v>529</v>
      </c>
      <c r="E1025" s="3">
        <v>8600000</v>
      </c>
      <c r="F1025">
        <v>7.2</v>
      </c>
      <c r="G1025" s="3">
        <v>8027526</v>
      </c>
      <c r="H1025" s="3">
        <v>7575059.3099999996</v>
      </c>
      <c r="I1025">
        <v>0</v>
      </c>
      <c r="J1025" s="4">
        <v>42490</v>
      </c>
      <c r="K1025">
        <v>19</v>
      </c>
      <c r="L1025">
        <v>19</v>
      </c>
      <c r="M1025">
        <v>0</v>
      </c>
      <c r="N1025">
        <v>0</v>
      </c>
      <c r="O1025">
        <v>0</v>
      </c>
      <c r="P1025">
        <v>0</v>
      </c>
      <c r="Q1025" t="s">
        <v>73</v>
      </c>
      <c r="R1025">
        <v>15355</v>
      </c>
      <c r="S1025" s="3">
        <v>66772</v>
      </c>
      <c r="T1025" t="s">
        <v>74</v>
      </c>
      <c r="U1025">
        <v>0</v>
      </c>
      <c r="V1025">
        <v>0</v>
      </c>
      <c r="W1025" t="s">
        <v>75</v>
      </c>
      <c r="Y1025">
        <v>9</v>
      </c>
      <c r="Z1025" t="s">
        <v>75</v>
      </c>
      <c r="AA1025" t="s">
        <v>74</v>
      </c>
      <c r="AB1025" t="s">
        <v>75</v>
      </c>
      <c r="AC1025">
        <v>0</v>
      </c>
      <c r="AD1025" t="s">
        <v>74</v>
      </c>
    </row>
    <row r="1026" spans="1:34" x14ac:dyDescent="0.6">
      <c r="A1026" t="s">
        <v>14</v>
      </c>
      <c r="B1026" t="s">
        <v>15</v>
      </c>
      <c r="C1026" t="s">
        <v>16</v>
      </c>
      <c r="D1026" t="s">
        <v>17</v>
      </c>
      <c r="E1026" t="s">
        <v>18</v>
      </c>
      <c r="F1026" t="s">
        <v>19</v>
      </c>
      <c r="G1026" t="s">
        <v>69</v>
      </c>
      <c r="H1026" t="s">
        <v>70</v>
      </c>
      <c r="I1026" t="s">
        <v>21</v>
      </c>
      <c r="J1026" t="s">
        <v>19</v>
      </c>
      <c r="K1026" t="s">
        <v>22</v>
      </c>
      <c r="L1026" t="s">
        <v>22</v>
      </c>
      <c r="M1026" t="s">
        <v>22</v>
      </c>
      <c r="N1026" t="s">
        <v>23</v>
      </c>
      <c r="O1026" t="s">
        <v>22</v>
      </c>
      <c r="P1026" t="s">
        <v>24</v>
      </c>
      <c r="Q1026" t="s">
        <v>19</v>
      </c>
      <c r="R1026" t="s">
        <v>25</v>
      </c>
      <c r="S1026" t="s">
        <v>21</v>
      </c>
      <c r="T1026" t="s">
        <v>26</v>
      </c>
      <c r="U1026" t="s">
        <v>14</v>
      </c>
      <c r="V1026" t="s">
        <v>18</v>
      </c>
      <c r="W1026" t="s">
        <v>24</v>
      </c>
      <c r="X1026" t="s">
        <v>27</v>
      </c>
      <c r="Y1026" t="s">
        <v>25</v>
      </c>
      <c r="Z1026" t="s">
        <v>28</v>
      </c>
      <c r="AA1026" t="s">
        <v>29</v>
      </c>
      <c r="AB1026" t="s">
        <v>25</v>
      </c>
      <c r="AC1026" t="s">
        <v>18</v>
      </c>
      <c r="AD1026" t="s">
        <v>26</v>
      </c>
      <c r="AE1026" t="s">
        <v>29</v>
      </c>
      <c r="AF1026" t="s">
        <v>19</v>
      </c>
      <c r="AG1026" t="s">
        <v>30</v>
      </c>
      <c r="AH1026" t="s">
        <v>31</v>
      </c>
    </row>
    <row r="1027" spans="1:34" x14ac:dyDescent="0.6">
      <c r="A1027" t="s">
        <v>77</v>
      </c>
      <c r="B1027" t="s">
        <v>528</v>
      </c>
      <c r="E1027" s="3">
        <v>8600000</v>
      </c>
      <c r="G1027" s="3">
        <v>8027526</v>
      </c>
      <c r="H1027" s="3">
        <v>7575059.3099999996</v>
      </c>
      <c r="I1027">
        <v>0</v>
      </c>
    </row>
    <row r="1028" spans="1:34" x14ac:dyDescent="0.6">
      <c r="A1028" t="s">
        <v>14</v>
      </c>
      <c r="B1028" t="s">
        <v>15</v>
      </c>
      <c r="C1028" t="s">
        <v>16</v>
      </c>
      <c r="D1028" t="s">
        <v>17</v>
      </c>
      <c r="E1028" t="s">
        <v>18</v>
      </c>
      <c r="F1028" t="s">
        <v>19</v>
      </c>
      <c r="G1028" t="s">
        <v>69</v>
      </c>
      <c r="H1028" t="s">
        <v>70</v>
      </c>
      <c r="I1028" t="s">
        <v>21</v>
      </c>
      <c r="J1028" t="s">
        <v>19</v>
      </c>
      <c r="K1028" t="s">
        <v>22</v>
      </c>
      <c r="L1028" t="s">
        <v>22</v>
      </c>
      <c r="M1028" t="s">
        <v>22</v>
      </c>
      <c r="N1028" t="s">
        <v>23</v>
      </c>
      <c r="O1028" t="s">
        <v>22</v>
      </c>
      <c r="P1028" t="s">
        <v>24</v>
      </c>
      <c r="Q1028" t="s">
        <v>19</v>
      </c>
      <c r="R1028" t="s">
        <v>25</v>
      </c>
      <c r="S1028" t="s">
        <v>21</v>
      </c>
      <c r="T1028" t="s">
        <v>26</v>
      </c>
      <c r="U1028" t="s">
        <v>14</v>
      </c>
      <c r="V1028" t="s">
        <v>18</v>
      </c>
      <c r="W1028" t="s">
        <v>24</v>
      </c>
      <c r="X1028" t="s">
        <v>27</v>
      </c>
      <c r="Y1028" t="s">
        <v>25</v>
      </c>
      <c r="Z1028" t="s">
        <v>28</v>
      </c>
      <c r="AA1028" t="s">
        <v>29</v>
      </c>
      <c r="AB1028" t="s">
        <v>25</v>
      </c>
      <c r="AC1028" t="s">
        <v>18</v>
      </c>
      <c r="AD1028" t="s">
        <v>26</v>
      </c>
      <c r="AE1028" t="s">
        <v>29</v>
      </c>
      <c r="AF1028" t="s">
        <v>19</v>
      </c>
      <c r="AG1028" t="s">
        <v>30</v>
      </c>
      <c r="AH1028" t="s">
        <v>31</v>
      </c>
    </row>
    <row r="1029" spans="1:34" x14ac:dyDescent="0.6">
      <c r="A1029">
        <v>35828440680</v>
      </c>
      <c r="B1029" t="s">
        <v>530</v>
      </c>
      <c r="C1029">
        <v>85643220864</v>
      </c>
      <c r="D1029" t="s">
        <v>503</v>
      </c>
      <c r="E1029" s="3">
        <v>296000</v>
      </c>
      <c r="F1029">
        <v>7.35</v>
      </c>
      <c r="G1029" s="3">
        <v>268510</v>
      </c>
      <c r="H1029" s="3">
        <v>256777.65</v>
      </c>
      <c r="I1029">
        <v>0</v>
      </c>
      <c r="J1029" s="4">
        <v>42531</v>
      </c>
      <c r="K1029">
        <v>19</v>
      </c>
      <c r="L1029">
        <v>19</v>
      </c>
      <c r="M1029">
        <v>0</v>
      </c>
      <c r="N1029">
        <v>0</v>
      </c>
      <c r="O1029">
        <v>0</v>
      </c>
      <c r="P1029">
        <v>0</v>
      </c>
      <c r="Q1029" t="s">
        <v>73</v>
      </c>
      <c r="R1029">
        <v>15355</v>
      </c>
      <c r="S1029" s="3">
        <v>2587</v>
      </c>
      <c r="T1029" t="s">
        <v>74</v>
      </c>
      <c r="U1029">
        <v>0</v>
      </c>
      <c r="V1029">
        <v>0</v>
      </c>
      <c r="W1029" t="s">
        <v>75</v>
      </c>
      <c r="Y1029">
        <v>9</v>
      </c>
      <c r="Z1029" t="s">
        <v>75</v>
      </c>
      <c r="AA1029" t="s">
        <v>74</v>
      </c>
      <c r="AB1029" t="s">
        <v>75</v>
      </c>
      <c r="AC1029">
        <v>0</v>
      </c>
      <c r="AD1029" t="s">
        <v>74</v>
      </c>
    </row>
    <row r="1030" spans="1:34" x14ac:dyDescent="0.6">
      <c r="A1030">
        <v>36112307780</v>
      </c>
      <c r="B1030" t="s">
        <v>530</v>
      </c>
      <c r="C1030">
        <v>80083927770</v>
      </c>
      <c r="D1030" t="s">
        <v>290</v>
      </c>
      <c r="E1030" s="3">
        <v>1000000</v>
      </c>
      <c r="F1030">
        <v>7.35</v>
      </c>
      <c r="G1030" s="3">
        <v>763201</v>
      </c>
      <c r="H1030" s="3">
        <v>761861.17</v>
      </c>
      <c r="I1030">
        <v>0</v>
      </c>
      <c r="J1030" s="4">
        <v>42634</v>
      </c>
      <c r="K1030">
        <v>19</v>
      </c>
      <c r="L1030">
        <v>19</v>
      </c>
      <c r="M1030">
        <v>0</v>
      </c>
      <c r="N1030">
        <v>0</v>
      </c>
      <c r="O1030">
        <v>0</v>
      </c>
      <c r="P1030">
        <v>0</v>
      </c>
      <c r="Q1030" t="s">
        <v>73</v>
      </c>
      <c r="R1030">
        <v>15355</v>
      </c>
      <c r="S1030" s="3">
        <v>10732</v>
      </c>
      <c r="T1030" t="s">
        <v>74</v>
      </c>
      <c r="U1030">
        <v>0</v>
      </c>
      <c r="V1030">
        <v>0</v>
      </c>
      <c r="W1030" t="s">
        <v>75</v>
      </c>
      <c r="Y1030">
        <v>9</v>
      </c>
      <c r="Z1030" t="s">
        <v>75</v>
      </c>
      <c r="AA1030" t="s">
        <v>74</v>
      </c>
      <c r="AB1030" t="s">
        <v>75</v>
      </c>
      <c r="AC1030">
        <v>0</v>
      </c>
      <c r="AD1030" t="s">
        <v>74</v>
      </c>
      <c r="AE1030" t="s">
        <v>76</v>
      </c>
      <c r="AF1030" s="4">
        <v>44487</v>
      </c>
      <c r="AG1030">
        <v>0</v>
      </c>
    </row>
    <row r="1031" spans="1:34" x14ac:dyDescent="0.6">
      <c r="A1031">
        <v>36202532746</v>
      </c>
      <c r="B1031" t="s">
        <v>530</v>
      </c>
      <c r="C1031">
        <v>80395199983</v>
      </c>
      <c r="D1031" t="s">
        <v>531</v>
      </c>
      <c r="E1031" s="3">
        <v>1750000</v>
      </c>
      <c r="F1031">
        <v>7.35</v>
      </c>
      <c r="G1031" s="3">
        <v>1003004</v>
      </c>
      <c r="H1031" s="3">
        <v>413530.07</v>
      </c>
      <c r="I1031">
        <v>0</v>
      </c>
      <c r="J1031" s="4">
        <v>42668</v>
      </c>
      <c r="K1031">
        <v>19</v>
      </c>
      <c r="L1031">
        <v>19</v>
      </c>
      <c r="M1031">
        <v>0</v>
      </c>
      <c r="N1031">
        <v>0</v>
      </c>
      <c r="O1031">
        <v>0</v>
      </c>
      <c r="P1031">
        <v>0</v>
      </c>
      <c r="Q1031" t="s">
        <v>73</v>
      </c>
      <c r="R1031">
        <v>15355</v>
      </c>
      <c r="S1031" s="3">
        <v>22549</v>
      </c>
      <c r="T1031" t="s">
        <v>74</v>
      </c>
      <c r="U1031">
        <v>0</v>
      </c>
      <c r="V1031">
        <v>0</v>
      </c>
      <c r="W1031" t="s">
        <v>75</v>
      </c>
      <c r="Y1031">
        <v>9</v>
      </c>
      <c r="Z1031" t="s">
        <v>75</v>
      </c>
      <c r="AA1031" t="s">
        <v>74</v>
      </c>
      <c r="AB1031" t="s">
        <v>75</v>
      </c>
      <c r="AC1031">
        <v>0</v>
      </c>
      <c r="AD1031" t="s">
        <v>74</v>
      </c>
      <c r="AE1031" t="s">
        <v>76</v>
      </c>
      <c r="AF1031" s="4">
        <v>43437</v>
      </c>
      <c r="AG1031">
        <v>0</v>
      </c>
    </row>
    <row r="1032" spans="1:34" x14ac:dyDescent="0.6">
      <c r="A1032" t="s">
        <v>14</v>
      </c>
      <c r="B1032" t="s">
        <v>15</v>
      </c>
      <c r="C1032" t="s">
        <v>16</v>
      </c>
      <c r="D1032" t="s">
        <v>17</v>
      </c>
      <c r="E1032" t="s">
        <v>18</v>
      </c>
      <c r="F1032" t="s">
        <v>19</v>
      </c>
      <c r="G1032" t="s">
        <v>69</v>
      </c>
      <c r="H1032" t="s">
        <v>70</v>
      </c>
      <c r="I1032" t="s">
        <v>21</v>
      </c>
      <c r="J1032" t="s">
        <v>19</v>
      </c>
      <c r="K1032" t="s">
        <v>22</v>
      </c>
      <c r="L1032" t="s">
        <v>22</v>
      </c>
      <c r="M1032" t="s">
        <v>22</v>
      </c>
      <c r="N1032" t="s">
        <v>23</v>
      </c>
      <c r="O1032" t="s">
        <v>22</v>
      </c>
      <c r="P1032" t="s">
        <v>24</v>
      </c>
      <c r="Q1032" t="s">
        <v>19</v>
      </c>
      <c r="R1032" t="s">
        <v>25</v>
      </c>
      <c r="S1032" t="s">
        <v>21</v>
      </c>
      <c r="T1032" t="s">
        <v>26</v>
      </c>
      <c r="U1032" t="s">
        <v>14</v>
      </c>
      <c r="V1032" t="s">
        <v>18</v>
      </c>
      <c r="W1032" t="s">
        <v>24</v>
      </c>
      <c r="X1032" t="s">
        <v>27</v>
      </c>
      <c r="Y1032" t="s">
        <v>25</v>
      </c>
      <c r="Z1032" t="s">
        <v>28</v>
      </c>
      <c r="AA1032" t="s">
        <v>29</v>
      </c>
      <c r="AB1032" t="s">
        <v>25</v>
      </c>
      <c r="AC1032" t="s">
        <v>18</v>
      </c>
      <c r="AD1032" t="s">
        <v>26</v>
      </c>
      <c r="AE1032" t="s">
        <v>29</v>
      </c>
      <c r="AF1032" t="s">
        <v>19</v>
      </c>
      <c r="AG1032" t="s">
        <v>30</v>
      </c>
      <c r="AH1032" t="s">
        <v>31</v>
      </c>
    </row>
    <row r="1033" spans="1:34" x14ac:dyDescent="0.6">
      <c r="A1033" t="s">
        <v>77</v>
      </c>
      <c r="B1033" t="s">
        <v>530</v>
      </c>
      <c r="E1033" s="3">
        <v>3046000</v>
      </c>
      <c r="G1033" s="3">
        <v>2034715</v>
      </c>
      <c r="H1033" s="3">
        <v>1432168.89</v>
      </c>
      <c r="I1033">
        <v>0</v>
      </c>
    </row>
    <row r="1034" spans="1:34" x14ac:dyDescent="0.6">
      <c r="A1034" t="s">
        <v>14</v>
      </c>
      <c r="B1034" t="s">
        <v>15</v>
      </c>
      <c r="C1034" t="s">
        <v>16</v>
      </c>
      <c r="D1034" t="s">
        <v>17</v>
      </c>
      <c r="E1034" t="s">
        <v>18</v>
      </c>
      <c r="F1034" t="s">
        <v>19</v>
      </c>
      <c r="G1034" t="s">
        <v>69</v>
      </c>
      <c r="H1034" t="s">
        <v>70</v>
      </c>
      <c r="I1034" t="s">
        <v>21</v>
      </c>
      <c r="J1034" t="s">
        <v>19</v>
      </c>
      <c r="K1034" t="s">
        <v>22</v>
      </c>
      <c r="L1034" t="s">
        <v>22</v>
      </c>
      <c r="M1034" t="s">
        <v>22</v>
      </c>
      <c r="N1034" t="s">
        <v>23</v>
      </c>
      <c r="O1034" t="s">
        <v>22</v>
      </c>
      <c r="P1034" t="s">
        <v>24</v>
      </c>
      <c r="Q1034" t="s">
        <v>19</v>
      </c>
      <c r="R1034" t="s">
        <v>25</v>
      </c>
      <c r="S1034" t="s">
        <v>21</v>
      </c>
      <c r="T1034" t="s">
        <v>26</v>
      </c>
      <c r="U1034" t="s">
        <v>14</v>
      </c>
      <c r="V1034" t="s">
        <v>18</v>
      </c>
      <c r="W1034" t="s">
        <v>24</v>
      </c>
      <c r="X1034" t="s">
        <v>27</v>
      </c>
      <c r="Y1034" t="s">
        <v>25</v>
      </c>
      <c r="Z1034" t="s">
        <v>28</v>
      </c>
      <c r="AA1034" t="s">
        <v>29</v>
      </c>
      <c r="AB1034" t="s">
        <v>25</v>
      </c>
      <c r="AC1034" t="s">
        <v>18</v>
      </c>
      <c r="AD1034" t="s">
        <v>26</v>
      </c>
      <c r="AE1034" t="s">
        <v>29</v>
      </c>
      <c r="AF1034" t="s">
        <v>19</v>
      </c>
      <c r="AG1034" t="s">
        <v>30</v>
      </c>
      <c r="AH1034" t="s">
        <v>31</v>
      </c>
    </row>
    <row r="1035" spans="1:34" x14ac:dyDescent="0.6">
      <c r="A1035">
        <v>37848332643</v>
      </c>
      <c r="B1035" t="s">
        <v>532</v>
      </c>
      <c r="C1035">
        <v>85178356644</v>
      </c>
      <c r="D1035" t="s">
        <v>533</v>
      </c>
      <c r="E1035" s="3">
        <v>71587</v>
      </c>
      <c r="F1035">
        <v>7.35</v>
      </c>
      <c r="G1035" s="3">
        <v>69710</v>
      </c>
      <c r="H1035" s="3">
        <v>67756.92</v>
      </c>
      <c r="I1035">
        <v>0</v>
      </c>
      <c r="J1035" s="4">
        <v>43313</v>
      </c>
      <c r="K1035">
        <v>19</v>
      </c>
      <c r="L1035">
        <v>19</v>
      </c>
      <c r="M1035">
        <v>0</v>
      </c>
      <c r="N1035">
        <v>0</v>
      </c>
      <c r="O1035">
        <v>0</v>
      </c>
      <c r="P1035">
        <v>0</v>
      </c>
      <c r="Q1035" t="s">
        <v>73</v>
      </c>
      <c r="R1035">
        <v>15355</v>
      </c>
      <c r="S1035">
        <v>553</v>
      </c>
      <c r="T1035" t="s">
        <v>74</v>
      </c>
      <c r="U1035">
        <v>0</v>
      </c>
      <c r="V1035">
        <v>0</v>
      </c>
      <c r="W1035" t="s">
        <v>75</v>
      </c>
      <c r="Y1035">
        <v>9</v>
      </c>
      <c r="Z1035" t="s">
        <v>75</v>
      </c>
      <c r="AA1035" t="s">
        <v>74</v>
      </c>
      <c r="AB1035" t="s">
        <v>75</v>
      </c>
      <c r="AC1035">
        <v>0</v>
      </c>
      <c r="AD1035" t="s">
        <v>74</v>
      </c>
    </row>
    <row r="1036" spans="1:34" x14ac:dyDescent="0.6">
      <c r="A1036">
        <v>38203210519</v>
      </c>
      <c r="B1036" t="s">
        <v>532</v>
      </c>
      <c r="C1036">
        <v>85919738748</v>
      </c>
      <c r="D1036" t="s">
        <v>534</v>
      </c>
      <c r="E1036" s="3">
        <v>15846</v>
      </c>
      <c r="F1036">
        <v>7.35</v>
      </c>
      <c r="G1036" s="3">
        <v>12640</v>
      </c>
      <c r="H1036" s="3">
        <v>8282.66</v>
      </c>
      <c r="I1036">
        <v>0</v>
      </c>
      <c r="J1036" s="4">
        <v>43486</v>
      </c>
      <c r="K1036">
        <v>19</v>
      </c>
      <c r="L1036">
        <v>19</v>
      </c>
      <c r="M1036">
        <v>0</v>
      </c>
      <c r="N1036">
        <v>0</v>
      </c>
      <c r="O1036">
        <v>0</v>
      </c>
      <c r="P1036">
        <v>0</v>
      </c>
      <c r="Q1036" t="s">
        <v>73</v>
      </c>
      <c r="R1036">
        <v>15355</v>
      </c>
      <c r="S1036">
        <v>161</v>
      </c>
      <c r="T1036" t="s">
        <v>74</v>
      </c>
      <c r="U1036">
        <v>0</v>
      </c>
      <c r="V1036">
        <v>0</v>
      </c>
      <c r="W1036" t="s">
        <v>75</v>
      </c>
      <c r="Y1036">
        <v>9</v>
      </c>
      <c r="Z1036" t="s">
        <v>75</v>
      </c>
      <c r="AA1036" t="s">
        <v>74</v>
      </c>
      <c r="AB1036" t="s">
        <v>75</v>
      </c>
      <c r="AC1036">
        <v>0</v>
      </c>
      <c r="AD1036" t="s">
        <v>74</v>
      </c>
    </row>
    <row r="1037" spans="1:34" x14ac:dyDescent="0.6">
      <c r="A1037">
        <v>38271647015</v>
      </c>
      <c r="B1037" t="s">
        <v>532</v>
      </c>
      <c r="C1037">
        <v>71125773970</v>
      </c>
      <c r="D1037" t="s">
        <v>535</v>
      </c>
      <c r="E1037" s="3">
        <v>206529</v>
      </c>
      <c r="F1037">
        <v>7.35</v>
      </c>
      <c r="G1037" s="3">
        <v>201736</v>
      </c>
      <c r="H1037" s="3">
        <v>201671.43</v>
      </c>
      <c r="I1037">
        <v>0</v>
      </c>
      <c r="J1037" s="4">
        <v>43515</v>
      </c>
      <c r="K1037">
        <v>19</v>
      </c>
      <c r="L1037">
        <v>19</v>
      </c>
      <c r="M1037">
        <v>0</v>
      </c>
      <c r="N1037">
        <v>0</v>
      </c>
      <c r="O1037">
        <v>0</v>
      </c>
      <c r="P1037">
        <v>0</v>
      </c>
      <c r="Q1037" t="s">
        <v>73</v>
      </c>
      <c r="R1037">
        <v>15355</v>
      </c>
      <c r="S1037" s="3">
        <v>1848</v>
      </c>
      <c r="T1037" t="s">
        <v>74</v>
      </c>
      <c r="U1037">
        <v>0</v>
      </c>
      <c r="V1037">
        <v>0</v>
      </c>
      <c r="W1037" t="s">
        <v>75</v>
      </c>
      <c r="Y1037">
        <v>9</v>
      </c>
      <c r="Z1037" t="s">
        <v>75</v>
      </c>
      <c r="AA1037" t="s">
        <v>74</v>
      </c>
      <c r="AB1037" t="s">
        <v>75</v>
      </c>
      <c r="AC1037">
        <v>0</v>
      </c>
      <c r="AD1037" t="s">
        <v>74</v>
      </c>
      <c r="AE1037" t="s">
        <v>76</v>
      </c>
      <c r="AF1037" s="4">
        <v>44610</v>
      </c>
      <c r="AG1037">
        <v>0</v>
      </c>
    </row>
    <row r="1038" spans="1:34" x14ac:dyDescent="0.6">
      <c r="A1038">
        <v>38334045838</v>
      </c>
      <c r="B1038" t="s">
        <v>532</v>
      </c>
      <c r="C1038">
        <v>85159791180</v>
      </c>
      <c r="D1038" t="s">
        <v>536</v>
      </c>
      <c r="E1038" s="3">
        <v>49205</v>
      </c>
      <c r="F1038">
        <v>7.35</v>
      </c>
      <c r="G1038" s="3">
        <v>48626</v>
      </c>
      <c r="H1038" s="3">
        <v>45294.78</v>
      </c>
      <c r="I1038">
        <v>0</v>
      </c>
      <c r="J1038" s="4">
        <v>43542</v>
      </c>
      <c r="K1038">
        <v>19</v>
      </c>
      <c r="L1038">
        <v>19</v>
      </c>
      <c r="M1038">
        <v>0</v>
      </c>
      <c r="N1038">
        <v>0</v>
      </c>
      <c r="O1038">
        <v>0</v>
      </c>
      <c r="P1038">
        <v>0</v>
      </c>
      <c r="Q1038" t="s">
        <v>73</v>
      </c>
      <c r="R1038">
        <v>61132</v>
      </c>
      <c r="S1038">
        <v>410</v>
      </c>
      <c r="T1038" t="s">
        <v>74</v>
      </c>
      <c r="U1038">
        <v>0</v>
      </c>
      <c r="V1038">
        <v>0</v>
      </c>
      <c r="W1038" t="s">
        <v>75</v>
      </c>
      <c r="Y1038">
        <v>9</v>
      </c>
      <c r="Z1038" t="s">
        <v>75</v>
      </c>
      <c r="AA1038" t="s">
        <v>74</v>
      </c>
      <c r="AB1038" t="s">
        <v>75</v>
      </c>
      <c r="AC1038">
        <v>0</v>
      </c>
      <c r="AD1038" t="s">
        <v>74</v>
      </c>
      <c r="AE1038" t="s">
        <v>76</v>
      </c>
      <c r="AF1038" s="4">
        <v>43841</v>
      </c>
      <c r="AG1038">
        <v>999</v>
      </c>
    </row>
    <row r="1039" spans="1:34" x14ac:dyDescent="0.6">
      <c r="A1039">
        <v>38503737429</v>
      </c>
      <c r="B1039" t="s">
        <v>532</v>
      </c>
      <c r="C1039">
        <v>85947069963</v>
      </c>
      <c r="D1039" t="s">
        <v>537</v>
      </c>
      <c r="E1039" s="3">
        <v>180199</v>
      </c>
      <c r="F1039">
        <v>7.35</v>
      </c>
      <c r="G1039" s="3">
        <v>175960</v>
      </c>
      <c r="H1039" s="3">
        <v>165329.73000000001</v>
      </c>
      <c r="I1039">
        <v>0</v>
      </c>
      <c r="J1039" s="4">
        <v>43620</v>
      </c>
      <c r="K1039">
        <v>19</v>
      </c>
      <c r="L1039">
        <v>19</v>
      </c>
      <c r="M1039">
        <v>0</v>
      </c>
      <c r="N1039">
        <v>0</v>
      </c>
      <c r="O1039">
        <v>0</v>
      </c>
      <c r="P1039">
        <v>0</v>
      </c>
      <c r="Q1039" t="s">
        <v>73</v>
      </c>
      <c r="R1039">
        <v>15355</v>
      </c>
      <c r="S1039" s="3">
        <v>1604</v>
      </c>
      <c r="T1039" t="s">
        <v>74</v>
      </c>
      <c r="U1039">
        <v>0</v>
      </c>
      <c r="V1039">
        <v>0</v>
      </c>
      <c r="W1039" t="s">
        <v>75</v>
      </c>
      <c r="Y1039">
        <v>9</v>
      </c>
      <c r="Z1039" t="s">
        <v>75</v>
      </c>
      <c r="AA1039" t="s">
        <v>74</v>
      </c>
      <c r="AB1039" t="s">
        <v>75</v>
      </c>
      <c r="AC1039">
        <v>0</v>
      </c>
      <c r="AD1039" t="s">
        <v>74</v>
      </c>
      <c r="AE1039" t="s">
        <v>76</v>
      </c>
      <c r="AF1039" s="4">
        <v>43936</v>
      </c>
      <c r="AG1039">
        <v>999</v>
      </c>
    </row>
    <row r="1040" spans="1:34" x14ac:dyDescent="0.6">
      <c r="A1040" t="s">
        <v>14</v>
      </c>
      <c r="B1040" t="s">
        <v>15</v>
      </c>
      <c r="C1040" t="s">
        <v>16</v>
      </c>
      <c r="D1040" t="s">
        <v>17</v>
      </c>
      <c r="E1040" t="s">
        <v>18</v>
      </c>
      <c r="F1040" t="s">
        <v>19</v>
      </c>
      <c r="G1040" t="s">
        <v>69</v>
      </c>
      <c r="H1040" t="s">
        <v>70</v>
      </c>
      <c r="I1040" t="s">
        <v>21</v>
      </c>
      <c r="J1040" t="s">
        <v>19</v>
      </c>
      <c r="K1040" t="s">
        <v>22</v>
      </c>
      <c r="L1040" t="s">
        <v>22</v>
      </c>
      <c r="M1040" t="s">
        <v>22</v>
      </c>
      <c r="N1040" t="s">
        <v>23</v>
      </c>
      <c r="O1040" t="s">
        <v>22</v>
      </c>
      <c r="P1040" t="s">
        <v>24</v>
      </c>
      <c r="Q1040" t="s">
        <v>19</v>
      </c>
      <c r="R1040" t="s">
        <v>25</v>
      </c>
      <c r="S1040" t="s">
        <v>21</v>
      </c>
      <c r="T1040" t="s">
        <v>26</v>
      </c>
      <c r="U1040" t="s">
        <v>14</v>
      </c>
      <c r="V1040" t="s">
        <v>18</v>
      </c>
      <c r="W1040" t="s">
        <v>24</v>
      </c>
      <c r="X1040" t="s">
        <v>27</v>
      </c>
      <c r="Y1040" t="s">
        <v>25</v>
      </c>
      <c r="Z1040" t="s">
        <v>28</v>
      </c>
      <c r="AA1040" t="s">
        <v>29</v>
      </c>
      <c r="AB1040" t="s">
        <v>25</v>
      </c>
      <c r="AC1040" t="s">
        <v>18</v>
      </c>
      <c r="AD1040" t="s">
        <v>26</v>
      </c>
      <c r="AE1040" t="s">
        <v>29</v>
      </c>
      <c r="AF1040" t="s">
        <v>19</v>
      </c>
      <c r="AG1040" t="s">
        <v>30</v>
      </c>
      <c r="AH1040" t="s">
        <v>31</v>
      </c>
    </row>
    <row r="1042" spans="1:34" x14ac:dyDescent="0.6">
      <c r="A1042" t="s">
        <v>101</v>
      </c>
      <c r="B1042" t="s">
        <v>102</v>
      </c>
      <c r="C1042" t="s">
        <v>103</v>
      </c>
      <c r="D1042" t="s">
        <v>104</v>
      </c>
    </row>
    <row r="1044" spans="1:34" x14ac:dyDescent="0.6">
      <c r="A1044" t="s">
        <v>3</v>
      </c>
      <c r="B1044">
        <v>1</v>
      </c>
      <c r="C1044" t="s">
        <v>4</v>
      </c>
      <c r="D1044" t="s">
        <v>5</v>
      </c>
      <c r="E1044" t="s">
        <v>6</v>
      </c>
      <c r="F1044" s="1">
        <v>45383.166666666664</v>
      </c>
      <c r="G1044">
        <v>0</v>
      </c>
    </row>
    <row r="1045" spans="1:34" x14ac:dyDescent="0.6">
      <c r="A1045" t="s">
        <v>7</v>
      </c>
      <c r="E1045" t="s">
        <v>8</v>
      </c>
      <c r="F1045" s="2">
        <v>44621</v>
      </c>
    </row>
    <row r="1046" spans="1:34" x14ac:dyDescent="0.6">
      <c r="C1046" t="s">
        <v>9</v>
      </c>
      <c r="D1046" t="s">
        <v>10</v>
      </c>
    </row>
    <row r="1047" spans="1:34" x14ac:dyDescent="0.6">
      <c r="A1047" t="s">
        <v>11</v>
      </c>
      <c r="B1047" t="s">
        <v>12</v>
      </c>
      <c r="E1047" t="s">
        <v>538</v>
      </c>
    </row>
    <row r="1048" spans="1:34" x14ac:dyDescent="0.6">
      <c r="A1048" t="s">
        <v>0</v>
      </c>
    </row>
    <row r="1049" spans="1:34" x14ac:dyDescent="0.6">
      <c r="A1049" t="s">
        <v>14</v>
      </c>
      <c r="B1049" t="s">
        <v>15</v>
      </c>
      <c r="C1049" t="s">
        <v>16</v>
      </c>
      <c r="D1049" t="s">
        <v>17</v>
      </c>
      <c r="E1049" t="s">
        <v>18</v>
      </c>
      <c r="F1049" t="s">
        <v>19</v>
      </c>
      <c r="G1049" t="s">
        <v>20</v>
      </c>
      <c r="H1049" t="s">
        <v>21</v>
      </c>
      <c r="I1049" t="s">
        <v>21</v>
      </c>
      <c r="J1049" t="s">
        <v>19</v>
      </c>
      <c r="K1049" t="s">
        <v>22</v>
      </c>
      <c r="L1049" t="s">
        <v>22</v>
      </c>
      <c r="M1049" t="s">
        <v>22</v>
      </c>
      <c r="N1049" t="s">
        <v>23</v>
      </c>
      <c r="O1049" t="s">
        <v>22</v>
      </c>
      <c r="P1049" t="s">
        <v>24</v>
      </c>
      <c r="Q1049" t="s">
        <v>19</v>
      </c>
      <c r="R1049" t="s">
        <v>25</v>
      </c>
      <c r="S1049" t="s">
        <v>21</v>
      </c>
      <c r="T1049" t="s">
        <v>26</v>
      </c>
      <c r="U1049" t="s">
        <v>14</v>
      </c>
      <c r="V1049" t="s">
        <v>18</v>
      </c>
      <c r="W1049" t="s">
        <v>24</v>
      </c>
      <c r="X1049" t="s">
        <v>27</v>
      </c>
      <c r="Y1049" t="s">
        <v>25</v>
      </c>
      <c r="Z1049" t="s">
        <v>28</v>
      </c>
      <c r="AA1049" t="s">
        <v>29</v>
      </c>
      <c r="AB1049" t="s">
        <v>25</v>
      </c>
      <c r="AC1049" t="s">
        <v>18</v>
      </c>
      <c r="AD1049" t="s">
        <v>26</v>
      </c>
      <c r="AE1049" t="s">
        <v>29</v>
      </c>
      <c r="AF1049" t="s">
        <v>19</v>
      </c>
      <c r="AG1049" t="s">
        <v>30</v>
      </c>
      <c r="AH1049" t="s">
        <v>31</v>
      </c>
    </row>
    <row r="1050" spans="1:34" x14ac:dyDescent="0.6">
      <c r="A1050" t="s">
        <v>32</v>
      </c>
      <c r="B1050" t="s">
        <v>33</v>
      </c>
      <c r="C1050" t="s">
        <v>34</v>
      </c>
      <c r="D1050" t="s">
        <v>35</v>
      </c>
      <c r="E1050" t="s">
        <v>36</v>
      </c>
      <c r="F1050" t="s">
        <v>37</v>
      </c>
      <c r="G1050" t="s">
        <v>38</v>
      </c>
      <c r="H1050" t="s">
        <v>39</v>
      </c>
      <c r="I1050" t="s">
        <v>40</v>
      </c>
      <c r="J1050" t="s">
        <v>41</v>
      </c>
      <c r="K1050" t="s">
        <v>42</v>
      </c>
      <c r="L1050" t="s">
        <v>42</v>
      </c>
      <c r="M1050" t="s">
        <v>42</v>
      </c>
      <c r="N1050" t="s">
        <v>43</v>
      </c>
      <c r="O1050" t="s">
        <v>44</v>
      </c>
      <c r="P1050" t="s">
        <v>45</v>
      </c>
      <c r="Q1050" t="s">
        <v>46</v>
      </c>
      <c r="R1050" t="s">
        <v>47</v>
      </c>
      <c r="S1050" t="s">
        <v>48</v>
      </c>
      <c r="T1050" t="s">
        <v>49</v>
      </c>
      <c r="U1050" t="s">
        <v>50</v>
      </c>
      <c r="V1050" t="s">
        <v>51</v>
      </c>
      <c r="W1050" t="s">
        <v>52</v>
      </c>
      <c r="X1050" t="s">
        <v>53</v>
      </c>
      <c r="Y1050" t="s">
        <v>54</v>
      </c>
      <c r="Z1050" t="s">
        <v>55</v>
      </c>
      <c r="AA1050" t="s">
        <v>56</v>
      </c>
      <c r="AB1050" t="s">
        <v>57</v>
      </c>
      <c r="AC1050" t="s">
        <v>58</v>
      </c>
      <c r="AD1050" t="s">
        <v>59</v>
      </c>
      <c r="AE1050" t="s">
        <v>60</v>
      </c>
      <c r="AF1050" t="s">
        <v>61</v>
      </c>
      <c r="AG1050" t="s">
        <v>62</v>
      </c>
    </row>
    <row r="1051" spans="1:34" x14ac:dyDescent="0.6">
      <c r="J1051" t="s">
        <v>63</v>
      </c>
      <c r="K1051" t="s">
        <v>64</v>
      </c>
      <c r="L1051" t="s">
        <v>65</v>
      </c>
      <c r="M1051" t="s">
        <v>66</v>
      </c>
      <c r="N1051" t="s">
        <v>67</v>
      </c>
      <c r="O1051" t="s">
        <v>67</v>
      </c>
      <c r="P1051" t="s">
        <v>68</v>
      </c>
    </row>
    <row r="1052" spans="1:34" x14ac:dyDescent="0.6">
      <c r="A1052" t="s">
        <v>14</v>
      </c>
      <c r="B1052" t="s">
        <v>15</v>
      </c>
      <c r="C1052" t="s">
        <v>16</v>
      </c>
      <c r="D1052" t="s">
        <v>17</v>
      </c>
      <c r="E1052" t="s">
        <v>18</v>
      </c>
      <c r="F1052" t="s">
        <v>19</v>
      </c>
      <c r="G1052" t="s">
        <v>69</v>
      </c>
      <c r="H1052" t="s">
        <v>70</v>
      </c>
      <c r="I1052" t="s">
        <v>21</v>
      </c>
      <c r="J1052" t="s">
        <v>19</v>
      </c>
      <c r="K1052" t="s">
        <v>22</v>
      </c>
      <c r="L1052" t="s">
        <v>22</v>
      </c>
      <c r="M1052" t="s">
        <v>22</v>
      </c>
      <c r="N1052" t="s">
        <v>23</v>
      </c>
      <c r="O1052" t="s">
        <v>22</v>
      </c>
      <c r="P1052" t="s">
        <v>24</v>
      </c>
      <c r="Q1052" t="s">
        <v>19</v>
      </c>
      <c r="R1052" t="s">
        <v>25</v>
      </c>
      <c r="S1052" t="s">
        <v>21</v>
      </c>
      <c r="T1052" t="s">
        <v>26</v>
      </c>
      <c r="U1052" t="s">
        <v>14</v>
      </c>
      <c r="V1052" t="s">
        <v>18</v>
      </c>
      <c r="W1052" t="s">
        <v>24</v>
      </c>
      <c r="X1052" t="s">
        <v>27</v>
      </c>
      <c r="Y1052" t="s">
        <v>25</v>
      </c>
      <c r="Z1052" t="s">
        <v>28</v>
      </c>
      <c r="AA1052" t="s">
        <v>29</v>
      </c>
      <c r="AB1052" t="s">
        <v>25</v>
      </c>
      <c r="AC1052" t="s">
        <v>18</v>
      </c>
      <c r="AD1052" t="s">
        <v>26</v>
      </c>
      <c r="AE1052" t="s">
        <v>29</v>
      </c>
      <c r="AF1052" t="s">
        <v>19</v>
      </c>
      <c r="AG1052" t="s">
        <v>30</v>
      </c>
      <c r="AH1052" t="s">
        <v>31</v>
      </c>
    </row>
    <row r="1053" spans="1:34" x14ac:dyDescent="0.6">
      <c r="A1053">
        <v>38690376532</v>
      </c>
      <c r="B1053" t="s">
        <v>532</v>
      </c>
      <c r="C1053">
        <v>87143564593</v>
      </c>
      <c r="D1053" t="s">
        <v>539</v>
      </c>
      <c r="E1053" s="3">
        <v>131000</v>
      </c>
      <c r="F1053">
        <v>7.35</v>
      </c>
      <c r="G1053" s="3">
        <v>123956</v>
      </c>
      <c r="H1053" s="3">
        <v>114590.19</v>
      </c>
      <c r="I1053">
        <v>0</v>
      </c>
      <c r="J1053" s="4">
        <v>43697</v>
      </c>
      <c r="K1053">
        <v>19</v>
      </c>
      <c r="L1053">
        <v>19</v>
      </c>
      <c r="M1053">
        <v>0</v>
      </c>
      <c r="N1053">
        <v>0</v>
      </c>
      <c r="O1053">
        <v>0</v>
      </c>
      <c r="P1053">
        <v>0</v>
      </c>
      <c r="Q1053" t="s">
        <v>73</v>
      </c>
      <c r="R1053">
        <v>15355</v>
      </c>
      <c r="S1053" s="3">
        <v>1302</v>
      </c>
      <c r="T1053" t="s">
        <v>74</v>
      </c>
      <c r="U1053">
        <v>0</v>
      </c>
      <c r="V1053">
        <v>0</v>
      </c>
      <c r="W1053" t="s">
        <v>75</v>
      </c>
      <c r="Y1053">
        <v>9</v>
      </c>
      <c r="Z1053" t="s">
        <v>75</v>
      </c>
      <c r="AA1053" t="s">
        <v>74</v>
      </c>
      <c r="AB1053" t="s">
        <v>75</v>
      </c>
      <c r="AC1053">
        <v>0</v>
      </c>
      <c r="AD1053" t="s">
        <v>74</v>
      </c>
      <c r="AE1053" t="s">
        <v>76</v>
      </c>
      <c r="AF1053" s="4">
        <v>44242</v>
      </c>
      <c r="AG1053">
        <v>999</v>
      </c>
    </row>
    <row r="1054" spans="1:34" x14ac:dyDescent="0.6">
      <c r="A1054">
        <v>38706655047</v>
      </c>
      <c r="B1054" t="s">
        <v>532</v>
      </c>
      <c r="C1054">
        <v>80381236810</v>
      </c>
      <c r="D1054" t="s">
        <v>540</v>
      </c>
      <c r="E1054" s="3">
        <v>196357</v>
      </c>
      <c r="F1054">
        <v>7.35</v>
      </c>
      <c r="G1054" s="3">
        <v>181290</v>
      </c>
      <c r="H1054" s="3">
        <v>168302.55</v>
      </c>
      <c r="I1054">
        <v>0</v>
      </c>
      <c r="J1054" s="4">
        <v>43699</v>
      </c>
      <c r="K1054">
        <v>19</v>
      </c>
      <c r="L1054">
        <v>19</v>
      </c>
      <c r="M1054">
        <v>0</v>
      </c>
      <c r="N1054">
        <v>0</v>
      </c>
      <c r="O1054">
        <v>0</v>
      </c>
      <c r="P1054">
        <v>0</v>
      </c>
      <c r="Q1054" t="s">
        <v>73</v>
      </c>
      <c r="R1054">
        <v>15355</v>
      </c>
      <c r="S1054" s="3">
        <v>2103</v>
      </c>
      <c r="T1054" t="s">
        <v>74</v>
      </c>
      <c r="U1054">
        <v>0</v>
      </c>
      <c r="V1054">
        <v>0</v>
      </c>
      <c r="W1054" t="s">
        <v>75</v>
      </c>
      <c r="Y1054">
        <v>9</v>
      </c>
      <c r="Z1054" t="s">
        <v>75</v>
      </c>
      <c r="AA1054" t="s">
        <v>74</v>
      </c>
      <c r="AB1054" t="s">
        <v>75</v>
      </c>
      <c r="AC1054">
        <v>0</v>
      </c>
      <c r="AD1054" t="s">
        <v>74</v>
      </c>
      <c r="AE1054" t="s">
        <v>76</v>
      </c>
      <c r="AF1054" s="4">
        <v>43739</v>
      </c>
      <c r="AG1054">
        <v>0</v>
      </c>
    </row>
    <row r="1055" spans="1:34" x14ac:dyDescent="0.6">
      <c r="A1055">
        <v>38709323277</v>
      </c>
      <c r="B1055" t="s">
        <v>532</v>
      </c>
      <c r="C1055">
        <v>90350649024</v>
      </c>
      <c r="D1055" t="s">
        <v>541</v>
      </c>
      <c r="E1055" s="3">
        <v>42126</v>
      </c>
      <c r="F1055">
        <v>7.35</v>
      </c>
      <c r="G1055" s="3">
        <v>41176</v>
      </c>
      <c r="H1055" s="3">
        <v>38897.919999999998</v>
      </c>
      <c r="I1055">
        <v>0</v>
      </c>
      <c r="J1055" s="4">
        <v>43700</v>
      </c>
      <c r="K1055">
        <v>19</v>
      </c>
      <c r="L1055">
        <v>19</v>
      </c>
      <c r="M1055">
        <v>0</v>
      </c>
      <c r="N1055">
        <v>0</v>
      </c>
      <c r="O1055">
        <v>0</v>
      </c>
      <c r="P1055">
        <v>0</v>
      </c>
      <c r="Q1055" t="s">
        <v>73</v>
      </c>
      <c r="R1055">
        <v>15355</v>
      </c>
      <c r="S1055">
        <v>369</v>
      </c>
      <c r="T1055" t="s">
        <v>74</v>
      </c>
      <c r="U1055">
        <v>0</v>
      </c>
      <c r="V1055">
        <v>0</v>
      </c>
      <c r="W1055" t="s">
        <v>75</v>
      </c>
      <c r="Y1055">
        <v>9</v>
      </c>
      <c r="Z1055" t="s">
        <v>75</v>
      </c>
      <c r="AA1055" t="s">
        <v>74</v>
      </c>
      <c r="AB1055" t="s">
        <v>75</v>
      </c>
      <c r="AC1055">
        <v>0</v>
      </c>
      <c r="AD1055" t="s">
        <v>74</v>
      </c>
      <c r="AE1055" t="s">
        <v>76</v>
      </c>
      <c r="AF1055" s="4">
        <v>43749</v>
      </c>
      <c r="AG1055">
        <v>0</v>
      </c>
    </row>
    <row r="1056" spans="1:34" x14ac:dyDescent="0.6">
      <c r="A1056">
        <v>38728903992</v>
      </c>
      <c r="B1056" t="s">
        <v>532</v>
      </c>
      <c r="C1056">
        <v>76002792329</v>
      </c>
      <c r="D1056" t="s">
        <v>542</v>
      </c>
      <c r="E1056" s="3">
        <v>37101</v>
      </c>
      <c r="F1056">
        <v>7.35</v>
      </c>
      <c r="G1056" s="3">
        <v>36744</v>
      </c>
      <c r="H1056" s="3">
        <v>36742.239999999998</v>
      </c>
      <c r="I1056">
        <v>0</v>
      </c>
      <c r="J1056" s="4">
        <v>43734</v>
      </c>
      <c r="K1056">
        <v>19</v>
      </c>
      <c r="L1056">
        <v>19</v>
      </c>
      <c r="M1056">
        <v>0</v>
      </c>
      <c r="N1056">
        <v>0</v>
      </c>
      <c r="O1056">
        <v>0</v>
      </c>
      <c r="P1056">
        <v>0</v>
      </c>
      <c r="Q1056" t="s">
        <v>73</v>
      </c>
      <c r="R1056">
        <v>15355</v>
      </c>
      <c r="S1056">
        <v>323</v>
      </c>
      <c r="T1056" t="s">
        <v>74</v>
      </c>
      <c r="U1056">
        <v>0</v>
      </c>
      <c r="V1056">
        <v>0</v>
      </c>
      <c r="W1056" t="s">
        <v>75</v>
      </c>
      <c r="Y1056">
        <v>9</v>
      </c>
      <c r="Z1056" t="s">
        <v>75</v>
      </c>
      <c r="AA1056" t="s">
        <v>74</v>
      </c>
      <c r="AB1056" t="s">
        <v>75</v>
      </c>
      <c r="AC1056">
        <v>0</v>
      </c>
      <c r="AD1056" t="s">
        <v>74</v>
      </c>
      <c r="AE1056" t="s">
        <v>76</v>
      </c>
      <c r="AF1056" s="4">
        <v>44610</v>
      </c>
      <c r="AG1056">
        <v>0</v>
      </c>
    </row>
    <row r="1057" spans="1:34" x14ac:dyDescent="0.6">
      <c r="A1057">
        <v>38730751331</v>
      </c>
      <c r="B1057" t="s">
        <v>532</v>
      </c>
      <c r="C1057">
        <v>90389906691</v>
      </c>
      <c r="D1057" t="s">
        <v>543</v>
      </c>
      <c r="E1057" s="3">
        <v>21560</v>
      </c>
      <c r="F1057">
        <v>7.35</v>
      </c>
      <c r="G1057" s="3">
        <v>21409</v>
      </c>
      <c r="H1057" s="3">
        <v>20542.96</v>
      </c>
      <c r="I1057">
        <v>0</v>
      </c>
      <c r="J1057" s="4">
        <v>43708</v>
      </c>
      <c r="K1057">
        <v>19</v>
      </c>
      <c r="L1057">
        <v>19</v>
      </c>
      <c r="M1057">
        <v>0</v>
      </c>
      <c r="N1057">
        <v>0</v>
      </c>
      <c r="O1057">
        <v>0</v>
      </c>
      <c r="P1057">
        <v>0</v>
      </c>
      <c r="Q1057" t="s">
        <v>73</v>
      </c>
      <c r="R1057">
        <v>15355</v>
      </c>
      <c r="S1057">
        <v>176</v>
      </c>
      <c r="T1057" t="s">
        <v>74</v>
      </c>
      <c r="U1057">
        <v>0</v>
      </c>
      <c r="V1057">
        <v>0</v>
      </c>
      <c r="W1057" t="s">
        <v>75</v>
      </c>
      <c r="Y1057">
        <v>9</v>
      </c>
      <c r="Z1057" t="s">
        <v>75</v>
      </c>
      <c r="AA1057" t="s">
        <v>74</v>
      </c>
      <c r="AB1057" t="s">
        <v>75</v>
      </c>
      <c r="AC1057">
        <v>0</v>
      </c>
      <c r="AD1057" t="s">
        <v>74</v>
      </c>
      <c r="AE1057" t="s">
        <v>76</v>
      </c>
      <c r="AF1057" s="4">
        <v>43947</v>
      </c>
      <c r="AG1057">
        <v>999</v>
      </c>
    </row>
    <row r="1058" spans="1:34" x14ac:dyDescent="0.6">
      <c r="A1058">
        <v>38737709586</v>
      </c>
      <c r="B1058" t="s">
        <v>532</v>
      </c>
      <c r="C1058">
        <v>85203300478</v>
      </c>
      <c r="D1058" t="s">
        <v>544</v>
      </c>
      <c r="E1058" s="3">
        <v>277210</v>
      </c>
      <c r="F1058">
        <v>7.35</v>
      </c>
      <c r="G1058" s="3">
        <v>274858</v>
      </c>
      <c r="H1058" s="3">
        <v>260328.55</v>
      </c>
      <c r="I1058">
        <v>0</v>
      </c>
      <c r="J1058" s="4">
        <v>43711</v>
      </c>
      <c r="K1058">
        <v>19</v>
      </c>
      <c r="L1058">
        <v>19</v>
      </c>
      <c r="M1058">
        <v>0</v>
      </c>
      <c r="N1058">
        <v>0</v>
      </c>
      <c r="O1058">
        <v>0</v>
      </c>
      <c r="P1058">
        <v>0</v>
      </c>
      <c r="Q1058" t="s">
        <v>73</v>
      </c>
      <c r="R1058">
        <v>15355</v>
      </c>
      <c r="S1058" s="3">
        <v>2384</v>
      </c>
      <c r="T1058" t="s">
        <v>74</v>
      </c>
      <c r="U1058">
        <v>0</v>
      </c>
      <c r="V1058">
        <v>0</v>
      </c>
      <c r="W1058" t="s">
        <v>75</v>
      </c>
      <c r="Y1058">
        <v>9</v>
      </c>
      <c r="Z1058" t="s">
        <v>75</v>
      </c>
      <c r="AA1058" t="s">
        <v>74</v>
      </c>
      <c r="AB1058" t="s">
        <v>75</v>
      </c>
      <c r="AC1058">
        <v>0</v>
      </c>
      <c r="AD1058" t="s">
        <v>74</v>
      </c>
    </row>
    <row r="1059" spans="1:34" x14ac:dyDescent="0.6">
      <c r="A1059">
        <v>38803110169</v>
      </c>
      <c r="B1059" t="s">
        <v>532</v>
      </c>
      <c r="C1059">
        <v>80083971785</v>
      </c>
      <c r="D1059" t="s">
        <v>545</v>
      </c>
      <c r="E1059" s="3">
        <v>71454</v>
      </c>
      <c r="F1059">
        <v>7.35</v>
      </c>
      <c r="G1059" s="3">
        <v>69184</v>
      </c>
      <c r="H1059" s="3">
        <v>64453.97</v>
      </c>
      <c r="I1059">
        <v>0</v>
      </c>
      <c r="J1059" s="4">
        <v>43762</v>
      </c>
      <c r="K1059">
        <v>19</v>
      </c>
      <c r="L1059">
        <v>19</v>
      </c>
      <c r="M1059">
        <v>0</v>
      </c>
      <c r="N1059">
        <v>0</v>
      </c>
      <c r="O1059">
        <v>0</v>
      </c>
      <c r="P1059">
        <v>0</v>
      </c>
      <c r="Q1059" t="s">
        <v>73</v>
      </c>
      <c r="R1059">
        <v>15355</v>
      </c>
      <c r="S1059">
        <v>661</v>
      </c>
      <c r="T1059" t="s">
        <v>74</v>
      </c>
      <c r="U1059">
        <v>0</v>
      </c>
      <c r="V1059">
        <v>0</v>
      </c>
      <c r="W1059" t="s">
        <v>75</v>
      </c>
      <c r="Y1059">
        <v>9</v>
      </c>
      <c r="Z1059" t="s">
        <v>75</v>
      </c>
      <c r="AA1059" t="s">
        <v>74</v>
      </c>
      <c r="AB1059" t="s">
        <v>75</v>
      </c>
      <c r="AC1059">
        <v>0</v>
      </c>
      <c r="AD1059" t="s">
        <v>74</v>
      </c>
    </row>
    <row r="1060" spans="1:34" x14ac:dyDescent="0.6">
      <c r="A1060">
        <v>38805651684</v>
      </c>
      <c r="B1060" t="s">
        <v>532</v>
      </c>
      <c r="C1060">
        <v>85001276635</v>
      </c>
      <c r="D1060" t="s">
        <v>546</v>
      </c>
      <c r="E1060" s="3">
        <v>10600</v>
      </c>
      <c r="F1060">
        <v>7.35</v>
      </c>
      <c r="G1060" s="3">
        <v>8789</v>
      </c>
      <c r="H1060" s="3">
        <v>8058.27</v>
      </c>
      <c r="I1060">
        <v>0</v>
      </c>
      <c r="J1060" s="4">
        <v>43737</v>
      </c>
      <c r="K1060">
        <v>19</v>
      </c>
      <c r="L1060">
        <v>19</v>
      </c>
      <c r="M1060">
        <v>0</v>
      </c>
      <c r="N1060">
        <v>0</v>
      </c>
      <c r="O1060">
        <v>0</v>
      </c>
      <c r="P1060">
        <v>0</v>
      </c>
      <c r="Q1060" t="s">
        <v>73</v>
      </c>
      <c r="R1060">
        <v>15355</v>
      </c>
      <c r="S1060">
        <v>133</v>
      </c>
      <c r="T1060" t="s">
        <v>74</v>
      </c>
      <c r="U1060">
        <v>0</v>
      </c>
      <c r="V1060">
        <v>0</v>
      </c>
      <c r="W1060" t="s">
        <v>75</v>
      </c>
      <c r="Y1060">
        <v>9</v>
      </c>
      <c r="Z1060" t="s">
        <v>75</v>
      </c>
      <c r="AA1060" t="s">
        <v>74</v>
      </c>
      <c r="AB1060" t="s">
        <v>75</v>
      </c>
      <c r="AC1060">
        <v>0</v>
      </c>
      <c r="AD1060" t="s">
        <v>74</v>
      </c>
      <c r="AE1060" t="s">
        <v>76</v>
      </c>
      <c r="AF1060" s="4">
        <v>43931</v>
      </c>
      <c r="AG1060">
        <v>999</v>
      </c>
    </row>
    <row r="1061" spans="1:34" x14ac:dyDescent="0.6">
      <c r="A1061">
        <v>38709319828</v>
      </c>
      <c r="B1061" t="s">
        <v>532</v>
      </c>
      <c r="C1061">
        <v>90185601997</v>
      </c>
      <c r="D1061" t="s">
        <v>547</v>
      </c>
      <c r="E1061" s="3">
        <v>27400</v>
      </c>
      <c r="F1061">
        <v>7.35</v>
      </c>
      <c r="G1061" s="3">
        <v>26990</v>
      </c>
      <c r="H1061" s="3">
        <v>27229.06</v>
      </c>
      <c r="I1061">
        <v>239.06</v>
      </c>
      <c r="J1061" s="4">
        <v>43700</v>
      </c>
      <c r="K1061">
        <v>19</v>
      </c>
      <c r="L1061">
        <v>18</v>
      </c>
      <c r="M1061">
        <v>1</v>
      </c>
      <c r="N1061">
        <v>1</v>
      </c>
      <c r="O1061">
        <v>1</v>
      </c>
      <c r="P1061">
        <v>701</v>
      </c>
      <c r="Q1061" t="s">
        <v>73</v>
      </c>
      <c r="R1061">
        <v>15355</v>
      </c>
      <c r="S1061">
        <v>240</v>
      </c>
      <c r="T1061" s="4">
        <v>44643</v>
      </c>
      <c r="U1061">
        <v>0</v>
      </c>
      <c r="V1061">
        <v>0</v>
      </c>
      <c r="Z1061" t="s">
        <v>75</v>
      </c>
      <c r="AA1061" t="s">
        <v>74</v>
      </c>
      <c r="AB1061" t="s">
        <v>75</v>
      </c>
      <c r="AC1061">
        <v>0</v>
      </c>
      <c r="AD1061" t="s">
        <v>74</v>
      </c>
      <c r="AE1061" t="s">
        <v>173</v>
      </c>
      <c r="AF1061" s="4">
        <v>44643</v>
      </c>
      <c r="AG1061">
        <v>701</v>
      </c>
    </row>
    <row r="1062" spans="1:34" x14ac:dyDescent="0.6">
      <c r="A1062" t="s">
        <v>14</v>
      </c>
      <c r="B1062" t="s">
        <v>15</v>
      </c>
      <c r="C1062" t="s">
        <v>16</v>
      </c>
      <c r="D1062" t="s">
        <v>17</v>
      </c>
      <c r="E1062" t="s">
        <v>18</v>
      </c>
      <c r="F1062" t="s">
        <v>19</v>
      </c>
      <c r="G1062" t="s">
        <v>69</v>
      </c>
      <c r="H1062" t="s">
        <v>70</v>
      </c>
      <c r="I1062" t="s">
        <v>21</v>
      </c>
      <c r="J1062" t="s">
        <v>19</v>
      </c>
      <c r="K1062" t="s">
        <v>22</v>
      </c>
      <c r="L1062" t="s">
        <v>22</v>
      </c>
      <c r="M1062" t="s">
        <v>22</v>
      </c>
      <c r="N1062" t="s">
        <v>23</v>
      </c>
      <c r="O1062" t="s">
        <v>22</v>
      </c>
      <c r="P1062" t="s">
        <v>24</v>
      </c>
      <c r="Q1062" t="s">
        <v>19</v>
      </c>
      <c r="R1062" t="s">
        <v>25</v>
      </c>
      <c r="S1062" t="s">
        <v>21</v>
      </c>
      <c r="T1062" t="s">
        <v>26</v>
      </c>
      <c r="U1062" t="s">
        <v>14</v>
      </c>
      <c r="V1062" t="s">
        <v>18</v>
      </c>
      <c r="W1062" t="s">
        <v>24</v>
      </c>
      <c r="X1062" t="s">
        <v>27</v>
      </c>
      <c r="Y1062" t="s">
        <v>25</v>
      </c>
      <c r="Z1062" t="s">
        <v>28</v>
      </c>
      <c r="AA1062" t="s">
        <v>29</v>
      </c>
      <c r="AB1062" t="s">
        <v>25</v>
      </c>
      <c r="AC1062" t="s">
        <v>18</v>
      </c>
      <c r="AD1062" t="s">
        <v>26</v>
      </c>
      <c r="AE1062" t="s">
        <v>29</v>
      </c>
      <c r="AF1062" t="s">
        <v>19</v>
      </c>
      <c r="AG1062" t="s">
        <v>30</v>
      </c>
      <c r="AH1062" t="s">
        <v>31</v>
      </c>
    </row>
    <row r="1063" spans="1:34" x14ac:dyDescent="0.6">
      <c r="A1063" t="s">
        <v>77</v>
      </c>
      <c r="B1063" t="s">
        <v>532</v>
      </c>
      <c r="E1063" s="3">
        <v>1338174</v>
      </c>
      <c r="G1063" s="3">
        <v>1293068</v>
      </c>
      <c r="H1063" s="3">
        <v>1227481.23</v>
      </c>
      <c r="I1063">
        <v>239.06</v>
      </c>
    </row>
    <row r="1064" spans="1:34" x14ac:dyDescent="0.6">
      <c r="A1064" t="s">
        <v>14</v>
      </c>
      <c r="B1064" t="s">
        <v>15</v>
      </c>
      <c r="C1064" t="s">
        <v>16</v>
      </c>
      <c r="D1064" t="s">
        <v>17</v>
      </c>
      <c r="E1064" t="s">
        <v>18</v>
      </c>
      <c r="F1064" t="s">
        <v>19</v>
      </c>
      <c r="G1064" t="s">
        <v>69</v>
      </c>
      <c r="H1064" t="s">
        <v>70</v>
      </c>
      <c r="I1064" t="s">
        <v>21</v>
      </c>
      <c r="J1064" t="s">
        <v>19</v>
      </c>
      <c r="K1064" t="s">
        <v>22</v>
      </c>
      <c r="L1064" t="s">
        <v>22</v>
      </c>
      <c r="M1064" t="s">
        <v>22</v>
      </c>
      <c r="N1064" t="s">
        <v>23</v>
      </c>
      <c r="O1064" t="s">
        <v>22</v>
      </c>
      <c r="P1064" t="s">
        <v>24</v>
      </c>
      <c r="Q1064" t="s">
        <v>19</v>
      </c>
      <c r="R1064" t="s">
        <v>25</v>
      </c>
      <c r="S1064" t="s">
        <v>21</v>
      </c>
      <c r="T1064" t="s">
        <v>26</v>
      </c>
      <c r="U1064" t="s">
        <v>14</v>
      </c>
      <c r="V1064" t="s">
        <v>18</v>
      </c>
      <c r="W1064" t="s">
        <v>24</v>
      </c>
      <c r="X1064" t="s">
        <v>27</v>
      </c>
      <c r="Y1064" t="s">
        <v>25</v>
      </c>
      <c r="Z1064" t="s">
        <v>28</v>
      </c>
      <c r="AA1064" t="s">
        <v>29</v>
      </c>
      <c r="AB1064" t="s">
        <v>25</v>
      </c>
      <c r="AC1064" t="s">
        <v>18</v>
      </c>
      <c r="AD1064" t="s">
        <v>26</v>
      </c>
      <c r="AE1064" t="s">
        <v>29</v>
      </c>
      <c r="AF1064" t="s">
        <v>19</v>
      </c>
      <c r="AG1064" t="s">
        <v>30</v>
      </c>
      <c r="AH1064" t="s">
        <v>31</v>
      </c>
    </row>
    <row r="1065" spans="1:34" x14ac:dyDescent="0.6">
      <c r="A1065">
        <v>32996423753</v>
      </c>
      <c r="B1065" t="s">
        <v>532</v>
      </c>
      <c r="C1065">
        <v>86160177736</v>
      </c>
      <c r="D1065" t="s">
        <v>548</v>
      </c>
      <c r="E1065" s="3">
        <v>42000</v>
      </c>
      <c r="F1065">
        <v>7.2</v>
      </c>
      <c r="G1065" s="3">
        <v>13366</v>
      </c>
      <c r="H1065" s="3">
        <v>13366</v>
      </c>
      <c r="I1065">
        <v>0</v>
      </c>
      <c r="J1065" s="4">
        <v>41408</v>
      </c>
      <c r="K1065">
        <v>19</v>
      </c>
      <c r="L1065">
        <v>19</v>
      </c>
      <c r="M1065">
        <v>0</v>
      </c>
      <c r="N1065">
        <v>0</v>
      </c>
      <c r="O1065">
        <v>0</v>
      </c>
      <c r="P1065">
        <v>0</v>
      </c>
      <c r="Q1065" t="s">
        <v>73</v>
      </c>
      <c r="R1065">
        <v>15355</v>
      </c>
      <c r="S1065">
        <v>404</v>
      </c>
      <c r="T1065" t="s">
        <v>74</v>
      </c>
      <c r="U1065">
        <v>0</v>
      </c>
      <c r="V1065">
        <v>0</v>
      </c>
      <c r="W1065" t="s">
        <v>75</v>
      </c>
      <c r="Y1065">
        <v>9</v>
      </c>
      <c r="Z1065" t="s">
        <v>75</v>
      </c>
      <c r="AA1065" t="s">
        <v>74</v>
      </c>
      <c r="AB1065" t="s">
        <v>75</v>
      </c>
      <c r="AC1065">
        <v>0</v>
      </c>
      <c r="AD1065" t="s">
        <v>74</v>
      </c>
      <c r="AE1065" t="s">
        <v>76</v>
      </c>
      <c r="AF1065" s="4">
        <v>44635</v>
      </c>
      <c r="AG1065">
        <v>0</v>
      </c>
    </row>
    <row r="1066" spans="1:34" x14ac:dyDescent="0.6">
      <c r="A1066">
        <v>33549956434</v>
      </c>
      <c r="B1066" t="s">
        <v>532</v>
      </c>
      <c r="C1066">
        <v>85530476052</v>
      </c>
      <c r="D1066" t="s">
        <v>549</v>
      </c>
      <c r="E1066" s="3">
        <v>48000</v>
      </c>
      <c r="F1066">
        <v>7.4</v>
      </c>
      <c r="G1066" s="3">
        <v>43946</v>
      </c>
      <c r="H1066" s="3">
        <v>43946</v>
      </c>
      <c r="I1066">
        <v>0</v>
      </c>
      <c r="J1066" s="4">
        <v>41639</v>
      </c>
      <c r="K1066">
        <v>19</v>
      </c>
      <c r="L1066">
        <v>19</v>
      </c>
      <c r="M1066">
        <v>0</v>
      </c>
      <c r="N1066">
        <v>0</v>
      </c>
      <c r="O1066">
        <v>0</v>
      </c>
      <c r="P1066">
        <v>0</v>
      </c>
      <c r="Q1066" t="s">
        <v>73</v>
      </c>
      <c r="R1066">
        <v>15355</v>
      </c>
      <c r="S1066">
        <v>394</v>
      </c>
      <c r="T1066" t="s">
        <v>74</v>
      </c>
      <c r="U1066">
        <v>0</v>
      </c>
      <c r="V1066">
        <v>0</v>
      </c>
      <c r="W1066" t="s">
        <v>75</v>
      </c>
      <c r="Y1066">
        <v>9</v>
      </c>
      <c r="Z1066" t="s">
        <v>75</v>
      </c>
      <c r="AA1066" t="s">
        <v>74</v>
      </c>
      <c r="AB1066" t="s">
        <v>75</v>
      </c>
      <c r="AC1066">
        <v>0</v>
      </c>
      <c r="AD1066" t="s">
        <v>74</v>
      </c>
      <c r="AE1066" t="s">
        <v>76</v>
      </c>
      <c r="AF1066" s="4">
        <v>44610</v>
      </c>
      <c r="AG1066">
        <v>0</v>
      </c>
    </row>
    <row r="1067" spans="1:34" x14ac:dyDescent="0.6">
      <c r="A1067">
        <v>34902510404</v>
      </c>
      <c r="B1067" t="s">
        <v>532</v>
      </c>
      <c r="C1067">
        <v>85116275463</v>
      </c>
      <c r="D1067" t="s">
        <v>335</v>
      </c>
      <c r="E1067" s="3">
        <v>46000</v>
      </c>
      <c r="F1067">
        <v>7.2</v>
      </c>
      <c r="G1067" s="3">
        <v>22241.77</v>
      </c>
      <c r="H1067" s="3">
        <v>20786.77</v>
      </c>
      <c r="I1067">
        <v>0</v>
      </c>
      <c r="J1067" s="4">
        <v>42124</v>
      </c>
      <c r="K1067">
        <v>5</v>
      </c>
      <c r="L1067">
        <v>5</v>
      </c>
      <c r="M1067">
        <v>0</v>
      </c>
      <c r="N1067">
        <v>0</v>
      </c>
      <c r="O1067">
        <v>0</v>
      </c>
      <c r="P1067">
        <v>0</v>
      </c>
      <c r="Q1067" t="s">
        <v>73</v>
      </c>
      <c r="R1067">
        <v>15355</v>
      </c>
      <c r="S1067">
        <v>209</v>
      </c>
      <c r="T1067" t="s">
        <v>74</v>
      </c>
      <c r="U1067">
        <v>0</v>
      </c>
      <c r="V1067">
        <v>0</v>
      </c>
      <c r="W1067" t="s">
        <v>75</v>
      </c>
      <c r="Y1067">
        <v>9</v>
      </c>
      <c r="Z1067" t="s">
        <v>75</v>
      </c>
      <c r="AA1067" t="s">
        <v>74</v>
      </c>
      <c r="AB1067" t="s">
        <v>75</v>
      </c>
      <c r="AC1067">
        <v>0</v>
      </c>
      <c r="AD1067" t="s">
        <v>74</v>
      </c>
      <c r="AE1067" t="s">
        <v>76</v>
      </c>
      <c r="AF1067" s="4">
        <v>44499</v>
      </c>
      <c r="AG1067">
        <v>0</v>
      </c>
    </row>
    <row r="1068" spans="1:34" x14ac:dyDescent="0.6">
      <c r="A1068">
        <v>35040720759</v>
      </c>
      <c r="B1068" t="s">
        <v>532</v>
      </c>
      <c r="C1068">
        <v>88529813514</v>
      </c>
      <c r="D1068" t="s">
        <v>337</v>
      </c>
      <c r="E1068" s="3">
        <v>63000</v>
      </c>
      <c r="F1068">
        <v>7.2</v>
      </c>
      <c r="G1068" s="3">
        <v>36516</v>
      </c>
      <c r="H1068" s="3">
        <v>36467.82</v>
      </c>
      <c r="I1068">
        <v>0</v>
      </c>
      <c r="J1068" s="4">
        <v>42188</v>
      </c>
      <c r="K1068">
        <v>19</v>
      </c>
      <c r="L1068">
        <v>19</v>
      </c>
      <c r="M1068">
        <v>0</v>
      </c>
      <c r="N1068">
        <v>0</v>
      </c>
      <c r="O1068">
        <v>0</v>
      </c>
      <c r="P1068">
        <v>0</v>
      </c>
      <c r="Q1068" t="s">
        <v>73</v>
      </c>
      <c r="R1068">
        <v>15355</v>
      </c>
      <c r="S1068">
        <v>596</v>
      </c>
      <c r="T1068" t="s">
        <v>74</v>
      </c>
      <c r="U1068">
        <v>0</v>
      </c>
      <c r="V1068">
        <v>0</v>
      </c>
      <c r="W1068" t="s">
        <v>75</v>
      </c>
      <c r="Y1068">
        <v>9</v>
      </c>
      <c r="Z1068" t="s">
        <v>75</v>
      </c>
      <c r="AA1068" t="s">
        <v>74</v>
      </c>
      <c r="AB1068" t="s">
        <v>75</v>
      </c>
      <c r="AC1068">
        <v>0</v>
      </c>
      <c r="AD1068" t="s">
        <v>74</v>
      </c>
      <c r="AE1068" t="s">
        <v>76</v>
      </c>
      <c r="AF1068" s="4">
        <v>44599</v>
      </c>
      <c r="AG1068">
        <v>0</v>
      </c>
    </row>
    <row r="1069" spans="1:34" x14ac:dyDescent="0.6">
      <c r="A1069">
        <v>35220872948</v>
      </c>
      <c r="B1069" t="s">
        <v>532</v>
      </c>
      <c r="C1069">
        <v>85063747571</v>
      </c>
      <c r="D1069" t="s">
        <v>461</v>
      </c>
      <c r="E1069" s="3">
        <v>37000</v>
      </c>
      <c r="F1069">
        <v>7.4</v>
      </c>
      <c r="G1069" s="3">
        <v>42551</v>
      </c>
      <c r="H1069" s="3">
        <v>42017</v>
      </c>
      <c r="I1069">
        <v>0</v>
      </c>
      <c r="J1069" s="4">
        <v>42258</v>
      </c>
      <c r="K1069">
        <v>19</v>
      </c>
      <c r="L1069">
        <v>19</v>
      </c>
      <c r="M1069">
        <v>0</v>
      </c>
      <c r="N1069">
        <v>0</v>
      </c>
      <c r="O1069">
        <v>0</v>
      </c>
      <c r="P1069">
        <v>0</v>
      </c>
      <c r="Q1069" t="s">
        <v>73</v>
      </c>
      <c r="R1069">
        <v>15355</v>
      </c>
      <c r="S1069">
        <v>534</v>
      </c>
      <c r="T1069" t="s">
        <v>74</v>
      </c>
      <c r="U1069">
        <v>0</v>
      </c>
      <c r="V1069">
        <v>0</v>
      </c>
      <c r="W1069" t="s">
        <v>75</v>
      </c>
      <c r="Y1069">
        <v>9</v>
      </c>
      <c r="Z1069" t="s">
        <v>75</v>
      </c>
      <c r="AA1069" t="s">
        <v>74</v>
      </c>
      <c r="AB1069" t="s">
        <v>75</v>
      </c>
      <c r="AC1069">
        <v>0</v>
      </c>
      <c r="AD1069" t="s">
        <v>74</v>
      </c>
      <c r="AE1069" t="s">
        <v>76</v>
      </c>
      <c r="AF1069" s="4">
        <v>44610</v>
      </c>
      <c r="AG1069">
        <v>0</v>
      </c>
    </row>
    <row r="1070" spans="1:34" x14ac:dyDescent="0.6">
      <c r="A1070">
        <v>35291451291</v>
      </c>
      <c r="B1070" t="s">
        <v>532</v>
      </c>
      <c r="C1070">
        <v>85333640010</v>
      </c>
      <c r="D1070" t="s">
        <v>550</v>
      </c>
      <c r="E1070" s="3">
        <v>13000</v>
      </c>
      <c r="F1070">
        <v>7.2</v>
      </c>
      <c r="G1070" s="3">
        <v>13549</v>
      </c>
      <c r="H1070" s="3">
        <v>13441</v>
      </c>
      <c r="I1070">
        <v>0</v>
      </c>
      <c r="J1070" s="4">
        <v>42293</v>
      </c>
      <c r="K1070">
        <v>18</v>
      </c>
      <c r="L1070">
        <v>18</v>
      </c>
      <c r="M1070">
        <v>0</v>
      </c>
      <c r="N1070">
        <v>0</v>
      </c>
      <c r="O1070">
        <v>0</v>
      </c>
      <c r="P1070">
        <v>0</v>
      </c>
      <c r="Q1070" t="s">
        <v>73</v>
      </c>
      <c r="R1070">
        <v>15355</v>
      </c>
      <c r="S1070">
        <v>108</v>
      </c>
      <c r="T1070" t="s">
        <v>74</v>
      </c>
      <c r="U1070">
        <v>0</v>
      </c>
      <c r="V1070">
        <v>0</v>
      </c>
      <c r="W1070" t="s">
        <v>75</v>
      </c>
      <c r="Y1070">
        <v>9</v>
      </c>
      <c r="Z1070" t="s">
        <v>75</v>
      </c>
      <c r="AA1070" t="s">
        <v>74</v>
      </c>
      <c r="AB1070" t="s">
        <v>75</v>
      </c>
      <c r="AC1070">
        <v>0</v>
      </c>
      <c r="AD1070" t="s">
        <v>74</v>
      </c>
      <c r="AE1070" t="s">
        <v>76</v>
      </c>
      <c r="AF1070" s="4">
        <v>44610</v>
      </c>
      <c r="AG1070">
        <v>0</v>
      </c>
    </row>
    <row r="1071" spans="1:34" x14ac:dyDescent="0.6">
      <c r="A1071">
        <v>35293225645</v>
      </c>
      <c r="B1071" t="s">
        <v>532</v>
      </c>
      <c r="C1071">
        <v>85066637666</v>
      </c>
      <c r="D1071" t="s">
        <v>551</v>
      </c>
      <c r="E1071" s="3">
        <v>45000</v>
      </c>
      <c r="F1071">
        <v>7.2</v>
      </c>
      <c r="G1071" s="3">
        <v>56352</v>
      </c>
      <c r="H1071" s="3">
        <v>56352</v>
      </c>
      <c r="I1071">
        <v>0</v>
      </c>
      <c r="J1071" s="4">
        <v>42296</v>
      </c>
      <c r="K1071">
        <v>18</v>
      </c>
      <c r="L1071">
        <v>18</v>
      </c>
      <c r="M1071">
        <v>0</v>
      </c>
      <c r="N1071">
        <v>0</v>
      </c>
      <c r="O1071">
        <v>0</v>
      </c>
      <c r="P1071">
        <v>0</v>
      </c>
      <c r="Q1071" t="s">
        <v>73</v>
      </c>
      <c r="R1071">
        <v>15355</v>
      </c>
      <c r="S1071">
        <v>449</v>
      </c>
      <c r="T1071" t="s">
        <v>74</v>
      </c>
      <c r="U1071">
        <v>0</v>
      </c>
      <c r="V1071">
        <v>0</v>
      </c>
      <c r="W1071" t="s">
        <v>75</v>
      </c>
      <c r="Y1071">
        <v>9</v>
      </c>
      <c r="Z1071" t="s">
        <v>75</v>
      </c>
      <c r="AA1071" t="s">
        <v>74</v>
      </c>
      <c r="AB1071" t="s">
        <v>75</v>
      </c>
      <c r="AC1071">
        <v>0</v>
      </c>
      <c r="AD1071" t="s">
        <v>74</v>
      </c>
      <c r="AE1071" t="s">
        <v>76</v>
      </c>
      <c r="AF1071" s="4">
        <v>44640</v>
      </c>
      <c r="AG1071">
        <v>0</v>
      </c>
    </row>
    <row r="1072" spans="1:34" x14ac:dyDescent="0.6">
      <c r="A1072">
        <v>35560427819</v>
      </c>
      <c r="B1072" t="s">
        <v>532</v>
      </c>
      <c r="C1072">
        <v>86221710759</v>
      </c>
      <c r="D1072" t="s">
        <v>552</v>
      </c>
      <c r="E1072" s="3">
        <v>23000</v>
      </c>
      <c r="F1072">
        <v>7.65</v>
      </c>
      <c r="G1072" s="3">
        <v>14245</v>
      </c>
      <c r="H1072" s="3">
        <v>14029</v>
      </c>
      <c r="I1072">
        <v>0</v>
      </c>
      <c r="J1072" s="4">
        <v>42443</v>
      </c>
      <c r="K1072">
        <v>19</v>
      </c>
      <c r="L1072">
        <v>19</v>
      </c>
      <c r="M1072">
        <v>0</v>
      </c>
      <c r="N1072">
        <v>0</v>
      </c>
      <c r="O1072">
        <v>0</v>
      </c>
      <c r="P1072">
        <v>0</v>
      </c>
      <c r="Q1072" t="s">
        <v>73</v>
      </c>
      <c r="R1072">
        <v>15355</v>
      </c>
      <c r="S1072">
        <v>216</v>
      </c>
      <c r="T1072" t="s">
        <v>74</v>
      </c>
      <c r="U1072">
        <v>0</v>
      </c>
      <c r="V1072">
        <v>0</v>
      </c>
      <c r="W1072" t="s">
        <v>75</v>
      </c>
      <c r="Y1072">
        <v>9</v>
      </c>
      <c r="Z1072" t="s">
        <v>75</v>
      </c>
      <c r="AA1072" t="s">
        <v>74</v>
      </c>
      <c r="AB1072" t="s">
        <v>75</v>
      </c>
      <c r="AC1072">
        <v>0</v>
      </c>
      <c r="AD1072" t="s">
        <v>74</v>
      </c>
      <c r="AE1072" t="s">
        <v>76</v>
      </c>
      <c r="AF1072" s="4">
        <v>44610</v>
      </c>
      <c r="AG1072">
        <v>0</v>
      </c>
    </row>
    <row r="1073" spans="1:34" x14ac:dyDescent="0.6">
      <c r="A1073">
        <v>35580127378</v>
      </c>
      <c r="B1073" t="s">
        <v>532</v>
      </c>
      <c r="C1073">
        <v>85841733314</v>
      </c>
      <c r="D1073" t="s">
        <v>340</v>
      </c>
      <c r="E1073" s="3">
        <v>29000</v>
      </c>
      <c r="F1073">
        <v>7.2</v>
      </c>
      <c r="G1073" s="3">
        <v>16641</v>
      </c>
      <c r="H1073" s="3">
        <v>16211.55</v>
      </c>
      <c r="I1073">
        <v>0</v>
      </c>
      <c r="J1073" s="4">
        <v>42417</v>
      </c>
      <c r="K1073">
        <v>19</v>
      </c>
      <c r="L1073">
        <v>19</v>
      </c>
      <c r="M1073">
        <v>0</v>
      </c>
      <c r="N1073">
        <v>0</v>
      </c>
      <c r="O1073">
        <v>0</v>
      </c>
      <c r="P1073">
        <v>0</v>
      </c>
      <c r="Q1073" t="s">
        <v>73</v>
      </c>
      <c r="R1073">
        <v>15355</v>
      </c>
      <c r="S1073">
        <v>308</v>
      </c>
      <c r="T1073" t="s">
        <v>74</v>
      </c>
      <c r="U1073">
        <v>0</v>
      </c>
      <c r="V1073">
        <v>0</v>
      </c>
      <c r="W1073" t="s">
        <v>75</v>
      </c>
      <c r="Y1073">
        <v>9</v>
      </c>
      <c r="Z1073" t="s">
        <v>75</v>
      </c>
      <c r="AA1073" t="s">
        <v>74</v>
      </c>
      <c r="AB1073" t="s">
        <v>75</v>
      </c>
      <c r="AC1073">
        <v>0</v>
      </c>
      <c r="AD1073" t="s">
        <v>74</v>
      </c>
      <c r="AE1073" t="s">
        <v>76</v>
      </c>
      <c r="AF1073" s="4">
        <v>44595</v>
      </c>
      <c r="AG1073">
        <v>0</v>
      </c>
    </row>
    <row r="1074" spans="1:34" x14ac:dyDescent="0.6">
      <c r="A1074">
        <v>35782343732</v>
      </c>
      <c r="B1074" t="s">
        <v>532</v>
      </c>
      <c r="C1074">
        <v>76000561325</v>
      </c>
      <c r="D1074" t="s">
        <v>499</v>
      </c>
      <c r="E1074" s="3">
        <v>30000</v>
      </c>
      <c r="F1074">
        <v>7.25</v>
      </c>
      <c r="G1074" s="3">
        <v>8214</v>
      </c>
      <c r="H1074">
        <v>37.770000000000003</v>
      </c>
      <c r="I1074">
        <v>0</v>
      </c>
      <c r="J1074" s="4">
        <v>42510</v>
      </c>
      <c r="K1074">
        <v>19</v>
      </c>
      <c r="L1074">
        <v>19</v>
      </c>
      <c r="M1074">
        <v>0</v>
      </c>
      <c r="N1074">
        <v>0</v>
      </c>
      <c r="O1074">
        <v>0</v>
      </c>
      <c r="P1074">
        <v>0</v>
      </c>
      <c r="Q1074" t="s">
        <v>73</v>
      </c>
      <c r="R1074">
        <v>15355</v>
      </c>
      <c r="S1074">
        <v>277</v>
      </c>
      <c r="T1074" t="s">
        <v>74</v>
      </c>
      <c r="U1074">
        <v>0</v>
      </c>
      <c r="V1074">
        <v>0</v>
      </c>
      <c r="W1074" t="s">
        <v>75</v>
      </c>
      <c r="Y1074">
        <v>9</v>
      </c>
      <c r="Z1074" t="s">
        <v>75</v>
      </c>
      <c r="AA1074" t="s">
        <v>74</v>
      </c>
      <c r="AB1074" t="s">
        <v>75</v>
      </c>
      <c r="AC1074">
        <v>0</v>
      </c>
      <c r="AD1074" t="s">
        <v>74</v>
      </c>
    </row>
    <row r="1075" spans="1:34" x14ac:dyDescent="0.6">
      <c r="A1075">
        <v>35950896185</v>
      </c>
      <c r="B1075" t="s">
        <v>532</v>
      </c>
      <c r="C1075">
        <v>89156694103</v>
      </c>
      <c r="D1075" t="s">
        <v>527</v>
      </c>
      <c r="E1075" s="3">
        <v>63000</v>
      </c>
      <c r="F1075">
        <v>7.2</v>
      </c>
      <c r="G1075" s="3">
        <v>44265</v>
      </c>
      <c r="H1075" s="3">
        <v>41897</v>
      </c>
      <c r="I1075">
        <v>0</v>
      </c>
      <c r="J1075" s="4">
        <v>42578</v>
      </c>
      <c r="K1075">
        <v>19</v>
      </c>
      <c r="L1075">
        <v>19</v>
      </c>
      <c r="M1075">
        <v>0</v>
      </c>
      <c r="N1075">
        <v>0</v>
      </c>
      <c r="O1075">
        <v>0</v>
      </c>
      <c r="P1075">
        <v>0</v>
      </c>
      <c r="Q1075" t="s">
        <v>73</v>
      </c>
      <c r="R1075">
        <v>15355</v>
      </c>
      <c r="S1075">
        <v>542</v>
      </c>
      <c r="T1075" t="s">
        <v>74</v>
      </c>
      <c r="U1075">
        <v>0</v>
      </c>
      <c r="V1075">
        <v>0</v>
      </c>
      <c r="W1075" t="s">
        <v>75</v>
      </c>
      <c r="Y1075">
        <v>9</v>
      </c>
      <c r="Z1075" t="s">
        <v>75</v>
      </c>
      <c r="AA1075" t="s">
        <v>74</v>
      </c>
      <c r="AB1075" t="s">
        <v>75</v>
      </c>
      <c r="AC1075">
        <v>0</v>
      </c>
      <c r="AD1075" t="s">
        <v>74</v>
      </c>
      <c r="AE1075" t="s">
        <v>76</v>
      </c>
      <c r="AF1075" s="4">
        <v>43831</v>
      </c>
      <c r="AG1075">
        <v>0</v>
      </c>
    </row>
    <row r="1076" spans="1:34" x14ac:dyDescent="0.6">
      <c r="A1076">
        <v>36008387346</v>
      </c>
      <c r="B1076" t="s">
        <v>532</v>
      </c>
      <c r="C1076">
        <v>89081556891</v>
      </c>
      <c r="D1076" t="s">
        <v>510</v>
      </c>
      <c r="E1076" s="3">
        <v>82000</v>
      </c>
      <c r="F1076">
        <v>7.25</v>
      </c>
      <c r="G1076" s="3">
        <v>30026</v>
      </c>
      <c r="H1076">
        <v>1</v>
      </c>
      <c r="I1076">
        <v>0</v>
      </c>
      <c r="J1076" s="4">
        <v>42598</v>
      </c>
      <c r="K1076">
        <v>19</v>
      </c>
      <c r="L1076">
        <v>19</v>
      </c>
      <c r="M1076">
        <v>0</v>
      </c>
      <c r="N1076">
        <v>0</v>
      </c>
      <c r="O1076">
        <v>0</v>
      </c>
      <c r="P1076">
        <v>0</v>
      </c>
      <c r="Q1076" t="s">
        <v>73</v>
      </c>
      <c r="R1076">
        <v>15355</v>
      </c>
      <c r="S1076">
        <v>681</v>
      </c>
      <c r="T1076" t="s">
        <v>74</v>
      </c>
      <c r="U1076">
        <v>0</v>
      </c>
      <c r="V1076">
        <v>0</v>
      </c>
      <c r="W1076" t="s">
        <v>75</v>
      </c>
      <c r="Y1076">
        <v>9</v>
      </c>
      <c r="Z1076" t="s">
        <v>75</v>
      </c>
      <c r="AA1076" t="s">
        <v>74</v>
      </c>
      <c r="AB1076" t="s">
        <v>75</v>
      </c>
      <c r="AC1076">
        <v>0</v>
      </c>
      <c r="AD1076" t="s">
        <v>74</v>
      </c>
    </row>
    <row r="1077" spans="1:34" x14ac:dyDescent="0.6">
      <c r="A1077">
        <v>36263705595</v>
      </c>
      <c r="B1077" t="s">
        <v>532</v>
      </c>
      <c r="C1077">
        <v>86686842914</v>
      </c>
      <c r="D1077" t="s">
        <v>512</v>
      </c>
      <c r="E1077" s="3">
        <v>60000</v>
      </c>
      <c r="F1077">
        <v>7.25</v>
      </c>
      <c r="G1077" s="3">
        <v>31760</v>
      </c>
      <c r="H1077" s="3">
        <v>31755.88</v>
      </c>
      <c r="I1077">
        <v>0</v>
      </c>
      <c r="J1077" s="4">
        <v>42697</v>
      </c>
      <c r="K1077">
        <v>19</v>
      </c>
      <c r="L1077">
        <v>19</v>
      </c>
      <c r="M1077">
        <v>0</v>
      </c>
      <c r="N1077">
        <v>0</v>
      </c>
      <c r="O1077">
        <v>0</v>
      </c>
      <c r="P1077">
        <v>0</v>
      </c>
      <c r="Q1077" t="s">
        <v>73</v>
      </c>
      <c r="R1077">
        <v>15355</v>
      </c>
      <c r="S1077">
        <v>628</v>
      </c>
      <c r="T1077" t="s">
        <v>74</v>
      </c>
      <c r="U1077">
        <v>0</v>
      </c>
      <c r="V1077">
        <v>0</v>
      </c>
      <c r="W1077" t="s">
        <v>75</v>
      </c>
      <c r="Y1077">
        <v>9</v>
      </c>
      <c r="Z1077" t="s">
        <v>75</v>
      </c>
      <c r="AA1077" t="s">
        <v>74</v>
      </c>
      <c r="AB1077" t="s">
        <v>75</v>
      </c>
      <c r="AC1077">
        <v>0</v>
      </c>
      <c r="AD1077" t="s">
        <v>74</v>
      </c>
      <c r="AE1077" t="s">
        <v>76</v>
      </c>
      <c r="AF1077" s="4">
        <v>44610</v>
      </c>
      <c r="AG1077">
        <v>0</v>
      </c>
    </row>
    <row r="1078" spans="1:34" x14ac:dyDescent="0.6">
      <c r="A1078">
        <v>36285133336</v>
      </c>
      <c r="B1078" t="s">
        <v>532</v>
      </c>
      <c r="C1078">
        <v>85616817669</v>
      </c>
      <c r="D1078" t="s">
        <v>553</v>
      </c>
      <c r="E1078" s="3">
        <v>51000</v>
      </c>
      <c r="F1078">
        <v>7.2</v>
      </c>
      <c r="G1078" s="3">
        <v>34239.879999999997</v>
      </c>
      <c r="H1078" s="3">
        <v>34239.879999999997</v>
      </c>
      <c r="I1078">
        <v>0</v>
      </c>
      <c r="J1078" s="4">
        <v>42711</v>
      </c>
      <c r="K1078">
        <v>19</v>
      </c>
      <c r="L1078">
        <v>19</v>
      </c>
      <c r="M1078">
        <v>0</v>
      </c>
      <c r="N1078">
        <v>0</v>
      </c>
      <c r="O1078">
        <v>0</v>
      </c>
      <c r="P1078">
        <v>0</v>
      </c>
      <c r="Q1078" t="s">
        <v>73</v>
      </c>
      <c r="R1078">
        <v>15355</v>
      </c>
      <c r="S1078">
        <v>431</v>
      </c>
      <c r="T1078" t="s">
        <v>74</v>
      </c>
      <c r="U1078">
        <v>0</v>
      </c>
      <c r="V1078">
        <v>0</v>
      </c>
      <c r="W1078" t="s">
        <v>75</v>
      </c>
      <c r="Y1078">
        <v>9</v>
      </c>
      <c r="Z1078" t="s">
        <v>75</v>
      </c>
      <c r="AA1078" t="s">
        <v>74</v>
      </c>
      <c r="AB1078" t="s">
        <v>75</v>
      </c>
      <c r="AC1078">
        <v>0</v>
      </c>
      <c r="AD1078" t="s">
        <v>74</v>
      </c>
      <c r="AE1078" t="s">
        <v>76</v>
      </c>
      <c r="AF1078" s="4">
        <v>44625</v>
      </c>
      <c r="AG1078">
        <v>0</v>
      </c>
    </row>
    <row r="1079" spans="1:34" x14ac:dyDescent="0.6">
      <c r="A1079">
        <v>36367880923</v>
      </c>
      <c r="B1079" t="s">
        <v>532</v>
      </c>
      <c r="C1079">
        <v>80252289054</v>
      </c>
      <c r="D1079" t="s">
        <v>554</v>
      </c>
      <c r="E1079" s="3">
        <v>116000</v>
      </c>
      <c r="F1079">
        <v>7.2</v>
      </c>
      <c r="G1079" s="3">
        <v>78114</v>
      </c>
      <c r="H1079" s="3">
        <v>78114</v>
      </c>
      <c r="I1079">
        <v>0</v>
      </c>
      <c r="J1079" s="4">
        <v>42731</v>
      </c>
      <c r="K1079">
        <v>19</v>
      </c>
      <c r="L1079">
        <v>19</v>
      </c>
      <c r="M1079">
        <v>0</v>
      </c>
      <c r="N1079">
        <v>0</v>
      </c>
      <c r="O1079">
        <v>0</v>
      </c>
      <c r="P1079">
        <v>0</v>
      </c>
      <c r="Q1079" t="s">
        <v>73</v>
      </c>
      <c r="R1079">
        <v>15355</v>
      </c>
      <c r="S1079" s="3">
        <v>1053</v>
      </c>
      <c r="T1079" t="s">
        <v>74</v>
      </c>
      <c r="U1079">
        <v>0</v>
      </c>
      <c r="V1079">
        <v>0</v>
      </c>
      <c r="W1079" t="s">
        <v>75</v>
      </c>
      <c r="Y1079">
        <v>9</v>
      </c>
      <c r="Z1079" t="s">
        <v>75</v>
      </c>
      <c r="AA1079" t="s">
        <v>74</v>
      </c>
      <c r="AB1079" t="s">
        <v>75</v>
      </c>
      <c r="AC1079">
        <v>0</v>
      </c>
      <c r="AD1079" t="s">
        <v>74</v>
      </c>
      <c r="AE1079" t="s">
        <v>76</v>
      </c>
      <c r="AF1079" s="4">
        <v>44610</v>
      </c>
      <c r="AG1079">
        <v>0</v>
      </c>
    </row>
    <row r="1080" spans="1:34" x14ac:dyDescent="0.6">
      <c r="A1080">
        <v>36716333703</v>
      </c>
      <c r="B1080" t="s">
        <v>532</v>
      </c>
      <c r="C1080">
        <v>88730730838</v>
      </c>
      <c r="D1080" t="s">
        <v>555</v>
      </c>
      <c r="E1080" s="3">
        <v>103000</v>
      </c>
      <c r="F1080">
        <v>7.6</v>
      </c>
      <c r="G1080" s="3">
        <v>75070</v>
      </c>
      <c r="H1080" s="3">
        <v>72866</v>
      </c>
      <c r="I1080">
        <v>0</v>
      </c>
      <c r="J1080" s="4">
        <v>42819</v>
      </c>
      <c r="K1080">
        <v>4</v>
      </c>
      <c r="L1080">
        <v>4</v>
      </c>
      <c r="M1080">
        <v>0</v>
      </c>
      <c r="N1080">
        <v>0</v>
      </c>
      <c r="O1080">
        <v>0</v>
      </c>
      <c r="P1080">
        <v>0</v>
      </c>
      <c r="Q1080" t="s">
        <v>73</v>
      </c>
      <c r="R1080">
        <v>15355</v>
      </c>
      <c r="S1080">
        <v>699</v>
      </c>
      <c r="T1080" t="s">
        <v>74</v>
      </c>
      <c r="U1080">
        <v>0</v>
      </c>
      <c r="V1080">
        <v>0</v>
      </c>
      <c r="W1080" t="s">
        <v>75</v>
      </c>
      <c r="Y1080">
        <v>9</v>
      </c>
      <c r="Z1080" t="s">
        <v>75</v>
      </c>
      <c r="AA1080" t="s">
        <v>74</v>
      </c>
      <c r="AB1080" t="s">
        <v>75</v>
      </c>
      <c r="AC1080">
        <v>0</v>
      </c>
      <c r="AD1080" t="s">
        <v>74</v>
      </c>
      <c r="AE1080" t="s">
        <v>76</v>
      </c>
      <c r="AF1080" s="4">
        <v>44520</v>
      </c>
      <c r="AG1080">
        <v>0</v>
      </c>
    </row>
    <row r="1081" spans="1:34" x14ac:dyDescent="0.6">
      <c r="A1081">
        <v>36967520399</v>
      </c>
      <c r="B1081" t="s">
        <v>532</v>
      </c>
      <c r="C1081">
        <v>86517956379</v>
      </c>
      <c r="D1081" t="s">
        <v>556</v>
      </c>
      <c r="E1081" s="3">
        <v>68900</v>
      </c>
      <c r="F1081">
        <v>7.5</v>
      </c>
      <c r="G1081" s="3">
        <v>54337</v>
      </c>
      <c r="H1081" s="3">
        <v>54337</v>
      </c>
      <c r="I1081">
        <v>0</v>
      </c>
      <c r="J1081" s="4">
        <v>42910</v>
      </c>
      <c r="K1081">
        <v>19</v>
      </c>
      <c r="L1081">
        <v>19</v>
      </c>
      <c r="M1081">
        <v>0</v>
      </c>
      <c r="N1081">
        <v>0</v>
      </c>
      <c r="O1081">
        <v>0</v>
      </c>
      <c r="P1081">
        <v>0</v>
      </c>
      <c r="Q1081" t="s">
        <v>73</v>
      </c>
      <c r="R1081">
        <v>15355</v>
      </c>
      <c r="S1081">
        <v>629</v>
      </c>
      <c r="T1081" t="s">
        <v>74</v>
      </c>
      <c r="U1081">
        <v>0</v>
      </c>
      <c r="V1081">
        <v>0</v>
      </c>
      <c r="W1081" t="s">
        <v>75</v>
      </c>
      <c r="Y1081">
        <v>9</v>
      </c>
      <c r="Z1081" t="s">
        <v>75</v>
      </c>
      <c r="AA1081" t="s">
        <v>74</v>
      </c>
      <c r="AB1081" t="s">
        <v>75</v>
      </c>
      <c r="AC1081">
        <v>0</v>
      </c>
      <c r="AD1081" t="s">
        <v>74</v>
      </c>
      <c r="AE1081" t="s">
        <v>76</v>
      </c>
      <c r="AF1081" s="4">
        <v>44610</v>
      </c>
      <c r="AG1081">
        <v>0</v>
      </c>
    </row>
    <row r="1082" spans="1:34" x14ac:dyDescent="0.6">
      <c r="A1082">
        <v>36318613693</v>
      </c>
      <c r="B1082" t="s">
        <v>532</v>
      </c>
      <c r="C1082">
        <v>85451938348</v>
      </c>
      <c r="D1082" t="s">
        <v>509</v>
      </c>
      <c r="E1082" s="3">
        <v>24000</v>
      </c>
      <c r="F1082">
        <v>7.25</v>
      </c>
      <c r="G1082" s="3">
        <v>15158</v>
      </c>
      <c r="H1082" s="3">
        <v>15378</v>
      </c>
      <c r="I1082">
        <v>220</v>
      </c>
      <c r="J1082" s="4">
        <v>42720</v>
      </c>
      <c r="K1082">
        <v>19</v>
      </c>
      <c r="L1082">
        <v>18</v>
      </c>
      <c r="M1082">
        <v>1</v>
      </c>
      <c r="N1082">
        <v>1</v>
      </c>
      <c r="O1082">
        <v>1</v>
      </c>
      <c r="P1082">
        <v>701</v>
      </c>
      <c r="Q1082" t="s">
        <v>73</v>
      </c>
      <c r="R1082">
        <v>15355</v>
      </c>
      <c r="S1082">
        <v>220</v>
      </c>
      <c r="T1082" s="4">
        <v>44636</v>
      </c>
      <c r="U1082">
        <v>0</v>
      </c>
      <c r="V1082">
        <v>0</v>
      </c>
      <c r="W1082" t="s">
        <v>75</v>
      </c>
      <c r="Y1082">
        <v>3</v>
      </c>
      <c r="Z1082" t="s">
        <v>75</v>
      </c>
      <c r="AA1082" t="s">
        <v>74</v>
      </c>
      <c r="AB1082" t="s">
        <v>75</v>
      </c>
      <c r="AC1082">
        <v>0</v>
      </c>
      <c r="AD1082" t="s">
        <v>74</v>
      </c>
      <c r="AE1082" t="s">
        <v>173</v>
      </c>
      <c r="AF1082" s="4">
        <v>44636</v>
      </c>
      <c r="AG1082">
        <v>701</v>
      </c>
    </row>
    <row r="1083" spans="1:34" x14ac:dyDescent="0.6">
      <c r="A1083">
        <v>36577226107</v>
      </c>
      <c r="B1083" t="s">
        <v>532</v>
      </c>
      <c r="C1083">
        <v>76005419239</v>
      </c>
      <c r="D1083" t="s">
        <v>557</v>
      </c>
      <c r="E1083" s="3">
        <v>90000</v>
      </c>
      <c r="F1083">
        <v>7.65</v>
      </c>
      <c r="G1083" s="3">
        <v>64029</v>
      </c>
      <c r="H1083" s="3">
        <v>64079</v>
      </c>
      <c r="I1083">
        <v>50</v>
      </c>
      <c r="J1083" s="4">
        <v>42793</v>
      </c>
      <c r="K1083">
        <v>6</v>
      </c>
      <c r="L1083">
        <v>6</v>
      </c>
      <c r="M1083">
        <v>0</v>
      </c>
      <c r="N1083">
        <v>1</v>
      </c>
      <c r="O1083">
        <v>1</v>
      </c>
      <c r="P1083">
        <v>701</v>
      </c>
      <c r="Q1083" t="s">
        <v>73</v>
      </c>
      <c r="R1083">
        <v>15355</v>
      </c>
      <c r="S1083">
        <v>525</v>
      </c>
      <c r="T1083" s="4">
        <v>44648</v>
      </c>
      <c r="U1083">
        <v>0</v>
      </c>
      <c r="V1083">
        <v>0</v>
      </c>
      <c r="W1083" t="s">
        <v>75</v>
      </c>
      <c r="Y1083">
        <v>3</v>
      </c>
      <c r="Z1083" t="s">
        <v>75</v>
      </c>
      <c r="AA1083" t="s">
        <v>74</v>
      </c>
      <c r="AB1083" t="s">
        <v>75</v>
      </c>
      <c r="AC1083">
        <v>0</v>
      </c>
      <c r="AD1083" t="s">
        <v>74</v>
      </c>
      <c r="AE1083" t="s">
        <v>173</v>
      </c>
      <c r="AF1083" s="4">
        <v>44648</v>
      </c>
      <c r="AG1083">
        <v>701</v>
      </c>
    </row>
    <row r="1084" spans="1:34" x14ac:dyDescent="0.6">
      <c r="A1084" t="s">
        <v>14</v>
      </c>
      <c r="B1084" t="s">
        <v>15</v>
      </c>
      <c r="C1084" t="s">
        <v>16</v>
      </c>
      <c r="D1084" t="s">
        <v>17</v>
      </c>
      <c r="E1084" t="s">
        <v>18</v>
      </c>
      <c r="F1084" t="s">
        <v>19</v>
      </c>
      <c r="G1084" t="s">
        <v>69</v>
      </c>
      <c r="H1084" t="s">
        <v>70</v>
      </c>
      <c r="I1084" t="s">
        <v>21</v>
      </c>
      <c r="J1084" t="s">
        <v>19</v>
      </c>
      <c r="K1084" t="s">
        <v>22</v>
      </c>
      <c r="L1084" t="s">
        <v>22</v>
      </c>
      <c r="M1084" t="s">
        <v>22</v>
      </c>
      <c r="N1084" t="s">
        <v>23</v>
      </c>
      <c r="O1084" t="s">
        <v>22</v>
      </c>
      <c r="P1084" t="s">
        <v>24</v>
      </c>
      <c r="Q1084" t="s">
        <v>19</v>
      </c>
      <c r="R1084" t="s">
        <v>25</v>
      </c>
      <c r="S1084" t="s">
        <v>21</v>
      </c>
      <c r="T1084" t="s">
        <v>26</v>
      </c>
      <c r="U1084" t="s">
        <v>14</v>
      </c>
      <c r="V1084" t="s">
        <v>18</v>
      </c>
      <c r="W1084" t="s">
        <v>24</v>
      </c>
      <c r="X1084" t="s">
        <v>27</v>
      </c>
      <c r="Y1084" t="s">
        <v>25</v>
      </c>
      <c r="Z1084" t="s">
        <v>28</v>
      </c>
      <c r="AA1084" t="s">
        <v>29</v>
      </c>
      <c r="AB1084" t="s">
        <v>25</v>
      </c>
      <c r="AC1084" t="s">
        <v>18</v>
      </c>
      <c r="AD1084" t="s">
        <v>26</v>
      </c>
      <c r="AE1084" t="s">
        <v>29</v>
      </c>
      <c r="AF1084" t="s">
        <v>19</v>
      </c>
      <c r="AG1084" t="s">
        <v>30</v>
      </c>
      <c r="AH1084" t="s">
        <v>31</v>
      </c>
    </row>
    <row r="1086" spans="1:34" x14ac:dyDescent="0.6">
      <c r="A1086" t="s">
        <v>101</v>
      </c>
      <c r="B1086" t="s">
        <v>102</v>
      </c>
      <c r="C1086" t="s">
        <v>103</v>
      </c>
      <c r="D1086" t="s">
        <v>104</v>
      </c>
    </row>
    <row r="1088" spans="1:34" x14ac:dyDescent="0.6">
      <c r="A1088" t="s">
        <v>3</v>
      </c>
      <c r="B1088">
        <v>1</v>
      </c>
      <c r="C1088" t="s">
        <v>4</v>
      </c>
      <c r="D1088" t="s">
        <v>5</v>
      </c>
      <c r="E1088" t="s">
        <v>6</v>
      </c>
      <c r="F1088" s="1">
        <v>45383.166666666664</v>
      </c>
      <c r="G1088">
        <v>0</v>
      </c>
    </row>
    <row r="1089" spans="1:34" x14ac:dyDescent="0.6">
      <c r="A1089" t="s">
        <v>7</v>
      </c>
      <c r="E1089" t="s">
        <v>8</v>
      </c>
      <c r="F1089" s="2">
        <v>44621</v>
      </c>
    </row>
    <row r="1090" spans="1:34" x14ac:dyDescent="0.6">
      <c r="C1090" t="s">
        <v>9</v>
      </c>
      <c r="D1090" t="s">
        <v>10</v>
      </c>
    </row>
    <row r="1091" spans="1:34" x14ac:dyDescent="0.6">
      <c r="A1091" t="s">
        <v>11</v>
      </c>
      <c r="B1091" t="s">
        <v>12</v>
      </c>
      <c r="E1091" t="s">
        <v>558</v>
      </c>
    </row>
    <row r="1092" spans="1:34" x14ac:dyDescent="0.6">
      <c r="A1092" t="s">
        <v>0</v>
      </c>
    </row>
    <row r="1093" spans="1:34" x14ac:dyDescent="0.6">
      <c r="A1093" t="s">
        <v>14</v>
      </c>
      <c r="B1093" t="s">
        <v>15</v>
      </c>
      <c r="C1093" t="s">
        <v>16</v>
      </c>
      <c r="D1093" t="s">
        <v>17</v>
      </c>
      <c r="E1093" t="s">
        <v>18</v>
      </c>
      <c r="F1093" t="s">
        <v>19</v>
      </c>
      <c r="G1093" t="s">
        <v>20</v>
      </c>
      <c r="H1093" t="s">
        <v>21</v>
      </c>
      <c r="I1093" t="s">
        <v>21</v>
      </c>
      <c r="J1093" t="s">
        <v>19</v>
      </c>
      <c r="K1093" t="s">
        <v>22</v>
      </c>
      <c r="L1093" t="s">
        <v>22</v>
      </c>
      <c r="M1093" t="s">
        <v>22</v>
      </c>
      <c r="N1093" t="s">
        <v>23</v>
      </c>
      <c r="O1093" t="s">
        <v>22</v>
      </c>
      <c r="P1093" t="s">
        <v>24</v>
      </c>
      <c r="Q1093" t="s">
        <v>19</v>
      </c>
      <c r="R1093" t="s">
        <v>25</v>
      </c>
      <c r="S1093" t="s">
        <v>21</v>
      </c>
      <c r="T1093" t="s">
        <v>26</v>
      </c>
      <c r="U1093" t="s">
        <v>14</v>
      </c>
      <c r="V1093" t="s">
        <v>18</v>
      </c>
      <c r="W1093" t="s">
        <v>24</v>
      </c>
      <c r="X1093" t="s">
        <v>27</v>
      </c>
      <c r="Y1093" t="s">
        <v>25</v>
      </c>
      <c r="Z1093" t="s">
        <v>28</v>
      </c>
      <c r="AA1093" t="s">
        <v>29</v>
      </c>
      <c r="AB1093" t="s">
        <v>25</v>
      </c>
      <c r="AC1093" t="s">
        <v>18</v>
      </c>
      <c r="AD1093" t="s">
        <v>26</v>
      </c>
      <c r="AE1093" t="s">
        <v>29</v>
      </c>
      <c r="AF1093" t="s">
        <v>19</v>
      </c>
      <c r="AG1093" t="s">
        <v>30</v>
      </c>
      <c r="AH1093" t="s">
        <v>31</v>
      </c>
    </row>
    <row r="1094" spans="1:34" x14ac:dyDescent="0.6">
      <c r="A1094" t="s">
        <v>32</v>
      </c>
      <c r="B1094" t="s">
        <v>33</v>
      </c>
      <c r="C1094" t="s">
        <v>34</v>
      </c>
      <c r="D1094" t="s">
        <v>35</v>
      </c>
      <c r="E1094" t="s">
        <v>36</v>
      </c>
      <c r="F1094" t="s">
        <v>37</v>
      </c>
      <c r="G1094" t="s">
        <v>38</v>
      </c>
      <c r="H1094" t="s">
        <v>39</v>
      </c>
      <c r="I1094" t="s">
        <v>40</v>
      </c>
      <c r="J1094" t="s">
        <v>41</v>
      </c>
      <c r="K1094" t="s">
        <v>42</v>
      </c>
      <c r="L1094" t="s">
        <v>42</v>
      </c>
      <c r="M1094" t="s">
        <v>42</v>
      </c>
      <c r="N1094" t="s">
        <v>43</v>
      </c>
      <c r="O1094" t="s">
        <v>44</v>
      </c>
      <c r="P1094" t="s">
        <v>45</v>
      </c>
      <c r="Q1094" t="s">
        <v>46</v>
      </c>
      <c r="R1094" t="s">
        <v>47</v>
      </c>
      <c r="S1094" t="s">
        <v>48</v>
      </c>
      <c r="T1094" t="s">
        <v>49</v>
      </c>
      <c r="U1094" t="s">
        <v>50</v>
      </c>
      <c r="V1094" t="s">
        <v>51</v>
      </c>
      <c r="W1094" t="s">
        <v>52</v>
      </c>
      <c r="X1094" t="s">
        <v>53</v>
      </c>
      <c r="Y1094" t="s">
        <v>54</v>
      </c>
      <c r="Z1094" t="s">
        <v>55</v>
      </c>
      <c r="AA1094" t="s">
        <v>56</v>
      </c>
      <c r="AB1094" t="s">
        <v>57</v>
      </c>
      <c r="AC1094" t="s">
        <v>58</v>
      </c>
      <c r="AD1094" t="s">
        <v>59</v>
      </c>
      <c r="AE1094" t="s">
        <v>60</v>
      </c>
      <c r="AF1094" t="s">
        <v>61</v>
      </c>
      <c r="AG1094" t="s">
        <v>62</v>
      </c>
    </row>
    <row r="1095" spans="1:34" x14ac:dyDescent="0.6">
      <c r="J1095" t="s">
        <v>63</v>
      </c>
      <c r="K1095" t="s">
        <v>64</v>
      </c>
      <c r="L1095" t="s">
        <v>65</v>
      </c>
      <c r="M1095" t="s">
        <v>66</v>
      </c>
      <c r="N1095" t="s">
        <v>67</v>
      </c>
      <c r="O1095" t="s">
        <v>67</v>
      </c>
      <c r="P1095" t="s">
        <v>68</v>
      </c>
    </row>
    <row r="1096" spans="1:34" x14ac:dyDescent="0.6">
      <c r="A1096" t="s">
        <v>14</v>
      </c>
      <c r="B1096" t="s">
        <v>15</v>
      </c>
      <c r="C1096" t="s">
        <v>16</v>
      </c>
      <c r="D1096" t="s">
        <v>17</v>
      </c>
      <c r="E1096" t="s">
        <v>18</v>
      </c>
      <c r="F1096" t="s">
        <v>19</v>
      </c>
      <c r="G1096" t="s">
        <v>69</v>
      </c>
      <c r="H1096" t="s">
        <v>70</v>
      </c>
      <c r="I1096" t="s">
        <v>21</v>
      </c>
      <c r="J1096" t="s">
        <v>19</v>
      </c>
      <c r="K1096" t="s">
        <v>22</v>
      </c>
      <c r="L1096" t="s">
        <v>22</v>
      </c>
      <c r="M1096" t="s">
        <v>22</v>
      </c>
      <c r="N1096" t="s">
        <v>23</v>
      </c>
      <c r="O1096" t="s">
        <v>22</v>
      </c>
      <c r="P1096" t="s">
        <v>24</v>
      </c>
      <c r="Q1096" t="s">
        <v>19</v>
      </c>
      <c r="R1096" t="s">
        <v>25</v>
      </c>
      <c r="S1096" t="s">
        <v>21</v>
      </c>
      <c r="T1096" t="s">
        <v>26</v>
      </c>
      <c r="U1096" t="s">
        <v>14</v>
      </c>
      <c r="V1096" t="s">
        <v>18</v>
      </c>
      <c r="W1096" t="s">
        <v>24</v>
      </c>
      <c r="X1096" t="s">
        <v>27</v>
      </c>
      <c r="Y1096" t="s">
        <v>25</v>
      </c>
      <c r="Z1096" t="s">
        <v>28</v>
      </c>
      <c r="AA1096" t="s">
        <v>29</v>
      </c>
      <c r="AB1096" t="s">
        <v>25</v>
      </c>
      <c r="AC1096" t="s">
        <v>18</v>
      </c>
      <c r="AD1096" t="s">
        <v>26</v>
      </c>
      <c r="AE1096" t="s">
        <v>29</v>
      </c>
      <c r="AF1096" t="s">
        <v>19</v>
      </c>
      <c r="AG1096" t="s">
        <v>30</v>
      </c>
      <c r="AH1096" t="s">
        <v>31</v>
      </c>
    </row>
    <row r="1097" spans="1:34" x14ac:dyDescent="0.6">
      <c r="A1097">
        <v>36972944367</v>
      </c>
      <c r="B1097" t="s">
        <v>532</v>
      </c>
      <c r="C1097">
        <v>89800587086</v>
      </c>
      <c r="D1097" t="s">
        <v>559</v>
      </c>
      <c r="E1097" s="3">
        <v>78900</v>
      </c>
      <c r="F1097">
        <v>7.5</v>
      </c>
      <c r="G1097" s="3">
        <v>18356</v>
      </c>
      <c r="H1097" s="3">
        <v>19027</v>
      </c>
      <c r="I1097">
        <v>671</v>
      </c>
      <c r="J1097" s="4">
        <v>42915</v>
      </c>
      <c r="K1097">
        <v>19</v>
      </c>
      <c r="L1097">
        <v>18</v>
      </c>
      <c r="M1097">
        <v>1</v>
      </c>
      <c r="N1097">
        <v>1</v>
      </c>
      <c r="O1097">
        <v>1</v>
      </c>
      <c r="P1097">
        <v>701</v>
      </c>
      <c r="Q1097" t="s">
        <v>73</v>
      </c>
      <c r="R1097">
        <v>15355</v>
      </c>
      <c r="S1097">
        <v>671</v>
      </c>
      <c r="T1097" s="4">
        <v>44649</v>
      </c>
      <c r="U1097">
        <v>0</v>
      </c>
      <c r="V1097">
        <v>0</v>
      </c>
      <c r="W1097" t="s">
        <v>75</v>
      </c>
      <c r="Y1097">
        <v>3</v>
      </c>
      <c r="Z1097" t="s">
        <v>75</v>
      </c>
      <c r="AA1097" t="s">
        <v>74</v>
      </c>
      <c r="AB1097" t="s">
        <v>75</v>
      </c>
      <c r="AC1097">
        <v>0</v>
      </c>
      <c r="AD1097" t="s">
        <v>74</v>
      </c>
      <c r="AE1097" t="s">
        <v>173</v>
      </c>
      <c r="AF1097" s="4">
        <v>44649</v>
      </c>
      <c r="AG1097">
        <v>701</v>
      </c>
    </row>
    <row r="1098" spans="1:34" x14ac:dyDescent="0.6">
      <c r="A1098">
        <v>37448642764</v>
      </c>
      <c r="B1098" t="s">
        <v>532</v>
      </c>
      <c r="C1098">
        <v>80131293003</v>
      </c>
      <c r="D1098" t="s">
        <v>560</v>
      </c>
      <c r="E1098" s="3">
        <v>42490</v>
      </c>
      <c r="F1098">
        <v>7.4</v>
      </c>
      <c r="G1098" s="3">
        <v>32485</v>
      </c>
      <c r="H1098" s="3">
        <v>32778</v>
      </c>
      <c r="I1098">
        <v>293</v>
      </c>
      <c r="J1098" s="4">
        <v>43101</v>
      </c>
      <c r="K1098">
        <v>3</v>
      </c>
      <c r="L1098">
        <v>2</v>
      </c>
      <c r="M1098">
        <v>1</v>
      </c>
      <c r="N1098">
        <v>1</v>
      </c>
      <c r="O1098">
        <v>1</v>
      </c>
      <c r="P1098">
        <v>701</v>
      </c>
      <c r="Q1098" t="s">
        <v>73</v>
      </c>
      <c r="R1098">
        <v>15355</v>
      </c>
      <c r="S1098">
        <v>293</v>
      </c>
      <c r="T1098" s="4">
        <v>44645</v>
      </c>
      <c r="U1098">
        <v>0</v>
      </c>
      <c r="V1098">
        <v>0</v>
      </c>
      <c r="W1098" t="s">
        <v>75</v>
      </c>
      <c r="Y1098">
        <v>3</v>
      </c>
      <c r="Z1098" t="s">
        <v>75</v>
      </c>
      <c r="AA1098" t="s">
        <v>74</v>
      </c>
      <c r="AB1098" t="s">
        <v>75</v>
      </c>
      <c r="AC1098">
        <v>0</v>
      </c>
      <c r="AD1098" t="s">
        <v>74</v>
      </c>
      <c r="AE1098" t="s">
        <v>173</v>
      </c>
      <c r="AF1098" s="4">
        <v>44645</v>
      </c>
      <c r="AG1098">
        <v>701</v>
      </c>
    </row>
    <row r="1099" spans="1:34" x14ac:dyDescent="0.6">
      <c r="A1099">
        <v>36318638903</v>
      </c>
      <c r="B1099" t="s">
        <v>532</v>
      </c>
      <c r="C1099">
        <v>85164343109</v>
      </c>
      <c r="D1099" t="s">
        <v>508</v>
      </c>
      <c r="E1099" s="3">
        <v>85000</v>
      </c>
      <c r="F1099">
        <v>7.25</v>
      </c>
      <c r="G1099" s="3">
        <v>58071</v>
      </c>
      <c r="H1099" s="3">
        <v>59256</v>
      </c>
      <c r="I1099" s="3">
        <v>1185</v>
      </c>
      <c r="J1099" s="4">
        <v>42720</v>
      </c>
      <c r="K1099">
        <v>1</v>
      </c>
      <c r="L1099">
        <v>0</v>
      </c>
      <c r="M1099">
        <v>1</v>
      </c>
      <c r="N1099">
        <v>2</v>
      </c>
      <c r="O1099">
        <v>2</v>
      </c>
      <c r="P1099">
        <v>702</v>
      </c>
      <c r="Q1099" t="s">
        <v>73</v>
      </c>
      <c r="R1099">
        <v>15355</v>
      </c>
      <c r="S1099">
        <v>465</v>
      </c>
      <c r="T1099" s="4">
        <v>44608</v>
      </c>
      <c r="U1099">
        <v>0</v>
      </c>
      <c r="V1099">
        <v>0</v>
      </c>
      <c r="W1099" t="s">
        <v>75</v>
      </c>
      <c r="Y1099">
        <v>1</v>
      </c>
      <c r="Z1099" t="s">
        <v>75</v>
      </c>
      <c r="AA1099" t="s">
        <v>74</v>
      </c>
      <c r="AB1099" t="s">
        <v>75</v>
      </c>
      <c r="AC1099">
        <v>0</v>
      </c>
      <c r="AD1099" t="s">
        <v>74</v>
      </c>
      <c r="AE1099" t="s">
        <v>184</v>
      </c>
      <c r="AF1099" s="4">
        <v>44638</v>
      </c>
      <c r="AG1099">
        <v>702</v>
      </c>
    </row>
    <row r="1100" spans="1:34" x14ac:dyDescent="0.6">
      <c r="A1100">
        <v>35715854941</v>
      </c>
      <c r="B1100" t="s">
        <v>532</v>
      </c>
      <c r="C1100">
        <v>88990747925</v>
      </c>
      <c r="D1100" t="s">
        <v>513</v>
      </c>
      <c r="E1100" s="3">
        <v>59000</v>
      </c>
      <c r="F1100">
        <v>7.25</v>
      </c>
      <c r="G1100" s="3">
        <v>44750.8</v>
      </c>
      <c r="H1100" s="3">
        <v>45770.8</v>
      </c>
      <c r="I1100" s="3">
        <v>1020</v>
      </c>
      <c r="J1100" s="4">
        <v>42476</v>
      </c>
      <c r="K1100">
        <v>7</v>
      </c>
      <c r="L1100">
        <v>4</v>
      </c>
      <c r="M1100">
        <v>3</v>
      </c>
      <c r="N1100">
        <v>3</v>
      </c>
      <c r="O1100">
        <v>3</v>
      </c>
      <c r="P1100">
        <v>703</v>
      </c>
      <c r="Q1100" t="s">
        <v>73</v>
      </c>
      <c r="R1100">
        <v>15355</v>
      </c>
      <c r="S1100">
        <v>360</v>
      </c>
      <c r="T1100" s="4">
        <v>44577</v>
      </c>
      <c r="U1100">
        <v>0</v>
      </c>
      <c r="V1100">
        <v>0</v>
      </c>
      <c r="W1100" t="s">
        <v>75</v>
      </c>
      <c r="Y1100">
        <v>2</v>
      </c>
      <c r="Z1100" t="s">
        <v>75</v>
      </c>
      <c r="AA1100" t="s">
        <v>74</v>
      </c>
      <c r="AB1100" t="s">
        <v>75</v>
      </c>
      <c r="AC1100">
        <v>0</v>
      </c>
      <c r="AD1100" t="s">
        <v>74</v>
      </c>
      <c r="AE1100" t="s">
        <v>422</v>
      </c>
      <c r="AF1100" s="4">
        <v>44637</v>
      </c>
      <c r="AG1100">
        <v>703</v>
      </c>
    </row>
    <row r="1101" spans="1:34" x14ac:dyDescent="0.6">
      <c r="A1101" t="s">
        <v>14</v>
      </c>
      <c r="B1101" t="s">
        <v>15</v>
      </c>
      <c r="C1101" t="s">
        <v>16</v>
      </c>
      <c r="D1101" t="s">
        <v>17</v>
      </c>
      <c r="E1101" t="s">
        <v>18</v>
      </c>
      <c r="F1101" t="s">
        <v>19</v>
      </c>
      <c r="G1101" t="s">
        <v>69</v>
      </c>
      <c r="H1101" t="s">
        <v>70</v>
      </c>
      <c r="I1101" t="s">
        <v>21</v>
      </c>
      <c r="J1101" t="s">
        <v>19</v>
      </c>
      <c r="K1101" t="s">
        <v>22</v>
      </c>
      <c r="L1101" t="s">
        <v>22</v>
      </c>
      <c r="M1101" t="s">
        <v>22</v>
      </c>
      <c r="N1101" t="s">
        <v>23</v>
      </c>
      <c r="O1101" t="s">
        <v>22</v>
      </c>
      <c r="P1101" t="s">
        <v>24</v>
      </c>
      <c r="Q1101" t="s">
        <v>19</v>
      </c>
      <c r="R1101" t="s">
        <v>25</v>
      </c>
      <c r="S1101" t="s">
        <v>21</v>
      </c>
      <c r="T1101" t="s">
        <v>26</v>
      </c>
      <c r="U1101" t="s">
        <v>14</v>
      </c>
      <c r="V1101" t="s">
        <v>18</v>
      </c>
      <c r="W1101" t="s">
        <v>24</v>
      </c>
      <c r="X1101" t="s">
        <v>27</v>
      </c>
      <c r="Y1101" t="s">
        <v>25</v>
      </c>
      <c r="Z1101" t="s">
        <v>28</v>
      </c>
      <c r="AA1101" t="s">
        <v>29</v>
      </c>
      <c r="AB1101" t="s">
        <v>25</v>
      </c>
      <c r="AC1101" t="s">
        <v>18</v>
      </c>
      <c r="AD1101" t="s">
        <v>26</v>
      </c>
      <c r="AE1101" t="s">
        <v>29</v>
      </c>
      <c r="AF1101" t="s">
        <v>19</v>
      </c>
      <c r="AG1101" t="s">
        <v>30</v>
      </c>
      <c r="AH1101" t="s">
        <v>31</v>
      </c>
    </row>
    <row r="1102" spans="1:34" x14ac:dyDescent="0.6">
      <c r="A1102" t="s">
        <v>77</v>
      </c>
      <c r="B1102" t="s">
        <v>532</v>
      </c>
      <c r="E1102" s="3">
        <v>1299290</v>
      </c>
      <c r="G1102" s="3">
        <v>848283.45</v>
      </c>
      <c r="H1102" s="3">
        <v>806154.47</v>
      </c>
      <c r="I1102" s="3">
        <v>3439</v>
      </c>
    </row>
    <row r="1103" spans="1:34" x14ac:dyDescent="0.6">
      <c r="A1103" t="s">
        <v>14</v>
      </c>
      <c r="B1103" t="s">
        <v>15</v>
      </c>
      <c r="C1103" t="s">
        <v>16</v>
      </c>
      <c r="D1103" t="s">
        <v>17</v>
      </c>
      <c r="E1103" t="s">
        <v>18</v>
      </c>
      <c r="F1103" t="s">
        <v>19</v>
      </c>
      <c r="G1103" t="s">
        <v>69</v>
      </c>
      <c r="H1103" t="s">
        <v>70</v>
      </c>
      <c r="I1103" t="s">
        <v>21</v>
      </c>
      <c r="J1103" t="s">
        <v>19</v>
      </c>
      <c r="K1103" t="s">
        <v>22</v>
      </c>
      <c r="L1103" t="s">
        <v>22</v>
      </c>
      <c r="M1103" t="s">
        <v>22</v>
      </c>
      <c r="N1103" t="s">
        <v>23</v>
      </c>
      <c r="O1103" t="s">
        <v>22</v>
      </c>
      <c r="P1103" t="s">
        <v>24</v>
      </c>
      <c r="Q1103" t="s">
        <v>19</v>
      </c>
      <c r="R1103" t="s">
        <v>25</v>
      </c>
      <c r="S1103" t="s">
        <v>21</v>
      </c>
      <c r="T1103" t="s">
        <v>26</v>
      </c>
      <c r="U1103" t="s">
        <v>14</v>
      </c>
      <c r="V1103" t="s">
        <v>18</v>
      </c>
      <c r="W1103" t="s">
        <v>24</v>
      </c>
      <c r="X1103" t="s">
        <v>27</v>
      </c>
      <c r="Y1103" t="s">
        <v>25</v>
      </c>
      <c r="Z1103" t="s">
        <v>28</v>
      </c>
      <c r="AA1103" t="s">
        <v>29</v>
      </c>
      <c r="AB1103" t="s">
        <v>25</v>
      </c>
      <c r="AC1103" t="s">
        <v>18</v>
      </c>
      <c r="AD1103" t="s">
        <v>26</v>
      </c>
      <c r="AE1103" t="s">
        <v>29</v>
      </c>
      <c r="AF1103" t="s">
        <v>19</v>
      </c>
      <c r="AG1103" t="s">
        <v>30</v>
      </c>
      <c r="AH1103" t="s">
        <v>31</v>
      </c>
    </row>
    <row r="1104" spans="1:34" x14ac:dyDescent="0.6">
      <c r="A1104">
        <v>36245326722</v>
      </c>
      <c r="B1104" t="s">
        <v>561</v>
      </c>
      <c r="C1104">
        <v>85460053807</v>
      </c>
      <c r="D1104" t="s">
        <v>562</v>
      </c>
      <c r="E1104" s="3">
        <v>9500000</v>
      </c>
      <c r="F1104">
        <v>7.35</v>
      </c>
      <c r="G1104" s="3">
        <v>6688174</v>
      </c>
      <c r="H1104" s="3">
        <v>1918936.98</v>
      </c>
      <c r="I1104">
        <v>0</v>
      </c>
      <c r="J1104" s="4">
        <v>42689</v>
      </c>
      <c r="K1104">
        <v>19</v>
      </c>
      <c r="L1104">
        <v>19</v>
      </c>
      <c r="M1104">
        <v>0</v>
      </c>
      <c r="N1104">
        <v>0</v>
      </c>
      <c r="O1104">
        <v>0</v>
      </c>
      <c r="P1104">
        <v>0</v>
      </c>
      <c r="Q1104" t="s">
        <v>73</v>
      </c>
      <c r="R1104">
        <v>15355</v>
      </c>
      <c r="S1104" s="3">
        <v>97774</v>
      </c>
      <c r="T1104" t="s">
        <v>74</v>
      </c>
      <c r="U1104">
        <v>0</v>
      </c>
      <c r="V1104">
        <v>0</v>
      </c>
      <c r="W1104" t="s">
        <v>75</v>
      </c>
      <c r="Y1104">
        <v>9</v>
      </c>
      <c r="Z1104" t="s">
        <v>75</v>
      </c>
      <c r="AA1104" t="s">
        <v>74</v>
      </c>
      <c r="AB1104" t="s">
        <v>75</v>
      </c>
      <c r="AC1104">
        <v>0</v>
      </c>
      <c r="AD1104" t="s">
        <v>74</v>
      </c>
      <c r="AE1104" t="s">
        <v>76</v>
      </c>
      <c r="AF1104" s="4">
        <v>44195</v>
      </c>
      <c r="AG1104">
        <v>0</v>
      </c>
    </row>
    <row r="1105" spans="1:34" x14ac:dyDescent="0.6">
      <c r="A1105" t="s">
        <v>14</v>
      </c>
      <c r="B1105" t="s">
        <v>15</v>
      </c>
      <c r="C1105" t="s">
        <v>16</v>
      </c>
      <c r="D1105" t="s">
        <v>17</v>
      </c>
      <c r="E1105" t="s">
        <v>18</v>
      </c>
      <c r="F1105" t="s">
        <v>19</v>
      </c>
      <c r="G1105" t="s">
        <v>69</v>
      </c>
      <c r="H1105" t="s">
        <v>70</v>
      </c>
      <c r="I1105" t="s">
        <v>21</v>
      </c>
      <c r="J1105" t="s">
        <v>19</v>
      </c>
      <c r="K1105" t="s">
        <v>22</v>
      </c>
      <c r="L1105" t="s">
        <v>22</v>
      </c>
      <c r="M1105" t="s">
        <v>22</v>
      </c>
      <c r="N1105" t="s">
        <v>23</v>
      </c>
      <c r="O1105" t="s">
        <v>22</v>
      </c>
      <c r="P1105" t="s">
        <v>24</v>
      </c>
      <c r="Q1105" t="s">
        <v>19</v>
      </c>
      <c r="R1105" t="s">
        <v>25</v>
      </c>
      <c r="S1105" t="s">
        <v>21</v>
      </c>
      <c r="T1105" t="s">
        <v>26</v>
      </c>
      <c r="U1105" t="s">
        <v>14</v>
      </c>
      <c r="V1105" t="s">
        <v>18</v>
      </c>
      <c r="W1105" t="s">
        <v>24</v>
      </c>
      <c r="X1105" t="s">
        <v>27</v>
      </c>
      <c r="Y1105" t="s">
        <v>25</v>
      </c>
      <c r="Z1105" t="s">
        <v>28</v>
      </c>
      <c r="AA1105" t="s">
        <v>29</v>
      </c>
      <c r="AB1105" t="s">
        <v>25</v>
      </c>
      <c r="AC1105" t="s">
        <v>18</v>
      </c>
      <c r="AD1105" t="s">
        <v>26</v>
      </c>
      <c r="AE1105" t="s">
        <v>29</v>
      </c>
      <c r="AF1105" t="s">
        <v>19</v>
      </c>
      <c r="AG1105" t="s">
        <v>30</v>
      </c>
      <c r="AH1105" t="s">
        <v>31</v>
      </c>
    </row>
    <row r="1106" spans="1:34" x14ac:dyDescent="0.6">
      <c r="A1106" t="s">
        <v>77</v>
      </c>
      <c r="B1106" t="s">
        <v>561</v>
      </c>
      <c r="E1106" s="3">
        <v>9500000</v>
      </c>
      <c r="G1106" s="3">
        <v>6688174</v>
      </c>
      <c r="H1106" s="3">
        <v>1918936.98</v>
      </c>
      <c r="I1106">
        <v>0</v>
      </c>
    </row>
    <row r="1107" spans="1:34" x14ac:dyDescent="0.6">
      <c r="A1107" t="s">
        <v>14</v>
      </c>
      <c r="B1107" t="s">
        <v>15</v>
      </c>
      <c r="C1107" t="s">
        <v>16</v>
      </c>
      <c r="D1107" t="s">
        <v>17</v>
      </c>
      <c r="E1107" t="s">
        <v>18</v>
      </c>
      <c r="F1107" t="s">
        <v>19</v>
      </c>
      <c r="G1107" t="s">
        <v>69</v>
      </c>
      <c r="H1107" t="s">
        <v>70</v>
      </c>
      <c r="I1107" t="s">
        <v>21</v>
      </c>
      <c r="J1107" t="s">
        <v>19</v>
      </c>
      <c r="K1107" t="s">
        <v>22</v>
      </c>
      <c r="L1107" t="s">
        <v>22</v>
      </c>
      <c r="M1107" t="s">
        <v>22</v>
      </c>
      <c r="N1107" t="s">
        <v>23</v>
      </c>
      <c r="O1107" t="s">
        <v>22</v>
      </c>
      <c r="P1107" t="s">
        <v>24</v>
      </c>
      <c r="Q1107" t="s">
        <v>19</v>
      </c>
      <c r="R1107" t="s">
        <v>25</v>
      </c>
      <c r="S1107" t="s">
        <v>21</v>
      </c>
      <c r="T1107" t="s">
        <v>26</v>
      </c>
      <c r="U1107" t="s">
        <v>14</v>
      </c>
      <c r="V1107" t="s">
        <v>18</v>
      </c>
      <c r="W1107" t="s">
        <v>24</v>
      </c>
      <c r="X1107" t="s">
        <v>27</v>
      </c>
      <c r="Y1107" t="s">
        <v>25</v>
      </c>
      <c r="Z1107" t="s">
        <v>28</v>
      </c>
      <c r="AA1107" t="s">
        <v>29</v>
      </c>
      <c r="AB1107" t="s">
        <v>25</v>
      </c>
      <c r="AC1107" t="s">
        <v>18</v>
      </c>
      <c r="AD1107" t="s">
        <v>26</v>
      </c>
      <c r="AE1107" t="s">
        <v>29</v>
      </c>
      <c r="AF1107" t="s">
        <v>19</v>
      </c>
      <c r="AG1107" t="s">
        <v>30</v>
      </c>
      <c r="AH1107" t="s">
        <v>31</v>
      </c>
    </row>
    <row r="1108" spans="1:34" x14ac:dyDescent="0.6">
      <c r="A1108">
        <v>37087865143</v>
      </c>
      <c r="B1108" t="s">
        <v>563</v>
      </c>
      <c r="C1108">
        <v>86031237661</v>
      </c>
      <c r="D1108" t="s">
        <v>564</v>
      </c>
      <c r="E1108" s="3">
        <v>400000</v>
      </c>
      <c r="F1108">
        <v>14.05</v>
      </c>
      <c r="G1108" s="3">
        <v>86774</v>
      </c>
      <c r="H1108" s="3">
        <v>8493.67</v>
      </c>
      <c r="I1108">
        <v>0</v>
      </c>
      <c r="J1108" s="4">
        <v>42963</v>
      </c>
      <c r="K1108">
        <v>19</v>
      </c>
      <c r="L1108">
        <v>19</v>
      </c>
      <c r="M1108">
        <v>0</v>
      </c>
      <c r="N1108">
        <v>0</v>
      </c>
      <c r="O1108">
        <v>0</v>
      </c>
      <c r="P1108">
        <v>0</v>
      </c>
      <c r="Q1108" t="s">
        <v>73</v>
      </c>
      <c r="R1108">
        <v>0</v>
      </c>
      <c r="S1108" s="3">
        <v>9412</v>
      </c>
      <c r="T1108" t="s">
        <v>74</v>
      </c>
      <c r="U1108">
        <v>0</v>
      </c>
      <c r="V1108">
        <v>0</v>
      </c>
      <c r="W1108" t="s">
        <v>75</v>
      </c>
      <c r="Y1108">
        <v>9</v>
      </c>
      <c r="Z1108" t="s">
        <v>75</v>
      </c>
      <c r="AA1108" t="s">
        <v>74</v>
      </c>
      <c r="AB1108" t="s">
        <v>75</v>
      </c>
      <c r="AC1108">
        <v>0</v>
      </c>
      <c r="AD1108" t="s">
        <v>74</v>
      </c>
    </row>
    <row r="1109" spans="1:34" x14ac:dyDescent="0.6">
      <c r="A1109">
        <v>37007228211</v>
      </c>
      <c r="B1109" t="s">
        <v>563</v>
      </c>
      <c r="C1109">
        <v>86013137760</v>
      </c>
      <c r="D1109" t="s">
        <v>565</v>
      </c>
      <c r="E1109" s="3">
        <v>110000</v>
      </c>
      <c r="F1109">
        <v>14.5</v>
      </c>
      <c r="G1109">
        <v>0</v>
      </c>
      <c r="H1109" s="3">
        <v>29096.19</v>
      </c>
      <c r="I1109" s="3">
        <v>29096.19</v>
      </c>
      <c r="J1109" s="4">
        <v>42929</v>
      </c>
      <c r="K1109">
        <v>36</v>
      </c>
      <c r="L1109">
        <v>28</v>
      </c>
      <c r="M1109">
        <v>8</v>
      </c>
      <c r="N1109">
        <v>5</v>
      </c>
      <c r="O1109">
        <v>5</v>
      </c>
      <c r="P1109">
        <v>801</v>
      </c>
      <c r="Q1109" t="s">
        <v>73</v>
      </c>
      <c r="R1109">
        <v>0</v>
      </c>
      <c r="S1109" s="3">
        <v>3787</v>
      </c>
      <c r="T1109" s="4">
        <v>43774</v>
      </c>
      <c r="U1109">
        <v>0</v>
      </c>
      <c r="V1109" s="3">
        <v>20988.46</v>
      </c>
      <c r="W1109" t="s">
        <v>75</v>
      </c>
      <c r="Y1109">
        <v>5</v>
      </c>
      <c r="Z1109" t="s">
        <v>138</v>
      </c>
      <c r="AA1109" s="4">
        <v>43920</v>
      </c>
      <c r="AB1109" t="s">
        <v>146</v>
      </c>
      <c r="AC1109" s="3">
        <v>29096.19</v>
      </c>
      <c r="AD1109" s="4">
        <v>40001</v>
      </c>
      <c r="AE1109" t="s">
        <v>139</v>
      </c>
      <c r="AF1109" s="4">
        <v>43682</v>
      </c>
      <c r="AG1109">
        <v>506</v>
      </c>
    </row>
    <row r="1110" spans="1:34" x14ac:dyDescent="0.6">
      <c r="A1110">
        <v>37306461247</v>
      </c>
      <c r="B1110" t="s">
        <v>563</v>
      </c>
      <c r="C1110">
        <v>85011377213</v>
      </c>
      <c r="D1110" t="s">
        <v>566</v>
      </c>
      <c r="E1110" s="3">
        <v>200000</v>
      </c>
      <c r="F1110">
        <v>14.45</v>
      </c>
      <c r="G1110">
        <v>0</v>
      </c>
      <c r="H1110" s="3">
        <v>154530</v>
      </c>
      <c r="I1110" s="3">
        <v>154530</v>
      </c>
      <c r="J1110" s="4">
        <v>43056</v>
      </c>
      <c r="K1110">
        <v>52</v>
      </c>
      <c r="L1110">
        <v>19</v>
      </c>
      <c r="M1110">
        <v>33</v>
      </c>
      <c r="N1110">
        <v>5</v>
      </c>
      <c r="O1110">
        <v>5</v>
      </c>
      <c r="P1110">
        <v>801</v>
      </c>
      <c r="Q1110" t="s">
        <v>73</v>
      </c>
      <c r="R1110">
        <v>0</v>
      </c>
      <c r="S1110" s="3">
        <v>4701</v>
      </c>
      <c r="T1110" s="4">
        <v>43617</v>
      </c>
      <c r="U1110" s="3">
        <v>7211.99</v>
      </c>
      <c r="V1110" s="3">
        <v>83908.35</v>
      </c>
      <c r="W1110" t="s">
        <v>75</v>
      </c>
      <c r="Y1110">
        <v>5</v>
      </c>
      <c r="Z1110" t="s">
        <v>138</v>
      </c>
      <c r="AA1110" s="4">
        <v>43920</v>
      </c>
      <c r="AB1110" t="s">
        <v>146</v>
      </c>
      <c r="AC1110" s="3">
        <v>154530</v>
      </c>
      <c r="AD1110" s="4">
        <v>40001</v>
      </c>
      <c r="AE1110" t="s">
        <v>139</v>
      </c>
      <c r="AF1110" s="4">
        <v>43678</v>
      </c>
      <c r="AG1110">
        <v>506</v>
      </c>
    </row>
    <row r="1111" spans="1:34" x14ac:dyDescent="0.6">
      <c r="A1111" t="s">
        <v>14</v>
      </c>
      <c r="B1111" t="s">
        <v>15</v>
      </c>
      <c r="C1111" t="s">
        <v>16</v>
      </c>
      <c r="D1111" t="s">
        <v>17</v>
      </c>
      <c r="E1111" t="s">
        <v>18</v>
      </c>
      <c r="F1111" t="s">
        <v>19</v>
      </c>
      <c r="G1111" t="s">
        <v>69</v>
      </c>
      <c r="H1111" t="s">
        <v>70</v>
      </c>
      <c r="I1111" t="s">
        <v>21</v>
      </c>
      <c r="J1111" t="s">
        <v>19</v>
      </c>
      <c r="K1111" t="s">
        <v>22</v>
      </c>
      <c r="L1111" t="s">
        <v>22</v>
      </c>
      <c r="M1111" t="s">
        <v>22</v>
      </c>
      <c r="N1111" t="s">
        <v>23</v>
      </c>
      <c r="O1111" t="s">
        <v>22</v>
      </c>
      <c r="P1111" t="s">
        <v>24</v>
      </c>
      <c r="Q1111" t="s">
        <v>19</v>
      </c>
      <c r="R1111" t="s">
        <v>25</v>
      </c>
      <c r="S1111" t="s">
        <v>21</v>
      </c>
      <c r="T1111" t="s">
        <v>26</v>
      </c>
      <c r="U1111" t="s">
        <v>14</v>
      </c>
      <c r="V1111" t="s">
        <v>18</v>
      </c>
      <c r="W1111" t="s">
        <v>24</v>
      </c>
      <c r="X1111" t="s">
        <v>27</v>
      </c>
      <c r="Y1111" t="s">
        <v>25</v>
      </c>
      <c r="Z1111" t="s">
        <v>28</v>
      </c>
      <c r="AA1111" t="s">
        <v>29</v>
      </c>
      <c r="AB1111" t="s">
        <v>25</v>
      </c>
      <c r="AC1111" t="s">
        <v>18</v>
      </c>
      <c r="AD1111" t="s">
        <v>26</v>
      </c>
      <c r="AE1111" t="s">
        <v>29</v>
      </c>
      <c r="AF1111" t="s">
        <v>19</v>
      </c>
      <c r="AG1111" t="s">
        <v>30</v>
      </c>
      <c r="AH1111" t="s">
        <v>31</v>
      </c>
    </row>
    <row r="1112" spans="1:34" x14ac:dyDescent="0.6">
      <c r="A1112" t="s">
        <v>77</v>
      </c>
      <c r="B1112" t="s">
        <v>563</v>
      </c>
      <c r="E1112" s="3">
        <v>710000</v>
      </c>
      <c r="G1112" s="3">
        <v>86774</v>
      </c>
      <c r="H1112" s="3">
        <v>192119.86</v>
      </c>
      <c r="I1112" s="3">
        <v>183626.19</v>
      </c>
    </row>
    <row r="1113" spans="1:34" x14ac:dyDescent="0.6">
      <c r="A1113" t="s">
        <v>14</v>
      </c>
      <c r="B1113" t="s">
        <v>15</v>
      </c>
      <c r="C1113" t="s">
        <v>16</v>
      </c>
      <c r="D1113" t="s">
        <v>17</v>
      </c>
      <c r="E1113" t="s">
        <v>18</v>
      </c>
      <c r="F1113" t="s">
        <v>19</v>
      </c>
      <c r="G1113" t="s">
        <v>69</v>
      </c>
      <c r="H1113" t="s">
        <v>70</v>
      </c>
      <c r="I1113" t="s">
        <v>21</v>
      </c>
      <c r="J1113" t="s">
        <v>19</v>
      </c>
      <c r="K1113" t="s">
        <v>22</v>
      </c>
      <c r="L1113" t="s">
        <v>22</v>
      </c>
      <c r="M1113" t="s">
        <v>22</v>
      </c>
      <c r="N1113" t="s">
        <v>23</v>
      </c>
      <c r="O1113" t="s">
        <v>22</v>
      </c>
      <c r="P1113" t="s">
        <v>24</v>
      </c>
      <c r="Q1113" t="s">
        <v>19</v>
      </c>
      <c r="R1113" t="s">
        <v>25</v>
      </c>
      <c r="S1113" t="s">
        <v>21</v>
      </c>
      <c r="T1113" t="s">
        <v>26</v>
      </c>
      <c r="U1113" t="s">
        <v>14</v>
      </c>
      <c r="V1113" t="s">
        <v>18</v>
      </c>
      <c r="W1113" t="s">
        <v>24</v>
      </c>
      <c r="X1113" t="s">
        <v>27</v>
      </c>
      <c r="Y1113" t="s">
        <v>25</v>
      </c>
      <c r="Z1113" t="s">
        <v>28</v>
      </c>
      <c r="AA1113" t="s">
        <v>29</v>
      </c>
      <c r="AB1113" t="s">
        <v>25</v>
      </c>
      <c r="AC1113" t="s">
        <v>18</v>
      </c>
      <c r="AD1113" t="s">
        <v>26</v>
      </c>
      <c r="AE1113" t="s">
        <v>29</v>
      </c>
      <c r="AF1113" t="s">
        <v>19</v>
      </c>
      <c r="AG1113" t="s">
        <v>30</v>
      </c>
      <c r="AH1113" t="s">
        <v>31</v>
      </c>
    </row>
    <row r="1114" spans="1:34" x14ac:dyDescent="0.6">
      <c r="A1114">
        <v>36514527200</v>
      </c>
      <c r="B1114" t="s">
        <v>567</v>
      </c>
      <c r="C1114">
        <v>89609719853</v>
      </c>
      <c r="D1114" t="s">
        <v>568</v>
      </c>
      <c r="E1114" s="3">
        <v>202600</v>
      </c>
      <c r="F1114">
        <v>9</v>
      </c>
      <c r="G1114" s="3">
        <v>275870</v>
      </c>
      <c r="H1114" s="3">
        <v>261799</v>
      </c>
      <c r="I1114">
        <v>0</v>
      </c>
      <c r="J1114" s="4">
        <v>42770</v>
      </c>
      <c r="K1114">
        <v>7</v>
      </c>
      <c r="L1114">
        <v>7</v>
      </c>
      <c r="M1114">
        <v>0</v>
      </c>
      <c r="N1114">
        <v>0</v>
      </c>
      <c r="O1114">
        <v>0</v>
      </c>
      <c r="P1114">
        <v>0</v>
      </c>
      <c r="Q1114" t="s">
        <v>73</v>
      </c>
      <c r="R1114">
        <v>15355</v>
      </c>
      <c r="S1114">
        <v>601</v>
      </c>
      <c r="T1114" t="s">
        <v>74</v>
      </c>
      <c r="U1114">
        <v>0</v>
      </c>
      <c r="V1114">
        <v>0</v>
      </c>
      <c r="W1114" t="s">
        <v>75</v>
      </c>
      <c r="Y1114">
        <v>9</v>
      </c>
      <c r="Z1114" t="s">
        <v>75</v>
      </c>
      <c r="AA1114" t="s">
        <v>74</v>
      </c>
      <c r="AB1114" t="s">
        <v>75</v>
      </c>
      <c r="AC1114">
        <v>0</v>
      </c>
      <c r="AD1114" t="s">
        <v>74</v>
      </c>
    </row>
    <row r="1115" spans="1:34" x14ac:dyDescent="0.6">
      <c r="A1115">
        <v>36695759606</v>
      </c>
      <c r="B1115" t="s">
        <v>567</v>
      </c>
      <c r="C1115">
        <v>87136707292</v>
      </c>
      <c r="D1115" t="s">
        <v>569</v>
      </c>
      <c r="E1115" s="3">
        <v>149672</v>
      </c>
      <c r="F1115">
        <v>9</v>
      </c>
      <c r="G1115" s="3">
        <v>186031</v>
      </c>
      <c r="H1115" s="3">
        <v>183655.5</v>
      </c>
      <c r="I1115">
        <v>0</v>
      </c>
      <c r="J1115" s="4">
        <v>42811</v>
      </c>
      <c r="K1115">
        <v>27</v>
      </c>
      <c r="L1115">
        <v>27</v>
      </c>
      <c r="M1115">
        <v>0</v>
      </c>
      <c r="N1115">
        <v>0</v>
      </c>
      <c r="O1115">
        <v>0</v>
      </c>
      <c r="P1115">
        <v>0</v>
      </c>
      <c r="Q1115" t="s">
        <v>73</v>
      </c>
      <c r="R1115">
        <v>15355</v>
      </c>
      <c r="S1115" s="3">
        <v>1279</v>
      </c>
      <c r="T1115" t="s">
        <v>74</v>
      </c>
      <c r="U1115">
        <v>0</v>
      </c>
      <c r="V1115">
        <v>0</v>
      </c>
      <c r="W1115" t="s">
        <v>75</v>
      </c>
      <c r="Y1115">
        <v>9</v>
      </c>
      <c r="Z1115" t="s">
        <v>75</v>
      </c>
      <c r="AA1115" t="s">
        <v>74</v>
      </c>
      <c r="AB1115" t="s">
        <v>75</v>
      </c>
      <c r="AC1115">
        <v>0</v>
      </c>
      <c r="AD1115" t="s">
        <v>74</v>
      </c>
    </row>
    <row r="1116" spans="1:34" x14ac:dyDescent="0.6">
      <c r="A1116">
        <v>37371407907</v>
      </c>
      <c r="B1116" t="s">
        <v>567</v>
      </c>
      <c r="C1116">
        <v>87678057256</v>
      </c>
      <c r="D1116" t="s">
        <v>570</v>
      </c>
      <c r="E1116" s="3">
        <v>134000</v>
      </c>
      <c r="F1116">
        <v>8.5</v>
      </c>
      <c r="G1116" s="3">
        <v>149785</v>
      </c>
      <c r="H1116" s="3">
        <v>102322.76</v>
      </c>
      <c r="I1116">
        <v>0</v>
      </c>
      <c r="J1116" s="4">
        <v>43089</v>
      </c>
      <c r="K1116">
        <v>15</v>
      </c>
      <c r="L1116">
        <v>15</v>
      </c>
      <c r="M1116">
        <v>0</v>
      </c>
      <c r="N1116">
        <v>0</v>
      </c>
      <c r="O1116">
        <v>0</v>
      </c>
      <c r="P1116">
        <v>0</v>
      </c>
      <c r="Q1116" t="s">
        <v>73</v>
      </c>
      <c r="R1116">
        <v>15355</v>
      </c>
      <c r="S1116" s="3">
        <v>1663</v>
      </c>
      <c r="T1116" t="s">
        <v>74</v>
      </c>
      <c r="U1116">
        <v>0</v>
      </c>
      <c r="V1116">
        <v>0</v>
      </c>
      <c r="W1116" t="s">
        <v>75</v>
      </c>
      <c r="Y1116">
        <v>9</v>
      </c>
      <c r="Z1116" t="s">
        <v>75</v>
      </c>
      <c r="AA1116" t="s">
        <v>74</v>
      </c>
      <c r="AB1116" t="s">
        <v>75</v>
      </c>
      <c r="AC1116">
        <v>0</v>
      </c>
      <c r="AD1116" t="s">
        <v>74</v>
      </c>
    </row>
    <row r="1117" spans="1:34" x14ac:dyDescent="0.6">
      <c r="A1117">
        <v>37451075060</v>
      </c>
      <c r="B1117" t="s">
        <v>567</v>
      </c>
      <c r="C1117">
        <v>90011973910</v>
      </c>
      <c r="D1117" t="s">
        <v>571</v>
      </c>
      <c r="E1117" s="3">
        <v>223000</v>
      </c>
      <c r="F1117">
        <v>9</v>
      </c>
      <c r="G1117" s="3">
        <v>241304</v>
      </c>
      <c r="H1117" s="3">
        <v>228301.92</v>
      </c>
      <c r="I1117">
        <v>0</v>
      </c>
      <c r="J1117" s="4">
        <v>43102</v>
      </c>
      <c r="K1117">
        <v>19</v>
      </c>
      <c r="L1117">
        <v>19</v>
      </c>
      <c r="M1117">
        <v>0</v>
      </c>
      <c r="N1117">
        <v>0</v>
      </c>
      <c r="O1117">
        <v>0</v>
      </c>
      <c r="P1117">
        <v>0</v>
      </c>
      <c r="Q1117" t="s">
        <v>73</v>
      </c>
      <c r="R1117">
        <v>61132</v>
      </c>
      <c r="S1117" s="3">
        <v>2697</v>
      </c>
      <c r="T1117" t="s">
        <v>74</v>
      </c>
      <c r="U1117">
        <v>0</v>
      </c>
      <c r="V1117">
        <v>0</v>
      </c>
      <c r="W1117" t="s">
        <v>75</v>
      </c>
      <c r="Y1117">
        <v>9</v>
      </c>
      <c r="Z1117" t="s">
        <v>75</v>
      </c>
      <c r="AA1117" t="s">
        <v>74</v>
      </c>
      <c r="AB1117" t="s">
        <v>75</v>
      </c>
      <c r="AC1117">
        <v>0</v>
      </c>
      <c r="AD1117" t="s">
        <v>74</v>
      </c>
    </row>
    <row r="1118" spans="1:34" x14ac:dyDescent="0.6">
      <c r="A1118">
        <v>38183763416</v>
      </c>
      <c r="B1118" t="s">
        <v>567</v>
      </c>
      <c r="C1118">
        <v>89080325762</v>
      </c>
      <c r="D1118" t="s">
        <v>572</v>
      </c>
      <c r="E1118" s="3">
        <v>216000</v>
      </c>
      <c r="F1118">
        <v>9</v>
      </c>
      <c r="G1118" s="3">
        <v>253063</v>
      </c>
      <c r="H1118" s="3">
        <v>233450</v>
      </c>
      <c r="I1118">
        <v>0</v>
      </c>
      <c r="J1118" s="4">
        <v>43476</v>
      </c>
      <c r="K1118">
        <v>1</v>
      </c>
      <c r="L1118">
        <v>1</v>
      </c>
      <c r="M1118">
        <v>0</v>
      </c>
      <c r="N1118">
        <v>0</v>
      </c>
      <c r="O1118">
        <v>0</v>
      </c>
      <c r="P1118">
        <v>0</v>
      </c>
      <c r="Q1118" t="s">
        <v>73</v>
      </c>
      <c r="R1118">
        <v>15355</v>
      </c>
      <c r="S1118" s="3">
        <v>5210</v>
      </c>
      <c r="T1118" t="s">
        <v>74</v>
      </c>
      <c r="U1118">
        <v>0</v>
      </c>
      <c r="V1118">
        <v>0</v>
      </c>
      <c r="W1118" t="s">
        <v>75</v>
      </c>
      <c r="Y1118">
        <v>9</v>
      </c>
      <c r="Z1118" t="s">
        <v>75</v>
      </c>
      <c r="AA1118" t="s">
        <v>74</v>
      </c>
      <c r="AB1118" t="s">
        <v>75</v>
      </c>
      <c r="AC1118">
        <v>0</v>
      </c>
      <c r="AD1118" t="s">
        <v>74</v>
      </c>
    </row>
    <row r="1119" spans="1:34" x14ac:dyDescent="0.6">
      <c r="A1119">
        <v>38683456770</v>
      </c>
      <c r="B1119" t="s">
        <v>567</v>
      </c>
      <c r="C1119">
        <v>87807057987</v>
      </c>
      <c r="D1119" t="s">
        <v>573</v>
      </c>
      <c r="E1119" s="3">
        <v>151200</v>
      </c>
      <c r="F1119">
        <v>9</v>
      </c>
      <c r="G1119" s="3">
        <v>140100</v>
      </c>
      <c r="H1119" s="3">
        <v>132532</v>
      </c>
      <c r="I1119">
        <v>0</v>
      </c>
      <c r="J1119" s="4">
        <v>43690</v>
      </c>
      <c r="K1119">
        <v>14</v>
      </c>
      <c r="L1119">
        <v>14</v>
      </c>
      <c r="M1119">
        <v>0</v>
      </c>
      <c r="N1119">
        <v>0</v>
      </c>
      <c r="O1119">
        <v>0</v>
      </c>
      <c r="P1119">
        <v>0</v>
      </c>
      <c r="Q1119" t="s">
        <v>73</v>
      </c>
      <c r="R1119">
        <v>61132</v>
      </c>
      <c r="S1119" s="3">
        <v>2888</v>
      </c>
      <c r="T1119" t="s">
        <v>74</v>
      </c>
      <c r="U1119">
        <v>0</v>
      </c>
      <c r="V1119">
        <v>0</v>
      </c>
      <c r="W1119" t="s">
        <v>75</v>
      </c>
      <c r="Y1119">
        <v>9</v>
      </c>
      <c r="Z1119" t="s">
        <v>75</v>
      </c>
      <c r="AA1119" t="s">
        <v>74</v>
      </c>
      <c r="AB1119" t="s">
        <v>75</v>
      </c>
      <c r="AC1119">
        <v>0</v>
      </c>
      <c r="AD1119" t="s">
        <v>74</v>
      </c>
    </row>
    <row r="1120" spans="1:34" x14ac:dyDescent="0.6">
      <c r="A1120" t="s">
        <v>14</v>
      </c>
      <c r="B1120" t="s">
        <v>15</v>
      </c>
      <c r="C1120" t="s">
        <v>16</v>
      </c>
      <c r="D1120" t="s">
        <v>17</v>
      </c>
      <c r="E1120" t="s">
        <v>18</v>
      </c>
      <c r="F1120" t="s">
        <v>19</v>
      </c>
      <c r="G1120" t="s">
        <v>69</v>
      </c>
      <c r="H1120" t="s">
        <v>70</v>
      </c>
      <c r="I1120" t="s">
        <v>21</v>
      </c>
      <c r="J1120" t="s">
        <v>19</v>
      </c>
      <c r="K1120" t="s">
        <v>22</v>
      </c>
      <c r="L1120" t="s">
        <v>22</v>
      </c>
      <c r="M1120" t="s">
        <v>22</v>
      </c>
      <c r="N1120" t="s">
        <v>23</v>
      </c>
      <c r="O1120" t="s">
        <v>22</v>
      </c>
      <c r="P1120" t="s">
        <v>24</v>
      </c>
      <c r="Q1120" t="s">
        <v>19</v>
      </c>
      <c r="R1120" t="s">
        <v>25</v>
      </c>
      <c r="S1120" t="s">
        <v>21</v>
      </c>
      <c r="T1120" t="s">
        <v>26</v>
      </c>
      <c r="U1120" t="s">
        <v>14</v>
      </c>
      <c r="V1120" t="s">
        <v>18</v>
      </c>
      <c r="W1120" t="s">
        <v>24</v>
      </c>
      <c r="X1120" t="s">
        <v>27</v>
      </c>
      <c r="Y1120" t="s">
        <v>25</v>
      </c>
      <c r="Z1120" t="s">
        <v>28</v>
      </c>
      <c r="AA1120" t="s">
        <v>29</v>
      </c>
      <c r="AB1120" t="s">
        <v>25</v>
      </c>
      <c r="AC1120" t="s">
        <v>18</v>
      </c>
      <c r="AD1120" t="s">
        <v>26</v>
      </c>
      <c r="AE1120" t="s">
        <v>29</v>
      </c>
      <c r="AF1120" t="s">
        <v>19</v>
      </c>
      <c r="AG1120" t="s">
        <v>30</v>
      </c>
      <c r="AH1120" t="s">
        <v>31</v>
      </c>
    </row>
    <row r="1121" spans="1:34" x14ac:dyDescent="0.6">
      <c r="A1121" t="s">
        <v>77</v>
      </c>
      <c r="B1121" t="s">
        <v>567</v>
      </c>
      <c r="E1121" s="3">
        <v>1076472</v>
      </c>
      <c r="G1121" s="3">
        <v>1246153</v>
      </c>
      <c r="H1121" s="3">
        <v>1142061.18</v>
      </c>
      <c r="I1121">
        <v>0</v>
      </c>
    </row>
    <row r="1122" spans="1:34" x14ac:dyDescent="0.6">
      <c r="A1122" t="s">
        <v>14</v>
      </c>
      <c r="B1122" t="s">
        <v>15</v>
      </c>
      <c r="C1122" t="s">
        <v>16</v>
      </c>
      <c r="D1122" t="s">
        <v>17</v>
      </c>
      <c r="E1122" t="s">
        <v>18</v>
      </c>
      <c r="F1122" t="s">
        <v>19</v>
      </c>
      <c r="G1122" t="s">
        <v>69</v>
      </c>
      <c r="H1122" t="s">
        <v>70</v>
      </c>
      <c r="I1122" t="s">
        <v>21</v>
      </c>
      <c r="J1122" t="s">
        <v>19</v>
      </c>
      <c r="K1122" t="s">
        <v>22</v>
      </c>
      <c r="L1122" t="s">
        <v>22</v>
      </c>
      <c r="M1122" t="s">
        <v>22</v>
      </c>
      <c r="N1122" t="s">
        <v>23</v>
      </c>
      <c r="O1122" t="s">
        <v>22</v>
      </c>
      <c r="P1122" t="s">
        <v>24</v>
      </c>
      <c r="Q1122" t="s">
        <v>19</v>
      </c>
      <c r="R1122" t="s">
        <v>25</v>
      </c>
      <c r="S1122" t="s">
        <v>21</v>
      </c>
      <c r="T1122" t="s">
        <v>26</v>
      </c>
      <c r="U1122" t="s">
        <v>14</v>
      </c>
      <c r="V1122" t="s">
        <v>18</v>
      </c>
      <c r="W1122" t="s">
        <v>24</v>
      </c>
      <c r="X1122" t="s">
        <v>27</v>
      </c>
      <c r="Y1122" t="s">
        <v>25</v>
      </c>
      <c r="Z1122" t="s">
        <v>28</v>
      </c>
      <c r="AA1122" t="s">
        <v>29</v>
      </c>
      <c r="AB1122" t="s">
        <v>25</v>
      </c>
      <c r="AC1122" t="s">
        <v>18</v>
      </c>
      <c r="AD1122" t="s">
        <v>26</v>
      </c>
      <c r="AE1122" t="s">
        <v>29</v>
      </c>
      <c r="AF1122" t="s">
        <v>19</v>
      </c>
      <c r="AG1122" t="s">
        <v>30</v>
      </c>
      <c r="AH1122" t="s">
        <v>31</v>
      </c>
    </row>
    <row r="1123" spans="1:34" x14ac:dyDescent="0.6">
      <c r="A1123">
        <v>37000504403</v>
      </c>
      <c r="B1123" t="s">
        <v>574</v>
      </c>
      <c r="C1123">
        <v>89829140593</v>
      </c>
      <c r="D1123" t="s">
        <v>575</v>
      </c>
      <c r="E1123" s="3">
        <v>750000</v>
      </c>
      <c r="F1123">
        <v>9</v>
      </c>
      <c r="G1123" s="3">
        <v>966140</v>
      </c>
      <c r="H1123" s="3">
        <v>754020.21</v>
      </c>
      <c r="I1123">
        <v>0</v>
      </c>
      <c r="J1123" s="4">
        <v>42928</v>
      </c>
      <c r="K1123">
        <v>1</v>
      </c>
      <c r="L1123">
        <v>1</v>
      </c>
      <c r="M1123">
        <v>0</v>
      </c>
      <c r="N1123">
        <v>0</v>
      </c>
      <c r="O1123">
        <v>0</v>
      </c>
      <c r="P1123">
        <v>0</v>
      </c>
      <c r="Q1123" t="s">
        <v>73</v>
      </c>
      <c r="R1123">
        <v>15355</v>
      </c>
      <c r="S1123" s="3">
        <v>3964</v>
      </c>
      <c r="T1123" t="s">
        <v>74</v>
      </c>
      <c r="U1123">
        <v>0</v>
      </c>
      <c r="V1123">
        <v>0</v>
      </c>
      <c r="W1123" t="s">
        <v>75</v>
      </c>
      <c r="Y1123">
        <v>9</v>
      </c>
      <c r="Z1123" t="s">
        <v>75</v>
      </c>
      <c r="AA1123" t="s">
        <v>74</v>
      </c>
      <c r="AB1123" t="s">
        <v>75</v>
      </c>
      <c r="AC1123">
        <v>0</v>
      </c>
      <c r="AD1123" t="s">
        <v>74</v>
      </c>
    </row>
    <row r="1124" spans="1:34" x14ac:dyDescent="0.6">
      <c r="A1124" t="s">
        <v>14</v>
      </c>
      <c r="B1124" t="s">
        <v>15</v>
      </c>
      <c r="C1124" t="s">
        <v>16</v>
      </c>
      <c r="D1124" t="s">
        <v>17</v>
      </c>
      <c r="E1124" t="s">
        <v>18</v>
      </c>
      <c r="F1124" t="s">
        <v>19</v>
      </c>
      <c r="G1124" t="s">
        <v>69</v>
      </c>
      <c r="H1124" t="s">
        <v>70</v>
      </c>
      <c r="I1124" t="s">
        <v>21</v>
      </c>
      <c r="J1124" t="s">
        <v>19</v>
      </c>
      <c r="K1124" t="s">
        <v>22</v>
      </c>
      <c r="L1124" t="s">
        <v>22</v>
      </c>
      <c r="M1124" t="s">
        <v>22</v>
      </c>
      <c r="N1124" t="s">
        <v>23</v>
      </c>
      <c r="O1124" t="s">
        <v>22</v>
      </c>
      <c r="P1124" t="s">
        <v>24</v>
      </c>
      <c r="Q1124" t="s">
        <v>19</v>
      </c>
      <c r="R1124" t="s">
        <v>25</v>
      </c>
      <c r="S1124" t="s">
        <v>21</v>
      </c>
      <c r="T1124" t="s">
        <v>26</v>
      </c>
      <c r="U1124" t="s">
        <v>14</v>
      </c>
      <c r="V1124" t="s">
        <v>18</v>
      </c>
      <c r="W1124" t="s">
        <v>24</v>
      </c>
      <c r="X1124" t="s">
        <v>27</v>
      </c>
      <c r="Y1124" t="s">
        <v>25</v>
      </c>
      <c r="Z1124" t="s">
        <v>28</v>
      </c>
      <c r="AA1124" t="s">
        <v>29</v>
      </c>
      <c r="AB1124" t="s">
        <v>25</v>
      </c>
      <c r="AC1124" t="s">
        <v>18</v>
      </c>
      <c r="AD1124" t="s">
        <v>26</v>
      </c>
      <c r="AE1124" t="s">
        <v>29</v>
      </c>
      <c r="AF1124" t="s">
        <v>19</v>
      </c>
      <c r="AG1124" t="s">
        <v>30</v>
      </c>
      <c r="AH1124" t="s">
        <v>31</v>
      </c>
    </row>
    <row r="1125" spans="1:34" x14ac:dyDescent="0.6">
      <c r="A1125" t="s">
        <v>77</v>
      </c>
      <c r="B1125" t="s">
        <v>574</v>
      </c>
      <c r="E1125" s="3">
        <v>750000</v>
      </c>
      <c r="G1125" s="3">
        <v>966140</v>
      </c>
      <c r="H1125" s="3">
        <v>754020.21</v>
      </c>
      <c r="I1125">
        <v>0</v>
      </c>
    </row>
    <row r="1126" spans="1:34" x14ac:dyDescent="0.6">
      <c r="A1126" t="s">
        <v>14</v>
      </c>
      <c r="B1126" t="s">
        <v>15</v>
      </c>
      <c r="C1126" t="s">
        <v>16</v>
      </c>
      <c r="D1126" t="s">
        <v>17</v>
      </c>
      <c r="E1126" t="s">
        <v>18</v>
      </c>
      <c r="F1126" t="s">
        <v>19</v>
      </c>
      <c r="G1126" t="s">
        <v>69</v>
      </c>
      <c r="H1126" t="s">
        <v>70</v>
      </c>
      <c r="I1126" t="s">
        <v>21</v>
      </c>
      <c r="J1126" t="s">
        <v>19</v>
      </c>
      <c r="K1126" t="s">
        <v>22</v>
      </c>
      <c r="L1126" t="s">
        <v>22</v>
      </c>
      <c r="M1126" t="s">
        <v>22</v>
      </c>
      <c r="N1126" t="s">
        <v>23</v>
      </c>
      <c r="O1126" t="s">
        <v>22</v>
      </c>
      <c r="P1126" t="s">
        <v>24</v>
      </c>
      <c r="Q1126" t="s">
        <v>19</v>
      </c>
      <c r="R1126" t="s">
        <v>25</v>
      </c>
      <c r="S1126" t="s">
        <v>21</v>
      </c>
      <c r="T1126" t="s">
        <v>26</v>
      </c>
      <c r="U1126" t="s">
        <v>14</v>
      </c>
      <c r="V1126" t="s">
        <v>18</v>
      </c>
      <c r="W1126" t="s">
        <v>24</v>
      </c>
      <c r="X1126" t="s">
        <v>27</v>
      </c>
      <c r="Y1126" t="s">
        <v>25</v>
      </c>
      <c r="Z1126" t="s">
        <v>28</v>
      </c>
      <c r="AA1126" t="s">
        <v>29</v>
      </c>
      <c r="AB1126" t="s">
        <v>25</v>
      </c>
      <c r="AC1126" t="s">
        <v>18</v>
      </c>
      <c r="AD1126" t="s">
        <v>26</v>
      </c>
      <c r="AE1126" t="s">
        <v>29</v>
      </c>
      <c r="AF1126" t="s">
        <v>19</v>
      </c>
      <c r="AG1126" t="s">
        <v>30</v>
      </c>
      <c r="AH1126" t="s">
        <v>31</v>
      </c>
    </row>
    <row r="1127" spans="1:34" x14ac:dyDescent="0.6">
      <c r="A1127">
        <v>30667615345</v>
      </c>
      <c r="B1127" t="s">
        <v>576</v>
      </c>
      <c r="C1127">
        <v>85440966796</v>
      </c>
      <c r="D1127" t="s">
        <v>577</v>
      </c>
      <c r="E1127" s="3">
        <v>700000</v>
      </c>
      <c r="F1127">
        <v>7.65</v>
      </c>
      <c r="G1127" s="3">
        <v>174803</v>
      </c>
      <c r="H1127" s="3">
        <v>95597.63</v>
      </c>
      <c r="I1127">
        <v>0</v>
      </c>
      <c r="J1127" s="4">
        <v>39848</v>
      </c>
      <c r="K1127">
        <v>19</v>
      </c>
      <c r="L1127">
        <v>19</v>
      </c>
      <c r="M1127">
        <v>0</v>
      </c>
      <c r="N1127">
        <v>0</v>
      </c>
      <c r="O1127">
        <v>0</v>
      </c>
      <c r="P1127">
        <v>0</v>
      </c>
      <c r="Q1127" t="s">
        <v>73</v>
      </c>
      <c r="R1127">
        <v>15355</v>
      </c>
      <c r="S1127" s="3">
        <v>6682</v>
      </c>
      <c r="T1127" t="s">
        <v>74</v>
      </c>
      <c r="U1127">
        <v>0</v>
      </c>
      <c r="V1127">
        <v>0</v>
      </c>
      <c r="W1127" t="s">
        <v>75</v>
      </c>
      <c r="Y1127">
        <v>9</v>
      </c>
      <c r="Z1127" t="s">
        <v>75</v>
      </c>
      <c r="AA1127" t="s">
        <v>74</v>
      </c>
      <c r="AB1127" t="s">
        <v>75</v>
      </c>
      <c r="AC1127">
        <v>0</v>
      </c>
      <c r="AD1127" t="s">
        <v>74</v>
      </c>
    </row>
    <row r="1128" spans="1:34" x14ac:dyDescent="0.6">
      <c r="A1128">
        <v>36564258248</v>
      </c>
      <c r="B1128" t="s">
        <v>576</v>
      </c>
      <c r="C1128">
        <v>76005419239</v>
      </c>
      <c r="D1128" t="s">
        <v>557</v>
      </c>
      <c r="E1128" s="3">
        <v>2500000</v>
      </c>
      <c r="F1128">
        <v>7.65</v>
      </c>
      <c r="G1128" s="3">
        <v>2347220</v>
      </c>
      <c r="H1128" s="3">
        <v>1938289.5</v>
      </c>
      <c r="I1128">
        <v>0</v>
      </c>
      <c r="J1128" s="4">
        <v>42788</v>
      </c>
      <c r="K1128">
        <v>19</v>
      </c>
      <c r="L1128">
        <v>19</v>
      </c>
      <c r="M1128">
        <v>0</v>
      </c>
      <c r="N1128">
        <v>0</v>
      </c>
      <c r="O1128">
        <v>0</v>
      </c>
      <c r="P1128">
        <v>0</v>
      </c>
      <c r="Q1128" t="s">
        <v>73</v>
      </c>
      <c r="R1128">
        <v>61132</v>
      </c>
      <c r="S1128" s="3">
        <v>20385</v>
      </c>
      <c r="T1128" t="s">
        <v>74</v>
      </c>
      <c r="U1128">
        <v>0</v>
      </c>
      <c r="V1128">
        <v>0</v>
      </c>
      <c r="W1128" t="s">
        <v>75</v>
      </c>
      <c r="Y1128">
        <v>9</v>
      </c>
      <c r="Z1128" t="s">
        <v>75</v>
      </c>
      <c r="AA1128" t="s">
        <v>74</v>
      </c>
      <c r="AB1128" t="s">
        <v>75</v>
      </c>
      <c r="AC1128">
        <v>0</v>
      </c>
      <c r="AD1128" t="s">
        <v>74</v>
      </c>
      <c r="AE1128" t="s">
        <v>76</v>
      </c>
      <c r="AF1128" s="4">
        <v>44195</v>
      </c>
      <c r="AG1128">
        <v>0</v>
      </c>
    </row>
    <row r="1129" spans="1:34" x14ac:dyDescent="0.6">
      <c r="A1129" t="s">
        <v>14</v>
      </c>
      <c r="B1129" t="s">
        <v>15</v>
      </c>
      <c r="C1129" t="s">
        <v>16</v>
      </c>
      <c r="D1129" t="s">
        <v>17</v>
      </c>
      <c r="E1129" t="s">
        <v>18</v>
      </c>
      <c r="F1129" t="s">
        <v>19</v>
      </c>
      <c r="G1129" t="s">
        <v>69</v>
      </c>
      <c r="H1129" t="s">
        <v>70</v>
      </c>
      <c r="I1129" t="s">
        <v>21</v>
      </c>
      <c r="J1129" t="s">
        <v>19</v>
      </c>
      <c r="K1129" t="s">
        <v>22</v>
      </c>
      <c r="L1129" t="s">
        <v>22</v>
      </c>
      <c r="M1129" t="s">
        <v>22</v>
      </c>
      <c r="N1129" t="s">
        <v>23</v>
      </c>
      <c r="O1129" t="s">
        <v>22</v>
      </c>
      <c r="P1129" t="s">
        <v>24</v>
      </c>
      <c r="Q1129" t="s">
        <v>19</v>
      </c>
      <c r="R1129" t="s">
        <v>25</v>
      </c>
      <c r="S1129" t="s">
        <v>21</v>
      </c>
      <c r="T1129" t="s">
        <v>26</v>
      </c>
      <c r="U1129" t="s">
        <v>14</v>
      </c>
      <c r="V1129" t="s">
        <v>18</v>
      </c>
      <c r="W1129" t="s">
        <v>24</v>
      </c>
      <c r="X1129" t="s">
        <v>27</v>
      </c>
      <c r="Y1129" t="s">
        <v>25</v>
      </c>
      <c r="Z1129" t="s">
        <v>28</v>
      </c>
      <c r="AA1129" t="s">
        <v>29</v>
      </c>
      <c r="AB1129" t="s">
        <v>25</v>
      </c>
      <c r="AC1129" t="s">
        <v>18</v>
      </c>
      <c r="AD1129" t="s">
        <v>26</v>
      </c>
      <c r="AE1129" t="s">
        <v>29</v>
      </c>
      <c r="AF1129" t="s">
        <v>19</v>
      </c>
      <c r="AG1129" t="s">
        <v>30</v>
      </c>
      <c r="AH1129" t="s">
        <v>31</v>
      </c>
    </row>
    <row r="1130" spans="1:34" x14ac:dyDescent="0.6">
      <c r="A1130" t="s">
        <v>77</v>
      </c>
      <c r="B1130" t="s">
        <v>576</v>
      </c>
      <c r="E1130" s="3">
        <v>3200000</v>
      </c>
      <c r="G1130" s="3">
        <v>2522023</v>
      </c>
      <c r="H1130" s="3">
        <v>2033887.13</v>
      </c>
      <c r="I1130">
        <v>0</v>
      </c>
    </row>
    <row r="1131" spans="1:34" x14ac:dyDescent="0.6">
      <c r="A1131" t="s">
        <v>14</v>
      </c>
      <c r="B1131" t="s">
        <v>15</v>
      </c>
      <c r="C1131" t="s">
        <v>16</v>
      </c>
      <c r="D1131" t="s">
        <v>17</v>
      </c>
      <c r="E1131" t="s">
        <v>18</v>
      </c>
      <c r="F1131" t="s">
        <v>19</v>
      </c>
      <c r="G1131" t="s">
        <v>69</v>
      </c>
      <c r="H1131" t="s">
        <v>70</v>
      </c>
      <c r="I1131" t="s">
        <v>21</v>
      </c>
      <c r="J1131" t="s">
        <v>19</v>
      </c>
      <c r="K1131" t="s">
        <v>22</v>
      </c>
      <c r="L1131" t="s">
        <v>22</v>
      </c>
      <c r="M1131" t="s">
        <v>22</v>
      </c>
      <c r="N1131" t="s">
        <v>23</v>
      </c>
      <c r="O1131" t="s">
        <v>22</v>
      </c>
      <c r="P1131" t="s">
        <v>24</v>
      </c>
      <c r="Q1131" t="s">
        <v>19</v>
      </c>
      <c r="R1131" t="s">
        <v>25</v>
      </c>
      <c r="S1131" t="s">
        <v>21</v>
      </c>
      <c r="T1131" t="s">
        <v>26</v>
      </c>
      <c r="U1131" t="s">
        <v>14</v>
      </c>
      <c r="V1131" t="s">
        <v>18</v>
      </c>
      <c r="W1131" t="s">
        <v>24</v>
      </c>
      <c r="X1131" t="s">
        <v>27</v>
      </c>
      <c r="Y1131" t="s">
        <v>25</v>
      </c>
      <c r="Z1131" t="s">
        <v>28</v>
      </c>
      <c r="AA1131" t="s">
        <v>29</v>
      </c>
      <c r="AB1131" t="s">
        <v>25</v>
      </c>
      <c r="AC1131" t="s">
        <v>18</v>
      </c>
      <c r="AD1131" t="s">
        <v>26</v>
      </c>
      <c r="AE1131" t="s">
        <v>29</v>
      </c>
      <c r="AF1131" t="s">
        <v>19</v>
      </c>
      <c r="AG1131" t="s">
        <v>30</v>
      </c>
      <c r="AH1131" t="s">
        <v>31</v>
      </c>
    </row>
    <row r="1132" spans="1:34" x14ac:dyDescent="0.6">
      <c r="A1132">
        <v>31135848061</v>
      </c>
      <c r="B1132" t="s">
        <v>578</v>
      </c>
      <c r="C1132">
        <v>85702957211</v>
      </c>
      <c r="D1132" t="s">
        <v>579</v>
      </c>
      <c r="E1132" s="3">
        <v>1584000</v>
      </c>
      <c r="F1132">
        <v>8.15</v>
      </c>
      <c r="G1132" s="3">
        <v>1089596.27</v>
      </c>
      <c r="H1132" s="3">
        <v>1089596.27</v>
      </c>
      <c r="I1132">
        <v>0</v>
      </c>
      <c r="J1132" s="4">
        <v>40285</v>
      </c>
      <c r="K1132">
        <v>1</v>
      </c>
      <c r="L1132">
        <v>1</v>
      </c>
      <c r="M1132">
        <v>0</v>
      </c>
      <c r="N1132">
        <v>0</v>
      </c>
      <c r="O1132">
        <v>0</v>
      </c>
      <c r="P1132">
        <v>0</v>
      </c>
      <c r="Q1132" t="s">
        <v>73</v>
      </c>
      <c r="R1132">
        <v>15355</v>
      </c>
      <c r="S1132" s="3">
        <v>13953</v>
      </c>
      <c r="T1132" t="s">
        <v>74</v>
      </c>
      <c r="U1132">
        <v>0</v>
      </c>
      <c r="V1132">
        <v>0</v>
      </c>
      <c r="W1132" t="s">
        <v>75</v>
      </c>
      <c r="Y1132">
        <v>9</v>
      </c>
      <c r="Z1132" t="s">
        <v>75</v>
      </c>
      <c r="AA1132" t="s">
        <v>74</v>
      </c>
      <c r="AB1132" t="s">
        <v>75</v>
      </c>
      <c r="AC1132">
        <v>0</v>
      </c>
      <c r="AD1132" t="s">
        <v>74</v>
      </c>
    </row>
    <row r="1133" spans="1:34" x14ac:dyDescent="0.6">
      <c r="A1133" t="s">
        <v>14</v>
      </c>
      <c r="B1133" t="s">
        <v>15</v>
      </c>
      <c r="C1133" t="s">
        <v>16</v>
      </c>
      <c r="D1133" t="s">
        <v>17</v>
      </c>
      <c r="E1133" t="s">
        <v>18</v>
      </c>
      <c r="F1133" t="s">
        <v>19</v>
      </c>
      <c r="G1133" t="s">
        <v>69</v>
      </c>
      <c r="H1133" t="s">
        <v>70</v>
      </c>
      <c r="I1133" t="s">
        <v>21</v>
      </c>
      <c r="J1133" t="s">
        <v>19</v>
      </c>
      <c r="K1133" t="s">
        <v>22</v>
      </c>
      <c r="L1133" t="s">
        <v>22</v>
      </c>
      <c r="M1133" t="s">
        <v>22</v>
      </c>
      <c r="N1133" t="s">
        <v>23</v>
      </c>
      <c r="O1133" t="s">
        <v>22</v>
      </c>
      <c r="P1133" t="s">
        <v>24</v>
      </c>
      <c r="Q1133" t="s">
        <v>19</v>
      </c>
      <c r="R1133" t="s">
        <v>25</v>
      </c>
      <c r="S1133" t="s">
        <v>21</v>
      </c>
      <c r="T1133" t="s">
        <v>26</v>
      </c>
      <c r="U1133" t="s">
        <v>14</v>
      </c>
      <c r="V1133" t="s">
        <v>18</v>
      </c>
      <c r="W1133" t="s">
        <v>24</v>
      </c>
      <c r="X1133" t="s">
        <v>27</v>
      </c>
      <c r="Y1133" t="s">
        <v>25</v>
      </c>
      <c r="Z1133" t="s">
        <v>28</v>
      </c>
      <c r="AA1133" t="s">
        <v>29</v>
      </c>
      <c r="AB1133" t="s">
        <v>25</v>
      </c>
      <c r="AC1133" t="s">
        <v>18</v>
      </c>
      <c r="AD1133" t="s">
        <v>26</v>
      </c>
      <c r="AE1133" t="s">
        <v>29</v>
      </c>
      <c r="AF1133" t="s">
        <v>19</v>
      </c>
      <c r="AG1133" t="s">
        <v>30</v>
      </c>
      <c r="AH1133" t="s">
        <v>31</v>
      </c>
    </row>
    <row r="1135" spans="1:34" x14ac:dyDescent="0.6">
      <c r="A1135" t="s">
        <v>101</v>
      </c>
      <c r="B1135" t="s">
        <v>102</v>
      </c>
      <c r="C1135" t="s">
        <v>103</v>
      </c>
      <c r="D1135" t="s">
        <v>104</v>
      </c>
    </row>
    <row r="1137" spans="1:34" x14ac:dyDescent="0.6">
      <c r="A1137" t="s">
        <v>3</v>
      </c>
      <c r="B1137">
        <v>1</v>
      </c>
      <c r="C1137" t="s">
        <v>4</v>
      </c>
      <c r="D1137" t="s">
        <v>5</v>
      </c>
      <c r="E1137" t="s">
        <v>6</v>
      </c>
      <c r="F1137" s="1">
        <v>45383.166666666664</v>
      </c>
      <c r="G1137">
        <v>0</v>
      </c>
    </row>
    <row r="1138" spans="1:34" x14ac:dyDescent="0.6">
      <c r="A1138" t="s">
        <v>7</v>
      </c>
      <c r="E1138" t="s">
        <v>8</v>
      </c>
      <c r="F1138" s="2">
        <v>44621</v>
      </c>
    </row>
    <row r="1139" spans="1:34" x14ac:dyDescent="0.6">
      <c r="C1139" t="s">
        <v>9</v>
      </c>
      <c r="D1139" t="s">
        <v>10</v>
      </c>
    </row>
    <row r="1140" spans="1:34" x14ac:dyDescent="0.6">
      <c r="A1140" t="s">
        <v>11</v>
      </c>
      <c r="B1140" t="s">
        <v>12</v>
      </c>
      <c r="E1140" t="s">
        <v>580</v>
      </c>
    </row>
    <row r="1141" spans="1:34" x14ac:dyDescent="0.6">
      <c r="A1141" t="s">
        <v>0</v>
      </c>
    </row>
    <row r="1142" spans="1:34" x14ac:dyDescent="0.6">
      <c r="A1142" t="s">
        <v>14</v>
      </c>
      <c r="B1142" t="s">
        <v>15</v>
      </c>
      <c r="C1142" t="s">
        <v>16</v>
      </c>
      <c r="D1142" t="s">
        <v>17</v>
      </c>
      <c r="E1142" t="s">
        <v>18</v>
      </c>
      <c r="F1142" t="s">
        <v>19</v>
      </c>
      <c r="G1142" t="s">
        <v>20</v>
      </c>
      <c r="H1142" t="s">
        <v>21</v>
      </c>
      <c r="I1142" t="s">
        <v>21</v>
      </c>
      <c r="J1142" t="s">
        <v>19</v>
      </c>
      <c r="K1142" t="s">
        <v>22</v>
      </c>
      <c r="L1142" t="s">
        <v>22</v>
      </c>
      <c r="M1142" t="s">
        <v>22</v>
      </c>
      <c r="N1142" t="s">
        <v>23</v>
      </c>
      <c r="O1142" t="s">
        <v>22</v>
      </c>
      <c r="P1142" t="s">
        <v>24</v>
      </c>
      <c r="Q1142" t="s">
        <v>19</v>
      </c>
      <c r="R1142" t="s">
        <v>25</v>
      </c>
      <c r="S1142" t="s">
        <v>21</v>
      </c>
      <c r="T1142" t="s">
        <v>26</v>
      </c>
      <c r="U1142" t="s">
        <v>14</v>
      </c>
      <c r="V1142" t="s">
        <v>18</v>
      </c>
      <c r="W1142" t="s">
        <v>24</v>
      </c>
      <c r="X1142" t="s">
        <v>27</v>
      </c>
      <c r="Y1142" t="s">
        <v>25</v>
      </c>
      <c r="Z1142" t="s">
        <v>28</v>
      </c>
      <c r="AA1142" t="s">
        <v>29</v>
      </c>
      <c r="AB1142" t="s">
        <v>25</v>
      </c>
      <c r="AC1142" t="s">
        <v>18</v>
      </c>
      <c r="AD1142" t="s">
        <v>26</v>
      </c>
      <c r="AE1142" t="s">
        <v>29</v>
      </c>
      <c r="AF1142" t="s">
        <v>19</v>
      </c>
      <c r="AG1142" t="s">
        <v>30</v>
      </c>
      <c r="AH1142" t="s">
        <v>31</v>
      </c>
    </row>
    <row r="1143" spans="1:34" x14ac:dyDescent="0.6">
      <c r="A1143" t="s">
        <v>32</v>
      </c>
      <c r="B1143" t="s">
        <v>33</v>
      </c>
      <c r="C1143" t="s">
        <v>34</v>
      </c>
      <c r="D1143" t="s">
        <v>35</v>
      </c>
      <c r="E1143" t="s">
        <v>36</v>
      </c>
      <c r="F1143" t="s">
        <v>37</v>
      </c>
      <c r="G1143" t="s">
        <v>38</v>
      </c>
      <c r="H1143" t="s">
        <v>39</v>
      </c>
      <c r="I1143" t="s">
        <v>40</v>
      </c>
      <c r="J1143" t="s">
        <v>41</v>
      </c>
      <c r="K1143" t="s">
        <v>42</v>
      </c>
      <c r="L1143" t="s">
        <v>42</v>
      </c>
      <c r="M1143" t="s">
        <v>42</v>
      </c>
      <c r="N1143" t="s">
        <v>43</v>
      </c>
      <c r="O1143" t="s">
        <v>44</v>
      </c>
      <c r="P1143" t="s">
        <v>45</v>
      </c>
      <c r="Q1143" t="s">
        <v>46</v>
      </c>
      <c r="R1143" t="s">
        <v>47</v>
      </c>
      <c r="S1143" t="s">
        <v>48</v>
      </c>
      <c r="T1143" t="s">
        <v>49</v>
      </c>
      <c r="U1143" t="s">
        <v>50</v>
      </c>
      <c r="V1143" t="s">
        <v>51</v>
      </c>
      <c r="W1143" t="s">
        <v>52</v>
      </c>
      <c r="X1143" t="s">
        <v>53</v>
      </c>
      <c r="Y1143" t="s">
        <v>54</v>
      </c>
      <c r="Z1143" t="s">
        <v>55</v>
      </c>
      <c r="AA1143" t="s">
        <v>56</v>
      </c>
      <c r="AB1143" t="s">
        <v>57</v>
      </c>
      <c r="AC1143" t="s">
        <v>58</v>
      </c>
      <c r="AD1143" t="s">
        <v>59</v>
      </c>
      <c r="AE1143" t="s">
        <v>60</v>
      </c>
      <c r="AF1143" t="s">
        <v>61</v>
      </c>
      <c r="AG1143" t="s">
        <v>62</v>
      </c>
    </row>
    <row r="1144" spans="1:34" x14ac:dyDescent="0.6">
      <c r="J1144" t="s">
        <v>63</v>
      </c>
      <c r="K1144" t="s">
        <v>64</v>
      </c>
      <c r="L1144" t="s">
        <v>65</v>
      </c>
      <c r="M1144" t="s">
        <v>66</v>
      </c>
      <c r="N1144" t="s">
        <v>67</v>
      </c>
      <c r="O1144" t="s">
        <v>67</v>
      </c>
      <c r="P1144" t="s">
        <v>68</v>
      </c>
    </row>
    <row r="1145" spans="1:34" x14ac:dyDescent="0.6">
      <c r="A1145" t="s">
        <v>14</v>
      </c>
      <c r="B1145" t="s">
        <v>15</v>
      </c>
      <c r="C1145" t="s">
        <v>16</v>
      </c>
      <c r="D1145" t="s">
        <v>17</v>
      </c>
      <c r="E1145" t="s">
        <v>18</v>
      </c>
      <c r="F1145" t="s">
        <v>19</v>
      </c>
      <c r="G1145" t="s">
        <v>69</v>
      </c>
      <c r="H1145" t="s">
        <v>70</v>
      </c>
      <c r="I1145" t="s">
        <v>21</v>
      </c>
      <c r="J1145" t="s">
        <v>19</v>
      </c>
      <c r="K1145" t="s">
        <v>22</v>
      </c>
      <c r="L1145" t="s">
        <v>22</v>
      </c>
      <c r="M1145" t="s">
        <v>22</v>
      </c>
      <c r="N1145" t="s">
        <v>23</v>
      </c>
      <c r="O1145" t="s">
        <v>22</v>
      </c>
      <c r="P1145" t="s">
        <v>24</v>
      </c>
      <c r="Q1145" t="s">
        <v>19</v>
      </c>
      <c r="R1145" t="s">
        <v>25</v>
      </c>
      <c r="S1145" t="s">
        <v>21</v>
      </c>
      <c r="T1145" t="s">
        <v>26</v>
      </c>
      <c r="U1145" t="s">
        <v>14</v>
      </c>
      <c r="V1145" t="s">
        <v>18</v>
      </c>
      <c r="W1145" t="s">
        <v>24</v>
      </c>
      <c r="X1145" t="s">
        <v>27</v>
      </c>
      <c r="Y1145" t="s">
        <v>25</v>
      </c>
      <c r="Z1145" t="s">
        <v>28</v>
      </c>
      <c r="AA1145" t="s">
        <v>29</v>
      </c>
      <c r="AB1145" t="s">
        <v>25</v>
      </c>
      <c r="AC1145" t="s">
        <v>18</v>
      </c>
      <c r="AD1145" t="s">
        <v>26</v>
      </c>
      <c r="AE1145" t="s">
        <v>29</v>
      </c>
      <c r="AF1145" t="s">
        <v>19</v>
      </c>
      <c r="AG1145" t="s">
        <v>30</v>
      </c>
      <c r="AH1145" t="s">
        <v>31</v>
      </c>
    </row>
    <row r="1146" spans="1:34" x14ac:dyDescent="0.6">
      <c r="A1146">
        <v>35334529729</v>
      </c>
      <c r="B1146" t="s">
        <v>578</v>
      </c>
      <c r="C1146">
        <v>85273023149</v>
      </c>
      <c r="D1146" t="s">
        <v>581</v>
      </c>
      <c r="E1146" s="3">
        <v>1500000</v>
      </c>
      <c r="F1146">
        <v>7.6</v>
      </c>
      <c r="G1146" s="3">
        <v>951025</v>
      </c>
      <c r="H1146" s="3">
        <v>363049.03</v>
      </c>
      <c r="I1146">
        <v>0</v>
      </c>
      <c r="J1146" s="4">
        <v>42317</v>
      </c>
      <c r="K1146">
        <v>19</v>
      </c>
      <c r="L1146">
        <v>19</v>
      </c>
      <c r="M1146">
        <v>0</v>
      </c>
      <c r="N1146">
        <v>0</v>
      </c>
      <c r="O1146">
        <v>0</v>
      </c>
      <c r="P1146">
        <v>0</v>
      </c>
      <c r="Q1146" t="s">
        <v>73</v>
      </c>
      <c r="R1146">
        <v>61132</v>
      </c>
      <c r="S1146" s="3">
        <v>14295</v>
      </c>
      <c r="T1146" t="s">
        <v>74</v>
      </c>
      <c r="U1146">
        <v>0</v>
      </c>
      <c r="V1146">
        <v>0</v>
      </c>
      <c r="W1146" t="s">
        <v>75</v>
      </c>
      <c r="Y1146">
        <v>9</v>
      </c>
      <c r="Z1146" t="s">
        <v>75</v>
      </c>
      <c r="AA1146" t="s">
        <v>74</v>
      </c>
      <c r="AB1146" t="s">
        <v>75</v>
      </c>
      <c r="AC1146">
        <v>0</v>
      </c>
      <c r="AD1146" t="s">
        <v>74</v>
      </c>
    </row>
    <row r="1147" spans="1:34" x14ac:dyDescent="0.6">
      <c r="A1147">
        <v>36710048393</v>
      </c>
      <c r="B1147" t="s">
        <v>578</v>
      </c>
      <c r="C1147">
        <v>88730730838</v>
      </c>
      <c r="D1147" t="s">
        <v>555</v>
      </c>
      <c r="E1147" s="3">
        <v>2700000</v>
      </c>
      <c r="F1147">
        <v>7.6</v>
      </c>
      <c r="G1147" s="3">
        <v>2749394.5</v>
      </c>
      <c r="H1147" s="3">
        <v>2749394.5</v>
      </c>
      <c r="I1147">
        <v>0</v>
      </c>
      <c r="J1147" s="4">
        <v>42817</v>
      </c>
      <c r="K1147">
        <v>1</v>
      </c>
      <c r="L1147">
        <v>1</v>
      </c>
      <c r="M1147">
        <v>0</v>
      </c>
      <c r="N1147">
        <v>0</v>
      </c>
      <c r="O1147">
        <v>0</v>
      </c>
      <c r="P1147">
        <v>0</v>
      </c>
      <c r="Q1147" t="s">
        <v>73</v>
      </c>
      <c r="R1147">
        <v>15355</v>
      </c>
      <c r="S1147" s="3">
        <v>24885</v>
      </c>
      <c r="T1147" t="s">
        <v>74</v>
      </c>
      <c r="U1147">
        <v>0</v>
      </c>
      <c r="V1147">
        <v>0</v>
      </c>
      <c r="W1147" t="s">
        <v>75</v>
      </c>
      <c r="Y1147">
        <v>9</v>
      </c>
      <c r="Z1147" t="s">
        <v>75</v>
      </c>
      <c r="AA1147" t="s">
        <v>74</v>
      </c>
      <c r="AB1147" t="s">
        <v>75</v>
      </c>
      <c r="AC1147">
        <v>0</v>
      </c>
      <c r="AD1147" t="s">
        <v>74</v>
      </c>
      <c r="AE1147" t="s">
        <v>76</v>
      </c>
      <c r="AF1147" s="4">
        <v>44455</v>
      </c>
      <c r="AG1147">
        <v>0</v>
      </c>
    </row>
    <row r="1148" spans="1:34" x14ac:dyDescent="0.6">
      <c r="A1148" t="s">
        <v>14</v>
      </c>
      <c r="B1148" t="s">
        <v>15</v>
      </c>
      <c r="C1148" t="s">
        <v>16</v>
      </c>
      <c r="D1148" t="s">
        <v>17</v>
      </c>
      <c r="E1148" t="s">
        <v>18</v>
      </c>
      <c r="F1148" t="s">
        <v>19</v>
      </c>
      <c r="G1148" t="s">
        <v>69</v>
      </c>
      <c r="H1148" t="s">
        <v>70</v>
      </c>
      <c r="I1148" t="s">
        <v>21</v>
      </c>
      <c r="J1148" t="s">
        <v>19</v>
      </c>
      <c r="K1148" t="s">
        <v>22</v>
      </c>
      <c r="L1148" t="s">
        <v>22</v>
      </c>
      <c r="M1148" t="s">
        <v>22</v>
      </c>
      <c r="N1148" t="s">
        <v>23</v>
      </c>
      <c r="O1148" t="s">
        <v>22</v>
      </c>
      <c r="P1148" t="s">
        <v>24</v>
      </c>
      <c r="Q1148" t="s">
        <v>19</v>
      </c>
      <c r="R1148" t="s">
        <v>25</v>
      </c>
      <c r="S1148" t="s">
        <v>21</v>
      </c>
      <c r="T1148" t="s">
        <v>26</v>
      </c>
      <c r="U1148" t="s">
        <v>14</v>
      </c>
      <c r="V1148" t="s">
        <v>18</v>
      </c>
      <c r="W1148" t="s">
        <v>24</v>
      </c>
      <c r="X1148" t="s">
        <v>27</v>
      </c>
      <c r="Y1148" t="s">
        <v>25</v>
      </c>
      <c r="Z1148" t="s">
        <v>28</v>
      </c>
      <c r="AA1148" t="s">
        <v>29</v>
      </c>
      <c r="AB1148" t="s">
        <v>25</v>
      </c>
      <c r="AC1148" t="s">
        <v>18</v>
      </c>
      <c r="AD1148" t="s">
        <v>26</v>
      </c>
      <c r="AE1148" t="s">
        <v>29</v>
      </c>
      <c r="AF1148" t="s">
        <v>19</v>
      </c>
      <c r="AG1148" t="s">
        <v>30</v>
      </c>
      <c r="AH1148" t="s">
        <v>31</v>
      </c>
    </row>
    <row r="1149" spans="1:34" x14ac:dyDescent="0.6">
      <c r="A1149" t="s">
        <v>77</v>
      </c>
      <c r="B1149" t="s">
        <v>578</v>
      </c>
      <c r="E1149" s="3">
        <v>5784000</v>
      </c>
      <c r="G1149" s="3">
        <v>4790015.7699999996</v>
      </c>
      <c r="H1149" s="3">
        <v>4202039.8</v>
      </c>
      <c r="I1149">
        <v>0</v>
      </c>
    </row>
    <row r="1150" spans="1:34" x14ac:dyDescent="0.6">
      <c r="A1150" t="s">
        <v>14</v>
      </c>
      <c r="B1150" t="s">
        <v>15</v>
      </c>
      <c r="C1150" t="s">
        <v>16</v>
      </c>
      <c r="D1150" t="s">
        <v>17</v>
      </c>
      <c r="E1150" t="s">
        <v>18</v>
      </c>
      <c r="F1150" t="s">
        <v>19</v>
      </c>
      <c r="G1150" t="s">
        <v>69</v>
      </c>
      <c r="H1150" t="s">
        <v>70</v>
      </c>
      <c r="I1150" t="s">
        <v>21</v>
      </c>
      <c r="J1150" t="s">
        <v>19</v>
      </c>
      <c r="K1150" t="s">
        <v>22</v>
      </c>
      <c r="L1150" t="s">
        <v>22</v>
      </c>
      <c r="M1150" t="s">
        <v>22</v>
      </c>
      <c r="N1150" t="s">
        <v>23</v>
      </c>
      <c r="O1150" t="s">
        <v>22</v>
      </c>
      <c r="P1150" t="s">
        <v>24</v>
      </c>
      <c r="Q1150" t="s">
        <v>19</v>
      </c>
      <c r="R1150" t="s">
        <v>25</v>
      </c>
      <c r="S1150" t="s">
        <v>21</v>
      </c>
      <c r="T1150" t="s">
        <v>26</v>
      </c>
      <c r="U1150" t="s">
        <v>14</v>
      </c>
      <c r="V1150" t="s">
        <v>18</v>
      </c>
      <c r="W1150" t="s">
        <v>24</v>
      </c>
      <c r="X1150" t="s">
        <v>27</v>
      </c>
      <c r="Y1150" t="s">
        <v>25</v>
      </c>
      <c r="Z1150" t="s">
        <v>28</v>
      </c>
      <c r="AA1150" t="s">
        <v>29</v>
      </c>
      <c r="AB1150" t="s">
        <v>25</v>
      </c>
      <c r="AC1150" t="s">
        <v>18</v>
      </c>
      <c r="AD1150" t="s">
        <v>26</v>
      </c>
      <c r="AE1150" t="s">
        <v>29</v>
      </c>
      <c r="AF1150" t="s">
        <v>19</v>
      </c>
      <c r="AG1150" t="s">
        <v>30</v>
      </c>
      <c r="AH1150" t="s">
        <v>31</v>
      </c>
    </row>
    <row r="1151" spans="1:34" x14ac:dyDescent="0.6">
      <c r="A1151">
        <v>36513096567</v>
      </c>
      <c r="B1151" t="s">
        <v>582</v>
      </c>
      <c r="C1151">
        <v>80726381905</v>
      </c>
      <c r="D1151" t="s">
        <v>583</v>
      </c>
      <c r="E1151" s="3">
        <v>3000000</v>
      </c>
      <c r="F1151">
        <v>7.6</v>
      </c>
      <c r="G1151" s="3">
        <v>1107755</v>
      </c>
      <c r="H1151" s="3">
        <v>1077718.03</v>
      </c>
      <c r="I1151">
        <v>0</v>
      </c>
      <c r="J1151" s="4">
        <v>42772</v>
      </c>
      <c r="K1151">
        <v>19</v>
      </c>
      <c r="L1151">
        <v>19</v>
      </c>
      <c r="M1151">
        <v>0</v>
      </c>
      <c r="N1151">
        <v>0</v>
      </c>
      <c r="O1151">
        <v>0</v>
      </c>
      <c r="P1151">
        <v>0</v>
      </c>
      <c r="Q1151" t="s">
        <v>73</v>
      </c>
      <c r="R1151">
        <v>15355</v>
      </c>
      <c r="S1151" s="3">
        <v>11243</v>
      </c>
      <c r="T1151" t="s">
        <v>74</v>
      </c>
      <c r="U1151">
        <v>0</v>
      </c>
      <c r="V1151">
        <v>0</v>
      </c>
      <c r="W1151" t="s">
        <v>75</v>
      </c>
      <c r="Y1151">
        <v>9</v>
      </c>
      <c r="Z1151" t="s">
        <v>75</v>
      </c>
      <c r="AA1151" t="s">
        <v>74</v>
      </c>
      <c r="AB1151" t="s">
        <v>75</v>
      </c>
      <c r="AC1151">
        <v>0</v>
      </c>
      <c r="AD1151" t="s">
        <v>74</v>
      </c>
    </row>
    <row r="1152" spans="1:34" x14ac:dyDescent="0.6">
      <c r="A1152" t="s">
        <v>14</v>
      </c>
      <c r="B1152" t="s">
        <v>15</v>
      </c>
      <c r="C1152" t="s">
        <v>16</v>
      </c>
      <c r="D1152" t="s">
        <v>17</v>
      </c>
      <c r="E1152" t="s">
        <v>18</v>
      </c>
      <c r="F1152" t="s">
        <v>19</v>
      </c>
      <c r="G1152" t="s">
        <v>69</v>
      </c>
      <c r="H1152" t="s">
        <v>70</v>
      </c>
      <c r="I1152" t="s">
        <v>21</v>
      </c>
      <c r="J1152" t="s">
        <v>19</v>
      </c>
      <c r="K1152" t="s">
        <v>22</v>
      </c>
      <c r="L1152" t="s">
        <v>22</v>
      </c>
      <c r="M1152" t="s">
        <v>22</v>
      </c>
      <c r="N1152" t="s">
        <v>23</v>
      </c>
      <c r="O1152" t="s">
        <v>22</v>
      </c>
      <c r="P1152" t="s">
        <v>24</v>
      </c>
      <c r="Q1152" t="s">
        <v>19</v>
      </c>
      <c r="R1152" t="s">
        <v>25</v>
      </c>
      <c r="S1152" t="s">
        <v>21</v>
      </c>
      <c r="T1152" t="s">
        <v>26</v>
      </c>
      <c r="U1152" t="s">
        <v>14</v>
      </c>
      <c r="V1152" t="s">
        <v>18</v>
      </c>
      <c r="W1152" t="s">
        <v>24</v>
      </c>
      <c r="X1152" t="s">
        <v>27</v>
      </c>
      <c r="Y1152" t="s">
        <v>25</v>
      </c>
      <c r="Z1152" t="s">
        <v>28</v>
      </c>
      <c r="AA1152" t="s">
        <v>29</v>
      </c>
      <c r="AB1152" t="s">
        <v>25</v>
      </c>
      <c r="AC1152" t="s">
        <v>18</v>
      </c>
      <c r="AD1152" t="s">
        <v>26</v>
      </c>
      <c r="AE1152" t="s">
        <v>29</v>
      </c>
      <c r="AF1152" t="s">
        <v>19</v>
      </c>
      <c r="AG1152" t="s">
        <v>30</v>
      </c>
      <c r="AH1152" t="s">
        <v>31</v>
      </c>
    </row>
    <row r="1153" spans="1:34" x14ac:dyDescent="0.6">
      <c r="A1153" t="s">
        <v>77</v>
      </c>
      <c r="B1153" t="s">
        <v>582</v>
      </c>
      <c r="E1153" s="3">
        <v>3000000</v>
      </c>
      <c r="G1153" s="3">
        <v>1107755</v>
      </c>
      <c r="H1153" s="3">
        <v>1077718.03</v>
      </c>
      <c r="I1153">
        <v>0</v>
      </c>
    </row>
    <row r="1154" spans="1:34" x14ac:dyDescent="0.6">
      <c r="A1154" t="s">
        <v>14</v>
      </c>
      <c r="B1154" t="s">
        <v>15</v>
      </c>
      <c r="C1154" t="s">
        <v>16</v>
      </c>
      <c r="D1154" t="s">
        <v>17</v>
      </c>
      <c r="E1154" t="s">
        <v>18</v>
      </c>
      <c r="F1154" t="s">
        <v>19</v>
      </c>
      <c r="G1154" t="s">
        <v>69</v>
      </c>
      <c r="H1154" t="s">
        <v>70</v>
      </c>
      <c r="I1154" t="s">
        <v>21</v>
      </c>
      <c r="J1154" t="s">
        <v>19</v>
      </c>
      <c r="K1154" t="s">
        <v>22</v>
      </c>
      <c r="L1154" t="s">
        <v>22</v>
      </c>
      <c r="M1154" t="s">
        <v>22</v>
      </c>
      <c r="N1154" t="s">
        <v>23</v>
      </c>
      <c r="O1154" t="s">
        <v>22</v>
      </c>
      <c r="P1154" t="s">
        <v>24</v>
      </c>
      <c r="Q1154" t="s">
        <v>19</v>
      </c>
      <c r="R1154" t="s">
        <v>25</v>
      </c>
      <c r="S1154" t="s">
        <v>21</v>
      </c>
      <c r="T1154" t="s">
        <v>26</v>
      </c>
      <c r="U1154" t="s">
        <v>14</v>
      </c>
      <c r="V1154" t="s">
        <v>18</v>
      </c>
      <c r="W1154" t="s">
        <v>24</v>
      </c>
      <c r="X1154" t="s">
        <v>27</v>
      </c>
      <c r="Y1154" t="s">
        <v>25</v>
      </c>
      <c r="Z1154" t="s">
        <v>28</v>
      </c>
      <c r="AA1154" t="s">
        <v>29</v>
      </c>
      <c r="AB1154" t="s">
        <v>25</v>
      </c>
      <c r="AC1154" t="s">
        <v>18</v>
      </c>
      <c r="AD1154" t="s">
        <v>26</v>
      </c>
      <c r="AE1154" t="s">
        <v>29</v>
      </c>
      <c r="AF1154" t="s">
        <v>19</v>
      </c>
      <c r="AG1154" t="s">
        <v>30</v>
      </c>
      <c r="AH1154" t="s">
        <v>31</v>
      </c>
    </row>
    <row r="1155" spans="1:34" x14ac:dyDescent="0.6">
      <c r="A1155">
        <v>37904070047</v>
      </c>
      <c r="B1155" t="s">
        <v>584</v>
      </c>
      <c r="C1155">
        <v>80208280543</v>
      </c>
      <c r="D1155" t="s">
        <v>585</v>
      </c>
      <c r="E1155" s="3">
        <v>1150000</v>
      </c>
      <c r="F1155">
        <v>12.75</v>
      </c>
      <c r="G1155" s="3">
        <v>726866.88</v>
      </c>
      <c r="H1155" s="3">
        <v>595160.34</v>
      </c>
      <c r="I1155">
        <v>0</v>
      </c>
      <c r="J1155" s="4">
        <v>43343</v>
      </c>
      <c r="K1155">
        <v>19</v>
      </c>
      <c r="L1155">
        <v>19</v>
      </c>
      <c r="M1155">
        <v>0</v>
      </c>
      <c r="N1155">
        <v>0</v>
      </c>
      <c r="O1155">
        <v>0</v>
      </c>
      <c r="P1155">
        <v>0</v>
      </c>
      <c r="Q1155" t="s">
        <v>73</v>
      </c>
      <c r="R1155">
        <v>0</v>
      </c>
      <c r="S1155" s="3">
        <v>23179</v>
      </c>
      <c r="T1155" t="s">
        <v>74</v>
      </c>
      <c r="U1155">
        <v>0</v>
      </c>
      <c r="V1155">
        <v>0</v>
      </c>
      <c r="W1155" t="s">
        <v>75</v>
      </c>
      <c r="Y1155">
        <v>9</v>
      </c>
      <c r="Z1155" t="s">
        <v>75</v>
      </c>
      <c r="AA1155" t="s">
        <v>74</v>
      </c>
      <c r="AB1155" t="s">
        <v>75</v>
      </c>
      <c r="AC1155">
        <v>0</v>
      </c>
      <c r="AD1155" t="s">
        <v>74</v>
      </c>
      <c r="AE1155" t="s">
        <v>76</v>
      </c>
      <c r="AF1155" s="4">
        <v>43950</v>
      </c>
      <c r="AG1155">
        <v>999</v>
      </c>
    </row>
    <row r="1156" spans="1:34" x14ac:dyDescent="0.6">
      <c r="A1156">
        <v>37935848955</v>
      </c>
      <c r="B1156" t="s">
        <v>584</v>
      </c>
      <c r="C1156">
        <v>85611952591</v>
      </c>
      <c r="D1156" t="s">
        <v>586</v>
      </c>
      <c r="E1156" s="3">
        <v>840000</v>
      </c>
      <c r="F1156">
        <v>12.45</v>
      </c>
      <c r="G1156" s="3">
        <v>529568</v>
      </c>
      <c r="H1156" s="3">
        <v>427097.56</v>
      </c>
      <c r="I1156">
        <v>0</v>
      </c>
      <c r="J1156" s="4">
        <v>43354</v>
      </c>
      <c r="K1156">
        <v>19</v>
      </c>
      <c r="L1156">
        <v>19</v>
      </c>
      <c r="M1156">
        <v>0</v>
      </c>
      <c r="N1156">
        <v>0</v>
      </c>
      <c r="O1156">
        <v>0</v>
      </c>
      <c r="P1156">
        <v>0</v>
      </c>
      <c r="Q1156" t="s">
        <v>73</v>
      </c>
      <c r="R1156">
        <v>0</v>
      </c>
      <c r="S1156" s="3">
        <v>16559</v>
      </c>
      <c r="T1156" t="s">
        <v>74</v>
      </c>
      <c r="U1156">
        <v>0</v>
      </c>
      <c r="V1156">
        <v>0</v>
      </c>
      <c r="W1156" t="s">
        <v>75</v>
      </c>
      <c r="Y1156">
        <v>9</v>
      </c>
      <c r="Z1156" t="s">
        <v>75</v>
      </c>
      <c r="AA1156" t="s">
        <v>74</v>
      </c>
      <c r="AB1156" t="s">
        <v>75</v>
      </c>
      <c r="AC1156">
        <v>0</v>
      </c>
      <c r="AD1156" t="s">
        <v>74</v>
      </c>
      <c r="AE1156" t="s">
        <v>76</v>
      </c>
      <c r="AF1156" s="4">
        <v>44195</v>
      </c>
      <c r="AG1156">
        <v>0</v>
      </c>
    </row>
    <row r="1157" spans="1:34" x14ac:dyDescent="0.6">
      <c r="A1157">
        <v>37957779925</v>
      </c>
      <c r="B1157" t="s">
        <v>584</v>
      </c>
      <c r="C1157">
        <v>86013139803</v>
      </c>
      <c r="D1157" t="s">
        <v>587</v>
      </c>
      <c r="E1157" s="3">
        <v>250000</v>
      </c>
      <c r="F1157">
        <v>12.45</v>
      </c>
      <c r="G1157" s="3">
        <v>111671</v>
      </c>
      <c r="H1157" s="3">
        <v>85826.22</v>
      </c>
      <c r="I1157">
        <v>0</v>
      </c>
      <c r="J1157" s="4">
        <v>43369</v>
      </c>
      <c r="K1157">
        <v>19</v>
      </c>
      <c r="L1157">
        <v>19</v>
      </c>
      <c r="M1157">
        <v>0</v>
      </c>
      <c r="N1157">
        <v>0</v>
      </c>
      <c r="O1157">
        <v>0</v>
      </c>
      <c r="P1157">
        <v>0</v>
      </c>
      <c r="Q1157" t="s">
        <v>73</v>
      </c>
      <c r="R1157">
        <v>0</v>
      </c>
      <c r="S1157" s="3">
        <v>5941</v>
      </c>
      <c r="T1157" t="s">
        <v>74</v>
      </c>
      <c r="U1157">
        <v>0</v>
      </c>
      <c r="V1157">
        <v>0</v>
      </c>
      <c r="W1157" t="s">
        <v>75</v>
      </c>
      <c r="Y1157">
        <v>9</v>
      </c>
      <c r="Z1157" t="s">
        <v>75</v>
      </c>
      <c r="AA1157" t="s">
        <v>74</v>
      </c>
      <c r="AB1157" t="s">
        <v>75</v>
      </c>
      <c r="AC1157">
        <v>0</v>
      </c>
      <c r="AD1157" t="s">
        <v>74</v>
      </c>
      <c r="AE1157" t="s">
        <v>76</v>
      </c>
      <c r="AF1157" s="4">
        <v>44195</v>
      </c>
      <c r="AG1157">
        <v>0</v>
      </c>
    </row>
    <row r="1158" spans="1:34" x14ac:dyDescent="0.6">
      <c r="A1158">
        <v>38040479924</v>
      </c>
      <c r="B1158" t="s">
        <v>584</v>
      </c>
      <c r="C1158">
        <v>85089323765</v>
      </c>
      <c r="D1158" t="s">
        <v>588</v>
      </c>
      <c r="E1158" s="3">
        <v>200000</v>
      </c>
      <c r="F1158">
        <v>14.5</v>
      </c>
      <c r="G1158" s="3">
        <v>103258</v>
      </c>
      <c r="H1158" s="3">
        <v>74678.929999999993</v>
      </c>
      <c r="I1158">
        <v>0</v>
      </c>
      <c r="J1158" s="4">
        <v>43404</v>
      </c>
      <c r="K1158">
        <v>19</v>
      </c>
      <c r="L1158">
        <v>19</v>
      </c>
      <c r="M1158">
        <v>0</v>
      </c>
      <c r="N1158">
        <v>0</v>
      </c>
      <c r="O1158">
        <v>0</v>
      </c>
      <c r="P1158">
        <v>0</v>
      </c>
      <c r="Q1158" t="s">
        <v>73</v>
      </c>
      <c r="R1158">
        <v>0</v>
      </c>
      <c r="S1158" s="3">
        <v>4758</v>
      </c>
      <c r="T1158" t="s">
        <v>74</v>
      </c>
      <c r="U1158">
        <v>0</v>
      </c>
      <c r="V1158">
        <v>0</v>
      </c>
      <c r="W1158" t="s">
        <v>75</v>
      </c>
      <c r="Y1158">
        <v>9</v>
      </c>
      <c r="Z1158" t="s">
        <v>75</v>
      </c>
      <c r="AA1158" t="s">
        <v>74</v>
      </c>
      <c r="AB1158" t="s">
        <v>75</v>
      </c>
      <c r="AC1158">
        <v>0</v>
      </c>
      <c r="AD1158" t="s">
        <v>74</v>
      </c>
      <c r="AE1158" t="s">
        <v>76</v>
      </c>
      <c r="AF1158" s="4">
        <v>43931</v>
      </c>
      <c r="AG1158">
        <v>999</v>
      </c>
    </row>
    <row r="1159" spans="1:34" x14ac:dyDescent="0.6">
      <c r="A1159">
        <v>38127651288</v>
      </c>
      <c r="B1159" t="s">
        <v>584</v>
      </c>
      <c r="C1159">
        <v>85116777701</v>
      </c>
      <c r="D1159" t="s">
        <v>589</v>
      </c>
      <c r="E1159" s="3">
        <v>500000</v>
      </c>
      <c r="F1159">
        <v>13.55</v>
      </c>
      <c r="G1159" s="3">
        <v>281245</v>
      </c>
      <c r="H1159" s="3">
        <v>219725.81</v>
      </c>
      <c r="I1159">
        <v>0</v>
      </c>
      <c r="J1159" s="4">
        <v>43452</v>
      </c>
      <c r="K1159">
        <v>19</v>
      </c>
      <c r="L1159">
        <v>19</v>
      </c>
      <c r="M1159">
        <v>0</v>
      </c>
      <c r="N1159">
        <v>0</v>
      </c>
      <c r="O1159">
        <v>0</v>
      </c>
      <c r="P1159">
        <v>0</v>
      </c>
      <c r="Q1159" t="s">
        <v>73</v>
      </c>
      <c r="R1159">
        <v>0</v>
      </c>
      <c r="S1159" s="3">
        <v>11518</v>
      </c>
      <c r="T1159" t="s">
        <v>74</v>
      </c>
      <c r="U1159">
        <v>0</v>
      </c>
      <c r="V1159">
        <v>0</v>
      </c>
      <c r="W1159" t="s">
        <v>75</v>
      </c>
      <c r="Y1159">
        <v>9</v>
      </c>
      <c r="Z1159" t="s">
        <v>75</v>
      </c>
      <c r="AA1159" t="s">
        <v>74</v>
      </c>
      <c r="AB1159" t="s">
        <v>75</v>
      </c>
      <c r="AC1159">
        <v>0</v>
      </c>
      <c r="AD1159" t="s">
        <v>74</v>
      </c>
    </row>
    <row r="1160" spans="1:34" x14ac:dyDescent="0.6">
      <c r="A1160">
        <v>38127691673</v>
      </c>
      <c r="B1160" t="s">
        <v>584</v>
      </c>
      <c r="C1160">
        <v>80514927242</v>
      </c>
      <c r="D1160" t="s">
        <v>590</v>
      </c>
      <c r="E1160" s="3">
        <v>500000</v>
      </c>
      <c r="F1160">
        <v>13.55</v>
      </c>
      <c r="G1160" s="3">
        <v>285004</v>
      </c>
      <c r="H1160" s="3">
        <v>223482.65</v>
      </c>
      <c r="I1160">
        <v>0</v>
      </c>
      <c r="J1160" s="4">
        <v>43449</v>
      </c>
      <c r="K1160">
        <v>19</v>
      </c>
      <c r="L1160">
        <v>19</v>
      </c>
      <c r="M1160">
        <v>0</v>
      </c>
      <c r="N1160">
        <v>0</v>
      </c>
      <c r="O1160">
        <v>0</v>
      </c>
      <c r="P1160">
        <v>0</v>
      </c>
      <c r="Q1160" t="s">
        <v>73</v>
      </c>
      <c r="R1160">
        <v>0</v>
      </c>
      <c r="S1160" s="3">
        <v>11518</v>
      </c>
      <c r="T1160" t="s">
        <v>74</v>
      </c>
      <c r="U1160">
        <v>0</v>
      </c>
      <c r="V1160">
        <v>0</v>
      </c>
      <c r="W1160" t="s">
        <v>75</v>
      </c>
      <c r="Y1160">
        <v>9</v>
      </c>
      <c r="Z1160" t="s">
        <v>75</v>
      </c>
      <c r="AA1160" t="s">
        <v>74</v>
      </c>
      <c r="AB1160" t="s">
        <v>75</v>
      </c>
      <c r="AC1160">
        <v>0</v>
      </c>
      <c r="AD1160" t="s">
        <v>74</v>
      </c>
      <c r="AE1160" t="s">
        <v>76</v>
      </c>
      <c r="AF1160" s="4">
        <v>43908</v>
      </c>
      <c r="AG1160">
        <v>999</v>
      </c>
    </row>
    <row r="1161" spans="1:34" x14ac:dyDescent="0.6">
      <c r="A1161">
        <v>38208238596</v>
      </c>
      <c r="B1161" t="s">
        <v>584</v>
      </c>
      <c r="C1161">
        <v>80083971219</v>
      </c>
      <c r="D1161" t="s">
        <v>591</v>
      </c>
      <c r="E1161" s="3">
        <v>700000</v>
      </c>
      <c r="F1161">
        <v>12.05</v>
      </c>
      <c r="G1161" s="3">
        <v>462285</v>
      </c>
      <c r="H1161" s="3">
        <v>329891.71000000002</v>
      </c>
      <c r="I1161">
        <v>0</v>
      </c>
      <c r="J1161" s="4">
        <v>43489</v>
      </c>
      <c r="K1161">
        <v>19</v>
      </c>
      <c r="L1161">
        <v>19</v>
      </c>
      <c r="M1161">
        <v>0</v>
      </c>
      <c r="N1161">
        <v>0</v>
      </c>
      <c r="O1161">
        <v>0</v>
      </c>
      <c r="P1161">
        <v>0</v>
      </c>
      <c r="Q1161" t="s">
        <v>73</v>
      </c>
      <c r="R1161">
        <v>0</v>
      </c>
      <c r="S1161" s="3">
        <v>13704</v>
      </c>
      <c r="T1161" t="s">
        <v>74</v>
      </c>
      <c r="U1161">
        <v>0</v>
      </c>
      <c r="V1161">
        <v>0</v>
      </c>
      <c r="Z1161" t="s">
        <v>75</v>
      </c>
      <c r="AA1161" t="s">
        <v>74</v>
      </c>
      <c r="AB1161" t="s">
        <v>75</v>
      </c>
      <c r="AC1161">
        <v>0</v>
      </c>
      <c r="AD1161" t="s">
        <v>74</v>
      </c>
    </row>
    <row r="1162" spans="1:34" x14ac:dyDescent="0.6">
      <c r="A1162">
        <v>38219400943</v>
      </c>
      <c r="B1162" t="s">
        <v>584</v>
      </c>
      <c r="C1162">
        <v>89560675383</v>
      </c>
      <c r="D1162" t="s">
        <v>592</v>
      </c>
      <c r="E1162" s="3">
        <v>100000</v>
      </c>
      <c r="F1162">
        <v>14.55</v>
      </c>
      <c r="G1162" s="3">
        <v>52706</v>
      </c>
      <c r="H1162" s="3">
        <v>13926.9</v>
      </c>
      <c r="I1162">
        <v>0</v>
      </c>
      <c r="J1162" s="4">
        <v>43494</v>
      </c>
      <c r="K1162">
        <v>19</v>
      </c>
      <c r="L1162">
        <v>19</v>
      </c>
      <c r="M1162">
        <v>0</v>
      </c>
      <c r="N1162">
        <v>0</v>
      </c>
      <c r="O1162">
        <v>0</v>
      </c>
      <c r="P1162">
        <v>0</v>
      </c>
      <c r="Q1162" t="s">
        <v>73</v>
      </c>
      <c r="R1162">
        <v>0</v>
      </c>
      <c r="S1162" s="3">
        <v>2356</v>
      </c>
      <c r="T1162" t="s">
        <v>74</v>
      </c>
      <c r="U1162">
        <v>0</v>
      </c>
      <c r="V1162">
        <v>0</v>
      </c>
      <c r="W1162" t="s">
        <v>75</v>
      </c>
      <c r="Y1162">
        <v>9</v>
      </c>
      <c r="Z1162" t="s">
        <v>75</v>
      </c>
      <c r="AA1162" t="s">
        <v>74</v>
      </c>
      <c r="AB1162" t="s">
        <v>75</v>
      </c>
      <c r="AC1162">
        <v>0</v>
      </c>
      <c r="AD1162" t="s">
        <v>74</v>
      </c>
    </row>
    <row r="1163" spans="1:34" x14ac:dyDescent="0.6">
      <c r="A1163">
        <v>38224056913</v>
      </c>
      <c r="B1163" t="s">
        <v>584</v>
      </c>
      <c r="C1163">
        <v>85026873917</v>
      </c>
      <c r="D1163" t="s">
        <v>593</v>
      </c>
      <c r="E1163" s="3">
        <v>500000</v>
      </c>
      <c r="F1163">
        <v>13.05</v>
      </c>
      <c r="G1163" s="3">
        <v>309202</v>
      </c>
      <c r="H1163" s="3">
        <v>32062</v>
      </c>
      <c r="I1163">
        <v>0</v>
      </c>
      <c r="J1163" s="4">
        <v>43500</v>
      </c>
      <c r="K1163">
        <v>19</v>
      </c>
      <c r="L1163">
        <v>19</v>
      </c>
      <c r="M1163">
        <v>0</v>
      </c>
      <c r="N1163">
        <v>0</v>
      </c>
      <c r="O1163">
        <v>0</v>
      </c>
      <c r="P1163">
        <v>0</v>
      </c>
      <c r="Q1163" t="s">
        <v>73</v>
      </c>
      <c r="R1163">
        <v>0</v>
      </c>
      <c r="S1163" s="3">
        <v>10051</v>
      </c>
      <c r="T1163" t="s">
        <v>74</v>
      </c>
      <c r="U1163">
        <v>0</v>
      </c>
      <c r="V1163">
        <v>0</v>
      </c>
      <c r="W1163" t="s">
        <v>75</v>
      </c>
      <c r="Y1163">
        <v>9</v>
      </c>
      <c r="Z1163" t="s">
        <v>75</v>
      </c>
      <c r="AA1163" t="s">
        <v>74</v>
      </c>
      <c r="AB1163" t="s">
        <v>75</v>
      </c>
      <c r="AC1163">
        <v>0</v>
      </c>
      <c r="AD1163" t="s">
        <v>74</v>
      </c>
      <c r="AE1163" t="s">
        <v>76</v>
      </c>
      <c r="AF1163" s="4">
        <v>43841</v>
      </c>
      <c r="AG1163">
        <v>999</v>
      </c>
    </row>
    <row r="1164" spans="1:34" x14ac:dyDescent="0.6">
      <c r="A1164">
        <v>38329454338</v>
      </c>
      <c r="B1164" t="s">
        <v>584</v>
      </c>
      <c r="C1164">
        <v>85028086780</v>
      </c>
      <c r="D1164" t="s">
        <v>594</v>
      </c>
      <c r="E1164" s="3">
        <v>380000</v>
      </c>
      <c r="F1164">
        <v>14.55</v>
      </c>
      <c r="G1164" s="3">
        <v>178184</v>
      </c>
      <c r="H1164" s="3">
        <v>114171.41</v>
      </c>
      <c r="I1164">
        <v>0</v>
      </c>
      <c r="J1164" s="4">
        <v>43544</v>
      </c>
      <c r="K1164">
        <v>19</v>
      </c>
      <c r="L1164">
        <v>19</v>
      </c>
      <c r="M1164">
        <v>0</v>
      </c>
      <c r="N1164">
        <v>0</v>
      </c>
      <c r="O1164">
        <v>0</v>
      </c>
      <c r="P1164">
        <v>0</v>
      </c>
      <c r="Q1164" t="s">
        <v>73</v>
      </c>
      <c r="R1164">
        <v>0</v>
      </c>
      <c r="S1164" s="3">
        <v>10490</v>
      </c>
      <c r="T1164" t="s">
        <v>74</v>
      </c>
      <c r="U1164">
        <v>0</v>
      </c>
      <c r="V1164">
        <v>0</v>
      </c>
      <c r="W1164" t="s">
        <v>75</v>
      </c>
      <c r="Y1164">
        <v>9</v>
      </c>
      <c r="Z1164" t="s">
        <v>75</v>
      </c>
      <c r="AA1164" t="s">
        <v>74</v>
      </c>
      <c r="AB1164" t="s">
        <v>75</v>
      </c>
      <c r="AC1164">
        <v>0</v>
      </c>
      <c r="AD1164" t="s">
        <v>74</v>
      </c>
    </row>
    <row r="1165" spans="1:34" x14ac:dyDescent="0.6">
      <c r="A1165">
        <v>38348539547</v>
      </c>
      <c r="B1165" t="s">
        <v>584</v>
      </c>
      <c r="C1165">
        <v>85662364791</v>
      </c>
      <c r="D1165" t="s">
        <v>595</v>
      </c>
      <c r="E1165" s="3">
        <v>995000</v>
      </c>
      <c r="F1165">
        <v>12.05</v>
      </c>
      <c r="G1165" s="3">
        <v>694710</v>
      </c>
      <c r="H1165" s="3">
        <v>557706.99</v>
      </c>
      <c r="I1165">
        <v>0</v>
      </c>
      <c r="J1165" s="4">
        <v>43550</v>
      </c>
      <c r="K1165">
        <v>19</v>
      </c>
      <c r="L1165">
        <v>19</v>
      </c>
      <c r="M1165">
        <v>0</v>
      </c>
      <c r="N1165">
        <v>0</v>
      </c>
      <c r="O1165">
        <v>0</v>
      </c>
      <c r="P1165">
        <v>0</v>
      </c>
      <c r="Q1165" t="s">
        <v>73</v>
      </c>
      <c r="R1165">
        <v>0</v>
      </c>
      <c r="S1165" s="3">
        <v>19479</v>
      </c>
      <c r="T1165" t="s">
        <v>74</v>
      </c>
      <c r="U1165">
        <v>0</v>
      </c>
      <c r="V1165">
        <v>0</v>
      </c>
      <c r="W1165" t="s">
        <v>75</v>
      </c>
      <c r="Y1165">
        <v>9</v>
      </c>
      <c r="Z1165" t="s">
        <v>75</v>
      </c>
      <c r="AA1165" t="s">
        <v>74</v>
      </c>
      <c r="AB1165" t="s">
        <v>75</v>
      </c>
      <c r="AC1165">
        <v>0</v>
      </c>
      <c r="AD1165" t="s">
        <v>74</v>
      </c>
    </row>
    <row r="1166" spans="1:34" x14ac:dyDescent="0.6">
      <c r="A1166">
        <v>38376021590</v>
      </c>
      <c r="B1166" t="s">
        <v>584</v>
      </c>
      <c r="C1166">
        <v>80084110500</v>
      </c>
      <c r="D1166" t="s">
        <v>596</v>
      </c>
      <c r="E1166" s="3">
        <v>300000</v>
      </c>
      <c r="F1166">
        <v>12.55</v>
      </c>
      <c r="G1166" s="3">
        <v>174982</v>
      </c>
      <c r="H1166" s="3">
        <v>47517.11</v>
      </c>
      <c r="I1166">
        <v>0</v>
      </c>
      <c r="J1166" s="4">
        <v>43562</v>
      </c>
      <c r="K1166">
        <v>19</v>
      </c>
      <c r="L1166">
        <v>19</v>
      </c>
      <c r="M1166">
        <v>0</v>
      </c>
      <c r="N1166">
        <v>0</v>
      </c>
      <c r="O1166">
        <v>0</v>
      </c>
      <c r="P1166">
        <v>0</v>
      </c>
      <c r="Q1166" t="s">
        <v>73</v>
      </c>
      <c r="R1166">
        <v>0</v>
      </c>
      <c r="S1166" s="3">
        <v>6758</v>
      </c>
      <c r="T1166" t="s">
        <v>74</v>
      </c>
      <c r="U1166">
        <v>0</v>
      </c>
      <c r="V1166">
        <v>0</v>
      </c>
      <c r="W1166" t="s">
        <v>75</v>
      </c>
      <c r="Y1166">
        <v>9</v>
      </c>
      <c r="Z1166" t="s">
        <v>75</v>
      </c>
      <c r="AA1166" t="s">
        <v>74</v>
      </c>
      <c r="AB1166" t="s">
        <v>75</v>
      </c>
      <c r="AC1166">
        <v>0</v>
      </c>
      <c r="AD1166" t="s">
        <v>74</v>
      </c>
    </row>
    <row r="1167" spans="1:34" x14ac:dyDescent="0.6">
      <c r="A1167">
        <v>38472049833</v>
      </c>
      <c r="B1167" t="s">
        <v>584</v>
      </c>
      <c r="C1167">
        <v>80084117539</v>
      </c>
      <c r="D1167" t="s">
        <v>597</v>
      </c>
      <c r="E1167" s="3">
        <v>300000</v>
      </c>
      <c r="F1167">
        <v>14.45</v>
      </c>
      <c r="G1167" s="3">
        <v>193769</v>
      </c>
      <c r="H1167" s="3">
        <v>148092.73000000001</v>
      </c>
      <c r="I1167">
        <v>0</v>
      </c>
      <c r="J1167" s="4">
        <v>43607</v>
      </c>
      <c r="K1167">
        <v>19</v>
      </c>
      <c r="L1167">
        <v>19</v>
      </c>
      <c r="M1167">
        <v>0</v>
      </c>
      <c r="N1167">
        <v>0</v>
      </c>
      <c r="O1167">
        <v>0</v>
      </c>
      <c r="P1167">
        <v>0</v>
      </c>
      <c r="Q1167" t="s">
        <v>73</v>
      </c>
      <c r="R1167">
        <v>0</v>
      </c>
      <c r="S1167" s="3">
        <v>7133</v>
      </c>
      <c r="T1167" t="s">
        <v>74</v>
      </c>
      <c r="U1167">
        <v>0</v>
      </c>
      <c r="V1167">
        <v>0</v>
      </c>
      <c r="W1167" t="s">
        <v>75</v>
      </c>
      <c r="Y1167">
        <v>9</v>
      </c>
      <c r="Z1167" t="s">
        <v>75</v>
      </c>
      <c r="AA1167" t="s">
        <v>74</v>
      </c>
      <c r="AB1167" t="s">
        <v>75</v>
      </c>
      <c r="AC1167">
        <v>0</v>
      </c>
      <c r="AD1167" t="s">
        <v>74</v>
      </c>
    </row>
    <row r="1168" spans="1:34" x14ac:dyDescent="0.6">
      <c r="A1168">
        <v>38474737215</v>
      </c>
      <c r="B1168" t="s">
        <v>584</v>
      </c>
      <c r="C1168">
        <v>85594420742</v>
      </c>
      <c r="D1168" t="s">
        <v>598</v>
      </c>
      <c r="E1168" s="3">
        <v>200000</v>
      </c>
      <c r="F1168">
        <v>12.45</v>
      </c>
      <c r="G1168" s="3">
        <v>146649</v>
      </c>
      <c r="H1168" s="3">
        <v>121141.08</v>
      </c>
      <c r="I1168">
        <v>0</v>
      </c>
      <c r="J1168" s="4">
        <v>43608</v>
      </c>
      <c r="K1168">
        <v>19</v>
      </c>
      <c r="L1168">
        <v>19</v>
      </c>
      <c r="M1168">
        <v>0</v>
      </c>
      <c r="N1168">
        <v>0</v>
      </c>
      <c r="O1168">
        <v>0</v>
      </c>
      <c r="P1168">
        <v>0</v>
      </c>
      <c r="Q1168" t="s">
        <v>73</v>
      </c>
      <c r="R1168">
        <v>0</v>
      </c>
      <c r="S1168" s="3">
        <v>3957</v>
      </c>
      <c r="T1168" t="s">
        <v>74</v>
      </c>
      <c r="U1168">
        <v>0</v>
      </c>
      <c r="V1168">
        <v>0</v>
      </c>
      <c r="W1168" t="s">
        <v>75</v>
      </c>
      <c r="Y1168">
        <v>9</v>
      </c>
      <c r="Z1168" t="s">
        <v>75</v>
      </c>
      <c r="AA1168" t="s">
        <v>74</v>
      </c>
      <c r="AB1168" t="s">
        <v>75</v>
      </c>
      <c r="AC1168">
        <v>0</v>
      </c>
      <c r="AD1168" t="s">
        <v>74</v>
      </c>
    </row>
    <row r="1169" spans="1:34" x14ac:dyDescent="0.6">
      <c r="A1169">
        <v>38520419019</v>
      </c>
      <c r="B1169" t="s">
        <v>584</v>
      </c>
      <c r="C1169">
        <v>85009640440</v>
      </c>
      <c r="D1169" t="s">
        <v>599</v>
      </c>
      <c r="E1169" s="3">
        <v>400000</v>
      </c>
      <c r="F1169">
        <v>12.45</v>
      </c>
      <c r="G1169" s="3">
        <v>266791</v>
      </c>
      <c r="H1169" s="3">
        <v>230006.39999999999</v>
      </c>
      <c r="I1169">
        <v>0</v>
      </c>
      <c r="J1169" s="4">
        <v>43628</v>
      </c>
      <c r="K1169">
        <v>19</v>
      </c>
      <c r="L1169">
        <v>19</v>
      </c>
      <c r="M1169">
        <v>0</v>
      </c>
      <c r="N1169">
        <v>0</v>
      </c>
      <c r="O1169">
        <v>0</v>
      </c>
      <c r="P1169">
        <v>0</v>
      </c>
      <c r="Q1169" t="s">
        <v>73</v>
      </c>
      <c r="R1169">
        <v>0</v>
      </c>
      <c r="S1169" s="3">
        <v>8990</v>
      </c>
      <c r="T1169" t="s">
        <v>74</v>
      </c>
      <c r="U1169">
        <v>0</v>
      </c>
      <c r="V1169">
        <v>0</v>
      </c>
      <c r="W1169" t="s">
        <v>75</v>
      </c>
      <c r="Y1169">
        <v>9</v>
      </c>
      <c r="Z1169" t="s">
        <v>75</v>
      </c>
      <c r="AA1169" t="s">
        <v>74</v>
      </c>
      <c r="AB1169" t="s">
        <v>75</v>
      </c>
      <c r="AC1169">
        <v>0</v>
      </c>
      <c r="AD1169" t="s">
        <v>74</v>
      </c>
      <c r="AE1169" t="s">
        <v>76</v>
      </c>
      <c r="AF1169" s="4">
        <v>43908</v>
      </c>
      <c r="AG1169">
        <v>999</v>
      </c>
    </row>
    <row r="1170" spans="1:34" x14ac:dyDescent="0.6">
      <c r="A1170">
        <v>37843455876</v>
      </c>
      <c r="B1170" t="s">
        <v>584</v>
      </c>
      <c r="C1170">
        <v>89731580704</v>
      </c>
      <c r="D1170" t="s">
        <v>600</v>
      </c>
      <c r="E1170" s="3">
        <v>560000</v>
      </c>
      <c r="F1170">
        <v>12.25</v>
      </c>
      <c r="G1170" s="3">
        <v>241246</v>
      </c>
      <c r="H1170" s="3">
        <v>358186.64</v>
      </c>
      <c r="I1170" s="3">
        <v>116940.64</v>
      </c>
      <c r="J1170" s="4">
        <v>43312</v>
      </c>
      <c r="K1170">
        <v>19</v>
      </c>
      <c r="L1170">
        <v>10</v>
      </c>
      <c r="M1170">
        <v>9</v>
      </c>
      <c r="N1170">
        <v>4</v>
      </c>
      <c r="O1170">
        <v>4</v>
      </c>
      <c r="P1170">
        <v>704</v>
      </c>
      <c r="Q1170" t="s">
        <v>73</v>
      </c>
      <c r="R1170">
        <v>0</v>
      </c>
      <c r="S1170" s="3">
        <v>13023</v>
      </c>
      <c r="T1170" s="4">
        <v>44402</v>
      </c>
      <c r="U1170" s="3">
        <v>18784</v>
      </c>
      <c r="V1170" s="3">
        <v>34327.11</v>
      </c>
      <c r="W1170" t="s">
        <v>75</v>
      </c>
      <c r="Y1170">
        <v>4</v>
      </c>
      <c r="Z1170" t="s">
        <v>75</v>
      </c>
      <c r="AA1170" t="s">
        <v>74</v>
      </c>
      <c r="AB1170" t="s">
        <v>75</v>
      </c>
      <c r="AC1170">
        <v>0</v>
      </c>
      <c r="AD1170" t="s">
        <v>74</v>
      </c>
      <c r="AE1170" t="s">
        <v>139</v>
      </c>
      <c r="AF1170" s="4">
        <v>44491</v>
      </c>
      <c r="AG1170">
        <v>704</v>
      </c>
    </row>
    <row r="1171" spans="1:34" x14ac:dyDescent="0.6">
      <c r="A1171" t="s">
        <v>14</v>
      </c>
      <c r="B1171" t="s">
        <v>15</v>
      </c>
      <c r="C1171" t="s">
        <v>16</v>
      </c>
      <c r="D1171" t="s">
        <v>17</v>
      </c>
      <c r="E1171" t="s">
        <v>18</v>
      </c>
      <c r="F1171" t="s">
        <v>19</v>
      </c>
      <c r="G1171" t="s">
        <v>69</v>
      </c>
      <c r="H1171" t="s">
        <v>70</v>
      </c>
      <c r="I1171" t="s">
        <v>21</v>
      </c>
      <c r="J1171" t="s">
        <v>19</v>
      </c>
      <c r="K1171" t="s">
        <v>22</v>
      </c>
      <c r="L1171" t="s">
        <v>22</v>
      </c>
      <c r="M1171" t="s">
        <v>22</v>
      </c>
      <c r="N1171" t="s">
        <v>23</v>
      </c>
      <c r="O1171" t="s">
        <v>22</v>
      </c>
      <c r="P1171" t="s">
        <v>24</v>
      </c>
      <c r="Q1171" t="s">
        <v>19</v>
      </c>
      <c r="R1171" t="s">
        <v>25</v>
      </c>
      <c r="S1171" t="s">
        <v>21</v>
      </c>
      <c r="T1171" t="s">
        <v>26</v>
      </c>
      <c r="U1171" t="s">
        <v>14</v>
      </c>
      <c r="V1171" t="s">
        <v>18</v>
      </c>
      <c r="W1171" t="s">
        <v>24</v>
      </c>
      <c r="X1171" t="s">
        <v>27</v>
      </c>
      <c r="Y1171" t="s">
        <v>25</v>
      </c>
      <c r="Z1171" t="s">
        <v>28</v>
      </c>
      <c r="AA1171" t="s">
        <v>29</v>
      </c>
      <c r="AB1171" t="s">
        <v>25</v>
      </c>
      <c r="AC1171" t="s">
        <v>18</v>
      </c>
      <c r="AD1171" t="s">
        <v>26</v>
      </c>
      <c r="AE1171" t="s">
        <v>29</v>
      </c>
      <c r="AF1171" t="s">
        <v>19</v>
      </c>
      <c r="AG1171" t="s">
        <v>30</v>
      </c>
      <c r="AH1171" t="s">
        <v>31</v>
      </c>
    </row>
    <row r="1172" spans="1:34" x14ac:dyDescent="0.6">
      <c r="A1172" t="s">
        <v>77</v>
      </c>
      <c r="B1172" t="s">
        <v>584</v>
      </c>
      <c r="E1172" s="3">
        <v>7875000</v>
      </c>
      <c r="G1172" s="3">
        <v>4758136.88</v>
      </c>
      <c r="H1172" s="3">
        <v>3578674.48</v>
      </c>
      <c r="I1172" s="3">
        <v>116940.64</v>
      </c>
    </row>
    <row r="1173" spans="1:34" x14ac:dyDescent="0.6">
      <c r="A1173" t="s">
        <v>14</v>
      </c>
      <c r="B1173" t="s">
        <v>15</v>
      </c>
      <c r="C1173" t="s">
        <v>16</v>
      </c>
      <c r="D1173" t="s">
        <v>17</v>
      </c>
      <c r="E1173" t="s">
        <v>18</v>
      </c>
      <c r="F1173" t="s">
        <v>19</v>
      </c>
      <c r="G1173" t="s">
        <v>69</v>
      </c>
      <c r="H1173" t="s">
        <v>70</v>
      </c>
      <c r="I1173" t="s">
        <v>21</v>
      </c>
      <c r="J1173" t="s">
        <v>19</v>
      </c>
      <c r="K1173" t="s">
        <v>22</v>
      </c>
      <c r="L1173" t="s">
        <v>22</v>
      </c>
      <c r="M1173" t="s">
        <v>22</v>
      </c>
      <c r="N1173" t="s">
        <v>23</v>
      </c>
      <c r="O1173" t="s">
        <v>22</v>
      </c>
      <c r="P1173" t="s">
        <v>24</v>
      </c>
      <c r="Q1173" t="s">
        <v>19</v>
      </c>
      <c r="R1173" t="s">
        <v>25</v>
      </c>
      <c r="S1173" t="s">
        <v>21</v>
      </c>
      <c r="T1173" t="s">
        <v>26</v>
      </c>
      <c r="U1173" t="s">
        <v>14</v>
      </c>
      <c r="V1173" t="s">
        <v>18</v>
      </c>
      <c r="W1173" t="s">
        <v>24</v>
      </c>
      <c r="X1173" t="s">
        <v>27</v>
      </c>
      <c r="Y1173" t="s">
        <v>25</v>
      </c>
      <c r="Z1173" t="s">
        <v>28</v>
      </c>
      <c r="AA1173" t="s">
        <v>29</v>
      </c>
      <c r="AB1173" t="s">
        <v>25</v>
      </c>
      <c r="AC1173" t="s">
        <v>18</v>
      </c>
      <c r="AD1173" t="s">
        <v>26</v>
      </c>
      <c r="AE1173" t="s">
        <v>29</v>
      </c>
      <c r="AF1173" t="s">
        <v>19</v>
      </c>
      <c r="AG1173" t="s">
        <v>30</v>
      </c>
      <c r="AH1173" t="s">
        <v>31</v>
      </c>
    </row>
    <row r="1174" spans="1:34" x14ac:dyDescent="0.6">
      <c r="A1174">
        <v>38549765556</v>
      </c>
      <c r="B1174" t="s">
        <v>601</v>
      </c>
      <c r="C1174">
        <v>85034991759</v>
      </c>
      <c r="D1174" t="s">
        <v>602</v>
      </c>
      <c r="E1174" s="3">
        <v>150000</v>
      </c>
      <c r="F1174">
        <v>13.95</v>
      </c>
      <c r="G1174" s="3">
        <v>114561</v>
      </c>
      <c r="H1174" s="3">
        <v>95318.66</v>
      </c>
      <c r="I1174">
        <v>0</v>
      </c>
      <c r="J1174" s="4">
        <v>43641</v>
      </c>
      <c r="K1174">
        <v>19</v>
      </c>
      <c r="L1174">
        <v>19</v>
      </c>
      <c r="M1174">
        <v>0</v>
      </c>
      <c r="N1174">
        <v>0</v>
      </c>
      <c r="O1174">
        <v>0</v>
      </c>
      <c r="P1174">
        <v>0</v>
      </c>
      <c r="Q1174" t="s">
        <v>73</v>
      </c>
      <c r="R1174">
        <v>0</v>
      </c>
      <c r="S1174" s="3">
        <v>3087</v>
      </c>
      <c r="T1174" t="s">
        <v>74</v>
      </c>
      <c r="U1174">
        <v>0</v>
      </c>
      <c r="V1174">
        <v>0</v>
      </c>
      <c r="W1174" t="s">
        <v>75</v>
      </c>
      <c r="Y1174">
        <v>9</v>
      </c>
      <c r="Z1174" t="s">
        <v>75</v>
      </c>
      <c r="AA1174" t="s">
        <v>74</v>
      </c>
      <c r="AB1174" t="s">
        <v>75</v>
      </c>
      <c r="AC1174">
        <v>0</v>
      </c>
      <c r="AD1174" t="s">
        <v>74</v>
      </c>
    </row>
    <row r="1175" spans="1:34" x14ac:dyDescent="0.6">
      <c r="A1175">
        <v>38577077816</v>
      </c>
      <c r="B1175" t="s">
        <v>601</v>
      </c>
      <c r="C1175">
        <v>85289862020</v>
      </c>
      <c r="D1175" t="s">
        <v>603</v>
      </c>
      <c r="E1175" s="3">
        <v>800000</v>
      </c>
      <c r="F1175">
        <v>11.95</v>
      </c>
      <c r="G1175" s="3">
        <v>611483</v>
      </c>
      <c r="H1175" s="3">
        <v>516609.23</v>
      </c>
      <c r="I1175">
        <v>0</v>
      </c>
      <c r="J1175" s="4">
        <v>43650</v>
      </c>
      <c r="K1175">
        <v>19</v>
      </c>
      <c r="L1175">
        <v>19</v>
      </c>
      <c r="M1175">
        <v>0</v>
      </c>
      <c r="N1175">
        <v>0</v>
      </c>
      <c r="O1175">
        <v>0</v>
      </c>
      <c r="P1175">
        <v>0</v>
      </c>
      <c r="Q1175" t="s">
        <v>73</v>
      </c>
      <c r="R1175">
        <v>0</v>
      </c>
      <c r="S1175" s="3">
        <v>15620</v>
      </c>
      <c r="T1175" t="s">
        <v>74</v>
      </c>
      <c r="U1175">
        <v>0</v>
      </c>
      <c r="V1175">
        <v>0</v>
      </c>
      <c r="W1175" t="s">
        <v>75</v>
      </c>
      <c r="Y1175">
        <v>9</v>
      </c>
      <c r="Z1175" t="s">
        <v>75</v>
      </c>
      <c r="AA1175" t="s">
        <v>74</v>
      </c>
      <c r="AB1175" t="s">
        <v>75</v>
      </c>
      <c r="AC1175">
        <v>0</v>
      </c>
      <c r="AD1175" t="s">
        <v>74</v>
      </c>
    </row>
    <row r="1176" spans="1:34" x14ac:dyDescent="0.6">
      <c r="A1176">
        <v>38591342642</v>
      </c>
      <c r="B1176" t="s">
        <v>601</v>
      </c>
      <c r="C1176">
        <v>85595274732</v>
      </c>
      <c r="D1176" t="s">
        <v>604</v>
      </c>
      <c r="E1176" s="3">
        <v>840000</v>
      </c>
      <c r="F1176">
        <v>11.95</v>
      </c>
      <c r="G1176" s="3">
        <v>639796</v>
      </c>
      <c r="H1176" s="3">
        <v>453391.62</v>
      </c>
      <c r="I1176">
        <v>0</v>
      </c>
      <c r="J1176" s="4">
        <v>43655</v>
      </c>
      <c r="K1176">
        <v>19</v>
      </c>
      <c r="L1176">
        <v>19</v>
      </c>
      <c r="M1176">
        <v>0</v>
      </c>
      <c r="N1176">
        <v>0</v>
      </c>
      <c r="O1176">
        <v>0</v>
      </c>
      <c r="P1176">
        <v>0</v>
      </c>
      <c r="Q1176" t="s">
        <v>73</v>
      </c>
      <c r="R1176">
        <v>0</v>
      </c>
      <c r="S1176" s="3">
        <v>16401</v>
      </c>
      <c r="T1176" t="s">
        <v>74</v>
      </c>
      <c r="U1176">
        <v>0</v>
      </c>
      <c r="V1176">
        <v>0</v>
      </c>
      <c r="W1176" t="s">
        <v>75</v>
      </c>
      <c r="Y1176">
        <v>9</v>
      </c>
      <c r="Z1176" t="s">
        <v>75</v>
      </c>
      <c r="AA1176" t="s">
        <v>74</v>
      </c>
      <c r="AB1176" t="s">
        <v>75</v>
      </c>
      <c r="AC1176">
        <v>0</v>
      </c>
      <c r="AD1176" t="s">
        <v>74</v>
      </c>
    </row>
    <row r="1177" spans="1:34" x14ac:dyDescent="0.6">
      <c r="A1177">
        <v>38614289696</v>
      </c>
      <c r="B1177" t="s">
        <v>601</v>
      </c>
      <c r="C1177">
        <v>86308444202</v>
      </c>
      <c r="D1177" t="s">
        <v>605</v>
      </c>
      <c r="E1177" s="3">
        <v>350000</v>
      </c>
      <c r="F1177">
        <v>11.9</v>
      </c>
      <c r="G1177" s="3">
        <v>265228</v>
      </c>
      <c r="H1177" s="3">
        <v>223780.26</v>
      </c>
      <c r="I1177">
        <v>0</v>
      </c>
      <c r="J1177" s="4">
        <v>43664</v>
      </c>
      <c r="K1177">
        <v>19</v>
      </c>
      <c r="L1177">
        <v>19</v>
      </c>
      <c r="M1177">
        <v>0</v>
      </c>
      <c r="N1177">
        <v>0</v>
      </c>
      <c r="O1177">
        <v>0</v>
      </c>
      <c r="P1177">
        <v>0</v>
      </c>
      <c r="Q1177" t="s">
        <v>73</v>
      </c>
      <c r="R1177">
        <v>0</v>
      </c>
      <c r="S1177" s="3">
        <v>6825</v>
      </c>
      <c r="T1177" t="s">
        <v>74</v>
      </c>
      <c r="U1177">
        <v>0</v>
      </c>
      <c r="V1177">
        <v>0</v>
      </c>
      <c r="W1177" t="s">
        <v>75</v>
      </c>
      <c r="Y1177">
        <v>9</v>
      </c>
      <c r="Z1177" t="s">
        <v>75</v>
      </c>
      <c r="AA1177" t="s">
        <v>74</v>
      </c>
      <c r="AB1177" t="s">
        <v>75</v>
      </c>
      <c r="AC1177">
        <v>0</v>
      </c>
      <c r="AD1177" t="s">
        <v>74</v>
      </c>
    </row>
    <row r="1178" spans="1:34" x14ac:dyDescent="0.6">
      <c r="A1178">
        <v>38631954630</v>
      </c>
      <c r="B1178" t="s">
        <v>601</v>
      </c>
      <c r="C1178">
        <v>85681348132</v>
      </c>
      <c r="D1178" t="s">
        <v>606</v>
      </c>
      <c r="E1178" s="3">
        <v>300000</v>
      </c>
      <c r="F1178">
        <v>12.4</v>
      </c>
      <c r="G1178" s="3">
        <v>228353</v>
      </c>
      <c r="H1178" s="3">
        <v>192321.88</v>
      </c>
      <c r="I1178">
        <v>0</v>
      </c>
      <c r="J1178" s="4">
        <v>43671</v>
      </c>
      <c r="K1178">
        <v>19</v>
      </c>
      <c r="L1178">
        <v>19</v>
      </c>
      <c r="M1178">
        <v>0</v>
      </c>
      <c r="N1178">
        <v>0</v>
      </c>
      <c r="O1178">
        <v>0</v>
      </c>
      <c r="P1178">
        <v>0</v>
      </c>
      <c r="Q1178" t="s">
        <v>73</v>
      </c>
      <c r="R1178">
        <v>0</v>
      </c>
      <c r="S1178" s="3">
        <v>5928</v>
      </c>
      <c r="T1178" t="s">
        <v>74</v>
      </c>
      <c r="U1178">
        <v>0</v>
      </c>
      <c r="V1178">
        <v>0</v>
      </c>
      <c r="Z1178" t="s">
        <v>75</v>
      </c>
      <c r="AA1178" t="s">
        <v>74</v>
      </c>
      <c r="AB1178" t="s">
        <v>75</v>
      </c>
      <c r="AC1178">
        <v>0</v>
      </c>
      <c r="AD1178" t="s">
        <v>74</v>
      </c>
    </row>
    <row r="1179" spans="1:34" x14ac:dyDescent="0.6">
      <c r="A1179" t="s">
        <v>14</v>
      </c>
      <c r="B1179" t="s">
        <v>15</v>
      </c>
      <c r="C1179" t="s">
        <v>16</v>
      </c>
      <c r="D1179" t="s">
        <v>17</v>
      </c>
      <c r="E1179" t="s">
        <v>18</v>
      </c>
      <c r="F1179" t="s">
        <v>19</v>
      </c>
      <c r="G1179" t="s">
        <v>69</v>
      </c>
      <c r="H1179" t="s">
        <v>70</v>
      </c>
      <c r="I1179" t="s">
        <v>21</v>
      </c>
      <c r="J1179" t="s">
        <v>19</v>
      </c>
      <c r="K1179" t="s">
        <v>22</v>
      </c>
      <c r="L1179" t="s">
        <v>22</v>
      </c>
      <c r="M1179" t="s">
        <v>22</v>
      </c>
      <c r="N1179" t="s">
        <v>23</v>
      </c>
      <c r="O1179" t="s">
        <v>22</v>
      </c>
      <c r="P1179" t="s">
        <v>24</v>
      </c>
      <c r="Q1179" t="s">
        <v>19</v>
      </c>
      <c r="R1179" t="s">
        <v>25</v>
      </c>
      <c r="S1179" t="s">
        <v>21</v>
      </c>
      <c r="T1179" t="s">
        <v>26</v>
      </c>
      <c r="U1179" t="s">
        <v>14</v>
      </c>
      <c r="V1179" t="s">
        <v>18</v>
      </c>
      <c r="W1179" t="s">
        <v>24</v>
      </c>
      <c r="X1179" t="s">
        <v>27</v>
      </c>
      <c r="Y1179" t="s">
        <v>25</v>
      </c>
      <c r="Z1179" t="s">
        <v>28</v>
      </c>
      <c r="AA1179" t="s">
        <v>29</v>
      </c>
      <c r="AB1179" t="s">
        <v>25</v>
      </c>
      <c r="AC1179" t="s">
        <v>18</v>
      </c>
      <c r="AD1179" t="s">
        <v>26</v>
      </c>
      <c r="AE1179" t="s">
        <v>29</v>
      </c>
      <c r="AF1179" t="s">
        <v>19</v>
      </c>
      <c r="AG1179" t="s">
        <v>30</v>
      </c>
      <c r="AH1179" t="s">
        <v>31</v>
      </c>
    </row>
    <row r="1181" spans="1:34" x14ac:dyDescent="0.6">
      <c r="A1181" t="s">
        <v>101</v>
      </c>
      <c r="B1181" t="s">
        <v>102</v>
      </c>
      <c r="C1181" t="s">
        <v>103</v>
      </c>
      <c r="D1181" t="s">
        <v>104</v>
      </c>
    </row>
    <row r="1183" spans="1:34" x14ac:dyDescent="0.6">
      <c r="A1183" t="s">
        <v>3</v>
      </c>
      <c r="B1183">
        <v>1</v>
      </c>
      <c r="C1183" t="s">
        <v>4</v>
      </c>
      <c r="D1183" t="s">
        <v>5</v>
      </c>
      <c r="E1183" t="s">
        <v>6</v>
      </c>
      <c r="F1183" s="1">
        <v>45383.166666666664</v>
      </c>
      <c r="G1183">
        <v>0</v>
      </c>
    </row>
    <row r="1184" spans="1:34" x14ac:dyDescent="0.6">
      <c r="A1184" t="s">
        <v>7</v>
      </c>
      <c r="E1184" t="s">
        <v>8</v>
      </c>
      <c r="F1184" s="2">
        <v>44621</v>
      </c>
    </row>
    <row r="1185" spans="1:34" x14ac:dyDescent="0.6">
      <c r="C1185" t="s">
        <v>9</v>
      </c>
      <c r="D1185" t="s">
        <v>10</v>
      </c>
    </row>
    <row r="1186" spans="1:34" x14ac:dyDescent="0.6">
      <c r="A1186" t="s">
        <v>11</v>
      </c>
      <c r="B1186" t="s">
        <v>12</v>
      </c>
      <c r="E1186" t="s">
        <v>607</v>
      </c>
    </row>
    <row r="1187" spans="1:34" x14ac:dyDescent="0.6">
      <c r="A1187" t="s">
        <v>0</v>
      </c>
    </row>
    <row r="1188" spans="1:34" x14ac:dyDescent="0.6">
      <c r="A1188" t="s">
        <v>14</v>
      </c>
      <c r="B1188" t="s">
        <v>15</v>
      </c>
      <c r="C1188" t="s">
        <v>16</v>
      </c>
      <c r="D1188" t="s">
        <v>17</v>
      </c>
      <c r="E1188" t="s">
        <v>18</v>
      </c>
      <c r="F1188" t="s">
        <v>19</v>
      </c>
      <c r="G1188" t="s">
        <v>20</v>
      </c>
      <c r="H1188" t="s">
        <v>21</v>
      </c>
      <c r="I1188" t="s">
        <v>21</v>
      </c>
      <c r="J1188" t="s">
        <v>19</v>
      </c>
      <c r="K1188" t="s">
        <v>22</v>
      </c>
      <c r="L1188" t="s">
        <v>22</v>
      </c>
      <c r="M1188" t="s">
        <v>22</v>
      </c>
      <c r="N1188" t="s">
        <v>23</v>
      </c>
      <c r="O1188" t="s">
        <v>22</v>
      </c>
      <c r="P1188" t="s">
        <v>24</v>
      </c>
      <c r="Q1188" t="s">
        <v>19</v>
      </c>
      <c r="R1188" t="s">
        <v>25</v>
      </c>
      <c r="S1188" t="s">
        <v>21</v>
      </c>
      <c r="T1188" t="s">
        <v>26</v>
      </c>
      <c r="U1188" t="s">
        <v>14</v>
      </c>
      <c r="V1188" t="s">
        <v>18</v>
      </c>
      <c r="W1188" t="s">
        <v>24</v>
      </c>
      <c r="X1188" t="s">
        <v>27</v>
      </c>
      <c r="Y1188" t="s">
        <v>25</v>
      </c>
      <c r="Z1188" t="s">
        <v>28</v>
      </c>
      <c r="AA1188" t="s">
        <v>29</v>
      </c>
      <c r="AB1188" t="s">
        <v>25</v>
      </c>
      <c r="AC1188" t="s">
        <v>18</v>
      </c>
      <c r="AD1188" t="s">
        <v>26</v>
      </c>
      <c r="AE1188" t="s">
        <v>29</v>
      </c>
      <c r="AF1188" t="s">
        <v>19</v>
      </c>
      <c r="AG1188" t="s">
        <v>30</v>
      </c>
      <c r="AH1188" t="s">
        <v>31</v>
      </c>
    </row>
    <row r="1189" spans="1:34" x14ac:dyDescent="0.6">
      <c r="A1189" t="s">
        <v>32</v>
      </c>
      <c r="B1189" t="s">
        <v>33</v>
      </c>
      <c r="C1189" t="s">
        <v>34</v>
      </c>
      <c r="D1189" t="s">
        <v>35</v>
      </c>
      <c r="E1189" t="s">
        <v>36</v>
      </c>
      <c r="F1189" t="s">
        <v>37</v>
      </c>
      <c r="G1189" t="s">
        <v>38</v>
      </c>
      <c r="H1189" t="s">
        <v>39</v>
      </c>
      <c r="I1189" t="s">
        <v>40</v>
      </c>
      <c r="J1189" t="s">
        <v>41</v>
      </c>
      <c r="K1189" t="s">
        <v>42</v>
      </c>
      <c r="L1189" t="s">
        <v>42</v>
      </c>
      <c r="M1189" t="s">
        <v>42</v>
      </c>
      <c r="N1189" t="s">
        <v>43</v>
      </c>
      <c r="O1189" t="s">
        <v>44</v>
      </c>
      <c r="P1189" t="s">
        <v>45</v>
      </c>
      <c r="Q1189" t="s">
        <v>46</v>
      </c>
      <c r="R1189" t="s">
        <v>47</v>
      </c>
      <c r="S1189" t="s">
        <v>48</v>
      </c>
      <c r="T1189" t="s">
        <v>49</v>
      </c>
      <c r="U1189" t="s">
        <v>50</v>
      </c>
      <c r="V1189" t="s">
        <v>51</v>
      </c>
      <c r="W1189" t="s">
        <v>52</v>
      </c>
      <c r="X1189" t="s">
        <v>53</v>
      </c>
      <c r="Y1189" t="s">
        <v>54</v>
      </c>
      <c r="Z1189" t="s">
        <v>55</v>
      </c>
      <c r="AA1189" t="s">
        <v>56</v>
      </c>
      <c r="AB1189" t="s">
        <v>57</v>
      </c>
      <c r="AC1189" t="s">
        <v>58</v>
      </c>
      <c r="AD1189" t="s">
        <v>59</v>
      </c>
      <c r="AE1189" t="s">
        <v>60</v>
      </c>
      <c r="AF1189" t="s">
        <v>61</v>
      </c>
      <c r="AG1189" t="s">
        <v>62</v>
      </c>
    </row>
    <row r="1190" spans="1:34" x14ac:dyDescent="0.6">
      <c r="J1190" t="s">
        <v>63</v>
      </c>
      <c r="K1190" t="s">
        <v>64</v>
      </c>
      <c r="L1190" t="s">
        <v>65</v>
      </c>
      <c r="M1190" t="s">
        <v>66</v>
      </c>
      <c r="N1190" t="s">
        <v>67</v>
      </c>
      <c r="O1190" t="s">
        <v>67</v>
      </c>
      <c r="P1190" t="s">
        <v>68</v>
      </c>
    </row>
    <row r="1191" spans="1:34" x14ac:dyDescent="0.6">
      <c r="A1191" t="s">
        <v>14</v>
      </c>
      <c r="B1191" t="s">
        <v>15</v>
      </c>
      <c r="C1191" t="s">
        <v>16</v>
      </c>
      <c r="D1191" t="s">
        <v>17</v>
      </c>
      <c r="E1191" t="s">
        <v>18</v>
      </c>
      <c r="F1191" t="s">
        <v>19</v>
      </c>
      <c r="G1191" t="s">
        <v>69</v>
      </c>
      <c r="H1191" t="s">
        <v>70</v>
      </c>
      <c r="I1191" t="s">
        <v>21</v>
      </c>
      <c r="J1191" t="s">
        <v>19</v>
      </c>
      <c r="K1191" t="s">
        <v>22</v>
      </c>
      <c r="L1191" t="s">
        <v>22</v>
      </c>
      <c r="M1191" t="s">
        <v>22</v>
      </c>
      <c r="N1191" t="s">
        <v>23</v>
      </c>
      <c r="O1191" t="s">
        <v>22</v>
      </c>
      <c r="P1191" t="s">
        <v>24</v>
      </c>
      <c r="Q1191" t="s">
        <v>19</v>
      </c>
      <c r="R1191" t="s">
        <v>25</v>
      </c>
      <c r="S1191" t="s">
        <v>21</v>
      </c>
      <c r="T1191" t="s">
        <v>26</v>
      </c>
      <c r="U1191" t="s">
        <v>14</v>
      </c>
      <c r="V1191" t="s">
        <v>18</v>
      </c>
      <c r="W1191" t="s">
        <v>24</v>
      </c>
      <c r="X1191" t="s">
        <v>27</v>
      </c>
      <c r="Y1191" t="s">
        <v>25</v>
      </c>
      <c r="Z1191" t="s">
        <v>28</v>
      </c>
      <c r="AA1191" t="s">
        <v>29</v>
      </c>
      <c r="AB1191" t="s">
        <v>25</v>
      </c>
      <c r="AC1191" t="s">
        <v>18</v>
      </c>
      <c r="AD1191" t="s">
        <v>26</v>
      </c>
      <c r="AE1191" t="s">
        <v>29</v>
      </c>
      <c r="AF1191" t="s">
        <v>19</v>
      </c>
      <c r="AG1191" t="s">
        <v>30</v>
      </c>
      <c r="AH1191" t="s">
        <v>31</v>
      </c>
    </row>
    <row r="1192" spans="1:34" x14ac:dyDescent="0.6">
      <c r="A1192">
        <v>38632607040</v>
      </c>
      <c r="B1192" t="s">
        <v>601</v>
      </c>
      <c r="C1192">
        <v>90330713743</v>
      </c>
      <c r="D1192" t="s">
        <v>608</v>
      </c>
      <c r="E1192" s="3">
        <v>300000</v>
      </c>
      <c r="F1192">
        <v>12.4</v>
      </c>
      <c r="G1192" s="3">
        <v>196800</v>
      </c>
      <c r="H1192" s="3">
        <v>88182.88</v>
      </c>
      <c r="I1192">
        <v>0</v>
      </c>
      <c r="J1192" s="4">
        <v>43671</v>
      </c>
      <c r="K1192">
        <v>19</v>
      </c>
      <c r="L1192">
        <v>19</v>
      </c>
      <c r="M1192">
        <v>0</v>
      </c>
      <c r="N1192">
        <v>0</v>
      </c>
      <c r="O1192">
        <v>0</v>
      </c>
      <c r="P1192">
        <v>0</v>
      </c>
      <c r="Q1192" t="s">
        <v>73</v>
      </c>
      <c r="R1192">
        <v>0</v>
      </c>
      <c r="S1192" s="3">
        <v>6833</v>
      </c>
      <c r="T1192" t="s">
        <v>74</v>
      </c>
      <c r="U1192">
        <v>0</v>
      </c>
      <c r="V1192">
        <v>0</v>
      </c>
      <c r="W1192" t="s">
        <v>75</v>
      </c>
      <c r="Y1192">
        <v>9</v>
      </c>
      <c r="Z1192" t="s">
        <v>75</v>
      </c>
      <c r="AA1192" t="s">
        <v>74</v>
      </c>
      <c r="AB1192" t="s">
        <v>75</v>
      </c>
      <c r="AC1192">
        <v>0</v>
      </c>
      <c r="AD1192" t="s">
        <v>74</v>
      </c>
    </row>
    <row r="1193" spans="1:34" x14ac:dyDescent="0.6">
      <c r="A1193">
        <v>38700427810</v>
      </c>
      <c r="B1193" t="s">
        <v>601</v>
      </c>
      <c r="C1193">
        <v>86814678187</v>
      </c>
      <c r="D1193" t="s">
        <v>609</v>
      </c>
      <c r="E1193" s="3">
        <v>210000</v>
      </c>
      <c r="F1193">
        <v>13.75</v>
      </c>
      <c r="G1193" s="3">
        <v>147903.26999999999</v>
      </c>
      <c r="H1193" s="3">
        <v>117105.52</v>
      </c>
      <c r="I1193">
        <v>0</v>
      </c>
      <c r="J1193" s="4">
        <v>43697</v>
      </c>
      <c r="K1193">
        <v>19</v>
      </c>
      <c r="L1193">
        <v>19</v>
      </c>
      <c r="M1193">
        <v>0</v>
      </c>
      <c r="N1193">
        <v>0</v>
      </c>
      <c r="O1193">
        <v>0</v>
      </c>
      <c r="P1193">
        <v>0</v>
      </c>
      <c r="Q1193" t="s">
        <v>73</v>
      </c>
      <c r="R1193">
        <v>0</v>
      </c>
      <c r="S1193" s="3">
        <v>4860</v>
      </c>
      <c r="T1193" t="s">
        <v>74</v>
      </c>
      <c r="U1193">
        <v>0</v>
      </c>
      <c r="V1193">
        <v>0</v>
      </c>
      <c r="W1193" t="s">
        <v>75</v>
      </c>
      <c r="Y1193">
        <v>9</v>
      </c>
      <c r="Z1193" t="s">
        <v>75</v>
      </c>
      <c r="AA1193" t="s">
        <v>74</v>
      </c>
      <c r="AB1193" t="s">
        <v>75</v>
      </c>
      <c r="AC1193">
        <v>0</v>
      </c>
      <c r="AD1193" t="s">
        <v>74</v>
      </c>
      <c r="AE1193" t="s">
        <v>76</v>
      </c>
      <c r="AF1193" s="4">
        <v>43935</v>
      </c>
      <c r="AG1193">
        <v>999</v>
      </c>
    </row>
    <row r="1194" spans="1:34" x14ac:dyDescent="0.6">
      <c r="A1194">
        <v>38709872591</v>
      </c>
      <c r="B1194" t="s">
        <v>601</v>
      </c>
      <c r="C1194">
        <v>89905651193</v>
      </c>
      <c r="D1194" t="s">
        <v>610</v>
      </c>
      <c r="E1194" s="3">
        <v>300000</v>
      </c>
      <c r="F1194">
        <v>13.75</v>
      </c>
      <c r="G1194" s="3">
        <v>212699</v>
      </c>
      <c r="H1194" s="3">
        <v>175632.62</v>
      </c>
      <c r="I1194">
        <v>0</v>
      </c>
      <c r="J1194" s="4">
        <v>43705</v>
      </c>
      <c r="K1194">
        <v>19</v>
      </c>
      <c r="L1194">
        <v>19</v>
      </c>
      <c r="M1194">
        <v>0</v>
      </c>
      <c r="N1194">
        <v>0</v>
      </c>
      <c r="O1194">
        <v>0</v>
      </c>
      <c r="P1194">
        <v>0</v>
      </c>
      <c r="Q1194" t="s">
        <v>73</v>
      </c>
      <c r="R1194">
        <v>0</v>
      </c>
      <c r="S1194" s="3">
        <v>6942</v>
      </c>
      <c r="T1194" t="s">
        <v>74</v>
      </c>
      <c r="U1194">
        <v>0</v>
      </c>
      <c r="V1194">
        <v>0</v>
      </c>
      <c r="W1194" t="s">
        <v>75</v>
      </c>
      <c r="Y1194">
        <v>9</v>
      </c>
      <c r="Z1194" t="s">
        <v>75</v>
      </c>
      <c r="AA1194" t="s">
        <v>74</v>
      </c>
      <c r="AB1194" t="s">
        <v>75</v>
      </c>
      <c r="AC1194">
        <v>0</v>
      </c>
      <c r="AD1194" t="s">
        <v>74</v>
      </c>
    </row>
    <row r="1195" spans="1:34" x14ac:dyDescent="0.6">
      <c r="A1195">
        <v>38731015119</v>
      </c>
      <c r="B1195" t="s">
        <v>601</v>
      </c>
      <c r="C1195">
        <v>85132621528</v>
      </c>
      <c r="D1195" t="s">
        <v>611</v>
      </c>
      <c r="E1195" s="3">
        <v>440000</v>
      </c>
      <c r="F1195">
        <v>12.75</v>
      </c>
      <c r="G1195" s="3">
        <v>341843.16</v>
      </c>
      <c r="H1195" s="3">
        <v>297870.56</v>
      </c>
      <c r="I1195">
        <v>0</v>
      </c>
      <c r="J1195" s="4">
        <v>43708</v>
      </c>
      <c r="K1195">
        <v>19</v>
      </c>
      <c r="L1195">
        <v>19</v>
      </c>
      <c r="M1195">
        <v>0</v>
      </c>
      <c r="N1195">
        <v>0</v>
      </c>
      <c r="O1195">
        <v>0</v>
      </c>
      <c r="P1195">
        <v>0</v>
      </c>
      <c r="Q1195" t="s">
        <v>73</v>
      </c>
      <c r="R1195">
        <v>0</v>
      </c>
      <c r="S1195" s="3">
        <v>8775</v>
      </c>
      <c r="T1195" t="s">
        <v>74</v>
      </c>
      <c r="U1195">
        <v>0</v>
      </c>
      <c r="V1195">
        <v>0</v>
      </c>
      <c r="W1195" t="s">
        <v>75</v>
      </c>
      <c r="Y1195">
        <v>9</v>
      </c>
      <c r="Z1195" t="s">
        <v>75</v>
      </c>
      <c r="AA1195" t="s">
        <v>74</v>
      </c>
      <c r="AB1195" t="s">
        <v>75</v>
      </c>
      <c r="AC1195">
        <v>0</v>
      </c>
      <c r="AD1195" t="s">
        <v>74</v>
      </c>
      <c r="AE1195" t="s">
        <v>76</v>
      </c>
      <c r="AF1195" s="4">
        <v>43950</v>
      </c>
      <c r="AG1195">
        <v>999</v>
      </c>
    </row>
    <row r="1196" spans="1:34" x14ac:dyDescent="0.6">
      <c r="A1196">
        <v>38741617225</v>
      </c>
      <c r="B1196" t="s">
        <v>601</v>
      </c>
      <c r="C1196">
        <v>85262987380</v>
      </c>
      <c r="D1196" t="s">
        <v>612</v>
      </c>
      <c r="E1196" s="3">
        <v>150000</v>
      </c>
      <c r="F1196">
        <v>13.25</v>
      </c>
      <c r="G1196" s="3">
        <v>108433</v>
      </c>
      <c r="H1196" s="3">
        <v>87056.35</v>
      </c>
      <c r="I1196">
        <v>0</v>
      </c>
      <c r="J1196" s="4">
        <v>43712</v>
      </c>
      <c r="K1196">
        <v>19</v>
      </c>
      <c r="L1196">
        <v>19</v>
      </c>
      <c r="M1196">
        <v>0</v>
      </c>
      <c r="N1196">
        <v>0</v>
      </c>
      <c r="O1196">
        <v>0</v>
      </c>
      <c r="P1196">
        <v>0</v>
      </c>
      <c r="Q1196" t="s">
        <v>73</v>
      </c>
      <c r="R1196">
        <v>0</v>
      </c>
      <c r="S1196" s="3">
        <v>3433</v>
      </c>
      <c r="T1196" t="s">
        <v>74</v>
      </c>
      <c r="U1196">
        <v>0</v>
      </c>
      <c r="V1196">
        <v>0</v>
      </c>
      <c r="W1196" t="s">
        <v>75</v>
      </c>
      <c r="Y1196">
        <v>9</v>
      </c>
      <c r="Z1196" t="s">
        <v>75</v>
      </c>
      <c r="AA1196" t="s">
        <v>74</v>
      </c>
      <c r="AB1196" t="s">
        <v>75</v>
      </c>
      <c r="AC1196">
        <v>0</v>
      </c>
      <c r="AD1196" t="s">
        <v>74</v>
      </c>
      <c r="AE1196" t="s">
        <v>76</v>
      </c>
      <c r="AF1196" s="4">
        <v>43841</v>
      </c>
      <c r="AG1196">
        <v>999</v>
      </c>
    </row>
    <row r="1197" spans="1:34" x14ac:dyDescent="0.6">
      <c r="A1197">
        <v>38751253604</v>
      </c>
      <c r="B1197" t="s">
        <v>601</v>
      </c>
      <c r="C1197">
        <v>86032981452</v>
      </c>
      <c r="D1197" t="s">
        <v>613</v>
      </c>
      <c r="E1197" s="3">
        <v>495000</v>
      </c>
      <c r="F1197">
        <v>13.25</v>
      </c>
      <c r="G1197" s="3">
        <v>397271</v>
      </c>
      <c r="H1197" s="3">
        <v>336353.61</v>
      </c>
      <c r="I1197">
        <v>0</v>
      </c>
      <c r="J1197" s="4">
        <v>43715</v>
      </c>
      <c r="K1197">
        <v>19</v>
      </c>
      <c r="L1197">
        <v>19</v>
      </c>
      <c r="M1197">
        <v>0</v>
      </c>
      <c r="N1197">
        <v>0</v>
      </c>
      <c r="O1197">
        <v>0</v>
      </c>
      <c r="P1197">
        <v>0</v>
      </c>
      <c r="Q1197" t="s">
        <v>73</v>
      </c>
      <c r="R1197">
        <v>0</v>
      </c>
      <c r="S1197" s="3">
        <v>10003</v>
      </c>
      <c r="T1197" t="s">
        <v>74</v>
      </c>
      <c r="U1197">
        <v>0</v>
      </c>
      <c r="V1197">
        <v>0</v>
      </c>
      <c r="W1197" t="s">
        <v>75</v>
      </c>
      <c r="Y1197">
        <v>9</v>
      </c>
      <c r="Z1197" t="s">
        <v>75</v>
      </c>
      <c r="AA1197" t="s">
        <v>74</v>
      </c>
      <c r="AB1197" t="s">
        <v>75</v>
      </c>
      <c r="AC1197">
        <v>0</v>
      </c>
      <c r="AD1197" t="s">
        <v>74</v>
      </c>
    </row>
    <row r="1198" spans="1:34" x14ac:dyDescent="0.6">
      <c r="A1198">
        <v>38786902990</v>
      </c>
      <c r="B1198" t="s">
        <v>601</v>
      </c>
      <c r="C1198">
        <v>80084056696</v>
      </c>
      <c r="D1198" t="s">
        <v>614</v>
      </c>
      <c r="E1198" s="3">
        <v>600000</v>
      </c>
      <c r="F1198">
        <v>11.65</v>
      </c>
      <c r="G1198" s="3">
        <v>205633</v>
      </c>
      <c r="H1198" s="3">
        <v>100842.18</v>
      </c>
      <c r="I1198">
        <v>0</v>
      </c>
      <c r="J1198" s="4">
        <v>43729</v>
      </c>
      <c r="K1198">
        <v>19</v>
      </c>
      <c r="L1198">
        <v>19</v>
      </c>
      <c r="M1198">
        <v>0</v>
      </c>
      <c r="N1198">
        <v>0</v>
      </c>
      <c r="O1198">
        <v>0</v>
      </c>
      <c r="P1198">
        <v>0</v>
      </c>
      <c r="Q1198" t="s">
        <v>73</v>
      </c>
      <c r="R1198">
        <v>0</v>
      </c>
      <c r="S1198" s="3">
        <v>20805</v>
      </c>
      <c r="T1198" t="s">
        <v>74</v>
      </c>
      <c r="U1198">
        <v>0</v>
      </c>
      <c r="V1198">
        <v>0</v>
      </c>
      <c r="W1198" t="s">
        <v>75</v>
      </c>
      <c r="Y1198">
        <v>9</v>
      </c>
      <c r="Z1198" t="s">
        <v>75</v>
      </c>
      <c r="AA1198" t="s">
        <v>74</v>
      </c>
      <c r="AB1198" t="s">
        <v>75</v>
      </c>
      <c r="AC1198">
        <v>0</v>
      </c>
      <c r="AD1198" t="s">
        <v>74</v>
      </c>
    </row>
    <row r="1199" spans="1:34" x14ac:dyDescent="0.6">
      <c r="A1199">
        <v>38794209905</v>
      </c>
      <c r="B1199" t="s">
        <v>601</v>
      </c>
      <c r="C1199">
        <v>85768985301</v>
      </c>
      <c r="D1199" t="s">
        <v>615</v>
      </c>
      <c r="E1199" s="3">
        <v>500000</v>
      </c>
      <c r="F1199">
        <v>11.65</v>
      </c>
      <c r="G1199" s="3">
        <v>349993</v>
      </c>
      <c r="H1199" s="3">
        <v>283104.81</v>
      </c>
      <c r="I1199">
        <v>0</v>
      </c>
      <c r="J1199" s="4">
        <v>43732</v>
      </c>
      <c r="K1199">
        <v>19</v>
      </c>
      <c r="L1199">
        <v>19</v>
      </c>
      <c r="M1199">
        <v>0</v>
      </c>
      <c r="N1199">
        <v>0</v>
      </c>
      <c r="O1199">
        <v>0</v>
      </c>
      <c r="P1199">
        <v>0</v>
      </c>
      <c r="Q1199" t="s">
        <v>73</v>
      </c>
      <c r="R1199">
        <v>0</v>
      </c>
      <c r="S1199" s="3">
        <v>11034</v>
      </c>
      <c r="T1199" t="s">
        <v>74</v>
      </c>
      <c r="U1199">
        <v>0</v>
      </c>
      <c r="V1199">
        <v>0</v>
      </c>
      <c r="Z1199" t="s">
        <v>75</v>
      </c>
      <c r="AA1199" t="s">
        <v>74</v>
      </c>
      <c r="AB1199" t="s">
        <v>75</v>
      </c>
      <c r="AC1199">
        <v>0</v>
      </c>
      <c r="AD1199" t="s">
        <v>74</v>
      </c>
    </row>
    <row r="1200" spans="1:34" x14ac:dyDescent="0.6">
      <c r="A1200">
        <v>38834846249</v>
      </c>
      <c r="B1200" t="s">
        <v>601</v>
      </c>
      <c r="C1200">
        <v>85786887914</v>
      </c>
      <c r="D1200" t="s">
        <v>616</v>
      </c>
      <c r="E1200" s="3">
        <v>330000</v>
      </c>
      <c r="F1200">
        <v>13.15</v>
      </c>
      <c r="G1200" s="3">
        <v>243022</v>
      </c>
      <c r="H1200" s="3">
        <v>195315.51</v>
      </c>
      <c r="I1200">
        <v>0</v>
      </c>
      <c r="J1200" s="4">
        <v>43748</v>
      </c>
      <c r="K1200">
        <v>19</v>
      </c>
      <c r="L1200">
        <v>19</v>
      </c>
      <c r="M1200">
        <v>0</v>
      </c>
      <c r="N1200">
        <v>0</v>
      </c>
      <c r="O1200">
        <v>0</v>
      </c>
      <c r="P1200">
        <v>0</v>
      </c>
      <c r="Q1200" t="s">
        <v>73</v>
      </c>
      <c r="R1200">
        <v>0</v>
      </c>
      <c r="S1200" s="3">
        <v>7534</v>
      </c>
      <c r="T1200" t="s">
        <v>74</v>
      </c>
      <c r="U1200">
        <v>0</v>
      </c>
      <c r="V1200">
        <v>0</v>
      </c>
      <c r="W1200" t="s">
        <v>75</v>
      </c>
      <c r="Y1200">
        <v>9</v>
      </c>
      <c r="Z1200" t="s">
        <v>75</v>
      </c>
      <c r="AA1200" t="s">
        <v>74</v>
      </c>
      <c r="AB1200" t="s">
        <v>75</v>
      </c>
      <c r="AC1200">
        <v>0</v>
      </c>
      <c r="AD1200" t="s">
        <v>74</v>
      </c>
    </row>
    <row r="1201" spans="1:33" x14ac:dyDescent="0.6">
      <c r="A1201">
        <v>38850250166</v>
      </c>
      <c r="B1201" t="s">
        <v>601</v>
      </c>
      <c r="C1201">
        <v>85046767326</v>
      </c>
      <c r="D1201" t="s">
        <v>617</v>
      </c>
      <c r="E1201" s="3">
        <v>400000</v>
      </c>
      <c r="F1201">
        <v>13.55</v>
      </c>
      <c r="G1201" s="3">
        <v>326027</v>
      </c>
      <c r="H1201" s="3">
        <v>300742.64</v>
      </c>
      <c r="I1201">
        <v>0</v>
      </c>
      <c r="J1201" s="4">
        <v>43754</v>
      </c>
      <c r="K1201">
        <v>19</v>
      </c>
      <c r="L1201">
        <v>19</v>
      </c>
      <c r="M1201">
        <v>0</v>
      </c>
      <c r="N1201">
        <v>0</v>
      </c>
      <c r="O1201">
        <v>0</v>
      </c>
      <c r="P1201">
        <v>0</v>
      </c>
      <c r="Q1201" t="s">
        <v>73</v>
      </c>
      <c r="R1201">
        <v>0</v>
      </c>
      <c r="S1201" s="3">
        <v>8147</v>
      </c>
      <c r="T1201" t="s">
        <v>74</v>
      </c>
      <c r="U1201">
        <v>0</v>
      </c>
      <c r="V1201">
        <v>0</v>
      </c>
      <c r="W1201" t="s">
        <v>75</v>
      </c>
      <c r="Y1201">
        <v>9</v>
      </c>
      <c r="Z1201" t="s">
        <v>75</v>
      </c>
      <c r="AA1201" t="s">
        <v>74</v>
      </c>
      <c r="AB1201" t="s">
        <v>75</v>
      </c>
      <c r="AC1201">
        <v>0</v>
      </c>
      <c r="AD1201" t="s">
        <v>74</v>
      </c>
    </row>
    <row r="1202" spans="1:33" x14ac:dyDescent="0.6">
      <c r="A1202">
        <v>38864229049</v>
      </c>
      <c r="B1202" t="s">
        <v>601</v>
      </c>
      <c r="C1202">
        <v>88231996615</v>
      </c>
      <c r="D1202" t="s">
        <v>618</v>
      </c>
      <c r="E1202" s="3">
        <v>190000</v>
      </c>
      <c r="F1202">
        <v>13.05</v>
      </c>
      <c r="G1202" s="3">
        <v>150979.21</v>
      </c>
      <c r="H1202" s="3">
        <v>123654.43</v>
      </c>
      <c r="I1202">
        <v>0</v>
      </c>
      <c r="J1202" s="4">
        <v>43760</v>
      </c>
      <c r="K1202">
        <v>19</v>
      </c>
      <c r="L1202">
        <v>19</v>
      </c>
      <c r="M1202">
        <v>0</v>
      </c>
      <c r="N1202">
        <v>0</v>
      </c>
      <c r="O1202">
        <v>0</v>
      </c>
      <c r="P1202">
        <v>0</v>
      </c>
      <c r="Q1202" t="s">
        <v>73</v>
      </c>
      <c r="R1202">
        <v>0</v>
      </c>
      <c r="S1202" s="3">
        <v>3870</v>
      </c>
      <c r="T1202" t="s">
        <v>74</v>
      </c>
      <c r="U1202">
        <v>0</v>
      </c>
      <c r="V1202">
        <v>0</v>
      </c>
      <c r="W1202" t="s">
        <v>75</v>
      </c>
      <c r="Y1202">
        <v>9</v>
      </c>
      <c r="Z1202" t="s">
        <v>75</v>
      </c>
      <c r="AA1202" t="s">
        <v>74</v>
      </c>
      <c r="AB1202" t="s">
        <v>75</v>
      </c>
      <c r="AC1202">
        <v>0</v>
      </c>
      <c r="AD1202" t="s">
        <v>74</v>
      </c>
      <c r="AE1202" t="s">
        <v>76</v>
      </c>
      <c r="AF1202" s="4">
        <v>43924</v>
      </c>
      <c r="AG1202">
        <v>999</v>
      </c>
    </row>
    <row r="1203" spans="1:33" x14ac:dyDescent="0.6">
      <c r="A1203">
        <v>38915749813</v>
      </c>
      <c r="B1203" t="s">
        <v>601</v>
      </c>
      <c r="C1203">
        <v>80084102872</v>
      </c>
      <c r="D1203" t="s">
        <v>619</v>
      </c>
      <c r="E1203" s="3">
        <v>150000</v>
      </c>
      <c r="F1203">
        <v>13.05</v>
      </c>
      <c r="G1203" s="3">
        <v>109917</v>
      </c>
      <c r="H1203" s="3">
        <v>72827.520000000004</v>
      </c>
      <c r="I1203">
        <v>0</v>
      </c>
      <c r="J1203" s="4">
        <v>43781</v>
      </c>
      <c r="K1203">
        <v>19</v>
      </c>
      <c r="L1203">
        <v>19</v>
      </c>
      <c r="M1203">
        <v>0</v>
      </c>
      <c r="N1203">
        <v>0</v>
      </c>
      <c r="O1203">
        <v>0</v>
      </c>
      <c r="P1203">
        <v>0</v>
      </c>
      <c r="Q1203" t="s">
        <v>73</v>
      </c>
      <c r="R1203">
        <v>0</v>
      </c>
      <c r="S1203" s="3">
        <v>3417</v>
      </c>
      <c r="T1203" t="s">
        <v>74</v>
      </c>
      <c r="U1203">
        <v>0</v>
      </c>
      <c r="V1203">
        <v>0</v>
      </c>
      <c r="W1203" t="s">
        <v>75</v>
      </c>
      <c r="Y1203">
        <v>9</v>
      </c>
      <c r="Z1203" t="s">
        <v>75</v>
      </c>
      <c r="AA1203" t="s">
        <v>74</v>
      </c>
      <c r="AB1203" t="s">
        <v>75</v>
      </c>
      <c r="AC1203">
        <v>0</v>
      </c>
      <c r="AD1203" t="s">
        <v>74</v>
      </c>
    </row>
    <row r="1204" spans="1:33" x14ac:dyDescent="0.6">
      <c r="A1204">
        <v>38933213010</v>
      </c>
      <c r="B1204" t="s">
        <v>601</v>
      </c>
      <c r="C1204">
        <v>88646321017</v>
      </c>
      <c r="D1204" t="s">
        <v>620</v>
      </c>
      <c r="E1204" s="3">
        <v>600000</v>
      </c>
      <c r="F1204">
        <v>11.5</v>
      </c>
      <c r="G1204" s="3">
        <v>482805</v>
      </c>
      <c r="H1204" s="3">
        <v>412524.74</v>
      </c>
      <c r="I1204">
        <v>0</v>
      </c>
      <c r="J1204" s="4">
        <v>43788</v>
      </c>
      <c r="K1204">
        <v>19</v>
      </c>
      <c r="L1204">
        <v>19</v>
      </c>
      <c r="M1204">
        <v>0</v>
      </c>
      <c r="N1204">
        <v>0</v>
      </c>
      <c r="O1204">
        <v>0</v>
      </c>
      <c r="P1204">
        <v>0</v>
      </c>
      <c r="Q1204" t="s">
        <v>73</v>
      </c>
      <c r="R1204">
        <v>0</v>
      </c>
      <c r="S1204" s="3">
        <v>11575</v>
      </c>
      <c r="T1204" t="s">
        <v>74</v>
      </c>
      <c r="U1204">
        <v>0</v>
      </c>
      <c r="V1204">
        <v>0</v>
      </c>
      <c r="W1204" t="s">
        <v>75</v>
      </c>
      <c r="Y1204">
        <v>9</v>
      </c>
      <c r="Z1204" t="s">
        <v>75</v>
      </c>
      <c r="AA1204" t="s">
        <v>74</v>
      </c>
      <c r="AB1204" t="s">
        <v>75</v>
      </c>
      <c r="AC1204">
        <v>0</v>
      </c>
      <c r="AD1204" t="s">
        <v>74</v>
      </c>
    </row>
    <row r="1205" spans="1:33" x14ac:dyDescent="0.6">
      <c r="A1205">
        <v>38953843106</v>
      </c>
      <c r="B1205" t="s">
        <v>601</v>
      </c>
      <c r="C1205">
        <v>80084096210</v>
      </c>
      <c r="D1205" t="s">
        <v>621</v>
      </c>
      <c r="E1205" s="3">
        <v>600000</v>
      </c>
      <c r="F1205">
        <v>12</v>
      </c>
      <c r="G1205" s="3">
        <v>389869</v>
      </c>
      <c r="H1205" s="3">
        <v>297135.23</v>
      </c>
      <c r="I1205">
        <v>0</v>
      </c>
      <c r="J1205" s="4">
        <v>43796</v>
      </c>
      <c r="K1205">
        <v>19</v>
      </c>
      <c r="L1205">
        <v>19</v>
      </c>
      <c r="M1205">
        <v>0</v>
      </c>
      <c r="N1205">
        <v>0</v>
      </c>
      <c r="O1205">
        <v>0</v>
      </c>
      <c r="P1205">
        <v>0</v>
      </c>
      <c r="Q1205" t="s">
        <v>73</v>
      </c>
      <c r="R1205">
        <v>0</v>
      </c>
      <c r="S1205" s="3">
        <v>15308</v>
      </c>
      <c r="T1205" t="s">
        <v>74</v>
      </c>
      <c r="U1205">
        <v>0</v>
      </c>
      <c r="V1205">
        <v>0</v>
      </c>
      <c r="W1205" t="s">
        <v>75</v>
      </c>
      <c r="Y1205">
        <v>9</v>
      </c>
      <c r="Z1205" t="s">
        <v>75</v>
      </c>
      <c r="AA1205" t="s">
        <v>74</v>
      </c>
      <c r="AB1205" t="s">
        <v>75</v>
      </c>
      <c r="AC1205">
        <v>0</v>
      </c>
      <c r="AD1205" t="s">
        <v>74</v>
      </c>
    </row>
    <row r="1206" spans="1:33" x14ac:dyDescent="0.6">
      <c r="A1206">
        <v>38961246699</v>
      </c>
      <c r="B1206" t="s">
        <v>601</v>
      </c>
      <c r="C1206">
        <v>85681735120</v>
      </c>
      <c r="D1206" t="s">
        <v>622</v>
      </c>
      <c r="E1206" s="3">
        <v>350000</v>
      </c>
      <c r="F1206">
        <v>13.5</v>
      </c>
      <c r="G1206" s="3">
        <v>171212.6</v>
      </c>
      <c r="H1206" s="3">
        <v>94425.63</v>
      </c>
      <c r="I1206">
        <v>0</v>
      </c>
      <c r="J1206" s="4">
        <v>43799</v>
      </c>
      <c r="K1206">
        <v>19</v>
      </c>
      <c r="L1206">
        <v>19</v>
      </c>
      <c r="M1206">
        <v>0</v>
      </c>
      <c r="N1206">
        <v>0</v>
      </c>
      <c r="O1206">
        <v>0</v>
      </c>
      <c r="P1206">
        <v>0</v>
      </c>
      <c r="Q1206" t="s">
        <v>73</v>
      </c>
      <c r="R1206">
        <v>0</v>
      </c>
      <c r="S1206" s="3">
        <v>11371</v>
      </c>
      <c r="T1206" t="s">
        <v>74</v>
      </c>
      <c r="U1206">
        <v>0</v>
      </c>
      <c r="V1206">
        <v>0</v>
      </c>
      <c r="W1206" t="s">
        <v>75</v>
      </c>
      <c r="Y1206">
        <v>9</v>
      </c>
      <c r="Z1206" t="s">
        <v>75</v>
      </c>
      <c r="AA1206" t="s">
        <v>74</v>
      </c>
      <c r="AB1206" t="s">
        <v>75</v>
      </c>
      <c r="AC1206">
        <v>0</v>
      </c>
      <c r="AD1206" t="s">
        <v>74</v>
      </c>
      <c r="AE1206" t="s">
        <v>76</v>
      </c>
      <c r="AF1206" s="4">
        <v>43908</v>
      </c>
      <c r="AG1206">
        <v>999</v>
      </c>
    </row>
    <row r="1207" spans="1:33" x14ac:dyDescent="0.6">
      <c r="A1207">
        <v>38983667702</v>
      </c>
      <c r="B1207" t="s">
        <v>601</v>
      </c>
      <c r="C1207">
        <v>85013926003</v>
      </c>
      <c r="D1207" t="s">
        <v>623</v>
      </c>
      <c r="E1207" s="3">
        <v>195000</v>
      </c>
      <c r="F1207">
        <v>12.5</v>
      </c>
      <c r="G1207" s="3">
        <v>114725</v>
      </c>
      <c r="H1207" s="3">
        <v>79865.240000000005</v>
      </c>
      <c r="I1207">
        <v>0</v>
      </c>
      <c r="J1207" s="4">
        <v>43806</v>
      </c>
      <c r="K1207">
        <v>19</v>
      </c>
      <c r="L1207">
        <v>19</v>
      </c>
      <c r="M1207">
        <v>0</v>
      </c>
      <c r="N1207">
        <v>0</v>
      </c>
      <c r="O1207">
        <v>0</v>
      </c>
      <c r="P1207">
        <v>0</v>
      </c>
      <c r="Q1207" t="s">
        <v>73</v>
      </c>
      <c r="R1207">
        <v>0</v>
      </c>
      <c r="S1207" s="3">
        <v>5757</v>
      </c>
      <c r="T1207" t="s">
        <v>74</v>
      </c>
      <c r="U1207">
        <v>0</v>
      </c>
      <c r="V1207">
        <v>0</v>
      </c>
      <c r="W1207" t="s">
        <v>75</v>
      </c>
      <c r="Y1207">
        <v>9</v>
      </c>
      <c r="Z1207" t="s">
        <v>75</v>
      </c>
      <c r="AA1207" t="s">
        <v>74</v>
      </c>
      <c r="AB1207" t="s">
        <v>75</v>
      </c>
      <c r="AC1207">
        <v>0</v>
      </c>
      <c r="AD1207" t="s">
        <v>74</v>
      </c>
    </row>
    <row r="1208" spans="1:33" x14ac:dyDescent="0.6">
      <c r="A1208">
        <v>39015878094</v>
      </c>
      <c r="B1208" t="s">
        <v>601</v>
      </c>
      <c r="C1208">
        <v>85603589237</v>
      </c>
      <c r="D1208" t="s">
        <v>624</v>
      </c>
      <c r="E1208" s="3">
        <v>400000</v>
      </c>
      <c r="F1208">
        <v>12</v>
      </c>
      <c r="G1208" s="3">
        <v>294692</v>
      </c>
      <c r="H1208" s="3">
        <v>92644.11</v>
      </c>
      <c r="I1208">
        <v>0</v>
      </c>
      <c r="J1208" s="4">
        <v>43820</v>
      </c>
      <c r="K1208">
        <v>19</v>
      </c>
      <c r="L1208">
        <v>19</v>
      </c>
      <c r="M1208">
        <v>0</v>
      </c>
      <c r="N1208">
        <v>0</v>
      </c>
      <c r="O1208">
        <v>0</v>
      </c>
      <c r="P1208">
        <v>0</v>
      </c>
      <c r="Q1208" t="s">
        <v>73</v>
      </c>
      <c r="R1208">
        <v>0</v>
      </c>
      <c r="S1208" s="3">
        <v>8898</v>
      </c>
      <c r="T1208" t="s">
        <v>74</v>
      </c>
      <c r="U1208">
        <v>0</v>
      </c>
      <c r="V1208">
        <v>0</v>
      </c>
      <c r="W1208" t="s">
        <v>75</v>
      </c>
      <c r="Y1208">
        <v>9</v>
      </c>
      <c r="Z1208" t="s">
        <v>75</v>
      </c>
      <c r="AA1208" t="s">
        <v>74</v>
      </c>
      <c r="AB1208" t="s">
        <v>75</v>
      </c>
      <c r="AC1208">
        <v>0</v>
      </c>
      <c r="AD1208" t="s">
        <v>74</v>
      </c>
    </row>
    <row r="1209" spans="1:33" x14ac:dyDescent="0.6">
      <c r="A1209">
        <v>39046518839</v>
      </c>
      <c r="B1209" t="s">
        <v>601</v>
      </c>
      <c r="C1209">
        <v>85956481026</v>
      </c>
      <c r="D1209" t="s">
        <v>625</v>
      </c>
      <c r="E1209" s="3">
        <v>1100000</v>
      </c>
      <c r="F1209">
        <v>11</v>
      </c>
      <c r="G1209" s="3">
        <v>914608</v>
      </c>
      <c r="H1209" s="3">
        <v>787553.54</v>
      </c>
      <c r="I1209">
        <v>0</v>
      </c>
      <c r="J1209" s="4">
        <v>43834</v>
      </c>
      <c r="K1209">
        <v>19</v>
      </c>
      <c r="L1209">
        <v>19</v>
      </c>
      <c r="M1209">
        <v>0</v>
      </c>
      <c r="N1209">
        <v>0</v>
      </c>
      <c r="O1209">
        <v>0</v>
      </c>
      <c r="P1209">
        <v>0</v>
      </c>
      <c r="Q1209" t="s">
        <v>73</v>
      </c>
      <c r="R1209">
        <v>0</v>
      </c>
      <c r="S1209" s="3">
        <v>20938</v>
      </c>
      <c r="T1209" t="s">
        <v>74</v>
      </c>
      <c r="U1209">
        <v>0</v>
      </c>
      <c r="V1209">
        <v>0</v>
      </c>
      <c r="W1209" t="s">
        <v>75</v>
      </c>
      <c r="Y1209">
        <v>9</v>
      </c>
      <c r="Z1209" t="s">
        <v>75</v>
      </c>
      <c r="AA1209" t="s">
        <v>74</v>
      </c>
      <c r="AB1209" t="s">
        <v>75</v>
      </c>
      <c r="AC1209">
        <v>0</v>
      </c>
      <c r="AD1209" t="s">
        <v>74</v>
      </c>
    </row>
    <row r="1210" spans="1:33" x14ac:dyDescent="0.6">
      <c r="A1210">
        <v>39054637709</v>
      </c>
      <c r="B1210" t="s">
        <v>601</v>
      </c>
      <c r="C1210">
        <v>85681568066</v>
      </c>
      <c r="D1210" t="s">
        <v>626</v>
      </c>
      <c r="E1210" s="3">
        <v>350000</v>
      </c>
      <c r="F1210">
        <v>13.5</v>
      </c>
      <c r="G1210" s="3">
        <v>170905</v>
      </c>
      <c r="H1210" s="3">
        <v>95448.94</v>
      </c>
      <c r="I1210">
        <v>0</v>
      </c>
      <c r="J1210" s="4">
        <v>43837</v>
      </c>
      <c r="K1210">
        <v>19</v>
      </c>
      <c r="L1210">
        <v>19</v>
      </c>
      <c r="M1210">
        <v>0</v>
      </c>
      <c r="N1210">
        <v>0</v>
      </c>
      <c r="O1210">
        <v>0</v>
      </c>
      <c r="P1210">
        <v>0</v>
      </c>
      <c r="Q1210" t="s">
        <v>73</v>
      </c>
      <c r="R1210">
        <v>0</v>
      </c>
      <c r="S1210" s="3">
        <v>12446</v>
      </c>
      <c r="T1210" t="s">
        <v>74</v>
      </c>
      <c r="U1210">
        <v>0</v>
      </c>
      <c r="V1210">
        <v>0</v>
      </c>
      <c r="W1210" t="s">
        <v>75</v>
      </c>
      <c r="Y1210">
        <v>9</v>
      </c>
      <c r="Z1210" t="s">
        <v>75</v>
      </c>
      <c r="AA1210" t="s">
        <v>74</v>
      </c>
      <c r="AB1210" t="s">
        <v>75</v>
      </c>
      <c r="AC1210">
        <v>0</v>
      </c>
      <c r="AD1210" t="s">
        <v>74</v>
      </c>
    </row>
    <row r="1211" spans="1:33" x14ac:dyDescent="0.6">
      <c r="A1211">
        <v>39057668928</v>
      </c>
      <c r="B1211" t="s">
        <v>601</v>
      </c>
      <c r="C1211">
        <v>85095152031</v>
      </c>
      <c r="D1211" t="s">
        <v>627</v>
      </c>
      <c r="E1211" s="3">
        <v>1500000</v>
      </c>
      <c r="F1211">
        <v>11.5</v>
      </c>
      <c r="G1211" s="3">
        <v>1256529</v>
      </c>
      <c r="H1211" s="3">
        <v>1145782.03</v>
      </c>
      <c r="I1211">
        <v>0</v>
      </c>
      <c r="J1211" s="4">
        <v>43839</v>
      </c>
      <c r="K1211">
        <v>19</v>
      </c>
      <c r="L1211">
        <v>19</v>
      </c>
      <c r="M1211">
        <v>0</v>
      </c>
      <c r="N1211">
        <v>0</v>
      </c>
      <c r="O1211">
        <v>0</v>
      </c>
      <c r="P1211">
        <v>0</v>
      </c>
      <c r="Q1211" t="s">
        <v>73</v>
      </c>
      <c r="R1211">
        <v>0</v>
      </c>
      <c r="S1211" s="3">
        <v>28937</v>
      </c>
      <c r="T1211" t="s">
        <v>74</v>
      </c>
      <c r="U1211">
        <v>0</v>
      </c>
      <c r="V1211">
        <v>0</v>
      </c>
      <c r="W1211" t="s">
        <v>75</v>
      </c>
      <c r="Y1211">
        <v>9</v>
      </c>
      <c r="Z1211" t="s">
        <v>75</v>
      </c>
      <c r="AA1211" t="s">
        <v>74</v>
      </c>
      <c r="AB1211" t="s">
        <v>75</v>
      </c>
      <c r="AC1211">
        <v>0</v>
      </c>
      <c r="AD1211" t="s">
        <v>74</v>
      </c>
    </row>
    <row r="1212" spans="1:33" x14ac:dyDescent="0.6">
      <c r="A1212">
        <v>39077900651</v>
      </c>
      <c r="B1212" t="s">
        <v>601</v>
      </c>
      <c r="C1212">
        <v>85664708200</v>
      </c>
      <c r="D1212" t="s">
        <v>628</v>
      </c>
      <c r="E1212" s="3">
        <v>1000000</v>
      </c>
      <c r="F1212">
        <v>11</v>
      </c>
      <c r="G1212" s="3">
        <v>739381</v>
      </c>
      <c r="H1212">
        <v>0.18</v>
      </c>
      <c r="I1212">
        <v>0</v>
      </c>
      <c r="J1212" s="4">
        <v>43847</v>
      </c>
      <c r="K1212">
        <v>19</v>
      </c>
      <c r="L1212">
        <v>19</v>
      </c>
      <c r="M1212">
        <v>0</v>
      </c>
      <c r="N1212">
        <v>0</v>
      </c>
      <c r="O1212">
        <v>0</v>
      </c>
      <c r="P1212">
        <v>0</v>
      </c>
      <c r="Q1212" t="s">
        <v>73</v>
      </c>
      <c r="R1212">
        <v>0</v>
      </c>
      <c r="S1212" s="3">
        <v>19035</v>
      </c>
      <c r="T1212" t="s">
        <v>74</v>
      </c>
      <c r="U1212">
        <v>0</v>
      </c>
      <c r="V1212">
        <v>0</v>
      </c>
      <c r="W1212" t="s">
        <v>75</v>
      </c>
      <c r="Y1212">
        <v>9</v>
      </c>
      <c r="Z1212" t="s">
        <v>75</v>
      </c>
      <c r="AA1212" t="s">
        <v>74</v>
      </c>
      <c r="AB1212" t="s">
        <v>75</v>
      </c>
      <c r="AC1212">
        <v>0</v>
      </c>
      <c r="AD1212" t="s">
        <v>74</v>
      </c>
      <c r="AE1212" t="s">
        <v>76</v>
      </c>
      <c r="AF1212" s="4">
        <v>43926</v>
      </c>
      <c r="AG1212">
        <v>999</v>
      </c>
    </row>
    <row r="1213" spans="1:33" x14ac:dyDescent="0.6">
      <c r="A1213">
        <v>39095436673</v>
      </c>
      <c r="B1213" t="s">
        <v>601</v>
      </c>
      <c r="C1213">
        <v>85856334131</v>
      </c>
      <c r="D1213" t="s">
        <v>629</v>
      </c>
      <c r="E1213" s="3">
        <v>1025000</v>
      </c>
      <c r="F1213">
        <v>11</v>
      </c>
      <c r="G1213" s="3">
        <v>844064</v>
      </c>
      <c r="H1213" s="3">
        <v>725682.91</v>
      </c>
      <c r="I1213">
        <v>0</v>
      </c>
      <c r="J1213" s="4">
        <v>43854</v>
      </c>
      <c r="K1213">
        <v>19</v>
      </c>
      <c r="L1213">
        <v>19</v>
      </c>
      <c r="M1213">
        <v>0</v>
      </c>
      <c r="N1213">
        <v>0</v>
      </c>
      <c r="O1213">
        <v>0</v>
      </c>
      <c r="P1213">
        <v>0</v>
      </c>
      <c r="Q1213" t="s">
        <v>73</v>
      </c>
      <c r="R1213">
        <v>0</v>
      </c>
      <c r="S1213" s="3">
        <v>19510</v>
      </c>
      <c r="T1213" t="s">
        <v>74</v>
      </c>
      <c r="U1213">
        <v>0</v>
      </c>
      <c r="V1213">
        <v>0</v>
      </c>
      <c r="Z1213" t="s">
        <v>75</v>
      </c>
      <c r="AA1213" t="s">
        <v>74</v>
      </c>
      <c r="AB1213" t="s">
        <v>75</v>
      </c>
      <c r="AC1213">
        <v>0</v>
      </c>
      <c r="AD1213" t="s">
        <v>74</v>
      </c>
    </row>
    <row r="1214" spans="1:33" x14ac:dyDescent="0.6">
      <c r="A1214">
        <v>39098928436</v>
      </c>
      <c r="B1214" t="s">
        <v>601</v>
      </c>
      <c r="C1214">
        <v>86080699730</v>
      </c>
      <c r="D1214" t="s">
        <v>630</v>
      </c>
      <c r="E1214" s="3">
        <v>590000</v>
      </c>
      <c r="F1214">
        <v>12</v>
      </c>
      <c r="G1214" s="3">
        <v>490628</v>
      </c>
      <c r="H1214" s="3">
        <v>432047.47</v>
      </c>
      <c r="I1214">
        <v>0</v>
      </c>
      <c r="J1214" s="4">
        <v>43857</v>
      </c>
      <c r="K1214">
        <v>19</v>
      </c>
      <c r="L1214">
        <v>19</v>
      </c>
      <c r="M1214">
        <v>0</v>
      </c>
      <c r="N1214">
        <v>0</v>
      </c>
      <c r="O1214">
        <v>0</v>
      </c>
      <c r="P1214">
        <v>0</v>
      </c>
      <c r="Q1214" t="s">
        <v>73</v>
      </c>
      <c r="R1214">
        <v>0</v>
      </c>
      <c r="S1214" s="3">
        <v>11535</v>
      </c>
      <c r="T1214" t="s">
        <v>74</v>
      </c>
      <c r="U1214">
        <v>0</v>
      </c>
      <c r="V1214">
        <v>0</v>
      </c>
      <c r="W1214" t="s">
        <v>75</v>
      </c>
      <c r="Y1214">
        <v>9</v>
      </c>
      <c r="Z1214" t="s">
        <v>75</v>
      </c>
      <c r="AA1214" t="s">
        <v>74</v>
      </c>
      <c r="AB1214" t="s">
        <v>75</v>
      </c>
      <c r="AC1214">
        <v>0</v>
      </c>
      <c r="AD1214" t="s">
        <v>74</v>
      </c>
    </row>
    <row r="1215" spans="1:33" x14ac:dyDescent="0.6">
      <c r="A1215">
        <v>39150743194</v>
      </c>
      <c r="B1215" t="s">
        <v>601</v>
      </c>
      <c r="C1215">
        <v>80381306969</v>
      </c>
      <c r="D1215" t="s">
        <v>631</v>
      </c>
      <c r="E1215" s="3">
        <v>200000</v>
      </c>
      <c r="F1215">
        <v>12.45</v>
      </c>
      <c r="G1215" s="3">
        <v>108669</v>
      </c>
      <c r="H1215" s="3">
        <v>67868.11</v>
      </c>
      <c r="I1215">
        <v>0</v>
      </c>
      <c r="J1215" s="4">
        <v>43878</v>
      </c>
      <c r="K1215">
        <v>19</v>
      </c>
      <c r="L1215">
        <v>19</v>
      </c>
      <c r="M1215">
        <v>0</v>
      </c>
      <c r="N1215">
        <v>0</v>
      </c>
      <c r="O1215">
        <v>0</v>
      </c>
      <c r="P1215">
        <v>0</v>
      </c>
      <c r="Q1215" t="s">
        <v>73</v>
      </c>
      <c r="R1215">
        <v>0</v>
      </c>
      <c r="S1215" s="3">
        <v>6686</v>
      </c>
      <c r="T1215" t="s">
        <v>74</v>
      </c>
      <c r="U1215">
        <v>0</v>
      </c>
      <c r="V1215">
        <v>0</v>
      </c>
      <c r="W1215" t="s">
        <v>75</v>
      </c>
      <c r="Y1215">
        <v>9</v>
      </c>
      <c r="Z1215" t="s">
        <v>75</v>
      </c>
      <c r="AA1215" t="s">
        <v>74</v>
      </c>
      <c r="AB1215" t="s">
        <v>75</v>
      </c>
      <c r="AC1215">
        <v>0</v>
      </c>
      <c r="AD1215" t="s">
        <v>74</v>
      </c>
    </row>
    <row r="1216" spans="1:33" x14ac:dyDescent="0.6">
      <c r="A1216">
        <v>39153472528</v>
      </c>
      <c r="B1216" t="s">
        <v>601</v>
      </c>
      <c r="C1216">
        <v>85973510728</v>
      </c>
      <c r="D1216" t="s">
        <v>632</v>
      </c>
      <c r="E1216" s="3">
        <v>300000</v>
      </c>
      <c r="F1216">
        <v>13.45</v>
      </c>
      <c r="G1216" s="3">
        <v>242716</v>
      </c>
      <c r="H1216" s="3">
        <v>214489.06</v>
      </c>
      <c r="I1216">
        <v>0</v>
      </c>
      <c r="J1216" s="4">
        <v>43879</v>
      </c>
      <c r="K1216">
        <v>19</v>
      </c>
      <c r="L1216">
        <v>19</v>
      </c>
      <c r="M1216">
        <v>0</v>
      </c>
      <c r="N1216">
        <v>0</v>
      </c>
      <c r="O1216">
        <v>0</v>
      </c>
      <c r="P1216">
        <v>0</v>
      </c>
      <c r="Q1216" t="s">
        <v>73</v>
      </c>
      <c r="R1216">
        <v>0</v>
      </c>
      <c r="S1216" s="3">
        <v>6896</v>
      </c>
      <c r="T1216" t="s">
        <v>74</v>
      </c>
      <c r="U1216">
        <v>0</v>
      </c>
      <c r="V1216">
        <v>0</v>
      </c>
      <c r="Z1216" t="s">
        <v>75</v>
      </c>
      <c r="AA1216" t="s">
        <v>74</v>
      </c>
      <c r="AB1216" t="s">
        <v>75</v>
      </c>
      <c r="AC1216">
        <v>0</v>
      </c>
      <c r="AD1216" t="s">
        <v>74</v>
      </c>
      <c r="AE1216" t="s">
        <v>76</v>
      </c>
      <c r="AF1216" s="4">
        <v>43947</v>
      </c>
      <c r="AG1216">
        <v>999</v>
      </c>
    </row>
    <row r="1217" spans="1:34" x14ac:dyDescent="0.6">
      <c r="A1217">
        <v>39156236871</v>
      </c>
      <c r="B1217" t="s">
        <v>601</v>
      </c>
      <c r="C1217">
        <v>89285695472</v>
      </c>
      <c r="D1217" t="s">
        <v>633</v>
      </c>
      <c r="E1217" s="3">
        <v>100000</v>
      </c>
      <c r="F1217">
        <v>11.95</v>
      </c>
      <c r="G1217" s="3">
        <v>54127</v>
      </c>
      <c r="H1217" s="3">
        <v>34052.94</v>
      </c>
      <c r="I1217">
        <v>0</v>
      </c>
      <c r="J1217" s="4">
        <v>43880</v>
      </c>
      <c r="K1217">
        <v>19</v>
      </c>
      <c r="L1217">
        <v>19</v>
      </c>
      <c r="M1217">
        <v>0</v>
      </c>
      <c r="N1217">
        <v>0</v>
      </c>
      <c r="O1217">
        <v>0</v>
      </c>
      <c r="P1217">
        <v>0</v>
      </c>
      <c r="Q1217" t="s">
        <v>73</v>
      </c>
      <c r="R1217">
        <v>0</v>
      </c>
      <c r="S1217" s="3">
        <v>3320</v>
      </c>
      <c r="T1217" t="s">
        <v>74</v>
      </c>
      <c r="U1217">
        <v>0</v>
      </c>
      <c r="V1217">
        <v>0</v>
      </c>
      <c r="W1217" t="s">
        <v>75</v>
      </c>
      <c r="Y1217">
        <v>9</v>
      </c>
      <c r="Z1217" t="s">
        <v>75</v>
      </c>
      <c r="AA1217" t="s">
        <v>74</v>
      </c>
      <c r="AB1217" t="s">
        <v>75</v>
      </c>
      <c r="AC1217">
        <v>0</v>
      </c>
      <c r="AD1217" t="s">
        <v>74</v>
      </c>
    </row>
    <row r="1218" spans="1:34" x14ac:dyDescent="0.6">
      <c r="A1218">
        <v>39166993239</v>
      </c>
      <c r="B1218" t="s">
        <v>601</v>
      </c>
      <c r="C1218">
        <v>89388733626</v>
      </c>
      <c r="D1218" t="s">
        <v>634</v>
      </c>
      <c r="E1218" s="3">
        <v>420000</v>
      </c>
      <c r="F1218">
        <v>12.45</v>
      </c>
      <c r="G1218" s="3">
        <v>330746</v>
      </c>
      <c r="H1218" s="3">
        <v>273135.84999999998</v>
      </c>
      <c r="I1218">
        <v>0</v>
      </c>
      <c r="J1218" s="4">
        <v>43887</v>
      </c>
      <c r="K1218">
        <v>19</v>
      </c>
      <c r="L1218">
        <v>19</v>
      </c>
      <c r="M1218">
        <v>0</v>
      </c>
      <c r="N1218">
        <v>0</v>
      </c>
      <c r="O1218">
        <v>0</v>
      </c>
      <c r="P1218">
        <v>0</v>
      </c>
      <c r="Q1218" t="s">
        <v>73</v>
      </c>
      <c r="R1218">
        <v>0</v>
      </c>
      <c r="S1218" s="3">
        <v>9439</v>
      </c>
      <c r="T1218" t="s">
        <v>74</v>
      </c>
      <c r="U1218">
        <v>0</v>
      </c>
      <c r="V1218">
        <v>0</v>
      </c>
      <c r="Z1218" t="s">
        <v>75</v>
      </c>
      <c r="AA1218" t="s">
        <v>74</v>
      </c>
      <c r="AB1218" t="s">
        <v>75</v>
      </c>
      <c r="AC1218">
        <v>0</v>
      </c>
      <c r="AD1218" t="s">
        <v>74</v>
      </c>
    </row>
    <row r="1219" spans="1:34" x14ac:dyDescent="0.6">
      <c r="A1219">
        <v>39169803826</v>
      </c>
      <c r="B1219" t="s">
        <v>601</v>
      </c>
      <c r="C1219">
        <v>80084135864</v>
      </c>
      <c r="D1219" t="s">
        <v>635</v>
      </c>
      <c r="E1219" s="3">
        <v>400000</v>
      </c>
      <c r="F1219">
        <v>11.95</v>
      </c>
      <c r="G1219" s="3">
        <v>239490</v>
      </c>
      <c r="H1219" s="3">
        <v>165162.17000000001</v>
      </c>
      <c r="I1219">
        <v>0</v>
      </c>
      <c r="J1219" s="4">
        <v>43887</v>
      </c>
      <c r="K1219">
        <v>19</v>
      </c>
      <c r="L1219">
        <v>19</v>
      </c>
      <c r="M1219">
        <v>0</v>
      </c>
      <c r="N1219">
        <v>0</v>
      </c>
      <c r="O1219">
        <v>0</v>
      </c>
      <c r="P1219">
        <v>0</v>
      </c>
      <c r="Q1219" t="s">
        <v>73</v>
      </c>
      <c r="R1219">
        <v>0</v>
      </c>
      <c r="S1219" s="3">
        <v>12173</v>
      </c>
      <c r="T1219" t="s">
        <v>74</v>
      </c>
      <c r="U1219">
        <v>0</v>
      </c>
      <c r="V1219">
        <v>0</v>
      </c>
      <c r="W1219" t="s">
        <v>75</v>
      </c>
      <c r="Y1219">
        <v>9</v>
      </c>
      <c r="Z1219" t="s">
        <v>75</v>
      </c>
      <c r="AA1219" t="s">
        <v>74</v>
      </c>
      <c r="AB1219" t="s">
        <v>75</v>
      </c>
      <c r="AC1219">
        <v>0</v>
      </c>
      <c r="AD1219" t="s">
        <v>74</v>
      </c>
    </row>
    <row r="1220" spans="1:34" x14ac:dyDescent="0.6">
      <c r="A1220">
        <v>39210134696</v>
      </c>
      <c r="B1220" t="s">
        <v>601</v>
      </c>
      <c r="C1220">
        <v>85476019597</v>
      </c>
      <c r="D1220" t="s">
        <v>636</v>
      </c>
      <c r="E1220" s="3">
        <v>530000</v>
      </c>
      <c r="F1220">
        <v>11.95</v>
      </c>
      <c r="G1220" s="3">
        <v>395788</v>
      </c>
      <c r="H1220" s="3">
        <v>395740</v>
      </c>
      <c r="I1220">
        <v>0</v>
      </c>
      <c r="J1220" s="4">
        <v>43902</v>
      </c>
      <c r="K1220">
        <v>24</v>
      </c>
      <c r="L1220">
        <v>24</v>
      </c>
      <c r="M1220">
        <v>0</v>
      </c>
      <c r="N1220">
        <v>0</v>
      </c>
      <c r="O1220">
        <v>0</v>
      </c>
      <c r="P1220">
        <v>0</v>
      </c>
      <c r="Q1220" t="s">
        <v>73</v>
      </c>
      <c r="R1220">
        <v>0</v>
      </c>
      <c r="S1220" s="3">
        <v>10348</v>
      </c>
      <c r="T1220" t="s">
        <v>74</v>
      </c>
      <c r="U1220">
        <v>0</v>
      </c>
      <c r="V1220">
        <v>0</v>
      </c>
      <c r="W1220" t="s">
        <v>75</v>
      </c>
      <c r="Y1220">
        <v>9</v>
      </c>
      <c r="Z1220" t="s">
        <v>75</v>
      </c>
      <c r="AA1220" t="s">
        <v>74</v>
      </c>
      <c r="AB1220" t="s">
        <v>75</v>
      </c>
      <c r="AC1220">
        <v>0</v>
      </c>
      <c r="AD1220" t="s">
        <v>74</v>
      </c>
    </row>
    <row r="1221" spans="1:34" x14ac:dyDescent="0.6">
      <c r="A1221">
        <v>39210466644</v>
      </c>
      <c r="B1221" t="s">
        <v>601</v>
      </c>
      <c r="C1221">
        <v>87148431477</v>
      </c>
      <c r="D1221" t="s">
        <v>637</v>
      </c>
      <c r="E1221" s="3">
        <v>130000</v>
      </c>
      <c r="F1221">
        <v>11.85</v>
      </c>
      <c r="G1221" s="3">
        <v>87343</v>
      </c>
      <c r="H1221" s="3">
        <v>86911</v>
      </c>
      <c r="I1221">
        <v>0</v>
      </c>
      <c r="J1221" s="4">
        <v>43902</v>
      </c>
      <c r="K1221">
        <v>24</v>
      </c>
      <c r="L1221">
        <v>24</v>
      </c>
      <c r="M1221">
        <v>0</v>
      </c>
      <c r="N1221">
        <v>0</v>
      </c>
      <c r="O1221">
        <v>0</v>
      </c>
      <c r="P1221">
        <v>0</v>
      </c>
      <c r="Q1221" t="s">
        <v>73</v>
      </c>
      <c r="R1221">
        <v>0</v>
      </c>
      <c r="S1221" s="3">
        <v>2882</v>
      </c>
      <c r="T1221" t="s">
        <v>74</v>
      </c>
      <c r="U1221">
        <v>0</v>
      </c>
      <c r="V1221">
        <v>0</v>
      </c>
      <c r="Z1221" t="s">
        <v>75</v>
      </c>
      <c r="AA1221" t="s">
        <v>74</v>
      </c>
      <c r="AB1221" t="s">
        <v>75</v>
      </c>
      <c r="AC1221">
        <v>0</v>
      </c>
      <c r="AD1221" t="s">
        <v>74</v>
      </c>
      <c r="AE1221" t="s">
        <v>76</v>
      </c>
      <c r="AF1221" s="4">
        <v>44541</v>
      </c>
      <c r="AG1221">
        <v>0</v>
      </c>
    </row>
    <row r="1222" spans="1:34" x14ac:dyDescent="0.6">
      <c r="A1222" t="s">
        <v>14</v>
      </c>
      <c r="B1222" t="s">
        <v>15</v>
      </c>
      <c r="C1222" t="s">
        <v>16</v>
      </c>
      <c r="D1222" t="s">
        <v>17</v>
      </c>
      <c r="E1222" t="s">
        <v>18</v>
      </c>
      <c r="F1222" t="s">
        <v>19</v>
      </c>
      <c r="G1222" t="s">
        <v>69</v>
      </c>
      <c r="H1222" t="s">
        <v>70</v>
      </c>
      <c r="I1222" t="s">
        <v>21</v>
      </c>
      <c r="J1222" t="s">
        <v>19</v>
      </c>
      <c r="K1222" t="s">
        <v>22</v>
      </c>
      <c r="L1222" t="s">
        <v>22</v>
      </c>
      <c r="M1222" t="s">
        <v>22</v>
      </c>
      <c r="N1222" t="s">
        <v>23</v>
      </c>
      <c r="O1222" t="s">
        <v>22</v>
      </c>
      <c r="P1222" t="s">
        <v>24</v>
      </c>
      <c r="Q1222" t="s">
        <v>19</v>
      </c>
      <c r="R1222" t="s">
        <v>25</v>
      </c>
      <c r="S1222" t="s">
        <v>21</v>
      </c>
      <c r="T1222" t="s">
        <v>26</v>
      </c>
      <c r="U1222" t="s">
        <v>14</v>
      </c>
      <c r="V1222" t="s">
        <v>18</v>
      </c>
      <c r="W1222" t="s">
        <v>24</v>
      </c>
      <c r="X1222" t="s">
        <v>27</v>
      </c>
      <c r="Y1222" t="s">
        <v>25</v>
      </c>
      <c r="Z1222" t="s">
        <v>28</v>
      </c>
      <c r="AA1222" t="s">
        <v>29</v>
      </c>
      <c r="AB1222" t="s">
        <v>25</v>
      </c>
      <c r="AC1222" t="s">
        <v>18</v>
      </c>
      <c r="AD1222" t="s">
        <v>26</v>
      </c>
      <c r="AE1222" t="s">
        <v>29</v>
      </c>
      <c r="AF1222" t="s">
        <v>19</v>
      </c>
      <c r="AG1222" t="s">
        <v>30</v>
      </c>
      <c r="AH1222" t="s">
        <v>31</v>
      </c>
    </row>
    <row r="1224" spans="1:34" x14ac:dyDescent="0.6">
      <c r="A1224" t="s">
        <v>101</v>
      </c>
      <c r="B1224" t="s">
        <v>102</v>
      </c>
      <c r="C1224" t="s">
        <v>103</v>
      </c>
      <c r="D1224" t="s">
        <v>104</v>
      </c>
    </row>
    <row r="1226" spans="1:34" x14ac:dyDescent="0.6">
      <c r="A1226" t="s">
        <v>3</v>
      </c>
      <c r="B1226">
        <v>1</v>
      </c>
      <c r="C1226" t="s">
        <v>4</v>
      </c>
      <c r="D1226" t="s">
        <v>5</v>
      </c>
      <c r="E1226" t="s">
        <v>6</v>
      </c>
      <c r="F1226" s="1">
        <v>45383.166666666664</v>
      </c>
      <c r="G1226">
        <v>0</v>
      </c>
    </row>
    <row r="1227" spans="1:34" x14ac:dyDescent="0.6">
      <c r="A1227" t="s">
        <v>7</v>
      </c>
      <c r="E1227" t="s">
        <v>8</v>
      </c>
      <c r="F1227" s="2">
        <v>44621</v>
      </c>
    </row>
    <row r="1228" spans="1:34" x14ac:dyDescent="0.6">
      <c r="C1228" t="s">
        <v>9</v>
      </c>
      <c r="D1228" t="s">
        <v>10</v>
      </c>
    </row>
    <row r="1229" spans="1:34" x14ac:dyDescent="0.6">
      <c r="A1229" t="s">
        <v>11</v>
      </c>
      <c r="B1229" t="s">
        <v>12</v>
      </c>
      <c r="E1229" t="s">
        <v>638</v>
      </c>
    </row>
    <row r="1230" spans="1:34" x14ac:dyDescent="0.6">
      <c r="A1230" t="s">
        <v>0</v>
      </c>
    </row>
    <row r="1231" spans="1:34" x14ac:dyDescent="0.6">
      <c r="A1231" t="s">
        <v>14</v>
      </c>
      <c r="B1231" t="s">
        <v>15</v>
      </c>
      <c r="C1231" t="s">
        <v>16</v>
      </c>
      <c r="D1231" t="s">
        <v>17</v>
      </c>
      <c r="E1231" t="s">
        <v>18</v>
      </c>
      <c r="F1231" t="s">
        <v>19</v>
      </c>
      <c r="G1231" t="s">
        <v>20</v>
      </c>
      <c r="H1231" t="s">
        <v>21</v>
      </c>
      <c r="I1231" t="s">
        <v>21</v>
      </c>
      <c r="J1231" t="s">
        <v>19</v>
      </c>
      <c r="K1231" t="s">
        <v>22</v>
      </c>
      <c r="L1231" t="s">
        <v>22</v>
      </c>
      <c r="M1231" t="s">
        <v>22</v>
      </c>
      <c r="N1231" t="s">
        <v>23</v>
      </c>
      <c r="O1231" t="s">
        <v>22</v>
      </c>
      <c r="P1231" t="s">
        <v>24</v>
      </c>
      <c r="Q1231" t="s">
        <v>19</v>
      </c>
      <c r="R1231" t="s">
        <v>25</v>
      </c>
      <c r="S1231" t="s">
        <v>21</v>
      </c>
      <c r="T1231" t="s">
        <v>26</v>
      </c>
      <c r="U1231" t="s">
        <v>14</v>
      </c>
      <c r="V1231" t="s">
        <v>18</v>
      </c>
      <c r="W1231" t="s">
        <v>24</v>
      </c>
      <c r="X1231" t="s">
        <v>27</v>
      </c>
      <c r="Y1231" t="s">
        <v>25</v>
      </c>
      <c r="Z1231" t="s">
        <v>28</v>
      </c>
      <c r="AA1231" t="s">
        <v>29</v>
      </c>
      <c r="AB1231" t="s">
        <v>25</v>
      </c>
      <c r="AC1231" t="s">
        <v>18</v>
      </c>
      <c r="AD1231" t="s">
        <v>26</v>
      </c>
      <c r="AE1231" t="s">
        <v>29</v>
      </c>
      <c r="AF1231" t="s">
        <v>19</v>
      </c>
      <c r="AG1231" t="s">
        <v>30</v>
      </c>
      <c r="AH1231" t="s">
        <v>31</v>
      </c>
    </row>
    <row r="1232" spans="1:34" x14ac:dyDescent="0.6">
      <c r="A1232" t="s">
        <v>32</v>
      </c>
      <c r="B1232" t="s">
        <v>33</v>
      </c>
      <c r="C1232" t="s">
        <v>34</v>
      </c>
      <c r="D1232" t="s">
        <v>35</v>
      </c>
      <c r="E1232" t="s">
        <v>36</v>
      </c>
      <c r="F1232" t="s">
        <v>37</v>
      </c>
      <c r="G1232" t="s">
        <v>38</v>
      </c>
      <c r="H1232" t="s">
        <v>39</v>
      </c>
      <c r="I1232" t="s">
        <v>40</v>
      </c>
      <c r="J1232" t="s">
        <v>41</v>
      </c>
      <c r="K1232" t="s">
        <v>42</v>
      </c>
      <c r="L1232" t="s">
        <v>42</v>
      </c>
      <c r="M1232" t="s">
        <v>42</v>
      </c>
      <c r="N1232" t="s">
        <v>43</v>
      </c>
      <c r="O1232" t="s">
        <v>44</v>
      </c>
      <c r="P1232" t="s">
        <v>45</v>
      </c>
      <c r="Q1232" t="s">
        <v>46</v>
      </c>
      <c r="R1232" t="s">
        <v>47</v>
      </c>
      <c r="S1232" t="s">
        <v>48</v>
      </c>
      <c r="T1232" t="s">
        <v>49</v>
      </c>
      <c r="U1232" t="s">
        <v>50</v>
      </c>
      <c r="V1232" t="s">
        <v>51</v>
      </c>
      <c r="W1232" t="s">
        <v>52</v>
      </c>
      <c r="X1232" t="s">
        <v>53</v>
      </c>
      <c r="Y1232" t="s">
        <v>54</v>
      </c>
      <c r="Z1232" t="s">
        <v>55</v>
      </c>
      <c r="AA1232" t="s">
        <v>56</v>
      </c>
      <c r="AB1232" t="s">
        <v>57</v>
      </c>
      <c r="AC1232" t="s">
        <v>58</v>
      </c>
      <c r="AD1232" t="s">
        <v>59</v>
      </c>
      <c r="AE1232" t="s">
        <v>60</v>
      </c>
      <c r="AF1232" t="s">
        <v>61</v>
      </c>
      <c r="AG1232" t="s">
        <v>62</v>
      </c>
    </row>
    <row r="1233" spans="1:34" x14ac:dyDescent="0.6">
      <c r="J1233" t="s">
        <v>63</v>
      </c>
      <c r="K1233" t="s">
        <v>64</v>
      </c>
      <c r="L1233" t="s">
        <v>65</v>
      </c>
      <c r="M1233" t="s">
        <v>66</v>
      </c>
      <c r="N1233" t="s">
        <v>67</v>
      </c>
      <c r="O1233" t="s">
        <v>67</v>
      </c>
      <c r="P1233" t="s">
        <v>68</v>
      </c>
    </row>
    <row r="1234" spans="1:34" x14ac:dyDescent="0.6">
      <c r="A1234" t="s">
        <v>14</v>
      </c>
      <c r="B1234" t="s">
        <v>15</v>
      </c>
      <c r="C1234" t="s">
        <v>16</v>
      </c>
      <c r="D1234" t="s">
        <v>17</v>
      </c>
      <c r="E1234" t="s">
        <v>18</v>
      </c>
      <c r="F1234" t="s">
        <v>19</v>
      </c>
      <c r="G1234" t="s">
        <v>69</v>
      </c>
      <c r="H1234" t="s">
        <v>70</v>
      </c>
      <c r="I1234" t="s">
        <v>21</v>
      </c>
      <c r="J1234" t="s">
        <v>19</v>
      </c>
      <c r="K1234" t="s">
        <v>22</v>
      </c>
      <c r="L1234" t="s">
        <v>22</v>
      </c>
      <c r="M1234" t="s">
        <v>22</v>
      </c>
      <c r="N1234" t="s">
        <v>23</v>
      </c>
      <c r="O1234" t="s">
        <v>22</v>
      </c>
      <c r="P1234" t="s">
        <v>24</v>
      </c>
      <c r="Q1234" t="s">
        <v>19</v>
      </c>
      <c r="R1234" t="s">
        <v>25</v>
      </c>
      <c r="S1234" t="s">
        <v>21</v>
      </c>
      <c r="T1234" t="s">
        <v>26</v>
      </c>
      <c r="U1234" t="s">
        <v>14</v>
      </c>
      <c r="V1234" t="s">
        <v>18</v>
      </c>
      <c r="W1234" t="s">
        <v>24</v>
      </c>
      <c r="X1234" t="s">
        <v>27</v>
      </c>
      <c r="Y1234" t="s">
        <v>25</v>
      </c>
      <c r="Z1234" t="s">
        <v>28</v>
      </c>
      <c r="AA1234" t="s">
        <v>29</v>
      </c>
      <c r="AB1234" t="s">
        <v>25</v>
      </c>
      <c r="AC1234" t="s">
        <v>18</v>
      </c>
      <c r="AD1234" t="s">
        <v>26</v>
      </c>
      <c r="AE1234" t="s">
        <v>29</v>
      </c>
      <c r="AF1234" t="s">
        <v>19</v>
      </c>
      <c r="AG1234" t="s">
        <v>30</v>
      </c>
      <c r="AH1234" t="s">
        <v>31</v>
      </c>
    </row>
    <row r="1235" spans="1:34" x14ac:dyDescent="0.6">
      <c r="A1235">
        <v>39216602811</v>
      </c>
      <c r="B1235" t="s">
        <v>601</v>
      </c>
      <c r="C1235">
        <v>85204856344</v>
      </c>
      <c r="D1235" t="s">
        <v>639</v>
      </c>
      <c r="E1235" s="3">
        <v>1200000</v>
      </c>
      <c r="F1235">
        <v>10.85</v>
      </c>
      <c r="G1235" s="3">
        <v>887640</v>
      </c>
      <c r="H1235" s="3">
        <v>887631</v>
      </c>
      <c r="I1235">
        <v>0</v>
      </c>
      <c r="J1235" s="4">
        <v>43906</v>
      </c>
      <c r="K1235">
        <v>24</v>
      </c>
      <c r="L1235">
        <v>24</v>
      </c>
      <c r="M1235">
        <v>0</v>
      </c>
      <c r="N1235">
        <v>0</v>
      </c>
      <c r="O1235">
        <v>0</v>
      </c>
      <c r="P1235">
        <v>0</v>
      </c>
      <c r="Q1235" t="s">
        <v>73</v>
      </c>
      <c r="R1235">
        <v>0</v>
      </c>
      <c r="S1235" s="3">
        <v>22749</v>
      </c>
      <c r="T1235" t="s">
        <v>74</v>
      </c>
      <c r="U1235">
        <v>0</v>
      </c>
      <c r="V1235">
        <v>0</v>
      </c>
      <c r="W1235" t="s">
        <v>75</v>
      </c>
      <c r="Y1235">
        <v>9</v>
      </c>
      <c r="Z1235" t="s">
        <v>75</v>
      </c>
      <c r="AA1235" t="s">
        <v>74</v>
      </c>
      <c r="AB1235" t="s">
        <v>75</v>
      </c>
      <c r="AC1235">
        <v>0</v>
      </c>
      <c r="AD1235" t="s">
        <v>74</v>
      </c>
      <c r="AE1235" t="s">
        <v>76</v>
      </c>
      <c r="AF1235" s="4">
        <v>44636</v>
      </c>
      <c r="AG1235">
        <v>0</v>
      </c>
    </row>
    <row r="1236" spans="1:34" x14ac:dyDescent="0.6">
      <c r="A1236">
        <v>39220562201</v>
      </c>
      <c r="B1236" t="s">
        <v>601</v>
      </c>
      <c r="C1236">
        <v>85205571797</v>
      </c>
      <c r="D1236" t="s">
        <v>640</v>
      </c>
      <c r="E1236" s="3">
        <v>150000</v>
      </c>
      <c r="F1236">
        <v>11.85</v>
      </c>
      <c r="G1236" s="3">
        <v>55996</v>
      </c>
      <c r="H1236" s="3">
        <v>55324</v>
      </c>
      <c r="I1236">
        <v>0</v>
      </c>
      <c r="J1236" s="4">
        <v>43907</v>
      </c>
      <c r="K1236">
        <v>24</v>
      </c>
      <c r="L1236">
        <v>24</v>
      </c>
      <c r="M1236">
        <v>0</v>
      </c>
      <c r="N1236">
        <v>0</v>
      </c>
      <c r="O1236">
        <v>0</v>
      </c>
      <c r="P1236">
        <v>0</v>
      </c>
      <c r="Q1236" t="s">
        <v>73</v>
      </c>
      <c r="R1236">
        <v>0</v>
      </c>
      <c r="S1236" s="3">
        <v>4972</v>
      </c>
      <c r="T1236" t="s">
        <v>74</v>
      </c>
      <c r="U1236">
        <v>0</v>
      </c>
      <c r="V1236">
        <v>0</v>
      </c>
      <c r="W1236" t="s">
        <v>75</v>
      </c>
      <c r="Y1236">
        <v>9</v>
      </c>
      <c r="Z1236" t="s">
        <v>75</v>
      </c>
      <c r="AA1236" t="s">
        <v>74</v>
      </c>
      <c r="AB1236" t="s">
        <v>75</v>
      </c>
      <c r="AC1236">
        <v>0</v>
      </c>
      <c r="AD1236" t="s">
        <v>74</v>
      </c>
    </row>
    <row r="1237" spans="1:34" x14ac:dyDescent="0.6">
      <c r="A1237">
        <v>39263593739</v>
      </c>
      <c r="B1237" t="s">
        <v>601</v>
      </c>
      <c r="C1237">
        <v>85774452670</v>
      </c>
      <c r="D1237" t="s">
        <v>641</v>
      </c>
      <c r="E1237" s="3">
        <v>360000</v>
      </c>
      <c r="F1237">
        <v>12.35</v>
      </c>
      <c r="G1237" s="3">
        <v>273039</v>
      </c>
      <c r="H1237" s="3">
        <v>273016</v>
      </c>
      <c r="I1237">
        <v>0</v>
      </c>
      <c r="J1237" s="4">
        <v>43936</v>
      </c>
      <c r="K1237">
        <v>23</v>
      </c>
      <c r="L1237">
        <v>23</v>
      </c>
      <c r="M1237">
        <v>0</v>
      </c>
      <c r="N1237">
        <v>0</v>
      </c>
      <c r="O1237">
        <v>0</v>
      </c>
      <c r="P1237">
        <v>0</v>
      </c>
      <c r="Q1237" t="s">
        <v>73</v>
      </c>
      <c r="R1237">
        <v>0</v>
      </c>
      <c r="S1237" s="3">
        <v>7104</v>
      </c>
      <c r="T1237" t="s">
        <v>74</v>
      </c>
      <c r="U1237">
        <v>0</v>
      </c>
      <c r="V1237">
        <v>0</v>
      </c>
      <c r="W1237" t="s">
        <v>75</v>
      </c>
      <c r="Y1237">
        <v>9</v>
      </c>
      <c r="Z1237" t="s">
        <v>75</v>
      </c>
      <c r="AA1237" t="s">
        <v>74</v>
      </c>
      <c r="AB1237" t="s">
        <v>75</v>
      </c>
      <c r="AC1237">
        <v>0</v>
      </c>
      <c r="AD1237" t="s">
        <v>74</v>
      </c>
      <c r="AE1237" t="s">
        <v>76</v>
      </c>
      <c r="AF1237" s="4">
        <v>44290</v>
      </c>
      <c r="AG1237">
        <v>999</v>
      </c>
    </row>
    <row r="1238" spans="1:34" x14ac:dyDescent="0.6">
      <c r="A1238">
        <v>39426011148</v>
      </c>
      <c r="B1238" t="s">
        <v>601</v>
      </c>
      <c r="C1238">
        <v>85108454305</v>
      </c>
      <c r="D1238" t="s">
        <v>642</v>
      </c>
      <c r="E1238" s="3">
        <v>450000</v>
      </c>
      <c r="F1238">
        <v>12.6</v>
      </c>
      <c r="G1238" s="3">
        <v>351843</v>
      </c>
      <c r="H1238" s="3">
        <v>351612</v>
      </c>
      <c r="I1238">
        <v>0</v>
      </c>
      <c r="J1238" s="4">
        <v>44002</v>
      </c>
      <c r="K1238">
        <v>21</v>
      </c>
      <c r="L1238">
        <v>21</v>
      </c>
      <c r="M1238">
        <v>0</v>
      </c>
      <c r="N1238">
        <v>0</v>
      </c>
      <c r="O1238">
        <v>0</v>
      </c>
      <c r="P1238">
        <v>0</v>
      </c>
      <c r="Q1238" t="s">
        <v>73</v>
      </c>
      <c r="R1238">
        <v>0</v>
      </c>
      <c r="S1238" s="3">
        <v>8939</v>
      </c>
      <c r="T1238" t="s">
        <v>74</v>
      </c>
      <c r="U1238">
        <v>0</v>
      </c>
      <c r="V1238">
        <v>0</v>
      </c>
      <c r="W1238" t="s">
        <v>75</v>
      </c>
      <c r="Y1238">
        <v>9</v>
      </c>
      <c r="Z1238" t="s">
        <v>75</v>
      </c>
      <c r="AA1238" t="s">
        <v>74</v>
      </c>
      <c r="AB1238" t="s">
        <v>75</v>
      </c>
      <c r="AC1238">
        <v>0</v>
      </c>
      <c r="AD1238" t="s">
        <v>74</v>
      </c>
    </row>
    <row r="1239" spans="1:34" x14ac:dyDescent="0.6">
      <c r="A1239">
        <v>39432636297</v>
      </c>
      <c r="B1239" t="s">
        <v>601</v>
      </c>
      <c r="C1239">
        <v>85409395492</v>
      </c>
      <c r="D1239" t="s">
        <v>643</v>
      </c>
      <c r="E1239" s="3">
        <v>350000</v>
      </c>
      <c r="F1239">
        <v>12.6</v>
      </c>
      <c r="G1239" s="3">
        <v>251852</v>
      </c>
      <c r="H1239" s="3">
        <v>251705</v>
      </c>
      <c r="I1239">
        <v>0</v>
      </c>
      <c r="J1239" s="4">
        <v>44005</v>
      </c>
      <c r="K1239">
        <v>21</v>
      </c>
      <c r="L1239">
        <v>21</v>
      </c>
      <c r="M1239">
        <v>0</v>
      </c>
      <c r="N1239">
        <v>0</v>
      </c>
      <c r="O1239">
        <v>0</v>
      </c>
      <c r="P1239">
        <v>0</v>
      </c>
      <c r="Q1239" t="s">
        <v>73</v>
      </c>
      <c r="R1239">
        <v>0</v>
      </c>
      <c r="S1239" s="3">
        <v>7893</v>
      </c>
      <c r="T1239" t="s">
        <v>74</v>
      </c>
      <c r="U1239">
        <v>0</v>
      </c>
      <c r="V1239">
        <v>0</v>
      </c>
      <c r="W1239" t="s">
        <v>75</v>
      </c>
      <c r="Y1239">
        <v>9</v>
      </c>
      <c r="Z1239" t="s">
        <v>75</v>
      </c>
      <c r="AA1239" t="s">
        <v>74</v>
      </c>
      <c r="AB1239" t="s">
        <v>75</v>
      </c>
      <c r="AC1239">
        <v>0</v>
      </c>
      <c r="AD1239" t="s">
        <v>74</v>
      </c>
      <c r="AE1239" t="s">
        <v>76</v>
      </c>
      <c r="AF1239" s="4">
        <v>44569</v>
      </c>
      <c r="AG1239">
        <v>0</v>
      </c>
    </row>
    <row r="1240" spans="1:34" x14ac:dyDescent="0.6">
      <c r="A1240">
        <v>39440702329</v>
      </c>
      <c r="B1240" t="s">
        <v>601</v>
      </c>
      <c r="C1240">
        <v>86764167008</v>
      </c>
      <c r="D1240" t="s">
        <v>644</v>
      </c>
      <c r="E1240" s="3">
        <v>487000</v>
      </c>
      <c r="F1240">
        <v>10.6</v>
      </c>
      <c r="G1240" s="3">
        <v>374911</v>
      </c>
      <c r="H1240" s="3">
        <v>374302</v>
      </c>
      <c r="I1240">
        <v>0</v>
      </c>
      <c r="J1240" s="4">
        <v>44007</v>
      </c>
      <c r="K1240">
        <v>21</v>
      </c>
      <c r="L1240">
        <v>21</v>
      </c>
      <c r="M1240">
        <v>0</v>
      </c>
      <c r="N1240">
        <v>0</v>
      </c>
      <c r="O1240">
        <v>0</v>
      </c>
      <c r="P1240">
        <v>0</v>
      </c>
      <c r="Q1240" t="s">
        <v>73</v>
      </c>
      <c r="R1240">
        <v>0</v>
      </c>
      <c r="S1240" s="3">
        <v>9171</v>
      </c>
      <c r="T1240" t="s">
        <v>74</v>
      </c>
      <c r="U1240">
        <v>0</v>
      </c>
      <c r="V1240">
        <v>0</v>
      </c>
      <c r="W1240" t="s">
        <v>75</v>
      </c>
      <c r="Y1240">
        <v>9</v>
      </c>
      <c r="Z1240" t="s">
        <v>75</v>
      </c>
      <c r="AA1240" t="s">
        <v>74</v>
      </c>
      <c r="AB1240" t="s">
        <v>75</v>
      </c>
      <c r="AC1240">
        <v>0</v>
      </c>
      <c r="AD1240" t="s">
        <v>74</v>
      </c>
    </row>
    <row r="1241" spans="1:34" x14ac:dyDescent="0.6">
      <c r="A1241">
        <v>39443572919</v>
      </c>
      <c r="B1241" t="s">
        <v>601</v>
      </c>
      <c r="C1241">
        <v>80083832141</v>
      </c>
      <c r="D1241" t="s">
        <v>645</v>
      </c>
      <c r="E1241" s="3">
        <v>1500000</v>
      </c>
      <c r="F1241">
        <v>11.6</v>
      </c>
      <c r="G1241" s="3">
        <v>1162495</v>
      </c>
      <c r="H1241" s="3">
        <v>1162495</v>
      </c>
      <c r="I1241">
        <v>0</v>
      </c>
      <c r="J1241" s="4">
        <v>44008</v>
      </c>
      <c r="K1241">
        <v>21</v>
      </c>
      <c r="L1241">
        <v>21</v>
      </c>
      <c r="M1241">
        <v>0</v>
      </c>
      <c r="N1241">
        <v>0</v>
      </c>
      <c r="O1241">
        <v>0</v>
      </c>
      <c r="P1241">
        <v>0</v>
      </c>
      <c r="Q1241" t="s">
        <v>73</v>
      </c>
      <c r="R1241">
        <v>0</v>
      </c>
      <c r="S1241" s="3">
        <v>29015</v>
      </c>
      <c r="T1241" t="s">
        <v>74</v>
      </c>
      <c r="U1241">
        <v>0</v>
      </c>
      <c r="V1241">
        <v>0</v>
      </c>
      <c r="W1241" t="s">
        <v>75</v>
      </c>
      <c r="Y1241">
        <v>9</v>
      </c>
      <c r="Z1241" t="s">
        <v>75</v>
      </c>
      <c r="AA1241" t="s">
        <v>74</v>
      </c>
      <c r="AB1241" t="s">
        <v>75</v>
      </c>
      <c r="AC1241">
        <v>0</v>
      </c>
      <c r="AD1241" t="s">
        <v>74</v>
      </c>
      <c r="AE1241" t="s">
        <v>76</v>
      </c>
      <c r="AF1241" s="4">
        <v>44452</v>
      </c>
      <c r="AG1241">
        <v>0</v>
      </c>
    </row>
    <row r="1242" spans="1:34" x14ac:dyDescent="0.6">
      <c r="A1242">
        <v>39463989305</v>
      </c>
      <c r="B1242" t="s">
        <v>601</v>
      </c>
      <c r="C1242">
        <v>86658635820</v>
      </c>
      <c r="D1242" t="s">
        <v>646</v>
      </c>
      <c r="E1242" s="3">
        <v>600000</v>
      </c>
      <c r="F1242">
        <v>11.1</v>
      </c>
      <c r="G1242" s="3">
        <v>475081</v>
      </c>
      <c r="H1242" s="3">
        <v>475081</v>
      </c>
      <c r="I1242">
        <v>0</v>
      </c>
      <c r="J1242" s="4">
        <v>44015</v>
      </c>
      <c r="K1242">
        <v>20</v>
      </c>
      <c r="L1242">
        <v>20</v>
      </c>
      <c r="M1242">
        <v>0</v>
      </c>
      <c r="N1242">
        <v>0</v>
      </c>
      <c r="O1242">
        <v>0</v>
      </c>
      <c r="P1242">
        <v>0</v>
      </c>
      <c r="Q1242" t="s">
        <v>73</v>
      </c>
      <c r="R1242">
        <v>0</v>
      </c>
      <c r="S1242" s="3">
        <v>11452</v>
      </c>
      <c r="T1242" t="s">
        <v>74</v>
      </c>
      <c r="U1242">
        <v>0</v>
      </c>
      <c r="V1242">
        <v>0</v>
      </c>
      <c r="W1242" t="s">
        <v>75</v>
      </c>
      <c r="Y1242">
        <v>9</v>
      </c>
      <c r="Z1242" t="s">
        <v>75</v>
      </c>
      <c r="AA1242" t="s">
        <v>74</v>
      </c>
      <c r="AB1242" t="s">
        <v>75</v>
      </c>
      <c r="AC1242">
        <v>0</v>
      </c>
      <c r="AD1242" t="s">
        <v>74</v>
      </c>
      <c r="AE1242" t="s">
        <v>76</v>
      </c>
      <c r="AF1242" s="4">
        <v>44622</v>
      </c>
      <c r="AG1242">
        <v>0</v>
      </c>
    </row>
    <row r="1243" spans="1:34" x14ac:dyDescent="0.6">
      <c r="A1243">
        <v>39470233713</v>
      </c>
      <c r="B1243" t="s">
        <v>601</v>
      </c>
      <c r="C1243">
        <v>87410067214</v>
      </c>
      <c r="D1243" t="s">
        <v>647</v>
      </c>
      <c r="E1243" s="3">
        <v>890000</v>
      </c>
      <c r="F1243">
        <v>10.6</v>
      </c>
      <c r="G1243" s="3">
        <v>701873</v>
      </c>
      <c r="H1243" s="3">
        <v>701853</v>
      </c>
      <c r="I1243">
        <v>0</v>
      </c>
      <c r="J1243" s="4">
        <v>44016</v>
      </c>
      <c r="K1243">
        <v>20</v>
      </c>
      <c r="L1243">
        <v>20</v>
      </c>
      <c r="M1243">
        <v>0</v>
      </c>
      <c r="N1243">
        <v>0</v>
      </c>
      <c r="O1243">
        <v>0</v>
      </c>
      <c r="P1243">
        <v>0</v>
      </c>
      <c r="Q1243" t="s">
        <v>73</v>
      </c>
      <c r="R1243">
        <v>0</v>
      </c>
      <c r="S1243" s="3">
        <v>16759</v>
      </c>
      <c r="T1243" t="s">
        <v>74</v>
      </c>
      <c r="U1243">
        <v>0</v>
      </c>
      <c r="V1243">
        <v>0</v>
      </c>
      <c r="W1243" t="s">
        <v>75</v>
      </c>
      <c r="Y1243">
        <v>9</v>
      </c>
      <c r="Z1243" t="s">
        <v>75</v>
      </c>
      <c r="AA1243" t="s">
        <v>74</v>
      </c>
      <c r="AB1243" t="s">
        <v>75</v>
      </c>
      <c r="AC1243">
        <v>0</v>
      </c>
      <c r="AD1243" t="s">
        <v>74</v>
      </c>
      <c r="AE1243" t="s">
        <v>76</v>
      </c>
      <c r="AF1243" s="4">
        <v>44623</v>
      </c>
      <c r="AG1243">
        <v>0</v>
      </c>
    </row>
    <row r="1244" spans="1:34" x14ac:dyDescent="0.6">
      <c r="A1244">
        <v>39485730785</v>
      </c>
      <c r="B1244" t="s">
        <v>601</v>
      </c>
      <c r="C1244">
        <v>88548126903</v>
      </c>
      <c r="D1244" t="s">
        <v>648</v>
      </c>
      <c r="E1244" s="3">
        <v>800000</v>
      </c>
      <c r="F1244">
        <v>10.6</v>
      </c>
      <c r="G1244" s="3">
        <v>581815</v>
      </c>
      <c r="H1244" s="3">
        <v>581815</v>
      </c>
      <c r="I1244">
        <v>0</v>
      </c>
      <c r="J1244" s="4">
        <v>44021</v>
      </c>
      <c r="K1244">
        <v>20</v>
      </c>
      <c r="L1244">
        <v>20</v>
      </c>
      <c r="M1244">
        <v>0</v>
      </c>
      <c r="N1244">
        <v>0</v>
      </c>
      <c r="O1244">
        <v>0</v>
      </c>
      <c r="P1244">
        <v>0</v>
      </c>
      <c r="Q1244" t="s">
        <v>73</v>
      </c>
      <c r="R1244">
        <v>0</v>
      </c>
      <c r="S1244" s="3">
        <v>17235</v>
      </c>
      <c r="T1244" t="s">
        <v>74</v>
      </c>
      <c r="U1244">
        <v>0</v>
      </c>
      <c r="V1244">
        <v>0</v>
      </c>
      <c r="W1244" t="s">
        <v>75</v>
      </c>
      <c r="Y1244">
        <v>9</v>
      </c>
      <c r="Z1244" t="s">
        <v>75</v>
      </c>
      <c r="AA1244" t="s">
        <v>74</v>
      </c>
      <c r="AB1244" t="s">
        <v>75</v>
      </c>
      <c r="AC1244">
        <v>0</v>
      </c>
      <c r="AD1244" t="s">
        <v>74</v>
      </c>
      <c r="AE1244" t="s">
        <v>76</v>
      </c>
      <c r="AF1244" s="4">
        <v>44232</v>
      </c>
      <c r="AG1244">
        <v>0</v>
      </c>
    </row>
    <row r="1245" spans="1:34" x14ac:dyDescent="0.6">
      <c r="A1245">
        <v>39489766082</v>
      </c>
      <c r="B1245" t="s">
        <v>601</v>
      </c>
      <c r="C1245">
        <v>85849681811</v>
      </c>
      <c r="D1245" t="s">
        <v>649</v>
      </c>
      <c r="E1245" s="3">
        <v>1190000</v>
      </c>
      <c r="F1245">
        <v>10.1</v>
      </c>
      <c r="G1245" s="3">
        <v>932726</v>
      </c>
      <c r="H1245" s="3">
        <v>932726</v>
      </c>
      <c r="I1245">
        <v>0</v>
      </c>
      <c r="J1245" s="4">
        <v>44022</v>
      </c>
      <c r="K1245">
        <v>20</v>
      </c>
      <c r="L1245">
        <v>20</v>
      </c>
      <c r="M1245">
        <v>0</v>
      </c>
      <c r="N1245">
        <v>0</v>
      </c>
      <c r="O1245">
        <v>0</v>
      </c>
      <c r="P1245">
        <v>0</v>
      </c>
      <c r="Q1245" t="s">
        <v>73</v>
      </c>
      <c r="R1245">
        <v>0</v>
      </c>
      <c r="S1245" s="3">
        <v>22106</v>
      </c>
      <c r="T1245" t="s">
        <v>74</v>
      </c>
      <c r="U1245">
        <v>0</v>
      </c>
      <c r="V1245">
        <v>0</v>
      </c>
      <c r="W1245" t="s">
        <v>75</v>
      </c>
      <c r="Y1245">
        <v>9</v>
      </c>
      <c r="Z1245" t="s">
        <v>75</v>
      </c>
      <c r="AA1245" t="s">
        <v>74</v>
      </c>
      <c r="AB1245" t="s">
        <v>75</v>
      </c>
      <c r="AC1245">
        <v>0</v>
      </c>
      <c r="AD1245" t="s">
        <v>74</v>
      </c>
    </row>
    <row r="1246" spans="1:34" x14ac:dyDescent="0.6">
      <c r="A1246">
        <v>39503790736</v>
      </c>
      <c r="B1246" t="s">
        <v>601</v>
      </c>
      <c r="C1246">
        <v>85074101319</v>
      </c>
      <c r="D1246" t="s">
        <v>650</v>
      </c>
      <c r="E1246" s="3">
        <v>540000</v>
      </c>
      <c r="F1246">
        <v>11.1</v>
      </c>
      <c r="G1246" s="3">
        <v>425070</v>
      </c>
      <c r="H1246" s="3">
        <v>425010</v>
      </c>
      <c r="I1246">
        <v>0</v>
      </c>
      <c r="J1246" s="4">
        <v>44028</v>
      </c>
      <c r="K1246">
        <v>20</v>
      </c>
      <c r="L1246">
        <v>20</v>
      </c>
      <c r="M1246">
        <v>0</v>
      </c>
      <c r="N1246">
        <v>0</v>
      </c>
      <c r="O1246">
        <v>0</v>
      </c>
      <c r="P1246">
        <v>0</v>
      </c>
      <c r="Q1246" t="s">
        <v>73</v>
      </c>
      <c r="R1246">
        <v>0</v>
      </c>
      <c r="S1246" s="3">
        <v>10307</v>
      </c>
      <c r="T1246" t="s">
        <v>74</v>
      </c>
      <c r="U1246">
        <v>0</v>
      </c>
      <c r="V1246">
        <v>0</v>
      </c>
      <c r="W1246" t="s">
        <v>75</v>
      </c>
      <c r="Y1246">
        <v>9</v>
      </c>
      <c r="Z1246" t="s">
        <v>75</v>
      </c>
      <c r="AA1246" t="s">
        <v>74</v>
      </c>
      <c r="AB1246" t="s">
        <v>75</v>
      </c>
      <c r="AC1246">
        <v>0</v>
      </c>
      <c r="AD1246" t="s">
        <v>74</v>
      </c>
      <c r="AE1246" t="s">
        <v>76</v>
      </c>
      <c r="AF1246" s="4">
        <v>44623</v>
      </c>
      <c r="AG1246">
        <v>0</v>
      </c>
    </row>
    <row r="1247" spans="1:34" x14ac:dyDescent="0.6">
      <c r="A1247">
        <v>39535193982</v>
      </c>
      <c r="B1247" t="s">
        <v>601</v>
      </c>
      <c r="C1247">
        <v>86498951528</v>
      </c>
      <c r="D1247" t="s">
        <v>651</v>
      </c>
      <c r="E1247" s="3">
        <v>350000</v>
      </c>
      <c r="F1247">
        <v>10.6</v>
      </c>
      <c r="G1247" s="3">
        <v>273257</v>
      </c>
      <c r="H1247" s="3">
        <v>273077</v>
      </c>
      <c r="I1247">
        <v>0</v>
      </c>
      <c r="J1247" s="4">
        <v>44041</v>
      </c>
      <c r="K1247">
        <v>20</v>
      </c>
      <c r="L1247">
        <v>20</v>
      </c>
      <c r="M1247">
        <v>0</v>
      </c>
      <c r="N1247">
        <v>0</v>
      </c>
      <c r="O1247">
        <v>0</v>
      </c>
      <c r="P1247">
        <v>0</v>
      </c>
      <c r="Q1247" t="s">
        <v>73</v>
      </c>
      <c r="R1247">
        <v>0</v>
      </c>
      <c r="S1247" s="3">
        <v>6591</v>
      </c>
      <c r="T1247" t="s">
        <v>74</v>
      </c>
      <c r="U1247">
        <v>0</v>
      </c>
      <c r="V1247">
        <v>0</v>
      </c>
      <c r="W1247" t="s">
        <v>75</v>
      </c>
      <c r="Y1247">
        <v>9</v>
      </c>
      <c r="Z1247" t="s">
        <v>75</v>
      </c>
      <c r="AA1247" t="s">
        <v>74</v>
      </c>
      <c r="AB1247" t="s">
        <v>75</v>
      </c>
      <c r="AC1247">
        <v>0</v>
      </c>
      <c r="AD1247" t="s">
        <v>74</v>
      </c>
    </row>
    <row r="1248" spans="1:34" x14ac:dyDescent="0.6">
      <c r="A1248">
        <v>39536995645</v>
      </c>
      <c r="B1248" t="s">
        <v>601</v>
      </c>
      <c r="C1248">
        <v>85216839788</v>
      </c>
      <c r="D1248" t="s">
        <v>652</v>
      </c>
      <c r="E1248" s="3">
        <v>1000000</v>
      </c>
      <c r="F1248">
        <v>10.1</v>
      </c>
      <c r="G1248" s="3">
        <v>791409</v>
      </c>
      <c r="H1248" s="3">
        <v>791390</v>
      </c>
      <c r="I1248">
        <v>0</v>
      </c>
      <c r="J1248" s="4">
        <v>44042</v>
      </c>
      <c r="K1248">
        <v>19</v>
      </c>
      <c r="L1248">
        <v>19</v>
      </c>
      <c r="M1248">
        <v>0</v>
      </c>
      <c r="N1248">
        <v>0</v>
      </c>
      <c r="O1248">
        <v>0</v>
      </c>
      <c r="P1248">
        <v>0</v>
      </c>
      <c r="Q1248" t="s">
        <v>73</v>
      </c>
      <c r="R1248">
        <v>0</v>
      </c>
      <c r="S1248" s="3">
        <v>18939</v>
      </c>
      <c r="T1248" t="s">
        <v>74</v>
      </c>
      <c r="U1248">
        <v>0</v>
      </c>
      <c r="V1248">
        <v>0</v>
      </c>
      <c r="W1248" t="s">
        <v>75</v>
      </c>
      <c r="Y1248">
        <v>9</v>
      </c>
      <c r="Z1248" t="s">
        <v>75</v>
      </c>
      <c r="AA1248" t="s">
        <v>74</v>
      </c>
      <c r="AB1248" t="s">
        <v>75</v>
      </c>
      <c r="AC1248">
        <v>0</v>
      </c>
      <c r="AD1248" t="s">
        <v>74</v>
      </c>
      <c r="AE1248" t="s">
        <v>76</v>
      </c>
      <c r="AF1248" s="4">
        <v>44290</v>
      </c>
      <c r="AG1248">
        <v>999</v>
      </c>
    </row>
    <row r="1249" spans="1:33" x14ac:dyDescent="0.6">
      <c r="A1249">
        <v>39568295502</v>
      </c>
      <c r="B1249" t="s">
        <v>601</v>
      </c>
      <c r="C1249">
        <v>88152359915</v>
      </c>
      <c r="D1249" t="s">
        <v>653</v>
      </c>
      <c r="E1249" s="3">
        <v>500000</v>
      </c>
      <c r="F1249">
        <v>10.6</v>
      </c>
      <c r="G1249" s="3">
        <v>370886</v>
      </c>
      <c r="H1249" s="3">
        <v>370354</v>
      </c>
      <c r="I1249">
        <v>0</v>
      </c>
      <c r="J1249" s="4">
        <v>44054</v>
      </c>
      <c r="K1249">
        <v>19</v>
      </c>
      <c r="L1249">
        <v>19</v>
      </c>
      <c r="M1249">
        <v>0</v>
      </c>
      <c r="N1249">
        <v>0</v>
      </c>
      <c r="O1249">
        <v>0</v>
      </c>
      <c r="P1249">
        <v>0</v>
      </c>
      <c r="Q1249" t="s">
        <v>73</v>
      </c>
      <c r="R1249">
        <v>0</v>
      </c>
      <c r="S1249" s="3">
        <v>10772</v>
      </c>
      <c r="T1249" t="s">
        <v>74</v>
      </c>
      <c r="U1249">
        <v>0</v>
      </c>
      <c r="V1249">
        <v>0</v>
      </c>
      <c r="W1249" t="s">
        <v>75</v>
      </c>
      <c r="Y1249">
        <v>9</v>
      </c>
      <c r="Z1249" t="s">
        <v>75</v>
      </c>
      <c r="AA1249" t="s">
        <v>74</v>
      </c>
      <c r="AB1249" t="s">
        <v>75</v>
      </c>
      <c r="AC1249">
        <v>0</v>
      </c>
      <c r="AD1249" t="s">
        <v>74</v>
      </c>
    </row>
    <row r="1250" spans="1:33" x14ac:dyDescent="0.6">
      <c r="A1250">
        <v>39591795163</v>
      </c>
      <c r="B1250" t="s">
        <v>601</v>
      </c>
      <c r="C1250">
        <v>85088136506</v>
      </c>
      <c r="D1250" t="s">
        <v>654</v>
      </c>
      <c r="E1250" s="3">
        <v>1000000</v>
      </c>
      <c r="F1250">
        <v>11.6</v>
      </c>
      <c r="G1250" s="3">
        <v>754296</v>
      </c>
      <c r="H1250" s="3">
        <v>241813</v>
      </c>
      <c r="I1250">
        <v>0</v>
      </c>
      <c r="J1250" s="4">
        <v>44064</v>
      </c>
      <c r="K1250">
        <v>19</v>
      </c>
      <c r="L1250">
        <v>19</v>
      </c>
      <c r="M1250">
        <v>0</v>
      </c>
      <c r="N1250">
        <v>0</v>
      </c>
      <c r="O1250">
        <v>0</v>
      </c>
      <c r="P1250">
        <v>0</v>
      </c>
      <c r="Q1250" t="s">
        <v>73</v>
      </c>
      <c r="R1250">
        <v>0</v>
      </c>
      <c r="S1250" s="3">
        <v>19343</v>
      </c>
      <c r="T1250" t="s">
        <v>74</v>
      </c>
      <c r="U1250">
        <v>0</v>
      </c>
      <c r="V1250">
        <v>0</v>
      </c>
      <c r="W1250" t="s">
        <v>75</v>
      </c>
      <c r="Y1250">
        <v>9</v>
      </c>
      <c r="Z1250" t="s">
        <v>75</v>
      </c>
      <c r="AA1250" t="s">
        <v>74</v>
      </c>
      <c r="AB1250" t="s">
        <v>75</v>
      </c>
      <c r="AC1250">
        <v>0</v>
      </c>
      <c r="AD1250" t="s">
        <v>74</v>
      </c>
    </row>
    <row r="1251" spans="1:33" x14ac:dyDescent="0.6">
      <c r="A1251">
        <v>39609454810</v>
      </c>
      <c r="B1251" t="s">
        <v>601</v>
      </c>
      <c r="C1251">
        <v>87500274115</v>
      </c>
      <c r="D1251" t="s">
        <v>655</v>
      </c>
      <c r="E1251" s="3">
        <v>430000</v>
      </c>
      <c r="F1251">
        <v>12.1</v>
      </c>
      <c r="G1251" s="3">
        <v>343912</v>
      </c>
      <c r="H1251" s="3">
        <v>343513</v>
      </c>
      <c r="I1251">
        <v>0</v>
      </c>
      <c r="J1251" s="4">
        <v>44070</v>
      </c>
      <c r="K1251">
        <v>19</v>
      </c>
      <c r="L1251">
        <v>19</v>
      </c>
      <c r="M1251">
        <v>0</v>
      </c>
      <c r="N1251">
        <v>0</v>
      </c>
      <c r="O1251">
        <v>0</v>
      </c>
      <c r="P1251">
        <v>0</v>
      </c>
      <c r="Q1251" t="s">
        <v>73</v>
      </c>
      <c r="R1251">
        <v>0</v>
      </c>
      <c r="S1251" s="3">
        <v>8429</v>
      </c>
      <c r="T1251" t="s">
        <v>74</v>
      </c>
      <c r="U1251">
        <v>0</v>
      </c>
      <c r="V1251">
        <v>0</v>
      </c>
      <c r="W1251" t="s">
        <v>75</v>
      </c>
      <c r="Y1251">
        <v>9</v>
      </c>
      <c r="Z1251" t="s">
        <v>75</v>
      </c>
      <c r="AA1251" t="s">
        <v>74</v>
      </c>
      <c r="AB1251" t="s">
        <v>75</v>
      </c>
      <c r="AC1251">
        <v>0</v>
      </c>
      <c r="AD1251" t="s">
        <v>74</v>
      </c>
    </row>
    <row r="1252" spans="1:33" x14ac:dyDescent="0.6">
      <c r="A1252">
        <v>39615035846</v>
      </c>
      <c r="B1252" t="s">
        <v>601</v>
      </c>
      <c r="C1252">
        <v>86583512120</v>
      </c>
      <c r="D1252" t="s">
        <v>656</v>
      </c>
      <c r="E1252" s="3">
        <v>540000</v>
      </c>
      <c r="F1252">
        <v>10.6</v>
      </c>
      <c r="G1252" s="3">
        <v>435728</v>
      </c>
      <c r="H1252" s="3">
        <v>435728</v>
      </c>
      <c r="I1252">
        <v>0</v>
      </c>
      <c r="J1252" s="4">
        <v>44072</v>
      </c>
      <c r="K1252">
        <v>18</v>
      </c>
      <c r="L1252">
        <v>18</v>
      </c>
      <c r="M1252">
        <v>0</v>
      </c>
      <c r="N1252">
        <v>0</v>
      </c>
      <c r="O1252">
        <v>0</v>
      </c>
      <c r="P1252">
        <v>0</v>
      </c>
      <c r="Q1252" t="s">
        <v>73</v>
      </c>
      <c r="R1252">
        <v>0</v>
      </c>
      <c r="S1252" s="3">
        <v>10370</v>
      </c>
      <c r="T1252" t="s">
        <v>74</v>
      </c>
      <c r="U1252">
        <v>0</v>
      </c>
      <c r="V1252">
        <v>0</v>
      </c>
      <c r="W1252" t="s">
        <v>75</v>
      </c>
      <c r="Y1252">
        <v>9</v>
      </c>
      <c r="Z1252" t="s">
        <v>75</v>
      </c>
      <c r="AA1252" t="s">
        <v>74</v>
      </c>
      <c r="AB1252" t="s">
        <v>75</v>
      </c>
      <c r="AC1252">
        <v>0</v>
      </c>
      <c r="AD1252" t="s">
        <v>74</v>
      </c>
    </row>
    <row r="1253" spans="1:33" x14ac:dyDescent="0.6">
      <c r="A1253">
        <v>39615036306</v>
      </c>
      <c r="B1253" t="s">
        <v>601</v>
      </c>
      <c r="C1253">
        <v>80083995627</v>
      </c>
      <c r="D1253" t="s">
        <v>657</v>
      </c>
      <c r="E1253" s="3">
        <v>550000</v>
      </c>
      <c r="F1253">
        <v>10.6</v>
      </c>
      <c r="G1253" s="3">
        <v>347963</v>
      </c>
      <c r="H1253" s="3">
        <v>347963</v>
      </c>
      <c r="I1253">
        <v>0</v>
      </c>
      <c r="J1253" s="4">
        <v>44072</v>
      </c>
      <c r="K1253">
        <v>19</v>
      </c>
      <c r="L1253">
        <v>19</v>
      </c>
      <c r="M1253">
        <v>0</v>
      </c>
      <c r="N1253">
        <v>0</v>
      </c>
      <c r="O1253">
        <v>0</v>
      </c>
      <c r="P1253">
        <v>0</v>
      </c>
      <c r="Q1253" t="s">
        <v>73</v>
      </c>
      <c r="R1253">
        <v>0</v>
      </c>
      <c r="S1253" s="3">
        <v>14602</v>
      </c>
      <c r="T1253" t="s">
        <v>74</v>
      </c>
      <c r="U1253">
        <v>0</v>
      </c>
      <c r="V1253">
        <v>0</v>
      </c>
      <c r="W1253" t="s">
        <v>75</v>
      </c>
      <c r="Y1253">
        <v>9</v>
      </c>
      <c r="Z1253" t="s">
        <v>75</v>
      </c>
      <c r="AA1253" t="s">
        <v>74</v>
      </c>
      <c r="AB1253" t="s">
        <v>75</v>
      </c>
      <c r="AC1253">
        <v>0</v>
      </c>
      <c r="AD1253" t="s">
        <v>74</v>
      </c>
    </row>
    <row r="1254" spans="1:33" x14ac:dyDescent="0.6">
      <c r="A1254">
        <v>39615036769</v>
      </c>
      <c r="B1254" t="s">
        <v>601</v>
      </c>
      <c r="C1254">
        <v>86058432934</v>
      </c>
      <c r="D1254" t="s">
        <v>658</v>
      </c>
      <c r="E1254" s="3">
        <v>1100000</v>
      </c>
      <c r="F1254">
        <v>10.1</v>
      </c>
      <c r="G1254" s="3">
        <v>884759</v>
      </c>
      <c r="H1254" s="3">
        <v>884759</v>
      </c>
      <c r="I1254">
        <v>0</v>
      </c>
      <c r="J1254" s="4">
        <v>44072</v>
      </c>
      <c r="K1254">
        <v>18</v>
      </c>
      <c r="L1254">
        <v>18</v>
      </c>
      <c r="M1254">
        <v>0</v>
      </c>
      <c r="N1254">
        <v>0</v>
      </c>
      <c r="O1254">
        <v>0</v>
      </c>
      <c r="P1254">
        <v>0</v>
      </c>
      <c r="Q1254" t="s">
        <v>73</v>
      </c>
      <c r="R1254">
        <v>0</v>
      </c>
      <c r="S1254" s="3">
        <v>20833</v>
      </c>
      <c r="T1254" t="s">
        <v>74</v>
      </c>
      <c r="U1254">
        <v>0</v>
      </c>
      <c r="V1254">
        <v>0</v>
      </c>
      <c r="W1254" t="s">
        <v>75</v>
      </c>
      <c r="Y1254">
        <v>9</v>
      </c>
      <c r="Z1254" t="s">
        <v>75</v>
      </c>
      <c r="AA1254" t="s">
        <v>74</v>
      </c>
      <c r="AB1254" t="s">
        <v>75</v>
      </c>
      <c r="AC1254">
        <v>0</v>
      </c>
      <c r="AD1254" t="s">
        <v>74</v>
      </c>
      <c r="AE1254" t="s">
        <v>76</v>
      </c>
      <c r="AF1254" s="4">
        <v>44197</v>
      </c>
      <c r="AG1254">
        <v>0</v>
      </c>
    </row>
    <row r="1255" spans="1:33" x14ac:dyDescent="0.6">
      <c r="A1255">
        <v>39621831704</v>
      </c>
      <c r="B1255" t="s">
        <v>601</v>
      </c>
      <c r="C1255">
        <v>85560937848</v>
      </c>
      <c r="D1255" t="s">
        <v>659</v>
      </c>
      <c r="E1255" s="3">
        <v>500000</v>
      </c>
      <c r="F1255">
        <v>10.6</v>
      </c>
      <c r="G1255" s="3">
        <v>379810</v>
      </c>
      <c r="H1255" s="3">
        <v>379810</v>
      </c>
      <c r="I1255">
        <v>0</v>
      </c>
      <c r="J1255" s="4">
        <v>44075</v>
      </c>
      <c r="K1255">
        <v>18</v>
      </c>
      <c r="L1255">
        <v>18</v>
      </c>
      <c r="M1255">
        <v>0</v>
      </c>
      <c r="N1255">
        <v>0</v>
      </c>
      <c r="O1255">
        <v>0</v>
      </c>
      <c r="P1255">
        <v>0</v>
      </c>
      <c r="Q1255" t="s">
        <v>73</v>
      </c>
      <c r="R1255">
        <v>0</v>
      </c>
      <c r="S1255" s="3">
        <v>10772</v>
      </c>
      <c r="T1255" t="s">
        <v>74</v>
      </c>
      <c r="U1255">
        <v>0</v>
      </c>
      <c r="V1255">
        <v>0</v>
      </c>
      <c r="Z1255" t="s">
        <v>75</v>
      </c>
      <c r="AA1255" t="s">
        <v>74</v>
      </c>
      <c r="AB1255" t="s">
        <v>75</v>
      </c>
      <c r="AC1255">
        <v>0</v>
      </c>
      <c r="AD1255" t="s">
        <v>74</v>
      </c>
    </row>
    <row r="1256" spans="1:33" x14ac:dyDescent="0.6">
      <c r="A1256">
        <v>39669355637</v>
      </c>
      <c r="B1256" t="s">
        <v>601</v>
      </c>
      <c r="C1256">
        <v>85011374733</v>
      </c>
      <c r="D1256" t="s">
        <v>660</v>
      </c>
      <c r="E1256" s="3">
        <v>800000</v>
      </c>
      <c r="F1256">
        <v>10.6</v>
      </c>
      <c r="G1256" s="3">
        <v>603460</v>
      </c>
      <c r="H1256" s="3">
        <v>603460</v>
      </c>
      <c r="I1256">
        <v>0</v>
      </c>
      <c r="J1256" s="4">
        <v>44092</v>
      </c>
      <c r="K1256">
        <v>18</v>
      </c>
      <c r="L1256">
        <v>18</v>
      </c>
      <c r="M1256">
        <v>0</v>
      </c>
      <c r="N1256">
        <v>0</v>
      </c>
      <c r="O1256">
        <v>0</v>
      </c>
      <c r="P1256">
        <v>0</v>
      </c>
      <c r="Q1256" t="s">
        <v>73</v>
      </c>
      <c r="R1256">
        <v>0</v>
      </c>
      <c r="S1256" s="3">
        <v>17235</v>
      </c>
      <c r="T1256" t="s">
        <v>74</v>
      </c>
      <c r="U1256">
        <v>0</v>
      </c>
      <c r="V1256">
        <v>0</v>
      </c>
      <c r="W1256" t="s">
        <v>75</v>
      </c>
      <c r="Y1256">
        <v>9</v>
      </c>
      <c r="Z1256" t="s">
        <v>75</v>
      </c>
      <c r="AA1256" t="s">
        <v>74</v>
      </c>
      <c r="AB1256" t="s">
        <v>75</v>
      </c>
      <c r="AC1256">
        <v>0</v>
      </c>
      <c r="AD1256" t="s">
        <v>74</v>
      </c>
      <c r="AE1256" t="s">
        <v>76</v>
      </c>
      <c r="AF1256" s="4">
        <v>44096</v>
      </c>
      <c r="AG1256">
        <v>999</v>
      </c>
    </row>
    <row r="1257" spans="1:33" x14ac:dyDescent="0.6">
      <c r="A1257">
        <v>39686748990</v>
      </c>
      <c r="B1257" t="s">
        <v>601</v>
      </c>
      <c r="C1257">
        <v>85681921819</v>
      </c>
      <c r="D1257" t="s">
        <v>661</v>
      </c>
      <c r="E1257" s="3">
        <v>800000</v>
      </c>
      <c r="F1257">
        <v>10.6</v>
      </c>
      <c r="G1257" s="3">
        <v>531180</v>
      </c>
      <c r="H1257" s="3">
        <v>531180</v>
      </c>
      <c r="I1257">
        <v>0</v>
      </c>
      <c r="J1257" s="4">
        <v>44099</v>
      </c>
      <c r="K1257">
        <v>18</v>
      </c>
      <c r="L1257">
        <v>18</v>
      </c>
      <c r="M1257">
        <v>0</v>
      </c>
      <c r="N1257">
        <v>0</v>
      </c>
      <c r="O1257">
        <v>0</v>
      </c>
      <c r="P1257">
        <v>0</v>
      </c>
      <c r="Q1257" t="s">
        <v>73</v>
      </c>
      <c r="R1257">
        <v>0</v>
      </c>
      <c r="S1257" s="3">
        <v>20873</v>
      </c>
      <c r="T1257" t="s">
        <v>74</v>
      </c>
      <c r="U1257">
        <v>0</v>
      </c>
      <c r="V1257">
        <v>0</v>
      </c>
      <c r="W1257" t="s">
        <v>75</v>
      </c>
      <c r="Y1257">
        <v>9</v>
      </c>
      <c r="Z1257" t="s">
        <v>75</v>
      </c>
      <c r="AA1257" t="s">
        <v>74</v>
      </c>
      <c r="AB1257" t="s">
        <v>75</v>
      </c>
      <c r="AC1257">
        <v>0</v>
      </c>
      <c r="AD1257" t="s">
        <v>74</v>
      </c>
      <c r="AE1257" t="s">
        <v>76</v>
      </c>
      <c r="AF1257" s="4">
        <v>44573</v>
      </c>
      <c r="AG1257">
        <v>0</v>
      </c>
    </row>
    <row r="1258" spans="1:33" x14ac:dyDescent="0.6">
      <c r="A1258">
        <v>39709575240</v>
      </c>
      <c r="B1258" t="s">
        <v>601</v>
      </c>
      <c r="C1258">
        <v>85134470697</v>
      </c>
      <c r="D1258" t="s">
        <v>662</v>
      </c>
      <c r="E1258" s="3">
        <v>250000</v>
      </c>
      <c r="F1258">
        <v>11.6</v>
      </c>
      <c r="G1258" s="3">
        <v>172383</v>
      </c>
      <c r="H1258" s="3">
        <v>43555.5</v>
      </c>
      <c r="I1258">
        <v>0</v>
      </c>
      <c r="J1258" s="4">
        <v>44109</v>
      </c>
      <c r="K1258">
        <v>17</v>
      </c>
      <c r="L1258">
        <v>17</v>
      </c>
      <c r="M1258">
        <v>0</v>
      </c>
      <c r="N1258">
        <v>0</v>
      </c>
      <c r="O1258">
        <v>0</v>
      </c>
      <c r="P1258">
        <v>0</v>
      </c>
      <c r="Q1258" t="s">
        <v>73</v>
      </c>
      <c r="R1258">
        <v>0</v>
      </c>
      <c r="S1258" s="3">
        <v>5580</v>
      </c>
      <c r="T1258" t="s">
        <v>74</v>
      </c>
      <c r="U1258">
        <v>0</v>
      </c>
      <c r="V1258">
        <v>0</v>
      </c>
      <c r="W1258" t="s">
        <v>75</v>
      </c>
      <c r="Y1258">
        <v>9</v>
      </c>
      <c r="Z1258" t="s">
        <v>75</v>
      </c>
      <c r="AA1258" t="s">
        <v>74</v>
      </c>
      <c r="AB1258" t="s">
        <v>75</v>
      </c>
      <c r="AC1258">
        <v>0</v>
      </c>
      <c r="AD1258" t="s">
        <v>74</v>
      </c>
      <c r="AE1258" t="s">
        <v>76</v>
      </c>
      <c r="AF1258" s="4">
        <v>44159</v>
      </c>
      <c r="AG1258">
        <v>999</v>
      </c>
    </row>
    <row r="1259" spans="1:33" x14ac:dyDescent="0.6">
      <c r="A1259">
        <v>39713568578</v>
      </c>
      <c r="B1259" t="s">
        <v>601</v>
      </c>
      <c r="C1259">
        <v>88749523061</v>
      </c>
      <c r="D1259" t="s">
        <v>663</v>
      </c>
      <c r="E1259" s="3">
        <v>600000</v>
      </c>
      <c r="F1259">
        <v>11.6</v>
      </c>
      <c r="G1259" s="3">
        <v>497172</v>
      </c>
      <c r="H1259" s="3">
        <v>497172</v>
      </c>
      <c r="I1259">
        <v>0</v>
      </c>
      <c r="J1259" s="4">
        <v>44110</v>
      </c>
      <c r="K1259">
        <v>17</v>
      </c>
      <c r="L1259">
        <v>17</v>
      </c>
      <c r="M1259">
        <v>0</v>
      </c>
      <c r="N1259">
        <v>0</v>
      </c>
      <c r="O1259">
        <v>0</v>
      </c>
      <c r="P1259">
        <v>0</v>
      </c>
      <c r="Q1259" t="s">
        <v>73</v>
      </c>
      <c r="R1259">
        <v>0</v>
      </c>
      <c r="S1259" s="3">
        <v>11606</v>
      </c>
      <c r="T1259" t="s">
        <v>74</v>
      </c>
      <c r="U1259">
        <v>0</v>
      </c>
      <c r="V1259">
        <v>0</v>
      </c>
      <c r="W1259" t="s">
        <v>75</v>
      </c>
      <c r="Y1259">
        <v>9</v>
      </c>
      <c r="Z1259" t="s">
        <v>75</v>
      </c>
      <c r="AA1259" t="s">
        <v>74</v>
      </c>
      <c r="AB1259" t="s">
        <v>75</v>
      </c>
      <c r="AC1259">
        <v>0</v>
      </c>
      <c r="AD1259" t="s">
        <v>74</v>
      </c>
      <c r="AE1259" t="s">
        <v>76</v>
      </c>
      <c r="AF1259" s="4">
        <v>44598</v>
      </c>
      <c r="AG1259">
        <v>0</v>
      </c>
    </row>
    <row r="1260" spans="1:33" x14ac:dyDescent="0.6">
      <c r="A1260">
        <v>39718145671</v>
      </c>
      <c r="B1260" t="s">
        <v>601</v>
      </c>
      <c r="C1260">
        <v>85681461838</v>
      </c>
      <c r="D1260" t="s">
        <v>664</v>
      </c>
      <c r="E1260" s="3">
        <v>600000</v>
      </c>
      <c r="F1260">
        <v>11.6</v>
      </c>
      <c r="G1260" s="3">
        <v>453686</v>
      </c>
      <c r="H1260" s="3">
        <v>453686</v>
      </c>
      <c r="I1260">
        <v>0</v>
      </c>
      <c r="J1260" s="4">
        <v>44112</v>
      </c>
      <c r="K1260">
        <v>17</v>
      </c>
      <c r="L1260">
        <v>17</v>
      </c>
      <c r="M1260">
        <v>0</v>
      </c>
      <c r="N1260">
        <v>0</v>
      </c>
      <c r="O1260">
        <v>0</v>
      </c>
      <c r="P1260">
        <v>0</v>
      </c>
      <c r="Q1260" t="s">
        <v>73</v>
      </c>
      <c r="R1260">
        <v>0</v>
      </c>
      <c r="S1260" s="3">
        <v>13926</v>
      </c>
      <c r="T1260" t="s">
        <v>74</v>
      </c>
      <c r="U1260">
        <v>0</v>
      </c>
      <c r="V1260">
        <v>0</v>
      </c>
      <c r="W1260" t="s">
        <v>75</v>
      </c>
      <c r="Y1260">
        <v>9</v>
      </c>
      <c r="Z1260" t="s">
        <v>75</v>
      </c>
      <c r="AA1260" t="s">
        <v>74</v>
      </c>
      <c r="AB1260" t="s">
        <v>75</v>
      </c>
      <c r="AC1260">
        <v>0</v>
      </c>
      <c r="AD1260" t="s">
        <v>74</v>
      </c>
      <c r="AE1260" t="s">
        <v>76</v>
      </c>
      <c r="AF1260" s="4">
        <v>44145</v>
      </c>
      <c r="AG1260">
        <v>999</v>
      </c>
    </row>
    <row r="1261" spans="1:33" x14ac:dyDescent="0.6">
      <c r="A1261">
        <v>39722615177</v>
      </c>
      <c r="B1261" t="s">
        <v>601</v>
      </c>
      <c r="C1261">
        <v>85061701004</v>
      </c>
      <c r="D1261" t="s">
        <v>665</v>
      </c>
      <c r="E1261" s="3">
        <v>600000</v>
      </c>
      <c r="F1261">
        <v>11.1</v>
      </c>
      <c r="G1261" s="3">
        <v>494697</v>
      </c>
      <c r="H1261" s="3">
        <v>494697</v>
      </c>
      <c r="I1261">
        <v>0</v>
      </c>
      <c r="J1261" s="4">
        <v>44113</v>
      </c>
      <c r="K1261">
        <v>17</v>
      </c>
      <c r="L1261">
        <v>17</v>
      </c>
      <c r="M1261">
        <v>0</v>
      </c>
      <c r="N1261">
        <v>0</v>
      </c>
      <c r="O1261">
        <v>0</v>
      </c>
      <c r="P1261">
        <v>0</v>
      </c>
      <c r="Q1261" t="s">
        <v>73</v>
      </c>
      <c r="R1261">
        <v>0</v>
      </c>
      <c r="S1261" s="3">
        <v>11452</v>
      </c>
      <c r="T1261" t="s">
        <v>74</v>
      </c>
      <c r="U1261">
        <v>0</v>
      </c>
      <c r="V1261">
        <v>0</v>
      </c>
      <c r="Z1261" t="s">
        <v>75</v>
      </c>
      <c r="AA1261" t="s">
        <v>74</v>
      </c>
      <c r="AB1261" t="s">
        <v>75</v>
      </c>
      <c r="AC1261">
        <v>0</v>
      </c>
      <c r="AD1261" t="s">
        <v>74</v>
      </c>
      <c r="AE1261" t="s">
        <v>76</v>
      </c>
      <c r="AF1261" s="4">
        <v>44411</v>
      </c>
      <c r="AG1261">
        <v>0</v>
      </c>
    </row>
    <row r="1262" spans="1:33" x14ac:dyDescent="0.6">
      <c r="A1262">
        <v>39728391294</v>
      </c>
      <c r="B1262" t="s">
        <v>601</v>
      </c>
      <c r="C1262">
        <v>85453382526</v>
      </c>
      <c r="D1262" t="s">
        <v>666</v>
      </c>
      <c r="E1262" s="3">
        <v>600000</v>
      </c>
      <c r="F1262">
        <v>10.6</v>
      </c>
      <c r="G1262" s="3">
        <v>469894</v>
      </c>
      <c r="H1262" s="3">
        <v>462632</v>
      </c>
      <c r="I1262">
        <v>0</v>
      </c>
      <c r="J1262" s="4">
        <v>44117</v>
      </c>
      <c r="K1262">
        <v>16</v>
      </c>
      <c r="L1262">
        <v>16</v>
      </c>
      <c r="M1262">
        <v>0</v>
      </c>
      <c r="N1262">
        <v>0</v>
      </c>
      <c r="O1262">
        <v>0</v>
      </c>
      <c r="P1262">
        <v>0</v>
      </c>
      <c r="Q1262" t="s">
        <v>73</v>
      </c>
      <c r="R1262">
        <v>0</v>
      </c>
      <c r="S1262" s="3">
        <v>13280</v>
      </c>
      <c r="T1262" t="s">
        <v>74</v>
      </c>
      <c r="U1262">
        <v>0</v>
      </c>
      <c r="V1262">
        <v>0</v>
      </c>
      <c r="W1262" t="s">
        <v>75</v>
      </c>
      <c r="Y1262">
        <v>9</v>
      </c>
      <c r="Z1262" t="s">
        <v>75</v>
      </c>
      <c r="AA1262" t="s">
        <v>74</v>
      </c>
      <c r="AB1262" t="s">
        <v>75</v>
      </c>
      <c r="AC1262">
        <v>0</v>
      </c>
      <c r="AD1262" t="s">
        <v>74</v>
      </c>
    </row>
    <row r="1263" spans="1:33" x14ac:dyDescent="0.6">
      <c r="A1263">
        <v>39729348623</v>
      </c>
      <c r="B1263" t="s">
        <v>601</v>
      </c>
      <c r="C1263">
        <v>85680656544</v>
      </c>
      <c r="D1263" t="s">
        <v>667</v>
      </c>
      <c r="E1263" s="3">
        <v>900000</v>
      </c>
      <c r="F1263">
        <v>11.6</v>
      </c>
      <c r="G1263" s="3">
        <v>753624</v>
      </c>
      <c r="H1263" s="3">
        <v>743335</v>
      </c>
      <c r="I1263">
        <v>0</v>
      </c>
      <c r="J1263" s="4">
        <v>44117</v>
      </c>
      <c r="K1263">
        <v>16</v>
      </c>
      <c r="L1263">
        <v>16</v>
      </c>
      <c r="M1263">
        <v>0</v>
      </c>
      <c r="N1263">
        <v>0</v>
      </c>
      <c r="O1263">
        <v>0</v>
      </c>
      <c r="P1263">
        <v>0</v>
      </c>
      <c r="Q1263" t="s">
        <v>73</v>
      </c>
      <c r="R1263">
        <v>0</v>
      </c>
      <c r="S1263" s="3">
        <v>17854</v>
      </c>
      <c r="T1263" t="s">
        <v>74</v>
      </c>
      <c r="U1263">
        <v>0</v>
      </c>
      <c r="V1263">
        <v>0</v>
      </c>
      <c r="W1263" t="s">
        <v>75</v>
      </c>
      <c r="Y1263">
        <v>9</v>
      </c>
      <c r="Z1263" t="s">
        <v>75</v>
      </c>
      <c r="AA1263" t="s">
        <v>74</v>
      </c>
      <c r="AB1263" t="s">
        <v>75</v>
      </c>
      <c r="AC1263">
        <v>0</v>
      </c>
      <c r="AD1263" t="s">
        <v>74</v>
      </c>
    </row>
    <row r="1264" spans="1:33" x14ac:dyDescent="0.6">
      <c r="A1264">
        <v>39729437740</v>
      </c>
      <c r="B1264" t="s">
        <v>601</v>
      </c>
      <c r="C1264">
        <v>86020748623</v>
      </c>
      <c r="D1264" t="s">
        <v>668</v>
      </c>
      <c r="E1264" s="3">
        <v>500000</v>
      </c>
      <c r="F1264">
        <v>11.6</v>
      </c>
      <c r="G1264" s="3">
        <v>419073</v>
      </c>
      <c r="H1264" s="3">
        <v>409154</v>
      </c>
      <c r="I1264">
        <v>0</v>
      </c>
      <c r="J1264" s="4">
        <v>44117</v>
      </c>
      <c r="K1264">
        <v>16</v>
      </c>
      <c r="L1264">
        <v>16</v>
      </c>
      <c r="M1264">
        <v>0</v>
      </c>
      <c r="N1264">
        <v>0</v>
      </c>
      <c r="O1264">
        <v>0</v>
      </c>
      <c r="P1264">
        <v>0</v>
      </c>
      <c r="Q1264" t="s">
        <v>73</v>
      </c>
      <c r="R1264">
        <v>0</v>
      </c>
      <c r="S1264" s="3">
        <v>9919</v>
      </c>
      <c r="T1264" t="s">
        <v>74</v>
      </c>
      <c r="U1264">
        <v>0</v>
      </c>
      <c r="V1264">
        <v>0</v>
      </c>
      <c r="W1264" t="s">
        <v>75</v>
      </c>
      <c r="Y1264">
        <v>9</v>
      </c>
      <c r="Z1264" t="s">
        <v>75</v>
      </c>
      <c r="AA1264" t="s">
        <v>74</v>
      </c>
      <c r="AB1264" t="s">
        <v>75</v>
      </c>
      <c r="AC1264">
        <v>0</v>
      </c>
      <c r="AD1264" t="s">
        <v>74</v>
      </c>
      <c r="AE1264" t="s">
        <v>76</v>
      </c>
      <c r="AF1264" s="4">
        <v>44240</v>
      </c>
      <c r="AG1264">
        <v>999</v>
      </c>
    </row>
    <row r="1265" spans="1:34" x14ac:dyDescent="0.6">
      <c r="A1265" t="s">
        <v>14</v>
      </c>
      <c r="B1265" t="s">
        <v>15</v>
      </c>
      <c r="C1265" t="s">
        <v>16</v>
      </c>
      <c r="D1265" t="s">
        <v>17</v>
      </c>
      <c r="E1265" t="s">
        <v>18</v>
      </c>
      <c r="F1265" t="s">
        <v>19</v>
      </c>
      <c r="G1265" t="s">
        <v>69</v>
      </c>
      <c r="H1265" t="s">
        <v>70</v>
      </c>
      <c r="I1265" t="s">
        <v>21</v>
      </c>
      <c r="J1265" t="s">
        <v>19</v>
      </c>
      <c r="K1265" t="s">
        <v>22</v>
      </c>
      <c r="L1265" t="s">
        <v>22</v>
      </c>
      <c r="M1265" t="s">
        <v>22</v>
      </c>
      <c r="N1265" t="s">
        <v>23</v>
      </c>
      <c r="O1265" t="s">
        <v>22</v>
      </c>
      <c r="P1265" t="s">
        <v>24</v>
      </c>
      <c r="Q1265" t="s">
        <v>19</v>
      </c>
      <c r="R1265" t="s">
        <v>25</v>
      </c>
      <c r="S1265" t="s">
        <v>21</v>
      </c>
      <c r="T1265" t="s">
        <v>26</v>
      </c>
      <c r="U1265" t="s">
        <v>14</v>
      </c>
      <c r="V1265" t="s">
        <v>18</v>
      </c>
      <c r="W1265" t="s">
        <v>24</v>
      </c>
      <c r="X1265" t="s">
        <v>27</v>
      </c>
      <c r="Y1265" t="s">
        <v>25</v>
      </c>
      <c r="Z1265" t="s">
        <v>28</v>
      </c>
      <c r="AA1265" t="s">
        <v>29</v>
      </c>
      <c r="AB1265" t="s">
        <v>25</v>
      </c>
      <c r="AC1265" t="s">
        <v>18</v>
      </c>
      <c r="AD1265" t="s">
        <v>26</v>
      </c>
      <c r="AE1265" t="s">
        <v>29</v>
      </c>
      <c r="AF1265" t="s">
        <v>19</v>
      </c>
      <c r="AG1265" t="s">
        <v>30</v>
      </c>
      <c r="AH1265" t="s">
        <v>31</v>
      </c>
    </row>
    <row r="1267" spans="1:34" x14ac:dyDescent="0.6">
      <c r="A1267" t="s">
        <v>101</v>
      </c>
      <c r="B1267" t="s">
        <v>102</v>
      </c>
      <c r="C1267" t="s">
        <v>103</v>
      </c>
      <c r="D1267" t="s">
        <v>104</v>
      </c>
    </row>
    <row r="1269" spans="1:34" x14ac:dyDescent="0.6">
      <c r="A1269" t="s">
        <v>3</v>
      </c>
      <c r="B1269">
        <v>1</v>
      </c>
      <c r="C1269" t="s">
        <v>4</v>
      </c>
      <c r="D1269" t="s">
        <v>5</v>
      </c>
      <c r="E1269" t="s">
        <v>6</v>
      </c>
      <c r="F1269" s="1">
        <v>45383.166666666664</v>
      </c>
      <c r="G1269">
        <v>0</v>
      </c>
    </row>
    <row r="1270" spans="1:34" x14ac:dyDescent="0.6">
      <c r="A1270" t="s">
        <v>7</v>
      </c>
      <c r="E1270" t="s">
        <v>8</v>
      </c>
      <c r="F1270" s="2">
        <v>44621</v>
      </c>
    </row>
    <row r="1271" spans="1:34" x14ac:dyDescent="0.6">
      <c r="C1271" t="s">
        <v>9</v>
      </c>
      <c r="D1271" t="s">
        <v>10</v>
      </c>
    </row>
    <row r="1272" spans="1:34" x14ac:dyDescent="0.6">
      <c r="A1272" t="s">
        <v>11</v>
      </c>
      <c r="B1272" t="s">
        <v>12</v>
      </c>
      <c r="E1272" t="s">
        <v>669</v>
      </c>
    </row>
    <row r="1273" spans="1:34" x14ac:dyDescent="0.6">
      <c r="A1273" t="s">
        <v>0</v>
      </c>
    </row>
    <row r="1274" spans="1:34" x14ac:dyDescent="0.6">
      <c r="A1274" t="s">
        <v>14</v>
      </c>
      <c r="B1274" t="s">
        <v>15</v>
      </c>
      <c r="C1274" t="s">
        <v>16</v>
      </c>
      <c r="D1274" t="s">
        <v>17</v>
      </c>
      <c r="E1274" t="s">
        <v>18</v>
      </c>
      <c r="F1274" t="s">
        <v>19</v>
      </c>
      <c r="G1274" t="s">
        <v>20</v>
      </c>
      <c r="H1274" t="s">
        <v>21</v>
      </c>
      <c r="I1274" t="s">
        <v>21</v>
      </c>
      <c r="J1274" t="s">
        <v>19</v>
      </c>
      <c r="K1274" t="s">
        <v>22</v>
      </c>
      <c r="L1274" t="s">
        <v>22</v>
      </c>
      <c r="M1274" t="s">
        <v>22</v>
      </c>
      <c r="N1274" t="s">
        <v>23</v>
      </c>
      <c r="O1274" t="s">
        <v>22</v>
      </c>
      <c r="P1274" t="s">
        <v>24</v>
      </c>
      <c r="Q1274" t="s">
        <v>19</v>
      </c>
      <c r="R1274" t="s">
        <v>25</v>
      </c>
      <c r="S1274" t="s">
        <v>21</v>
      </c>
      <c r="T1274" t="s">
        <v>26</v>
      </c>
      <c r="U1274" t="s">
        <v>14</v>
      </c>
      <c r="V1274" t="s">
        <v>18</v>
      </c>
      <c r="W1274" t="s">
        <v>24</v>
      </c>
      <c r="X1274" t="s">
        <v>27</v>
      </c>
      <c r="Y1274" t="s">
        <v>25</v>
      </c>
      <c r="Z1274" t="s">
        <v>28</v>
      </c>
      <c r="AA1274" t="s">
        <v>29</v>
      </c>
      <c r="AB1274" t="s">
        <v>25</v>
      </c>
      <c r="AC1274" t="s">
        <v>18</v>
      </c>
      <c r="AD1274" t="s">
        <v>26</v>
      </c>
      <c r="AE1274" t="s">
        <v>29</v>
      </c>
      <c r="AF1274" t="s">
        <v>19</v>
      </c>
      <c r="AG1274" t="s">
        <v>30</v>
      </c>
      <c r="AH1274" t="s">
        <v>31</v>
      </c>
    </row>
    <row r="1275" spans="1:34" x14ac:dyDescent="0.6">
      <c r="A1275" t="s">
        <v>32</v>
      </c>
      <c r="B1275" t="s">
        <v>33</v>
      </c>
      <c r="C1275" t="s">
        <v>34</v>
      </c>
      <c r="D1275" t="s">
        <v>35</v>
      </c>
      <c r="E1275" t="s">
        <v>36</v>
      </c>
      <c r="F1275" t="s">
        <v>37</v>
      </c>
      <c r="G1275" t="s">
        <v>38</v>
      </c>
      <c r="H1275" t="s">
        <v>39</v>
      </c>
      <c r="I1275" t="s">
        <v>40</v>
      </c>
      <c r="J1275" t="s">
        <v>41</v>
      </c>
      <c r="K1275" t="s">
        <v>42</v>
      </c>
      <c r="L1275" t="s">
        <v>42</v>
      </c>
      <c r="M1275" t="s">
        <v>42</v>
      </c>
      <c r="N1275" t="s">
        <v>43</v>
      </c>
      <c r="O1275" t="s">
        <v>44</v>
      </c>
      <c r="P1275" t="s">
        <v>45</v>
      </c>
      <c r="Q1275" t="s">
        <v>46</v>
      </c>
      <c r="R1275" t="s">
        <v>47</v>
      </c>
      <c r="S1275" t="s">
        <v>48</v>
      </c>
      <c r="T1275" t="s">
        <v>49</v>
      </c>
      <c r="U1275" t="s">
        <v>50</v>
      </c>
      <c r="V1275" t="s">
        <v>51</v>
      </c>
      <c r="W1275" t="s">
        <v>52</v>
      </c>
      <c r="X1275" t="s">
        <v>53</v>
      </c>
      <c r="Y1275" t="s">
        <v>54</v>
      </c>
      <c r="Z1275" t="s">
        <v>55</v>
      </c>
      <c r="AA1275" t="s">
        <v>56</v>
      </c>
      <c r="AB1275" t="s">
        <v>57</v>
      </c>
      <c r="AC1275" t="s">
        <v>58</v>
      </c>
      <c r="AD1275" t="s">
        <v>59</v>
      </c>
      <c r="AE1275" t="s">
        <v>60</v>
      </c>
      <c r="AF1275" t="s">
        <v>61</v>
      </c>
      <c r="AG1275" t="s">
        <v>62</v>
      </c>
    </row>
    <row r="1276" spans="1:34" x14ac:dyDescent="0.6">
      <c r="J1276" t="s">
        <v>63</v>
      </c>
      <c r="K1276" t="s">
        <v>64</v>
      </c>
      <c r="L1276" t="s">
        <v>65</v>
      </c>
      <c r="M1276" t="s">
        <v>66</v>
      </c>
      <c r="N1276" t="s">
        <v>67</v>
      </c>
      <c r="O1276" t="s">
        <v>67</v>
      </c>
      <c r="P1276" t="s">
        <v>68</v>
      </c>
    </row>
    <row r="1277" spans="1:34" x14ac:dyDescent="0.6">
      <c r="A1277" t="s">
        <v>14</v>
      </c>
      <c r="B1277" t="s">
        <v>15</v>
      </c>
      <c r="C1277" t="s">
        <v>16</v>
      </c>
      <c r="D1277" t="s">
        <v>17</v>
      </c>
      <c r="E1277" t="s">
        <v>18</v>
      </c>
      <c r="F1277" t="s">
        <v>19</v>
      </c>
      <c r="G1277" t="s">
        <v>69</v>
      </c>
      <c r="H1277" t="s">
        <v>70</v>
      </c>
      <c r="I1277" t="s">
        <v>21</v>
      </c>
      <c r="J1277" t="s">
        <v>19</v>
      </c>
      <c r="K1277" t="s">
        <v>22</v>
      </c>
      <c r="L1277" t="s">
        <v>22</v>
      </c>
      <c r="M1277" t="s">
        <v>22</v>
      </c>
      <c r="N1277" t="s">
        <v>23</v>
      </c>
      <c r="O1277" t="s">
        <v>22</v>
      </c>
      <c r="P1277" t="s">
        <v>24</v>
      </c>
      <c r="Q1277" t="s">
        <v>19</v>
      </c>
      <c r="R1277" t="s">
        <v>25</v>
      </c>
      <c r="S1277" t="s">
        <v>21</v>
      </c>
      <c r="T1277" t="s">
        <v>26</v>
      </c>
      <c r="U1277" t="s">
        <v>14</v>
      </c>
      <c r="V1277" t="s">
        <v>18</v>
      </c>
      <c r="W1277" t="s">
        <v>24</v>
      </c>
      <c r="X1277" t="s">
        <v>27</v>
      </c>
      <c r="Y1277" t="s">
        <v>25</v>
      </c>
      <c r="Z1277" t="s">
        <v>28</v>
      </c>
      <c r="AA1277" t="s">
        <v>29</v>
      </c>
      <c r="AB1277" t="s">
        <v>25</v>
      </c>
      <c r="AC1277" t="s">
        <v>18</v>
      </c>
      <c r="AD1277" t="s">
        <v>26</v>
      </c>
      <c r="AE1277" t="s">
        <v>29</v>
      </c>
      <c r="AF1277" t="s">
        <v>19</v>
      </c>
      <c r="AG1277" t="s">
        <v>30</v>
      </c>
      <c r="AH1277" t="s">
        <v>31</v>
      </c>
    </row>
    <row r="1278" spans="1:34" x14ac:dyDescent="0.6">
      <c r="A1278">
        <v>39744058264</v>
      </c>
      <c r="B1278" t="s">
        <v>601</v>
      </c>
      <c r="C1278">
        <v>90626971608</v>
      </c>
      <c r="D1278" t="s">
        <v>670</v>
      </c>
      <c r="E1278" s="3">
        <v>400000</v>
      </c>
      <c r="F1278">
        <v>11.1</v>
      </c>
      <c r="G1278" s="3">
        <v>328637</v>
      </c>
      <c r="H1278" s="3">
        <v>328637</v>
      </c>
      <c r="I1278">
        <v>0</v>
      </c>
      <c r="J1278" s="4">
        <v>44123</v>
      </c>
      <c r="K1278">
        <v>17</v>
      </c>
      <c r="L1278">
        <v>17</v>
      </c>
      <c r="M1278">
        <v>0</v>
      </c>
      <c r="N1278">
        <v>0</v>
      </c>
      <c r="O1278">
        <v>0</v>
      </c>
      <c r="P1278">
        <v>0</v>
      </c>
      <c r="Q1278" t="s">
        <v>73</v>
      </c>
      <c r="R1278">
        <v>0</v>
      </c>
      <c r="S1278" s="3">
        <v>7635</v>
      </c>
      <c r="T1278" t="s">
        <v>74</v>
      </c>
      <c r="U1278">
        <v>0</v>
      </c>
      <c r="V1278">
        <v>0</v>
      </c>
      <c r="W1278" t="s">
        <v>75</v>
      </c>
      <c r="Y1278">
        <v>9</v>
      </c>
      <c r="Z1278" t="s">
        <v>75</v>
      </c>
      <c r="AA1278" t="s">
        <v>74</v>
      </c>
      <c r="AB1278" t="s">
        <v>75</v>
      </c>
      <c r="AC1278">
        <v>0</v>
      </c>
      <c r="AD1278" t="s">
        <v>74</v>
      </c>
      <c r="AE1278" t="s">
        <v>76</v>
      </c>
      <c r="AF1278" s="4">
        <v>44621</v>
      </c>
      <c r="AG1278">
        <v>0</v>
      </c>
    </row>
    <row r="1279" spans="1:34" x14ac:dyDescent="0.6">
      <c r="A1279">
        <v>39748911131</v>
      </c>
      <c r="B1279" t="s">
        <v>601</v>
      </c>
      <c r="C1279">
        <v>80075197232</v>
      </c>
      <c r="D1279" t="s">
        <v>671</v>
      </c>
      <c r="E1279" s="3">
        <v>100000</v>
      </c>
      <c r="F1279">
        <v>10.6</v>
      </c>
      <c r="G1279" s="3">
        <v>5476</v>
      </c>
      <c r="H1279" s="3">
        <v>5476</v>
      </c>
      <c r="I1279">
        <v>0</v>
      </c>
      <c r="J1279" s="4">
        <v>44125</v>
      </c>
      <c r="K1279">
        <v>17</v>
      </c>
      <c r="L1279">
        <v>17</v>
      </c>
      <c r="M1279">
        <v>0</v>
      </c>
      <c r="N1279">
        <v>0</v>
      </c>
      <c r="O1279">
        <v>0</v>
      </c>
      <c r="P1279">
        <v>0</v>
      </c>
      <c r="Q1279" t="s">
        <v>73</v>
      </c>
      <c r="R1279">
        <v>0</v>
      </c>
      <c r="S1279" s="3">
        <v>6034</v>
      </c>
      <c r="T1279" t="s">
        <v>74</v>
      </c>
      <c r="U1279">
        <v>0</v>
      </c>
      <c r="V1279">
        <v>0</v>
      </c>
      <c r="W1279" t="s">
        <v>75</v>
      </c>
      <c r="Y1279">
        <v>9</v>
      </c>
      <c r="Z1279" t="s">
        <v>75</v>
      </c>
      <c r="AA1279" t="s">
        <v>74</v>
      </c>
      <c r="AB1279" t="s">
        <v>75</v>
      </c>
      <c r="AC1279">
        <v>0</v>
      </c>
      <c r="AD1279" t="s">
        <v>74</v>
      </c>
      <c r="AE1279" t="s">
        <v>76</v>
      </c>
      <c r="AF1279" s="4">
        <v>44145</v>
      </c>
      <c r="AG1279">
        <v>999</v>
      </c>
    </row>
    <row r="1280" spans="1:34" x14ac:dyDescent="0.6">
      <c r="A1280">
        <v>39749493279</v>
      </c>
      <c r="B1280" t="s">
        <v>601</v>
      </c>
      <c r="C1280">
        <v>80084113283</v>
      </c>
      <c r="D1280" t="s">
        <v>672</v>
      </c>
      <c r="E1280" s="3">
        <v>1231000</v>
      </c>
      <c r="F1280">
        <v>11.1</v>
      </c>
      <c r="G1280" s="3">
        <v>1010165</v>
      </c>
      <c r="H1280" s="3">
        <v>1010164.94</v>
      </c>
      <c r="I1280">
        <v>0</v>
      </c>
      <c r="J1280" s="4">
        <v>44125</v>
      </c>
      <c r="K1280">
        <v>17</v>
      </c>
      <c r="L1280">
        <v>17</v>
      </c>
      <c r="M1280">
        <v>0</v>
      </c>
      <c r="N1280">
        <v>0</v>
      </c>
      <c r="O1280">
        <v>0</v>
      </c>
      <c r="P1280">
        <v>0</v>
      </c>
      <c r="Q1280" t="s">
        <v>73</v>
      </c>
      <c r="R1280">
        <v>0</v>
      </c>
      <c r="S1280" s="3">
        <v>23495</v>
      </c>
      <c r="T1280" t="s">
        <v>74</v>
      </c>
      <c r="U1280">
        <v>0</v>
      </c>
      <c r="V1280">
        <v>0</v>
      </c>
      <c r="W1280" t="s">
        <v>75</v>
      </c>
      <c r="Y1280">
        <v>9</v>
      </c>
      <c r="Z1280" t="s">
        <v>75</v>
      </c>
      <c r="AA1280" t="s">
        <v>74</v>
      </c>
      <c r="AB1280" t="s">
        <v>75</v>
      </c>
      <c r="AC1280">
        <v>0</v>
      </c>
      <c r="AD1280" t="s">
        <v>74</v>
      </c>
      <c r="AE1280" t="s">
        <v>76</v>
      </c>
      <c r="AF1280" s="4">
        <v>44145</v>
      </c>
      <c r="AG1280">
        <v>999</v>
      </c>
    </row>
    <row r="1281" spans="1:33" x14ac:dyDescent="0.6">
      <c r="A1281">
        <v>39759421031</v>
      </c>
      <c r="B1281" t="s">
        <v>601</v>
      </c>
      <c r="C1281">
        <v>85688265112</v>
      </c>
      <c r="D1281" t="s">
        <v>673</v>
      </c>
      <c r="E1281" s="3">
        <v>600000</v>
      </c>
      <c r="F1281">
        <v>11.1</v>
      </c>
      <c r="G1281" s="3">
        <v>491471</v>
      </c>
      <c r="H1281" s="3">
        <v>491471</v>
      </c>
      <c r="I1281">
        <v>0</v>
      </c>
      <c r="J1281" s="4">
        <v>44131</v>
      </c>
      <c r="K1281">
        <v>17</v>
      </c>
      <c r="L1281">
        <v>17</v>
      </c>
      <c r="M1281">
        <v>0</v>
      </c>
      <c r="N1281">
        <v>0</v>
      </c>
      <c r="O1281">
        <v>0</v>
      </c>
      <c r="P1281">
        <v>0</v>
      </c>
      <c r="Q1281" t="s">
        <v>73</v>
      </c>
      <c r="R1281">
        <v>0</v>
      </c>
      <c r="S1281" s="3">
        <v>11452</v>
      </c>
      <c r="T1281" t="s">
        <v>74</v>
      </c>
      <c r="U1281">
        <v>0</v>
      </c>
      <c r="V1281">
        <v>0</v>
      </c>
      <c r="W1281" t="s">
        <v>75</v>
      </c>
      <c r="Y1281">
        <v>9</v>
      </c>
      <c r="Z1281" t="s">
        <v>75</v>
      </c>
      <c r="AA1281" t="s">
        <v>74</v>
      </c>
      <c r="AB1281" t="s">
        <v>75</v>
      </c>
      <c r="AC1281">
        <v>0</v>
      </c>
      <c r="AD1281" t="s">
        <v>74</v>
      </c>
      <c r="AE1281" t="s">
        <v>76</v>
      </c>
      <c r="AF1281" s="4">
        <v>44629</v>
      </c>
      <c r="AG1281">
        <v>0</v>
      </c>
    </row>
    <row r="1282" spans="1:33" x14ac:dyDescent="0.6">
      <c r="A1282">
        <v>39780071869</v>
      </c>
      <c r="B1282" t="s">
        <v>601</v>
      </c>
      <c r="C1282">
        <v>85693949036</v>
      </c>
      <c r="D1282" t="s">
        <v>674</v>
      </c>
      <c r="E1282" s="3">
        <v>800000</v>
      </c>
      <c r="F1282">
        <v>10.6</v>
      </c>
      <c r="G1282" s="3">
        <v>668013</v>
      </c>
      <c r="H1282" s="3">
        <v>667997</v>
      </c>
      <c r="I1282">
        <v>0</v>
      </c>
      <c r="J1282" s="4">
        <v>44139</v>
      </c>
      <c r="K1282">
        <v>16</v>
      </c>
      <c r="L1282">
        <v>16</v>
      </c>
      <c r="M1282">
        <v>0</v>
      </c>
      <c r="N1282">
        <v>0</v>
      </c>
      <c r="O1282">
        <v>0</v>
      </c>
      <c r="P1282">
        <v>0</v>
      </c>
      <c r="Q1282" t="s">
        <v>73</v>
      </c>
      <c r="R1282">
        <v>0</v>
      </c>
      <c r="S1282" s="3">
        <v>15064</v>
      </c>
      <c r="T1282" t="s">
        <v>74</v>
      </c>
      <c r="U1282">
        <v>0</v>
      </c>
      <c r="V1282">
        <v>0</v>
      </c>
      <c r="W1282" t="s">
        <v>75</v>
      </c>
      <c r="Y1282">
        <v>9</v>
      </c>
      <c r="Z1282" t="s">
        <v>75</v>
      </c>
      <c r="AA1282" t="s">
        <v>74</v>
      </c>
      <c r="AB1282" t="s">
        <v>75</v>
      </c>
      <c r="AC1282">
        <v>0</v>
      </c>
      <c r="AD1282" t="s">
        <v>74</v>
      </c>
    </row>
    <row r="1283" spans="1:33" x14ac:dyDescent="0.6">
      <c r="A1283">
        <v>39793101825</v>
      </c>
      <c r="B1283" t="s">
        <v>601</v>
      </c>
      <c r="C1283">
        <v>88954010146</v>
      </c>
      <c r="D1283" t="s">
        <v>675</v>
      </c>
      <c r="E1283" s="3">
        <v>500000</v>
      </c>
      <c r="F1283">
        <v>11.6</v>
      </c>
      <c r="G1283" s="3">
        <v>402288</v>
      </c>
      <c r="H1283" s="3">
        <v>232288</v>
      </c>
      <c r="I1283">
        <v>0</v>
      </c>
      <c r="J1283" s="4">
        <v>44144</v>
      </c>
      <c r="K1283">
        <v>16</v>
      </c>
      <c r="L1283">
        <v>16</v>
      </c>
      <c r="M1283">
        <v>0</v>
      </c>
      <c r="N1283">
        <v>0</v>
      </c>
      <c r="O1283">
        <v>0</v>
      </c>
      <c r="P1283">
        <v>0</v>
      </c>
      <c r="Q1283" t="s">
        <v>73</v>
      </c>
      <c r="R1283">
        <v>0</v>
      </c>
      <c r="S1283" s="3">
        <v>9672</v>
      </c>
      <c r="T1283" t="s">
        <v>74</v>
      </c>
      <c r="U1283">
        <v>0</v>
      </c>
      <c r="V1283">
        <v>0</v>
      </c>
      <c r="Z1283" t="s">
        <v>75</v>
      </c>
      <c r="AA1283" t="s">
        <v>74</v>
      </c>
      <c r="AB1283" t="s">
        <v>75</v>
      </c>
      <c r="AC1283">
        <v>0</v>
      </c>
      <c r="AD1283" t="s">
        <v>74</v>
      </c>
      <c r="AE1283" t="s">
        <v>76</v>
      </c>
      <c r="AF1283" s="4">
        <v>44208</v>
      </c>
      <c r="AG1283">
        <v>999</v>
      </c>
    </row>
    <row r="1284" spans="1:33" x14ac:dyDescent="0.6">
      <c r="A1284">
        <v>39795515879</v>
      </c>
      <c r="B1284" t="s">
        <v>601</v>
      </c>
      <c r="C1284">
        <v>85200348481</v>
      </c>
      <c r="D1284" t="s">
        <v>676</v>
      </c>
      <c r="E1284" s="3">
        <v>746000</v>
      </c>
      <c r="F1284">
        <v>11.1</v>
      </c>
      <c r="G1284" s="3">
        <v>623351</v>
      </c>
      <c r="H1284" s="3">
        <v>623350.1</v>
      </c>
      <c r="I1284">
        <v>0</v>
      </c>
      <c r="J1284" s="4">
        <v>44145</v>
      </c>
      <c r="K1284">
        <v>16</v>
      </c>
      <c r="L1284">
        <v>16</v>
      </c>
      <c r="M1284">
        <v>0</v>
      </c>
      <c r="N1284">
        <v>0</v>
      </c>
      <c r="O1284">
        <v>0</v>
      </c>
      <c r="P1284">
        <v>0</v>
      </c>
      <c r="Q1284" t="s">
        <v>73</v>
      </c>
      <c r="R1284">
        <v>0</v>
      </c>
      <c r="S1284" s="3">
        <v>14238</v>
      </c>
      <c r="T1284" t="s">
        <v>74</v>
      </c>
      <c r="U1284">
        <v>0</v>
      </c>
      <c r="V1284">
        <v>0</v>
      </c>
      <c r="Z1284" t="s">
        <v>75</v>
      </c>
      <c r="AA1284" t="s">
        <v>74</v>
      </c>
      <c r="AB1284" t="s">
        <v>75</v>
      </c>
      <c r="AC1284">
        <v>0</v>
      </c>
      <c r="AD1284" t="s">
        <v>74</v>
      </c>
      <c r="AE1284" t="s">
        <v>76</v>
      </c>
      <c r="AF1284" s="4">
        <v>44411</v>
      </c>
      <c r="AG1284">
        <v>0</v>
      </c>
    </row>
    <row r="1285" spans="1:33" x14ac:dyDescent="0.6">
      <c r="A1285">
        <v>39797098840</v>
      </c>
      <c r="B1285" t="s">
        <v>601</v>
      </c>
      <c r="C1285">
        <v>89638289280</v>
      </c>
      <c r="D1285" t="s">
        <v>677</v>
      </c>
      <c r="E1285" s="3">
        <v>100000</v>
      </c>
      <c r="F1285">
        <v>11.6</v>
      </c>
      <c r="G1285" s="3">
        <v>57202</v>
      </c>
      <c r="H1285" s="3">
        <v>57202</v>
      </c>
      <c r="I1285">
        <v>0</v>
      </c>
      <c r="J1285" s="4">
        <v>44146</v>
      </c>
      <c r="K1285">
        <v>16</v>
      </c>
      <c r="L1285">
        <v>16</v>
      </c>
      <c r="M1285">
        <v>0</v>
      </c>
      <c r="N1285">
        <v>0</v>
      </c>
      <c r="O1285">
        <v>0</v>
      </c>
      <c r="P1285">
        <v>0</v>
      </c>
      <c r="Q1285" t="s">
        <v>73</v>
      </c>
      <c r="R1285">
        <v>0</v>
      </c>
      <c r="S1285" s="3">
        <v>3466</v>
      </c>
      <c r="T1285" t="s">
        <v>74</v>
      </c>
      <c r="U1285">
        <v>0</v>
      </c>
      <c r="V1285">
        <v>0</v>
      </c>
      <c r="Z1285" t="s">
        <v>75</v>
      </c>
      <c r="AA1285" t="s">
        <v>74</v>
      </c>
      <c r="AB1285" t="s">
        <v>75</v>
      </c>
      <c r="AC1285">
        <v>0</v>
      </c>
      <c r="AD1285" t="s">
        <v>74</v>
      </c>
    </row>
    <row r="1286" spans="1:33" x14ac:dyDescent="0.6">
      <c r="A1286">
        <v>39849547835</v>
      </c>
      <c r="B1286" t="s">
        <v>601</v>
      </c>
      <c r="C1286">
        <v>85007608282</v>
      </c>
      <c r="D1286" t="s">
        <v>678</v>
      </c>
      <c r="E1286" s="3">
        <v>600000</v>
      </c>
      <c r="F1286">
        <v>11.1</v>
      </c>
      <c r="G1286" s="3">
        <v>414985</v>
      </c>
      <c r="H1286" s="3">
        <v>414985</v>
      </c>
      <c r="I1286">
        <v>0</v>
      </c>
      <c r="J1286" s="4">
        <v>44170</v>
      </c>
      <c r="K1286">
        <v>15</v>
      </c>
      <c r="L1286">
        <v>15</v>
      </c>
      <c r="M1286">
        <v>0</v>
      </c>
      <c r="N1286">
        <v>0</v>
      </c>
      <c r="O1286">
        <v>0</v>
      </c>
      <c r="P1286">
        <v>0</v>
      </c>
      <c r="Q1286" t="s">
        <v>73</v>
      </c>
      <c r="R1286">
        <v>0</v>
      </c>
      <c r="S1286" s="3">
        <v>17306</v>
      </c>
      <c r="T1286" t="s">
        <v>74</v>
      </c>
      <c r="U1286">
        <v>0</v>
      </c>
      <c r="V1286">
        <v>0</v>
      </c>
      <c r="W1286" t="s">
        <v>75</v>
      </c>
      <c r="Y1286">
        <v>9</v>
      </c>
      <c r="Z1286" t="s">
        <v>75</v>
      </c>
      <c r="AA1286" t="s">
        <v>74</v>
      </c>
      <c r="AB1286" t="s">
        <v>75</v>
      </c>
      <c r="AC1286">
        <v>0</v>
      </c>
      <c r="AD1286" t="s">
        <v>74</v>
      </c>
    </row>
    <row r="1287" spans="1:33" x14ac:dyDescent="0.6">
      <c r="A1287">
        <v>39853725224</v>
      </c>
      <c r="B1287" t="s">
        <v>601</v>
      </c>
      <c r="C1287">
        <v>87198905315</v>
      </c>
      <c r="D1287" t="s">
        <v>679</v>
      </c>
      <c r="E1287" s="3">
        <v>1000000</v>
      </c>
      <c r="F1287">
        <v>10.1</v>
      </c>
      <c r="G1287" s="3">
        <v>843307</v>
      </c>
      <c r="H1287" s="3">
        <v>843307</v>
      </c>
      <c r="I1287">
        <v>0</v>
      </c>
      <c r="J1287" s="4">
        <v>44172</v>
      </c>
      <c r="K1287">
        <v>15</v>
      </c>
      <c r="L1287">
        <v>15</v>
      </c>
      <c r="M1287">
        <v>0</v>
      </c>
      <c r="N1287">
        <v>0</v>
      </c>
      <c r="O1287">
        <v>0</v>
      </c>
      <c r="P1287">
        <v>0</v>
      </c>
      <c r="Q1287" t="s">
        <v>73</v>
      </c>
      <c r="R1287">
        <v>0</v>
      </c>
      <c r="S1287" s="3">
        <v>18577</v>
      </c>
      <c r="T1287" t="s">
        <v>74</v>
      </c>
      <c r="U1287">
        <v>0</v>
      </c>
      <c r="V1287">
        <v>0</v>
      </c>
      <c r="W1287" t="s">
        <v>75</v>
      </c>
      <c r="Y1287">
        <v>9</v>
      </c>
      <c r="Z1287" t="s">
        <v>75</v>
      </c>
      <c r="AA1287" t="s">
        <v>74</v>
      </c>
      <c r="AB1287" t="s">
        <v>75</v>
      </c>
      <c r="AC1287">
        <v>0</v>
      </c>
      <c r="AD1287" t="s">
        <v>74</v>
      </c>
      <c r="AE1287" t="s">
        <v>76</v>
      </c>
      <c r="AF1287" s="4">
        <v>44290</v>
      </c>
      <c r="AG1287">
        <v>0</v>
      </c>
    </row>
    <row r="1288" spans="1:33" x14ac:dyDescent="0.6">
      <c r="A1288">
        <v>39863152250</v>
      </c>
      <c r="B1288" t="s">
        <v>601</v>
      </c>
      <c r="C1288">
        <v>85980656677</v>
      </c>
      <c r="D1288" t="s">
        <v>680</v>
      </c>
      <c r="E1288" s="3">
        <v>1520700</v>
      </c>
      <c r="F1288">
        <v>10.1</v>
      </c>
      <c r="G1288" s="3">
        <v>1269279</v>
      </c>
      <c r="H1288">
        <v>6</v>
      </c>
      <c r="I1288">
        <v>0</v>
      </c>
      <c r="J1288" s="4">
        <v>44176</v>
      </c>
      <c r="K1288">
        <v>15</v>
      </c>
      <c r="L1288">
        <v>15</v>
      </c>
      <c r="M1288">
        <v>0</v>
      </c>
      <c r="N1288">
        <v>0</v>
      </c>
      <c r="O1288">
        <v>0</v>
      </c>
      <c r="P1288">
        <v>0</v>
      </c>
      <c r="Q1288" t="s">
        <v>73</v>
      </c>
      <c r="R1288">
        <v>0</v>
      </c>
      <c r="S1288" s="3">
        <v>28249</v>
      </c>
      <c r="T1288" t="s">
        <v>74</v>
      </c>
      <c r="U1288">
        <v>0</v>
      </c>
      <c r="V1288">
        <v>0</v>
      </c>
      <c r="Z1288" t="s">
        <v>75</v>
      </c>
      <c r="AA1288" t="s">
        <v>74</v>
      </c>
      <c r="AB1288" t="s">
        <v>75</v>
      </c>
      <c r="AC1288">
        <v>0</v>
      </c>
      <c r="AD1288" t="s">
        <v>74</v>
      </c>
      <c r="AE1288" t="s">
        <v>76</v>
      </c>
      <c r="AF1288" s="4">
        <v>44290</v>
      </c>
      <c r="AG1288">
        <v>0</v>
      </c>
    </row>
    <row r="1289" spans="1:33" x14ac:dyDescent="0.6">
      <c r="A1289">
        <v>39869338613</v>
      </c>
      <c r="B1289" t="s">
        <v>601</v>
      </c>
      <c r="C1289">
        <v>87097111441</v>
      </c>
      <c r="D1289" t="s">
        <v>681</v>
      </c>
      <c r="E1289" s="3">
        <v>500000</v>
      </c>
      <c r="F1289">
        <v>11.6</v>
      </c>
      <c r="G1289" s="3">
        <v>423911</v>
      </c>
      <c r="H1289" s="3">
        <v>423911</v>
      </c>
      <c r="I1289">
        <v>0</v>
      </c>
      <c r="J1289" s="4">
        <v>44180</v>
      </c>
      <c r="K1289">
        <v>15</v>
      </c>
      <c r="L1289">
        <v>15</v>
      </c>
      <c r="M1289">
        <v>0</v>
      </c>
      <c r="N1289">
        <v>0</v>
      </c>
      <c r="O1289">
        <v>0</v>
      </c>
      <c r="P1289">
        <v>0</v>
      </c>
      <c r="Q1289" t="s">
        <v>73</v>
      </c>
      <c r="R1289">
        <v>0</v>
      </c>
      <c r="S1289" s="3">
        <v>9672</v>
      </c>
      <c r="T1289" t="s">
        <v>74</v>
      </c>
      <c r="U1289">
        <v>0</v>
      </c>
      <c r="V1289">
        <v>0</v>
      </c>
      <c r="W1289" t="s">
        <v>75</v>
      </c>
      <c r="Y1289">
        <v>9</v>
      </c>
      <c r="Z1289" t="s">
        <v>75</v>
      </c>
      <c r="AA1289" t="s">
        <v>74</v>
      </c>
      <c r="AB1289" t="s">
        <v>75</v>
      </c>
      <c r="AC1289">
        <v>0</v>
      </c>
      <c r="AD1289" t="s">
        <v>74</v>
      </c>
    </row>
    <row r="1290" spans="1:33" x14ac:dyDescent="0.6">
      <c r="A1290">
        <v>39869369039</v>
      </c>
      <c r="B1290" t="s">
        <v>601</v>
      </c>
      <c r="C1290">
        <v>86019109588</v>
      </c>
      <c r="D1290" t="s">
        <v>682</v>
      </c>
      <c r="E1290" s="3">
        <v>1000000</v>
      </c>
      <c r="F1290">
        <v>10.1</v>
      </c>
      <c r="G1290" s="3">
        <v>841105</v>
      </c>
      <c r="H1290" s="3">
        <v>841105</v>
      </c>
      <c r="I1290">
        <v>0</v>
      </c>
      <c r="J1290" s="4">
        <v>44180</v>
      </c>
      <c r="K1290">
        <v>15</v>
      </c>
      <c r="L1290">
        <v>15</v>
      </c>
      <c r="M1290">
        <v>0</v>
      </c>
      <c r="N1290">
        <v>0</v>
      </c>
      <c r="O1290">
        <v>0</v>
      </c>
      <c r="P1290">
        <v>0</v>
      </c>
      <c r="Q1290" t="s">
        <v>73</v>
      </c>
      <c r="R1290">
        <v>0</v>
      </c>
      <c r="S1290" s="3">
        <v>18577</v>
      </c>
      <c r="T1290" t="s">
        <v>74</v>
      </c>
      <c r="U1290">
        <v>0</v>
      </c>
      <c r="V1290">
        <v>0</v>
      </c>
      <c r="W1290" t="s">
        <v>75</v>
      </c>
      <c r="Y1290">
        <v>9</v>
      </c>
      <c r="Z1290" t="s">
        <v>75</v>
      </c>
      <c r="AA1290" t="s">
        <v>74</v>
      </c>
      <c r="AB1290" t="s">
        <v>75</v>
      </c>
      <c r="AC1290">
        <v>0</v>
      </c>
      <c r="AD1290" t="s">
        <v>74</v>
      </c>
    </row>
    <row r="1291" spans="1:33" x14ac:dyDescent="0.6">
      <c r="A1291">
        <v>39870006183</v>
      </c>
      <c r="B1291" t="s">
        <v>601</v>
      </c>
      <c r="C1291">
        <v>86209310315</v>
      </c>
      <c r="D1291" t="s">
        <v>683</v>
      </c>
      <c r="E1291" s="3">
        <v>1000000</v>
      </c>
      <c r="F1291">
        <v>10.1</v>
      </c>
      <c r="G1291" s="3">
        <v>840794</v>
      </c>
      <c r="H1291" s="3">
        <v>840794</v>
      </c>
      <c r="I1291">
        <v>0</v>
      </c>
      <c r="J1291" s="4">
        <v>44180</v>
      </c>
      <c r="K1291">
        <v>15</v>
      </c>
      <c r="L1291">
        <v>15</v>
      </c>
      <c r="M1291">
        <v>0</v>
      </c>
      <c r="N1291">
        <v>0</v>
      </c>
      <c r="O1291">
        <v>0</v>
      </c>
      <c r="P1291">
        <v>0</v>
      </c>
      <c r="Q1291" t="s">
        <v>73</v>
      </c>
      <c r="R1291">
        <v>0</v>
      </c>
      <c r="S1291" s="3">
        <v>18577</v>
      </c>
      <c r="T1291" t="s">
        <v>74</v>
      </c>
      <c r="U1291">
        <v>0</v>
      </c>
      <c r="V1291">
        <v>0</v>
      </c>
      <c r="W1291" t="s">
        <v>75</v>
      </c>
      <c r="Y1291">
        <v>9</v>
      </c>
      <c r="Z1291" t="s">
        <v>75</v>
      </c>
      <c r="AA1291" t="s">
        <v>74</v>
      </c>
      <c r="AB1291" t="s">
        <v>75</v>
      </c>
      <c r="AC1291">
        <v>0</v>
      </c>
      <c r="AD1291" t="s">
        <v>74</v>
      </c>
      <c r="AE1291" t="s">
        <v>76</v>
      </c>
      <c r="AF1291" s="4">
        <v>44289</v>
      </c>
      <c r="AG1291">
        <v>0</v>
      </c>
    </row>
    <row r="1292" spans="1:33" x14ac:dyDescent="0.6">
      <c r="A1292">
        <v>39875072255</v>
      </c>
      <c r="B1292" t="s">
        <v>601</v>
      </c>
      <c r="C1292">
        <v>80894615646</v>
      </c>
      <c r="D1292" t="s">
        <v>684</v>
      </c>
      <c r="E1292" s="3">
        <v>1350000</v>
      </c>
      <c r="F1292">
        <v>10.1</v>
      </c>
      <c r="G1292" s="3">
        <v>1134202</v>
      </c>
      <c r="H1292" s="3">
        <v>1134202</v>
      </c>
      <c r="I1292">
        <v>0</v>
      </c>
      <c r="J1292" s="4">
        <v>44182</v>
      </c>
      <c r="K1292">
        <v>15</v>
      </c>
      <c r="L1292">
        <v>15</v>
      </c>
      <c r="M1292">
        <v>0</v>
      </c>
      <c r="N1292">
        <v>0</v>
      </c>
      <c r="O1292">
        <v>0</v>
      </c>
      <c r="P1292">
        <v>0</v>
      </c>
      <c r="Q1292" t="s">
        <v>73</v>
      </c>
      <c r="R1292">
        <v>0</v>
      </c>
      <c r="S1292" s="3">
        <v>25079</v>
      </c>
      <c r="T1292" t="s">
        <v>74</v>
      </c>
      <c r="U1292">
        <v>0</v>
      </c>
      <c r="V1292">
        <v>0</v>
      </c>
      <c r="Z1292" t="s">
        <v>75</v>
      </c>
      <c r="AA1292" t="s">
        <v>74</v>
      </c>
      <c r="AB1292" t="s">
        <v>75</v>
      </c>
      <c r="AC1292">
        <v>0</v>
      </c>
      <c r="AD1292" t="s">
        <v>74</v>
      </c>
    </row>
    <row r="1293" spans="1:33" x14ac:dyDescent="0.6">
      <c r="A1293">
        <v>39907257029</v>
      </c>
      <c r="B1293" t="s">
        <v>601</v>
      </c>
      <c r="C1293">
        <v>86994510363</v>
      </c>
      <c r="D1293" t="s">
        <v>685</v>
      </c>
      <c r="E1293" s="3">
        <v>1390000</v>
      </c>
      <c r="F1293">
        <v>10.6</v>
      </c>
      <c r="G1293" s="3">
        <v>1193828</v>
      </c>
      <c r="H1293" s="3">
        <v>1193827.5</v>
      </c>
      <c r="I1293">
        <v>0</v>
      </c>
      <c r="J1293" s="4">
        <v>44197</v>
      </c>
      <c r="K1293">
        <v>14</v>
      </c>
      <c r="L1293">
        <v>14</v>
      </c>
      <c r="M1293">
        <v>0</v>
      </c>
      <c r="N1293">
        <v>0</v>
      </c>
      <c r="O1293">
        <v>0</v>
      </c>
      <c r="P1293">
        <v>0</v>
      </c>
      <c r="Q1293" t="s">
        <v>73</v>
      </c>
      <c r="R1293">
        <v>0</v>
      </c>
      <c r="S1293" s="3">
        <v>26174</v>
      </c>
      <c r="T1293" t="s">
        <v>74</v>
      </c>
      <c r="U1293">
        <v>0</v>
      </c>
      <c r="V1293">
        <v>0</v>
      </c>
      <c r="W1293" t="s">
        <v>75</v>
      </c>
      <c r="Y1293">
        <v>9</v>
      </c>
      <c r="Z1293" t="s">
        <v>75</v>
      </c>
      <c r="AA1293" t="s">
        <v>74</v>
      </c>
      <c r="AB1293" t="s">
        <v>75</v>
      </c>
      <c r="AC1293">
        <v>0</v>
      </c>
      <c r="AD1293" t="s">
        <v>74</v>
      </c>
      <c r="AE1293" t="s">
        <v>76</v>
      </c>
      <c r="AF1293" s="4">
        <v>44320</v>
      </c>
      <c r="AG1293">
        <v>999</v>
      </c>
    </row>
    <row r="1294" spans="1:33" x14ac:dyDescent="0.6">
      <c r="A1294">
        <v>39918203820</v>
      </c>
      <c r="B1294" t="s">
        <v>601</v>
      </c>
      <c r="C1294">
        <v>86790766881</v>
      </c>
      <c r="D1294" t="s">
        <v>686</v>
      </c>
      <c r="E1294" s="3">
        <v>1374000</v>
      </c>
      <c r="F1294">
        <v>10.1</v>
      </c>
      <c r="G1294" s="3">
        <v>1175138</v>
      </c>
      <c r="H1294" s="3">
        <v>1175138</v>
      </c>
      <c r="I1294">
        <v>0</v>
      </c>
      <c r="J1294" s="4">
        <v>44201</v>
      </c>
      <c r="K1294">
        <v>14</v>
      </c>
      <c r="L1294">
        <v>14</v>
      </c>
      <c r="M1294">
        <v>0</v>
      </c>
      <c r="N1294">
        <v>0</v>
      </c>
      <c r="O1294">
        <v>0</v>
      </c>
      <c r="P1294">
        <v>0</v>
      </c>
      <c r="Q1294" t="s">
        <v>73</v>
      </c>
      <c r="R1294">
        <v>0</v>
      </c>
      <c r="S1294" s="3">
        <v>25524</v>
      </c>
      <c r="T1294" t="s">
        <v>74</v>
      </c>
      <c r="U1294">
        <v>0</v>
      </c>
      <c r="V1294">
        <v>0</v>
      </c>
      <c r="W1294" t="s">
        <v>75</v>
      </c>
      <c r="Y1294">
        <v>9</v>
      </c>
      <c r="Z1294" t="s">
        <v>75</v>
      </c>
      <c r="AA1294" t="s">
        <v>74</v>
      </c>
      <c r="AB1294" t="s">
        <v>75</v>
      </c>
      <c r="AC1294">
        <v>0</v>
      </c>
      <c r="AD1294" t="s">
        <v>74</v>
      </c>
    </row>
    <row r="1295" spans="1:33" x14ac:dyDescent="0.6">
      <c r="A1295">
        <v>39936327684</v>
      </c>
      <c r="B1295" t="s">
        <v>601</v>
      </c>
      <c r="C1295">
        <v>85061124762</v>
      </c>
      <c r="D1295" t="s">
        <v>687</v>
      </c>
      <c r="E1295" s="3">
        <v>500000</v>
      </c>
      <c r="F1295">
        <v>10.6</v>
      </c>
      <c r="G1295" s="3">
        <v>407163</v>
      </c>
      <c r="H1295" s="3">
        <v>407163</v>
      </c>
      <c r="I1295">
        <v>0</v>
      </c>
      <c r="J1295" s="4">
        <v>44209</v>
      </c>
      <c r="K1295">
        <v>14</v>
      </c>
      <c r="L1295">
        <v>14</v>
      </c>
      <c r="M1295">
        <v>0</v>
      </c>
      <c r="N1295">
        <v>0</v>
      </c>
      <c r="O1295">
        <v>0</v>
      </c>
      <c r="P1295">
        <v>0</v>
      </c>
      <c r="Q1295" t="s">
        <v>73</v>
      </c>
      <c r="R1295">
        <v>0</v>
      </c>
      <c r="S1295" s="3">
        <v>10772</v>
      </c>
      <c r="T1295" t="s">
        <v>74</v>
      </c>
      <c r="U1295">
        <v>0</v>
      </c>
      <c r="V1295">
        <v>0</v>
      </c>
      <c r="W1295" t="s">
        <v>75</v>
      </c>
      <c r="Y1295">
        <v>9</v>
      </c>
      <c r="Z1295" t="s">
        <v>75</v>
      </c>
      <c r="AA1295" t="s">
        <v>74</v>
      </c>
      <c r="AB1295" t="s">
        <v>75</v>
      </c>
      <c r="AC1295">
        <v>0</v>
      </c>
      <c r="AD1295" t="s">
        <v>74</v>
      </c>
    </row>
    <row r="1296" spans="1:33" x14ac:dyDescent="0.6">
      <c r="A1296">
        <v>39941775107</v>
      </c>
      <c r="B1296" t="s">
        <v>601</v>
      </c>
      <c r="C1296">
        <v>86491523088</v>
      </c>
      <c r="D1296" t="s">
        <v>688</v>
      </c>
      <c r="E1296" s="3">
        <v>400000</v>
      </c>
      <c r="F1296">
        <v>11.1</v>
      </c>
      <c r="G1296" s="3">
        <v>342533</v>
      </c>
      <c r="H1296" s="3">
        <v>342497</v>
      </c>
      <c r="I1296">
        <v>0</v>
      </c>
      <c r="J1296" s="4">
        <v>44212</v>
      </c>
      <c r="K1296">
        <v>14</v>
      </c>
      <c r="L1296">
        <v>14</v>
      </c>
      <c r="M1296">
        <v>0</v>
      </c>
      <c r="N1296">
        <v>0</v>
      </c>
      <c r="O1296">
        <v>0</v>
      </c>
      <c r="P1296">
        <v>0</v>
      </c>
      <c r="Q1296" t="s">
        <v>73</v>
      </c>
      <c r="R1296">
        <v>0</v>
      </c>
      <c r="S1296" s="3">
        <v>7635</v>
      </c>
      <c r="T1296" t="s">
        <v>74</v>
      </c>
      <c r="U1296">
        <v>0</v>
      </c>
      <c r="V1296">
        <v>0</v>
      </c>
      <c r="W1296" t="s">
        <v>75</v>
      </c>
      <c r="Y1296">
        <v>9</v>
      </c>
      <c r="Z1296" t="s">
        <v>75</v>
      </c>
      <c r="AA1296" t="s">
        <v>74</v>
      </c>
      <c r="AB1296" t="s">
        <v>75</v>
      </c>
      <c r="AC1296">
        <v>0</v>
      </c>
      <c r="AD1296" t="s">
        <v>74</v>
      </c>
    </row>
    <row r="1297" spans="1:34" x14ac:dyDescent="0.6">
      <c r="A1297">
        <v>39943231370</v>
      </c>
      <c r="B1297" t="s">
        <v>601</v>
      </c>
      <c r="C1297">
        <v>71184893120</v>
      </c>
      <c r="D1297" t="s">
        <v>689</v>
      </c>
      <c r="E1297" s="3">
        <v>360000</v>
      </c>
      <c r="F1297">
        <v>10.6</v>
      </c>
      <c r="G1297" s="3">
        <v>307419</v>
      </c>
      <c r="H1297" s="3">
        <v>307419</v>
      </c>
      <c r="I1297">
        <v>0</v>
      </c>
      <c r="J1297" s="4">
        <v>44212</v>
      </c>
      <c r="K1297">
        <v>14</v>
      </c>
      <c r="L1297">
        <v>14</v>
      </c>
      <c r="M1297">
        <v>0</v>
      </c>
      <c r="N1297">
        <v>0</v>
      </c>
      <c r="O1297">
        <v>0</v>
      </c>
      <c r="P1297">
        <v>0</v>
      </c>
      <c r="Q1297" t="s">
        <v>73</v>
      </c>
      <c r="R1297">
        <v>0</v>
      </c>
      <c r="S1297" s="3">
        <v>6779</v>
      </c>
      <c r="T1297" t="s">
        <v>74</v>
      </c>
      <c r="U1297">
        <v>0</v>
      </c>
      <c r="V1297">
        <v>0</v>
      </c>
      <c r="W1297" t="s">
        <v>75</v>
      </c>
      <c r="Y1297">
        <v>9</v>
      </c>
      <c r="Z1297" t="s">
        <v>75</v>
      </c>
      <c r="AA1297" t="s">
        <v>74</v>
      </c>
      <c r="AB1297" t="s">
        <v>75</v>
      </c>
      <c r="AC1297">
        <v>0</v>
      </c>
      <c r="AD1297" t="s">
        <v>74</v>
      </c>
    </row>
    <row r="1298" spans="1:34" x14ac:dyDescent="0.6">
      <c r="A1298">
        <v>39943234122</v>
      </c>
      <c r="B1298" t="s">
        <v>601</v>
      </c>
      <c r="C1298">
        <v>85368301087</v>
      </c>
      <c r="D1298" t="s">
        <v>690</v>
      </c>
      <c r="E1298" s="3">
        <v>1000000</v>
      </c>
      <c r="F1298">
        <v>10.1</v>
      </c>
      <c r="G1298" s="3">
        <v>852145</v>
      </c>
      <c r="H1298" s="3">
        <v>852145</v>
      </c>
      <c r="I1298">
        <v>0</v>
      </c>
      <c r="J1298" s="4">
        <v>44212</v>
      </c>
      <c r="K1298">
        <v>14</v>
      </c>
      <c r="L1298">
        <v>14</v>
      </c>
      <c r="M1298">
        <v>0</v>
      </c>
      <c r="N1298">
        <v>0</v>
      </c>
      <c r="O1298">
        <v>0</v>
      </c>
      <c r="P1298">
        <v>0</v>
      </c>
      <c r="Q1298" t="s">
        <v>73</v>
      </c>
      <c r="R1298">
        <v>0</v>
      </c>
      <c r="S1298" s="3">
        <v>18577</v>
      </c>
      <c r="T1298" t="s">
        <v>74</v>
      </c>
      <c r="U1298">
        <v>0</v>
      </c>
      <c r="V1298">
        <v>0</v>
      </c>
      <c r="W1298" t="s">
        <v>75</v>
      </c>
      <c r="Y1298">
        <v>9</v>
      </c>
      <c r="Z1298" t="s">
        <v>75</v>
      </c>
      <c r="AA1298" t="s">
        <v>74</v>
      </c>
      <c r="AB1298" t="s">
        <v>75</v>
      </c>
      <c r="AC1298">
        <v>0</v>
      </c>
      <c r="AD1298" t="s">
        <v>74</v>
      </c>
      <c r="AE1298" t="s">
        <v>76</v>
      </c>
      <c r="AF1298" s="4">
        <v>44235</v>
      </c>
      <c r="AG1298">
        <v>999</v>
      </c>
    </row>
    <row r="1299" spans="1:34" x14ac:dyDescent="0.6">
      <c r="A1299">
        <v>39953136019</v>
      </c>
      <c r="B1299" t="s">
        <v>601</v>
      </c>
      <c r="C1299">
        <v>90658378654</v>
      </c>
      <c r="D1299" t="s">
        <v>691</v>
      </c>
      <c r="E1299" s="3">
        <v>600000</v>
      </c>
      <c r="F1299">
        <v>11.6</v>
      </c>
      <c r="G1299" s="3">
        <v>489437</v>
      </c>
      <c r="H1299" s="3">
        <v>489437</v>
      </c>
      <c r="I1299">
        <v>0</v>
      </c>
      <c r="J1299" s="4">
        <v>44217</v>
      </c>
      <c r="K1299">
        <v>14</v>
      </c>
      <c r="L1299">
        <v>14</v>
      </c>
      <c r="M1299">
        <v>0</v>
      </c>
      <c r="N1299">
        <v>0</v>
      </c>
      <c r="O1299">
        <v>0</v>
      </c>
      <c r="P1299">
        <v>0</v>
      </c>
      <c r="Q1299" t="s">
        <v>73</v>
      </c>
      <c r="R1299">
        <v>0</v>
      </c>
      <c r="S1299" s="3">
        <v>13226</v>
      </c>
      <c r="T1299" t="s">
        <v>74</v>
      </c>
      <c r="U1299">
        <v>0</v>
      </c>
      <c r="V1299">
        <v>0</v>
      </c>
      <c r="W1299" t="s">
        <v>75</v>
      </c>
      <c r="Y1299">
        <v>9</v>
      </c>
      <c r="Z1299" t="s">
        <v>75</v>
      </c>
      <c r="AA1299" t="s">
        <v>74</v>
      </c>
      <c r="AB1299" t="s">
        <v>75</v>
      </c>
      <c r="AC1299">
        <v>0</v>
      </c>
      <c r="AD1299" t="s">
        <v>74</v>
      </c>
      <c r="AE1299" t="s">
        <v>76</v>
      </c>
      <c r="AF1299" s="4">
        <v>44356</v>
      </c>
      <c r="AG1299">
        <v>0</v>
      </c>
    </row>
    <row r="1300" spans="1:34" x14ac:dyDescent="0.6">
      <c r="A1300">
        <v>39964362740</v>
      </c>
      <c r="B1300" t="s">
        <v>601</v>
      </c>
      <c r="C1300">
        <v>85473562516</v>
      </c>
      <c r="D1300" t="s">
        <v>692</v>
      </c>
      <c r="E1300" s="3">
        <v>300000</v>
      </c>
      <c r="F1300">
        <v>10.6</v>
      </c>
      <c r="G1300" s="3">
        <v>230238</v>
      </c>
      <c r="H1300">
        <v>565</v>
      </c>
      <c r="I1300">
        <v>0</v>
      </c>
      <c r="J1300" s="4">
        <v>44223</v>
      </c>
      <c r="K1300">
        <v>14</v>
      </c>
      <c r="L1300">
        <v>14</v>
      </c>
      <c r="M1300">
        <v>0</v>
      </c>
      <c r="N1300">
        <v>0</v>
      </c>
      <c r="O1300">
        <v>0</v>
      </c>
      <c r="P1300">
        <v>0</v>
      </c>
      <c r="Q1300" t="s">
        <v>73</v>
      </c>
      <c r="R1300">
        <v>0</v>
      </c>
      <c r="S1300" s="3">
        <v>6464</v>
      </c>
      <c r="T1300" t="s">
        <v>74</v>
      </c>
      <c r="U1300">
        <v>0</v>
      </c>
      <c r="V1300">
        <v>0</v>
      </c>
      <c r="W1300" t="s">
        <v>75</v>
      </c>
      <c r="Y1300">
        <v>9</v>
      </c>
      <c r="Z1300" t="s">
        <v>75</v>
      </c>
      <c r="AA1300" t="s">
        <v>74</v>
      </c>
      <c r="AB1300" t="s">
        <v>75</v>
      </c>
      <c r="AC1300">
        <v>0</v>
      </c>
      <c r="AD1300" t="s">
        <v>74</v>
      </c>
      <c r="AE1300" t="s">
        <v>76</v>
      </c>
      <c r="AF1300" s="4">
        <v>44238</v>
      </c>
      <c r="AG1300">
        <v>999</v>
      </c>
    </row>
    <row r="1301" spans="1:34" x14ac:dyDescent="0.6">
      <c r="A1301">
        <v>39966266997</v>
      </c>
      <c r="B1301" t="s">
        <v>601</v>
      </c>
      <c r="C1301">
        <v>85142226399</v>
      </c>
      <c r="D1301" t="s">
        <v>693</v>
      </c>
      <c r="E1301" s="3">
        <v>500000</v>
      </c>
      <c r="F1301">
        <v>10.6</v>
      </c>
      <c r="G1301" s="3">
        <v>406304</v>
      </c>
      <c r="H1301" s="3">
        <v>406304</v>
      </c>
      <c r="I1301">
        <v>0</v>
      </c>
      <c r="J1301" s="4">
        <v>44224</v>
      </c>
      <c r="K1301">
        <v>14</v>
      </c>
      <c r="L1301">
        <v>14</v>
      </c>
      <c r="M1301">
        <v>0</v>
      </c>
      <c r="N1301">
        <v>0</v>
      </c>
      <c r="O1301">
        <v>0</v>
      </c>
      <c r="P1301">
        <v>0</v>
      </c>
      <c r="Q1301" t="s">
        <v>73</v>
      </c>
      <c r="R1301">
        <v>0</v>
      </c>
      <c r="S1301" s="3">
        <v>10772</v>
      </c>
      <c r="T1301" t="s">
        <v>74</v>
      </c>
      <c r="U1301">
        <v>0</v>
      </c>
      <c r="V1301">
        <v>0</v>
      </c>
      <c r="W1301" t="s">
        <v>75</v>
      </c>
      <c r="Y1301">
        <v>9</v>
      </c>
      <c r="Z1301" t="s">
        <v>75</v>
      </c>
      <c r="AA1301" t="s">
        <v>74</v>
      </c>
      <c r="AB1301" t="s">
        <v>75</v>
      </c>
      <c r="AC1301">
        <v>0</v>
      </c>
      <c r="AD1301" t="s">
        <v>74</v>
      </c>
      <c r="AE1301" t="s">
        <v>76</v>
      </c>
      <c r="AF1301" s="4">
        <v>44651</v>
      </c>
      <c r="AG1301">
        <v>0</v>
      </c>
    </row>
    <row r="1302" spans="1:34" x14ac:dyDescent="0.6">
      <c r="A1302">
        <v>39989080891</v>
      </c>
      <c r="B1302" t="s">
        <v>601</v>
      </c>
      <c r="C1302">
        <v>86265703423</v>
      </c>
      <c r="D1302" t="s">
        <v>694</v>
      </c>
      <c r="E1302" s="3">
        <v>1217000</v>
      </c>
      <c r="F1302">
        <v>10.1</v>
      </c>
      <c r="G1302" s="3">
        <v>1054563</v>
      </c>
      <c r="H1302" s="3">
        <v>1054563</v>
      </c>
      <c r="I1302">
        <v>0</v>
      </c>
      <c r="J1302" s="4">
        <v>44232</v>
      </c>
      <c r="K1302">
        <v>13</v>
      </c>
      <c r="L1302">
        <v>13</v>
      </c>
      <c r="M1302">
        <v>0</v>
      </c>
      <c r="N1302">
        <v>0</v>
      </c>
      <c r="O1302">
        <v>0</v>
      </c>
      <c r="P1302">
        <v>0</v>
      </c>
      <c r="Q1302" t="s">
        <v>73</v>
      </c>
      <c r="R1302">
        <v>0</v>
      </c>
      <c r="S1302" s="3">
        <v>22608</v>
      </c>
      <c r="T1302" t="s">
        <v>74</v>
      </c>
      <c r="U1302">
        <v>0</v>
      </c>
      <c r="V1302">
        <v>0</v>
      </c>
      <c r="W1302" t="s">
        <v>75</v>
      </c>
      <c r="Y1302">
        <v>9</v>
      </c>
      <c r="Z1302" t="s">
        <v>75</v>
      </c>
      <c r="AA1302" t="s">
        <v>74</v>
      </c>
      <c r="AB1302" t="s">
        <v>75</v>
      </c>
      <c r="AC1302">
        <v>0</v>
      </c>
      <c r="AD1302" t="s">
        <v>74</v>
      </c>
    </row>
    <row r="1303" spans="1:34" x14ac:dyDescent="0.6">
      <c r="A1303">
        <v>39998669002</v>
      </c>
      <c r="B1303" t="s">
        <v>601</v>
      </c>
      <c r="C1303">
        <v>90649028746</v>
      </c>
      <c r="D1303" t="s">
        <v>695</v>
      </c>
      <c r="E1303" s="3">
        <v>860000</v>
      </c>
      <c r="F1303">
        <v>11.6</v>
      </c>
      <c r="G1303" s="3">
        <v>749596</v>
      </c>
      <c r="H1303" s="3">
        <v>749596</v>
      </c>
      <c r="I1303">
        <v>0</v>
      </c>
      <c r="J1303" s="4">
        <v>44236</v>
      </c>
      <c r="K1303">
        <v>13</v>
      </c>
      <c r="L1303">
        <v>13</v>
      </c>
      <c r="M1303">
        <v>0</v>
      </c>
      <c r="N1303">
        <v>0</v>
      </c>
      <c r="O1303">
        <v>0</v>
      </c>
      <c r="P1303">
        <v>0</v>
      </c>
      <c r="Q1303" t="s">
        <v>73</v>
      </c>
      <c r="R1303">
        <v>0</v>
      </c>
      <c r="S1303" s="3">
        <v>16635</v>
      </c>
      <c r="T1303" t="s">
        <v>74</v>
      </c>
      <c r="U1303">
        <v>0</v>
      </c>
      <c r="V1303">
        <v>0</v>
      </c>
      <c r="W1303" t="s">
        <v>75</v>
      </c>
      <c r="Y1303">
        <v>9</v>
      </c>
      <c r="Z1303" t="s">
        <v>75</v>
      </c>
      <c r="AA1303" t="s">
        <v>74</v>
      </c>
      <c r="AB1303" t="s">
        <v>75</v>
      </c>
      <c r="AC1303">
        <v>0</v>
      </c>
      <c r="AD1303" t="s">
        <v>74</v>
      </c>
      <c r="AE1303" t="s">
        <v>76</v>
      </c>
      <c r="AF1303" s="4">
        <v>44327</v>
      </c>
      <c r="AG1303">
        <v>999</v>
      </c>
    </row>
    <row r="1304" spans="1:34" x14ac:dyDescent="0.6">
      <c r="A1304">
        <v>40007831600</v>
      </c>
      <c r="B1304" t="s">
        <v>601</v>
      </c>
      <c r="C1304">
        <v>86071943238</v>
      </c>
      <c r="D1304" t="s">
        <v>696</v>
      </c>
      <c r="E1304" s="3">
        <v>750000</v>
      </c>
      <c r="F1304">
        <v>11.1</v>
      </c>
      <c r="G1304" s="3">
        <v>650522</v>
      </c>
      <c r="H1304" s="3">
        <v>643884</v>
      </c>
      <c r="I1304">
        <v>0</v>
      </c>
      <c r="J1304" s="4">
        <v>44239</v>
      </c>
      <c r="K1304">
        <v>13</v>
      </c>
      <c r="L1304">
        <v>13</v>
      </c>
      <c r="M1304">
        <v>0</v>
      </c>
      <c r="N1304">
        <v>0</v>
      </c>
      <c r="O1304">
        <v>0</v>
      </c>
      <c r="P1304">
        <v>0</v>
      </c>
      <c r="Q1304" t="s">
        <v>73</v>
      </c>
      <c r="R1304">
        <v>0</v>
      </c>
      <c r="S1304" s="3">
        <v>14315</v>
      </c>
      <c r="T1304" t="s">
        <v>74</v>
      </c>
      <c r="U1304">
        <v>0</v>
      </c>
      <c r="V1304">
        <v>0</v>
      </c>
      <c r="W1304" t="s">
        <v>75</v>
      </c>
      <c r="Y1304">
        <v>9</v>
      </c>
      <c r="Z1304" t="s">
        <v>75</v>
      </c>
      <c r="AA1304" t="s">
        <v>74</v>
      </c>
      <c r="AB1304" t="s">
        <v>75</v>
      </c>
      <c r="AC1304">
        <v>0</v>
      </c>
      <c r="AD1304" t="s">
        <v>74</v>
      </c>
    </row>
    <row r="1305" spans="1:34" x14ac:dyDescent="0.6">
      <c r="A1305">
        <v>40011104908</v>
      </c>
      <c r="B1305" t="s">
        <v>601</v>
      </c>
      <c r="C1305">
        <v>86081005200</v>
      </c>
      <c r="D1305" t="s">
        <v>697</v>
      </c>
      <c r="E1305" s="3">
        <v>735000</v>
      </c>
      <c r="F1305">
        <v>12.1</v>
      </c>
      <c r="G1305" s="3">
        <v>404756</v>
      </c>
      <c r="H1305" s="3">
        <v>398250.5</v>
      </c>
      <c r="I1305">
        <v>0</v>
      </c>
      <c r="J1305" s="4">
        <v>44242</v>
      </c>
      <c r="K1305">
        <v>13</v>
      </c>
      <c r="L1305">
        <v>13</v>
      </c>
      <c r="M1305">
        <v>0</v>
      </c>
      <c r="N1305">
        <v>0</v>
      </c>
      <c r="O1305">
        <v>0</v>
      </c>
      <c r="P1305">
        <v>0</v>
      </c>
      <c r="Q1305" t="s">
        <v>73</v>
      </c>
      <c r="R1305">
        <v>0</v>
      </c>
      <c r="S1305" s="3">
        <v>31232</v>
      </c>
      <c r="T1305" t="s">
        <v>74</v>
      </c>
      <c r="U1305">
        <v>0</v>
      </c>
      <c r="V1305">
        <v>0</v>
      </c>
      <c r="W1305" t="s">
        <v>75</v>
      </c>
      <c r="Y1305">
        <v>9</v>
      </c>
      <c r="Z1305" t="s">
        <v>75</v>
      </c>
      <c r="AA1305" t="s">
        <v>74</v>
      </c>
      <c r="AB1305" t="s">
        <v>75</v>
      </c>
      <c r="AC1305">
        <v>0</v>
      </c>
      <c r="AD1305" t="s">
        <v>74</v>
      </c>
      <c r="AE1305" t="s">
        <v>76</v>
      </c>
      <c r="AF1305" s="4">
        <v>44245</v>
      </c>
      <c r="AG1305">
        <v>999</v>
      </c>
    </row>
    <row r="1306" spans="1:34" x14ac:dyDescent="0.6">
      <c r="A1306">
        <v>40011507929</v>
      </c>
      <c r="B1306" t="s">
        <v>601</v>
      </c>
      <c r="C1306">
        <v>85024609445</v>
      </c>
      <c r="D1306" t="s">
        <v>698</v>
      </c>
      <c r="E1306" s="3">
        <v>411000</v>
      </c>
      <c r="F1306">
        <v>12.1</v>
      </c>
      <c r="G1306" s="3">
        <v>358428</v>
      </c>
      <c r="H1306" s="3">
        <v>358427.7</v>
      </c>
      <c r="I1306">
        <v>0</v>
      </c>
      <c r="J1306" s="4">
        <v>44242</v>
      </c>
      <c r="K1306">
        <v>13</v>
      </c>
      <c r="L1306">
        <v>13</v>
      </c>
      <c r="M1306">
        <v>0</v>
      </c>
      <c r="N1306">
        <v>0</v>
      </c>
      <c r="O1306">
        <v>0</v>
      </c>
      <c r="P1306">
        <v>0</v>
      </c>
      <c r="Q1306" t="s">
        <v>73</v>
      </c>
      <c r="R1306">
        <v>0</v>
      </c>
      <c r="S1306" s="3">
        <v>8057</v>
      </c>
      <c r="T1306" t="s">
        <v>74</v>
      </c>
      <c r="U1306">
        <v>0</v>
      </c>
      <c r="V1306">
        <v>0</v>
      </c>
      <c r="W1306" t="s">
        <v>75</v>
      </c>
      <c r="Y1306">
        <v>9</v>
      </c>
      <c r="Z1306" t="s">
        <v>75</v>
      </c>
      <c r="AA1306" t="s">
        <v>74</v>
      </c>
      <c r="AB1306" t="s">
        <v>75</v>
      </c>
      <c r="AC1306">
        <v>0</v>
      </c>
      <c r="AD1306" t="s">
        <v>74</v>
      </c>
    </row>
    <row r="1307" spans="1:34" x14ac:dyDescent="0.6">
      <c r="A1307">
        <v>40013315770</v>
      </c>
      <c r="B1307" t="s">
        <v>601</v>
      </c>
      <c r="C1307">
        <v>85662365547</v>
      </c>
      <c r="D1307" t="s">
        <v>699</v>
      </c>
      <c r="E1307" s="3">
        <v>705000</v>
      </c>
      <c r="F1307">
        <v>10.6</v>
      </c>
      <c r="G1307" s="3">
        <v>609882</v>
      </c>
      <c r="H1307" s="3">
        <v>609882</v>
      </c>
      <c r="I1307">
        <v>0</v>
      </c>
      <c r="J1307" s="4">
        <v>44243</v>
      </c>
      <c r="K1307">
        <v>13</v>
      </c>
      <c r="L1307">
        <v>13</v>
      </c>
      <c r="M1307">
        <v>0</v>
      </c>
      <c r="N1307">
        <v>0</v>
      </c>
      <c r="O1307">
        <v>0</v>
      </c>
      <c r="P1307">
        <v>0</v>
      </c>
      <c r="Q1307" t="s">
        <v>73</v>
      </c>
      <c r="R1307">
        <v>0</v>
      </c>
      <c r="S1307" s="3">
        <v>13276</v>
      </c>
      <c r="T1307" t="s">
        <v>74</v>
      </c>
      <c r="U1307">
        <v>0</v>
      </c>
      <c r="V1307">
        <v>0</v>
      </c>
      <c r="W1307" t="s">
        <v>75</v>
      </c>
      <c r="Y1307">
        <v>9</v>
      </c>
      <c r="Z1307" t="s">
        <v>75</v>
      </c>
      <c r="AA1307" t="s">
        <v>74</v>
      </c>
      <c r="AB1307" t="s">
        <v>75</v>
      </c>
      <c r="AC1307">
        <v>0</v>
      </c>
      <c r="AD1307" t="s">
        <v>74</v>
      </c>
    </row>
    <row r="1308" spans="1:34" x14ac:dyDescent="0.6">
      <c r="A1308" t="s">
        <v>14</v>
      </c>
      <c r="B1308" t="s">
        <v>15</v>
      </c>
      <c r="C1308" t="s">
        <v>16</v>
      </c>
      <c r="D1308" t="s">
        <v>17</v>
      </c>
      <c r="E1308" t="s">
        <v>18</v>
      </c>
      <c r="F1308" t="s">
        <v>19</v>
      </c>
      <c r="G1308" t="s">
        <v>69</v>
      </c>
      <c r="H1308" t="s">
        <v>70</v>
      </c>
      <c r="I1308" t="s">
        <v>21</v>
      </c>
      <c r="J1308" t="s">
        <v>19</v>
      </c>
      <c r="K1308" t="s">
        <v>22</v>
      </c>
      <c r="L1308" t="s">
        <v>22</v>
      </c>
      <c r="M1308" t="s">
        <v>22</v>
      </c>
      <c r="N1308" t="s">
        <v>23</v>
      </c>
      <c r="O1308" t="s">
        <v>22</v>
      </c>
      <c r="P1308" t="s">
        <v>24</v>
      </c>
      <c r="Q1308" t="s">
        <v>19</v>
      </c>
      <c r="R1308" t="s">
        <v>25</v>
      </c>
      <c r="S1308" t="s">
        <v>21</v>
      </c>
      <c r="T1308" t="s">
        <v>26</v>
      </c>
      <c r="U1308" t="s">
        <v>14</v>
      </c>
      <c r="V1308" t="s">
        <v>18</v>
      </c>
      <c r="W1308" t="s">
        <v>24</v>
      </c>
      <c r="X1308" t="s">
        <v>27</v>
      </c>
      <c r="Y1308" t="s">
        <v>25</v>
      </c>
      <c r="Z1308" t="s">
        <v>28</v>
      </c>
      <c r="AA1308" t="s">
        <v>29</v>
      </c>
      <c r="AB1308" t="s">
        <v>25</v>
      </c>
      <c r="AC1308" t="s">
        <v>18</v>
      </c>
      <c r="AD1308" t="s">
        <v>26</v>
      </c>
      <c r="AE1308" t="s">
        <v>29</v>
      </c>
      <c r="AF1308" t="s">
        <v>19</v>
      </c>
      <c r="AG1308" t="s">
        <v>30</v>
      </c>
      <c r="AH1308" t="s">
        <v>31</v>
      </c>
    </row>
    <row r="1310" spans="1:34" x14ac:dyDescent="0.6">
      <c r="A1310" t="s">
        <v>101</v>
      </c>
      <c r="B1310" t="s">
        <v>102</v>
      </c>
      <c r="C1310" t="s">
        <v>103</v>
      </c>
      <c r="D1310" t="s">
        <v>104</v>
      </c>
    </row>
    <row r="1312" spans="1:34" x14ac:dyDescent="0.6">
      <c r="A1312" t="s">
        <v>3</v>
      </c>
      <c r="B1312">
        <v>1</v>
      </c>
      <c r="C1312" t="s">
        <v>4</v>
      </c>
      <c r="D1312" t="s">
        <v>5</v>
      </c>
      <c r="E1312" t="s">
        <v>6</v>
      </c>
      <c r="F1312" s="1">
        <v>45383.166666666664</v>
      </c>
      <c r="G1312">
        <v>0</v>
      </c>
    </row>
    <row r="1313" spans="1:34" x14ac:dyDescent="0.6">
      <c r="A1313" t="s">
        <v>7</v>
      </c>
      <c r="E1313" t="s">
        <v>8</v>
      </c>
      <c r="F1313" s="2">
        <v>44621</v>
      </c>
    </row>
    <row r="1314" spans="1:34" x14ac:dyDescent="0.6">
      <c r="C1314" t="s">
        <v>9</v>
      </c>
      <c r="D1314" t="s">
        <v>10</v>
      </c>
    </row>
    <row r="1315" spans="1:34" x14ac:dyDescent="0.6">
      <c r="A1315" t="s">
        <v>11</v>
      </c>
      <c r="B1315" t="s">
        <v>12</v>
      </c>
      <c r="E1315" t="s">
        <v>700</v>
      </c>
    </row>
    <row r="1316" spans="1:34" x14ac:dyDescent="0.6">
      <c r="A1316" t="s">
        <v>0</v>
      </c>
    </row>
    <row r="1317" spans="1:34" x14ac:dyDescent="0.6">
      <c r="A1317" t="s">
        <v>14</v>
      </c>
      <c r="B1317" t="s">
        <v>15</v>
      </c>
      <c r="C1317" t="s">
        <v>16</v>
      </c>
      <c r="D1317" t="s">
        <v>17</v>
      </c>
      <c r="E1317" t="s">
        <v>18</v>
      </c>
      <c r="F1317" t="s">
        <v>19</v>
      </c>
      <c r="G1317" t="s">
        <v>20</v>
      </c>
      <c r="H1317" t="s">
        <v>21</v>
      </c>
      <c r="I1317" t="s">
        <v>21</v>
      </c>
      <c r="J1317" t="s">
        <v>19</v>
      </c>
      <c r="K1317" t="s">
        <v>22</v>
      </c>
      <c r="L1317" t="s">
        <v>22</v>
      </c>
      <c r="M1317" t="s">
        <v>22</v>
      </c>
      <c r="N1317" t="s">
        <v>23</v>
      </c>
      <c r="O1317" t="s">
        <v>22</v>
      </c>
      <c r="P1317" t="s">
        <v>24</v>
      </c>
      <c r="Q1317" t="s">
        <v>19</v>
      </c>
      <c r="R1317" t="s">
        <v>25</v>
      </c>
      <c r="S1317" t="s">
        <v>21</v>
      </c>
      <c r="T1317" t="s">
        <v>26</v>
      </c>
      <c r="U1317" t="s">
        <v>14</v>
      </c>
      <c r="V1317" t="s">
        <v>18</v>
      </c>
      <c r="W1317" t="s">
        <v>24</v>
      </c>
      <c r="X1317" t="s">
        <v>27</v>
      </c>
      <c r="Y1317" t="s">
        <v>25</v>
      </c>
      <c r="Z1317" t="s">
        <v>28</v>
      </c>
      <c r="AA1317" t="s">
        <v>29</v>
      </c>
      <c r="AB1317" t="s">
        <v>25</v>
      </c>
      <c r="AC1317" t="s">
        <v>18</v>
      </c>
      <c r="AD1317" t="s">
        <v>26</v>
      </c>
      <c r="AE1317" t="s">
        <v>29</v>
      </c>
      <c r="AF1317" t="s">
        <v>19</v>
      </c>
      <c r="AG1317" t="s">
        <v>30</v>
      </c>
      <c r="AH1317" t="s">
        <v>31</v>
      </c>
    </row>
    <row r="1318" spans="1:34" x14ac:dyDescent="0.6">
      <c r="A1318" t="s">
        <v>32</v>
      </c>
      <c r="B1318" t="s">
        <v>33</v>
      </c>
      <c r="C1318" t="s">
        <v>34</v>
      </c>
      <c r="D1318" t="s">
        <v>35</v>
      </c>
      <c r="E1318" t="s">
        <v>36</v>
      </c>
      <c r="F1318" t="s">
        <v>37</v>
      </c>
      <c r="G1318" t="s">
        <v>38</v>
      </c>
      <c r="H1318" t="s">
        <v>39</v>
      </c>
      <c r="I1318" t="s">
        <v>40</v>
      </c>
      <c r="J1318" t="s">
        <v>41</v>
      </c>
      <c r="K1318" t="s">
        <v>42</v>
      </c>
      <c r="L1318" t="s">
        <v>42</v>
      </c>
      <c r="M1318" t="s">
        <v>42</v>
      </c>
      <c r="N1318" t="s">
        <v>43</v>
      </c>
      <c r="O1318" t="s">
        <v>44</v>
      </c>
      <c r="P1318" t="s">
        <v>45</v>
      </c>
      <c r="Q1318" t="s">
        <v>46</v>
      </c>
      <c r="R1318" t="s">
        <v>47</v>
      </c>
      <c r="S1318" t="s">
        <v>48</v>
      </c>
      <c r="T1318" t="s">
        <v>49</v>
      </c>
      <c r="U1318" t="s">
        <v>50</v>
      </c>
      <c r="V1318" t="s">
        <v>51</v>
      </c>
      <c r="W1318" t="s">
        <v>52</v>
      </c>
      <c r="X1318" t="s">
        <v>53</v>
      </c>
      <c r="Y1318" t="s">
        <v>54</v>
      </c>
      <c r="Z1318" t="s">
        <v>55</v>
      </c>
      <c r="AA1318" t="s">
        <v>56</v>
      </c>
      <c r="AB1318" t="s">
        <v>57</v>
      </c>
      <c r="AC1318" t="s">
        <v>58</v>
      </c>
      <c r="AD1318" t="s">
        <v>59</v>
      </c>
      <c r="AE1318" t="s">
        <v>60</v>
      </c>
      <c r="AF1318" t="s">
        <v>61</v>
      </c>
      <c r="AG1318" t="s">
        <v>62</v>
      </c>
    </row>
    <row r="1319" spans="1:34" x14ac:dyDescent="0.6">
      <c r="J1319" t="s">
        <v>63</v>
      </c>
      <c r="K1319" t="s">
        <v>64</v>
      </c>
      <c r="L1319" t="s">
        <v>65</v>
      </c>
      <c r="M1319" t="s">
        <v>66</v>
      </c>
      <c r="N1319" t="s">
        <v>67</v>
      </c>
      <c r="O1319" t="s">
        <v>67</v>
      </c>
      <c r="P1319" t="s">
        <v>68</v>
      </c>
    </row>
    <row r="1320" spans="1:34" x14ac:dyDescent="0.6">
      <c r="A1320" t="s">
        <v>14</v>
      </c>
      <c r="B1320" t="s">
        <v>15</v>
      </c>
      <c r="C1320" t="s">
        <v>16</v>
      </c>
      <c r="D1320" t="s">
        <v>17</v>
      </c>
      <c r="E1320" t="s">
        <v>18</v>
      </c>
      <c r="F1320" t="s">
        <v>19</v>
      </c>
      <c r="G1320" t="s">
        <v>69</v>
      </c>
      <c r="H1320" t="s">
        <v>70</v>
      </c>
      <c r="I1320" t="s">
        <v>21</v>
      </c>
      <c r="J1320" t="s">
        <v>19</v>
      </c>
      <c r="K1320" t="s">
        <v>22</v>
      </c>
      <c r="L1320" t="s">
        <v>22</v>
      </c>
      <c r="M1320" t="s">
        <v>22</v>
      </c>
      <c r="N1320" t="s">
        <v>23</v>
      </c>
      <c r="O1320" t="s">
        <v>22</v>
      </c>
      <c r="P1320" t="s">
        <v>24</v>
      </c>
      <c r="Q1320" t="s">
        <v>19</v>
      </c>
      <c r="R1320" t="s">
        <v>25</v>
      </c>
      <c r="S1320" t="s">
        <v>21</v>
      </c>
      <c r="T1320" t="s">
        <v>26</v>
      </c>
      <c r="U1320" t="s">
        <v>14</v>
      </c>
      <c r="V1320" t="s">
        <v>18</v>
      </c>
      <c r="W1320" t="s">
        <v>24</v>
      </c>
      <c r="X1320" t="s">
        <v>27</v>
      </c>
      <c r="Y1320" t="s">
        <v>25</v>
      </c>
      <c r="Z1320" t="s">
        <v>28</v>
      </c>
      <c r="AA1320" t="s">
        <v>29</v>
      </c>
      <c r="AB1320" t="s">
        <v>25</v>
      </c>
      <c r="AC1320" t="s">
        <v>18</v>
      </c>
      <c r="AD1320" t="s">
        <v>26</v>
      </c>
      <c r="AE1320" t="s">
        <v>29</v>
      </c>
      <c r="AF1320" t="s">
        <v>19</v>
      </c>
      <c r="AG1320" t="s">
        <v>30</v>
      </c>
      <c r="AH1320" t="s">
        <v>31</v>
      </c>
    </row>
    <row r="1321" spans="1:34" x14ac:dyDescent="0.6">
      <c r="A1321">
        <v>40020232258</v>
      </c>
      <c r="B1321" t="s">
        <v>601</v>
      </c>
      <c r="C1321">
        <v>90281329997</v>
      </c>
      <c r="D1321" t="s">
        <v>701</v>
      </c>
      <c r="E1321" s="3">
        <v>411000</v>
      </c>
      <c r="F1321">
        <v>10.6</v>
      </c>
      <c r="G1321" s="3">
        <v>352545</v>
      </c>
      <c r="H1321" s="3">
        <v>348907.7</v>
      </c>
      <c r="I1321">
        <v>0</v>
      </c>
      <c r="J1321" s="4">
        <v>44246</v>
      </c>
      <c r="K1321">
        <v>13</v>
      </c>
      <c r="L1321">
        <v>13</v>
      </c>
      <c r="M1321">
        <v>0</v>
      </c>
      <c r="N1321">
        <v>0</v>
      </c>
      <c r="O1321">
        <v>0</v>
      </c>
      <c r="P1321">
        <v>0</v>
      </c>
      <c r="Q1321" t="s">
        <v>73</v>
      </c>
      <c r="R1321">
        <v>0</v>
      </c>
      <c r="S1321" s="3">
        <v>7898</v>
      </c>
      <c r="T1321" t="s">
        <v>74</v>
      </c>
      <c r="U1321">
        <v>0</v>
      </c>
      <c r="V1321">
        <v>0</v>
      </c>
      <c r="W1321" t="s">
        <v>75</v>
      </c>
      <c r="Y1321">
        <v>9</v>
      </c>
      <c r="Z1321" t="s">
        <v>75</v>
      </c>
      <c r="AA1321" t="s">
        <v>74</v>
      </c>
      <c r="AB1321" t="s">
        <v>75</v>
      </c>
      <c r="AC1321">
        <v>0</v>
      </c>
      <c r="AD1321" t="s">
        <v>74</v>
      </c>
    </row>
    <row r="1322" spans="1:34" x14ac:dyDescent="0.6">
      <c r="A1322">
        <v>40020768163</v>
      </c>
      <c r="B1322" t="s">
        <v>601</v>
      </c>
      <c r="C1322">
        <v>88921126401</v>
      </c>
      <c r="D1322" t="s">
        <v>702</v>
      </c>
      <c r="E1322" s="3">
        <v>970000</v>
      </c>
      <c r="F1322">
        <v>10.6</v>
      </c>
      <c r="G1322" s="3">
        <v>824014</v>
      </c>
      <c r="H1322">
        <v>727</v>
      </c>
      <c r="I1322">
        <v>0</v>
      </c>
      <c r="J1322" s="4">
        <v>44246</v>
      </c>
      <c r="K1322">
        <v>13</v>
      </c>
      <c r="L1322">
        <v>13</v>
      </c>
      <c r="M1322">
        <v>0</v>
      </c>
      <c r="N1322">
        <v>0</v>
      </c>
      <c r="O1322">
        <v>0</v>
      </c>
      <c r="P1322">
        <v>0</v>
      </c>
      <c r="Q1322" t="s">
        <v>73</v>
      </c>
      <c r="R1322">
        <v>0</v>
      </c>
      <c r="S1322" s="3">
        <v>18265</v>
      </c>
      <c r="T1322" t="s">
        <v>74</v>
      </c>
      <c r="U1322">
        <v>0</v>
      </c>
      <c r="V1322">
        <v>0</v>
      </c>
      <c r="W1322" t="s">
        <v>75</v>
      </c>
      <c r="Y1322">
        <v>9</v>
      </c>
      <c r="Z1322" t="s">
        <v>75</v>
      </c>
      <c r="AA1322" t="s">
        <v>74</v>
      </c>
      <c r="AB1322" t="s">
        <v>75</v>
      </c>
      <c r="AC1322">
        <v>0</v>
      </c>
      <c r="AD1322" t="s">
        <v>74</v>
      </c>
      <c r="AE1322" t="s">
        <v>76</v>
      </c>
      <c r="AF1322" s="4">
        <v>44439</v>
      </c>
      <c r="AG1322">
        <v>0</v>
      </c>
    </row>
    <row r="1323" spans="1:34" x14ac:dyDescent="0.6">
      <c r="A1323">
        <v>40036562314</v>
      </c>
      <c r="B1323" t="s">
        <v>601</v>
      </c>
      <c r="C1323">
        <v>85005147403</v>
      </c>
      <c r="D1323" t="s">
        <v>703</v>
      </c>
      <c r="E1323" s="3">
        <v>480000</v>
      </c>
      <c r="F1323">
        <v>11.6</v>
      </c>
      <c r="G1323" s="3">
        <v>415394</v>
      </c>
      <c r="H1323" s="3">
        <v>415394</v>
      </c>
      <c r="I1323">
        <v>0</v>
      </c>
      <c r="J1323" s="4">
        <v>44253</v>
      </c>
      <c r="K1323">
        <v>13</v>
      </c>
      <c r="L1323">
        <v>13</v>
      </c>
      <c r="M1323">
        <v>0</v>
      </c>
      <c r="N1323">
        <v>0</v>
      </c>
      <c r="O1323">
        <v>0</v>
      </c>
      <c r="P1323">
        <v>0</v>
      </c>
      <c r="Q1323" t="s">
        <v>73</v>
      </c>
      <c r="R1323">
        <v>0</v>
      </c>
      <c r="S1323" s="3">
        <v>9285</v>
      </c>
      <c r="T1323" t="s">
        <v>74</v>
      </c>
      <c r="U1323">
        <v>0</v>
      </c>
      <c r="V1323">
        <v>0</v>
      </c>
      <c r="W1323" t="s">
        <v>75</v>
      </c>
      <c r="Y1323">
        <v>9</v>
      </c>
      <c r="Z1323" t="s">
        <v>75</v>
      </c>
      <c r="AA1323" t="s">
        <v>74</v>
      </c>
      <c r="AB1323" t="s">
        <v>75</v>
      </c>
      <c r="AC1323">
        <v>0</v>
      </c>
      <c r="AD1323" t="s">
        <v>74</v>
      </c>
      <c r="AE1323" t="s">
        <v>76</v>
      </c>
      <c r="AF1323" s="4">
        <v>44313</v>
      </c>
      <c r="AG1323">
        <v>0</v>
      </c>
    </row>
    <row r="1324" spans="1:34" x14ac:dyDescent="0.6">
      <c r="A1324">
        <v>40046499268</v>
      </c>
      <c r="B1324" t="s">
        <v>601</v>
      </c>
      <c r="C1324">
        <v>87980889074</v>
      </c>
      <c r="D1324" t="s">
        <v>704</v>
      </c>
      <c r="E1324" s="3">
        <v>100000</v>
      </c>
      <c r="F1324">
        <v>10.6</v>
      </c>
      <c r="G1324" s="3">
        <v>83683</v>
      </c>
      <c r="H1324" s="3">
        <v>43683</v>
      </c>
      <c r="I1324">
        <v>0</v>
      </c>
      <c r="J1324" s="4">
        <v>44257</v>
      </c>
      <c r="K1324">
        <v>12</v>
      </c>
      <c r="L1324">
        <v>12</v>
      </c>
      <c r="M1324">
        <v>0</v>
      </c>
      <c r="N1324">
        <v>0</v>
      </c>
      <c r="O1324">
        <v>0</v>
      </c>
      <c r="P1324">
        <v>0</v>
      </c>
      <c r="Q1324" t="s">
        <v>73</v>
      </c>
      <c r="R1324">
        <v>0</v>
      </c>
      <c r="S1324" s="3">
        <v>2155</v>
      </c>
      <c r="T1324" t="s">
        <v>74</v>
      </c>
      <c r="U1324">
        <v>0</v>
      </c>
      <c r="V1324">
        <v>0</v>
      </c>
      <c r="W1324" t="s">
        <v>75</v>
      </c>
      <c r="Y1324">
        <v>9</v>
      </c>
      <c r="Z1324" t="s">
        <v>75</v>
      </c>
      <c r="AA1324" t="s">
        <v>74</v>
      </c>
      <c r="AB1324" t="s">
        <v>75</v>
      </c>
      <c r="AC1324">
        <v>0</v>
      </c>
      <c r="AD1324" t="s">
        <v>74</v>
      </c>
    </row>
    <row r="1325" spans="1:34" x14ac:dyDescent="0.6">
      <c r="A1325">
        <v>40051961251</v>
      </c>
      <c r="B1325" t="s">
        <v>601</v>
      </c>
      <c r="C1325">
        <v>86080988154</v>
      </c>
      <c r="D1325" t="s">
        <v>705</v>
      </c>
      <c r="E1325" s="3">
        <v>961000</v>
      </c>
      <c r="F1325">
        <v>12.1</v>
      </c>
      <c r="G1325" s="3">
        <v>746086</v>
      </c>
      <c r="H1325" s="3">
        <v>746085.7</v>
      </c>
      <c r="I1325">
        <v>0</v>
      </c>
      <c r="J1325" s="4">
        <v>44259</v>
      </c>
      <c r="K1325">
        <v>12</v>
      </c>
      <c r="L1325">
        <v>12</v>
      </c>
      <c r="M1325">
        <v>0</v>
      </c>
      <c r="N1325">
        <v>0</v>
      </c>
      <c r="O1325">
        <v>0</v>
      </c>
      <c r="P1325">
        <v>0</v>
      </c>
      <c r="Q1325" t="s">
        <v>73</v>
      </c>
      <c r="R1325">
        <v>0</v>
      </c>
      <c r="S1325" s="3">
        <v>27152</v>
      </c>
      <c r="T1325" t="s">
        <v>74</v>
      </c>
      <c r="U1325">
        <v>0</v>
      </c>
      <c r="V1325">
        <v>0</v>
      </c>
      <c r="W1325" t="s">
        <v>75</v>
      </c>
      <c r="Y1325">
        <v>9</v>
      </c>
      <c r="Z1325" t="s">
        <v>75</v>
      </c>
      <c r="AA1325" t="s">
        <v>74</v>
      </c>
      <c r="AB1325" t="s">
        <v>75</v>
      </c>
      <c r="AC1325">
        <v>0</v>
      </c>
      <c r="AD1325" t="s">
        <v>74</v>
      </c>
      <c r="AE1325" t="s">
        <v>76</v>
      </c>
      <c r="AF1325" s="4">
        <v>44263</v>
      </c>
      <c r="AG1325">
        <v>999</v>
      </c>
    </row>
    <row r="1326" spans="1:34" x14ac:dyDescent="0.6">
      <c r="A1326">
        <v>40055011238</v>
      </c>
      <c r="B1326" t="s">
        <v>601</v>
      </c>
      <c r="C1326">
        <v>86537146780</v>
      </c>
      <c r="D1326" t="s">
        <v>706</v>
      </c>
      <c r="E1326" s="3">
        <v>1159000</v>
      </c>
      <c r="F1326">
        <v>10.1</v>
      </c>
      <c r="G1326" s="3">
        <v>1018315</v>
      </c>
      <c r="H1326" s="3">
        <v>1018315</v>
      </c>
      <c r="I1326">
        <v>0</v>
      </c>
      <c r="J1326" s="4">
        <v>44260</v>
      </c>
      <c r="K1326">
        <v>12</v>
      </c>
      <c r="L1326">
        <v>12</v>
      </c>
      <c r="M1326">
        <v>0</v>
      </c>
      <c r="N1326">
        <v>0</v>
      </c>
      <c r="O1326">
        <v>0</v>
      </c>
      <c r="P1326">
        <v>0</v>
      </c>
      <c r="Q1326" t="s">
        <v>73</v>
      </c>
      <c r="R1326">
        <v>0</v>
      </c>
      <c r="S1326" s="3">
        <v>21530</v>
      </c>
      <c r="T1326" t="s">
        <v>74</v>
      </c>
      <c r="U1326">
        <v>0</v>
      </c>
      <c r="V1326">
        <v>0</v>
      </c>
      <c r="Z1326" t="s">
        <v>75</v>
      </c>
      <c r="AA1326" t="s">
        <v>74</v>
      </c>
      <c r="AB1326" t="s">
        <v>75</v>
      </c>
      <c r="AC1326">
        <v>0</v>
      </c>
      <c r="AD1326" t="s">
        <v>74</v>
      </c>
      <c r="AE1326" t="s">
        <v>76</v>
      </c>
      <c r="AF1326" s="4">
        <v>44289</v>
      </c>
      <c r="AG1326">
        <v>0</v>
      </c>
    </row>
    <row r="1327" spans="1:34" x14ac:dyDescent="0.6">
      <c r="A1327">
        <v>40059764324</v>
      </c>
      <c r="B1327" t="s">
        <v>601</v>
      </c>
      <c r="C1327">
        <v>90686728982</v>
      </c>
      <c r="D1327" t="s">
        <v>707</v>
      </c>
      <c r="E1327" s="3">
        <v>340000</v>
      </c>
      <c r="F1327">
        <v>11.6</v>
      </c>
      <c r="G1327" s="3">
        <v>300759</v>
      </c>
      <c r="H1327" s="3">
        <v>300759</v>
      </c>
      <c r="I1327">
        <v>0</v>
      </c>
      <c r="J1327" s="4">
        <v>44261</v>
      </c>
      <c r="K1327">
        <v>12</v>
      </c>
      <c r="L1327">
        <v>12</v>
      </c>
      <c r="M1327">
        <v>0</v>
      </c>
      <c r="N1327">
        <v>0</v>
      </c>
      <c r="O1327">
        <v>0</v>
      </c>
      <c r="P1327">
        <v>0</v>
      </c>
      <c r="Q1327" t="s">
        <v>73</v>
      </c>
      <c r="R1327">
        <v>0</v>
      </c>
      <c r="S1327" s="3">
        <v>6577</v>
      </c>
      <c r="T1327" t="s">
        <v>74</v>
      </c>
      <c r="U1327">
        <v>0</v>
      </c>
      <c r="V1327">
        <v>0</v>
      </c>
      <c r="W1327" t="s">
        <v>75</v>
      </c>
      <c r="Y1327">
        <v>9</v>
      </c>
      <c r="Z1327" t="s">
        <v>75</v>
      </c>
      <c r="AA1327" t="s">
        <v>74</v>
      </c>
      <c r="AB1327" t="s">
        <v>75</v>
      </c>
      <c r="AC1327">
        <v>0</v>
      </c>
      <c r="AD1327" t="s">
        <v>74</v>
      </c>
      <c r="AE1327" t="s">
        <v>76</v>
      </c>
      <c r="AF1327" s="4">
        <v>44610</v>
      </c>
      <c r="AG1327">
        <v>0</v>
      </c>
    </row>
    <row r="1328" spans="1:34" x14ac:dyDescent="0.6">
      <c r="A1328">
        <v>40059766058</v>
      </c>
      <c r="B1328" t="s">
        <v>601</v>
      </c>
      <c r="C1328">
        <v>87002375074</v>
      </c>
      <c r="D1328" t="s">
        <v>708</v>
      </c>
      <c r="E1328" s="3">
        <v>500000</v>
      </c>
      <c r="F1328">
        <v>10.6</v>
      </c>
      <c r="G1328" s="3">
        <v>384142</v>
      </c>
      <c r="H1328">
        <v>861</v>
      </c>
      <c r="I1328">
        <v>0</v>
      </c>
      <c r="J1328" s="4">
        <v>44261</v>
      </c>
      <c r="K1328">
        <v>12</v>
      </c>
      <c r="L1328">
        <v>12</v>
      </c>
      <c r="M1328">
        <v>0</v>
      </c>
      <c r="N1328">
        <v>0</v>
      </c>
      <c r="O1328">
        <v>0</v>
      </c>
      <c r="P1328">
        <v>0</v>
      </c>
      <c r="Q1328" t="s">
        <v>73</v>
      </c>
      <c r="R1328">
        <v>0</v>
      </c>
      <c r="S1328" s="3">
        <v>12826</v>
      </c>
      <c r="T1328" t="s">
        <v>74</v>
      </c>
      <c r="U1328">
        <v>0</v>
      </c>
      <c r="V1328">
        <v>0</v>
      </c>
      <c r="W1328" t="s">
        <v>75</v>
      </c>
      <c r="Y1328">
        <v>9</v>
      </c>
      <c r="Z1328" t="s">
        <v>75</v>
      </c>
      <c r="AA1328" t="s">
        <v>74</v>
      </c>
      <c r="AB1328" t="s">
        <v>75</v>
      </c>
      <c r="AC1328">
        <v>0</v>
      </c>
      <c r="AD1328" t="s">
        <v>74</v>
      </c>
    </row>
    <row r="1329" spans="1:33" x14ac:dyDescent="0.6">
      <c r="A1329">
        <v>40063412572</v>
      </c>
      <c r="B1329" t="s">
        <v>601</v>
      </c>
      <c r="C1329">
        <v>85212602606</v>
      </c>
      <c r="D1329" t="s">
        <v>709</v>
      </c>
      <c r="E1329" s="3">
        <v>364000</v>
      </c>
      <c r="F1329">
        <v>11.1</v>
      </c>
      <c r="G1329" s="3">
        <v>320236</v>
      </c>
      <c r="H1329" s="3">
        <v>313287.8</v>
      </c>
      <c r="I1329">
        <v>0</v>
      </c>
      <c r="J1329" s="4">
        <v>44263</v>
      </c>
      <c r="K1329">
        <v>12</v>
      </c>
      <c r="L1329">
        <v>12</v>
      </c>
      <c r="M1329">
        <v>0</v>
      </c>
      <c r="N1329">
        <v>0</v>
      </c>
      <c r="O1329">
        <v>0</v>
      </c>
      <c r="P1329">
        <v>0</v>
      </c>
      <c r="Q1329" t="s">
        <v>73</v>
      </c>
      <c r="R1329">
        <v>0</v>
      </c>
      <c r="S1329" s="3">
        <v>6948</v>
      </c>
      <c r="T1329" t="s">
        <v>74</v>
      </c>
      <c r="U1329">
        <v>0</v>
      </c>
      <c r="V1329">
        <v>0</v>
      </c>
      <c r="W1329" t="s">
        <v>75</v>
      </c>
      <c r="Y1329">
        <v>9</v>
      </c>
      <c r="Z1329" t="s">
        <v>75</v>
      </c>
      <c r="AA1329" t="s">
        <v>74</v>
      </c>
      <c r="AB1329" t="s">
        <v>75</v>
      </c>
      <c r="AC1329">
        <v>0</v>
      </c>
      <c r="AD1329" t="s">
        <v>74</v>
      </c>
      <c r="AE1329" t="s">
        <v>76</v>
      </c>
      <c r="AF1329" s="4">
        <v>44264</v>
      </c>
      <c r="AG1329">
        <v>999</v>
      </c>
    </row>
    <row r="1330" spans="1:33" x14ac:dyDescent="0.6">
      <c r="A1330">
        <v>40066663044</v>
      </c>
      <c r="B1330" t="s">
        <v>601</v>
      </c>
      <c r="C1330">
        <v>86071943147</v>
      </c>
      <c r="D1330" t="s">
        <v>710</v>
      </c>
      <c r="E1330" s="3">
        <v>700000</v>
      </c>
      <c r="F1330">
        <v>11.1</v>
      </c>
      <c r="G1330" s="3">
        <v>615272</v>
      </c>
      <c r="H1330" s="3">
        <v>601912</v>
      </c>
      <c r="I1330">
        <v>0</v>
      </c>
      <c r="J1330" s="4">
        <v>44265</v>
      </c>
      <c r="K1330">
        <v>12</v>
      </c>
      <c r="L1330">
        <v>12</v>
      </c>
      <c r="M1330">
        <v>0</v>
      </c>
      <c r="N1330">
        <v>0</v>
      </c>
      <c r="O1330">
        <v>0</v>
      </c>
      <c r="P1330">
        <v>0</v>
      </c>
      <c r="Q1330" t="s">
        <v>73</v>
      </c>
      <c r="R1330">
        <v>0</v>
      </c>
      <c r="S1330" s="3">
        <v>13360</v>
      </c>
      <c r="T1330" t="s">
        <v>74</v>
      </c>
      <c r="U1330">
        <v>0</v>
      </c>
      <c r="V1330">
        <v>0</v>
      </c>
      <c r="W1330" t="s">
        <v>75</v>
      </c>
      <c r="Y1330">
        <v>9</v>
      </c>
      <c r="Z1330" t="s">
        <v>75</v>
      </c>
      <c r="AA1330" t="s">
        <v>74</v>
      </c>
      <c r="AB1330" t="s">
        <v>75</v>
      </c>
      <c r="AC1330">
        <v>0</v>
      </c>
      <c r="AD1330" t="s">
        <v>74</v>
      </c>
      <c r="AE1330" t="s">
        <v>76</v>
      </c>
      <c r="AF1330" s="4">
        <v>44267</v>
      </c>
      <c r="AG1330">
        <v>999</v>
      </c>
    </row>
    <row r="1331" spans="1:33" x14ac:dyDescent="0.6">
      <c r="A1331">
        <v>40067531719</v>
      </c>
      <c r="B1331" t="s">
        <v>601</v>
      </c>
      <c r="C1331">
        <v>85947068085</v>
      </c>
      <c r="D1331" t="s">
        <v>711</v>
      </c>
      <c r="E1331" s="3">
        <v>500000</v>
      </c>
      <c r="F1331">
        <v>12.1</v>
      </c>
      <c r="G1331" s="3">
        <v>442645</v>
      </c>
      <c r="H1331" s="3">
        <v>442645</v>
      </c>
      <c r="I1331">
        <v>0</v>
      </c>
      <c r="J1331" s="4">
        <v>44265</v>
      </c>
      <c r="K1331">
        <v>12</v>
      </c>
      <c r="L1331">
        <v>12</v>
      </c>
      <c r="M1331">
        <v>0</v>
      </c>
      <c r="N1331">
        <v>0</v>
      </c>
      <c r="O1331">
        <v>0</v>
      </c>
      <c r="P1331">
        <v>0</v>
      </c>
      <c r="Q1331" t="s">
        <v>73</v>
      </c>
      <c r="R1331">
        <v>0</v>
      </c>
      <c r="S1331" s="3">
        <v>9802</v>
      </c>
      <c r="T1331" t="s">
        <v>74</v>
      </c>
      <c r="U1331">
        <v>0</v>
      </c>
      <c r="V1331">
        <v>0</v>
      </c>
      <c r="W1331" t="s">
        <v>75</v>
      </c>
      <c r="Y1331">
        <v>9</v>
      </c>
      <c r="Z1331" t="s">
        <v>75</v>
      </c>
      <c r="AA1331" t="s">
        <v>74</v>
      </c>
      <c r="AB1331" t="s">
        <v>75</v>
      </c>
      <c r="AC1331">
        <v>0</v>
      </c>
      <c r="AD1331" t="s">
        <v>74</v>
      </c>
      <c r="AE1331" t="s">
        <v>76</v>
      </c>
      <c r="AF1331" s="4">
        <v>44626</v>
      </c>
      <c r="AG1331">
        <v>0</v>
      </c>
    </row>
    <row r="1332" spans="1:33" x14ac:dyDescent="0.6">
      <c r="A1332">
        <v>40067539071</v>
      </c>
      <c r="B1332" t="s">
        <v>601</v>
      </c>
      <c r="C1332">
        <v>80083833199</v>
      </c>
      <c r="D1332" t="s">
        <v>712</v>
      </c>
      <c r="E1332" s="3">
        <v>675000</v>
      </c>
      <c r="F1332">
        <v>10.6</v>
      </c>
      <c r="G1332" s="3">
        <v>178230</v>
      </c>
      <c r="H1332" s="3">
        <v>178229.5</v>
      </c>
      <c r="I1332">
        <v>0</v>
      </c>
      <c r="J1332" s="4">
        <v>44265</v>
      </c>
      <c r="K1332">
        <v>12</v>
      </c>
      <c r="L1332">
        <v>12</v>
      </c>
      <c r="M1332">
        <v>0</v>
      </c>
      <c r="N1332">
        <v>0</v>
      </c>
      <c r="O1332">
        <v>0</v>
      </c>
      <c r="P1332">
        <v>0</v>
      </c>
      <c r="Q1332" t="s">
        <v>73</v>
      </c>
      <c r="R1332">
        <v>0</v>
      </c>
      <c r="S1332" s="3">
        <v>45425</v>
      </c>
      <c r="T1332" t="s">
        <v>74</v>
      </c>
      <c r="U1332">
        <v>0</v>
      </c>
      <c r="V1332">
        <v>0</v>
      </c>
      <c r="W1332" t="s">
        <v>75</v>
      </c>
      <c r="Y1332">
        <v>9</v>
      </c>
      <c r="Z1332" t="s">
        <v>75</v>
      </c>
      <c r="AA1332" t="s">
        <v>74</v>
      </c>
      <c r="AB1332" t="s">
        <v>75</v>
      </c>
      <c r="AC1332">
        <v>0</v>
      </c>
      <c r="AD1332" t="s">
        <v>74</v>
      </c>
      <c r="AE1332" t="s">
        <v>76</v>
      </c>
      <c r="AF1332" s="4">
        <v>44267</v>
      </c>
      <c r="AG1332">
        <v>999</v>
      </c>
    </row>
    <row r="1333" spans="1:33" x14ac:dyDescent="0.6">
      <c r="A1333">
        <v>40071196795</v>
      </c>
      <c r="B1333" t="s">
        <v>601</v>
      </c>
      <c r="C1333">
        <v>86013132296</v>
      </c>
      <c r="D1333" t="s">
        <v>713</v>
      </c>
      <c r="E1333" s="3">
        <v>820000</v>
      </c>
      <c r="F1333">
        <v>10.6</v>
      </c>
      <c r="G1333" s="3">
        <v>720825</v>
      </c>
      <c r="H1333" s="3">
        <v>720825</v>
      </c>
      <c r="I1333">
        <v>0</v>
      </c>
      <c r="J1333" s="4">
        <v>44267</v>
      </c>
      <c r="K1333">
        <v>12</v>
      </c>
      <c r="L1333">
        <v>12</v>
      </c>
      <c r="M1333">
        <v>0</v>
      </c>
      <c r="N1333">
        <v>0</v>
      </c>
      <c r="O1333">
        <v>0</v>
      </c>
      <c r="P1333">
        <v>0</v>
      </c>
      <c r="Q1333" t="s">
        <v>73</v>
      </c>
      <c r="R1333">
        <v>0</v>
      </c>
      <c r="S1333" s="3">
        <v>15441</v>
      </c>
      <c r="T1333" t="s">
        <v>74</v>
      </c>
      <c r="U1333">
        <v>0</v>
      </c>
      <c r="V1333">
        <v>0</v>
      </c>
      <c r="W1333" t="s">
        <v>75</v>
      </c>
      <c r="Y1333">
        <v>9</v>
      </c>
      <c r="Z1333" t="s">
        <v>75</v>
      </c>
      <c r="AA1333" t="s">
        <v>74</v>
      </c>
      <c r="AB1333" t="s">
        <v>75</v>
      </c>
      <c r="AC1333">
        <v>0</v>
      </c>
      <c r="AD1333" t="s">
        <v>74</v>
      </c>
      <c r="AE1333" t="s">
        <v>76</v>
      </c>
      <c r="AF1333" s="4">
        <v>44272</v>
      </c>
      <c r="AG1333">
        <v>999</v>
      </c>
    </row>
    <row r="1334" spans="1:33" x14ac:dyDescent="0.6">
      <c r="A1334">
        <v>40086133421</v>
      </c>
      <c r="B1334" t="s">
        <v>601</v>
      </c>
      <c r="C1334">
        <v>86164828788</v>
      </c>
      <c r="D1334" t="s">
        <v>714</v>
      </c>
      <c r="E1334" s="3">
        <v>1425000</v>
      </c>
      <c r="F1334">
        <v>10.1</v>
      </c>
      <c r="G1334" s="3">
        <v>1242978</v>
      </c>
      <c r="H1334" s="3">
        <v>1193033</v>
      </c>
      <c r="I1334">
        <v>0</v>
      </c>
      <c r="J1334" s="4">
        <v>44275</v>
      </c>
      <c r="K1334">
        <v>12</v>
      </c>
      <c r="L1334">
        <v>12</v>
      </c>
      <c r="M1334">
        <v>0</v>
      </c>
      <c r="N1334">
        <v>0</v>
      </c>
      <c r="O1334">
        <v>0</v>
      </c>
      <c r="P1334">
        <v>0</v>
      </c>
      <c r="Q1334" t="s">
        <v>73</v>
      </c>
      <c r="R1334">
        <v>0</v>
      </c>
      <c r="S1334" s="3">
        <v>26472</v>
      </c>
      <c r="T1334" t="s">
        <v>74</v>
      </c>
      <c r="U1334">
        <v>0</v>
      </c>
      <c r="V1334">
        <v>0</v>
      </c>
      <c r="W1334" t="s">
        <v>75</v>
      </c>
      <c r="Y1334">
        <v>9</v>
      </c>
      <c r="Z1334" t="s">
        <v>75</v>
      </c>
      <c r="AA1334" t="s">
        <v>74</v>
      </c>
      <c r="AB1334" t="s">
        <v>75</v>
      </c>
      <c r="AC1334">
        <v>0</v>
      </c>
      <c r="AD1334" t="s">
        <v>74</v>
      </c>
    </row>
    <row r="1335" spans="1:33" x14ac:dyDescent="0.6">
      <c r="A1335">
        <v>40094632501</v>
      </c>
      <c r="B1335" t="s">
        <v>601</v>
      </c>
      <c r="C1335">
        <v>90723574826</v>
      </c>
      <c r="D1335" t="s">
        <v>715</v>
      </c>
      <c r="E1335" s="3">
        <v>456000</v>
      </c>
      <c r="F1335">
        <v>11.1</v>
      </c>
      <c r="G1335" s="3">
        <v>399610</v>
      </c>
      <c r="H1335" s="3">
        <v>399609.2</v>
      </c>
      <c r="I1335">
        <v>0</v>
      </c>
      <c r="J1335" s="4">
        <v>44279</v>
      </c>
      <c r="K1335">
        <v>12</v>
      </c>
      <c r="L1335">
        <v>12</v>
      </c>
      <c r="M1335">
        <v>0</v>
      </c>
      <c r="N1335">
        <v>0</v>
      </c>
      <c r="O1335">
        <v>0</v>
      </c>
      <c r="P1335">
        <v>0</v>
      </c>
      <c r="Q1335" t="s">
        <v>73</v>
      </c>
      <c r="R1335">
        <v>0</v>
      </c>
      <c r="S1335" s="3">
        <v>8703</v>
      </c>
      <c r="T1335" t="s">
        <v>74</v>
      </c>
      <c r="U1335">
        <v>0</v>
      </c>
      <c r="V1335">
        <v>0</v>
      </c>
      <c r="W1335" t="s">
        <v>75</v>
      </c>
      <c r="Y1335">
        <v>9</v>
      </c>
      <c r="Z1335" t="s">
        <v>75</v>
      </c>
      <c r="AA1335" t="s">
        <v>74</v>
      </c>
      <c r="AB1335" t="s">
        <v>75</v>
      </c>
      <c r="AC1335">
        <v>0</v>
      </c>
      <c r="AD1335" t="s">
        <v>74</v>
      </c>
      <c r="AE1335" t="s">
        <v>76</v>
      </c>
      <c r="AF1335" s="4">
        <v>44286</v>
      </c>
      <c r="AG1335">
        <v>999</v>
      </c>
    </row>
    <row r="1336" spans="1:33" x14ac:dyDescent="0.6">
      <c r="A1336">
        <v>39471675989</v>
      </c>
      <c r="B1336" t="s">
        <v>601</v>
      </c>
      <c r="C1336">
        <v>86304389923</v>
      </c>
      <c r="D1336" t="s">
        <v>716</v>
      </c>
      <c r="E1336" s="3">
        <v>300000</v>
      </c>
      <c r="F1336">
        <v>10.6</v>
      </c>
      <c r="G1336" s="3">
        <v>218519</v>
      </c>
      <c r="H1336" s="3">
        <v>224299</v>
      </c>
      <c r="I1336" s="3">
        <v>5780</v>
      </c>
      <c r="J1336" s="4">
        <v>44018</v>
      </c>
      <c r="K1336">
        <v>20</v>
      </c>
      <c r="L1336">
        <v>19</v>
      </c>
      <c r="M1336">
        <v>1</v>
      </c>
      <c r="N1336">
        <v>1</v>
      </c>
      <c r="O1336">
        <v>1</v>
      </c>
      <c r="P1336">
        <v>701</v>
      </c>
      <c r="Q1336" t="s">
        <v>73</v>
      </c>
      <c r="R1336">
        <v>0</v>
      </c>
      <c r="S1336" s="3">
        <v>6464</v>
      </c>
      <c r="T1336" s="4">
        <v>44623</v>
      </c>
      <c r="U1336">
        <v>0</v>
      </c>
      <c r="V1336">
        <v>0</v>
      </c>
      <c r="W1336" t="s">
        <v>75</v>
      </c>
      <c r="Y1336">
        <v>3</v>
      </c>
      <c r="Z1336" t="s">
        <v>75</v>
      </c>
      <c r="AA1336" t="s">
        <v>74</v>
      </c>
      <c r="AB1336" t="s">
        <v>75</v>
      </c>
      <c r="AC1336">
        <v>0</v>
      </c>
      <c r="AD1336" t="s">
        <v>74</v>
      </c>
      <c r="AE1336" t="s">
        <v>173</v>
      </c>
      <c r="AF1336" s="4">
        <v>44623</v>
      </c>
      <c r="AG1336">
        <v>701</v>
      </c>
    </row>
    <row r="1337" spans="1:33" x14ac:dyDescent="0.6">
      <c r="A1337">
        <v>39534631328</v>
      </c>
      <c r="B1337" t="s">
        <v>601</v>
      </c>
      <c r="C1337">
        <v>86970179607</v>
      </c>
      <c r="D1337" t="s">
        <v>717</v>
      </c>
      <c r="E1337" s="3">
        <v>900000</v>
      </c>
      <c r="F1337">
        <v>10.6</v>
      </c>
      <c r="G1337" s="3">
        <v>703628</v>
      </c>
      <c r="H1337" s="3">
        <v>720575</v>
      </c>
      <c r="I1337" s="3">
        <v>16947</v>
      </c>
      <c r="J1337" s="4">
        <v>44041</v>
      </c>
      <c r="K1337">
        <v>20</v>
      </c>
      <c r="L1337">
        <v>19</v>
      </c>
      <c r="M1337">
        <v>1</v>
      </c>
      <c r="N1337">
        <v>1</v>
      </c>
      <c r="O1337">
        <v>1</v>
      </c>
      <c r="P1337">
        <v>701</v>
      </c>
      <c r="Q1337" t="s">
        <v>73</v>
      </c>
      <c r="R1337">
        <v>0</v>
      </c>
      <c r="S1337" s="3">
        <v>16947</v>
      </c>
      <c r="T1337" s="4">
        <v>44645</v>
      </c>
      <c r="U1337">
        <v>0</v>
      </c>
      <c r="V1337">
        <v>0</v>
      </c>
      <c r="W1337" t="s">
        <v>75</v>
      </c>
      <c r="Y1337">
        <v>3</v>
      </c>
      <c r="Z1337" t="s">
        <v>75</v>
      </c>
      <c r="AA1337" t="s">
        <v>74</v>
      </c>
      <c r="AB1337" t="s">
        <v>75</v>
      </c>
      <c r="AC1337">
        <v>0</v>
      </c>
      <c r="AD1337" t="s">
        <v>74</v>
      </c>
      <c r="AE1337" t="s">
        <v>173</v>
      </c>
      <c r="AF1337" s="4">
        <v>44645</v>
      </c>
      <c r="AG1337">
        <v>701</v>
      </c>
    </row>
    <row r="1338" spans="1:33" x14ac:dyDescent="0.6">
      <c r="A1338">
        <v>39636210666</v>
      </c>
      <c r="B1338" t="s">
        <v>601</v>
      </c>
      <c r="C1338">
        <v>80425913706</v>
      </c>
      <c r="D1338" t="s">
        <v>718</v>
      </c>
      <c r="E1338" s="3">
        <v>440000</v>
      </c>
      <c r="F1338">
        <v>10.6</v>
      </c>
      <c r="G1338" s="3">
        <v>357950</v>
      </c>
      <c r="H1338" s="3">
        <v>365998</v>
      </c>
      <c r="I1338" s="3">
        <v>8048</v>
      </c>
      <c r="J1338" s="4">
        <v>44079</v>
      </c>
      <c r="K1338">
        <v>18</v>
      </c>
      <c r="L1338">
        <v>17</v>
      </c>
      <c r="M1338">
        <v>1</v>
      </c>
      <c r="N1338">
        <v>1</v>
      </c>
      <c r="O1338">
        <v>1</v>
      </c>
      <c r="P1338">
        <v>701</v>
      </c>
      <c r="Q1338" t="s">
        <v>73</v>
      </c>
      <c r="R1338">
        <v>0</v>
      </c>
      <c r="S1338" s="3">
        <v>8286</v>
      </c>
      <c r="T1338" s="4">
        <v>44625</v>
      </c>
      <c r="U1338">
        <v>0</v>
      </c>
      <c r="V1338">
        <v>0</v>
      </c>
      <c r="Z1338" t="s">
        <v>75</v>
      </c>
      <c r="AA1338" t="s">
        <v>74</v>
      </c>
      <c r="AB1338" t="s">
        <v>75</v>
      </c>
      <c r="AC1338">
        <v>0</v>
      </c>
      <c r="AD1338" t="s">
        <v>74</v>
      </c>
      <c r="AE1338" t="s">
        <v>173</v>
      </c>
      <c r="AF1338" s="4">
        <v>44625</v>
      </c>
      <c r="AG1338">
        <v>701</v>
      </c>
    </row>
    <row r="1339" spans="1:33" x14ac:dyDescent="0.6">
      <c r="A1339">
        <v>39659532948</v>
      </c>
      <c r="B1339" t="s">
        <v>601</v>
      </c>
      <c r="C1339">
        <v>86195947786</v>
      </c>
      <c r="D1339" t="s">
        <v>719</v>
      </c>
      <c r="E1339" s="3">
        <v>350000</v>
      </c>
      <c r="F1339">
        <v>11.6</v>
      </c>
      <c r="G1339" s="3">
        <v>266944.5</v>
      </c>
      <c r="H1339" s="3">
        <v>274134.5</v>
      </c>
      <c r="I1339" s="3">
        <v>7190</v>
      </c>
      <c r="J1339" s="4">
        <v>44089</v>
      </c>
      <c r="K1339">
        <v>15</v>
      </c>
      <c r="L1339">
        <v>14</v>
      </c>
      <c r="M1339">
        <v>1</v>
      </c>
      <c r="N1339">
        <v>1</v>
      </c>
      <c r="O1339">
        <v>1</v>
      </c>
      <c r="P1339">
        <v>701</v>
      </c>
      <c r="Q1339" t="s">
        <v>73</v>
      </c>
      <c r="R1339">
        <v>0</v>
      </c>
      <c r="S1339" s="3">
        <v>7680</v>
      </c>
      <c r="T1339" s="4">
        <v>44630</v>
      </c>
      <c r="U1339">
        <v>0</v>
      </c>
      <c r="V1339">
        <v>0</v>
      </c>
      <c r="W1339" t="s">
        <v>75</v>
      </c>
      <c r="Y1339">
        <v>3</v>
      </c>
      <c r="Z1339" t="s">
        <v>75</v>
      </c>
      <c r="AA1339" t="s">
        <v>74</v>
      </c>
      <c r="AB1339" t="s">
        <v>75</v>
      </c>
      <c r="AC1339">
        <v>0</v>
      </c>
      <c r="AD1339" t="s">
        <v>74</v>
      </c>
      <c r="AE1339" t="s">
        <v>173</v>
      </c>
      <c r="AF1339" s="4">
        <v>44630</v>
      </c>
      <c r="AG1339">
        <v>701</v>
      </c>
    </row>
    <row r="1340" spans="1:33" x14ac:dyDescent="0.6">
      <c r="A1340">
        <v>39679344703</v>
      </c>
      <c r="B1340" t="s">
        <v>601</v>
      </c>
      <c r="C1340">
        <v>80105408120</v>
      </c>
      <c r="D1340" t="s">
        <v>720</v>
      </c>
      <c r="E1340" s="3">
        <v>790000</v>
      </c>
      <c r="F1340">
        <v>11.6</v>
      </c>
      <c r="G1340" s="3">
        <v>641114</v>
      </c>
      <c r="H1340" s="3">
        <v>656175.5</v>
      </c>
      <c r="I1340" s="3">
        <v>15061.5</v>
      </c>
      <c r="J1340" s="4">
        <v>44097</v>
      </c>
      <c r="K1340">
        <v>18</v>
      </c>
      <c r="L1340">
        <v>17</v>
      </c>
      <c r="M1340">
        <v>1</v>
      </c>
      <c r="N1340">
        <v>1</v>
      </c>
      <c r="O1340">
        <v>1</v>
      </c>
      <c r="P1340">
        <v>701</v>
      </c>
      <c r="Q1340" t="s">
        <v>73</v>
      </c>
      <c r="R1340">
        <v>0</v>
      </c>
      <c r="S1340" s="3">
        <v>15281</v>
      </c>
      <c r="T1340" s="4">
        <v>44626</v>
      </c>
      <c r="U1340">
        <v>0</v>
      </c>
      <c r="V1340">
        <v>0</v>
      </c>
      <c r="W1340" t="s">
        <v>75</v>
      </c>
      <c r="Y1340">
        <v>3</v>
      </c>
      <c r="Z1340" t="s">
        <v>75</v>
      </c>
      <c r="AA1340" t="s">
        <v>74</v>
      </c>
      <c r="AB1340" t="s">
        <v>75</v>
      </c>
      <c r="AC1340">
        <v>0</v>
      </c>
      <c r="AD1340" t="s">
        <v>74</v>
      </c>
      <c r="AE1340" t="s">
        <v>173</v>
      </c>
      <c r="AF1340" s="4">
        <v>44626</v>
      </c>
      <c r="AG1340">
        <v>701</v>
      </c>
    </row>
    <row r="1341" spans="1:33" x14ac:dyDescent="0.6">
      <c r="A1341">
        <v>39716883473</v>
      </c>
      <c r="B1341" t="s">
        <v>601</v>
      </c>
      <c r="C1341">
        <v>90561063109</v>
      </c>
      <c r="D1341" t="s">
        <v>721</v>
      </c>
      <c r="E1341" s="3">
        <v>500000</v>
      </c>
      <c r="F1341">
        <v>11.6</v>
      </c>
      <c r="G1341" s="3">
        <v>414144</v>
      </c>
      <c r="H1341" s="3">
        <v>417761</v>
      </c>
      <c r="I1341" s="3">
        <v>3617</v>
      </c>
      <c r="J1341" s="4">
        <v>44111</v>
      </c>
      <c r="K1341">
        <v>17</v>
      </c>
      <c r="L1341">
        <v>17</v>
      </c>
      <c r="M1341">
        <v>0</v>
      </c>
      <c r="N1341">
        <v>1</v>
      </c>
      <c r="O1341">
        <v>1</v>
      </c>
      <c r="P1341">
        <v>701</v>
      </c>
      <c r="Q1341" t="s">
        <v>73</v>
      </c>
      <c r="R1341">
        <v>0</v>
      </c>
      <c r="S1341" s="3">
        <v>9672</v>
      </c>
      <c r="T1341" s="4">
        <v>44625</v>
      </c>
      <c r="U1341">
        <v>0</v>
      </c>
      <c r="V1341">
        <v>0</v>
      </c>
      <c r="W1341" t="s">
        <v>75</v>
      </c>
      <c r="Y1341">
        <v>3</v>
      </c>
      <c r="Z1341" t="s">
        <v>75</v>
      </c>
      <c r="AA1341" t="s">
        <v>74</v>
      </c>
      <c r="AB1341" t="s">
        <v>75</v>
      </c>
      <c r="AC1341">
        <v>0</v>
      </c>
      <c r="AD1341" t="s">
        <v>74</v>
      </c>
      <c r="AE1341" t="s">
        <v>173</v>
      </c>
      <c r="AF1341" s="4">
        <v>44625</v>
      </c>
      <c r="AG1341">
        <v>701</v>
      </c>
    </row>
    <row r="1342" spans="1:33" x14ac:dyDescent="0.6">
      <c r="A1342">
        <v>39829025471</v>
      </c>
      <c r="B1342" t="s">
        <v>601</v>
      </c>
      <c r="C1342">
        <v>86949045230</v>
      </c>
      <c r="D1342" t="s">
        <v>722</v>
      </c>
      <c r="E1342" s="3">
        <v>830000</v>
      </c>
      <c r="F1342">
        <v>11.1</v>
      </c>
      <c r="G1342" s="3">
        <v>705703</v>
      </c>
      <c r="H1342" s="3">
        <v>721417.5</v>
      </c>
      <c r="I1342" s="3">
        <v>15714.5</v>
      </c>
      <c r="J1342" s="4">
        <v>44172</v>
      </c>
      <c r="K1342">
        <v>15</v>
      </c>
      <c r="L1342">
        <v>14</v>
      </c>
      <c r="M1342">
        <v>1</v>
      </c>
      <c r="N1342">
        <v>1</v>
      </c>
      <c r="O1342">
        <v>1</v>
      </c>
      <c r="P1342">
        <v>701</v>
      </c>
      <c r="Q1342" t="s">
        <v>73</v>
      </c>
      <c r="R1342">
        <v>0</v>
      </c>
      <c r="S1342" s="3">
        <v>15841</v>
      </c>
      <c r="T1342" s="4">
        <v>44626</v>
      </c>
      <c r="U1342">
        <v>0</v>
      </c>
      <c r="V1342">
        <v>0</v>
      </c>
      <c r="W1342" t="s">
        <v>75</v>
      </c>
      <c r="Y1342">
        <v>3</v>
      </c>
      <c r="Z1342" t="s">
        <v>75</v>
      </c>
      <c r="AA1342" t="s">
        <v>74</v>
      </c>
      <c r="AB1342" t="s">
        <v>75</v>
      </c>
      <c r="AC1342">
        <v>0</v>
      </c>
      <c r="AD1342" t="s">
        <v>74</v>
      </c>
      <c r="AE1342" t="s">
        <v>173</v>
      </c>
      <c r="AF1342" s="4">
        <v>44636</v>
      </c>
      <c r="AG1342">
        <v>701</v>
      </c>
    </row>
    <row r="1343" spans="1:33" x14ac:dyDescent="0.6">
      <c r="A1343">
        <v>39568392152</v>
      </c>
      <c r="B1343" t="s">
        <v>601</v>
      </c>
      <c r="C1343">
        <v>86251400355</v>
      </c>
      <c r="D1343" t="s">
        <v>723</v>
      </c>
      <c r="E1343" s="3">
        <v>430000</v>
      </c>
      <c r="F1343">
        <v>11.6</v>
      </c>
      <c r="G1343" s="3">
        <v>346257</v>
      </c>
      <c r="H1343" s="3">
        <v>357299</v>
      </c>
      <c r="I1343" s="3">
        <v>11042</v>
      </c>
      <c r="J1343" s="4">
        <v>44056</v>
      </c>
      <c r="K1343">
        <v>19</v>
      </c>
      <c r="L1343">
        <v>18</v>
      </c>
      <c r="M1343">
        <v>1</v>
      </c>
      <c r="N1343">
        <v>2</v>
      </c>
      <c r="O1343">
        <v>2</v>
      </c>
      <c r="P1343">
        <v>702</v>
      </c>
      <c r="Q1343" t="s">
        <v>73</v>
      </c>
      <c r="R1343">
        <v>0</v>
      </c>
      <c r="S1343" s="3">
        <v>8318</v>
      </c>
      <c r="T1343" s="4">
        <v>44593</v>
      </c>
      <c r="U1343">
        <v>0</v>
      </c>
      <c r="V1343">
        <v>0</v>
      </c>
      <c r="W1343" t="s">
        <v>75</v>
      </c>
      <c r="Y1343">
        <v>1</v>
      </c>
      <c r="Z1343" t="s">
        <v>75</v>
      </c>
      <c r="AA1343" t="s">
        <v>74</v>
      </c>
      <c r="AB1343" t="s">
        <v>75</v>
      </c>
      <c r="AC1343">
        <v>0</v>
      </c>
      <c r="AD1343" t="s">
        <v>74</v>
      </c>
      <c r="AE1343" t="s">
        <v>184</v>
      </c>
      <c r="AF1343" s="4">
        <v>44625</v>
      </c>
      <c r="AG1343">
        <v>702</v>
      </c>
    </row>
    <row r="1344" spans="1:33" x14ac:dyDescent="0.6">
      <c r="A1344">
        <v>39793587176</v>
      </c>
      <c r="B1344" t="s">
        <v>601</v>
      </c>
      <c r="C1344">
        <v>89413445022</v>
      </c>
      <c r="D1344" t="s">
        <v>724</v>
      </c>
      <c r="E1344" s="3">
        <v>509000</v>
      </c>
      <c r="F1344">
        <v>10.6</v>
      </c>
      <c r="G1344" s="3">
        <v>425008</v>
      </c>
      <c r="H1344" s="3">
        <v>434593.24</v>
      </c>
      <c r="I1344" s="3">
        <v>9585.24</v>
      </c>
      <c r="J1344" s="4">
        <v>44144</v>
      </c>
      <c r="K1344">
        <v>16</v>
      </c>
      <c r="L1344">
        <v>15</v>
      </c>
      <c r="M1344">
        <v>1</v>
      </c>
      <c r="N1344">
        <v>2</v>
      </c>
      <c r="O1344">
        <v>2</v>
      </c>
      <c r="P1344">
        <v>702</v>
      </c>
      <c r="Q1344" t="s">
        <v>73</v>
      </c>
      <c r="R1344">
        <v>0</v>
      </c>
      <c r="S1344" s="3">
        <v>9585</v>
      </c>
      <c r="T1344" s="4">
        <v>44597</v>
      </c>
      <c r="U1344">
        <v>0</v>
      </c>
      <c r="V1344">
        <v>0</v>
      </c>
      <c r="W1344" t="s">
        <v>75</v>
      </c>
      <c r="Y1344">
        <v>1</v>
      </c>
      <c r="Z1344" t="s">
        <v>75</v>
      </c>
      <c r="AA1344" t="s">
        <v>74</v>
      </c>
      <c r="AB1344" t="s">
        <v>75</v>
      </c>
      <c r="AC1344">
        <v>0</v>
      </c>
      <c r="AD1344" t="s">
        <v>74</v>
      </c>
      <c r="AE1344" t="s">
        <v>184</v>
      </c>
      <c r="AF1344" s="4">
        <v>44627</v>
      </c>
      <c r="AG1344">
        <v>702</v>
      </c>
    </row>
    <row r="1345" spans="1:34" x14ac:dyDescent="0.6">
      <c r="A1345">
        <v>39971419428</v>
      </c>
      <c r="B1345" t="s">
        <v>601</v>
      </c>
      <c r="C1345">
        <v>87280758692</v>
      </c>
      <c r="D1345" t="s">
        <v>725</v>
      </c>
      <c r="E1345" s="3">
        <v>550000</v>
      </c>
      <c r="F1345">
        <v>11.1</v>
      </c>
      <c r="G1345" s="3">
        <v>468889</v>
      </c>
      <c r="H1345" s="3">
        <v>482403.5</v>
      </c>
      <c r="I1345" s="3">
        <v>13514.5</v>
      </c>
      <c r="J1345" s="4">
        <v>44226</v>
      </c>
      <c r="K1345">
        <v>14</v>
      </c>
      <c r="L1345">
        <v>13</v>
      </c>
      <c r="M1345">
        <v>1</v>
      </c>
      <c r="N1345">
        <v>2</v>
      </c>
      <c r="O1345">
        <v>2</v>
      </c>
      <c r="P1345">
        <v>702</v>
      </c>
      <c r="Q1345" t="s">
        <v>73</v>
      </c>
      <c r="R1345">
        <v>0</v>
      </c>
      <c r="S1345" s="3">
        <v>10497</v>
      </c>
      <c r="T1345" s="4">
        <v>44593</v>
      </c>
      <c r="U1345">
        <v>0</v>
      </c>
      <c r="V1345">
        <v>0</v>
      </c>
      <c r="W1345" t="s">
        <v>75</v>
      </c>
      <c r="Y1345">
        <v>1</v>
      </c>
      <c r="Z1345" t="s">
        <v>75</v>
      </c>
      <c r="AA1345" t="s">
        <v>74</v>
      </c>
      <c r="AB1345" t="s">
        <v>75</v>
      </c>
      <c r="AC1345">
        <v>0</v>
      </c>
      <c r="AD1345" t="s">
        <v>74</v>
      </c>
      <c r="AE1345" t="s">
        <v>184</v>
      </c>
      <c r="AF1345" s="4">
        <v>44623</v>
      </c>
      <c r="AG1345">
        <v>702</v>
      </c>
    </row>
    <row r="1346" spans="1:34" x14ac:dyDescent="0.6">
      <c r="A1346">
        <v>40010259704</v>
      </c>
      <c r="B1346" t="s">
        <v>601</v>
      </c>
      <c r="C1346">
        <v>90708131554</v>
      </c>
      <c r="D1346" t="s">
        <v>726</v>
      </c>
      <c r="E1346" s="3">
        <v>440000</v>
      </c>
      <c r="F1346">
        <v>10.6</v>
      </c>
      <c r="G1346" s="3">
        <v>381477</v>
      </c>
      <c r="H1346" s="3">
        <v>394714</v>
      </c>
      <c r="I1346" s="3">
        <v>13237</v>
      </c>
      <c r="J1346" s="4">
        <v>44242</v>
      </c>
      <c r="K1346">
        <v>13</v>
      </c>
      <c r="L1346">
        <v>11</v>
      </c>
      <c r="M1346">
        <v>2</v>
      </c>
      <c r="N1346">
        <v>2</v>
      </c>
      <c r="O1346">
        <v>2</v>
      </c>
      <c r="P1346">
        <v>702</v>
      </c>
      <c r="Q1346" t="s">
        <v>73</v>
      </c>
      <c r="R1346">
        <v>0</v>
      </c>
      <c r="S1346" s="3">
        <v>8286</v>
      </c>
      <c r="T1346" s="4">
        <v>44602</v>
      </c>
      <c r="U1346">
        <v>0</v>
      </c>
      <c r="V1346">
        <v>0</v>
      </c>
      <c r="W1346" t="s">
        <v>75</v>
      </c>
      <c r="Y1346">
        <v>1</v>
      </c>
      <c r="Z1346" t="s">
        <v>75</v>
      </c>
      <c r="AA1346" t="s">
        <v>74</v>
      </c>
      <c r="AB1346" t="s">
        <v>75</v>
      </c>
      <c r="AC1346">
        <v>0</v>
      </c>
      <c r="AD1346" t="s">
        <v>74</v>
      </c>
      <c r="AE1346" t="s">
        <v>184</v>
      </c>
      <c r="AF1346" s="4">
        <v>44632</v>
      </c>
      <c r="AG1346">
        <v>702</v>
      </c>
    </row>
    <row r="1347" spans="1:34" x14ac:dyDescent="0.6">
      <c r="A1347">
        <v>39982682497</v>
      </c>
      <c r="B1347" t="s">
        <v>601</v>
      </c>
      <c r="C1347">
        <v>90642307147</v>
      </c>
      <c r="D1347" t="s">
        <v>727</v>
      </c>
      <c r="E1347" s="3">
        <v>380000</v>
      </c>
      <c r="F1347">
        <v>11.6</v>
      </c>
      <c r="G1347" s="3">
        <v>332615</v>
      </c>
      <c r="H1347" s="3">
        <v>350719</v>
      </c>
      <c r="I1347" s="3">
        <v>18104</v>
      </c>
      <c r="J1347" s="4">
        <v>44230</v>
      </c>
      <c r="K1347">
        <v>13</v>
      </c>
      <c r="L1347">
        <v>11</v>
      </c>
      <c r="M1347">
        <v>2</v>
      </c>
      <c r="N1347">
        <v>3</v>
      </c>
      <c r="O1347">
        <v>3</v>
      </c>
      <c r="P1347">
        <v>703</v>
      </c>
      <c r="Q1347" t="s">
        <v>73</v>
      </c>
      <c r="R1347">
        <v>0</v>
      </c>
      <c r="S1347" s="3">
        <v>7351</v>
      </c>
      <c r="T1347" s="4">
        <v>44562</v>
      </c>
      <c r="U1347">
        <v>0</v>
      </c>
      <c r="V1347">
        <v>0</v>
      </c>
      <c r="W1347" t="s">
        <v>75</v>
      </c>
      <c r="Y1347">
        <v>2</v>
      </c>
      <c r="Z1347" t="s">
        <v>75</v>
      </c>
      <c r="AA1347" t="s">
        <v>74</v>
      </c>
      <c r="AB1347" t="s">
        <v>75</v>
      </c>
      <c r="AC1347">
        <v>0</v>
      </c>
      <c r="AD1347" t="s">
        <v>74</v>
      </c>
      <c r="AE1347" t="s">
        <v>422</v>
      </c>
      <c r="AF1347" s="4">
        <v>44644</v>
      </c>
      <c r="AG1347">
        <v>703</v>
      </c>
    </row>
    <row r="1348" spans="1:34" x14ac:dyDescent="0.6">
      <c r="A1348">
        <v>40007665530</v>
      </c>
      <c r="B1348" t="s">
        <v>601</v>
      </c>
      <c r="C1348">
        <v>90663439613</v>
      </c>
      <c r="D1348" t="s">
        <v>728</v>
      </c>
      <c r="E1348" s="3">
        <v>362000</v>
      </c>
      <c r="F1348">
        <v>11.6</v>
      </c>
      <c r="G1348" s="3">
        <v>316765</v>
      </c>
      <c r="H1348" s="3">
        <v>335223.40000000002</v>
      </c>
      <c r="I1348" s="3">
        <v>18458.400000000001</v>
      </c>
      <c r="J1348" s="4">
        <v>44239</v>
      </c>
      <c r="K1348">
        <v>13</v>
      </c>
      <c r="L1348">
        <v>10</v>
      </c>
      <c r="M1348">
        <v>3</v>
      </c>
      <c r="N1348">
        <v>3</v>
      </c>
      <c r="O1348">
        <v>3</v>
      </c>
      <c r="P1348">
        <v>703</v>
      </c>
      <c r="Q1348" t="s">
        <v>73</v>
      </c>
      <c r="R1348">
        <v>0</v>
      </c>
      <c r="S1348" s="3">
        <v>7003</v>
      </c>
      <c r="T1348" s="4">
        <v>44571</v>
      </c>
      <c r="U1348">
        <v>0</v>
      </c>
      <c r="V1348">
        <v>0</v>
      </c>
      <c r="W1348" t="s">
        <v>75</v>
      </c>
      <c r="Y1348">
        <v>2</v>
      </c>
      <c r="Z1348" t="s">
        <v>75</v>
      </c>
      <c r="AA1348" t="s">
        <v>74</v>
      </c>
      <c r="AB1348" t="s">
        <v>75</v>
      </c>
      <c r="AC1348">
        <v>0</v>
      </c>
      <c r="AD1348" t="s">
        <v>74</v>
      </c>
      <c r="AE1348" t="s">
        <v>422</v>
      </c>
      <c r="AF1348" s="4">
        <v>44631</v>
      </c>
      <c r="AG1348">
        <v>703</v>
      </c>
    </row>
    <row r="1349" spans="1:34" x14ac:dyDescent="0.6">
      <c r="A1349">
        <v>39466545345</v>
      </c>
      <c r="B1349" t="s">
        <v>601</v>
      </c>
      <c r="C1349">
        <v>85839364917</v>
      </c>
      <c r="D1349" t="s">
        <v>729</v>
      </c>
      <c r="E1349" s="3">
        <v>425000</v>
      </c>
      <c r="F1349">
        <v>10.6</v>
      </c>
      <c r="G1349" s="3">
        <v>292194.2</v>
      </c>
      <c r="H1349" s="3">
        <v>341194.2</v>
      </c>
      <c r="I1349" s="3">
        <v>49000</v>
      </c>
      <c r="J1349" s="4">
        <v>44016</v>
      </c>
      <c r="K1349">
        <v>20</v>
      </c>
      <c r="L1349">
        <v>15</v>
      </c>
      <c r="M1349">
        <v>5</v>
      </c>
      <c r="N1349">
        <v>4</v>
      </c>
      <c r="O1349">
        <v>4</v>
      </c>
      <c r="P1349">
        <v>704</v>
      </c>
      <c r="Q1349" t="s">
        <v>73</v>
      </c>
      <c r="R1349">
        <v>0</v>
      </c>
      <c r="S1349" s="3">
        <v>9931</v>
      </c>
      <c r="T1349" s="4">
        <v>44502</v>
      </c>
      <c r="U1349">
        <v>0</v>
      </c>
      <c r="V1349" s="3">
        <v>3677.48</v>
      </c>
      <c r="W1349" t="s">
        <v>75</v>
      </c>
      <c r="Y1349">
        <v>4</v>
      </c>
      <c r="Z1349" t="s">
        <v>75</v>
      </c>
      <c r="AA1349" t="s">
        <v>74</v>
      </c>
      <c r="AB1349" t="s">
        <v>75</v>
      </c>
      <c r="AC1349">
        <v>0</v>
      </c>
      <c r="AD1349" t="s">
        <v>74</v>
      </c>
      <c r="AE1349" t="s">
        <v>139</v>
      </c>
      <c r="AF1349" s="4">
        <v>44468</v>
      </c>
      <c r="AG1349">
        <v>704</v>
      </c>
    </row>
    <row r="1350" spans="1:34" x14ac:dyDescent="0.6">
      <c r="A1350">
        <v>39683688273</v>
      </c>
      <c r="B1350" t="s">
        <v>601</v>
      </c>
      <c r="C1350">
        <v>80090648313</v>
      </c>
      <c r="D1350" t="s">
        <v>730</v>
      </c>
      <c r="E1350" s="3">
        <v>552000</v>
      </c>
      <c r="F1350">
        <v>11.1</v>
      </c>
      <c r="G1350" s="3">
        <v>180154.8</v>
      </c>
      <c r="H1350" s="3">
        <v>404834</v>
      </c>
      <c r="I1350" s="3">
        <v>224679.2</v>
      </c>
      <c r="J1350" s="4">
        <v>44098</v>
      </c>
      <c r="K1350">
        <v>18</v>
      </c>
      <c r="L1350">
        <v>8</v>
      </c>
      <c r="M1350">
        <v>10</v>
      </c>
      <c r="N1350">
        <v>4</v>
      </c>
      <c r="O1350">
        <v>4</v>
      </c>
      <c r="P1350">
        <v>704</v>
      </c>
      <c r="Q1350" t="s">
        <v>73</v>
      </c>
      <c r="R1350">
        <v>0</v>
      </c>
      <c r="S1350" s="3">
        <v>22468</v>
      </c>
      <c r="T1350" s="4">
        <v>44352</v>
      </c>
      <c r="U1350" s="3">
        <v>19211.2</v>
      </c>
      <c r="V1350" s="3">
        <v>43229.31</v>
      </c>
      <c r="W1350" t="s">
        <v>75</v>
      </c>
      <c r="Y1350">
        <v>4</v>
      </c>
      <c r="Z1350" t="s">
        <v>75</v>
      </c>
      <c r="AA1350" t="s">
        <v>74</v>
      </c>
      <c r="AB1350" t="s">
        <v>75</v>
      </c>
      <c r="AC1350">
        <v>0</v>
      </c>
      <c r="AD1350" t="s">
        <v>74</v>
      </c>
      <c r="AE1350" t="s">
        <v>139</v>
      </c>
      <c r="AF1350" s="4">
        <v>44441</v>
      </c>
      <c r="AG1350">
        <v>704</v>
      </c>
    </row>
    <row r="1351" spans="1:34" x14ac:dyDescent="0.6">
      <c r="A1351" t="s">
        <v>14</v>
      </c>
      <c r="B1351" t="s">
        <v>15</v>
      </c>
      <c r="C1351" t="s">
        <v>16</v>
      </c>
      <c r="D1351" t="s">
        <v>17</v>
      </c>
      <c r="E1351" t="s">
        <v>18</v>
      </c>
      <c r="F1351" t="s">
        <v>19</v>
      </c>
      <c r="G1351" t="s">
        <v>69</v>
      </c>
      <c r="H1351" t="s">
        <v>70</v>
      </c>
      <c r="I1351" t="s">
        <v>21</v>
      </c>
      <c r="J1351" t="s">
        <v>19</v>
      </c>
      <c r="K1351" t="s">
        <v>22</v>
      </c>
      <c r="L1351" t="s">
        <v>22</v>
      </c>
      <c r="M1351" t="s">
        <v>22</v>
      </c>
      <c r="N1351" t="s">
        <v>23</v>
      </c>
      <c r="O1351" t="s">
        <v>22</v>
      </c>
      <c r="P1351" t="s">
        <v>24</v>
      </c>
      <c r="Q1351" t="s">
        <v>19</v>
      </c>
      <c r="R1351" t="s">
        <v>25</v>
      </c>
      <c r="S1351" t="s">
        <v>21</v>
      </c>
      <c r="T1351" t="s">
        <v>26</v>
      </c>
      <c r="U1351" t="s">
        <v>14</v>
      </c>
      <c r="V1351" t="s">
        <v>18</v>
      </c>
      <c r="W1351" t="s">
        <v>24</v>
      </c>
      <c r="X1351" t="s">
        <v>27</v>
      </c>
      <c r="Y1351" t="s">
        <v>25</v>
      </c>
      <c r="Z1351" t="s">
        <v>28</v>
      </c>
      <c r="AA1351" t="s">
        <v>29</v>
      </c>
      <c r="AB1351" t="s">
        <v>25</v>
      </c>
      <c r="AC1351" t="s">
        <v>18</v>
      </c>
      <c r="AD1351" t="s">
        <v>26</v>
      </c>
      <c r="AE1351" t="s">
        <v>29</v>
      </c>
      <c r="AF1351" t="s">
        <v>19</v>
      </c>
      <c r="AG1351" t="s">
        <v>30</v>
      </c>
      <c r="AH1351" t="s">
        <v>31</v>
      </c>
    </row>
    <row r="1353" spans="1:34" x14ac:dyDescent="0.6">
      <c r="A1353" t="s">
        <v>101</v>
      </c>
      <c r="B1353" t="s">
        <v>102</v>
      </c>
      <c r="C1353" t="s">
        <v>103</v>
      </c>
      <c r="D1353" t="s">
        <v>104</v>
      </c>
    </row>
    <row r="1355" spans="1:34" x14ac:dyDescent="0.6">
      <c r="A1355" t="s">
        <v>3</v>
      </c>
      <c r="B1355">
        <v>1</v>
      </c>
      <c r="C1355" t="s">
        <v>4</v>
      </c>
      <c r="D1355" t="s">
        <v>5</v>
      </c>
      <c r="E1355" t="s">
        <v>6</v>
      </c>
      <c r="F1355" s="1">
        <v>45383.166666666664</v>
      </c>
      <c r="G1355">
        <v>0</v>
      </c>
    </row>
    <row r="1356" spans="1:34" x14ac:dyDescent="0.6">
      <c r="A1356" t="s">
        <v>7</v>
      </c>
      <c r="E1356" t="s">
        <v>8</v>
      </c>
      <c r="F1356" s="2">
        <v>44621</v>
      </c>
    </row>
    <row r="1357" spans="1:34" x14ac:dyDescent="0.6">
      <c r="C1357" t="s">
        <v>9</v>
      </c>
      <c r="D1357" t="s">
        <v>10</v>
      </c>
    </row>
    <row r="1358" spans="1:34" x14ac:dyDescent="0.6">
      <c r="A1358" t="s">
        <v>11</v>
      </c>
      <c r="B1358" t="s">
        <v>12</v>
      </c>
      <c r="E1358" t="s">
        <v>731</v>
      </c>
    </row>
    <row r="1359" spans="1:34" x14ac:dyDescent="0.6">
      <c r="A1359" t="s">
        <v>0</v>
      </c>
    </row>
    <row r="1360" spans="1:34" x14ac:dyDescent="0.6">
      <c r="A1360" t="s">
        <v>14</v>
      </c>
      <c r="B1360" t="s">
        <v>15</v>
      </c>
      <c r="C1360" t="s">
        <v>16</v>
      </c>
      <c r="D1360" t="s">
        <v>17</v>
      </c>
      <c r="E1360" t="s">
        <v>18</v>
      </c>
      <c r="F1360" t="s">
        <v>19</v>
      </c>
      <c r="G1360" t="s">
        <v>20</v>
      </c>
      <c r="H1360" t="s">
        <v>21</v>
      </c>
      <c r="I1360" t="s">
        <v>21</v>
      </c>
      <c r="J1360" t="s">
        <v>19</v>
      </c>
      <c r="K1360" t="s">
        <v>22</v>
      </c>
      <c r="L1360" t="s">
        <v>22</v>
      </c>
      <c r="M1360" t="s">
        <v>22</v>
      </c>
      <c r="N1360" t="s">
        <v>23</v>
      </c>
      <c r="O1360" t="s">
        <v>22</v>
      </c>
      <c r="P1360" t="s">
        <v>24</v>
      </c>
      <c r="Q1360" t="s">
        <v>19</v>
      </c>
      <c r="R1360" t="s">
        <v>25</v>
      </c>
      <c r="S1360" t="s">
        <v>21</v>
      </c>
      <c r="T1360" t="s">
        <v>26</v>
      </c>
      <c r="U1360" t="s">
        <v>14</v>
      </c>
      <c r="V1360" t="s">
        <v>18</v>
      </c>
      <c r="W1360" t="s">
        <v>24</v>
      </c>
      <c r="X1360" t="s">
        <v>27</v>
      </c>
      <c r="Y1360" t="s">
        <v>25</v>
      </c>
      <c r="Z1360" t="s">
        <v>28</v>
      </c>
      <c r="AA1360" t="s">
        <v>29</v>
      </c>
      <c r="AB1360" t="s">
        <v>25</v>
      </c>
      <c r="AC1360" t="s">
        <v>18</v>
      </c>
      <c r="AD1360" t="s">
        <v>26</v>
      </c>
      <c r="AE1360" t="s">
        <v>29</v>
      </c>
      <c r="AF1360" t="s">
        <v>19</v>
      </c>
      <c r="AG1360" t="s">
        <v>30</v>
      </c>
      <c r="AH1360" t="s">
        <v>31</v>
      </c>
    </row>
    <row r="1361" spans="1:34" x14ac:dyDescent="0.6">
      <c r="A1361" t="s">
        <v>32</v>
      </c>
      <c r="B1361" t="s">
        <v>33</v>
      </c>
      <c r="C1361" t="s">
        <v>34</v>
      </c>
      <c r="D1361" t="s">
        <v>35</v>
      </c>
      <c r="E1361" t="s">
        <v>36</v>
      </c>
      <c r="F1361" t="s">
        <v>37</v>
      </c>
      <c r="G1361" t="s">
        <v>38</v>
      </c>
      <c r="H1361" t="s">
        <v>39</v>
      </c>
      <c r="I1361" t="s">
        <v>40</v>
      </c>
      <c r="J1361" t="s">
        <v>41</v>
      </c>
      <c r="K1361" t="s">
        <v>42</v>
      </c>
      <c r="L1361" t="s">
        <v>42</v>
      </c>
      <c r="M1361" t="s">
        <v>42</v>
      </c>
      <c r="N1361" t="s">
        <v>43</v>
      </c>
      <c r="O1361" t="s">
        <v>44</v>
      </c>
      <c r="P1361" t="s">
        <v>45</v>
      </c>
      <c r="Q1361" t="s">
        <v>46</v>
      </c>
      <c r="R1361" t="s">
        <v>47</v>
      </c>
      <c r="S1361" t="s">
        <v>48</v>
      </c>
      <c r="T1361" t="s">
        <v>49</v>
      </c>
      <c r="U1361" t="s">
        <v>50</v>
      </c>
      <c r="V1361" t="s">
        <v>51</v>
      </c>
      <c r="W1361" t="s">
        <v>52</v>
      </c>
      <c r="X1361" t="s">
        <v>53</v>
      </c>
      <c r="Y1361" t="s">
        <v>54</v>
      </c>
      <c r="Z1361" t="s">
        <v>55</v>
      </c>
      <c r="AA1361" t="s">
        <v>56</v>
      </c>
      <c r="AB1361" t="s">
        <v>57</v>
      </c>
      <c r="AC1361" t="s">
        <v>58</v>
      </c>
      <c r="AD1361" t="s">
        <v>59</v>
      </c>
      <c r="AE1361" t="s">
        <v>60</v>
      </c>
      <c r="AF1361" t="s">
        <v>61</v>
      </c>
      <c r="AG1361" t="s">
        <v>62</v>
      </c>
    </row>
    <row r="1362" spans="1:34" x14ac:dyDescent="0.6">
      <c r="J1362" t="s">
        <v>63</v>
      </c>
      <c r="K1362" t="s">
        <v>64</v>
      </c>
      <c r="L1362" t="s">
        <v>65</v>
      </c>
      <c r="M1362" t="s">
        <v>66</v>
      </c>
      <c r="N1362" t="s">
        <v>67</v>
      </c>
      <c r="O1362" t="s">
        <v>67</v>
      </c>
      <c r="P1362" t="s">
        <v>68</v>
      </c>
    </row>
    <row r="1363" spans="1:34" x14ac:dyDescent="0.6">
      <c r="A1363" t="s">
        <v>14</v>
      </c>
      <c r="B1363" t="s">
        <v>15</v>
      </c>
      <c r="C1363" t="s">
        <v>16</v>
      </c>
      <c r="D1363" t="s">
        <v>17</v>
      </c>
      <c r="E1363" t="s">
        <v>18</v>
      </c>
      <c r="F1363" t="s">
        <v>19</v>
      </c>
      <c r="G1363" t="s">
        <v>69</v>
      </c>
      <c r="H1363" t="s">
        <v>70</v>
      </c>
      <c r="I1363" t="s">
        <v>21</v>
      </c>
      <c r="J1363" t="s">
        <v>19</v>
      </c>
      <c r="K1363" t="s">
        <v>22</v>
      </c>
      <c r="L1363" t="s">
        <v>22</v>
      </c>
      <c r="M1363" t="s">
        <v>22</v>
      </c>
      <c r="N1363" t="s">
        <v>23</v>
      </c>
      <c r="O1363" t="s">
        <v>22</v>
      </c>
      <c r="P1363" t="s">
        <v>24</v>
      </c>
      <c r="Q1363" t="s">
        <v>19</v>
      </c>
      <c r="R1363" t="s">
        <v>25</v>
      </c>
      <c r="S1363" t="s">
        <v>21</v>
      </c>
      <c r="T1363" t="s">
        <v>26</v>
      </c>
      <c r="U1363" t="s">
        <v>14</v>
      </c>
      <c r="V1363" t="s">
        <v>18</v>
      </c>
      <c r="W1363" t="s">
        <v>24</v>
      </c>
      <c r="X1363" t="s">
        <v>27</v>
      </c>
      <c r="Y1363" t="s">
        <v>25</v>
      </c>
      <c r="Z1363" t="s">
        <v>28</v>
      </c>
      <c r="AA1363" t="s">
        <v>29</v>
      </c>
      <c r="AB1363" t="s">
        <v>25</v>
      </c>
      <c r="AC1363" t="s">
        <v>18</v>
      </c>
      <c r="AD1363" t="s">
        <v>26</v>
      </c>
      <c r="AE1363" t="s">
        <v>29</v>
      </c>
      <c r="AF1363" t="s">
        <v>19</v>
      </c>
      <c r="AG1363" t="s">
        <v>30</v>
      </c>
      <c r="AH1363" t="s">
        <v>31</v>
      </c>
    </row>
    <row r="1364" spans="1:34" x14ac:dyDescent="0.6">
      <c r="A1364">
        <v>39761752128</v>
      </c>
      <c r="B1364" t="s">
        <v>601</v>
      </c>
      <c r="C1364">
        <v>88776595159</v>
      </c>
      <c r="D1364" t="s">
        <v>732</v>
      </c>
      <c r="E1364" s="3">
        <v>541000</v>
      </c>
      <c r="F1364">
        <v>11.6</v>
      </c>
      <c r="G1364" s="3">
        <v>444602.21</v>
      </c>
      <c r="H1364" s="3">
        <v>490459.65</v>
      </c>
      <c r="I1364" s="3">
        <v>45857.440000000002</v>
      </c>
      <c r="J1364" s="4">
        <v>44132</v>
      </c>
      <c r="K1364">
        <v>17</v>
      </c>
      <c r="L1364">
        <v>13</v>
      </c>
      <c r="M1364">
        <v>4</v>
      </c>
      <c r="N1364">
        <v>4</v>
      </c>
      <c r="O1364">
        <v>4</v>
      </c>
      <c r="P1364">
        <v>704</v>
      </c>
      <c r="Q1364" t="s">
        <v>73</v>
      </c>
      <c r="R1364">
        <v>0</v>
      </c>
      <c r="S1364" s="3">
        <v>10465</v>
      </c>
      <c r="T1364" s="4">
        <v>44525</v>
      </c>
      <c r="U1364">
        <v>0</v>
      </c>
      <c r="V1364" s="3">
        <v>4267.3500000000004</v>
      </c>
      <c r="W1364" t="s">
        <v>75</v>
      </c>
      <c r="Y1364">
        <v>4</v>
      </c>
      <c r="Z1364" t="s">
        <v>75</v>
      </c>
      <c r="AA1364" t="s">
        <v>74</v>
      </c>
      <c r="AB1364" t="s">
        <v>75</v>
      </c>
      <c r="AC1364">
        <v>0</v>
      </c>
      <c r="AD1364" t="s">
        <v>74</v>
      </c>
      <c r="AE1364" t="s">
        <v>139</v>
      </c>
      <c r="AF1364" s="4">
        <v>44522</v>
      </c>
      <c r="AG1364">
        <v>704</v>
      </c>
    </row>
    <row r="1365" spans="1:34" x14ac:dyDescent="0.6">
      <c r="A1365">
        <v>39793430066</v>
      </c>
      <c r="B1365" t="s">
        <v>601</v>
      </c>
      <c r="C1365">
        <v>86953895259</v>
      </c>
      <c r="D1365" t="s">
        <v>733</v>
      </c>
      <c r="E1365" s="3">
        <v>735000</v>
      </c>
      <c r="F1365">
        <v>11.6</v>
      </c>
      <c r="G1365" s="3">
        <v>583826.66</v>
      </c>
      <c r="H1365" s="3">
        <v>666048</v>
      </c>
      <c r="I1365" s="3">
        <v>82221.34</v>
      </c>
      <c r="J1365" s="4">
        <v>44144</v>
      </c>
      <c r="K1365">
        <v>16</v>
      </c>
      <c r="L1365">
        <v>10</v>
      </c>
      <c r="M1365">
        <v>6</v>
      </c>
      <c r="N1365">
        <v>4</v>
      </c>
      <c r="O1365">
        <v>4</v>
      </c>
      <c r="P1365">
        <v>704</v>
      </c>
      <c r="Q1365" t="s">
        <v>73</v>
      </c>
      <c r="R1365">
        <v>0</v>
      </c>
      <c r="S1365" s="3">
        <v>14356</v>
      </c>
      <c r="T1365" s="4">
        <v>44479</v>
      </c>
      <c r="U1365" s="3">
        <v>28685.57</v>
      </c>
      <c r="V1365" s="3">
        <v>34639.339999999997</v>
      </c>
      <c r="W1365" t="s">
        <v>75</v>
      </c>
      <c r="Y1365">
        <v>4</v>
      </c>
      <c r="Z1365" t="s">
        <v>75</v>
      </c>
      <c r="AA1365" t="s">
        <v>74</v>
      </c>
      <c r="AB1365" t="s">
        <v>75</v>
      </c>
      <c r="AC1365">
        <v>0</v>
      </c>
      <c r="AD1365" t="s">
        <v>74</v>
      </c>
      <c r="AE1365" t="s">
        <v>139</v>
      </c>
      <c r="AF1365" s="4">
        <v>44538</v>
      </c>
      <c r="AG1365">
        <v>704</v>
      </c>
    </row>
    <row r="1366" spans="1:34" x14ac:dyDescent="0.6">
      <c r="A1366" t="s">
        <v>14</v>
      </c>
      <c r="B1366" t="s">
        <v>15</v>
      </c>
      <c r="C1366" t="s">
        <v>16</v>
      </c>
      <c r="D1366" t="s">
        <v>17</v>
      </c>
      <c r="E1366" t="s">
        <v>18</v>
      </c>
      <c r="F1366" t="s">
        <v>19</v>
      </c>
      <c r="G1366" t="s">
        <v>69</v>
      </c>
      <c r="H1366" t="s">
        <v>70</v>
      </c>
      <c r="I1366" t="s">
        <v>21</v>
      </c>
      <c r="J1366" t="s">
        <v>19</v>
      </c>
      <c r="K1366" t="s">
        <v>22</v>
      </c>
      <c r="L1366" t="s">
        <v>22</v>
      </c>
      <c r="M1366" t="s">
        <v>22</v>
      </c>
      <c r="N1366" t="s">
        <v>23</v>
      </c>
      <c r="O1366" t="s">
        <v>22</v>
      </c>
      <c r="P1366" t="s">
        <v>24</v>
      </c>
      <c r="Q1366" t="s">
        <v>19</v>
      </c>
      <c r="R1366" t="s">
        <v>25</v>
      </c>
      <c r="S1366" t="s">
        <v>21</v>
      </c>
      <c r="T1366" t="s">
        <v>26</v>
      </c>
      <c r="U1366" t="s">
        <v>14</v>
      </c>
      <c r="V1366" t="s">
        <v>18</v>
      </c>
      <c r="W1366" t="s">
        <v>24</v>
      </c>
      <c r="X1366" t="s">
        <v>27</v>
      </c>
      <c r="Y1366" t="s">
        <v>25</v>
      </c>
      <c r="Z1366" t="s">
        <v>28</v>
      </c>
      <c r="AA1366" t="s">
        <v>29</v>
      </c>
      <c r="AB1366" t="s">
        <v>25</v>
      </c>
      <c r="AC1366" t="s">
        <v>18</v>
      </c>
      <c r="AD1366" t="s">
        <v>26</v>
      </c>
      <c r="AE1366" t="s">
        <v>29</v>
      </c>
      <c r="AF1366" t="s">
        <v>19</v>
      </c>
      <c r="AG1366" t="s">
        <v>30</v>
      </c>
      <c r="AH1366" t="s">
        <v>31</v>
      </c>
    </row>
    <row r="1367" spans="1:34" x14ac:dyDescent="0.6">
      <c r="A1367" t="s">
        <v>77</v>
      </c>
      <c r="B1367" t="s">
        <v>601</v>
      </c>
      <c r="E1367" s="3">
        <v>77876700</v>
      </c>
      <c r="G1367" s="3">
        <v>61140432.609999999</v>
      </c>
      <c r="H1367" s="3">
        <v>55106545.060000002</v>
      </c>
      <c r="I1367" s="3">
        <v>558057.12</v>
      </c>
    </row>
    <row r="1368" spans="1:34" x14ac:dyDescent="0.6">
      <c r="A1368" t="s">
        <v>14</v>
      </c>
      <c r="B1368" t="s">
        <v>15</v>
      </c>
      <c r="C1368" t="s">
        <v>16</v>
      </c>
      <c r="D1368" t="s">
        <v>17</v>
      </c>
      <c r="E1368" t="s">
        <v>18</v>
      </c>
      <c r="F1368" t="s">
        <v>19</v>
      </c>
      <c r="G1368" t="s">
        <v>69</v>
      </c>
      <c r="H1368" t="s">
        <v>70</v>
      </c>
      <c r="I1368" t="s">
        <v>21</v>
      </c>
      <c r="J1368" t="s">
        <v>19</v>
      </c>
      <c r="K1368" t="s">
        <v>22</v>
      </c>
      <c r="L1368" t="s">
        <v>22</v>
      </c>
      <c r="M1368" t="s">
        <v>22</v>
      </c>
      <c r="N1368" t="s">
        <v>23</v>
      </c>
      <c r="O1368" t="s">
        <v>22</v>
      </c>
      <c r="P1368" t="s">
        <v>24</v>
      </c>
      <c r="Q1368" t="s">
        <v>19</v>
      </c>
      <c r="R1368" t="s">
        <v>25</v>
      </c>
      <c r="S1368" t="s">
        <v>21</v>
      </c>
      <c r="T1368" t="s">
        <v>26</v>
      </c>
      <c r="U1368" t="s">
        <v>14</v>
      </c>
      <c r="V1368" t="s">
        <v>18</v>
      </c>
      <c r="W1368" t="s">
        <v>24</v>
      </c>
      <c r="X1368" t="s">
        <v>27</v>
      </c>
      <c r="Y1368" t="s">
        <v>25</v>
      </c>
      <c r="Z1368" t="s">
        <v>28</v>
      </c>
      <c r="AA1368" t="s">
        <v>29</v>
      </c>
      <c r="AB1368" t="s">
        <v>25</v>
      </c>
      <c r="AC1368" t="s">
        <v>18</v>
      </c>
      <c r="AD1368" t="s">
        <v>26</v>
      </c>
      <c r="AE1368" t="s">
        <v>29</v>
      </c>
      <c r="AF1368" t="s">
        <v>19</v>
      </c>
      <c r="AG1368" t="s">
        <v>30</v>
      </c>
      <c r="AH1368" t="s">
        <v>31</v>
      </c>
    </row>
    <row r="1369" spans="1:34" x14ac:dyDescent="0.6">
      <c r="A1369">
        <v>36292612627</v>
      </c>
      <c r="B1369" t="s">
        <v>734</v>
      </c>
      <c r="C1369">
        <v>89433495193</v>
      </c>
      <c r="D1369" t="s">
        <v>735</v>
      </c>
      <c r="E1369" s="3">
        <v>2880000</v>
      </c>
      <c r="F1369">
        <v>7.2</v>
      </c>
      <c r="G1369" s="3">
        <v>2449639</v>
      </c>
      <c r="H1369" s="3">
        <v>2112802.75</v>
      </c>
      <c r="I1369">
        <v>0</v>
      </c>
      <c r="J1369" s="4">
        <v>42711</v>
      </c>
      <c r="K1369">
        <v>19</v>
      </c>
      <c r="L1369">
        <v>19</v>
      </c>
      <c r="M1369">
        <v>0</v>
      </c>
      <c r="N1369">
        <v>0</v>
      </c>
      <c r="O1369">
        <v>0</v>
      </c>
      <c r="P1369">
        <v>0</v>
      </c>
      <c r="Q1369" t="s">
        <v>73</v>
      </c>
      <c r="R1369">
        <v>61132</v>
      </c>
      <c r="S1369" s="3">
        <v>29093</v>
      </c>
      <c r="T1369" t="s">
        <v>74</v>
      </c>
      <c r="U1369">
        <v>0</v>
      </c>
      <c r="V1369">
        <v>0</v>
      </c>
      <c r="W1369" t="s">
        <v>75</v>
      </c>
      <c r="Y1369">
        <v>9</v>
      </c>
      <c r="Z1369" t="s">
        <v>75</v>
      </c>
      <c r="AA1369" t="s">
        <v>74</v>
      </c>
      <c r="AB1369" t="s">
        <v>75</v>
      </c>
      <c r="AC1369">
        <v>0</v>
      </c>
      <c r="AD1369" t="s">
        <v>74</v>
      </c>
    </row>
    <row r="1370" spans="1:34" x14ac:dyDescent="0.6">
      <c r="A1370" t="s">
        <v>14</v>
      </c>
      <c r="B1370" t="s">
        <v>15</v>
      </c>
      <c r="C1370" t="s">
        <v>16</v>
      </c>
      <c r="D1370" t="s">
        <v>17</v>
      </c>
      <c r="E1370" t="s">
        <v>18</v>
      </c>
      <c r="F1370" t="s">
        <v>19</v>
      </c>
      <c r="G1370" t="s">
        <v>69</v>
      </c>
      <c r="H1370" t="s">
        <v>70</v>
      </c>
      <c r="I1370" t="s">
        <v>21</v>
      </c>
      <c r="J1370" t="s">
        <v>19</v>
      </c>
      <c r="K1370" t="s">
        <v>22</v>
      </c>
      <c r="L1370" t="s">
        <v>22</v>
      </c>
      <c r="M1370" t="s">
        <v>22</v>
      </c>
      <c r="N1370" t="s">
        <v>23</v>
      </c>
      <c r="O1370" t="s">
        <v>22</v>
      </c>
      <c r="P1370" t="s">
        <v>24</v>
      </c>
      <c r="Q1370" t="s">
        <v>19</v>
      </c>
      <c r="R1370" t="s">
        <v>25</v>
      </c>
      <c r="S1370" t="s">
        <v>21</v>
      </c>
      <c r="T1370" t="s">
        <v>26</v>
      </c>
      <c r="U1370" t="s">
        <v>14</v>
      </c>
      <c r="V1370" t="s">
        <v>18</v>
      </c>
      <c r="W1370" t="s">
        <v>24</v>
      </c>
      <c r="X1370" t="s">
        <v>27</v>
      </c>
      <c r="Y1370" t="s">
        <v>25</v>
      </c>
      <c r="Z1370" t="s">
        <v>28</v>
      </c>
      <c r="AA1370" t="s">
        <v>29</v>
      </c>
      <c r="AB1370" t="s">
        <v>25</v>
      </c>
      <c r="AC1370" t="s">
        <v>18</v>
      </c>
      <c r="AD1370" t="s">
        <v>26</v>
      </c>
      <c r="AE1370" t="s">
        <v>29</v>
      </c>
      <c r="AF1370" t="s">
        <v>19</v>
      </c>
      <c r="AG1370" t="s">
        <v>30</v>
      </c>
      <c r="AH1370" t="s">
        <v>31</v>
      </c>
    </row>
    <row r="1371" spans="1:34" x14ac:dyDescent="0.6">
      <c r="A1371" t="s">
        <v>77</v>
      </c>
      <c r="B1371" t="s">
        <v>734</v>
      </c>
      <c r="E1371" s="3">
        <v>2880000</v>
      </c>
      <c r="G1371" s="3">
        <v>2449639</v>
      </c>
      <c r="H1371" s="3">
        <v>2112802.75</v>
      </c>
      <c r="I1371">
        <v>0</v>
      </c>
    </row>
    <row r="1372" spans="1:34" x14ac:dyDescent="0.6">
      <c r="A1372" t="s">
        <v>14</v>
      </c>
      <c r="B1372" t="s">
        <v>15</v>
      </c>
      <c r="C1372" t="s">
        <v>16</v>
      </c>
      <c r="D1372" t="s">
        <v>17</v>
      </c>
      <c r="E1372" t="s">
        <v>18</v>
      </c>
      <c r="F1372" t="s">
        <v>19</v>
      </c>
      <c r="G1372" t="s">
        <v>69</v>
      </c>
      <c r="H1372" t="s">
        <v>70</v>
      </c>
      <c r="I1372" t="s">
        <v>21</v>
      </c>
      <c r="J1372" t="s">
        <v>19</v>
      </c>
      <c r="K1372" t="s">
        <v>22</v>
      </c>
      <c r="L1372" t="s">
        <v>22</v>
      </c>
      <c r="M1372" t="s">
        <v>22</v>
      </c>
      <c r="N1372" t="s">
        <v>23</v>
      </c>
      <c r="O1372" t="s">
        <v>22</v>
      </c>
      <c r="P1372" t="s">
        <v>24</v>
      </c>
      <c r="Q1372" t="s">
        <v>19</v>
      </c>
      <c r="R1372" t="s">
        <v>25</v>
      </c>
      <c r="S1372" t="s">
        <v>21</v>
      </c>
      <c r="T1372" t="s">
        <v>26</v>
      </c>
      <c r="U1372" t="s">
        <v>14</v>
      </c>
      <c r="V1372" t="s">
        <v>18</v>
      </c>
      <c r="W1372" t="s">
        <v>24</v>
      </c>
      <c r="X1372" t="s">
        <v>27</v>
      </c>
      <c r="Y1372" t="s">
        <v>25</v>
      </c>
      <c r="Z1372" t="s">
        <v>28</v>
      </c>
      <c r="AA1372" t="s">
        <v>29</v>
      </c>
      <c r="AB1372" t="s">
        <v>25</v>
      </c>
      <c r="AC1372" t="s">
        <v>18</v>
      </c>
      <c r="AD1372" t="s">
        <v>26</v>
      </c>
      <c r="AE1372" t="s">
        <v>29</v>
      </c>
      <c r="AF1372" t="s">
        <v>19</v>
      </c>
      <c r="AG1372" t="s">
        <v>30</v>
      </c>
      <c r="AH1372" t="s">
        <v>31</v>
      </c>
    </row>
    <row r="1373" spans="1:34" x14ac:dyDescent="0.6">
      <c r="A1373">
        <v>36283513285</v>
      </c>
      <c r="B1373" t="s">
        <v>736</v>
      </c>
      <c r="C1373">
        <v>85616817669</v>
      </c>
      <c r="D1373" t="s">
        <v>553</v>
      </c>
      <c r="E1373" s="3">
        <v>1800000</v>
      </c>
      <c r="F1373">
        <v>7.2</v>
      </c>
      <c r="G1373" s="3">
        <v>1701264</v>
      </c>
      <c r="H1373" s="3">
        <v>1615801.98</v>
      </c>
      <c r="I1373">
        <v>0</v>
      </c>
      <c r="J1373" s="4">
        <v>42707</v>
      </c>
      <c r="K1373">
        <v>19</v>
      </c>
      <c r="L1373">
        <v>19</v>
      </c>
      <c r="M1373">
        <v>0</v>
      </c>
      <c r="N1373">
        <v>0</v>
      </c>
      <c r="O1373">
        <v>0</v>
      </c>
      <c r="P1373">
        <v>0</v>
      </c>
      <c r="Q1373" t="s">
        <v>73</v>
      </c>
      <c r="R1373">
        <v>15355</v>
      </c>
      <c r="S1373" s="3">
        <v>14952</v>
      </c>
      <c r="T1373" t="s">
        <v>74</v>
      </c>
      <c r="U1373">
        <v>0</v>
      </c>
      <c r="V1373">
        <v>0</v>
      </c>
      <c r="W1373" t="s">
        <v>75</v>
      </c>
      <c r="Y1373">
        <v>9</v>
      </c>
      <c r="Z1373" t="s">
        <v>75</v>
      </c>
      <c r="AA1373" t="s">
        <v>74</v>
      </c>
      <c r="AB1373" t="s">
        <v>75</v>
      </c>
      <c r="AC1373">
        <v>0</v>
      </c>
      <c r="AD1373" t="s">
        <v>74</v>
      </c>
      <c r="AE1373" t="s">
        <v>76</v>
      </c>
      <c r="AF1373" s="4">
        <v>43949</v>
      </c>
      <c r="AG1373">
        <v>999</v>
      </c>
    </row>
    <row r="1374" spans="1:34" x14ac:dyDescent="0.6">
      <c r="A1374">
        <v>36342557579</v>
      </c>
      <c r="B1374" t="s">
        <v>736</v>
      </c>
      <c r="C1374">
        <v>80252289054</v>
      </c>
      <c r="D1374" t="s">
        <v>554</v>
      </c>
      <c r="E1374" s="3">
        <v>1170000</v>
      </c>
      <c r="F1374">
        <v>7.2</v>
      </c>
      <c r="G1374" s="3">
        <v>971711</v>
      </c>
      <c r="H1374" s="3">
        <v>663148.03</v>
      </c>
      <c r="I1374">
        <v>0</v>
      </c>
      <c r="J1374" s="4">
        <v>42730</v>
      </c>
      <c r="K1374">
        <v>19</v>
      </c>
      <c r="L1374">
        <v>19</v>
      </c>
      <c r="M1374">
        <v>0</v>
      </c>
      <c r="N1374">
        <v>0</v>
      </c>
      <c r="O1374">
        <v>0</v>
      </c>
      <c r="P1374">
        <v>0</v>
      </c>
      <c r="Q1374" t="s">
        <v>73</v>
      </c>
      <c r="R1374">
        <v>15355</v>
      </c>
      <c r="S1374" s="3">
        <v>10603</v>
      </c>
      <c r="T1374" t="s">
        <v>74</v>
      </c>
      <c r="U1374">
        <v>0</v>
      </c>
      <c r="V1374">
        <v>0</v>
      </c>
      <c r="W1374" t="s">
        <v>75</v>
      </c>
      <c r="Y1374">
        <v>9</v>
      </c>
      <c r="Z1374" t="s">
        <v>75</v>
      </c>
      <c r="AA1374" t="s">
        <v>74</v>
      </c>
      <c r="AB1374" t="s">
        <v>75</v>
      </c>
      <c r="AC1374">
        <v>0</v>
      </c>
      <c r="AD1374" t="s">
        <v>74</v>
      </c>
    </row>
    <row r="1375" spans="1:34" x14ac:dyDescent="0.6">
      <c r="A1375" t="s">
        <v>14</v>
      </c>
      <c r="B1375" t="s">
        <v>15</v>
      </c>
      <c r="C1375" t="s">
        <v>16</v>
      </c>
      <c r="D1375" t="s">
        <v>17</v>
      </c>
      <c r="E1375" t="s">
        <v>18</v>
      </c>
      <c r="F1375" t="s">
        <v>19</v>
      </c>
      <c r="G1375" t="s">
        <v>69</v>
      </c>
      <c r="H1375" t="s">
        <v>70</v>
      </c>
      <c r="I1375" t="s">
        <v>21</v>
      </c>
      <c r="J1375" t="s">
        <v>19</v>
      </c>
      <c r="K1375" t="s">
        <v>22</v>
      </c>
      <c r="L1375" t="s">
        <v>22</v>
      </c>
      <c r="M1375" t="s">
        <v>22</v>
      </c>
      <c r="N1375" t="s">
        <v>23</v>
      </c>
      <c r="O1375" t="s">
        <v>22</v>
      </c>
      <c r="P1375" t="s">
        <v>24</v>
      </c>
      <c r="Q1375" t="s">
        <v>19</v>
      </c>
      <c r="R1375" t="s">
        <v>25</v>
      </c>
      <c r="S1375" t="s">
        <v>21</v>
      </c>
      <c r="T1375" t="s">
        <v>26</v>
      </c>
      <c r="U1375" t="s">
        <v>14</v>
      </c>
      <c r="V1375" t="s">
        <v>18</v>
      </c>
      <c r="W1375" t="s">
        <v>24</v>
      </c>
      <c r="X1375" t="s">
        <v>27</v>
      </c>
      <c r="Y1375" t="s">
        <v>25</v>
      </c>
      <c r="Z1375" t="s">
        <v>28</v>
      </c>
      <c r="AA1375" t="s">
        <v>29</v>
      </c>
      <c r="AB1375" t="s">
        <v>25</v>
      </c>
      <c r="AC1375" t="s">
        <v>18</v>
      </c>
      <c r="AD1375" t="s">
        <v>26</v>
      </c>
      <c r="AE1375" t="s">
        <v>29</v>
      </c>
      <c r="AF1375" t="s">
        <v>19</v>
      </c>
      <c r="AG1375" t="s">
        <v>30</v>
      </c>
      <c r="AH1375" t="s">
        <v>31</v>
      </c>
    </row>
    <row r="1376" spans="1:34" x14ac:dyDescent="0.6">
      <c r="A1376" t="s">
        <v>77</v>
      </c>
      <c r="B1376" t="s">
        <v>736</v>
      </c>
      <c r="E1376" s="3">
        <v>2970000</v>
      </c>
      <c r="G1376" s="3">
        <v>2672975</v>
      </c>
      <c r="H1376" s="3">
        <v>2278950.0099999998</v>
      </c>
      <c r="I1376">
        <v>0</v>
      </c>
    </row>
    <row r="1377" spans="1:34" x14ac:dyDescent="0.6">
      <c r="A1377" t="s">
        <v>14</v>
      </c>
      <c r="B1377" t="s">
        <v>15</v>
      </c>
      <c r="C1377" t="s">
        <v>16</v>
      </c>
      <c r="D1377" t="s">
        <v>17</v>
      </c>
      <c r="E1377" t="s">
        <v>18</v>
      </c>
      <c r="F1377" t="s">
        <v>19</v>
      </c>
      <c r="G1377" t="s">
        <v>69</v>
      </c>
      <c r="H1377" t="s">
        <v>70</v>
      </c>
      <c r="I1377" t="s">
        <v>21</v>
      </c>
      <c r="J1377" t="s">
        <v>19</v>
      </c>
      <c r="K1377" t="s">
        <v>22</v>
      </c>
      <c r="L1377" t="s">
        <v>22</v>
      </c>
      <c r="M1377" t="s">
        <v>22</v>
      </c>
      <c r="N1377" t="s">
        <v>23</v>
      </c>
      <c r="O1377" t="s">
        <v>22</v>
      </c>
      <c r="P1377" t="s">
        <v>24</v>
      </c>
      <c r="Q1377" t="s">
        <v>19</v>
      </c>
      <c r="R1377" t="s">
        <v>25</v>
      </c>
      <c r="S1377" t="s">
        <v>21</v>
      </c>
      <c r="T1377" t="s">
        <v>26</v>
      </c>
      <c r="U1377" t="s">
        <v>14</v>
      </c>
      <c r="V1377" t="s">
        <v>18</v>
      </c>
      <c r="W1377" t="s">
        <v>24</v>
      </c>
      <c r="X1377" t="s">
        <v>27</v>
      </c>
      <c r="Y1377" t="s">
        <v>25</v>
      </c>
      <c r="Z1377" t="s">
        <v>28</v>
      </c>
      <c r="AA1377" t="s">
        <v>29</v>
      </c>
      <c r="AB1377" t="s">
        <v>25</v>
      </c>
      <c r="AC1377" t="s">
        <v>18</v>
      </c>
      <c r="AD1377" t="s">
        <v>26</v>
      </c>
      <c r="AE1377" t="s">
        <v>29</v>
      </c>
      <c r="AF1377" t="s">
        <v>19</v>
      </c>
      <c r="AG1377" t="s">
        <v>30</v>
      </c>
      <c r="AH1377" t="s">
        <v>31</v>
      </c>
    </row>
    <row r="1378" spans="1:34" x14ac:dyDescent="0.6">
      <c r="A1378">
        <v>36700957490</v>
      </c>
      <c r="B1378" t="s">
        <v>737</v>
      </c>
      <c r="C1378">
        <v>88646300574</v>
      </c>
      <c r="D1378" t="s">
        <v>480</v>
      </c>
      <c r="E1378" s="3">
        <v>3700000</v>
      </c>
      <c r="F1378">
        <v>7.6</v>
      </c>
      <c r="G1378" s="3">
        <v>3599254</v>
      </c>
      <c r="H1378" s="3">
        <v>3400776.86</v>
      </c>
      <c r="I1378">
        <v>0</v>
      </c>
      <c r="J1378" s="4">
        <v>42814</v>
      </c>
      <c r="K1378">
        <v>19</v>
      </c>
      <c r="L1378">
        <v>19</v>
      </c>
      <c r="M1378">
        <v>0</v>
      </c>
      <c r="N1378">
        <v>0</v>
      </c>
      <c r="O1378">
        <v>0</v>
      </c>
      <c r="P1378">
        <v>0</v>
      </c>
      <c r="Q1378" t="s">
        <v>73</v>
      </c>
      <c r="R1378">
        <v>15355</v>
      </c>
      <c r="S1378" s="3">
        <v>30044</v>
      </c>
      <c r="T1378" t="s">
        <v>74</v>
      </c>
      <c r="U1378">
        <v>0</v>
      </c>
      <c r="V1378">
        <v>0</v>
      </c>
      <c r="W1378" t="s">
        <v>75</v>
      </c>
      <c r="Y1378">
        <v>9</v>
      </c>
      <c r="Z1378" t="s">
        <v>75</v>
      </c>
      <c r="AA1378" t="s">
        <v>74</v>
      </c>
      <c r="AB1378" t="s">
        <v>75</v>
      </c>
      <c r="AC1378">
        <v>0</v>
      </c>
      <c r="AD1378" t="s">
        <v>74</v>
      </c>
    </row>
    <row r="1379" spans="1:34" x14ac:dyDescent="0.6">
      <c r="A1379" t="s">
        <v>14</v>
      </c>
      <c r="B1379" t="s">
        <v>15</v>
      </c>
      <c r="C1379" t="s">
        <v>16</v>
      </c>
      <c r="D1379" t="s">
        <v>17</v>
      </c>
      <c r="E1379" t="s">
        <v>18</v>
      </c>
      <c r="F1379" t="s">
        <v>19</v>
      </c>
      <c r="G1379" t="s">
        <v>69</v>
      </c>
      <c r="H1379" t="s">
        <v>70</v>
      </c>
      <c r="I1379" t="s">
        <v>21</v>
      </c>
      <c r="J1379" t="s">
        <v>19</v>
      </c>
      <c r="K1379" t="s">
        <v>22</v>
      </c>
      <c r="L1379" t="s">
        <v>22</v>
      </c>
      <c r="M1379" t="s">
        <v>22</v>
      </c>
      <c r="N1379" t="s">
        <v>23</v>
      </c>
      <c r="O1379" t="s">
        <v>22</v>
      </c>
      <c r="P1379" t="s">
        <v>24</v>
      </c>
      <c r="Q1379" t="s">
        <v>19</v>
      </c>
      <c r="R1379" t="s">
        <v>25</v>
      </c>
      <c r="S1379" t="s">
        <v>21</v>
      </c>
      <c r="T1379" t="s">
        <v>26</v>
      </c>
      <c r="U1379" t="s">
        <v>14</v>
      </c>
      <c r="V1379" t="s">
        <v>18</v>
      </c>
      <c r="W1379" t="s">
        <v>24</v>
      </c>
      <c r="X1379" t="s">
        <v>27</v>
      </c>
      <c r="Y1379" t="s">
        <v>25</v>
      </c>
      <c r="Z1379" t="s">
        <v>28</v>
      </c>
      <c r="AA1379" t="s">
        <v>29</v>
      </c>
      <c r="AB1379" t="s">
        <v>25</v>
      </c>
      <c r="AC1379" t="s">
        <v>18</v>
      </c>
      <c r="AD1379" t="s">
        <v>26</v>
      </c>
      <c r="AE1379" t="s">
        <v>29</v>
      </c>
      <c r="AF1379" t="s">
        <v>19</v>
      </c>
      <c r="AG1379" t="s">
        <v>30</v>
      </c>
      <c r="AH1379" t="s">
        <v>31</v>
      </c>
    </row>
    <row r="1380" spans="1:34" x14ac:dyDescent="0.6">
      <c r="A1380" t="s">
        <v>77</v>
      </c>
      <c r="B1380" t="s">
        <v>737</v>
      </c>
      <c r="E1380" s="3">
        <v>3700000</v>
      </c>
      <c r="G1380" s="3">
        <v>3599254</v>
      </c>
      <c r="H1380" s="3">
        <v>3400776.86</v>
      </c>
      <c r="I1380">
        <v>0</v>
      </c>
    </row>
    <row r="1381" spans="1:34" x14ac:dyDescent="0.6">
      <c r="A1381" t="s">
        <v>14</v>
      </c>
      <c r="B1381" t="s">
        <v>15</v>
      </c>
      <c r="C1381" t="s">
        <v>16</v>
      </c>
      <c r="D1381" t="s">
        <v>17</v>
      </c>
      <c r="E1381" t="s">
        <v>18</v>
      </c>
      <c r="F1381" t="s">
        <v>19</v>
      </c>
      <c r="G1381" t="s">
        <v>69</v>
      </c>
      <c r="H1381" t="s">
        <v>70</v>
      </c>
      <c r="I1381" t="s">
        <v>21</v>
      </c>
      <c r="J1381" t="s">
        <v>19</v>
      </c>
      <c r="K1381" t="s">
        <v>22</v>
      </c>
      <c r="L1381" t="s">
        <v>22</v>
      </c>
      <c r="M1381" t="s">
        <v>22</v>
      </c>
      <c r="N1381" t="s">
        <v>23</v>
      </c>
      <c r="O1381" t="s">
        <v>22</v>
      </c>
      <c r="P1381" t="s">
        <v>24</v>
      </c>
      <c r="Q1381" t="s">
        <v>19</v>
      </c>
      <c r="R1381" t="s">
        <v>25</v>
      </c>
      <c r="S1381" t="s">
        <v>21</v>
      </c>
      <c r="T1381" t="s">
        <v>26</v>
      </c>
      <c r="U1381" t="s">
        <v>14</v>
      </c>
      <c r="V1381" t="s">
        <v>18</v>
      </c>
      <c r="W1381" t="s">
        <v>24</v>
      </c>
      <c r="X1381" t="s">
        <v>27</v>
      </c>
      <c r="Y1381" t="s">
        <v>25</v>
      </c>
      <c r="Z1381" t="s">
        <v>28</v>
      </c>
      <c r="AA1381" t="s">
        <v>29</v>
      </c>
      <c r="AB1381" t="s">
        <v>25</v>
      </c>
      <c r="AC1381" t="s">
        <v>18</v>
      </c>
      <c r="AD1381" t="s">
        <v>26</v>
      </c>
      <c r="AE1381" t="s">
        <v>29</v>
      </c>
      <c r="AF1381" t="s">
        <v>19</v>
      </c>
      <c r="AG1381" t="s">
        <v>30</v>
      </c>
      <c r="AH1381" t="s">
        <v>31</v>
      </c>
    </row>
    <row r="1382" spans="1:34" x14ac:dyDescent="0.6">
      <c r="A1382">
        <v>36713270052</v>
      </c>
      <c r="B1382" t="s">
        <v>738</v>
      </c>
      <c r="C1382">
        <v>85533246185</v>
      </c>
      <c r="D1382" t="s">
        <v>739</v>
      </c>
      <c r="E1382" s="3">
        <v>2500000</v>
      </c>
      <c r="F1382">
        <v>7.7</v>
      </c>
      <c r="G1382" s="3">
        <v>1963362.9</v>
      </c>
      <c r="H1382" s="3">
        <v>1850199.68</v>
      </c>
      <c r="I1382">
        <v>0</v>
      </c>
      <c r="J1382" s="4">
        <v>42818</v>
      </c>
      <c r="K1382">
        <v>19</v>
      </c>
      <c r="L1382">
        <v>19</v>
      </c>
      <c r="M1382">
        <v>0</v>
      </c>
      <c r="N1382">
        <v>0</v>
      </c>
      <c r="O1382">
        <v>0</v>
      </c>
      <c r="P1382">
        <v>0</v>
      </c>
      <c r="Q1382" t="s">
        <v>73</v>
      </c>
      <c r="R1382">
        <v>15355</v>
      </c>
      <c r="S1382" s="3">
        <v>27497</v>
      </c>
      <c r="T1382" t="s">
        <v>74</v>
      </c>
      <c r="U1382">
        <v>0</v>
      </c>
      <c r="V1382">
        <v>0</v>
      </c>
      <c r="W1382" t="s">
        <v>75</v>
      </c>
      <c r="Y1382">
        <v>9</v>
      </c>
      <c r="Z1382" t="s">
        <v>75</v>
      </c>
      <c r="AA1382" t="s">
        <v>74</v>
      </c>
      <c r="AB1382" t="s">
        <v>75</v>
      </c>
      <c r="AC1382">
        <v>0</v>
      </c>
      <c r="AD1382" t="s">
        <v>74</v>
      </c>
      <c r="AE1382" t="s">
        <v>76</v>
      </c>
      <c r="AF1382" s="4">
        <v>43947</v>
      </c>
      <c r="AG1382">
        <v>0</v>
      </c>
    </row>
    <row r="1383" spans="1:34" x14ac:dyDescent="0.6">
      <c r="A1383">
        <v>36769381473</v>
      </c>
      <c r="B1383" t="s">
        <v>738</v>
      </c>
      <c r="C1383">
        <v>88646300574</v>
      </c>
      <c r="D1383" t="s">
        <v>480</v>
      </c>
      <c r="E1383" s="3">
        <v>2500000</v>
      </c>
      <c r="F1383">
        <v>7.7</v>
      </c>
      <c r="G1383" s="3">
        <v>2141981.88</v>
      </c>
      <c r="H1383" s="3">
        <v>1990453.27</v>
      </c>
      <c r="I1383">
        <v>0</v>
      </c>
      <c r="J1383" s="4">
        <v>42843</v>
      </c>
      <c r="K1383">
        <v>19</v>
      </c>
      <c r="L1383">
        <v>19</v>
      </c>
      <c r="M1383">
        <v>0</v>
      </c>
      <c r="N1383">
        <v>0</v>
      </c>
      <c r="O1383">
        <v>0</v>
      </c>
      <c r="P1383">
        <v>0</v>
      </c>
      <c r="Q1383" t="s">
        <v>73</v>
      </c>
      <c r="R1383">
        <v>15355</v>
      </c>
      <c r="S1383" s="3">
        <v>24913</v>
      </c>
      <c r="T1383" t="s">
        <v>74</v>
      </c>
      <c r="U1383">
        <v>0</v>
      </c>
      <c r="V1383">
        <v>0</v>
      </c>
      <c r="W1383" t="s">
        <v>75</v>
      </c>
      <c r="Y1383">
        <v>9</v>
      </c>
      <c r="Z1383" t="s">
        <v>75</v>
      </c>
      <c r="AA1383" t="s">
        <v>74</v>
      </c>
      <c r="AB1383" t="s">
        <v>75</v>
      </c>
      <c r="AC1383">
        <v>0</v>
      </c>
      <c r="AD1383" t="s">
        <v>74</v>
      </c>
      <c r="AE1383" t="s">
        <v>76</v>
      </c>
      <c r="AF1383" s="4">
        <v>43948</v>
      </c>
      <c r="AG1383">
        <v>0</v>
      </c>
    </row>
    <row r="1384" spans="1:34" x14ac:dyDescent="0.6">
      <c r="A1384" t="s">
        <v>14</v>
      </c>
      <c r="B1384" t="s">
        <v>15</v>
      </c>
      <c r="C1384" t="s">
        <v>16</v>
      </c>
      <c r="D1384" t="s">
        <v>17</v>
      </c>
      <c r="E1384" t="s">
        <v>18</v>
      </c>
      <c r="F1384" t="s">
        <v>19</v>
      </c>
      <c r="G1384" t="s">
        <v>69</v>
      </c>
      <c r="H1384" t="s">
        <v>70</v>
      </c>
      <c r="I1384" t="s">
        <v>21</v>
      </c>
      <c r="J1384" t="s">
        <v>19</v>
      </c>
      <c r="K1384" t="s">
        <v>22</v>
      </c>
      <c r="L1384" t="s">
        <v>22</v>
      </c>
      <c r="M1384" t="s">
        <v>22</v>
      </c>
      <c r="N1384" t="s">
        <v>23</v>
      </c>
      <c r="O1384" t="s">
        <v>22</v>
      </c>
      <c r="P1384" t="s">
        <v>24</v>
      </c>
      <c r="Q1384" t="s">
        <v>19</v>
      </c>
      <c r="R1384" t="s">
        <v>25</v>
      </c>
      <c r="S1384" t="s">
        <v>21</v>
      </c>
      <c r="T1384" t="s">
        <v>26</v>
      </c>
      <c r="U1384" t="s">
        <v>14</v>
      </c>
      <c r="V1384" t="s">
        <v>18</v>
      </c>
      <c r="W1384" t="s">
        <v>24</v>
      </c>
      <c r="X1384" t="s">
        <v>27</v>
      </c>
      <c r="Y1384" t="s">
        <v>25</v>
      </c>
      <c r="Z1384" t="s">
        <v>28</v>
      </c>
      <c r="AA1384" t="s">
        <v>29</v>
      </c>
      <c r="AB1384" t="s">
        <v>25</v>
      </c>
      <c r="AC1384" t="s">
        <v>18</v>
      </c>
      <c r="AD1384" t="s">
        <v>26</v>
      </c>
      <c r="AE1384" t="s">
        <v>29</v>
      </c>
      <c r="AF1384" t="s">
        <v>19</v>
      </c>
      <c r="AG1384" t="s">
        <v>30</v>
      </c>
      <c r="AH1384" t="s">
        <v>31</v>
      </c>
    </row>
    <row r="1385" spans="1:34" x14ac:dyDescent="0.6">
      <c r="A1385" t="s">
        <v>77</v>
      </c>
      <c r="B1385" t="s">
        <v>738</v>
      </c>
      <c r="E1385" s="3">
        <v>5000000</v>
      </c>
      <c r="G1385" s="3">
        <v>4105344.78</v>
      </c>
      <c r="H1385" s="3">
        <v>3840652.95</v>
      </c>
      <c r="I1385">
        <v>0</v>
      </c>
    </row>
    <row r="1386" spans="1:34" x14ac:dyDescent="0.6">
      <c r="A1386" t="s">
        <v>14</v>
      </c>
      <c r="B1386" t="s">
        <v>15</v>
      </c>
      <c r="C1386" t="s">
        <v>16</v>
      </c>
      <c r="D1386" t="s">
        <v>17</v>
      </c>
      <c r="E1386" t="s">
        <v>18</v>
      </c>
      <c r="F1386" t="s">
        <v>19</v>
      </c>
      <c r="G1386" t="s">
        <v>69</v>
      </c>
      <c r="H1386" t="s">
        <v>70</v>
      </c>
      <c r="I1386" t="s">
        <v>21</v>
      </c>
      <c r="J1386" t="s">
        <v>19</v>
      </c>
      <c r="K1386" t="s">
        <v>22</v>
      </c>
      <c r="L1386" t="s">
        <v>22</v>
      </c>
      <c r="M1386" t="s">
        <v>22</v>
      </c>
      <c r="N1386" t="s">
        <v>23</v>
      </c>
      <c r="O1386" t="s">
        <v>22</v>
      </c>
      <c r="P1386" t="s">
        <v>24</v>
      </c>
      <c r="Q1386" t="s">
        <v>19</v>
      </c>
      <c r="R1386" t="s">
        <v>25</v>
      </c>
      <c r="S1386" t="s">
        <v>21</v>
      </c>
      <c r="T1386" t="s">
        <v>26</v>
      </c>
      <c r="U1386" t="s">
        <v>14</v>
      </c>
      <c r="V1386" t="s">
        <v>18</v>
      </c>
      <c r="W1386" t="s">
        <v>24</v>
      </c>
      <c r="X1386" t="s">
        <v>27</v>
      </c>
      <c r="Y1386" t="s">
        <v>25</v>
      </c>
      <c r="Z1386" t="s">
        <v>28</v>
      </c>
      <c r="AA1386" t="s">
        <v>29</v>
      </c>
      <c r="AB1386" t="s">
        <v>25</v>
      </c>
      <c r="AC1386" t="s">
        <v>18</v>
      </c>
      <c r="AD1386" t="s">
        <v>26</v>
      </c>
      <c r="AE1386" t="s">
        <v>29</v>
      </c>
      <c r="AF1386" t="s">
        <v>19</v>
      </c>
      <c r="AG1386" t="s">
        <v>30</v>
      </c>
      <c r="AH1386" t="s">
        <v>31</v>
      </c>
    </row>
    <row r="1387" spans="1:34" x14ac:dyDescent="0.6">
      <c r="A1387">
        <v>37052156181</v>
      </c>
      <c r="B1387" t="s">
        <v>740</v>
      </c>
      <c r="C1387">
        <v>85700142506</v>
      </c>
      <c r="D1387" t="s">
        <v>741</v>
      </c>
      <c r="E1387" s="3">
        <v>570000</v>
      </c>
      <c r="F1387">
        <v>8.1999999999999993</v>
      </c>
      <c r="G1387" s="3">
        <v>286877</v>
      </c>
      <c r="H1387" s="3">
        <v>226759.76</v>
      </c>
      <c r="I1387">
        <v>0</v>
      </c>
      <c r="J1387" s="4">
        <v>42947</v>
      </c>
      <c r="K1387">
        <v>19</v>
      </c>
      <c r="L1387">
        <v>19</v>
      </c>
      <c r="M1387">
        <v>0</v>
      </c>
      <c r="N1387">
        <v>0</v>
      </c>
      <c r="O1387">
        <v>0</v>
      </c>
      <c r="P1387">
        <v>0</v>
      </c>
      <c r="Q1387" t="s">
        <v>73</v>
      </c>
      <c r="R1387">
        <v>15355</v>
      </c>
      <c r="S1387" s="3">
        <v>9229</v>
      </c>
      <c r="T1387" t="s">
        <v>74</v>
      </c>
      <c r="U1387">
        <v>0</v>
      </c>
      <c r="V1387">
        <v>0</v>
      </c>
      <c r="W1387" t="s">
        <v>75</v>
      </c>
      <c r="Y1387">
        <v>9</v>
      </c>
      <c r="Z1387" t="s">
        <v>75</v>
      </c>
      <c r="AA1387" t="s">
        <v>74</v>
      </c>
      <c r="AB1387" t="s">
        <v>75</v>
      </c>
      <c r="AC1387">
        <v>0</v>
      </c>
      <c r="AD1387" t="s">
        <v>74</v>
      </c>
      <c r="AE1387" t="s">
        <v>76</v>
      </c>
      <c r="AF1387" s="4">
        <v>44195</v>
      </c>
      <c r="AG1387">
        <v>0</v>
      </c>
    </row>
    <row r="1388" spans="1:34" x14ac:dyDescent="0.6">
      <c r="A1388" t="s">
        <v>14</v>
      </c>
      <c r="B1388" t="s">
        <v>15</v>
      </c>
      <c r="C1388" t="s">
        <v>16</v>
      </c>
      <c r="D1388" t="s">
        <v>17</v>
      </c>
      <c r="E1388" t="s">
        <v>18</v>
      </c>
      <c r="F1388" t="s">
        <v>19</v>
      </c>
      <c r="G1388" t="s">
        <v>69</v>
      </c>
      <c r="H1388" t="s">
        <v>70</v>
      </c>
      <c r="I1388" t="s">
        <v>21</v>
      </c>
      <c r="J1388" t="s">
        <v>19</v>
      </c>
      <c r="K1388" t="s">
        <v>22</v>
      </c>
      <c r="L1388" t="s">
        <v>22</v>
      </c>
      <c r="M1388" t="s">
        <v>22</v>
      </c>
      <c r="N1388" t="s">
        <v>23</v>
      </c>
      <c r="O1388" t="s">
        <v>22</v>
      </c>
      <c r="P1388" t="s">
        <v>24</v>
      </c>
      <c r="Q1388" t="s">
        <v>19</v>
      </c>
      <c r="R1388" t="s">
        <v>25</v>
      </c>
      <c r="S1388" t="s">
        <v>21</v>
      </c>
      <c r="T1388" t="s">
        <v>26</v>
      </c>
      <c r="U1388" t="s">
        <v>14</v>
      </c>
      <c r="V1388" t="s">
        <v>18</v>
      </c>
      <c r="W1388" t="s">
        <v>24</v>
      </c>
      <c r="X1388" t="s">
        <v>27</v>
      </c>
      <c r="Y1388" t="s">
        <v>25</v>
      </c>
      <c r="Z1388" t="s">
        <v>28</v>
      </c>
      <c r="AA1388" t="s">
        <v>29</v>
      </c>
      <c r="AB1388" t="s">
        <v>25</v>
      </c>
      <c r="AC1388" t="s">
        <v>18</v>
      </c>
      <c r="AD1388" t="s">
        <v>26</v>
      </c>
      <c r="AE1388" t="s">
        <v>29</v>
      </c>
      <c r="AF1388" t="s">
        <v>19</v>
      </c>
      <c r="AG1388" t="s">
        <v>30</v>
      </c>
      <c r="AH1388" t="s">
        <v>31</v>
      </c>
    </row>
    <row r="1389" spans="1:34" x14ac:dyDescent="0.6">
      <c r="A1389" t="s">
        <v>77</v>
      </c>
      <c r="B1389" t="s">
        <v>740</v>
      </c>
      <c r="E1389" s="3">
        <v>570000</v>
      </c>
      <c r="G1389" s="3">
        <v>286877</v>
      </c>
      <c r="H1389" s="3">
        <v>226759.76</v>
      </c>
      <c r="I1389">
        <v>0</v>
      </c>
    </row>
    <row r="1390" spans="1:34" x14ac:dyDescent="0.6">
      <c r="A1390" t="s">
        <v>14</v>
      </c>
      <c r="B1390" t="s">
        <v>15</v>
      </c>
      <c r="C1390" t="s">
        <v>16</v>
      </c>
      <c r="D1390" t="s">
        <v>17</v>
      </c>
      <c r="E1390" t="s">
        <v>18</v>
      </c>
      <c r="F1390" t="s">
        <v>19</v>
      </c>
      <c r="G1390" t="s">
        <v>69</v>
      </c>
      <c r="H1390" t="s">
        <v>70</v>
      </c>
      <c r="I1390" t="s">
        <v>21</v>
      </c>
      <c r="J1390" t="s">
        <v>19</v>
      </c>
      <c r="K1390" t="s">
        <v>22</v>
      </c>
      <c r="L1390" t="s">
        <v>22</v>
      </c>
      <c r="M1390" t="s">
        <v>22</v>
      </c>
      <c r="N1390" t="s">
        <v>23</v>
      </c>
      <c r="O1390" t="s">
        <v>22</v>
      </c>
      <c r="P1390" t="s">
        <v>24</v>
      </c>
      <c r="Q1390" t="s">
        <v>19</v>
      </c>
      <c r="R1390" t="s">
        <v>25</v>
      </c>
      <c r="S1390" t="s">
        <v>21</v>
      </c>
      <c r="T1390" t="s">
        <v>26</v>
      </c>
      <c r="U1390" t="s">
        <v>14</v>
      </c>
      <c r="V1390" t="s">
        <v>18</v>
      </c>
      <c r="W1390" t="s">
        <v>24</v>
      </c>
      <c r="X1390" t="s">
        <v>27</v>
      </c>
      <c r="Y1390" t="s">
        <v>25</v>
      </c>
      <c r="Z1390" t="s">
        <v>28</v>
      </c>
      <c r="AA1390" t="s">
        <v>29</v>
      </c>
      <c r="AB1390" t="s">
        <v>25</v>
      </c>
      <c r="AC1390" t="s">
        <v>18</v>
      </c>
      <c r="AD1390" t="s">
        <v>26</v>
      </c>
      <c r="AE1390" t="s">
        <v>29</v>
      </c>
      <c r="AF1390" t="s">
        <v>19</v>
      </c>
      <c r="AG1390" t="s">
        <v>30</v>
      </c>
      <c r="AH1390" t="s">
        <v>31</v>
      </c>
    </row>
    <row r="1391" spans="1:34" x14ac:dyDescent="0.6">
      <c r="A1391">
        <v>36420249157</v>
      </c>
      <c r="B1391" t="s">
        <v>742</v>
      </c>
      <c r="C1391">
        <v>89522045302</v>
      </c>
      <c r="D1391" t="s">
        <v>743</v>
      </c>
      <c r="E1391" s="3">
        <v>1000000</v>
      </c>
      <c r="F1391">
        <v>8.25</v>
      </c>
      <c r="G1391" s="3">
        <v>401143</v>
      </c>
      <c r="H1391" s="3">
        <v>216762.23999999999</v>
      </c>
      <c r="I1391">
        <v>0</v>
      </c>
      <c r="J1391" s="4">
        <v>42741</v>
      </c>
      <c r="K1391">
        <v>19</v>
      </c>
      <c r="L1391">
        <v>19</v>
      </c>
      <c r="M1391">
        <v>0</v>
      </c>
      <c r="N1391">
        <v>0</v>
      </c>
      <c r="O1391">
        <v>0</v>
      </c>
      <c r="P1391">
        <v>0</v>
      </c>
      <c r="Q1391" t="s">
        <v>73</v>
      </c>
      <c r="R1391">
        <v>61132</v>
      </c>
      <c r="S1391" s="3">
        <v>16217</v>
      </c>
      <c r="T1391" t="s">
        <v>74</v>
      </c>
      <c r="U1391">
        <v>0</v>
      </c>
      <c r="V1391">
        <v>0</v>
      </c>
      <c r="W1391" t="s">
        <v>75</v>
      </c>
      <c r="Y1391">
        <v>9</v>
      </c>
      <c r="Z1391" t="s">
        <v>75</v>
      </c>
      <c r="AA1391" t="s">
        <v>74</v>
      </c>
      <c r="AB1391" t="s">
        <v>75</v>
      </c>
      <c r="AC1391">
        <v>0</v>
      </c>
      <c r="AD1391" t="s">
        <v>74</v>
      </c>
    </row>
    <row r="1392" spans="1:34" x14ac:dyDescent="0.6">
      <c r="A1392">
        <v>36430280571</v>
      </c>
      <c r="B1392" t="s">
        <v>742</v>
      </c>
      <c r="C1392">
        <v>85505003278</v>
      </c>
      <c r="D1392" t="s">
        <v>744</v>
      </c>
      <c r="E1392" s="3">
        <v>640000</v>
      </c>
      <c r="F1392">
        <v>8.25</v>
      </c>
      <c r="G1392" s="3">
        <v>277194</v>
      </c>
      <c r="H1392" s="3">
        <v>223866.14</v>
      </c>
      <c r="I1392">
        <v>0</v>
      </c>
      <c r="J1392" s="4">
        <v>42744</v>
      </c>
      <c r="K1392">
        <v>19</v>
      </c>
      <c r="L1392">
        <v>19</v>
      </c>
      <c r="M1392">
        <v>0</v>
      </c>
      <c r="N1392">
        <v>0</v>
      </c>
      <c r="O1392">
        <v>0</v>
      </c>
      <c r="P1392">
        <v>0</v>
      </c>
      <c r="Q1392" t="s">
        <v>73</v>
      </c>
      <c r="R1392">
        <v>61132</v>
      </c>
      <c r="S1392" s="3">
        <v>10379</v>
      </c>
      <c r="T1392" t="s">
        <v>74</v>
      </c>
      <c r="U1392">
        <v>0</v>
      </c>
      <c r="V1392">
        <v>0</v>
      </c>
      <c r="W1392" t="s">
        <v>75</v>
      </c>
      <c r="Y1392">
        <v>9</v>
      </c>
      <c r="Z1392" t="s">
        <v>75</v>
      </c>
      <c r="AA1392" t="s">
        <v>74</v>
      </c>
      <c r="AB1392" t="s">
        <v>75</v>
      </c>
      <c r="AC1392">
        <v>0</v>
      </c>
      <c r="AD1392" t="s">
        <v>74</v>
      </c>
      <c r="AE1392" t="s">
        <v>76</v>
      </c>
      <c r="AF1392" s="4">
        <v>44046</v>
      </c>
      <c r="AG1392">
        <v>999</v>
      </c>
    </row>
    <row r="1393" spans="1:34" x14ac:dyDescent="0.6">
      <c r="A1393">
        <v>36465753277</v>
      </c>
      <c r="B1393" t="s">
        <v>742</v>
      </c>
      <c r="C1393">
        <v>85812539345</v>
      </c>
      <c r="D1393" t="s">
        <v>745</v>
      </c>
      <c r="E1393" s="3">
        <v>350000</v>
      </c>
      <c r="F1393">
        <v>8.25</v>
      </c>
      <c r="G1393" s="3">
        <v>156898</v>
      </c>
      <c r="H1393" s="3">
        <v>150620.69</v>
      </c>
      <c r="I1393">
        <v>0</v>
      </c>
      <c r="J1393" s="4">
        <v>42754</v>
      </c>
      <c r="K1393">
        <v>19</v>
      </c>
      <c r="L1393">
        <v>19</v>
      </c>
      <c r="M1393">
        <v>0</v>
      </c>
      <c r="N1393">
        <v>0</v>
      </c>
      <c r="O1393">
        <v>0</v>
      </c>
      <c r="P1393">
        <v>0</v>
      </c>
      <c r="Q1393" t="s">
        <v>73</v>
      </c>
      <c r="R1393">
        <v>15355</v>
      </c>
      <c r="S1393" s="3">
        <v>5676</v>
      </c>
      <c r="T1393" t="s">
        <v>74</v>
      </c>
      <c r="U1393">
        <v>0</v>
      </c>
      <c r="V1393">
        <v>0</v>
      </c>
      <c r="W1393" t="s">
        <v>75</v>
      </c>
      <c r="Y1393">
        <v>9</v>
      </c>
      <c r="Z1393" t="s">
        <v>75</v>
      </c>
      <c r="AA1393" t="s">
        <v>74</v>
      </c>
      <c r="AB1393" t="s">
        <v>75</v>
      </c>
      <c r="AC1393">
        <v>0</v>
      </c>
      <c r="AD1393" t="s">
        <v>74</v>
      </c>
      <c r="AE1393" t="s">
        <v>76</v>
      </c>
      <c r="AF1393" s="4">
        <v>44312</v>
      </c>
      <c r="AG1393">
        <v>0</v>
      </c>
    </row>
    <row r="1394" spans="1:34" x14ac:dyDescent="0.6">
      <c r="A1394">
        <v>36465754464</v>
      </c>
      <c r="B1394" t="s">
        <v>742</v>
      </c>
      <c r="C1394">
        <v>85883621689</v>
      </c>
      <c r="D1394" t="s">
        <v>746</v>
      </c>
      <c r="E1394" s="3">
        <v>400000</v>
      </c>
      <c r="F1394">
        <v>8.25</v>
      </c>
      <c r="G1394" s="3">
        <v>164779</v>
      </c>
      <c r="H1394" s="3">
        <v>27129.59</v>
      </c>
      <c r="I1394">
        <v>0</v>
      </c>
      <c r="J1394" s="4">
        <v>42754</v>
      </c>
      <c r="K1394">
        <v>19</v>
      </c>
      <c r="L1394">
        <v>19</v>
      </c>
      <c r="M1394">
        <v>0</v>
      </c>
      <c r="N1394">
        <v>0</v>
      </c>
      <c r="O1394">
        <v>0</v>
      </c>
      <c r="P1394">
        <v>0</v>
      </c>
      <c r="Q1394" t="s">
        <v>73</v>
      </c>
      <c r="R1394">
        <v>15355</v>
      </c>
      <c r="S1394" s="3">
        <v>6487</v>
      </c>
      <c r="T1394" t="s">
        <v>74</v>
      </c>
      <c r="U1394">
        <v>0</v>
      </c>
      <c r="V1394">
        <v>0</v>
      </c>
      <c r="W1394" t="s">
        <v>75</v>
      </c>
      <c r="Y1394">
        <v>9</v>
      </c>
      <c r="Z1394" t="s">
        <v>75</v>
      </c>
      <c r="AA1394" t="s">
        <v>74</v>
      </c>
      <c r="AB1394" t="s">
        <v>75</v>
      </c>
      <c r="AC1394">
        <v>0</v>
      </c>
      <c r="AD1394" t="s">
        <v>74</v>
      </c>
    </row>
    <row r="1395" spans="1:34" x14ac:dyDescent="0.6">
      <c r="A1395">
        <v>36493947633</v>
      </c>
      <c r="B1395" t="s">
        <v>742</v>
      </c>
      <c r="C1395">
        <v>80018521020</v>
      </c>
      <c r="D1395" t="s">
        <v>747</v>
      </c>
      <c r="E1395" s="3">
        <v>500000</v>
      </c>
      <c r="F1395">
        <v>8.25</v>
      </c>
      <c r="G1395" s="3">
        <v>208448</v>
      </c>
      <c r="H1395" s="3">
        <v>156741.13</v>
      </c>
      <c r="I1395">
        <v>0</v>
      </c>
      <c r="J1395" s="4">
        <v>42765</v>
      </c>
      <c r="K1395">
        <v>19</v>
      </c>
      <c r="L1395">
        <v>19</v>
      </c>
      <c r="M1395">
        <v>0</v>
      </c>
      <c r="N1395">
        <v>0</v>
      </c>
      <c r="O1395">
        <v>0</v>
      </c>
      <c r="P1395">
        <v>0</v>
      </c>
      <c r="Q1395" t="s">
        <v>73</v>
      </c>
      <c r="R1395">
        <v>61132</v>
      </c>
      <c r="S1395" s="3">
        <v>8109</v>
      </c>
      <c r="T1395" t="s">
        <v>74</v>
      </c>
      <c r="U1395">
        <v>0</v>
      </c>
      <c r="V1395">
        <v>0</v>
      </c>
      <c r="W1395" t="s">
        <v>75</v>
      </c>
      <c r="Y1395">
        <v>9</v>
      </c>
      <c r="Z1395" t="s">
        <v>75</v>
      </c>
      <c r="AA1395" t="s">
        <v>74</v>
      </c>
      <c r="AB1395" t="s">
        <v>75</v>
      </c>
      <c r="AC1395">
        <v>0</v>
      </c>
      <c r="AD1395" t="s">
        <v>74</v>
      </c>
      <c r="AE1395" t="s">
        <v>76</v>
      </c>
      <c r="AF1395" s="4">
        <v>44195</v>
      </c>
      <c r="AG1395">
        <v>0</v>
      </c>
    </row>
    <row r="1396" spans="1:34" x14ac:dyDescent="0.6">
      <c r="A1396">
        <v>37006608850</v>
      </c>
      <c r="B1396" t="s">
        <v>742</v>
      </c>
      <c r="C1396">
        <v>87423414483</v>
      </c>
      <c r="D1396" t="s">
        <v>748</v>
      </c>
      <c r="E1396" s="3">
        <v>450000</v>
      </c>
      <c r="F1396">
        <v>7.95</v>
      </c>
      <c r="G1396" s="3">
        <v>211432</v>
      </c>
      <c r="H1396" s="3">
        <v>128058.4</v>
      </c>
      <c r="I1396">
        <v>0</v>
      </c>
      <c r="J1396" s="4">
        <v>42928</v>
      </c>
      <c r="K1396">
        <v>19</v>
      </c>
      <c r="L1396">
        <v>19</v>
      </c>
      <c r="M1396">
        <v>0</v>
      </c>
      <c r="N1396">
        <v>0</v>
      </c>
      <c r="O1396">
        <v>0</v>
      </c>
      <c r="P1396">
        <v>0</v>
      </c>
      <c r="Q1396" t="s">
        <v>73</v>
      </c>
      <c r="R1396">
        <v>15355</v>
      </c>
      <c r="S1396" s="3">
        <v>7298</v>
      </c>
      <c r="T1396" t="s">
        <v>74</v>
      </c>
      <c r="U1396">
        <v>0</v>
      </c>
      <c r="V1396">
        <v>0</v>
      </c>
      <c r="W1396" t="s">
        <v>75</v>
      </c>
      <c r="Y1396">
        <v>9</v>
      </c>
      <c r="Z1396" t="s">
        <v>75</v>
      </c>
      <c r="AA1396" t="s">
        <v>74</v>
      </c>
      <c r="AB1396" t="s">
        <v>75</v>
      </c>
      <c r="AC1396">
        <v>0</v>
      </c>
      <c r="AD1396" t="s">
        <v>74</v>
      </c>
    </row>
    <row r="1397" spans="1:34" x14ac:dyDescent="0.6">
      <c r="A1397">
        <v>37049144182</v>
      </c>
      <c r="B1397" t="s">
        <v>742</v>
      </c>
      <c r="C1397">
        <v>85213593304</v>
      </c>
      <c r="D1397" t="s">
        <v>749</v>
      </c>
      <c r="E1397" s="3">
        <v>560000</v>
      </c>
      <c r="F1397">
        <v>7.75</v>
      </c>
      <c r="G1397" s="3">
        <v>268471</v>
      </c>
      <c r="H1397" s="3">
        <v>221634.18</v>
      </c>
      <c r="I1397">
        <v>0</v>
      </c>
      <c r="J1397" s="4">
        <v>42947</v>
      </c>
      <c r="K1397">
        <v>19</v>
      </c>
      <c r="L1397">
        <v>19</v>
      </c>
      <c r="M1397">
        <v>0</v>
      </c>
      <c r="N1397">
        <v>0</v>
      </c>
      <c r="O1397">
        <v>0</v>
      </c>
      <c r="P1397">
        <v>0</v>
      </c>
      <c r="Q1397" t="s">
        <v>73</v>
      </c>
      <c r="R1397">
        <v>15355</v>
      </c>
      <c r="S1397" s="3">
        <v>9082</v>
      </c>
      <c r="T1397" t="s">
        <v>74</v>
      </c>
      <c r="U1397">
        <v>0</v>
      </c>
      <c r="V1397">
        <v>0</v>
      </c>
      <c r="W1397" t="s">
        <v>75</v>
      </c>
      <c r="Y1397">
        <v>9</v>
      </c>
      <c r="Z1397" t="s">
        <v>75</v>
      </c>
      <c r="AA1397" t="s">
        <v>74</v>
      </c>
      <c r="AB1397" t="s">
        <v>75</v>
      </c>
      <c r="AC1397">
        <v>0</v>
      </c>
      <c r="AD1397" t="s">
        <v>74</v>
      </c>
      <c r="AE1397" t="s">
        <v>76</v>
      </c>
      <c r="AF1397" s="4">
        <v>44195</v>
      </c>
      <c r="AG1397">
        <v>0</v>
      </c>
    </row>
    <row r="1398" spans="1:34" x14ac:dyDescent="0.6">
      <c r="A1398">
        <v>37049181180</v>
      </c>
      <c r="B1398" t="s">
        <v>742</v>
      </c>
      <c r="C1398">
        <v>86433845652</v>
      </c>
      <c r="D1398" t="s">
        <v>750</v>
      </c>
      <c r="E1398" s="3">
        <v>270000</v>
      </c>
      <c r="F1398">
        <v>8.25</v>
      </c>
      <c r="G1398" s="3">
        <v>133854</v>
      </c>
      <c r="H1398" s="3">
        <v>106214.58</v>
      </c>
      <c r="I1398">
        <v>0</v>
      </c>
      <c r="J1398" s="4">
        <v>42947</v>
      </c>
      <c r="K1398">
        <v>19</v>
      </c>
      <c r="L1398">
        <v>19</v>
      </c>
      <c r="M1398">
        <v>0</v>
      </c>
      <c r="N1398">
        <v>0</v>
      </c>
      <c r="O1398">
        <v>0</v>
      </c>
      <c r="P1398">
        <v>0</v>
      </c>
      <c r="Q1398" t="s">
        <v>73</v>
      </c>
      <c r="R1398">
        <v>15355</v>
      </c>
      <c r="S1398" s="3">
        <v>4379</v>
      </c>
      <c r="T1398" t="s">
        <v>74</v>
      </c>
      <c r="U1398">
        <v>0</v>
      </c>
      <c r="V1398">
        <v>0</v>
      </c>
      <c r="W1398" t="s">
        <v>75</v>
      </c>
      <c r="Y1398">
        <v>9</v>
      </c>
      <c r="Z1398" t="s">
        <v>75</v>
      </c>
      <c r="AA1398" t="s">
        <v>74</v>
      </c>
      <c r="AB1398" t="s">
        <v>75</v>
      </c>
      <c r="AC1398">
        <v>0</v>
      </c>
      <c r="AD1398" t="s">
        <v>74</v>
      </c>
    </row>
    <row r="1399" spans="1:34" x14ac:dyDescent="0.6">
      <c r="A1399">
        <v>37049382092</v>
      </c>
      <c r="B1399" t="s">
        <v>742</v>
      </c>
      <c r="C1399">
        <v>89904665209</v>
      </c>
      <c r="D1399" t="s">
        <v>751</v>
      </c>
      <c r="E1399" s="3">
        <v>410000</v>
      </c>
      <c r="F1399">
        <v>7.75</v>
      </c>
      <c r="G1399" s="3">
        <v>76280</v>
      </c>
      <c r="H1399" s="3">
        <v>28133.14</v>
      </c>
      <c r="I1399">
        <v>0</v>
      </c>
      <c r="J1399" s="4">
        <v>42947</v>
      </c>
      <c r="K1399">
        <v>19</v>
      </c>
      <c r="L1399">
        <v>19</v>
      </c>
      <c r="M1399">
        <v>0</v>
      </c>
      <c r="N1399">
        <v>0</v>
      </c>
      <c r="O1399">
        <v>0</v>
      </c>
      <c r="P1399">
        <v>0</v>
      </c>
      <c r="Q1399" t="s">
        <v>73</v>
      </c>
      <c r="R1399">
        <v>15355</v>
      </c>
      <c r="S1399" s="3">
        <v>8561</v>
      </c>
      <c r="T1399" t="s">
        <v>74</v>
      </c>
      <c r="U1399">
        <v>0</v>
      </c>
      <c r="V1399">
        <v>0</v>
      </c>
      <c r="W1399" t="s">
        <v>75</v>
      </c>
      <c r="Y1399">
        <v>9</v>
      </c>
      <c r="Z1399" t="s">
        <v>75</v>
      </c>
      <c r="AA1399" t="s">
        <v>74</v>
      </c>
      <c r="AB1399" t="s">
        <v>75</v>
      </c>
      <c r="AC1399">
        <v>0</v>
      </c>
      <c r="AD1399" t="s">
        <v>74</v>
      </c>
      <c r="AE1399" t="s">
        <v>76</v>
      </c>
      <c r="AF1399" s="4">
        <v>44195</v>
      </c>
      <c r="AG1399">
        <v>0</v>
      </c>
    </row>
    <row r="1400" spans="1:34" x14ac:dyDescent="0.6">
      <c r="A1400" t="s">
        <v>14</v>
      </c>
      <c r="B1400" t="s">
        <v>15</v>
      </c>
      <c r="C1400" t="s">
        <v>16</v>
      </c>
      <c r="D1400" t="s">
        <v>17</v>
      </c>
      <c r="E1400" t="s">
        <v>18</v>
      </c>
      <c r="F1400" t="s">
        <v>19</v>
      </c>
      <c r="G1400" t="s">
        <v>69</v>
      </c>
      <c r="H1400" t="s">
        <v>70</v>
      </c>
      <c r="I1400" t="s">
        <v>21</v>
      </c>
      <c r="J1400" t="s">
        <v>19</v>
      </c>
      <c r="K1400" t="s">
        <v>22</v>
      </c>
      <c r="L1400" t="s">
        <v>22</v>
      </c>
      <c r="M1400" t="s">
        <v>22</v>
      </c>
      <c r="N1400" t="s">
        <v>23</v>
      </c>
      <c r="O1400" t="s">
        <v>22</v>
      </c>
      <c r="P1400" t="s">
        <v>24</v>
      </c>
      <c r="Q1400" t="s">
        <v>19</v>
      </c>
      <c r="R1400" t="s">
        <v>25</v>
      </c>
      <c r="S1400" t="s">
        <v>21</v>
      </c>
      <c r="T1400" t="s">
        <v>26</v>
      </c>
      <c r="U1400" t="s">
        <v>14</v>
      </c>
      <c r="V1400" t="s">
        <v>18</v>
      </c>
      <c r="W1400" t="s">
        <v>24</v>
      </c>
      <c r="X1400" t="s">
        <v>27</v>
      </c>
      <c r="Y1400" t="s">
        <v>25</v>
      </c>
      <c r="Z1400" t="s">
        <v>28</v>
      </c>
      <c r="AA1400" t="s">
        <v>29</v>
      </c>
      <c r="AB1400" t="s">
        <v>25</v>
      </c>
      <c r="AC1400" t="s">
        <v>18</v>
      </c>
      <c r="AD1400" t="s">
        <v>26</v>
      </c>
      <c r="AE1400" t="s">
        <v>29</v>
      </c>
      <c r="AF1400" t="s">
        <v>19</v>
      </c>
      <c r="AG1400" t="s">
        <v>30</v>
      </c>
      <c r="AH1400" t="s">
        <v>31</v>
      </c>
    </row>
    <row r="1402" spans="1:34" x14ac:dyDescent="0.6">
      <c r="A1402" t="s">
        <v>101</v>
      </c>
      <c r="B1402" t="s">
        <v>102</v>
      </c>
      <c r="C1402" t="s">
        <v>103</v>
      </c>
      <c r="D1402" t="s">
        <v>104</v>
      </c>
    </row>
    <row r="1404" spans="1:34" x14ac:dyDescent="0.6">
      <c r="A1404" t="s">
        <v>3</v>
      </c>
      <c r="B1404">
        <v>1</v>
      </c>
      <c r="C1404" t="s">
        <v>4</v>
      </c>
      <c r="D1404" t="s">
        <v>5</v>
      </c>
      <c r="E1404" t="s">
        <v>6</v>
      </c>
      <c r="F1404" s="1">
        <v>45383.166666666664</v>
      </c>
      <c r="G1404">
        <v>0</v>
      </c>
    </row>
    <row r="1405" spans="1:34" x14ac:dyDescent="0.6">
      <c r="A1405" t="s">
        <v>7</v>
      </c>
      <c r="E1405" t="s">
        <v>8</v>
      </c>
      <c r="F1405" s="2">
        <v>44621</v>
      </c>
    </row>
    <row r="1406" spans="1:34" x14ac:dyDescent="0.6">
      <c r="C1406" t="s">
        <v>9</v>
      </c>
      <c r="D1406" t="s">
        <v>10</v>
      </c>
    </row>
    <row r="1407" spans="1:34" x14ac:dyDescent="0.6">
      <c r="A1407" t="s">
        <v>11</v>
      </c>
      <c r="B1407" t="s">
        <v>12</v>
      </c>
      <c r="E1407" t="s">
        <v>752</v>
      </c>
    </row>
    <row r="1408" spans="1:34" x14ac:dyDescent="0.6">
      <c r="A1408" t="s">
        <v>0</v>
      </c>
    </row>
    <row r="1409" spans="1:34" x14ac:dyDescent="0.6">
      <c r="A1409" t="s">
        <v>14</v>
      </c>
      <c r="B1409" t="s">
        <v>15</v>
      </c>
      <c r="C1409" t="s">
        <v>16</v>
      </c>
      <c r="D1409" t="s">
        <v>17</v>
      </c>
      <c r="E1409" t="s">
        <v>18</v>
      </c>
      <c r="F1409" t="s">
        <v>19</v>
      </c>
      <c r="G1409" t="s">
        <v>20</v>
      </c>
      <c r="H1409" t="s">
        <v>21</v>
      </c>
      <c r="I1409" t="s">
        <v>21</v>
      </c>
      <c r="J1409" t="s">
        <v>19</v>
      </c>
      <c r="K1409" t="s">
        <v>22</v>
      </c>
      <c r="L1409" t="s">
        <v>22</v>
      </c>
      <c r="M1409" t="s">
        <v>22</v>
      </c>
      <c r="N1409" t="s">
        <v>23</v>
      </c>
      <c r="O1409" t="s">
        <v>22</v>
      </c>
      <c r="P1409" t="s">
        <v>24</v>
      </c>
      <c r="Q1409" t="s">
        <v>19</v>
      </c>
      <c r="R1409" t="s">
        <v>25</v>
      </c>
      <c r="S1409" t="s">
        <v>21</v>
      </c>
      <c r="T1409" t="s">
        <v>26</v>
      </c>
      <c r="U1409" t="s">
        <v>14</v>
      </c>
      <c r="V1409" t="s">
        <v>18</v>
      </c>
      <c r="W1409" t="s">
        <v>24</v>
      </c>
      <c r="X1409" t="s">
        <v>27</v>
      </c>
      <c r="Y1409" t="s">
        <v>25</v>
      </c>
      <c r="Z1409" t="s">
        <v>28</v>
      </c>
      <c r="AA1409" t="s">
        <v>29</v>
      </c>
      <c r="AB1409" t="s">
        <v>25</v>
      </c>
      <c r="AC1409" t="s">
        <v>18</v>
      </c>
      <c r="AD1409" t="s">
        <v>26</v>
      </c>
      <c r="AE1409" t="s">
        <v>29</v>
      </c>
      <c r="AF1409" t="s">
        <v>19</v>
      </c>
      <c r="AG1409" t="s">
        <v>30</v>
      </c>
      <c r="AH1409" t="s">
        <v>31</v>
      </c>
    </row>
    <row r="1410" spans="1:34" x14ac:dyDescent="0.6">
      <c r="A1410" t="s">
        <v>32</v>
      </c>
      <c r="B1410" t="s">
        <v>33</v>
      </c>
      <c r="C1410" t="s">
        <v>34</v>
      </c>
      <c r="D1410" t="s">
        <v>35</v>
      </c>
      <c r="E1410" t="s">
        <v>36</v>
      </c>
      <c r="F1410" t="s">
        <v>37</v>
      </c>
      <c r="G1410" t="s">
        <v>38</v>
      </c>
      <c r="H1410" t="s">
        <v>39</v>
      </c>
      <c r="I1410" t="s">
        <v>40</v>
      </c>
      <c r="J1410" t="s">
        <v>41</v>
      </c>
      <c r="K1410" t="s">
        <v>42</v>
      </c>
      <c r="L1410" t="s">
        <v>42</v>
      </c>
      <c r="M1410" t="s">
        <v>42</v>
      </c>
      <c r="N1410" t="s">
        <v>43</v>
      </c>
      <c r="O1410" t="s">
        <v>44</v>
      </c>
      <c r="P1410" t="s">
        <v>45</v>
      </c>
      <c r="Q1410" t="s">
        <v>46</v>
      </c>
      <c r="R1410" t="s">
        <v>47</v>
      </c>
      <c r="S1410" t="s">
        <v>48</v>
      </c>
      <c r="T1410" t="s">
        <v>49</v>
      </c>
      <c r="U1410" t="s">
        <v>50</v>
      </c>
      <c r="V1410" t="s">
        <v>51</v>
      </c>
      <c r="W1410" t="s">
        <v>52</v>
      </c>
      <c r="X1410" t="s">
        <v>53</v>
      </c>
      <c r="Y1410" t="s">
        <v>54</v>
      </c>
      <c r="Z1410" t="s">
        <v>55</v>
      </c>
      <c r="AA1410" t="s">
        <v>56</v>
      </c>
      <c r="AB1410" t="s">
        <v>57</v>
      </c>
      <c r="AC1410" t="s">
        <v>58</v>
      </c>
      <c r="AD1410" t="s">
        <v>59</v>
      </c>
      <c r="AE1410" t="s">
        <v>60</v>
      </c>
      <c r="AF1410" t="s">
        <v>61</v>
      </c>
      <c r="AG1410" t="s">
        <v>62</v>
      </c>
    </row>
    <row r="1411" spans="1:34" x14ac:dyDescent="0.6">
      <c r="J1411" t="s">
        <v>63</v>
      </c>
      <c r="K1411" t="s">
        <v>64</v>
      </c>
      <c r="L1411" t="s">
        <v>65</v>
      </c>
      <c r="M1411" t="s">
        <v>66</v>
      </c>
      <c r="N1411" t="s">
        <v>67</v>
      </c>
      <c r="O1411" t="s">
        <v>67</v>
      </c>
      <c r="P1411" t="s">
        <v>68</v>
      </c>
    </row>
    <row r="1412" spans="1:34" x14ac:dyDescent="0.6">
      <c r="A1412" t="s">
        <v>14</v>
      </c>
      <c r="B1412" t="s">
        <v>15</v>
      </c>
      <c r="C1412" t="s">
        <v>16</v>
      </c>
      <c r="D1412" t="s">
        <v>17</v>
      </c>
      <c r="E1412" t="s">
        <v>18</v>
      </c>
      <c r="F1412" t="s">
        <v>19</v>
      </c>
      <c r="G1412" t="s">
        <v>69</v>
      </c>
      <c r="H1412" t="s">
        <v>70</v>
      </c>
      <c r="I1412" t="s">
        <v>21</v>
      </c>
      <c r="J1412" t="s">
        <v>19</v>
      </c>
      <c r="K1412" t="s">
        <v>22</v>
      </c>
      <c r="L1412" t="s">
        <v>22</v>
      </c>
      <c r="M1412" t="s">
        <v>22</v>
      </c>
      <c r="N1412" t="s">
        <v>23</v>
      </c>
      <c r="O1412" t="s">
        <v>22</v>
      </c>
      <c r="P1412" t="s">
        <v>24</v>
      </c>
      <c r="Q1412" t="s">
        <v>19</v>
      </c>
      <c r="R1412" t="s">
        <v>25</v>
      </c>
      <c r="S1412" t="s">
        <v>21</v>
      </c>
      <c r="T1412" t="s">
        <v>26</v>
      </c>
      <c r="U1412" t="s">
        <v>14</v>
      </c>
      <c r="V1412" t="s">
        <v>18</v>
      </c>
      <c r="W1412" t="s">
        <v>24</v>
      </c>
      <c r="X1412" t="s">
        <v>27</v>
      </c>
      <c r="Y1412" t="s">
        <v>25</v>
      </c>
      <c r="Z1412" t="s">
        <v>28</v>
      </c>
      <c r="AA1412" t="s">
        <v>29</v>
      </c>
      <c r="AB1412" t="s">
        <v>25</v>
      </c>
      <c r="AC1412" t="s">
        <v>18</v>
      </c>
      <c r="AD1412" t="s">
        <v>26</v>
      </c>
      <c r="AE1412" t="s">
        <v>29</v>
      </c>
      <c r="AF1412" t="s">
        <v>19</v>
      </c>
      <c r="AG1412" t="s">
        <v>30</v>
      </c>
      <c r="AH1412" t="s">
        <v>31</v>
      </c>
    </row>
    <row r="1413" spans="1:34" x14ac:dyDescent="0.6">
      <c r="A1413">
        <v>37051812396</v>
      </c>
      <c r="B1413" t="s">
        <v>742</v>
      </c>
      <c r="C1413">
        <v>85860842322</v>
      </c>
      <c r="D1413" t="s">
        <v>753</v>
      </c>
      <c r="E1413" s="3">
        <v>365000</v>
      </c>
      <c r="F1413">
        <v>8.25</v>
      </c>
      <c r="G1413" s="3">
        <v>176992</v>
      </c>
      <c r="H1413" s="3">
        <v>130695.53</v>
      </c>
      <c r="I1413">
        <v>0</v>
      </c>
      <c r="J1413" s="4">
        <v>42947</v>
      </c>
      <c r="K1413">
        <v>19</v>
      </c>
      <c r="L1413">
        <v>19</v>
      </c>
      <c r="M1413">
        <v>0</v>
      </c>
      <c r="N1413">
        <v>0</v>
      </c>
      <c r="O1413">
        <v>0</v>
      </c>
      <c r="P1413">
        <v>0</v>
      </c>
      <c r="Q1413" t="s">
        <v>73</v>
      </c>
      <c r="R1413">
        <v>15355</v>
      </c>
      <c r="S1413" s="3">
        <v>5919</v>
      </c>
      <c r="T1413" t="s">
        <v>74</v>
      </c>
      <c r="U1413">
        <v>0</v>
      </c>
      <c r="V1413">
        <v>0</v>
      </c>
      <c r="W1413" t="s">
        <v>75</v>
      </c>
      <c r="Y1413">
        <v>9</v>
      </c>
      <c r="Z1413" t="s">
        <v>75</v>
      </c>
      <c r="AA1413" t="s">
        <v>74</v>
      </c>
      <c r="AB1413" t="s">
        <v>75</v>
      </c>
      <c r="AC1413">
        <v>0</v>
      </c>
      <c r="AD1413" t="s">
        <v>74</v>
      </c>
    </row>
    <row r="1414" spans="1:34" x14ac:dyDescent="0.6">
      <c r="A1414">
        <v>37051815091</v>
      </c>
      <c r="B1414" t="s">
        <v>742</v>
      </c>
      <c r="C1414">
        <v>80200101073</v>
      </c>
      <c r="D1414" t="s">
        <v>754</v>
      </c>
      <c r="E1414" s="3">
        <v>445000</v>
      </c>
      <c r="F1414">
        <v>8.25</v>
      </c>
      <c r="G1414" s="3">
        <v>90320</v>
      </c>
      <c r="H1414" s="3">
        <v>39476.54</v>
      </c>
      <c r="I1414">
        <v>0</v>
      </c>
      <c r="J1414" s="4">
        <v>42947</v>
      </c>
      <c r="K1414">
        <v>19</v>
      </c>
      <c r="L1414">
        <v>19</v>
      </c>
      <c r="M1414">
        <v>0</v>
      </c>
      <c r="N1414">
        <v>0</v>
      </c>
      <c r="O1414">
        <v>0</v>
      </c>
      <c r="P1414">
        <v>0</v>
      </c>
      <c r="Q1414" t="s">
        <v>73</v>
      </c>
      <c r="R1414">
        <v>61132</v>
      </c>
      <c r="S1414" s="3">
        <v>9292</v>
      </c>
      <c r="T1414" t="s">
        <v>74</v>
      </c>
      <c r="U1414">
        <v>0</v>
      </c>
      <c r="V1414">
        <v>0</v>
      </c>
      <c r="W1414" t="s">
        <v>75</v>
      </c>
      <c r="Y1414">
        <v>9</v>
      </c>
      <c r="Z1414" t="s">
        <v>75</v>
      </c>
      <c r="AA1414" t="s">
        <v>74</v>
      </c>
      <c r="AB1414" t="s">
        <v>75</v>
      </c>
      <c r="AC1414">
        <v>0</v>
      </c>
      <c r="AD1414" t="s">
        <v>74</v>
      </c>
      <c r="AE1414" t="s">
        <v>76</v>
      </c>
      <c r="AF1414" s="4">
        <v>44195</v>
      </c>
      <c r="AG1414">
        <v>0</v>
      </c>
    </row>
    <row r="1415" spans="1:34" x14ac:dyDescent="0.6">
      <c r="A1415">
        <v>37052930894</v>
      </c>
      <c r="B1415" t="s">
        <v>742</v>
      </c>
      <c r="C1415">
        <v>85911887541</v>
      </c>
      <c r="D1415" t="s">
        <v>755</v>
      </c>
      <c r="E1415" s="3">
        <v>500000</v>
      </c>
      <c r="F1415">
        <v>7.75</v>
      </c>
      <c r="G1415" s="3">
        <v>239801</v>
      </c>
      <c r="H1415" s="3">
        <v>205113.87</v>
      </c>
      <c r="I1415">
        <v>0</v>
      </c>
      <c r="J1415" s="4">
        <v>42947</v>
      </c>
      <c r="K1415">
        <v>19</v>
      </c>
      <c r="L1415">
        <v>19</v>
      </c>
      <c r="M1415">
        <v>0</v>
      </c>
      <c r="N1415">
        <v>0</v>
      </c>
      <c r="O1415">
        <v>0</v>
      </c>
      <c r="P1415">
        <v>0</v>
      </c>
      <c r="Q1415" t="s">
        <v>73</v>
      </c>
      <c r="R1415">
        <v>15355</v>
      </c>
      <c r="S1415" s="3">
        <v>8109</v>
      </c>
      <c r="T1415" t="s">
        <v>74</v>
      </c>
      <c r="U1415">
        <v>0</v>
      </c>
      <c r="V1415">
        <v>0</v>
      </c>
      <c r="W1415" t="s">
        <v>75</v>
      </c>
      <c r="Y1415">
        <v>9</v>
      </c>
      <c r="Z1415" t="s">
        <v>75</v>
      </c>
      <c r="AA1415" t="s">
        <v>74</v>
      </c>
      <c r="AB1415" t="s">
        <v>75</v>
      </c>
      <c r="AC1415">
        <v>0</v>
      </c>
      <c r="AD1415" t="s">
        <v>74</v>
      </c>
      <c r="AE1415" t="s">
        <v>76</v>
      </c>
      <c r="AF1415" s="4">
        <v>44195</v>
      </c>
      <c r="AG1415">
        <v>0</v>
      </c>
    </row>
    <row r="1416" spans="1:34" x14ac:dyDescent="0.6">
      <c r="A1416">
        <v>37079018196</v>
      </c>
      <c r="B1416" t="s">
        <v>742</v>
      </c>
      <c r="C1416">
        <v>89921532653</v>
      </c>
      <c r="D1416" t="s">
        <v>756</v>
      </c>
      <c r="E1416" s="3">
        <v>500000</v>
      </c>
      <c r="F1416">
        <v>8.25</v>
      </c>
      <c r="G1416" s="3">
        <v>258926</v>
      </c>
      <c r="H1416" s="3">
        <v>206546.45</v>
      </c>
      <c r="I1416">
        <v>0</v>
      </c>
      <c r="J1416" s="4">
        <v>42956</v>
      </c>
      <c r="K1416">
        <v>19</v>
      </c>
      <c r="L1416">
        <v>19</v>
      </c>
      <c r="M1416">
        <v>0</v>
      </c>
      <c r="N1416">
        <v>0</v>
      </c>
      <c r="O1416">
        <v>0</v>
      </c>
      <c r="P1416">
        <v>0</v>
      </c>
      <c r="Q1416" t="s">
        <v>73</v>
      </c>
      <c r="R1416">
        <v>61132</v>
      </c>
      <c r="S1416" s="3">
        <v>8109</v>
      </c>
      <c r="T1416" t="s">
        <v>74</v>
      </c>
      <c r="U1416">
        <v>0</v>
      </c>
      <c r="V1416">
        <v>0</v>
      </c>
      <c r="W1416" t="s">
        <v>75</v>
      </c>
      <c r="Y1416">
        <v>9</v>
      </c>
      <c r="Z1416" t="s">
        <v>75</v>
      </c>
      <c r="AA1416" t="s">
        <v>74</v>
      </c>
      <c r="AB1416" t="s">
        <v>75</v>
      </c>
      <c r="AC1416">
        <v>0</v>
      </c>
      <c r="AD1416" t="s">
        <v>74</v>
      </c>
      <c r="AE1416" t="s">
        <v>76</v>
      </c>
      <c r="AF1416" s="4">
        <v>43947</v>
      </c>
      <c r="AG1416">
        <v>999</v>
      </c>
    </row>
    <row r="1417" spans="1:34" x14ac:dyDescent="0.6">
      <c r="A1417">
        <v>37083593181</v>
      </c>
      <c r="B1417" t="s">
        <v>742</v>
      </c>
      <c r="C1417">
        <v>89924179952</v>
      </c>
      <c r="D1417" t="s">
        <v>757</v>
      </c>
      <c r="E1417" s="3">
        <v>570000</v>
      </c>
      <c r="F1417">
        <v>7.75</v>
      </c>
      <c r="G1417" s="3">
        <v>118678</v>
      </c>
      <c r="H1417" s="3">
        <v>41959.75</v>
      </c>
      <c r="I1417">
        <v>0</v>
      </c>
      <c r="J1417" s="4">
        <v>42963</v>
      </c>
      <c r="K1417">
        <v>19</v>
      </c>
      <c r="L1417">
        <v>19</v>
      </c>
      <c r="M1417">
        <v>0</v>
      </c>
      <c r="N1417">
        <v>0</v>
      </c>
      <c r="O1417">
        <v>0</v>
      </c>
      <c r="P1417">
        <v>0</v>
      </c>
      <c r="Q1417" t="s">
        <v>73</v>
      </c>
      <c r="R1417">
        <v>15355</v>
      </c>
      <c r="S1417" s="3">
        <v>11902</v>
      </c>
      <c r="T1417" t="s">
        <v>74</v>
      </c>
      <c r="U1417">
        <v>0</v>
      </c>
      <c r="V1417">
        <v>0</v>
      </c>
      <c r="W1417" t="s">
        <v>75</v>
      </c>
      <c r="Y1417">
        <v>9</v>
      </c>
      <c r="Z1417" t="s">
        <v>75</v>
      </c>
      <c r="AA1417" t="s">
        <v>74</v>
      </c>
      <c r="AB1417" t="s">
        <v>75</v>
      </c>
      <c r="AC1417">
        <v>0</v>
      </c>
      <c r="AD1417" t="s">
        <v>74</v>
      </c>
      <c r="AE1417" t="s">
        <v>76</v>
      </c>
      <c r="AF1417" s="4">
        <v>44195</v>
      </c>
      <c r="AG1417">
        <v>0</v>
      </c>
    </row>
    <row r="1418" spans="1:34" x14ac:dyDescent="0.6">
      <c r="A1418">
        <v>37087321191</v>
      </c>
      <c r="B1418" t="s">
        <v>742</v>
      </c>
      <c r="C1418">
        <v>80083953405</v>
      </c>
      <c r="D1418" t="s">
        <v>758</v>
      </c>
      <c r="E1418" s="3">
        <v>446250</v>
      </c>
      <c r="F1418">
        <v>8.25</v>
      </c>
      <c r="G1418" s="3">
        <v>229867</v>
      </c>
      <c r="H1418" s="3">
        <v>187019.45</v>
      </c>
      <c r="I1418">
        <v>0</v>
      </c>
      <c r="J1418" s="4">
        <v>42961</v>
      </c>
      <c r="K1418">
        <v>19</v>
      </c>
      <c r="L1418">
        <v>19</v>
      </c>
      <c r="M1418">
        <v>0</v>
      </c>
      <c r="N1418">
        <v>0</v>
      </c>
      <c r="O1418">
        <v>0</v>
      </c>
      <c r="P1418">
        <v>0</v>
      </c>
      <c r="Q1418" t="s">
        <v>73</v>
      </c>
      <c r="R1418">
        <v>61132</v>
      </c>
      <c r="S1418" s="3">
        <v>7237</v>
      </c>
      <c r="T1418" t="s">
        <v>74</v>
      </c>
      <c r="U1418">
        <v>0</v>
      </c>
      <c r="V1418">
        <v>0</v>
      </c>
      <c r="W1418" t="s">
        <v>75</v>
      </c>
      <c r="Y1418">
        <v>9</v>
      </c>
      <c r="Z1418" t="s">
        <v>75</v>
      </c>
      <c r="AA1418" t="s">
        <v>74</v>
      </c>
      <c r="AB1418" t="s">
        <v>75</v>
      </c>
      <c r="AC1418">
        <v>0</v>
      </c>
      <c r="AD1418" t="s">
        <v>74</v>
      </c>
      <c r="AE1418" t="s">
        <v>76</v>
      </c>
      <c r="AF1418" s="4">
        <v>44195</v>
      </c>
      <c r="AG1418">
        <v>0</v>
      </c>
    </row>
    <row r="1419" spans="1:34" x14ac:dyDescent="0.6">
      <c r="A1419">
        <v>37088416516</v>
      </c>
      <c r="B1419" t="s">
        <v>742</v>
      </c>
      <c r="C1419">
        <v>85491104246</v>
      </c>
      <c r="D1419" t="s">
        <v>759</v>
      </c>
      <c r="E1419" s="3">
        <v>280000</v>
      </c>
      <c r="F1419">
        <v>8.25</v>
      </c>
      <c r="G1419" s="3">
        <v>143055</v>
      </c>
      <c r="H1419" s="3">
        <v>112370.88</v>
      </c>
      <c r="I1419">
        <v>0</v>
      </c>
      <c r="J1419" s="4">
        <v>42961</v>
      </c>
      <c r="K1419">
        <v>19</v>
      </c>
      <c r="L1419">
        <v>19</v>
      </c>
      <c r="M1419">
        <v>0</v>
      </c>
      <c r="N1419">
        <v>0</v>
      </c>
      <c r="O1419">
        <v>0</v>
      </c>
      <c r="P1419">
        <v>0</v>
      </c>
      <c r="Q1419" t="s">
        <v>73</v>
      </c>
      <c r="R1419">
        <v>15355</v>
      </c>
      <c r="S1419" s="3">
        <v>4541</v>
      </c>
      <c r="T1419" t="s">
        <v>74</v>
      </c>
      <c r="U1419">
        <v>0</v>
      </c>
      <c r="V1419">
        <v>0</v>
      </c>
      <c r="W1419" t="s">
        <v>75</v>
      </c>
      <c r="Y1419">
        <v>9</v>
      </c>
      <c r="Z1419" t="s">
        <v>75</v>
      </c>
      <c r="AA1419" t="s">
        <v>74</v>
      </c>
      <c r="AB1419" t="s">
        <v>75</v>
      </c>
      <c r="AC1419">
        <v>0</v>
      </c>
      <c r="AD1419" t="s">
        <v>74</v>
      </c>
    </row>
    <row r="1420" spans="1:34" x14ac:dyDescent="0.6">
      <c r="A1420">
        <v>37088584988</v>
      </c>
      <c r="B1420" t="s">
        <v>742</v>
      </c>
      <c r="C1420">
        <v>85062434401</v>
      </c>
      <c r="D1420" t="s">
        <v>760</v>
      </c>
      <c r="E1420" s="3">
        <v>500000</v>
      </c>
      <c r="F1420">
        <v>7.75</v>
      </c>
      <c r="G1420" s="3">
        <v>108896</v>
      </c>
      <c r="H1420" s="3">
        <v>105353.84</v>
      </c>
      <c r="I1420">
        <v>0</v>
      </c>
      <c r="J1420" s="4">
        <v>42975</v>
      </c>
      <c r="K1420">
        <v>19</v>
      </c>
      <c r="L1420">
        <v>19</v>
      </c>
      <c r="M1420">
        <v>0</v>
      </c>
      <c r="N1420">
        <v>0</v>
      </c>
      <c r="O1420">
        <v>0</v>
      </c>
      <c r="P1420">
        <v>0</v>
      </c>
      <c r="Q1420" t="s">
        <v>73</v>
      </c>
      <c r="R1420">
        <v>15355</v>
      </c>
      <c r="S1420" s="3">
        <v>10440</v>
      </c>
      <c r="T1420" t="s">
        <v>74</v>
      </c>
      <c r="U1420">
        <v>0</v>
      </c>
      <c r="V1420">
        <v>0</v>
      </c>
      <c r="W1420" t="s">
        <v>75</v>
      </c>
      <c r="Y1420">
        <v>9</v>
      </c>
      <c r="Z1420" t="s">
        <v>75</v>
      </c>
      <c r="AA1420" t="s">
        <v>74</v>
      </c>
      <c r="AB1420" t="s">
        <v>75</v>
      </c>
      <c r="AC1420">
        <v>0</v>
      </c>
      <c r="AD1420" t="s">
        <v>74</v>
      </c>
      <c r="AE1420" t="s">
        <v>76</v>
      </c>
      <c r="AF1420" s="4">
        <v>44210</v>
      </c>
      <c r="AG1420">
        <v>999</v>
      </c>
    </row>
    <row r="1421" spans="1:34" x14ac:dyDescent="0.6">
      <c r="A1421">
        <v>37089482487</v>
      </c>
      <c r="B1421" t="s">
        <v>742</v>
      </c>
      <c r="C1421">
        <v>80018535135</v>
      </c>
      <c r="D1421" t="s">
        <v>761</v>
      </c>
      <c r="E1421" s="3">
        <v>400000</v>
      </c>
      <c r="F1421">
        <v>7.75</v>
      </c>
      <c r="G1421" s="3">
        <v>83757</v>
      </c>
      <c r="H1421" s="3">
        <v>36312.49</v>
      </c>
      <c r="I1421">
        <v>0</v>
      </c>
      <c r="J1421" s="4">
        <v>42963</v>
      </c>
      <c r="K1421">
        <v>19</v>
      </c>
      <c r="L1421">
        <v>19</v>
      </c>
      <c r="M1421">
        <v>0</v>
      </c>
      <c r="N1421">
        <v>0</v>
      </c>
      <c r="O1421">
        <v>0</v>
      </c>
      <c r="P1421">
        <v>0</v>
      </c>
      <c r="Q1421" t="s">
        <v>73</v>
      </c>
      <c r="R1421">
        <v>15355</v>
      </c>
      <c r="S1421" s="3">
        <v>8352</v>
      </c>
      <c r="T1421" t="s">
        <v>74</v>
      </c>
      <c r="U1421">
        <v>0</v>
      </c>
      <c r="V1421">
        <v>0</v>
      </c>
      <c r="W1421" t="s">
        <v>75</v>
      </c>
      <c r="Y1421">
        <v>9</v>
      </c>
      <c r="Z1421" t="s">
        <v>75</v>
      </c>
      <c r="AA1421" t="s">
        <v>74</v>
      </c>
      <c r="AB1421" t="s">
        <v>75</v>
      </c>
      <c r="AC1421">
        <v>0</v>
      </c>
      <c r="AD1421" t="s">
        <v>74</v>
      </c>
      <c r="AE1421" t="s">
        <v>76</v>
      </c>
      <c r="AF1421" s="4">
        <v>44195</v>
      </c>
      <c r="AG1421">
        <v>0</v>
      </c>
    </row>
    <row r="1422" spans="1:34" x14ac:dyDescent="0.6">
      <c r="A1422">
        <v>37089981984</v>
      </c>
      <c r="B1422" t="s">
        <v>742</v>
      </c>
      <c r="C1422">
        <v>80083894153</v>
      </c>
      <c r="D1422" t="s">
        <v>762</v>
      </c>
      <c r="E1422" s="3">
        <v>700000</v>
      </c>
      <c r="F1422">
        <v>7.75</v>
      </c>
      <c r="G1422" s="3">
        <v>331910</v>
      </c>
      <c r="H1422" s="3">
        <v>232500.35</v>
      </c>
      <c r="I1422">
        <v>0</v>
      </c>
      <c r="J1422" s="4">
        <v>42963</v>
      </c>
      <c r="K1422">
        <v>19</v>
      </c>
      <c r="L1422">
        <v>19</v>
      </c>
      <c r="M1422">
        <v>0</v>
      </c>
      <c r="N1422">
        <v>0</v>
      </c>
      <c r="O1422">
        <v>0</v>
      </c>
      <c r="P1422">
        <v>0</v>
      </c>
      <c r="Q1422" t="s">
        <v>73</v>
      </c>
      <c r="R1422">
        <v>15355</v>
      </c>
      <c r="S1422" s="3">
        <v>11449</v>
      </c>
      <c r="T1422" t="s">
        <v>74</v>
      </c>
      <c r="U1422">
        <v>0</v>
      </c>
      <c r="V1422">
        <v>0</v>
      </c>
      <c r="W1422" t="s">
        <v>75</v>
      </c>
      <c r="Y1422">
        <v>9</v>
      </c>
      <c r="Z1422" t="s">
        <v>75</v>
      </c>
      <c r="AA1422" t="s">
        <v>74</v>
      </c>
      <c r="AB1422" t="s">
        <v>75</v>
      </c>
      <c r="AC1422">
        <v>0</v>
      </c>
      <c r="AD1422" t="s">
        <v>74</v>
      </c>
    </row>
    <row r="1423" spans="1:34" x14ac:dyDescent="0.6">
      <c r="A1423">
        <v>37089996730</v>
      </c>
      <c r="B1423" t="s">
        <v>742</v>
      </c>
      <c r="C1423">
        <v>85070610932</v>
      </c>
      <c r="D1423" t="s">
        <v>763</v>
      </c>
      <c r="E1423" s="3">
        <v>300000</v>
      </c>
      <c r="F1423">
        <v>8.25</v>
      </c>
      <c r="G1423" s="3">
        <v>66105</v>
      </c>
      <c r="H1423" s="3">
        <v>26429.93</v>
      </c>
      <c r="I1423">
        <v>0</v>
      </c>
      <c r="J1423" s="4">
        <v>42963</v>
      </c>
      <c r="K1423">
        <v>19</v>
      </c>
      <c r="L1423">
        <v>19</v>
      </c>
      <c r="M1423">
        <v>0</v>
      </c>
      <c r="N1423">
        <v>0</v>
      </c>
      <c r="O1423">
        <v>0</v>
      </c>
      <c r="P1423">
        <v>0</v>
      </c>
      <c r="Q1423" t="s">
        <v>73</v>
      </c>
      <c r="R1423">
        <v>15355</v>
      </c>
      <c r="S1423" s="3">
        <v>6264</v>
      </c>
      <c r="T1423" t="s">
        <v>74</v>
      </c>
      <c r="U1423">
        <v>0</v>
      </c>
      <c r="V1423">
        <v>0</v>
      </c>
      <c r="W1423" t="s">
        <v>75</v>
      </c>
      <c r="Y1423">
        <v>9</v>
      </c>
      <c r="Z1423" t="s">
        <v>75</v>
      </c>
      <c r="AA1423" t="s">
        <v>74</v>
      </c>
      <c r="AB1423" t="s">
        <v>75</v>
      </c>
      <c r="AC1423">
        <v>0</v>
      </c>
      <c r="AD1423" t="s">
        <v>74</v>
      </c>
    </row>
    <row r="1424" spans="1:34" x14ac:dyDescent="0.6">
      <c r="A1424">
        <v>37104182558</v>
      </c>
      <c r="B1424" t="s">
        <v>742</v>
      </c>
      <c r="C1424">
        <v>80543460102</v>
      </c>
      <c r="D1424" t="s">
        <v>764</v>
      </c>
      <c r="E1424" s="3">
        <v>500000</v>
      </c>
      <c r="F1424">
        <v>7.75</v>
      </c>
      <c r="G1424" s="3">
        <v>111156</v>
      </c>
      <c r="H1424" s="3">
        <v>80784.62</v>
      </c>
      <c r="I1424">
        <v>0</v>
      </c>
      <c r="J1424" s="4">
        <v>42971</v>
      </c>
      <c r="K1424">
        <v>19</v>
      </c>
      <c r="L1424">
        <v>19</v>
      </c>
      <c r="M1424">
        <v>0</v>
      </c>
      <c r="N1424">
        <v>0</v>
      </c>
      <c r="O1424">
        <v>0</v>
      </c>
      <c r="P1424">
        <v>0</v>
      </c>
      <c r="Q1424" t="s">
        <v>73</v>
      </c>
      <c r="R1424">
        <v>15355</v>
      </c>
      <c r="S1424" s="3">
        <v>10440</v>
      </c>
      <c r="T1424" t="s">
        <v>74</v>
      </c>
      <c r="U1424">
        <v>0</v>
      </c>
      <c r="V1424">
        <v>0</v>
      </c>
      <c r="W1424" t="s">
        <v>75</v>
      </c>
      <c r="Y1424">
        <v>9</v>
      </c>
      <c r="Z1424" t="s">
        <v>75</v>
      </c>
      <c r="AA1424" t="s">
        <v>74</v>
      </c>
      <c r="AB1424" t="s">
        <v>75</v>
      </c>
      <c r="AC1424">
        <v>0</v>
      </c>
      <c r="AD1424" t="s">
        <v>74</v>
      </c>
      <c r="AE1424" t="s">
        <v>76</v>
      </c>
      <c r="AF1424" s="4">
        <v>43948</v>
      </c>
      <c r="AG1424">
        <v>0</v>
      </c>
    </row>
    <row r="1425" spans="1:34" x14ac:dyDescent="0.6">
      <c r="A1425">
        <v>37104190863</v>
      </c>
      <c r="B1425" t="s">
        <v>742</v>
      </c>
      <c r="C1425">
        <v>89934973885</v>
      </c>
      <c r="D1425" t="s">
        <v>765</v>
      </c>
      <c r="E1425" s="3">
        <v>550000</v>
      </c>
      <c r="F1425">
        <v>8.25</v>
      </c>
      <c r="G1425" s="3">
        <v>281614</v>
      </c>
      <c r="H1425" s="3">
        <v>223615.24</v>
      </c>
      <c r="I1425">
        <v>0</v>
      </c>
      <c r="J1425" s="4">
        <v>42971</v>
      </c>
      <c r="K1425">
        <v>19</v>
      </c>
      <c r="L1425">
        <v>19</v>
      </c>
      <c r="M1425">
        <v>0</v>
      </c>
      <c r="N1425">
        <v>0</v>
      </c>
      <c r="O1425">
        <v>0</v>
      </c>
      <c r="P1425">
        <v>0</v>
      </c>
      <c r="Q1425" t="s">
        <v>73</v>
      </c>
      <c r="R1425">
        <v>15355</v>
      </c>
      <c r="S1425" s="3">
        <v>8919</v>
      </c>
      <c r="T1425" t="s">
        <v>74</v>
      </c>
      <c r="U1425">
        <v>0</v>
      </c>
      <c r="V1425">
        <v>0</v>
      </c>
      <c r="W1425" t="s">
        <v>75</v>
      </c>
      <c r="Y1425">
        <v>9</v>
      </c>
      <c r="Z1425" t="s">
        <v>75</v>
      </c>
      <c r="AA1425" t="s">
        <v>74</v>
      </c>
      <c r="AB1425" t="s">
        <v>75</v>
      </c>
      <c r="AC1425">
        <v>0</v>
      </c>
      <c r="AD1425" t="s">
        <v>74</v>
      </c>
      <c r="AE1425" t="s">
        <v>76</v>
      </c>
      <c r="AF1425" s="4">
        <v>43948</v>
      </c>
      <c r="AG1425">
        <v>999</v>
      </c>
    </row>
    <row r="1426" spans="1:34" x14ac:dyDescent="0.6">
      <c r="A1426">
        <v>37109775632</v>
      </c>
      <c r="B1426" t="s">
        <v>742</v>
      </c>
      <c r="C1426">
        <v>85841279709</v>
      </c>
      <c r="D1426" t="s">
        <v>766</v>
      </c>
      <c r="E1426" s="3">
        <v>400000</v>
      </c>
      <c r="F1426">
        <v>7.75</v>
      </c>
      <c r="G1426" s="3">
        <v>188659</v>
      </c>
      <c r="H1426" s="3">
        <v>121293.1</v>
      </c>
      <c r="I1426">
        <v>0</v>
      </c>
      <c r="J1426" s="4">
        <v>42977</v>
      </c>
      <c r="K1426">
        <v>19</v>
      </c>
      <c r="L1426">
        <v>19</v>
      </c>
      <c r="M1426">
        <v>0</v>
      </c>
      <c r="N1426">
        <v>0</v>
      </c>
      <c r="O1426">
        <v>0</v>
      </c>
      <c r="P1426">
        <v>0</v>
      </c>
      <c r="Q1426" t="s">
        <v>73</v>
      </c>
      <c r="R1426">
        <v>15355</v>
      </c>
      <c r="S1426" s="3">
        <v>6487</v>
      </c>
      <c r="T1426" t="s">
        <v>74</v>
      </c>
      <c r="U1426">
        <v>0</v>
      </c>
      <c r="V1426">
        <v>0</v>
      </c>
      <c r="W1426" t="s">
        <v>75</v>
      </c>
      <c r="Y1426">
        <v>9</v>
      </c>
      <c r="Z1426" t="s">
        <v>75</v>
      </c>
      <c r="AA1426" t="s">
        <v>74</v>
      </c>
      <c r="AB1426" t="s">
        <v>75</v>
      </c>
      <c r="AC1426">
        <v>0</v>
      </c>
      <c r="AD1426" t="s">
        <v>74</v>
      </c>
    </row>
    <row r="1427" spans="1:34" x14ac:dyDescent="0.6">
      <c r="A1427">
        <v>37320684889</v>
      </c>
      <c r="B1427" t="s">
        <v>742</v>
      </c>
      <c r="C1427">
        <v>87034350766</v>
      </c>
      <c r="D1427" t="s">
        <v>767</v>
      </c>
      <c r="E1427" s="3">
        <v>700000</v>
      </c>
      <c r="F1427">
        <v>7.75</v>
      </c>
      <c r="G1427" s="3">
        <v>358458</v>
      </c>
      <c r="H1427" s="3">
        <v>179382.76</v>
      </c>
      <c r="I1427">
        <v>0</v>
      </c>
      <c r="J1427" s="4">
        <v>43063</v>
      </c>
      <c r="K1427">
        <v>19</v>
      </c>
      <c r="L1427">
        <v>19</v>
      </c>
      <c r="M1427">
        <v>0</v>
      </c>
      <c r="N1427">
        <v>0</v>
      </c>
      <c r="O1427">
        <v>0</v>
      </c>
      <c r="P1427">
        <v>0</v>
      </c>
      <c r="Q1427" t="s">
        <v>73</v>
      </c>
      <c r="R1427">
        <v>15355</v>
      </c>
      <c r="S1427" s="3">
        <v>11541</v>
      </c>
      <c r="T1427" t="s">
        <v>74</v>
      </c>
      <c r="U1427">
        <v>0</v>
      </c>
      <c r="V1427">
        <v>0</v>
      </c>
      <c r="W1427" t="s">
        <v>75</v>
      </c>
      <c r="Y1427">
        <v>9</v>
      </c>
      <c r="Z1427" t="s">
        <v>75</v>
      </c>
      <c r="AA1427" t="s">
        <v>74</v>
      </c>
      <c r="AB1427" t="s">
        <v>75</v>
      </c>
      <c r="AC1427">
        <v>0</v>
      </c>
      <c r="AD1427" t="s">
        <v>74</v>
      </c>
    </row>
    <row r="1428" spans="1:34" x14ac:dyDescent="0.6">
      <c r="A1428">
        <v>37025549947</v>
      </c>
      <c r="B1428" t="s">
        <v>742</v>
      </c>
      <c r="C1428">
        <v>86886154805</v>
      </c>
      <c r="D1428" t="s">
        <v>768</v>
      </c>
      <c r="E1428" s="3">
        <v>1100000</v>
      </c>
      <c r="F1428">
        <v>8.25</v>
      </c>
      <c r="G1428" s="3">
        <v>570157</v>
      </c>
      <c r="H1428" s="3">
        <v>615566.69999999995</v>
      </c>
      <c r="I1428" s="3">
        <v>45409.7</v>
      </c>
      <c r="J1428" s="4">
        <v>42934</v>
      </c>
      <c r="K1428">
        <v>19</v>
      </c>
      <c r="L1428">
        <v>16</v>
      </c>
      <c r="M1428">
        <v>3</v>
      </c>
      <c r="N1428">
        <v>3</v>
      </c>
      <c r="O1428">
        <v>3</v>
      </c>
      <c r="P1428">
        <v>703</v>
      </c>
      <c r="Q1428" t="s">
        <v>73</v>
      </c>
      <c r="R1428">
        <v>15355</v>
      </c>
      <c r="S1428" s="3">
        <v>17838</v>
      </c>
      <c r="T1428" s="4">
        <v>44579</v>
      </c>
      <c r="U1428">
        <v>0</v>
      </c>
      <c r="V1428">
        <v>0</v>
      </c>
      <c r="W1428" t="s">
        <v>75</v>
      </c>
      <c r="Y1428">
        <v>2</v>
      </c>
      <c r="Z1428" t="s">
        <v>75</v>
      </c>
      <c r="AA1428" t="s">
        <v>74</v>
      </c>
      <c r="AB1428" t="s">
        <v>75</v>
      </c>
      <c r="AC1428">
        <v>0</v>
      </c>
      <c r="AD1428" t="s">
        <v>74</v>
      </c>
      <c r="AE1428" t="s">
        <v>422</v>
      </c>
      <c r="AF1428" s="4">
        <v>44639</v>
      </c>
      <c r="AG1428">
        <v>703</v>
      </c>
    </row>
    <row r="1429" spans="1:34" x14ac:dyDescent="0.6">
      <c r="A1429">
        <v>37104199979</v>
      </c>
      <c r="B1429" t="s">
        <v>742</v>
      </c>
      <c r="C1429">
        <v>85016176769</v>
      </c>
      <c r="D1429" t="s">
        <v>769</v>
      </c>
      <c r="E1429" s="3">
        <v>346000</v>
      </c>
      <c r="F1429">
        <v>8.25</v>
      </c>
      <c r="G1429" s="3">
        <v>72259</v>
      </c>
      <c r="H1429" s="3">
        <v>137043.32</v>
      </c>
      <c r="I1429" s="3">
        <v>64784.32</v>
      </c>
      <c r="J1429" s="4">
        <v>42971</v>
      </c>
      <c r="K1429">
        <v>19</v>
      </c>
      <c r="L1429">
        <v>10</v>
      </c>
      <c r="M1429">
        <v>9</v>
      </c>
      <c r="N1429">
        <v>4</v>
      </c>
      <c r="O1429">
        <v>4</v>
      </c>
      <c r="P1429">
        <v>704</v>
      </c>
      <c r="Q1429" t="s">
        <v>73</v>
      </c>
      <c r="R1429">
        <v>15355</v>
      </c>
      <c r="S1429" s="3">
        <v>7225</v>
      </c>
      <c r="T1429" s="4">
        <v>44395</v>
      </c>
      <c r="U1429" s="3">
        <v>5821</v>
      </c>
      <c r="V1429" s="3">
        <v>9768.56</v>
      </c>
      <c r="W1429" t="s">
        <v>75</v>
      </c>
      <c r="Y1429">
        <v>4</v>
      </c>
      <c r="Z1429" t="s">
        <v>138</v>
      </c>
      <c r="AA1429" s="4">
        <v>44594</v>
      </c>
      <c r="AB1429" t="s">
        <v>75</v>
      </c>
      <c r="AC1429">
        <v>0</v>
      </c>
      <c r="AD1429" t="s">
        <v>74</v>
      </c>
      <c r="AE1429" t="s">
        <v>139</v>
      </c>
      <c r="AF1429" s="4">
        <v>44484</v>
      </c>
      <c r="AG1429">
        <v>704</v>
      </c>
    </row>
    <row r="1430" spans="1:34" x14ac:dyDescent="0.6">
      <c r="A1430" t="s">
        <v>14</v>
      </c>
      <c r="B1430" t="s">
        <v>15</v>
      </c>
      <c r="C1430" t="s">
        <v>16</v>
      </c>
      <c r="D1430" t="s">
        <v>17</v>
      </c>
      <c r="E1430" t="s">
        <v>18</v>
      </c>
      <c r="F1430" t="s">
        <v>19</v>
      </c>
      <c r="G1430" t="s">
        <v>69</v>
      </c>
      <c r="H1430" t="s">
        <v>70</v>
      </c>
      <c r="I1430" t="s">
        <v>21</v>
      </c>
      <c r="J1430" t="s">
        <v>19</v>
      </c>
      <c r="K1430" t="s">
        <v>22</v>
      </c>
      <c r="L1430" t="s">
        <v>22</v>
      </c>
      <c r="M1430" t="s">
        <v>22</v>
      </c>
      <c r="N1430" t="s">
        <v>23</v>
      </c>
      <c r="O1430" t="s">
        <v>22</v>
      </c>
      <c r="P1430" t="s">
        <v>24</v>
      </c>
      <c r="Q1430" t="s">
        <v>19</v>
      </c>
      <c r="R1430" t="s">
        <v>25</v>
      </c>
      <c r="S1430" t="s">
        <v>21</v>
      </c>
      <c r="T1430" t="s">
        <v>26</v>
      </c>
      <c r="U1430" t="s">
        <v>14</v>
      </c>
      <c r="V1430" t="s">
        <v>18</v>
      </c>
      <c r="W1430" t="s">
        <v>24</v>
      </c>
      <c r="X1430" t="s">
        <v>27</v>
      </c>
      <c r="Y1430" t="s">
        <v>25</v>
      </c>
      <c r="Z1430" t="s">
        <v>28</v>
      </c>
      <c r="AA1430" t="s">
        <v>29</v>
      </c>
      <c r="AB1430" t="s">
        <v>25</v>
      </c>
      <c r="AC1430" t="s">
        <v>18</v>
      </c>
      <c r="AD1430" t="s">
        <v>26</v>
      </c>
      <c r="AE1430" t="s">
        <v>29</v>
      </c>
      <c r="AF1430" t="s">
        <v>19</v>
      </c>
      <c r="AG1430" t="s">
        <v>30</v>
      </c>
      <c r="AH1430" t="s">
        <v>31</v>
      </c>
    </row>
    <row r="1431" spans="1:34" x14ac:dyDescent="0.6">
      <c r="A1431" t="s">
        <v>77</v>
      </c>
      <c r="B1431" t="s">
        <v>742</v>
      </c>
      <c r="E1431" s="3">
        <v>13182250</v>
      </c>
      <c r="G1431" s="3">
        <v>5329109</v>
      </c>
      <c r="H1431" s="3">
        <v>3940624.91</v>
      </c>
      <c r="I1431" s="3">
        <v>110194.02</v>
      </c>
    </row>
    <row r="1432" spans="1:34" x14ac:dyDescent="0.6">
      <c r="A1432" t="s">
        <v>14</v>
      </c>
      <c r="B1432" t="s">
        <v>15</v>
      </c>
      <c r="C1432" t="s">
        <v>16</v>
      </c>
      <c r="D1432" t="s">
        <v>17</v>
      </c>
      <c r="E1432" t="s">
        <v>18</v>
      </c>
      <c r="F1432" t="s">
        <v>19</v>
      </c>
      <c r="G1432" t="s">
        <v>69</v>
      </c>
      <c r="H1432" t="s">
        <v>70</v>
      </c>
      <c r="I1432" t="s">
        <v>21</v>
      </c>
      <c r="J1432" t="s">
        <v>19</v>
      </c>
      <c r="K1432" t="s">
        <v>22</v>
      </c>
      <c r="L1432" t="s">
        <v>22</v>
      </c>
      <c r="M1432" t="s">
        <v>22</v>
      </c>
      <c r="N1432" t="s">
        <v>23</v>
      </c>
      <c r="O1432" t="s">
        <v>22</v>
      </c>
      <c r="P1432" t="s">
        <v>24</v>
      </c>
      <c r="Q1432" t="s">
        <v>19</v>
      </c>
      <c r="R1432" t="s">
        <v>25</v>
      </c>
      <c r="S1432" t="s">
        <v>21</v>
      </c>
      <c r="T1432" t="s">
        <v>26</v>
      </c>
      <c r="U1432" t="s">
        <v>14</v>
      </c>
      <c r="V1432" t="s">
        <v>18</v>
      </c>
      <c r="W1432" t="s">
        <v>24</v>
      </c>
      <c r="X1432" t="s">
        <v>27</v>
      </c>
      <c r="Y1432" t="s">
        <v>25</v>
      </c>
      <c r="Z1432" t="s">
        <v>28</v>
      </c>
      <c r="AA1432" t="s">
        <v>29</v>
      </c>
      <c r="AB1432" t="s">
        <v>25</v>
      </c>
      <c r="AC1432" t="s">
        <v>18</v>
      </c>
      <c r="AD1432" t="s">
        <v>26</v>
      </c>
      <c r="AE1432" t="s">
        <v>29</v>
      </c>
      <c r="AF1432" t="s">
        <v>19</v>
      </c>
      <c r="AG1432" t="s">
        <v>30</v>
      </c>
      <c r="AH1432" t="s">
        <v>31</v>
      </c>
    </row>
    <row r="1433" spans="1:34" x14ac:dyDescent="0.6">
      <c r="A1433">
        <v>38134811619</v>
      </c>
      <c r="B1433" t="s">
        <v>770</v>
      </c>
      <c r="C1433">
        <v>80083931549</v>
      </c>
      <c r="D1433" t="s">
        <v>771</v>
      </c>
      <c r="E1433" s="3">
        <v>400000</v>
      </c>
      <c r="F1433">
        <v>12</v>
      </c>
      <c r="G1433" s="3">
        <v>218764</v>
      </c>
      <c r="H1433" s="3">
        <v>160893.4</v>
      </c>
      <c r="I1433">
        <v>0</v>
      </c>
      <c r="J1433" s="4">
        <v>43452</v>
      </c>
      <c r="K1433">
        <v>19</v>
      </c>
      <c r="L1433">
        <v>19</v>
      </c>
      <c r="M1433">
        <v>0</v>
      </c>
      <c r="N1433">
        <v>0</v>
      </c>
      <c r="O1433">
        <v>0</v>
      </c>
      <c r="P1433">
        <v>0</v>
      </c>
      <c r="Q1433" t="s">
        <v>73</v>
      </c>
      <c r="R1433">
        <v>0</v>
      </c>
      <c r="S1433" s="3">
        <v>8898</v>
      </c>
      <c r="T1433" t="s">
        <v>74</v>
      </c>
      <c r="U1433">
        <v>0</v>
      </c>
      <c r="V1433">
        <v>0</v>
      </c>
      <c r="W1433" t="s">
        <v>75</v>
      </c>
      <c r="Y1433">
        <v>9</v>
      </c>
      <c r="Z1433" t="s">
        <v>75</v>
      </c>
      <c r="AA1433" t="s">
        <v>74</v>
      </c>
      <c r="AB1433" t="s">
        <v>75</v>
      </c>
      <c r="AC1433">
        <v>0</v>
      </c>
      <c r="AD1433" t="s">
        <v>74</v>
      </c>
    </row>
    <row r="1434" spans="1:34" x14ac:dyDescent="0.6">
      <c r="A1434">
        <v>38323758853</v>
      </c>
      <c r="B1434" t="s">
        <v>770</v>
      </c>
      <c r="C1434">
        <v>85136030201</v>
      </c>
      <c r="D1434" t="s">
        <v>772</v>
      </c>
      <c r="E1434" s="3">
        <v>300000</v>
      </c>
      <c r="F1434">
        <v>12</v>
      </c>
      <c r="G1434" s="3">
        <v>179473</v>
      </c>
      <c r="H1434" s="3">
        <v>127298.16</v>
      </c>
      <c r="I1434">
        <v>0</v>
      </c>
      <c r="J1434" s="4">
        <v>43538</v>
      </c>
      <c r="K1434">
        <v>19</v>
      </c>
      <c r="L1434">
        <v>19</v>
      </c>
      <c r="M1434">
        <v>0</v>
      </c>
      <c r="N1434">
        <v>0</v>
      </c>
      <c r="O1434">
        <v>0</v>
      </c>
      <c r="P1434">
        <v>0</v>
      </c>
      <c r="Q1434" t="s">
        <v>73</v>
      </c>
      <c r="R1434">
        <v>0</v>
      </c>
      <c r="S1434" s="3">
        <v>6674</v>
      </c>
      <c r="T1434" t="s">
        <v>74</v>
      </c>
      <c r="U1434">
        <v>0</v>
      </c>
      <c r="V1434">
        <v>0</v>
      </c>
      <c r="W1434" t="s">
        <v>75</v>
      </c>
      <c r="Y1434">
        <v>9</v>
      </c>
      <c r="Z1434" t="s">
        <v>75</v>
      </c>
      <c r="AA1434" t="s">
        <v>74</v>
      </c>
      <c r="AB1434" t="s">
        <v>75</v>
      </c>
      <c r="AC1434">
        <v>0</v>
      </c>
      <c r="AD1434" t="s">
        <v>74</v>
      </c>
    </row>
    <row r="1435" spans="1:34" x14ac:dyDescent="0.6">
      <c r="A1435">
        <v>39794812443</v>
      </c>
      <c r="B1435" t="s">
        <v>770</v>
      </c>
      <c r="C1435">
        <v>86171993730</v>
      </c>
      <c r="D1435" t="s">
        <v>476</v>
      </c>
      <c r="E1435" s="3">
        <v>300000</v>
      </c>
      <c r="F1435">
        <v>9.75</v>
      </c>
      <c r="G1435" s="3">
        <v>234639</v>
      </c>
      <c r="H1435" s="3">
        <v>234639</v>
      </c>
      <c r="I1435">
        <v>0</v>
      </c>
      <c r="J1435" s="4">
        <v>44145</v>
      </c>
      <c r="K1435">
        <v>16</v>
      </c>
      <c r="L1435">
        <v>16</v>
      </c>
      <c r="M1435">
        <v>0</v>
      </c>
      <c r="N1435">
        <v>0</v>
      </c>
      <c r="O1435">
        <v>0</v>
      </c>
      <c r="P1435">
        <v>0</v>
      </c>
      <c r="Q1435" t="s">
        <v>73</v>
      </c>
      <c r="R1435">
        <v>0</v>
      </c>
      <c r="S1435" s="3">
        <v>6338</v>
      </c>
      <c r="T1435" t="s">
        <v>74</v>
      </c>
      <c r="U1435">
        <v>0</v>
      </c>
      <c r="V1435">
        <v>0</v>
      </c>
      <c r="W1435" t="s">
        <v>75</v>
      </c>
      <c r="Y1435">
        <v>9</v>
      </c>
      <c r="Z1435" t="s">
        <v>75</v>
      </c>
      <c r="AA1435" t="s">
        <v>74</v>
      </c>
      <c r="AB1435" t="s">
        <v>75</v>
      </c>
      <c r="AC1435">
        <v>0</v>
      </c>
      <c r="AD1435" t="s">
        <v>74</v>
      </c>
      <c r="AE1435" t="s">
        <v>76</v>
      </c>
      <c r="AF1435" s="4">
        <v>44289</v>
      </c>
      <c r="AG1435">
        <v>0</v>
      </c>
    </row>
    <row r="1436" spans="1:34" x14ac:dyDescent="0.6">
      <c r="A1436">
        <v>39837956965</v>
      </c>
      <c r="B1436" t="s">
        <v>770</v>
      </c>
      <c r="C1436">
        <v>85369563905</v>
      </c>
      <c r="D1436" t="s">
        <v>773</v>
      </c>
      <c r="E1436" s="3">
        <v>525000</v>
      </c>
      <c r="F1436">
        <v>9.75</v>
      </c>
      <c r="G1436" s="3">
        <v>442792</v>
      </c>
      <c r="H1436" s="3">
        <v>442792</v>
      </c>
      <c r="I1436">
        <v>0</v>
      </c>
      <c r="J1436" s="4">
        <v>44166</v>
      </c>
      <c r="K1436">
        <v>15</v>
      </c>
      <c r="L1436">
        <v>15</v>
      </c>
      <c r="M1436">
        <v>0</v>
      </c>
      <c r="N1436">
        <v>0</v>
      </c>
      <c r="O1436">
        <v>0</v>
      </c>
      <c r="P1436">
        <v>0</v>
      </c>
      <c r="Q1436" t="s">
        <v>73</v>
      </c>
      <c r="R1436">
        <v>0</v>
      </c>
      <c r="S1436" s="3">
        <v>9661</v>
      </c>
      <c r="T1436" t="s">
        <v>74</v>
      </c>
      <c r="U1436">
        <v>0</v>
      </c>
      <c r="V1436">
        <v>0</v>
      </c>
      <c r="W1436" t="s">
        <v>75</v>
      </c>
      <c r="Y1436">
        <v>9</v>
      </c>
      <c r="Z1436" t="s">
        <v>75</v>
      </c>
      <c r="AA1436" t="s">
        <v>74</v>
      </c>
      <c r="AB1436" t="s">
        <v>75</v>
      </c>
      <c r="AC1436">
        <v>0</v>
      </c>
      <c r="AD1436" t="s">
        <v>74</v>
      </c>
      <c r="AE1436" t="s">
        <v>76</v>
      </c>
      <c r="AF1436" s="4">
        <v>44289</v>
      </c>
      <c r="AG1436">
        <v>0</v>
      </c>
    </row>
    <row r="1437" spans="1:34" x14ac:dyDescent="0.6">
      <c r="A1437">
        <v>39936835279</v>
      </c>
      <c r="B1437" t="s">
        <v>770</v>
      </c>
      <c r="C1437">
        <v>85249432924</v>
      </c>
      <c r="D1437" t="s">
        <v>774</v>
      </c>
      <c r="E1437" s="3">
        <v>250000</v>
      </c>
      <c r="F1437">
        <v>9.75</v>
      </c>
      <c r="G1437" s="3">
        <v>202666</v>
      </c>
      <c r="H1437" s="3">
        <v>202666</v>
      </c>
      <c r="I1437">
        <v>0</v>
      </c>
      <c r="J1437" s="4">
        <v>44209</v>
      </c>
      <c r="K1437">
        <v>14</v>
      </c>
      <c r="L1437">
        <v>14</v>
      </c>
      <c r="M1437">
        <v>0</v>
      </c>
      <c r="N1437">
        <v>0</v>
      </c>
      <c r="O1437">
        <v>0</v>
      </c>
      <c r="P1437">
        <v>0</v>
      </c>
      <c r="Q1437" t="s">
        <v>73</v>
      </c>
      <c r="R1437">
        <v>0</v>
      </c>
      <c r="S1437" s="3">
        <v>5282</v>
      </c>
      <c r="T1437" t="s">
        <v>74</v>
      </c>
      <c r="U1437">
        <v>0</v>
      </c>
      <c r="V1437">
        <v>0</v>
      </c>
      <c r="W1437" t="s">
        <v>75</v>
      </c>
      <c r="Y1437">
        <v>9</v>
      </c>
      <c r="Z1437" t="s">
        <v>75</v>
      </c>
      <c r="AA1437" t="s">
        <v>74</v>
      </c>
      <c r="AB1437" t="s">
        <v>75</v>
      </c>
      <c r="AC1437">
        <v>0</v>
      </c>
      <c r="AD1437" t="s">
        <v>74</v>
      </c>
      <c r="AE1437" t="s">
        <v>76</v>
      </c>
      <c r="AF1437" s="4">
        <v>44232</v>
      </c>
      <c r="AG1437">
        <v>999</v>
      </c>
    </row>
    <row r="1438" spans="1:34" x14ac:dyDescent="0.6">
      <c r="A1438">
        <v>39969165894</v>
      </c>
      <c r="B1438" t="s">
        <v>770</v>
      </c>
      <c r="C1438">
        <v>80381274506</v>
      </c>
      <c r="D1438" t="s">
        <v>775</v>
      </c>
      <c r="E1438" s="3">
        <v>400000</v>
      </c>
      <c r="F1438">
        <v>9.75</v>
      </c>
      <c r="G1438" s="3">
        <v>299069</v>
      </c>
      <c r="H1438" s="3">
        <v>69069</v>
      </c>
      <c r="I1438">
        <v>0</v>
      </c>
      <c r="J1438" s="4">
        <v>44225</v>
      </c>
      <c r="K1438">
        <v>14</v>
      </c>
      <c r="L1438">
        <v>14</v>
      </c>
      <c r="M1438">
        <v>0</v>
      </c>
      <c r="N1438">
        <v>0</v>
      </c>
      <c r="O1438">
        <v>0</v>
      </c>
      <c r="P1438">
        <v>0</v>
      </c>
      <c r="Q1438" t="s">
        <v>73</v>
      </c>
      <c r="R1438">
        <v>0</v>
      </c>
      <c r="S1438" s="3">
        <v>8450</v>
      </c>
      <c r="T1438" t="s">
        <v>74</v>
      </c>
      <c r="U1438">
        <v>0</v>
      </c>
      <c r="V1438">
        <v>0</v>
      </c>
      <c r="W1438" t="s">
        <v>75</v>
      </c>
      <c r="Y1438">
        <v>9</v>
      </c>
      <c r="Z1438" t="s">
        <v>75</v>
      </c>
      <c r="AA1438" t="s">
        <v>74</v>
      </c>
      <c r="AB1438" t="s">
        <v>75</v>
      </c>
      <c r="AC1438">
        <v>0</v>
      </c>
      <c r="AD1438" t="s">
        <v>74</v>
      </c>
    </row>
    <row r="1439" spans="1:34" x14ac:dyDescent="0.6">
      <c r="A1439">
        <v>40055952174</v>
      </c>
      <c r="B1439" t="s">
        <v>770</v>
      </c>
      <c r="C1439">
        <v>85011378251</v>
      </c>
      <c r="D1439" t="s">
        <v>776</v>
      </c>
      <c r="E1439" s="3">
        <v>504000</v>
      </c>
      <c r="F1439">
        <v>9.75</v>
      </c>
      <c r="G1439" s="3">
        <v>442074</v>
      </c>
      <c r="H1439" s="3">
        <v>442074</v>
      </c>
      <c r="I1439">
        <v>0</v>
      </c>
      <c r="J1439" s="4">
        <v>44260</v>
      </c>
      <c r="K1439">
        <v>12</v>
      </c>
      <c r="L1439">
        <v>12</v>
      </c>
      <c r="M1439">
        <v>0</v>
      </c>
      <c r="N1439">
        <v>0</v>
      </c>
      <c r="O1439">
        <v>0</v>
      </c>
      <c r="P1439">
        <v>0</v>
      </c>
      <c r="Q1439" t="s">
        <v>73</v>
      </c>
      <c r="R1439">
        <v>0</v>
      </c>
      <c r="S1439" s="3">
        <v>9274</v>
      </c>
      <c r="T1439" t="s">
        <v>74</v>
      </c>
      <c r="U1439">
        <v>0</v>
      </c>
      <c r="V1439">
        <v>0</v>
      </c>
      <c r="Z1439" t="s">
        <v>75</v>
      </c>
      <c r="AA1439" t="s">
        <v>74</v>
      </c>
      <c r="AB1439" t="s">
        <v>75</v>
      </c>
      <c r="AC1439">
        <v>0</v>
      </c>
      <c r="AD1439" t="s">
        <v>74</v>
      </c>
    </row>
    <row r="1440" spans="1:34" x14ac:dyDescent="0.6">
      <c r="A1440" t="s">
        <v>14</v>
      </c>
      <c r="B1440" t="s">
        <v>15</v>
      </c>
      <c r="C1440" t="s">
        <v>16</v>
      </c>
      <c r="D1440" t="s">
        <v>17</v>
      </c>
      <c r="E1440" t="s">
        <v>18</v>
      </c>
      <c r="F1440" t="s">
        <v>19</v>
      </c>
      <c r="G1440" t="s">
        <v>69</v>
      </c>
      <c r="H1440" t="s">
        <v>70</v>
      </c>
      <c r="I1440" t="s">
        <v>21</v>
      </c>
      <c r="J1440" t="s">
        <v>19</v>
      </c>
      <c r="K1440" t="s">
        <v>22</v>
      </c>
      <c r="L1440" t="s">
        <v>22</v>
      </c>
      <c r="M1440" t="s">
        <v>22</v>
      </c>
      <c r="N1440" t="s">
        <v>23</v>
      </c>
      <c r="O1440" t="s">
        <v>22</v>
      </c>
      <c r="P1440" t="s">
        <v>24</v>
      </c>
      <c r="Q1440" t="s">
        <v>19</v>
      </c>
      <c r="R1440" t="s">
        <v>25</v>
      </c>
      <c r="S1440" t="s">
        <v>21</v>
      </c>
      <c r="T1440" t="s">
        <v>26</v>
      </c>
      <c r="U1440" t="s">
        <v>14</v>
      </c>
      <c r="V1440" t="s">
        <v>18</v>
      </c>
      <c r="W1440" t="s">
        <v>24</v>
      </c>
      <c r="X1440" t="s">
        <v>27</v>
      </c>
      <c r="Y1440" t="s">
        <v>25</v>
      </c>
      <c r="Z1440" t="s">
        <v>28</v>
      </c>
      <c r="AA1440" t="s">
        <v>29</v>
      </c>
      <c r="AB1440" t="s">
        <v>25</v>
      </c>
      <c r="AC1440" t="s">
        <v>18</v>
      </c>
      <c r="AD1440" t="s">
        <v>26</v>
      </c>
      <c r="AE1440" t="s">
        <v>29</v>
      </c>
      <c r="AF1440" t="s">
        <v>19</v>
      </c>
      <c r="AG1440" t="s">
        <v>30</v>
      </c>
      <c r="AH1440" t="s">
        <v>31</v>
      </c>
    </row>
    <row r="1441" spans="1:34" x14ac:dyDescent="0.6">
      <c r="A1441" t="s">
        <v>77</v>
      </c>
      <c r="B1441" t="s">
        <v>770</v>
      </c>
      <c r="E1441" s="3">
        <v>2679000</v>
      </c>
      <c r="G1441" s="3">
        <v>2019477</v>
      </c>
      <c r="H1441" s="3">
        <v>1679431.56</v>
      </c>
      <c r="I1441">
        <v>0</v>
      </c>
    </row>
    <row r="1442" spans="1:34" x14ac:dyDescent="0.6">
      <c r="A1442" t="s">
        <v>14</v>
      </c>
      <c r="B1442" t="s">
        <v>15</v>
      </c>
      <c r="C1442" t="s">
        <v>16</v>
      </c>
      <c r="D1442" t="s">
        <v>17</v>
      </c>
      <c r="E1442" t="s">
        <v>18</v>
      </c>
      <c r="F1442" t="s">
        <v>19</v>
      </c>
      <c r="G1442" t="s">
        <v>69</v>
      </c>
      <c r="H1442" t="s">
        <v>70</v>
      </c>
      <c r="I1442" t="s">
        <v>21</v>
      </c>
      <c r="J1442" t="s">
        <v>19</v>
      </c>
      <c r="K1442" t="s">
        <v>22</v>
      </c>
      <c r="L1442" t="s">
        <v>22</v>
      </c>
      <c r="M1442" t="s">
        <v>22</v>
      </c>
      <c r="N1442" t="s">
        <v>23</v>
      </c>
      <c r="O1442" t="s">
        <v>22</v>
      </c>
      <c r="P1442" t="s">
        <v>24</v>
      </c>
      <c r="Q1442" t="s">
        <v>19</v>
      </c>
      <c r="R1442" t="s">
        <v>25</v>
      </c>
      <c r="S1442" t="s">
        <v>21</v>
      </c>
      <c r="T1442" t="s">
        <v>26</v>
      </c>
      <c r="U1442" t="s">
        <v>14</v>
      </c>
      <c r="V1442" t="s">
        <v>18</v>
      </c>
      <c r="W1442" t="s">
        <v>24</v>
      </c>
      <c r="X1442" t="s">
        <v>27</v>
      </c>
      <c r="Y1442" t="s">
        <v>25</v>
      </c>
      <c r="Z1442" t="s">
        <v>28</v>
      </c>
      <c r="AA1442" t="s">
        <v>29</v>
      </c>
      <c r="AB1442" t="s">
        <v>25</v>
      </c>
      <c r="AC1442" t="s">
        <v>18</v>
      </c>
      <c r="AD1442" t="s">
        <v>26</v>
      </c>
      <c r="AE1442" t="s">
        <v>29</v>
      </c>
      <c r="AF1442" t="s">
        <v>19</v>
      </c>
      <c r="AG1442" t="s">
        <v>30</v>
      </c>
      <c r="AH1442" t="s">
        <v>31</v>
      </c>
    </row>
    <row r="1443" spans="1:34" x14ac:dyDescent="0.6">
      <c r="A1443">
        <v>38368118822</v>
      </c>
      <c r="B1443" t="s">
        <v>777</v>
      </c>
      <c r="C1443">
        <v>85725907321</v>
      </c>
      <c r="D1443" t="s">
        <v>778</v>
      </c>
      <c r="E1443" s="3">
        <v>1950000</v>
      </c>
      <c r="F1443">
        <v>7.5</v>
      </c>
      <c r="G1443" s="3">
        <v>1688785</v>
      </c>
      <c r="H1443" s="3">
        <v>1423340</v>
      </c>
      <c r="I1443">
        <v>0</v>
      </c>
      <c r="J1443" s="4">
        <v>43558</v>
      </c>
      <c r="K1443">
        <v>1</v>
      </c>
      <c r="L1443">
        <v>1</v>
      </c>
      <c r="M1443">
        <v>0</v>
      </c>
      <c r="N1443">
        <v>0</v>
      </c>
      <c r="O1443">
        <v>0</v>
      </c>
      <c r="P1443">
        <v>0</v>
      </c>
      <c r="Q1443" t="s">
        <v>73</v>
      </c>
      <c r="R1443">
        <v>0</v>
      </c>
      <c r="S1443" s="3">
        <v>14707</v>
      </c>
      <c r="T1443" t="s">
        <v>74</v>
      </c>
      <c r="U1443">
        <v>0</v>
      </c>
      <c r="V1443">
        <v>0</v>
      </c>
      <c r="W1443" t="s">
        <v>75</v>
      </c>
      <c r="Y1443">
        <v>9</v>
      </c>
      <c r="Z1443" t="s">
        <v>75</v>
      </c>
      <c r="AA1443" t="s">
        <v>74</v>
      </c>
      <c r="AB1443" t="s">
        <v>75</v>
      </c>
      <c r="AC1443">
        <v>0</v>
      </c>
      <c r="AD1443" t="s">
        <v>74</v>
      </c>
    </row>
    <row r="1444" spans="1:34" x14ac:dyDescent="0.6">
      <c r="A1444" t="s">
        <v>14</v>
      </c>
      <c r="B1444" t="s">
        <v>15</v>
      </c>
      <c r="C1444" t="s">
        <v>16</v>
      </c>
      <c r="D1444" t="s">
        <v>17</v>
      </c>
      <c r="E1444" t="s">
        <v>18</v>
      </c>
      <c r="F1444" t="s">
        <v>19</v>
      </c>
      <c r="G1444" t="s">
        <v>69</v>
      </c>
      <c r="H1444" t="s">
        <v>70</v>
      </c>
      <c r="I1444" t="s">
        <v>21</v>
      </c>
      <c r="J1444" t="s">
        <v>19</v>
      </c>
      <c r="K1444" t="s">
        <v>22</v>
      </c>
      <c r="L1444" t="s">
        <v>22</v>
      </c>
      <c r="M1444" t="s">
        <v>22</v>
      </c>
      <c r="N1444" t="s">
        <v>23</v>
      </c>
      <c r="O1444" t="s">
        <v>22</v>
      </c>
      <c r="P1444" t="s">
        <v>24</v>
      </c>
      <c r="Q1444" t="s">
        <v>19</v>
      </c>
      <c r="R1444" t="s">
        <v>25</v>
      </c>
      <c r="S1444" t="s">
        <v>21</v>
      </c>
      <c r="T1444" t="s">
        <v>26</v>
      </c>
      <c r="U1444" t="s">
        <v>14</v>
      </c>
      <c r="V1444" t="s">
        <v>18</v>
      </c>
      <c r="W1444" t="s">
        <v>24</v>
      </c>
      <c r="X1444" t="s">
        <v>27</v>
      </c>
      <c r="Y1444" t="s">
        <v>25</v>
      </c>
      <c r="Z1444" t="s">
        <v>28</v>
      </c>
      <c r="AA1444" t="s">
        <v>29</v>
      </c>
      <c r="AB1444" t="s">
        <v>25</v>
      </c>
      <c r="AC1444" t="s">
        <v>18</v>
      </c>
      <c r="AD1444" t="s">
        <v>26</v>
      </c>
      <c r="AE1444" t="s">
        <v>29</v>
      </c>
      <c r="AF1444" t="s">
        <v>19</v>
      </c>
      <c r="AG1444" t="s">
        <v>30</v>
      </c>
      <c r="AH1444" t="s">
        <v>31</v>
      </c>
    </row>
    <row r="1445" spans="1:34" x14ac:dyDescent="0.6">
      <c r="A1445" t="s">
        <v>77</v>
      </c>
      <c r="B1445" t="s">
        <v>777</v>
      </c>
      <c r="E1445" s="3">
        <v>1950000</v>
      </c>
      <c r="G1445" s="3">
        <v>1688785</v>
      </c>
      <c r="H1445" s="3">
        <v>1423340</v>
      </c>
      <c r="I1445">
        <v>0</v>
      </c>
    </row>
    <row r="1446" spans="1:34" x14ac:dyDescent="0.6">
      <c r="A1446" t="s">
        <v>14</v>
      </c>
      <c r="B1446" t="s">
        <v>15</v>
      </c>
      <c r="C1446" t="s">
        <v>16</v>
      </c>
      <c r="D1446" t="s">
        <v>17</v>
      </c>
      <c r="E1446" t="s">
        <v>18</v>
      </c>
      <c r="F1446" t="s">
        <v>19</v>
      </c>
      <c r="G1446" t="s">
        <v>69</v>
      </c>
      <c r="H1446" t="s">
        <v>70</v>
      </c>
      <c r="I1446" t="s">
        <v>21</v>
      </c>
      <c r="J1446" t="s">
        <v>19</v>
      </c>
      <c r="K1446" t="s">
        <v>22</v>
      </c>
      <c r="L1446" t="s">
        <v>22</v>
      </c>
      <c r="M1446" t="s">
        <v>22</v>
      </c>
      <c r="N1446" t="s">
        <v>23</v>
      </c>
      <c r="O1446" t="s">
        <v>22</v>
      </c>
      <c r="P1446" t="s">
        <v>24</v>
      </c>
      <c r="Q1446" t="s">
        <v>19</v>
      </c>
      <c r="R1446" t="s">
        <v>25</v>
      </c>
      <c r="S1446" t="s">
        <v>21</v>
      </c>
      <c r="T1446" t="s">
        <v>26</v>
      </c>
      <c r="U1446" t="s">
        <v>14</v>
      </c>
      <c r="V1446" t="s">
        <v>18</v>
      </c>
      <c r="W1446" t="s">
        <v>24</v>
      </c>
      <c r="X1446" t="s">
        <v>27</v>
      </c>
      <c r="Y1446" t="s">
        <v>25</v>
      </c>
      <c r="Z1446" t="s">
        <v>28</v>
      </c>
      <c r="AA1446" t="s">
        <v>29</v>
      </c>
      <c r="AB1446" t="s">
        <v>25</v>
      </c>
      <c r="AC1446" t="s">
        <v>18</v>
      </c>
      <c r="AD1446" t="s">
        <v>26</v>
      </c>
      <c r="AE1446" t="s">
        <v>29</v>
      </c>
      <c r="AF1446" t="s">
        <v>19</v>
      </c>
      <c r="AG1446" t="s">
        <v>30</v>
      </c>
      <c r="AH1446" t="s">
        <v>31</v>
      </c>
    </row>
    <row r="1447" spans="1:34" x14ac:dyDescent="0.6">
      <c r="A1447">
        <v>38205106016</v>
      </c>
      <c r="B1447" t="s">
        <v>779</v>
      </c>
      <c r="C1447">
        <v>86065983075</v>
      </c>
      <c r="D1447" t="s">
        <v>780</v>
      </c>
      <c r="E1447" s="3">
        <v>2030398</v>
      </c>
      <c r="F1447">
        <v>8.25</v>
      </c>
      <c r="G1447" s="3">
        <v>1156741</v>
      </c>
      <c r="H1447" s="3">
        <v>1000165</v>
      </c>
      <c r="I1447">
        <v>0</v>
      </c>
      <c r="J1447" s="4">
        <v>43487</v>
      </c>
      <c r="K1447">
        <v>14</v>
      </c>
      <c r="L1447">
        <v>14</v>
      </c>
      <c r="M1447">
        <v>0</v>
      </c>
      <c r="N1447">
        <v>0</v>
      </c>
      <c r="O1447">
        <v>0</v>
      </c>
      <c r="P1447">
        <v>0</v>
      </c>
      <c r="Q1447" t="s">
        <v>73</v>
      </c>
      <c r="R1447">
        <v>61132</v>
      </c>
      <c r="S1447" s="3">
        <v>15424</v>
      </c>
      <c r="T1447" t="s">
        <v>74</v>
      </c>
      <c r="U1447">
        <v>0</v>
      </c>
      <c r="V1447">
        <v>0</v>
      </c>
      <c r="W1447" t="s">
        <v>75</v>
      </c>
      <c r="Y1447">
        <v>9</v>
      </c>
      <c r="Z1447" t="s">
        <v>75</v>
      </c>
      <c r="AA1447" t="s">
        <v>74</v>
      </c>
      <c r="AB1447" t="s">
        <v>75</v>
      </c>
      <c r="AC1447">
        <v>0</v>
      </c>
      <c r="AD1447" t="s">
        <v>74</v>
      </c>
    </row>
    <row r="1448" spans="1:34" x14ac:dyDescent="0.6">
      <c r="A1448" t="s">
        <v>14</v>
      </c>
      <c r="B1448" t="s">
        <v>15</v>
      </c>
      <c r="C1448" t="s">
        <v>16</v>
      </c>
      <c r="D1448" t="s">
        <v>17</v>
      </c>
      <c r="E1448" t="s">
        <v>18</v>
      </c>
      <c r="F1448" t="s">
        <v>19</v>
      </c>
      <c r="G1448" t="s">
        <v>69</v>
      </c>
      <c r="H1448" t="s">
        <v>70</v>
      </c>
      <c r="I1448" t="s">
        <v>21</v>
      </c>
      <c r="J1448" t="s">
        <v>19</v>
      </c>
      <c r="K1448" t="s">
        <v>22</v>
      </c>
      <c r="L1448" t="s">
        <v>22</v>
      </c>
      <c r="M1448" t="s">
        <v>22</v>
      </c>
      <c r="N1448" t="s">
        <v>23</v>
      </c>
      <c r="O1448" t="s">
        <v>22</v>
      </c>
      <c r="P1448" t="s">
        <v>24</v>
      </c>
      <c r="Q1448" t="s">
        <v>19</v>
      </c>
      <c r="R1448" t="s">
        <v>25</v>
      </c>
      <c r="S1448" t="s">
        <v>21</v>
      </c>
      <c r="T1448" t="s">
        <v>26</v>
      </c>
      <c r="U1448" t="s">
        <v>14</v>
      </c>
      <c r="V1448" t="s">
        <v>18</v>
      </c>
      <c r="W1448" t="s">
        <v>24</v>
      </c>
      <c r="X1448" t="s">
        <v>27</v>
      </c>
      <c r="Y1448" t="s">
        <v>25</v>
      </c>
      <c r="Z1448" t="s">
        <v>28</v>
      </c>
      <c r="AA1448" t="s">
        <v>29</v>
      </c>
      <c r="AB1448" t="s">
        <v>25</v>
      </c>
      <c r="AC1448" t="s">
        <v>18</v>
      </c>
      <c r="AD1448" t="s">
        <v>26</v>
      </c>
      <c r="AE1448" t="s">
        <v>29</v>
      </c>
      <c r="AF1448" t="s">
        <v>19</v>
      </c>
      <c r="AG1448" t="s">
        <v>30</v>
      </c>
      <c r="AH1448" t="s">
        <v>31</v>
      </c>
    </row>
    <row r="1450" spans="1:34" x14ac:dyDescent="0.6">
      <c r="A1450" t="s">
        <v>101</v>
      </c>
      <c r="B1450" t="s">
        <v>102</v>
      </c>
      <c r="C1450" t="s">
        <v>103</v>
      </c>
      <c r="D1450" t="s">
        <v>104</v>
      </c>
    </row>
    <row r="1452" spans="1:34" x14ac:dyDescent="0.6">
      <c r="A1452" t="s">
        <v>3</v>
      </c>
      <c r="B1452">
        <v>1</v>
      </c>
      <c r="C1452" t="s">
        <v>4</v>
      </c>
      <c r="D1452" t="s">
        <v>5</v>
      </c>
      <c r="E1452" t="s">
        <v>6</v>
      </c>
      <c r="F1452" s="1">
        <v>45383.166666666664</v>
      </c>
      <c r="G1452">
        <v>0</v>
      </c>
    </row>
    <row r="1453" spans="1:34" x14ac:dyDescent="0.6">
      <c r="A1453" t="s">
        <v>7</v>
      </c>
      <c r="E1453" t="s">
        <v>8</v>
      </c>
      <c r="F1453" s="2">
        <v>44621</v>
      </c>
    </row>
    <row r="1454" spans="1:34" x14ac:dyDescent="0.6">
      <c r="C1454" t="s">
        <v>9</v>
      </c>
      <c r="D1454" t="s">
        <v>10</v>
      </c>
    </row>
    <row r="1455" spans="1:34" x14ac:dyDescent="0.6">
      <c r="A1455" t="s">
        <v>11</v>
      </c>
      <c r="B1455" t="s">
        <v>12</v>
      </c>
      <c r="E1455" t="s">
        <v>781</v>
      </c>
    </row>
    <row r="1456" spans="1:34" x14ac:dyDescent="0.6">
      <c r="A1456" t="s">
        <v>0</v>
      </c>
    </row>
    <row r="1457" spans="1:34" x14ac:dyDescent="0.6">
      <c r="A1457" t="s">
        <v>14</v>
      </c>
      <c r="B1457" t="s">
        <v>15</v>
      </c>
      <c r="C1457" t="s">
        <v>16</v>
      </c>
      <c r="D1457" t="s">
        <v>17</v>
      </c>
      <c r="E1457" t="s">
        <v>18</v>
      </c>
      <c r="F1457" t="s">
        <v>19</v>
      </c>
      <c r="G1457" t="s">
        <v>20</v>
      </c>
      <c r="H1457" t="s">
        <v>21</v>
      </c>
      <c r="I1457" t="s">
        <v>21</v>
      </c>
      <c r="J1457" t="s">
        <v>19</v>
      </c>
      <c r="K1457" t="s">
        <v>22</v>
      </c>
      <c r="L1457" t="s">
        <v>22</v>
      </c>
      <c r="M1457" t="s">
        <v>22</v>
      </c>
      <c r="N1457" t="s">
        <v>23</v>
      </c>
      <c r="O1457" t="s">
        <v>22</v>
      </c>
      <c r="P1457" t="s">
        <v>24</v>
      </c>
      <c r="Q1457" t="s">
        <v>19</v>
      </c>
      <c r="R1457" t="s">
        <v>25</v>
      </c>
      <c r="S1457" t="s">
        <v>21</v>
      </c>
      <c r="T1457" t="s">
        <v>26</v>
      </c>
      <c r="U1457" t="s">
        <v>14</v>
      </c>
      <c r="V1457" t="s">
        <v>18</v>
      </c>
      <c r="W1457" t="s">
        <v>24</v>
      </c>
      <c r="X1457" t="s">
        <v>27</v>
      </c>
      <c r="Y1457" t="s">
        <v>25</v>
      </c>
      <c r="Z1457" t="s">
        <v>28</v>
      </c>
      <c r="AA1457" t="s">
        <v>29</v>
      </c>
      <c r="AB1457" t="s">
        <v>25</v>
      </c>
      <c r="AC1457" t="s">
        <v>18</v>
      </c>
      <c r="AD1457" t="s">
        <v>26</v>
      </c>
      <c r="AE1457" t="s">
        <v>29</v>
      </c>
      <c r="AF1457" t="s">
        <v>19</v>
      </c>
      <c r="AG1457" t="s">
        <v>30</v>
      </c>
      <c r="AH1457" t="s">
        <v>31</v>
      </c>
    </row>
    <row r="1458" spans="1:34" x14ac:dyDescent="0.6">
      <c r="A1458" t="s">
        <v>32</v>
      </c>
      <c r="B1458" t="s">
        <v>33</v>
      </c>
      <c r="C1458" t="s">
        <v>34</v>
      </c>
      <c r="D1458" t="s">
        <v>35</v>
      </c>
      <c r="E1458" t="s">
        <v>36</v>
      </c>
      <c r="F1458" t="s">
        <v>37</v>
      </c>
      <c r="G1458" t="s">
        <v>38</v>
      </c>
      <c r="H1458" t="s">
        <v>39</v>
      </c>
      <c r="I1458" t="s">
        <v>40</v>
      </c>
      <c r="J1458" t="s">
        <v>41</v>
      </c>
      <c r="K1458" t="s">
        <v>42</v>
      </c>
      <c r="L1458" t="s">
        <v>42</v>
      </c>
      <c r="M1458" t="s">
        <v>42</v>
      </c>
      <c r="N1458" t="s">
        <v>43</v>
      </c>
      <c r="O1458" t="s">
        <v>44</v>
      </c>
      <c r="P1458" t="s">
        <v>45</v>
      </c>
      <c r="Q1458" t="s">
        <v>46</v>
      </c>
      <c r="R1458" t="s">
        <v>47</v>
      </c>
      <c r="S1458" t="s">
        <v>48</v>
      </c>
      <c r="T1458" t="s">
        <v>49</v>
      </c>
      <c r="U1458" t="s">
        <v>50</v>
      </c>
      <c r="V1458" t="s">
        <v>51</v>
      </c>
      <c r="W1458" t="s">
        <v>52</v>
      </c>
      <c r="X1458" t="s">
        <v>53</v>
      </c>
      <c r="Y1458" t="s">
        <v>54</v>
      </c>
      <c r="Z1458" t="s">
        <v>55</v>
      </c>
      <c r="AA1458" t="s">
        <v>56</v>
      </c>
      <c r="AB1458" t="s">
        <v>57</v>
      </c>
      <c r="AC1458" t="s">
        <v>58</v>
      </c>
      <c r="AD1458" t="s">
        <v>59</v>
      </c>
      <c r="AE1458" t="s">
        <v>60</v>
      </c>
      <c r="AF1458" t="s">
        <v>61</v>
      </c>
      <c r="AG1458" t="s">
        <v>62</v>
      </c>
    </row>
    <row r="1459" spans="1:34" x14ac:dyDescent="0.6">
      <c r="J1459" t="s">
        <v>63</v>
      </c>
      <c r="K1459" t="s">
        <v>64</v>
      </c>
      <c r="L1459" t="s">
        <v>65</v>
      </c>
      <c r="M1459" t="s">
        <v>66</v>
      </c>
      <c r="N1459" t="s">
        <v>67</v>
      </c>
      <c r="O1459" t="s">
        <v>67</v>
      </c>
      <c r="P1459" t="s">
        <v>68</v>
      </c>
    </row>
    <row r="1460" spans="1:34" x14ac:dyDescent="0.6">
      <c r="A1460" t="s">
        <v>14</v>
      </c>
      <c r="B1460" t="s">
        <v>15</v>
      </c>
      <c r="C1460" t="s">
        <v>16</v>
      </c>
      <c r="D1460" t="s">
        <v>17</v>
      </c>
      <c r="E1460" t="s">
        <v>18</v>
      </c>
      <c r="F1460" t="s">
        <v>19</v>
      </c>
      <c r="G1460" t="s">
        <v>69</v>
      </c>
      <c r="H1460" t="s">
        <v>70</v>
      </c>
      <c r="I1460" t="s">
        <v>21</v>
      </c>
      <c r="J1460" t="s">
        <v>19</v>
      </c>
      <c r="K1460" t="s">
        <v>22</v>
      </c>
      <c r="L1460" t="s">
        <v>22</v>
      </c>
      <c r="M1460" t="s">
        <v>22</v>
      </c>
      <c r="N1460" t="s">
        <v>23</v>
      </c>
      <c r="O1460" t="s">
        <v>22</v>
      </c>
      <c r="P1460" t="s">
        <v>24</v>
      </c>
      <c r="Q1460" t="s">
        <v>19</v>
      </c>
      <c r="R1460" t="s">
        <v>25</v>
      </c>
      <c r="S1460" t="s">
        <v>21</v>
      </c>
      <c r="T1460" t="s">
        <v>26</v>
      </c>
      <c r="U1460" t="s">
        <v>14</v>
      </c>
      <c r="V1460" t="s">
        <v>18</v>
      </c>
      <c r="W1460" t="s">
        <v>24</v>
      </c>
      <c r="X1460" t="s">
        <v>27</v>
      </c>
      <c r="Y1460" t="s">
        <v>25</v>
      </c>
      <c r="Z1460" t="s">
        <v>28</v>
      </c>
      <c r="AA1460" t="s">
        <v>29</v>
      </c>
      <c r="AB1460" t="s">
        <v>25</v>
      </c>
      <c r="AC1460" t="s">
        <v>18</v>
      </c>
      <c r="AD1460" t="s">
        <v>26</v>
      </c>
      <c r="AE1460" t="s">
        <v>29</v>
      </c>
      <c r="AF1460" t="s">
        <v>19</v>
      </c>
      <c r="AG1460" t="s">
        <v>30</v>
      </c>
      <c r="AH1460" t="s">
        <v>31</v>
      </c>
    </row>
    <row r="1461" spans="1:34" x14ac:dyDescent="0.6">
      <c r="A1461">
        <v>38529132221</v>
      </c>
      <c r="B1461" t="s">
        <v>779</v>
      </c>
      <c r="C1461">
        <v>90326032896</v>
      </c>
      <c r="D1461" t="s">
        <v>782</v>
      </c>
      <c r="E1461" s="3">
        <v>2628134</v>
      </c>
      <c r="F1461">
        <v>8.25</v>
      </c>
      <c r="G1461" s="3">
        <v>863272</v>
      </c>
      <c r="H1461" s="3">
        <v>768772</v>
      </c>
      <c r="I1461">
        <v>0</v>
      </c>
      <c r="J1461" s="4">
        <v>43631</v>
      </c>
      <c r="K1461">
        <v>1</v>
      </c>
      <c r="L1461">
        <v>1</v>
      </c>
      <c r="M1461">
        <v>0</v>
      </c>
      <c r="N1461">
        <v>0</v>
      </c>
      <c r="O1461">
        <v>0</v>
      </c>
      <c r="P1461">
        <v>0</v>
      </c>
      <c r="Q1461" t="s">
        <v>73</v>
      </c>
      <c r="R1461">
        <v>15355</v>
      </c>
      <c r="S1461" s="3">
        <v>9202</v>
      </c>
      <c r="T1461" t="s">
        <v>74</v>
      </c>
      <c r="U1461">
        <v>0</v>
      </c>
      <c r="V1461">
        <v>0</v>
      </c>
      <c r="W1461" t="s">
        <v>75</v>
      </c>
      <c r="Y1461">
        <v>9</v>
      </c>
      <c r="Z1461" t="s">
        <v>75</v>
      </c>
      <c r="AA1461" t="s">
        <v>74</v>
      </c>
      <c r="AB1461" t="s">
        <v>75</v>
      </c>
      <c r="AC1461">
        <v>0</v>
      </c>
      <c r="AD1461" t="s">
        <v>74</v>
      </c>
      <c r="AE1461" t="s">
        <v>76</v>
      </c>
      <c r="AF1461" s="4">
        <v>44242</v>
      </c>
      <c r="AG1461">
        <v>999</v>
      </c>
    </row>
    <row r="1462" spans="1:34" x14ac:dyDescent="0.6">
      <c r="A1462">
        <v>38579709540</v>
      </c>
      <c r="B1462" t="s">
        <v>779</v>
      </c>
      <c r="C1462">
        <v>90319521003</v>
      </c>
      <c r="D1462" t="s">
        <v>783</v>
      </c>
      <c r="E1462" s="3">
        <v>9586092</v>
      </c>
      <c r="F1462">
        <v>8.75</v>
      </c>
      <c r="G1462" s="3">
        <v>3620541</v>
      </c>
      <c r="H1462" s="3">
        <v>470659</v>
      </c>
      <c r="I1462">
        <v>0</v>
      </c>
      <c r="J1462" s="4">
        <v>43664</v>
      </c>
      <c r="K1462">
        <v>1</v>
      </c>
      <c r="L1462">
        <v>1</v>
      </c>
      <c r="M1462">
        <v>0</v>
      </c>
      <c r="N1462">
        <v>0</v>
      </c>
      <c r="O1462">
        <v>0</v>
      </c>
      <c r="P1462">
        <v>0</v>
      </c>
      <c r="Q1462" t="s">
        <v>73</v>
      </c>
      <c r="R1462">
        <v>15355</v>
      </c>
      <c r="S1462" s="3">
        <v>151825</v>
      </c>
      <c r="T1462" t="s">
        <v>74</v>
      </c>
      <c r="U1462">
        <v>0</v>
      </c>
      <c r="V1462">
        <v>0</v>
      </c>
      <c r="W1462" t="s">
        <v>75</v>
      </c>
      <c r="Y1462">
        <v>9</v>
      </c>
      <c r="Z1462" t="s">
        <v>75</v>
      </c>
      <c r="AA1462" t="s">
        <v>74</v>
      </c>
      <c r="AB1462" t="s">
        <v>75</v>
      </c>
      <c r="AC1462">
        <v>0</v>
      </c>
      <c r="AD1462" t="s">
        <v>74</v>
      </c>
    </row>
    <row r="1463" spans="1:34" x14ac:dyDescent="0.6">
      <c r="A1463" t="s">
        <v>14</v>
      </c>
      <c r="B1463" t="s">
        <v>15</v>
      </c>
      <c r="C1463" t="s">
        <v>16</v>
      </c>
      <c r="D1463" t="s">
        <v>17</v>
      </c>
      <c r="E1463" t="s">
        <v>18</v>
      </c>
      <c r="F1463" t="s">
        <v>19</v>
      </c>
      <c r="G1463" t="s">
        <v>69</v>
      </c>
      <c r="H1463" t="s">
        <v>70</v>
      </c>
      <c r="I1463" t="s">
        <v>21</v>
      </c>
      <c r="J1463" t="s">
        <v>19</v>
      </c>
      <c r="K1463" t="s">
        <v>22</v>
      </c>
      <c r="L1463" t="s">
        <v>22</v>
      </c>
      <c r="M1463" t="s">
        <v>22</v>
      </c>
      <c r="N1463" t="s">
        <v>23</v>
      </c>
      <c r="O1463" t="s">
        <v>22</v>
      </c>
      <c r="P1463" t="s">
        <v>24</v>
      </c>
      <c r="Q1463" t="s">
        <v>19</v>
      </c>
      <c r="R1463" t="s">
        <v>25</v>
      </c>
      <c r="S1463" t="s">
        <v>21</v>
      </c>
      <c r="T1463" t="s">
        <v>26</v>
      </c>
      <c r="U1463" t="s">
        <v>14</v>
      </c>
      <c r="V1463" t="s">
        <v>18</v>
      </c>
      <c r="W1463" t="s">
        <v>24</v>
      </c>
      <c r="X1463" t="s">
        <v>27</v>
      </c>
      <c r="Y1463" t="s">
        <v>25</v>
      </c>
      <c r="Z1463" t="s">
        <v>28</v>
      </c>
      <c r="AA1463" t="s">
        <v>29</v>
      </c>
      <c r="AB1463" t="s">
        <v>25</v>
      </c>
      <c r="AC1463" t="s">
        <v>18</v>
      </c>
      <c r="AD1463" t="s">
        <v>26</v>
      </c>
      <c r="AE1463" t="s">
        <v>29</v>
      </c>
      <c r="AF1463" t="s">
        <v>19</v>
      </c>
      <c r="AG1463" t="s">
        <v>30</v>
      </c>
      <c r="AH1463" t="s">
        <v>31</v>
      </c>
    </row>
    <row r="1464" spans="1:34" x14ac:dyDescent="0.6">
      <c r="A1464" t="s">
        <v>77</v>
      </c>
      <c r="B1464" t="s">
        <v>779</v>
      </c>
      <c r="E1464" s="3">
        <v>14244624</v>
      </c>
      <c r="G1464" s="3">
        <v>5640554</v>
      </c>
      <c r="H1464" s="3">
        <v>2239596</v>
      </c>
      <c r="I1464">
        <v>0</v>
      </c>
    </row>
    <row r="1465" spans="1:34" x14ac:dyDescent="0.6">
      <c r="A1465" t="s">
        <v>14</v>
      </c>
      <c r="B1465" t="s">
        <v>15</v>
      </c>
      <c r="C1465" t="s">
        <v>16</v>
      </c>
      <c r="D1465" t="s">
        <v>17</v>
      </c>
      <c r="E1465" t="s">
        <v>18</v>
      </c>
      <c r="F1465" t="s">
        <v>19</v>
      </c>
      <c r="G1465" t="s">
        <v>69</v>
      </c>
      <c r="H1465" t="s">
        <v>70</v>
      </c>
      <c r="I1465" t="s">
        <v>21</v>
      </c>
      <c r="J1465" t="s">
        <v>19</v>
      </c>
      <c r="K1465" t="s">
        <v>22</v>
      </c>
      <c r="L1465" t="s">
        <v>22</v>
      </c>
      <c r="M1465" t="s">
        <v>22</v>
      </c>
      <c r="N1465" t="s">
        <v>23</v>
      </c>
      <c r="O1465" t="s">
        <v>22</v>
      </c>
      <c r="P1465" t="s">
        <v>24</v>
      </c>
      <c r="Q1465" t="s">
        <v>19</v>
      </c>
      <c r="R1465" t="s">
        <v>25</v>
      </c>
      <c r="S1465" t="s">
        <v>21</v>
      </c>
      <c r="T1465" t="s">
        <v>26</v>
      </c>
      <c r="U1465" t="s">
        <v>14</v>
      </c>
      <c r="V1465" t="s">
        <v>18</v>
      </c>
      <c r="W1465" t="s">
        <v>24</v>
      </c>
      <c r="X1465" t="s">
        <v>27</v>
      </c>
      <c r="Y1465" t="s">
        <v>25</v>
      </c>
      <c r="Z1465" t="s">
        <v>28</v>
      </c>
      <c r="AA1465" t="s">
        <v>29</v>
      </c>
      <c r="AB1465" t="s">
        <v>25</v>
      </c>
      <c r="AC1465" t="s">
        <v>18</v>
      </c>
      <c r="AD1465" t="s">
        <v>26</v>
      </c>
      <c r="AE1465" t="s">
        <v>29</v>
      </c>
      <c r="AF1465" t="s">
        <v>19</v>
      </c>
      <c r="AG1465" t="s">
        <v>30</v>
      </c>
      <c r="AH1465" t="s">
        <v>31</v>
      </c>
    </row>
    <row r="1466" spans="1:34" x14ac:dyDescent="0.6">
      <c r="A1466">
        <v>37092630588</v>
      </c>
      <c r="B1466" t="s">
        <v>784</v>
      </c>
      <c r="C1466">
        <v>85643220864</v>
      </c>
      <c r="D1466" t="s">
        <v>503</v>
      </c>
      <c r="E1466" s="3">
        <v>1500000</v>
      </c>
      <c r="F1466">
        <v>7.6</v>
      </c>
      <c r="G1466" s="3">
        <v>1458609</v>
      </c>
      <c r="H1466" s="3">
        <v>1413324.43</v>
      </c>
      <c r="I1466">
        <v>0</v>
      </c>
      <c r="J1466" s="4">
        <v>42964</v>
      </c>
      <c r="K1466">
        <v>19</v>
      </c>
      <c r="L1466">
        <v>19</v>
      </c>
      <c r="M1466">
        <v>0</v>
      </c>
      <c r="N1466">
        <v>0</v>
      </c>
      <c r="O1466">
        <v>0</v>
      </c>
      <c r="P1466">
        <v>0</v>
      </c>
      <c r="Q1466" t="s">
        <v>73</v>
      </c>
      <c r="R1466">
        <v>15355</v>
      </c>
      <c r="S1466" s="3">
        <v>12366</v>
      </c>
      <c r="T1466" t="s">
        <v>74</v>
      </c>
      <c r="U1466">
        <v>0</v>
      </c>
      <c r="V1466">
        <v>0</v>
      </c>
      <c r="W1466" t="s">
        <v>75</v>
      </c>
      <c r="Y1466">
        <v>9</v>
      </c>
      <c r="Z1466" t="s">
        <v>75</v>
      </c>
      <c r="AA1466" t="s">
        <v>74</v>
      </c>
      <c r="AB1466" t="s">
        <v>75</v>
      </c>
      <c r="AC1466">
        <v>0</v>
      </c>
      <c r="AD1466" t="s">
        <v>74</v>
      </c>
      <c r="AE1466" t="s">
        <v>76</v>
      </c>
      <c r="AF1466" s="4">
        <v>44195</v>
      </c>
      <c r="AG1466">
        <v>0</v>
      </c>
    </row>
    <row r="1467" spans="1:34" x14ac:dyDescent="0.6">
      <c r="A1467" t="s">
        <v>14</v>
      </c>
      <c r="B1467" t="s">
        <v>15</v>
      </c>
      <c r="C1467" t="s">
        <v>16</v>
      </c>
      <c r="D1467" t="s">
        <v>17</v>
      </c>
      <c r="E1467" t="s">
        <v>18</v>
      </c>
      <c r="F1467" t="s">
        <v>19</v>
      </c>
      <c r="G1467" t="s">
        <v>69</v>
      </c>
      <c r="H1467" t="s">
        <v>70</v>
      </c>
      <c r="I1467" t="s">
        <v>21</v>
      </c>
      <c r="J1467" t="s">
        <v>19</v>
      </c>
      <c r="K1467" t="s">
        <v>22</v>
      </c>
      <c r="L1467" t="s">
        <v>22</v>
      </c>
      <c r="M1467" t="s">
        <v>22</v>
      </c>
      <c r="N1467" t="s">
        <v>23</v>
      </c>
      <c r="O1467" t="s">
        <v>22</v>
      </c>
      <c r="P1467" t="s">
        <v>24</v>
      </c>
      <c r="Q1467" t="s">
        <v>19</v>
      </c>
      <c r="R1467" t="s">
        <v>25</v>
      </c>
      <c r="S1467" t="s">
        <v>21</v>
      </c>
      <c r="T1467" t="s">
        <v>26</v>
      </c>
      <c r="U1467" t="s">
        <v>14</v>
      </c>
      <c r="V1467" t="s">
        <v>18</v>
      </c>
      <c r="W1467" t="s">
        <v>24</v>
      </c>
      <c r="X1467" t="s">
        <v>27</v>
      </c>
      <c r="Y1467" t="s">
        <v>25</v>
      </c>
      <c r="Z1467" t="s">
        <v>28</v>
      </c>
      <c r="AA1467" t="s">
        <v>29</v>
      </c>
      <c r="AB1467" t="s">
        <v>25</v>
      </c>
      <c r="AC1467" t="s">
        <v>18</v>
      </c>
      <c r="AD1467" t="s">
        <v>26</v>
      </c>
      <c r="AE1467" t="s">
        <v>29</v>
      </c>
      <c r="AF1467" t="s">
        <v>19</v>
      </c>
      <c r="AG1467" t="s">
        <v>30</v>
      </c>
      <c r="AH1467" t="s">
        <v>31</v>
      </c>
    </row>
    <row r="1468" spans="1:34" x14ac:dyDescent="0.6">
      <c r="A1468" t="s">
        <v>77</v>
      </c>
      <c r="B1468" t="s">
        <v>784</v>
      </c>
      <c r="E1468" s="3">
        <v>1500000</v>
      </c>
      <c r="G1468" s="3">
        <v>1458609</v>
      </c>
      <c r="H1468" s="3">
        <v>1413324.43</v>
      </c>
      <c r="I1468">
        <v>0</v>
      </c>
    </row>
    <row r="1469" spans="1:34" x14ac:dyDescent="0.6">
      <c r="A1469" t="s">
        <v>14</v>
      </c>
      <c r="B1469" t="s">
        <v>15</v>
      </c>
      <c r="C1469" t="s">
        <v>16</v>
      </c>
      <c r="D1469" t="s">
        <v>17</v>
      </c>
      <c r="E1469" t="s">
        <v>18</v>
      </c>
      <c r="F1469" t="s">
        <v>19</v>
      </c>
      <c r="G1469" t="s">
        <v>69</v>
      </c>
      <c r="H1469" t="s">
        <v>70</v>
      </c>
      <c r="I1469" t="s">
        <v>21</v>
      </c>
      <c r="J1469" t="s">
        <v>19</v>
      </c>
      <c r="K1469" t="s">
        <v>22</v>
      </c>
      <c r="L1469" t="s">
        <v>22</v>
      </c>
      <c r="M1469" t="s">
        <v>22</v>
      </c>
      <c r="N1469" t="s">
        <v>23</v>
      </c>
      <c r="O1469" t="s">
        <v>22</v>
      </c>
      <c r="P1469" t="s">
        <v>24</v>
      </c>
      <c r="Q1469" t="s">
        <v>19</v>
      </c>
      <c r="R1469" t="s">
        <v>25</v>
      </c>
      <c r="S1469" t="s">
        <v>21</v>
      </c>
      <c r="T1469" t="s">
        <v>26</v>
      </c>
      <c r="U1469" t="s">
        <v>14</v>
      </c>
      <c r="V1469" t="s">
        <v>18</v>
      </c>
      <c r="W1469" t="s">
        <v>24</v>
      </c>
      <c r="X1469" t="s">
        <v>27</v>
      </c>
      <c r="Y1469" t="s">
        <v>25</v>
      </c>
      <c r="Z1469" t="s">
        <v>28</v>
      </c>
      <c r="AA1469" t="s">
        <v>29</v>
      </c>
      <c r="AB1469" t="s">
        <v>25</v>
      </c>
      <c r="AC1469" t="s">
        <v>18</v>
      </c>
      <c r="AD1469" t="s">
        <v>26</v>
      </c>
      <c r="AE1469" t="s">
        <v>29</v>
      </c>
      <c r="AF1469" t="s">
        <v>19</v>
      </c>
      <c r="AG1469" t="s">
        <v>30</v>
      </c>
      <c r="AH1469" t="s">
        <v>31</v>
      </c>
    </row>
    <row r="1470" spans="1:34" x14ac:dyDescent="0.6">
      <c r="A1470">
        <v>36967462007</v>
      </c>
      <c r="B1470" t="s">
        <v>785</v>
      </c>
      <c r="C1470">
        <v>86517956379</v>
      </c>
      <c r="D1470" t="s">
        <v>556</v>
      </c>
      <c r="E1470" s="3">
        <v>3675000</v>
      </c>
      <c r="F1470">
        <v>7.5</v>
      </c>
      <c r="G1470" s="3">
        <v>3352745</v>
      </c>
      <c r="H1470" s="3">
        <v>2883367.4</v>
      </c>
      <c r="I1470">
        <v>0</v>
      </c>
      <c r="J1470" s="4">
        <v>42910</v>
      </c>
      <c r="K1470">
        <v>19</v>
      </c>
      <c r="L1470">
        <v>19</v>
      </c>
      <c r="M1470">
        <v>0</v>
      </c>
      <c r="N1470">
        <v>0</v>
      </c>
      <c r="O1470">
        <v>0</v>
      </c>
      <c r="P1470">
        <v>0</v>
      </c>
      <c r="Q1470" t="s">
        <v>73</v>
      </c>
      <c r="R1470">
        <v>15355</v>
      </c>
      <c r="S1470" s="3">
        <v>31499</v>
      </c>
      <c r="T1470" t="s">
        <v>74</v>
      </c>
      <c r="U1470">
        <v>0</v>
      </c>
      <c r="V1470">
        <v>0</v>
      </c>
      <c r="W1470" t="s">
        <v>75</v>
      </c>
      <c r="Y1470">
        <v>9</v>
      </c>
      <c r="Z1470" t="s">
        <v>75</v>
      </c>
      <c r="AA1470" t="s">
        <v>74</v>
      </c>
      <c r="AB1470" t="s">
        <v>75</v>
      </c>
      <c r="AC1470">
        <v>0</v>
      </c>
      <c r="AD1470" t="s">
        <v>74</v>
      </c>
    </row>
    <row r="1471" spans="1:34" x14ac:dyDescent="0.6">
      <c r="A1471">
        <v>36967464468</v>
      </c>
      <c r="B1471" t="s">
        <v>785</v>
      </c>
      <c r="C1471">
        <v>89800587086</v>
      </c>
      <c r="D1471" t="s">
        <v>559</v>
      </c>
      <c r="E1471" s="3">
        <v>3675000</v>
      </c>
      <c r="F1471">
        <v>7.5</v>
      </c>
      <c r="G1471" s="3">
        <v>3107990</v>
      </c>
      <c r="H1471" s="3">
        <v>2763812.66</v>
      </c>
      <c r="I1471">
        <v>0</v>
      </c>
      <c r="J1471" s="4">
        <v>42910</v>
      </c>
      <c r="K1471">
        <v>19</v>
      </c>
      <c r="L1471">
        <v>19</v>
      </c>
      <c r="M1471">
        <v>0</v>
      </c>
      <c r="N1471">
        <v>0</v>
      </c>
      <c r="O1471">
        <v>0</v>
      </c>
      <c r="P1471">
        <v>0</v>
      </c>
      <c r="Q1471" t="s">
        <v>73</v>
      </c>
      <c r="R1471">
        <v>61132</v>
      </c>
      <c r="S1471" s="3">
        <v>29546</v>
      </c>
      <c r="T1471" t="s">
        <v>74</v>
      </c>
      <c r="U1471">
        <v>0</v>
      </c>
      <c r="V1471">
        <v>0</v>
      </c>
      <c r="W1471" t="s">
        <v>75</v>
      </c>
      <c r="Y1471">
        <v>9</v>
      </c>
      <c r="Z1471" t="s">
        <v>75</v>
      </c>
      <c r="AA1471" t="s">
        <v>74</v>
      </c>
      <c r="AB1471" t="s">
        <v>75</v>
      </c>
      <c r="AC1471">
        <v>0</v>
      </c>
      <c r="AD1471" t="s">
        <v>74</v>
      </c>
    </row>
    <row r="1472" spans="1:34" x14ac:dyDescent="0.6">
      <c r="A1472" t="s">
        <v>14</v>
      </c>
      <c r="B1472" t="s">
        <v>15</v>
      </c>
      <c r="C1472" t="s">
        <v>16</v>
      </c>
      <c r="D1472" t="s">
        <v>17</v>
      </c>
      <c r="E1472" t="s">
        <v>18</v>
      </c>
      <c r="F1472" t="s">
        <v>19</v>
      </c>
      <c r="G1472" t="s">
        <v>69</v>
      </c>
      <c r="H1472" t="s">
        <v>70</v>
      </c>
      <c r="I1472" t="s">
        <v>21</v>
      </c>
      <c r="J1472" t="s">
        <v>19</v>
      </c>
      <c r="K1472" t="s">
        <v>22</v>
      </c>
      <c r="L1472" t="s">
        <v>22</v>
      </c>
      <c r="M1472" t="s">
        <v>22</v>
      </c>
      <c r="N1472" t="s">
        <v>23</v>
      </c>
      <c r="O1472" t="s">
        <v>22</v>
      </c>
      <c r="P1472" t="s">
        <v>24</v>
      </c>
      <c r="Q1472" t="s">
        <v>19</v>
      </c>
      <c r="R1472" t="s">
        <v>25</v>
      </c>
      <c r="S1472" t="s">
        <v>21</v>
      </c>
      <c r="T1472" t="s">
        <v>26</v>
      </c>
      <c r="U1472" t="s">
        <v>14</v>
      </c>
      <c r="V1472" t="s">
        <v>18</v>
      </c>
      <c r="W1472" t="s">
        <v>24</v>
      </c>
      <c r="X1472" t="s">
        <v>27</v>
      </c>
      <c r="Y1472" t="s">
        <v>25</v>
      </c>
      <c r="Z1472" t="s">
        <v>28</v>
      </c>
      <c r="AA1472" t="s">
        <v>29</v>
      </c>
      <c r="AB1472" t="s">
        <v>25</v>
      </c>
      <c r="AC1472" t="s">
        <v>18</v>
      </c>
      <c r="AD1472" t="s">
        <v>26</v>
      </c>
      <c r="AE1472" t="s">
        <v>29</v>
      </c>
      <c r="AF1472" t="s">
        <v>19</v>
      </c>
      <c r="AG1472" t="s">
        <v>30</v>
      </c>
      <c r="AH1472" t="s">
        <v>31</v>
      </c>
    </row>
    <row r="1473" spans="1:34" x14ac:dyDescent="0.6">
      <c r="A1473" t="s">
        <v>77</v>
      </c>
      <c r="B1473" t="s">
        <v>785</v>
      </c>
      <c r="E1473" s="3">
        <v>7350000</v>
      </c>
      <c r="G1473" s="3">
        <v>6460735</v>
      </c>
      <c r="H1473" s="3">
        <v>5647180.0599999996</v>
      </c>
      <c r="I1473">
        <v>0</v>
      </c>
    </row>
    <row r="1474" spans="1:34" x14ac:dyDescent="0.6">
      <c r="A1474" t="s">
        <v>14</v>
      </c>
      <c r="B1474" t="s">
        <v>15</v>
      </c>
      <c r="C1474" t="s">
        <v>16</v>
      </c>
      <c r="D1474" t="s">
        <v>17</v>
      </c>
      <c r="E1474" t="s">
        <v>18</v>
      </c>
      <c r="F1474" t="s">
        <v>19</v>
      </c>
      <c r="G1474" t="s">
        <v>69</v>
      </c>
      <c r="H1474" t="s">
        <v>70</v>
      </c>
      <c r="I1474" t="s">
        <v>21</v>
      </c>
      <c r="J1474" t="s">
        <v>19</v>
      </c>
      <c r="K1474" t="s">
        <v>22</v>
      </c>
      <c r="L1474" t="s">
        <v>22</v>
      </c>
      <c r="M1474" t="s">
        <v>22</v>
      </c>
      <c r="N1474" t="s">
        <v>23</v>
      </c>
      <c r="O1474" t="s">
        <v>22</v>
      </c>
      <c r="P1474" t="s">
        <v>24</v>
      </c>
      <c r="Q1474" t="s">
        <v>19</v>
      </c>
      <c r="R1474" t="s">
        <v>25</v>
      </c>
      <c r="S1474" t="s">
        <v>21</v>
      </c>
      <c r="T1474" t="s">
        <v>26</v>
      </c>
      <c r="U1474" t="s">
        <v>14</v>
      </c>
      <c r="V1474" t="s">
        <v>18</v>
      </c>
      <c r="W1474" t="s">
        <v>24</v>
      </c>
      <c r="X1474" t="s">
        <v>27</v>
      </c>
      <c r="Y1474" t="s">
        <v>25</v>
      </c>
      <c r="Z1474" t="s">
        <v>28</v>
      </c>
      <c r="AA1474" t="s">
        <v>29</v>
      </c>
      <c r="AB1474" t="s">
        <v>25</v>
      </c>
      <c r="AC1474" t="s">
        <v>18</v>
      </c>
      <c r="AD1474" t="s">
        <v>26</v>
      </c>
      <c r="AE1474" t="s">
        <v>29</v>
      </c>
      <c r="AF1474" t="s">
        <v>19</v>
      </c>
      <c r="AG1474" t="s">
        <v>30</v>
      </c>
      <c r="AH1474" t="s">
        <v>31</v>
      </c>
    </row>
    <row r="1475" spans="1:34" x14ac:dyDescent="0.6">
      <c r="A1475">
        <v>31149986934</v>
      </c>
      <c r="B1475" t="s">
        <v>786</v>
      </c>
      <c r="C1475">
        <v>85017299453</v>
      </c>
      <c r="D1475" t="s">
        <v>787</v>
      </c>
      <c r="E1475" s="3">
        <v>1759000</v>
      </c>
      <c r="F1475">
        <v>7.65</v>
      </c>
      <c r="G1475" s="3">
        <v>1031478</v>
      </c>
      <c r="H1475" s="3">
        <v>656204.15</v>
      </c>
      <c r="I1475">
        <v>0</v>
      </c>
      <c r="J1475" s="4">
        <v>40296</v>
      </c>
      <c r="K1475">
        <v>19</v>
      </c>
      <c r="L1475">
        <v>19</v>
      </c>
      <c r="M1475">
        <v>0</v>
      </c>
      <c r="N1475">
        <v>0</v>
      </c>
      <c r="O1475">
        <v>0</v>
      </c>
      <c r="P1475">
        <v>0</v>
      </c>
      <c r="Q1475" t="s">
        <v>73</v>
      </c>
      <c r="R1475">
        <v>15355</v>
      </c>
      <c r="S1475" s="3">
        <v>14620</v>
      </c>
      <c r="T1475" t="s">
        <v>74</v>
      </c>
      <c r="U1475">
        <v>0</v>
      </c>
      <c r="V1475">
        <v>0</v>
      </c>
      <c r="W1475" t="s">
        <v>75</v>
      </c>
      <c r="Y1475">
        <v>9</v>
      </c>
      <c r="Z1475" t="s">
        <v>75</v>
      </c>
      <c r="AA1475" t="s">
        <v>74</v>
      </c>
      <c r="AB1475" t="s">
        <v>75</v>
      </c>
      <c r="AC1475">
        <v>0</v>
      </c>
      <c r="AD1475" t="s">
        <v>74</v>
      </c>
    </row>
    <row r="1476" spans="1:34" x14ac:dyDescent="0.6">
      <c r="A1476">
        <v>31476069084</v>
      </c>
      <c r="B1476" t="s">
        <v>786</v>
      </c>
      <c r="C1476">
        <v>80395280900</v>
      </c>
      <c r="D1476" t="s">
        <v>788</v>
      </c>
      <c r="E1476" s="3">
        <v>872000</v>
      </c>
      <c r="F1476">
        <v>7.65</v>
      </c>
      <c r="G1476" s="3">
        <v>359477</v>
      </c>
      <c r="H1476" s="3">
        <v>226757.98</v>
      </c>
      <c r="I1476">
        <v>0</v>
      </c>
      <c r="J1476" s="4">
        <v>40474</v>
      </c>
      <c r="K1476">
        <v>19</v>
      </c>
      <c r="L1476">
        <v>19</v>
      </c>
      <c r="M1476">
        <v>0</v>
      </c>
      <c r="N1476">
        <v>0</v>
      </c>
      <c r="O1476">
        <v>0</v>
      </c>
      <c r="P1476">
        <v>0</v>
      </c>
      <c r="Q1476" t="s">
        <v>73</v>
      </c>
      <c r="R1476">
        <v>15355</v>
      </c>
      <c r="S1476" s="3">
        <v>8654</v>
      </c>
      <c r="T1476" t="s">
        <v>74</v>
      </c>
      <c r="U1476">
        <v>0</v>
      </c>
      <c r="V1476">
        <v>0</v>
      </c>
      <c r="W1476" t="s">
        <v>75</v>
      </c>
      <c r="Y1476">
        <v>9</v>
      </c>
      <c r="Z1476" t="s">
        <v>75</v>
      </c>
      <c r="AA1476" t="s">
        <v>74</v>
      </c>
      <c r="AB1476" t="s">
        <v>75</v>
      </c>
      <c r="AC1476">
        <v>0</v>
      </c>
      <c r="AD1476" t="s">
        <v>74</v>
      </c>
    </row>
    <row r="1477" spans="1:34" x14ac:dyDescent="0.6">
      <c r="A1477">
        <v>35559750403</v>
      </c>
      <c r="B1477" t="s">
        <v>786</v>
      </c>
      <c r="C1477">
        <v>86221710759</v>
      </c>
      <c r="D1477" t="s">
        <v>552</v>
      </c>
      <c r="E1477" s="3">
        <v>1000000</v>
      </c>
      <c r="F1477">
        <v>7.65</v>
      </c>
      <c r="G1477" s="3">
        <v>807317</v>
      </c>
      <c r="H1477" s="3">
        <v>28178.82</v>
      </c>
      <c r="I1477">
        <v>0</v>
      </c>
      <c r="J1477" s="4">
        <v>42408</v>
      </c>
      <c r="K1477">
        <v>19</v>
      </c>
      <c r="L1477">
        <v>19</v>
      </c>
      <c r="M1477">
        <v>0</v>
      </c>
      <c r="N1477">
        <v>0</v>
      </c>
      <c r="O1477">
        <v>0</v>
      </c>
      <c r="P1477">
        <v>0</v>
      </c>
      <c r="Q1477" t="s">
        <v>73</v>
      </c>
      <c r="R1477">
        <v>15355</v>
      </c>
      <c r="S1477" s="3">
        <v>8749</v>
      </c>
      <c r="T1477" t="s">
        <v>74</v>
      </c>
      <c r="U1477">
        <v>0</v>
      </c>
      <c r="V1477">
        <v>0</v>
      </c>
      <c r="W1477" t="s">
        <v>75</v>
      </c>
      <c r="Y1477">
        <v>9</v>
      </c>
      <c r="Z1477" t="s">
        <v>75</v>
      </c>
      <c r="AA1477" t="s">
        <v>74</v>
      </c>
      <c r="AB1477" t="s">
        <v>75</v>
      </c>
      <c r="AC1477">
        <v>0</v>
      </c>
      <c r="AD1477" t="s">
        <v>74</v>
      </c>
      <c r="AE1477" t="s">
        <v>76</v>
      </c>
      <c r="AF1477" s="4">
        <v>44195</v>
      </c>
      <c r="AG1477">
        <v>0</v>
      </c>
    </row>
    <row r="1478" spans="1:34" x14ac:dyDescent="0.6">
      <c r="A1478" t="s">
        <v>14</v>
      </c>
      <c r="B1478" t="s">
        <v>15</v>
      </c>
      <c r="C1478" t="s">
        <v>16</v>
      </c>
      <c r="D1478" t="s">
        <v>17</v>
      </c>
      <c r="E1478" t="s">
        <v>18</v>
      </c>
      <c r="F1478" t="s">
        <v>19</v>
      </c>
      <c r="G1478" t="s">
        <v>69</v>
      </c>
      <c r="H1478" t="s">
        <v>70</v>
      </c>
      <c r="I1478" t="s">
        <v>21</v>
      </c>
      <c r="J1478" t="s">
        <v>19</v>
      </c>
      <c r="K1478" t="s">
        <v>22</v>
      </c>
      <c r="L1478" t="s">
        <v>22</v>
      </c>
      <c r="M1478" t="s">
        <v>22</v>
      </c>
      <c r="N1478" t="s">
        <v>23</v>
      </c>
      <c r="O1478" t="s">
        <v>22</v>
      </c>
      <c r="P1478" t="s">
        <v>24</v>
      </c>
      <c r="Q1478" t="s">
        <v>19</v>
      </c>
      <c r="R1478" t="s">
        <v>25</v>
      </c>
      <c r="S1478" t="s">
        <v>21</v>
      </c>
      <c r="T1478" t="s">
        <v>26</v>
      </c>
      <c r="U1478" t="s">
        <v>14</v>
      </c>
      <c r="V1478" t="s">
        <v>18</v>
      </c>
      <c r="W1478" t="s">
        <v>24</v>
      </c>
      <c r="X1478" t="s">
        <v>27</v>
      </c>
      <c r="Y1478" t="s">
        <v>25</v>
      </c>
      <c r="Z1478" t="s">
        <v>28</v>
      </c>
      <c r="AA1478" t="s">
        <v>29</v>
      </c>
      <c r="AB1478" t="s">
        <v>25</v>
      </c>
      <c r="AC1478" t="s">
        <v>18</v>
      </c>
      <c r="AD1478" t="s">
        <v>26</v>
      </c>
      <c r="AE1478" t="s">
        <v>29</v>
      </c>
      <c r="AF1478" t="s">
        <v>19</v>
      </c>
      <c r="AG1478" t="s">
        <v>30</v>
      </c>
      <c r="AH1478" t="s">
        <v>31</v>
      </c>
    </row>
    <row r="1479" spans="1:34" x14ac:dyDescent="0.6">
      <c r="A1479" t="s">
        <v>77</v>
      </c>
      <c r="B1479" t="s">
        <v>786</v>
      </c>
      <c r="E1479" s="3">
        <v>3631000</v>
      </c>
      <c r="G1479" s="3">
        <v>2198272</v>
      </c>
      <c r="H1479" s="3">
        <v>911140.95</v>
      </c>
      <c r="I1479">
        <v>0</v>
      </c>
    </row>
    <row r="1480" spans="1:34" x14ac:dyDescent="0.6">
      <c r="A1480" t="s">
        <v>14</v>
      </c>
      <c r="B1480" t="s">
        <v>15</v>
      </c>
      <c r="C1480" t="s">
        <v>16</v>
      </c>
      <c r="D1480" t="s">
        <v>17</v>
      </c>
      <c r="E1480" t="s">
        <v>18</v>
      </c>
      <c r="F1480" t="s">
        <v>19</v>
      </c>
      <c r="G1480" t="s">
        <v>69</v>
      </c>
      <c r="H1480" t="s">
        <v>70</v>
      </c>
      <c r="I1480" t="s">
        <v>21</v>
      </c>
      <c r="J1480" t="s">
        <v>19</v>
      </c>
      <c r="K1480" t="s">
        <v>22</v>
      </c>
      <c r="L1480" t="s">
        <v>22</v>
      </c>
      <c r="M1480" t="s">
        <v>22</v>
      </c>
      <c r="N1480" t="s">
        <v>23</v>
      </c>
      <c r="O1480" t="s">
        <v>22</v>
      </c>
      <c r="P1480" t="s">
        <v>24</v>
      </c>
      <c r="Q1480" t="s">
        <v>19</v>
      </c>
      <c r="R1480" t="s">
        <v>25</v>
      </c>
      <c r="S1480" t="s">
        <v>21</v>
      </c>
      <c r="T1480" t="s">
        <v>26</v>
      </c>
      <c r="U1480" t="s">
        <v>14</v>
      </c>
      <c r="V1480" t="s">
        <v>18</v>
      </c>
      <c r="W1480" t="s">
        <v>24</v>
      </c>
      <c r="X1480" t="s">
        <v>27</v>
      </c>
      <c r="Y1480" t="s">
        <v>25</v>
      </c>
      <c r="Z1480" t="s">
        <v>28</v>
      </c>
      <c r="AA1480" t="s">
        <v>29</v>
      </c>
      <c r="AB1480" t="s">
        <v>25</v>
      </c>
      <c r="AC1480" t="s">
        <v>18</v>
      </c>
      <c r="AD1480" t="s">
        <v>26</v>
      </c>
      <c r="AE1480" t="s">
        <v>29</v>
      </c>
      <c r="AF1480" t="s">
        <v>19</v>
      </c>
      <c r="AG1480" t="s">
        <v>30</v>
      </c>
      <c r="AH1480" t="s">
        <v>31</v>
      </c>
    </row>
    <row r="1481" spans="1:34" x14ac:dyDescent="0.6">
      <c r="A1481">
        <v>37140912366</v>
      </c>
      <c r="B1481" t="s">
        <v>789</v>
      </c>
      <c r="C1481">
        <v>80084128846</v>
      </c>
      <c r="D1481" t="s">
        <v>790</v>
      </c>
      <c r="E1481" s="3">
        <v>1245531</v>
      </c>
      <c r="F1481">
        <v>7.35</v>
      </c>
      <c r="G1481" s="3">
        <v>1134593</v>
      </c>
      <c r="H1481" s="3">
        <v>798308.92</v>
      </c>
      <c r="I1481">
        <v>0</v>
      </c>
      <c r="J1481" s="4">
        <v>42984</v>
      </c>
      <c r="K1481">
        <v>19</v>
      </c>
      <c r="L1481">
        <v>19</v>
      </c>
      <c r="M1481">
        <v>0</v>
      </c>
      <c r="N1481">
        <v>0</v>
      </c>
      <c r="O1481">
        <v>0</v>
      </c>
      <c r="P1481">
        <v>0</v>
      </c>
      <c r="Q1481" t="s">
        <v>73</v>
      </c>
      <c r="R1481">
        <v>15355</v>
      </c>
      <c r="S1481" s="3">
        <v>10167</v>
      </c>
      <c r="T1481" t="s">
        <v>74</v>
      </c>
      <c r="U1481">
        <v>0</v>
      </c>
      <c r="V1481">
        <v>0</v>
      </c>
      <c r="W1481" t="s">
        <v>75</v>
      </c>
      <c r="Y1481">
        <v>9</v>
      </c>
      <c r="Z1481" t="s">
        <v>75</v>
      </c>
      <c r="AA1481" t="s">
        <v>74</v>
      </c>
      <c r="AB1481" t="s">
        <v>75</v>
      </c>
      <c r="AC1481">
        <v>0</v>
      </c>
      <c r="AD1481" t="s">
        <v>74</v>
      </c>
    </row>
    <row r="1482" spans="1:34" x14ac:dyDescent="0.6">
      <c r="A1482" t="s">
        <v>14</v>
      </c>
      <c r="B1482" t="s">
        <v>15</v>
      </c>
      <c r="C1482" t="s">
        <v>16</v>
      </c>
      <c r="D1482" t="s">
        <v>17</v>
      </c>
      <c r="E1482" t="s">
        <v>18</v>
      </c>
      <c r="F1482" t="s">
        <v>19</v>
      </c>
      <c r="G1482" t="s">
        <v>69</v>
      </c>
      <c r="H1482" t="s">
        <v>70</v>
      </c>
      <c r="I1482" t="s">
        <v>21</v>
      </c>
      <c r="J1482" t="s">
        <v>19</v>
      </c>
      <c r="K1482" t="s">
        <v>22</v>
      </c>
      <c r="L1482" t="s">
        <v>22</v>
      </c>
      <c r="M1482" t="s">
        <v>22</v>
      </c>
      <c r="N1482" t="s">
        <v>23</v>
      </c>
      <c r="O1482" t="s">
        <v>22</v>
      </c>
      <c r="P1482" t="s">
        <v>24</v>
      </c>
      <c r="Q1482" t="s">
        <v>19</v>
      </c>
      <c r="R1482" t="s">
        <v>25</v>
      </c>
      <c r="S1482" t="s">
        <v>21</v>
      </c>
      <c r="T1482" t="s">
        <v>26</v>
      </c>
      <c r="U1482" t="s">
        <v>14</v>
      </c>
      <c r="V1482" t="s">
        <v>18</v>
      </c>
      <c r="W1482" t="s">
        <v>24</v>
      </c>
      <c r="X1482" t="s">
        <v>27</v>
      </c>
      <c r="Y1482" t="s">
        <v>25</v>
      </c>
      <c r="Z1482" t="s">
        <v>28</v>
      </c>
      <c r="AA1482" t="s">
        <v>29</v>
      </c>
      <c r="AB1482" t="s">
        <v>25</v>
      </c>
      <c r="AC1482" t="s">
        <v>18</v>
      </c>
      <c r="AD1482" t="s">
        <v>26</v>
      </c>
      <c r="AE1482" t="s">
        <v>29</v>
      </c>
      <c r="AF1482" t="s">
        <v>19</v>
      </c>
      <c r="AG1482" t="s">
        <v>30</v>
      </c>
      <c r="AH1482" t="s">
        <v>31</v>
      </c>
    </row>
    <row r="1483" spans="1:34" x14ac:dyDescent="0.6">
      <c r="A1483" t="s">
        <v>77</v>
      </c>
      <c r="B1483" t="s">
        <v>789</v>
      </c>
      <c r="E1483" s="3">
        <v>1245531</v>
      </c>
      <c r="G1483" s="3">
        <v>1134593</v>
      </c>
      <c r="H1483" s="3">
        <v>798308.92</v>
      </c>
      <c r="I1483">
        <v>0</v>
      </c>
    </row>
    <row r="1484" spans="1:34" x14ac:dyDescent="0.6">
      <c r="A1484" t="s">
        <v>14</v>
      </c>
      <c r="B1484" t="s">
        <v>15</v>
      </c>
      <c r="C1484" t="s">
        <v>16</v>
      </c>
      <c r="D1484" t="s">
        <v>17</v>
      </c>
      <c r="E1484" t="s">
        <v>18</v>
      </c>
      <c r="F1484" t="s">
        <v>19</v>
      </c>
      <c r="G1484" t="s">
        <v>69</v>
      </c>
      <c r="H1484" t="s">
        <v>70</v>
      </c>
      <c r="I1484" t="s">
        <v>21</v>
      </c>
      <c r="J1484" t="s">
        <v>19</v>
      </c>
      <c r="K1484" t="s">
        <v>22</v>
      </c>
      <c r="L1484" t="s">
        <v>22</v>
      </c>
      <c r="M1484" t="s">
        <v>22</v>
      </c>
      <c r="N1484" t="s">
        <v>23</v>
      </c>
      <c r="O1484" t="s">
        <v>22</v>
      </c>
      <c r="P1484" t="s">
        <v>24</v>
      </c>
      <c r="Q1484" t="s">
        <v>19</v>
      </c>
      <c r="R1484" t="s">
        <v>25</v>
      </c>
      <c r="S1484" t="s">
        <v>21</v>
      </c>
      <c r="T1484" t="s">
        <v>26</v>
      </c>
      <c r="U1484" t="s">
        <v>14</v>
      </c>
      <c r="V1484" t="s">
        <v>18</v>
      </c>
      <c r="W1484" t="s">
        <v>24</v>
      </c>
      <c r="X1484" t="s">
        <v>27</v>
      </c>
      <c r="Y1484" t="s">
        <v>25</v>
      </c>
      <c r="Z1484" t="s">
        <v>28</v>
      </c>
      <c r="AA1484" t="s">
        <v>29</v>
      </c>
      <c r="AB1484" t="s">
        <v>25</v>
      </c>
      <c r="AC1484" t="s">
        <v>18</v>
      </c>
      <c r="AD1484" t="s">
        <v>26</v>
      </c>
      <c r="AE1484" t="s">
        <v>29</v>
      </c>
      <c r="AF1484" t="s">
        <v>19</v>
      </c>
      <c r="AG1484" t="s">
        <v>30</v>
      </c>
      <c r="AH1484" t="s">
        <v>31</v>
      </c>
    </row>
    <row r="1485" spans="1:34" x14ac:dyDescent="0.6">
      <c r="A1485">
        <v>35367184184</v>
      </c>
      <c r="B1485" t="s">
        <v>791</v>
      </c>
      <c r="C1485">
        <v>87588581341</v>
      </c>
      <c r="D1485" t="s">
        <v>792</v>
      </c>
      <c r="E1485" s="3">
        <v>800000</v>
      </c>
      <c r="F1485">
        <v>7.75</v>
      </c>
      <c r="G1485" s="3">
        <v>437937</v>
      </c>
      <c r="H1485" s="3">
        <v>409877.05</v>
      </c>
      <c r="I1485">
        <v>0</v>
      </c>
      <c r="J1485" s="4">
        <v>42338</v>
      </c>
      <c r="K1485">
        <v>19</v>
      </c>
      <c r="L1485">
        <v>19</v>
      </c>
      <c r="M1485">
        <v>0</v>
      </c>
      <c r="N1485">
        <v>0</v>
      </c>
      <c r="O1485">
        <v>0</v>
      </c>
      <c r="P1485">
        <v>0</v>
      </c>
      <c r="Q1485" t="s">
        <v>73</v>
      </c>
      <c r="R1485">
        <v>15355</v>
      </c>
      <c r="S1485" s="3">
        <v>10009</v>
      </c>
      <c r="T1485" t="s">
        <v>74</v>
      </c>
      <c r="U1485">
        <v>0</v>
      </c>
      <c r="V1485">
        <v>0</v>
      </c>
      <c r="W1485" t="s">
        <v>75</v>
      </c>
      <c r="Y1485">
        <v>9</v>
      </c>
      <c r="Z1485" t="s">
        <v>75</v>
      </c>
      <c r="AA1485" t="s">
        <v>74</v>
      </c>
      <c r="AB1485" t="s">
        <v>75</v>
      </c>
      <c r="AC1485">
        <v>0</v>
      </c>
      <c r="AD1485" t="s">
        <v>74</v>
      </c>
      <c r="AE1485" t="s">
        <v>76</v>
      </c>
      <c r="AF1485" s="4">
        <v>43944</v>
      </c>
      <c r="AG1485">
        <v>0</v>
      </c>
    </row>
    <row r="1486" spans="1:34" x14ac:dyDescent="0.6">
      <c r="A1486">
        <v>35580806870</v>
      </c>
      <c r="B1486" t="s">
        <v>791</v>
      </c>
      <c r="C1486">
        <v>76003536624</v>
      </c>
      <c r="D1486" t="s">
        <v>793</v>
      </c>
      <c r="E1486" s="3">
        <v>1700000</v>
      </c>
      <c r="F1486">
        <v>7.75</v>
      </c>
      <c r="G1486" s="3">
        <v>1291736</v>
      </c>
      <c r="H1486" s="3">
        <v>833037.71</v>
      </c>
      <c r="I1486">
        <v>0</v>
      </c>
      <c r="J1486" s="4">
        <v>42418</v>
      </c>
      <c r="K1486">
        <v>19</v>
      </c>
      <c r="L1486">
        <v>19</v>
      </c>
      <c r="M1486">
        <v>0</v>
      </c>
      <c r="N1486">
        <v>0</v>
      </c>
      <c r="O1486">
        <v>0</v>
      </c>
      <c r="P1486">
        <v>0</v>
      </c>
      <c r="Q1486" t="s">
        <v>73</v>
      </c>
      <c r="R1486">
        <v>61132</v>
      </c>
      <c r="S1486" s="3">
        <v>12430</v>
      </c>
      <c r="T1486" t="s">
        <v>74</v>
      </c>
      <c r="U1486">
        <v>0</v>
      </c>
      <c r="V1486">
        <v>0</v>
      </c>
      <c r="W1486" t="s">
        <v>75</v>
      </c>
      <c r="Y1486">
        <v>9</v>
      </c>
      <c r="Z1486" t="s">
        <v>75</v>
      </c>
      <c r="AA1486" t="s">
        <v>74</v>
      </c>
      <c r="AB1486" t="s">
        <v>75</v>
      </c>
      <c r="AC1486">
        <v>0</v>
      </c>
      <c r="AD1486" t="s">
        <v>74</v>
      </c>
    </row>
    <row r="1487" spans="1:34" x14ac:dyDescent="0.6">
      <c r="A1487" t="s">
        <v>14</v>
      </c>
      <c r="B1487" t="s">
        <v>15</v>
      </c>
      <c r="C1487" t="s">
        <v>16</v>
      </c>
      <c r="D1487" t="s">
        <v>17</v>
      </c>
      <c r="E1487" t="s">
        <v>18</v>
      </c>
      <c r="F1487" t="s">
        <v>19</v>
      </c>
      <c r="G1487" t="s">
        <v>69</v>
      </c>
      <c r="H1487" t="s">
        <v>70</v>
      </c>
      <c r="I1487" t="s">
        <v>21</v>
      </c>
      <c r="J1487" t="s">
        <v>19</v>
      </c>
      <c r="K1487" t="s">
        <v>22</v>
      </c>
      <c r="L1487" t="s">
        <v>22</v>
      </c>
      <c r="M1487" t="s">
        <v>22</v>
      </c>
      <c r="N1487" t="s">
        <v>23</v>
      </c>
      <c r="O1487" t="s">
        <v>22</v>
      </c>
      <c r="P1487" t="s">
        <v>24</v>
      </c>
      <c r="Q1487" t="s">
        <v>19</v>
      </c>
      <c r="R1487" t="s">
        <v>25</v>
      </c>
      <c r="S1487" t="s">
        <v>21</v>
      </c>
      <c r="T1487" t="s">
        <v>26</v>
      </c>
      <c r="U1487" t="s">
        <v>14</v>
      </c>
      <c r="V1487" t="s">
        <v>18</v>
      </c>
      <c r="W1487" t="s">
        <v>24</v>
      </c>
      <c r="X1487" t="s">
        <v>27</v>
      </c>
      <c r="Y1487" t="s">
        <v>25</v>
      </c>
      <c r="Z1487" t="s">
        <v>28</v>
      </c>
      <c r="AA1487" t="s">
        <v>29</v>
      </c>
      <c r="AB1487" t="s">
        <v>25</v>
      </c>
      <c r="AC1487" t="s">
        <v>18</v>
      </c>
      <c r="AD1487" t="s">
        <v>26</v>
      </c>
      <c r="AE1487" t="s">
        <v>29</v>
      </c>
      <c r="AF1487" t="s">
        <v>19</v>
      </c>
      <c r="AG1487" t="s">
        <v>30</v>
      </c>
      <c r="AH1487" t="s">
        <v>31</v>
      </c>
    </row>
    <row r="1488" spans="1:34" x14ac:dyDescent="0.6">
      <c r="A1488" t="s">
        <v>77</v>
      </c>
      <c r="B1488" t="s">
        <v>791</v>
      </c>
      <c r="E1488" s="3">
        <v>2500000</v>
      </c>
      <c r="G1488" s="3">
        <v>1729673</v>
      </c>
      <c r="H1488" s="3">
        <v>1242914.76</v>
      </c>
      <c r="I1488">
        <v>0</v>
      </c>
    </row>
    <row r="1489" spans="1:34" x14ac:dyDescent="0.6">
      <c r="A1489" t="s">
        <v>14</v>
      </c>
      <c r="B1489" t="s">
        <v>15</v>
      </c>
      <c r="C1489" t="s">
        <v>16</v>
      </c>
      <c r="D1489" t="s">
        <v>17</v>
      </c>
      <c r="E1489" t="s">
        <v>18</v>
      </c>
      <c r="F1489" t="s">
        <v>19</v>
      </c>
      <c r="G1489" t="s">
        <v>69</v>
      </c>
      <c r="H1489" t="s">
        <v>70</v>
      </c>
      <c r="I1489" t="s">
        <v>21</v>
      </c>
      <c r="J1489" t="s">
        <v>19</v>
      </c>
      <c r="K1489" t="s">
        <v>22</v>
      </c>
      <c r="L1489" t="s">
        <v>22</v>
      </c>
      <c r="M1489" t="s">
        <v>22</v>
      </c>
      <c r="N1489" t="s">
        <v>23</v>
      </c>
      <c r="O1489" t="s">
        <v>22</v>
      </c>
      <c r="P1489" t="s">
        <v>24</v>
      </c>
      <c r="Q1489" t="s">
        <v>19</v>
      </c>
      <c r="R1489" t="s">
        <v>25</v>
      </c>
      <c r="S1489" t="s">
        <v>21</v>
      </c>
      <c r="T1489" t="s">
        <v>26</v>
      </c>
      <c r="U1489" t="s">
        <v>14</v>
      </c>
      <c r="V1489" t="s">
        <v>18</v>
      </c>
      <c r="W1489" t="s">
        <v>24</v>
      </c>
      <c r="X1489" t="s">
        <v>27</v>
      </c>
      <c r="Y1489" t="s">
        <v>25</v>
      </c>
      <c r="Z1489" t="s">
        <v>28</v>
      </c>
      <c r="AA1489" t="s">
        <v>29</v>
      </c>
      <c r="AB1489" t="s">
        <v>25</v>
      </c>
      <c r="AC1489" t="s">
        <v>18</v>
      </c>
      <c r="AD1489" t="s">
        <v>26</v>
      </c>
      <c r="AE1489" t="s">
        <v>29</v>
      </c>
      <c r="AF1489" t="s">
        <v>19</v>
      </c>
      <c r="AG1489" t="s">
        <v>30</v>
      </c>
      <c r="AH1489" t="s">
        <v>31</v>
      </c>
    </row>
    <row r="1490" spans="1:34" x14ac:dyDescent="0.6">
      <c r="A1490">
        <v>35663057318</v>
      </c>
      <c r="B1490" t="s">
        <v>794</v>
      </c>
      <c r="C1490">
        <v>88967355665</v>
      </c>
      <c r="D1490" t="s">
        <v>795</v>
      </c>
      <c r="E1490" s="3">
        <v>1100000</v>
      </c>
      <c r="F1490">
        <v>7.7</v>
      </c>
      <c r="G1490" s="3">
        <v>631793</v>
      </c>
      <c r="H1490" s="3">
        <v>93317.440000000002</v>
      </c>
      <c r="I1490">
        <v>0</v>
      </c>
      <c r="J1490" s="4">
        <v>42459</v>
      </c>
      <c r="K1490">
        <v>19</v>
      </c>
      <c r="L1490">
        <v>19</v>
      </c>
      <c r="M1490">
        <v>0</v>
      </c>
      <c r="N1490">
        <v>0</v>
      </c>
      <c r="O1490">
        <v>0</v>
      </c>
      <c r="P1490">
        <v>0</v>
      </c>
      <c r="Q1490" t="s">
        <v>73</v>
      </c>
      <c r="R1490">
        <v>15355</v>
      </c>
      <c r="S1490" s="3">
        <v>7557</v>
      </c>
      <c r="T1490" t="s">
        <v>74</v>
      </c>
      <c r="U1490">
        <v>0</v>
      </c>
      <c r="V1490">
        <v>0</v>
      </c>
      <c r="W1490" t="s">
        <v>75</v>
      </c>
      <c r="Y1490">
        <v>9</v>
      </c>
      <c r="Z1490" t="s">
        <v>75</v>
      </c>
      <c r="AA1490" t="s">
        <v>74</v>
      </c>
      <c r="AB1490" t="s">
        <v>75</v>
      </c>
      <c r="AC1490">
        <v>0</v>
      </c>
      <c r="AD1490" t="s">
        <v>74</v>
      </c>
    </row>
    <row r="1491" spans="1:34" x14ac:dyDescent="0.6">
      <c r="A1491" t="s">
        <v>14</v>
      </c>
      <c r="B1491" t="s">
        <v>15</v>
      </c>
      <c r="C1491" t="s">
        <v>16</v>
      </c>
      <c r="D1491" t="s">
        <v>17</v>
      </c>
      <c r="E1491" t="s">
        <v>18</v>
      </c>
      <c r="F1491" t="s">
        <v>19</v>
      </c>
      <c r="G1491" t="s">
        <v>69</v>
      </c>
      <c r="H1491" t="s">
        <v>70</v>
      </c>
      <c r="I1491" t="s">
        <v>21</v>
      </c>
      <c r="J1491" t="s">
        <v>19</v>
      </c>
      <c r="K1491" t="s">
        <v>22</v>
      </c>
      <c r="L1491" t="s">
        <v>22</v>
      </c>
      <c r="M1491" t="s">
        <v>22</v>
      </c>
      <c r="N1491" t="s">
        <v>23</v>
      </c>
      <c r="O1491" t="s">
        <v>22</v>
      </c>
      <c r="P1491" t="s">
        <v>24</v>
      </c>
      <c r="Q1491" t="s">
        <v>19</v>
      </c>
      <c r="R1491" t="s">
        <v>25</v>
      </c>
      <c r="S1491" t="s">
        <v>21</v>
      </c>
      <c r="T1491" t="s">
        <v>26</v>
      </c>
      <c r="U1491" t="s">
        <v>14</v>
      </c>
      <c r="V1491" t="s">
        <v>18</v>
      </c>
      <c r="W1491" t="s">
        <v>24</v>
      </c>
      <c r="X1491" t="s">
        <v>27</v>
      </c>
      <c r="Y1491" t="s">
        <v>25</v>
      </c>
      <c r="Z1491" t="s">
        <v>28</v>
      </c>
      <c r="AA1491" t="s">
        <v>29</v>
      </c>
      <c r="AB1491" t="s">
        <v>25</v>
      </c>
      <c r="AC1491" t="s">
        <v>18</v>
      </c>
      <c r="AD1491" t="s">
        <v>26</v>
      </c>
      <c r="AE1491" t="s">
        <v>29</v>
      </c>
      <c r="AF1491" t="s">
        <v>19</v>
      </c>
      <c r="AG1491" t="s">
        <v>30</v>
      </c>
      <c r="AH1491" t="s">
        <v>31</v>
      </c>
    </row>
    <row r="1492" spans="1:34" x14ac:dyDescent="0.6">
      <c r="A1492" t="s">
        <v>77</v>
      </c>
      <c r="B1492" t="s">
        <v>794</v>
      </c>
      <c r="E1492" s="3">
        <v>1100000</v>
      </c>
      <c r="G1492" s="3">
        <v>631793</v>
      </c>
      <c r="H1492" s="3">
        <v>93317.440000000002</v>
      </c>
      <c r="I1492">
        <v>0</v>
      </c>
    </row>
    <row r="1493" spans="1:34" x14ac:dyDescent="0.6">
      <c r="A1493" t="s">
        <v>14</v>
      </c>
      <c r="B1493" t="s">
        <v>15</v>
      </c>
      <c r="C1493" t="s">
        <v>16</v>
      </c>
      <c r="D1493" t="s">
        <v>17</v>
      </c>
      <c r="E1493" t="s">
        <v>18</v>
      </c>
      <c r="F1493" t="s">
        <v>19</v>
      </c>
      <c r="G1493" t="s">
        <v>69</v>
      </c>
      <c r="H1493" t="s">
        <v>70</v>
      </c>
      <c r="I1493" t="s">
        <v>21</v>
      </c>
      <c r="J1493" t="s">
        <v>19</v>
      </c>
      <c r="K1493" t="s">
        <v>22</v>
      </c>
      <c r="L1493" t="s">
        <v>22</v>
      </c>
      <c r="M1493" t="s">
        <v>22</v>
      </c>
      <c r="N1493" t="s">
        <v>23</v>
      </c>
      <c r="O1493" t="s">
        <v>22</v>
      </c>
      <c r="P1493" t="s">
        <v>24</v>
      </c>
      <c r="Q1493" t="s">
        <v>19</v>
      </c>
      <c r="R1493" t="s">
        <v>25</v>
      </c>
      <c r="S1493" t="s">
        <v>21</v>
      </c>
      <c r="T1493" t="s">
        <v>26</v>
      </c>
      <c r="U1493" t="s">
        <v>14</v>
      </c>
      <c r="V1493" t="s">
        <v>18</v>
      </c>
      <c r="W1493" t="s">
        <v>24</v>
      </c>
      <c r="X1493" t="s">
        <v>27</v>
      </c>
      <c r="Y1493" t="s">
        <v>25</v>
      </c>
      <c r="Z1493" t="s">
        <v>28</v>
      </c>
      <c r="AA1493" t="s">
        <v>29</v>
      </c>
      <c r="AB1493" t="s">
        <v>25</v>
      </c>
      <c r="AC1493" t="s">
        <v>18</v>
      </c>
      <c r="AD1493" t="s">
        <v>26</v>
      </c>
      <c r="AE1493" t="s">
        <v>29</v>
      </c>
      <c r="AF1493" t="s">
        <v>19</v>
      </c>
      <c r="AG1493" t="s">
        <v>30</v>
      </c>
      <c r="AH1493" t="s">
        <v>31</v>
      </c>
    </row>
    <row r="1494" spans="1:34" x14ac:dyDescent="0.6">
      <c r="A1494">
        <v>31133988135</v>
      </c>
      <c r="B1494" t="s">
        <v>796</v>
      </c>
      <c r="C1494">
        <v>80105397739</v>
      </c>
      <c r="D1494" t="s">
        <v>797</v>
      </c>
      <c r="E1494" s="3">
        <v>720000</v>
      </c>
      <c r="F1494">
        <v>7.4</v>
      </c>
      <c r="G1494" s="3">
        <v>429850</v>
      </c>
      <c r="H1494" s="3">
        <v>306920.77</v>
      </c>
      <c r="I1494">
        <v>0</v>
      </c>
      <c r="J1494" s="4">
        <v>40283</v>
      </c>
      <c r="K1494">
        <v>19</v>
      </c>
      <c r="L1494">
        <v>19</v>
      </c>
      <c r="M1494">
        <v>0</v>
      </c>
      <c r="N1494">
        <v>0</v>
      </c>
      <c r="O1494">
        <v>0</v>
      </c>
      <c r="P1494">
        <v>0</v>
      </c>
      <c r="Q1494" t="s">
        <v>73</v>
      </c>
      <c r="R1494">
        <v>15355</v>
      </c>
      <c r="S1494" s="3">
        <v>5849</v>
      </c>
      <c r="T1494" t="s">
        <v>74</v>
      </c>
      <c r="U1494">
        <v>0</v>
      </c>
      <c r="V1494">
        <v>0</v>
      </c>
      <c r="W1494" t="s">
        <v>75</v>
      </c>
      <c r="Y1494">
        <v>9</v>
      </c>
      <c r="Z1494" t="s">
        <v>75</v>
      </c>
      <c r="AA1494" t="s">
        <v>74</v>
      </c>
      <c r="AB1494" t="s">
        <v>75</v>
      </c>
      <c r="AC1494">
        <v>0</v>
      </c>
      <c r="AD1494" t="s">
        <v>74</v>
      </c>
    </row>
    <row r="1495" spans="1:34" x14ac:dyDescent="0.6">
      <c r="A1495">
        <v>31620414188</v>
      </c>
      <c r="B1495" t="s">
        <v>796</v>
      </c>
      <c r="C1495">
        <v>85970521776</v>
      </c>
      <c r="D1495" t="s">
        <v>798</v>
      </c>
      <c r="E1495" s="3">
        <v>1000000</v>
      </c>
      <c r="F1495">
        <v>7.4</v>
      </c>
      <c r="G1495" s="3">
        <v>688466</v>
      </c>
      <c r="H1495" s="3">
        <v>630193.44999999995</v>
      </c>
      <c r="I1495">
        <v>0</v>
      </c>
      <c r="J1495" s="4">
        <v>40582</v>
      </c>
      <c r="K1495">
        <v>19</v>
      </c>
      <c r="L1495">
        <v>19</v>
      </c>
      <c r="M1495">
        <v>0</v>
      </c>
      <c r="N1495">
        <v>0</v>
      </c>
      <c r="O1495">
        <v>0</v>
      </c>
      <c r="P1495">
        <v>0</v>
      </c>
      <c r="Q1495" t="s">
        <v>73</v>
      </c>
      <c r="R1495">
        <v>15355</v>
      </c>
      <c r="S1495" s="3">
        <v>10502</v>
      </c>
      <c r="T1495" t="s">
        <v>74</v>
      </c>
      <c r="U1495">
        <v>0</v>
      </c>
      <c r="V1495">
        <v>0</v>
      </c>
      <c r="W1495" t="s">
        <v>75</v>
      </c>
      <c r="Y1495">
        <v>9</v>
      </c>
      <c r="Z1495" t="s">
        <v>75</v>
      </c>
      <c r="AA1495" t="s">
        <v>74</v>
      </c>
      <c r="AB1495" t="s">
        <v>75</v>
      </c>
      <c r="AC1495">
        <v>0</v>
      </c>
      <c r="AD1495" t="s">
        <v>74</v>
      </c>
      <c r="AE1495" t="s">
        <v>76</v>
      </c>
      <c r="AF1495" s="4">
        <v>43948</v>
      </c>
      <c r="AG1495">
        <v>999</v>
      </c>
    </row>
    <row r="1496" spans="1:34" x14ac:dyDescent="0.6">
      <c r="A1496">
        <v>32308422133</v>
      </c>
      <c r="B1496" t="s">
        <v>796</v>
      </c>
      <c r="C1496">
        <v>86171993730</v>
      </c>
      <c r="D1496" t="s">
        <v>476</v>
      </c>
      <c r="E1496" s="3">
        <v>900000</v>
      </c>
      <c r="F1496">
        <v>7.4</v>
      </c>
      <c r="G1496" s="3">
        <v>573448</v>
      </c>
      <c r="H1496" s="3">
        <v>383996.87</v>
      </c>
      <c r="I1496">
        <v>0</v>
      </c>
      <c r="J1496" s="4">
        <v>41029</v>
      </c>
      <c r="K1496">
        <v>19</v>
      </c>
      <c r="L1496">
        <v>19</v>
      </c>
      <c r="M1496">
        <v>0</v>
      </c>
      <c r="N1496">
        <v>0</v>
      </c>
      <c r="O1496">
        <v>0</v>
      </c>
      <c r="P1496">
        <v>0</v>
      </c>
      <c r="Q1496" t="s">
        <v>73</v>
      </c>
      <c r="R1496">
        <v>15355</v>
      </c>
      <c r="S1496" s="3">
        <v>8640</v>
      </c>
      <c r="T1496" t="s">
        <v>74</v>
      </c>
      <c r="U1496">
        <v>0</v>
      </c>
      <c r="V1496">
        <v>0</v>
      </c>
      <c r="W1496" t="s">
        <v>75</v>
      </c>
      <c r="Y1496">
        <v>9</v>
      </c>
      <c r="Z1496" t="s">
        <v>75</v>
      </c>
      <c r="AA1496" t="s">
        <v>74</v>
      </c>
      <c r="AB1496" t="s">
        <v>75</v>
      </c>
      <c r="AC1496">
        <v>0</v>
      </c>
      <c r="AD1496" t="s">
        <v>74</v>
      </c>
    </row>
    <row r="1497" spans="1:34" x14ac:dyDescent="0.6">
      <c r="A1497">
        <v>33549956081</v>
      </c>
      <c r="B1497" t="s">
        <v>796</v>
      </c>
      <c r="C1497">
        <v>85530476052</v>
      </c>
      <c r="D1497" t="s">
        <v>549</v>
      </c>
      <c r="E1497" s="3">
        <v>1200000</v>
      </c>
      <c r="F1497">
        <v>7.4</v>
      </c>
      <c r="G1497" s="3">
        <v>1211587</v>
      </c>
      <c r="H1497" s="3">
        <v>749474.53</v>
      </c>
      <c r="I1497">
        <v>0</v>
      </c>
      <c r="J1497" s="4">
        <v>41639</v>
      </c>
      <c r="K1497">
        <v>19</v>
      </c>
      <c r="L1497">
        <v>19</v>
      </c>
      <c r="M1497">
        <v>0</v>
      </c>
      <c r="N1497">
        <v>0</v>
      </c>
      <c r="O1497">
        <v>0</v>
      </c>
      <c r="P1497">
        <v>0</v>
      </c>
      <c r="Q1497" t="s">
        <v>73</v>
      </c>
      <c r="R1497">
        <v>15355</v>
      </c>
      <c r="S1497" s="3">
        <v>11532</v>
      </c>
      <c r="T1497" t="s">
        <v>74</v>
      </c>
      <c r="U1497">
        <v>0</v>
      </c>
      <c r="V1497">
        <v>0</v>
      </c>
      <c r="W1497" t="s">
        <v>75</v>
      </c>
      <c r="Y1497">
        <v>9</v>
      </c>
      <c r="Z1497" t="s">
        <v>75</v>
      </c>
      <c r="AA1497" t="s">
        <v>74</v>
      </c>
      <c r="AB1497" t="s">
        <v>75</v>
      </c>
      <c r="AC1497">
        <v>0</v>
      </c>
      <c r="AD1497" t="s">
        <v>74</v>
      </c>
    </row>
    <row r="1498" spans="1:34" x14ac:dyDescent="0.6">
      <c r="A1498" t="s">
        <v>14</v>
      </c>
      <c r="B1498" t="s">
        <v>15</v>
      </c>
      <c r="C1498" t="s">
        <v>16</v>
      </c>
      <c r="D1498" t="s">
        <v>17</v>
      </c>
      <c r="E1498" t="s">
        <v>18</v>
      </c>
      <c r="F1498" t="s">
        <v>19</v>
      </c>
      <c r="G1498" t="s">
        <v>69</v>
      </c>
      <c r="H1498" t="s">
        <v>70</v>
      </c>
      <c r="I1498" t="s">
        <v>21</v>
      </c>
      <c r="J1498" t="s">
        <v>19</v>
      </c>
      <c r="K1498" t="s">
        <v>22</v>
      </c>
      <c r="L1498" t="s">
        <v>22</v>
      </c>
      <c r="M1498" t="s">
        <v>22</v>
      </c>
      <c r="N1498" t="s">
        <v>23</v>
      </c>
      <c r="O1498" t="s">
        <v>22</v>
      </c>
      <c r="P1498" t="s">
        <v>24</v>
      </c>
      <c r="Q1498" t="s">
        <v>19</v>
      </c>
      <c r="R1498" t="s">
        <v>25</v>
      </c>
      <c r="S1498" t="s">
        <v>21</v>
      </c>
      <c r="T1498" t="s">
        <v>26</v>
      </c>
      <c r="U1498" t="s">
        <v>14</v>
      </c>
      <c r="V1498" t="s">
        <v>18</v>
      </c>
      <c r="W1498" t="s">
        <v>24</v>
      </c>
      <c r="X1498" t="s">
        <v>27</v>
      </c>
      <c r="Y1498" t="s">
        <v>25</v>
      </c>
      <c r="Z1498" t="s">
        <v>28</v>
      </c>
      <c r="AA1498" t="s">
        <v>29</v>
      </c>
      <c r="AB1498" t="s">
        <v>25</v>
      </c>
      <c r="AC1498" t="s">
        <v>18</v>
      </c>
      <c r="AD1498" t="s">
        <v>26</v>
      </c>
      <c r="AE1498" t="s">
        <v>29</v>
      </c>
      <c r="AF1498" t="s">
        <v>19</v>
      </c>
      <c r="AG1498" t="s">
        <v>30</v>
      </c>
      <c r="AH1498" t="s">
        <v>31</v>
      </c>
    </row>
    <row r="1500" spans="1:34" x14ac:dyDescent="0.6">
      <c r="A1500" t="s">
        <v>101</v>
      </c>
      <c r="B1500" t="s">
        <v>102</v>
      </c>
      <c r="C1500" t="s">
        <v>103</v>
      </c>
      <c r="D1500" t="s">
        <v>104</v>
      </c>
    </row>
    <row r="1502" spans="1:34" x14ac:dyDescent="0.6">
      <c r="A1502" t="s">
        <v>3</v>
      </c>
      <c r="B1502">
        <v>1</v>
      </c>
      <c r="C1502" t="s">
        <v>4</v>
      </c>
      <c r="D1502" t="s">
        <v>5</v>
      </c>
      <c r="E1502" t="s">
        <v>6</v>
      </c>
      <c r="F1502" s="1">
        <v>45383.166666666664</v>
      </c>
      <c r="G1502">
        <v>0</v>
      </c>
    </row>
    <row r="1503" spans="1:34" x14ac:dyDescent="0.6">
      <c r="A1503" t="s">
        <v>7</v>
      </c>
      <c r="E1503" t="s">
        <v>8</v>
      </c>
      <c r="F1503" s="2">
        <v>44621</v>
      </c>
    </row>
    <row r="1504" spans="1:34" x14ac:dyDescent="0.6">
      <c r="C1504" t="s">
        <v>9</v>
      </c>
      <c r="D1504" t="s">
        <v>10</v>
      </c>
    </row>
    <row r="1505" spans="1:34" x14ac:dyDescent="0.6">
      <c r="A1505" t="s">
        <v>11</v>
      </c>
      <c r="B1505" t="s">
        <v>12</v>
      </c>
      <c r="E1505" t="s">
        <v>799</v>
      </c>
    </row>
    <row r="1506" spans="1:34" x14ac:dyDescent="0.6">
      <c r="A1506" t="s">
        <v>0</v>
      </c>
    </row>
    <row r="1507" spans="1:34" x14ac:dyDescent="0.6">
      <c r="A1507" t="s">
        <v>14</v>
      </c>
      <c r="B1507" t="s">
        <v>15</v>
      </c>
      <c r="C1507" t="s">
        <v>16</v>
      </c>
      <c r="D1507" t="s">
        <v>17</v>
      </c>
      <c r="E1507" t="s">
        <v>18</v>
      </c>
      <c r="F1507" t="s">
        <v>19</v>
      </c>
      <c r="G1507" t="s">
        <v>20</v>
      </c>
      <c r="H1507" t="s">
        <v>21</v>
      </c>
      <c r="I1507" t="s">
        <v>21</v>
      </c>
      <c r="J1507" t="s">
        <v>19</v>
      </c>
      <c r="K1507" t="s">
        <v>22</v>
      </c>
      <c r="L1507" t="s">
        <v>22</v>
      </c>
      <c r="M1507" t="s">
        <v>22</v>
      </c>
      <c r="N1507" t="s">
        <v>23</v>
      </c>
      <c r="O1507" t="s">
        <v>22</v>
      </c>
      <c r="P1507" t="s">
        <v>24</v>
      </c>
      <c r="Q1507" t="s">
        <v>19</v>
      </c>
      <c r="R1507" t="s">
        <v>25</v>
      </c>
      <c r="S1507" t="s">
        <v>21</v>
      </c>
      <c r="T1507" t="s">
        <v>26</v>
      </c>
      <c r="U1507" t="s">
        <v>14</v>
      </c>
      <c r="V1507" t="s">
        <v>18</v>
      </c>
      <c r="W1507" t="s">
        <v>24</v>
      </c>
      <c r="X1507" t="s">
        <v>27</v>
      </c>
      <c r="Y1507" t="s">
        <v>25</v>
      </c>
      <c r="Z1507" t="s">
        <v>28</v>
      </c>
      <c r="AA1507" t="s">
        <v>29</v>
      </c>
      <c r="AB1507" t="s">
        <v>25</v>
      </c>
      <c r="AC1507" t="s">
        <v>18</v>
      </c>
      <c r="AD1507" t="s">
        <v>26</v>
      </c>
      <c r="AE1507" t="s">
        <v>29</v>
      </c>
      <c r="AF1507" t="s">
        <v>19</v>
      </c>
      <c r="AG1507" t="s">
        <v>30</v>
      </c>
      <c r="AH1507" t="s">
        <v>31</v>
      </c>
    </row>
    <row r="1508" spans="1:34" x14ac:dyDescent="0.6">
      <c r="A1508" t="s">
        <v>32</v>
      </c>
      <c r="B1508" t="s">
        <v>33</v>
      </c>
      <c r="C1508" t="s">
        <v>34</v>
      </c>
      <c r="D1508" t="s">
        <v>35</v>
      </c>
      <c r="E1508" t="s">
        <v>36</v>
      </c>
      <c r="F1508" t="s">
        <v>37</v>
      </c>
      <c r="G1508" t="s">
        <v>38</v>
      </c>
      <c r="H1508" t="s">
        <v>39</v>
      </c>
      <c r="I1508" t="s">
        <v>40</v>
      </c>
      <c r="J1508" t="s">
        <v>41</v>
      </c>
      <c r="K1508" t="s">
        <v>42</v>
      </c>
      <c r="L1508" t="s">
        <v>42</v>
      </c>
      <c r="M1508" t="s">
        <v>42</v>
      </c>
      <c r="N1508" t="s">
        <v>43</v>
      </c>
      <c r="O1508" t="s">
        <v>44</v>
      </c>
      <c r="P1508" t="s">
        <v>45</v>
      </c>
      <c r="Q1508" t="s">
        <v>46</v>
      </c>
      <c r="R1508" t="s">
        <v>47</v>
      </c>
      <c r="S1508" t="s">
        <v>48</v>
      </c>
      <c r="T1508" t="s">
        <v>49</v>
      </c>
      <c r="U1508" t="s">
        <v>50</v>
      </c>
      <c r="V1508" t="s">
        <v>51</v>
      </c>
      <c r="W1508" t="s">
        <v>52</v>
      </c>
      <c r="X1508" t="s">
        <v>53</v>
      </c>
      <c r="Y1508" t="s">
        <v>54</v>
      </c>
      <c r="Z1508" t="s">
        <v>55</v>
      </c>
      <c r="AA1508" t="s">
        <v>56</v>
      </c>
      <c r="AB1508" t="s">
        <v>57</v>
      </c>
      <c r="AC1508" t="s">
        <v>58</v>
      </c>
      <c r="AD1508" t="s">
        <v>59</v>
      </c>
      <c r="AE1508" t="s">
        <v>60</v>
      </c>
      <c r="AF1508" t="s">
        <v>61</v>
      </c>
      <c r="AG1508" t="s">
        <v>62</v>
      </c>
    </row>
    <row r="1509" spans="1:34" x14ac:dyDescent="0.6">
      <c r="J1509" t="s">
        <v>63</v>
      </c>
      <c r="K1509" t="s">
        <v>64</v>
      </c>
      <c r="L1509" t="s">
        <v>65</v>
      </c>
      <c r="M1509" t="s">
        <v>66</v>
      </c>
      <c r="N1509" t="s">
        <v>67</v>
      </c>
      <c r="O1509" t="s">
        <v>67</v>
      </c>
      <c r="P1509" t="s">
        <v>68</v>
      </c>
    </row>
    <row r="1510" spans="1:34" x14ac:dyDescent="0.6">
      <c r="A1510" t="s">
        <v>14</v>
      </c>
      <c r="B1510" t="s">
        <v>15</v>
      </c>
      <c r="C1510" t="s">
        <v>16</v>
      </c>
      <c r="D1510" t="s">
        <v>17</v>
      </c>
      <c r="E1510" t="s">
        <v>18</v>
      </c>
      <c r="F1510" t="s">
        <v>19</v>
      </c>
      <c r="G1510" t="s">
        <v>69</v>
      </c>
      <c r="H1510" t="s">
        <v>70</v>
      </c>
      <c r="I1510" t="s">
        <v>21</v>
      </c>
      <c r="J1510" t="s">
        <v>19</v>
      </c>
      <c r="K1510" t="s">
        <v>22</v>
      </c>
      <c r="L1510" t="s">
        <v>22</v>
      </c>
      <c r="M1510" t="s">
        <v>22</v>
      </c>
      <c r="N1510" t="s">
        <v>23</v>
      </c>
      <c r="O1510" t="s">
        <v>22</v>
      </c>
      <c r="P1510" t="s">
        <v>24</v>
      </c>
      <c r="Q1510" t="s">
        <v>19</v>
      </c>
      <c r="R1510" t="s">
        <v>25</v>
      </c>
      <c r="S1510" t="s">
        <v>21</v>
      </c>
      <c r="T1510" t="s">
        <v>26</v>
      </c>
      <c r="U1510" t="s">
        <v>14</v>
      </c>
      <c r="V1510" t="s">
        <v>18</v>
      </c>
      <c r="W1510" t="s">
        <v>24</v>
      </c>
      <c r="X1510" t="s">
        <v>27</v>
      </c>
      <c r="Y1510" t="s">
        <v>25</v>
      </c>
      <c r="Z1510" t="s">
        <v>28</v>
      </c>
      <c r="AA1510" t="s">
        <v>29</v>
      </c>
      <c r="AB1510" t="s">
        <v>25</v>
      </c>
      <c r="AC1510" t="s">
        <v>18</v>
      </c>
      <c r="AD1510" t="s">
        <v>26</v>
      </c>
      <c r="AE1510" t="s">
        <v>29</v>
      </c>
      <c r="AF1510" t="s">
        <v>19</v>
      </c>
      <c r="AG1510" t="s">
        <v>30</v>
      </c>
      <c r="AH1510" t="s">
        <v>31</v>
      </c>
    </row>
    <row r="1511" spans="1:34" x14ac:dyDescent="0.6">
      <c r="A1511">
        <v>34701873273</v>
      </c>
      <c r="B1511" t="s">
        <v>796</v>
      </c>
      <c r="C1511">
        <v>85069906842</v>
      </c>
      <c r="D1511" t="s">
        <v>800</v>
      </c>
      <c r="E1511" s="3">
        <v>436000</v>
      </c>
      <c r="F1511">
        <v>7.4</v>
      </c>
      <c r="G1511" s="3">
        <v>424189</v>
      </c>
      <c r="H1511" s="3">
        <v>308618.5</v>
      </c>
      <c r="I1511">
        <v>0</v>
      </c>
      <c r="J1511" s="4">
        <v>42049</v>
      </c>
      <c r="K1511">
        <v>19</v>
      </c>
      <c r="L1511">
        <v>19</v>
      </c>
      <c r="M1511">
        <v>0</v>
      </c>
      <c r="N1511">
        <v>0</v>
      </c>
      <c r="O1511">
        <v>0</v>
      </c>
      <c r="P1511">
        <v>0</v>
      </c>
      <c r="Q1511" t="s">
        <v>73</v>
      </c>
      <c r="R1511">
        <v>15355</v>
      </c>
      <c r="S1511" s="3">
        <v>3481</v>
      </c>
      <c r="T1511" t="s">
        <v>74</v>
      </c>
      <c r="U1511">
        <v>0</v>
      </c>
      <c r="V1511">
        <v>0</v>
      </c>
      <c r="W1511" t="s">
        <v>75</v>
      </c>
      <c r="Y1511">
        <v>9</v>
      </c>
      <c r="Z1511" t="s">
        <v>75</v>
      </c>
      <c r="AA1511" t="s">
        <v>74</v>
      </c>
      <c r="AB1511" t="s">
        <v>75</v>
      </c>
      <c r="AC1511">
        <v>0</v>
      </c>
      <c r="AD1511" t="s">
        <v>74</v>
      </c>
    </row>
    <row r="1512" spans="1:34" x14ac:dyDescent="0.6">
      <c r="A1512">
        <v>34706358485</v>
      </c>
      <c r="B1512" t="s">
        <v>796</v>
      </c>
      <c r="C1512">
        <v>85059695344</v>
      </c>
      <c r="D1512" t="s">
        <v>801</v>
      </c>
      <c r="E1512" s="3">
        <v>1800000</v>
      </c>
      <c r="F1512">
        <v>7.4</v>
      </c>
      <c r="G1512" s="3">
        <v>1198440</v>
      </c>
      <c r="H1512" s="3">
        <v>987729.85</v>
      </c>
      <c r="I1512">
        <v>0</v>
      </c>
      <c r="J1512" s="4">
        <v>42052</v>
      </c>
      <c r="K1512">
        <v>19</v>
      </c>
      <c r="L1512">
        <v>19</v>
      </c>
      <c r="M1512">
        <v>0</v>
      </c>
      <c r="N1512">
        <v>0</v>
      </c>
      <c r="O1512">
        <v>0</v>
      </c>
      <c r="P1512">
        <v>0</v>
      </c>
      <c r="Q1512" t="s">
        <v>73</v>
      </c>
      <c r="R1512">
        <v>15355</v>
      </c>
      <c r="S1512" s="3">
        <v>17377</v>
      </c>
      <c r="T1512" t="s">
        <v>74</v>
      </c>
      <c r="U1512">
        <v>0</v>
      </c>
      <c r="V1512">
        <v>0</v>
      </c>
      <c r="W1512" t="s">
        <v>75</v>
      </c>
      <c r="Y1512">
        <v>9</v>
      </c>
      <c r="Z1512" t="s">
        <v>75</v>
      </c>
      <c r="AA1512" t="s">
        <v>74</v>
      </c>
      <c r="AB1512" t="s">
        <v>75</v>
      </c>
      <c r="AC1512">
        <v>0</v>
      </c>
      <c r="AD1512" t="s">
        <v>74</v>
      </c>
    </row>
    <row r="1513" spans="1:34" x14ac:dyDescent="0.6">
      <c r="A1513">
        <v>34724490603</v>
      </c>
      <c r="B1513" t="s">
        <v>796</v>
      </c>
      <c r="C1513">
        <v>80381240191</v>
      </c>
      <c r="D1513" t="s">
        <v>802</v>
      </c>
      <c r="E1513" s="3">
        <v>620000</v>
      </c>
      <c r="F1513">
        <v>7.4</v>
      </c>
      <c r="G1513" s="3">
        <v>558728</v>
      </c>
      <c r="H1513" s="3">
        <v>525099.13</v>
      </c>
      <c r="I1513">
        <v>0</v>
      </c>
      <c r="J1513" s="4">
        <v>42058</v>
      </c>
      <c r="K1513">
        <v>19</v>
      </c>
      <c r="L1513">
        <v>19</v>
      </c>
      <c r="M1513">
        <v>0</v>
      </c>
      <c r="N1513">
        <v>0</v>
      </c>
      <c r="O1513">
        <v>0</v>
      </c>
      <c r="P1513">
        <v>0</v>
      </c>
      <c r="Q1513" t="s">
        <v>73</v>
      </c>
      <c r="R1513">
        <v>15355</v>
      </c>
      <c r="S1513" s="3">
        <v>4570</v>
      </c>
      <c r="T1513" t="s">
        <v>74</v>
      </c>
      <c r="U1513">
        <v>0</v>
      </c>
      <c r="V1513">
        <v>0</v>
      </c>
      <c r="W1513" t="s">
        <v>75</v>
      </c>
      <c r="Y1513">
        <v>9</v>
      </c>
      <c r="Z1513" t="s">
        <v>75</v>
      </c>
      <c r="AA1513" t="s">
        <v>74</v>
      </c>
      <c r="AB1513" t="s">
        <v>75</v>
      </c>
      <c r="AC1513">
        <v>0</v>
      </c>
      <c r="AD1513" t="s">
        <v>74</v>
      </c>
    </row>
    <row r="1514" spans="1:34" x14ac:dyDescent="0.6">
      <c r="A1514">
        <v>35220872868</v>
      </c>
      <c r="B1514" t="s">
        <v>796</v>
      </c>
      <c r="C1514">
        <v>85063747571</v>
      </c>
      <c r="D1514" t="s">
        <v>461</v>
      </c>
      <c r="E1514" s="3">
        <v>640000</v>
      </c>
      <c r="F1514">
        <v>7.4</v>
      </c>
      <c r="G1514" s="3">
        <v>575003</v>
      </c>
      <c r="H1514" s="3">
        <v>486952.43</v>
      </c>
      <c r="I1514">
        <v>0</v>
      </c>
      <c r="J1514" s="4">
        <v>42258</v>
      </c>
      <c r="K1514">
        <v>19</v>
      </c>
      <c r="L1514">
        <v>19</v>
      </c>
      <c r="M1514">
        <v>0</v>
      </c>
      <c r="N1514">
        <v>0</v>
      </c>
      <c r="O1514">
        <v>0</v>
      </c>
      <c r="P1514">
        <v>0</v>
      </c>
      <c r="Q1514" t="s">
        <v>73</v>
      </c>
      <c r="R1514">
        <v>15355</v>
      </c>
      <c r="S1514" s="3">
        <v>4579</v>
      </c>
      <c r="T1514" t="s">
        <v>74</v>
      </c>
      <c r="U1514">
        <v>0</v>
      </c>
      <c r="V1514">
        <v>0</v>
      </c>
      <c r="W1514" t="s">
        <v>75</v>
      </c>
      <c r="Y1514">
        <v>9</v>
      </c>
      <c r="Z1514" t="s">
        <v>75</v>
      </c>
      <c r="AA1514" t="s">
        <v>74</v>
      </c>
      <c r="AB1514" t="s">
        <v>75</v>
      </c>
      <c r="AC1514">
        <v>0</v>
      </c>
      <c r="AD1514" t="s">
        <v>74</v>
      </c>
    </row>
    <row r="1515" spans="1:34" x14ac:dyDescent="0.6">
      <c r="A1515">
        <v>37439356296</v>
      </c>
      <c r="B1515" t="s">
        <v>796</v>
      </c>
      <c r="C1515">
        <v>80131293003</v>
      </c>
      <c r="D1515" t="s">
        <v>560</v>
      </c>
      <c r="E1515" s="3">
        <v>2600000</v>
      </c>
      <c r="F1515">
        <v>7.4</v>
      </c>
      <c r="G1515" s="3">
        <v>2463778</v>
      </c>
      <c r="H1515" s="3">
        <v>2342634.9900000002</v>
      </c>
      <c r="I1515">
        <v>0</v>
      </c>
      <c r="J1515" s="4">
        <v>43096</v>
      </c>
      <c r="K1515">
        <v>19</v>
      </c>
      <c r="L1515">
        <v>19</v>
      </c>
      <c r="M1515">
        <v>0</v>
      </c>
      <c r="N1515">
        <v>0</v>
      </c>
      <c r="O1515">
        <v>0</v>
      </c>
      <c r="P1515">
        <v>0</v>
      </c>
      <c r="Q1515" t="s">
        <v>73</v>
      </c>
      <c r="R1515">
        <v>15355</v>
      </c>
      <c r="S1515" s="3">
        <v>22318</v>
      </c>
      <c r="T1515" t="s">
        <v>74</v>
      </c>
      <c r="U1515">
        <v>0</v>
      </c>
      <c r="V1515">
        <v>0</v>
      </c>
      <c r="W1515" t="s">
        <v>75</v>
      </c>
      <c r="Y1515">
        <v>9</v>
      </c>
      <c r="Z1515" t="s">
        <v>75</v>
      </c>
      <c r="AA1515" t="s">
        <v>74</v>
      </c>
      <c r="AB1515" t="s">
        <v>75</v>
      </c>
      <c r="AC1515">
        <v>0</v>
      </c>
      <c r="AD1515" t="s">
        <v>74</v>
      </c>
      <c r="AE1515" t="s">
        <v>76</v>
      </c>
      <c r="AF1515" s="4">
        <v>44195</v>
      </c>
      <c r="AG1515">
        <v>0</v>
      </c>
    </row>
    <row r="1516" spans="1:34" x14ac:dyDescent="0.6">
      <c r="A1516" t="s">
        <v>14</v>
      </c>
      <c r="B1516" t="s">
        <v>15</v>
      </c>
      <c r="C1516" t="s">
        <v>16</v>
      </c>
      <c r="D1516" t="s">
        <v>17</v>
      </c>
      <c r="E1516" t="s">
        <v>18</v>
      </c>
      <c r="F1516" t="s">
        <v>19</v>
      </c>
      <c r="G1516" t="s">
        <v>69</v>
      </c>
      <c r="H1516" t="s">
        <v>70</v>
      </c>
      <c r="I1516" t="s">
        <v>21</v>
      </c>
      <c r="J1516" t="s">
        <v>19</v>
      </c>
      <c r="K1516" t="s">
        <v>22</v>
      </c>
      <c r="L1516" t="s">
        <v>22</v>
      </c>
      <c r="M1516" t="s">
        <v>22</v>
      </c>
      <c r="N1516" t="s">
        <v>23</v>
      </c>
      <c r="O1516" t="s">
        <v>22</v>
      </c>
      <c r="P1516" t="s">
        <v>24</v>
      </c>
      <c r="Q1516" t="s">
        <v>19</v>
      </c>
      <c r="R1516" t="s">
        <v>25</v>
      </c>
      <c r="S1516" t="s">
        <v>21</v>
      </c>
      <c r="T1516" t="s">
        <v>26</v>
      </c>
      <c r="U1516" t="s">
        <v>14</v>
      </c>
      <c r="V1516" t="s">
        <v>18</v>
      </c>
      <c r="W1516" t="s">
        <v>24</v>
      </c>
      <c r="X1516" t="s">
        <v>27</v>
      </c>
      <c r="Y1516" t="s">
        <v>25</v>
      </c>
      <c r="Z1516" t="s">
        <v>28</v>
      </c>
      <c r="AA1516" t="s">
        <v>29</v>
      </c>
      <c r="AB1516" t="s">
        <v>25</v>
      </c>
      <c r="AC1516" t="s">
        <v>18</v>
      </c>
      <c r="AD1516" t="s">
        <v>26</v>
      </c>
      <c r="AE1516" t="s">
        <v>29</v>
      </c>
      <c r="AF1516" t="s">
        <v>19</v>
      </c>
      <c r="AG1516" t="s">
        <v>30</v>
      </c>
      <c r="AH1516" t="s">
        <v>31</v>
      </c>
    </row>
    <row r="1517" spans="1:34" x14ac:dyDescent="0.6">
      <c r="A1517" t="s">
        <v>77</v>
      </c>
      <c r="B1517" t="s">
        <v>796</v>
      </c>
      <c r="E1517" s="3">
        <v>9916000</v>
      </c>
      <c r="G1517" s="3">
        <v>8123489</v>
      </c>
      <c r="H1517" s="3">
        <v>6721620.5199999996</v>
      </c>
      <c r="I1517">
        <v>0</v>
      </c>
    </row>
    <row r="1518" spans="1:34" x14ac:dyDescent="0.6">
      <c r="A1518" t="s">
        <v>14</v>
      </c>
      <c r="B1518" t="s">
        <v>15</v>
      </c>
      <c r="C1518" t="s">
        <v>16</v>
      </c>
      <c r="D1518" t="s">
        <v>17</v>
      </c>
      <c r="E1518" t="s">
        <v>18</v>
      </c>
      <c r="F1518" t="s">
        <v>19</v>
      </c>
      <c r="G1518" t="s">
        <v>69</v>
      </c>
      <c r="H1518" t="s">
        <v>70</v>
      </c>
      <c r="I1518" t="s">
        <v>21</v>
      </c>
      <c r="J1518" t="s">
        <v>19</v>
      </c>
      <c r="K1518" t="s">
        <v>22</v>
      </c>
      <c r="L1518" t="s">
        <v>22</v>
      </c>
      <c r="M1518" t="s">
        <v>22</v>
      </c>
      <c r="N1518" t="s">
        <v>23</v>
      </c>
      <c r="O1518" t="s">
        <v>22</v>
      </c>
      <c r="P1518" t="s">
        <v>24</v>
      </c>
      <c r="Q1518" t="s">
        <v>19</v>
      </c>
      <c r="R1518" t="s">
        <v>25</v>
      </c>
      <c r="S1518" t="s">
        <v>21</v>
      </c>
      <c r="T1518" t="s">
        <v>26</v>
      </c>
      <c r="U1518" t="s">
        <v>14</v>
      </c>
      <c r="V1518" t="s">
        <v>18</v>
      </c>
      <c r="W1518" t="s">
        <v>24</v>
      </c>
      <c r="X1518" t="s">
        <v>27</v>
      </c>
      <c r="Y1518" t="s">
        <v>25</v>
      </c>
      <c r="Z1518" t="s">
        <v>28</v>
      </c>
      <c r="AA1518" t="s">
        <v>29</v>
      </c>
      <c r="AB1518" t="s">
        <v>25</v>
      </c>
      <c r="AC1518" t="s">
        <v>18</v>
      </c>
      <c r="AD1518" t="s">
        <v>26</v>
      </c>
      <c r="AE1518" t="s">
        <v>29</v>
      </c>
      <c r="AF1518" t="s">
        <v>19</v>
      </c>
      <c r="AG1518" t="s">
        <v>30</v>
      </c>
      <c r="AH1518" t="s">
        <v>31</v>
      </c>
    </row>
    <row r="1519" spans="1:34" x14ac:dyDescent="0.6">
      <c r="A1519">
        <v>30057408953</v>
      </c>
      <c r="B1519" t="s">
        <v>803</v>
      </c>
      <c r="C1519">
        <v>80084077504</v>
      </c>
      <c r="D1519" t="s">
        <v>804</v>
      </c>
      <c r="E1519" s="3">
        <v>530000</v>
      </c>
      <c r="F1519">
        <v>7.35</v>
      </c>
      <c r="G1519" s="3">
        <v>57819</v>
      </c>
      <c r="H1519" s="3">
        <v>8484.9</v>
      </c>
      <c r="I1519">
        <v>0</v>
      </c>
      <c r="J1519" s="4">
        <v>38896</v>
      </c>
      <c r="K1519">
        <v>19</v>
      </c>
      <c r="L1519">
        <v>19</v>
      </c>
      <c r="M1519">
        <v>0</v>
      </c>
      <c r="N1519">
        <v>0</v>
      </c>
      <c r="O1519">
        <v>0</v>
      </c>
      <c r="P1519">
        <v>0</v>
      </c>
      <c r="Q1519" t="s">
        <v>73</v>
      </c>
      <c r="R1519">
        <v>15355</v>
      </c>
      <c r="S1519" s="3">
        <v>6628</v>
      </c>
      <c r="T1519" t="s">
        <v>74</v>
      </c>
      <c r="U1519">
        <v>0</v>
      </c>
      <c r="V1519">
        <v>0</v>
      </c>
      <c r="W1519" t="s">
        <v>75</v>
      </c>
      <c r="Y1519">
        <v>9</v>
      </c>
      <c r="Z1519" t="s">
        <v>75</v>
      </c>
      <c r="AA1519" t="s">
        <v>74</v>
      </c>
      <c r="AB1519" t="s">
        <v>75</v>
      </c>
      <c r="AC1519">
        <v>0</v>
      </c>
      <c r="AD1519" t="s">
        <v>74</v>
      </c>
      <c r="AE1519" t="s">
        <v>76</v>
      </c>
      <c r="AF1519" s="4">
        <v>44195</v>
      </c>
      <c r="AG1519">
        <v>0</v>
      </c>
    </row>
    <row r="1520" spans="1:34" x14ac:dyDescent="0.6">
      <c r="A1520" t="s">
        <v>14</v>
      </c>
      <c r="B1520" t="s">
        <v>15</v>
      </c>
      <c r="C1520" t="s">
        <v>16</v>
      </c>
      <c r="D1520" t="s">
        <v>17</v>
      </c>
      <c r="E1520" t="s">
        <v>18</v>
      </c>
      <c r="F1520" t="s">
        <v>19</v>
      </c>
      <c r="G1520" t="s">
        <v>69</v>
      </c>
      <c r="H1520" t="s">
        <v>70</v>
      </c>
      <c r="I1520" t="s">
        <v>21</v>
      </c>
      <c r="J1520" t="s">
        <v>19</v>
      </c>
      <c r="K1520" t="s">
        <v>22</v>
      </c>
      <c r="L1520" t="s">
        <v>22</v>
      </c>
      <c r="M1520" t="s">
        <v>22</v>
      </c>
      <c r="N1520" t="s">
        <v>23</v>
      </c>
      <c r="O1520" t="s">
        <v>22</v>
      </c>
      <c r="P1520" t="s">
        <v>24</v>
      </c>
      <c r="Q1520" t="s">
        <v>19</v>
      </c>
      <c r="R1520" t="s">
        <v>25</v>
      </c>
      <c r="S1520" t="s">
        <v>21</v>
      </c>
      <c r="T1520" t="s">
        <v>26</v>
      </c>
      <c r="U1520" t="s">
        <v>14</v>
      </c>
      <c r="V1520" t="s">
        <v>18</v>
      </c>
      <c r="W1520" t="s">
        <v>24</v>
      </c>
      <c r="X1520" t="s">
        <v>27</v>
      </c>
      <c r="Y1520" t="s">
        <v>25</v>
      </c>
      <c r="Z1520" t="s">
        <v>28</v>
      </c>
      <c r="AA1520" t="s">
        <v>29</v>
      </c>
      <c r="AB1520" t="s">
        <v>25</v>
      </c>
      <c r="AC1520" t="s">
        <v>18</v>
      </c>
      <c r="AD1520" t="s">
        <v>26</v>
      </c>
      <c r="AE1520" t="s">
        <v>29</v>
      </c>
      <c r="AF1520" t="s">
        <v>19</v>
      </c>
      <c r="AG1520" t="s">
        <v>30</v>
      </c>
      <c r="AH1520" t="s">
        <v>31</v>
      </c>
    </row>
    <row r="1521" spans="1:34" x14ac:dyDescent="0.6">
      <c r="A1521" t="s">
        <v>77</v>
      </c>
      <c r="B1521" t="s">
        <v>803</v>
      </c>
      <c r="E1521" s="3">
        <v>530000</v>
      </c>
      <c r="G1521" s="3">
        <v>57819</v>
      </c>
      <c r="H1521" s="3">
        <v>8484.9</v>
      </c>
      <c r="I1521">
        <v>0</v>
      </c>
    </row>
    <row r="1522" spans="1:34" x14ac:dyDescent="0.6">
      <c r="A1522" t="s">
        <v>14</v>
      </c>
      <c r="B1522" t="s">
        <v>15</v>
      </c>
      <c r="C1522" t="s">
        <v>16</v>
      </c>
      <c r="D1522" t="s">
        <v>17</v>
      </c>
      <c r="E1522" t="s">
        <v>18</v>
      </c>
      <c r="F1522" t="s">
        <v>19</v>
      </c>
      <c r="G1522" t="s">
        <v>69</v>
      </c>
      <c r="H1522" t="s">
        <v>70</v>
      </c>
      <c r="I1522" t="s">
        <v>21</v>
      </c>
      <c r="J1522" t="s">
        <v>19</v>
      </c>
      <c r="K1522" t="s">
        <v>22</v>
      </c>
      <c r="L1522" t="s">
        <v>22</v>
      </c>
      <c r="M1522" t="s">
        <v>22</v>
      </c>
      <c r="N1522" t="s">
        <v>23</v>
      </c>
      <c r="O1522" t="s">
        <v>22</v>
      </c>
      <c r="P1522" t="s">
        <v>24</v>
      </c>
      <c r="Q1522" t="s">
        <v>19</v>
      </c>
      <c r="R1522" t="s">
        <v>25</v>
      </c>
      <c r="S1522" t="s">
        <v>21</v>
      </c>
      <c r="T1522" t="s">
        <v>26</v>
      </c>
      <c r="U1522" t="s">
        <v>14</v>
      </c>
      <c r="V1522" t="s">
        <v>18</v>
      </c>
      <c r="W1522" t="s">
        <v>24</v>
      </c>
      <c r="X1522" t="s">
        <v>27</v>
      </c>
      <c r="Y1522" t="s">
        <v>25</v>
      </c>
      <c r="Z1522" t="s">
        <v>28</v>
      </c>
      <c r="AA1522" t="s">
        <v>29</v>
      </c>
      <c r="AB1522" t="s">
        <v>25</v>
      </c>
      <c r="AC1522" t="s">
        <v>18</v>
      </c>
      <c r="AD1522" t="s">
        <v>26</v>
      </c>
      <c r="AE1522" t="s">
        <v>29</v>
      </c>
      <c r="AF1522" t="s">
        <v>19</v>
      </c>
      <c r="AG1522" t="s">
        <v>30</v>
      </c>
      <c r="AH1522" t="s">
        <v>31</v>
      </c>
    </row>
    <row r="1523" spans="1:34" x14ac:dyDescent="0.6">
      <c r="A1523">
        <v>37348727936</v>
      </c>
      <c r="B1523" t="s">
        <v>805</v>
      </c>
      <c r="C1523">
        <v>85034468820</v>
      </c>
      <c r="D1523" t="s">
        <v>459</v>
      </c>
      <c r="E1523" s="3">
        <v>1350000</v>
      </c>
      <c r="F1523">
        <v>7.5</v>
      </c>
      <c r="G1523" s="3">
        <v>1191646</v>
      </c>
      <c r="H1523" s="3">
        <v>957910.37</v>
      </c>
      <c r="I1523">
        <v>0</v>
      </c>
      <c r="J1523" s="4">
        <v>43076</v>
      </c>
      <c r="K1523">
        <v>19</v>
      </c>
      <c r="L1523">
        <v>19</v>
      </c>
      <c r="M1523">
        <v>0</v>
      </c>
      <c r="N1523">
        <v>0</v>
      </c>
      <c r="O1523">
        <v>0</v>
      </c>
      <c r="P1523">
        <v>0</v>
      </c>
      <c r="Q1523" t="s">
        <v>73</v>
      </c>
      <c r="R1523">
        <v>15355</v>
      </c>
      <c r="S1523" s="3">
        <v>13255</v>
      </c>
      <c r="T1523" t="s">
        <v>74</v>
      </c>
      <c r="U1523">
        <v>0</v>
      </c>
      <c r="V1523">
        <v>0</v>
      </c>
      <c r="W1523" t="s">
        <v>75</v>
      </c>
      <c r="Y1523">
        <v>9</v>
      </c>
      <c r="Z1523" t="s">
        <v>75</v>
      </c>
      <c r="AA1523" t="s">
        <v>74</v>
      </c>
      <c r="AB1523" t="s">
        <v>75</v>
      </c>
      <c r="AC1523">
        <v>0</v>
      </c>
      <c r="AD1523" t="s">
        <v>74</v>
      </c>
      <c r="AE1523" t="s">
        <v>76</v>
      </c>
      <c r="AF1523" s="4">
        <v>43941</v>
      </c>
      <c r="AG1523">
        <v>999</v>
      </c>
    </row>
    <row r="1524" spans="1:34" x14ac:dyDescent="0.6">
      <c r="A1524" t="s">
        <v>14</v>
      </c>
      <c r="B1524" t="s">
        <v>15</v>
      </c>
      <c r="C1524" t="s">
        <v>16</v>
      </c>
      <c r="D1524" t="s">
        <v>17</v>
      </c>
      <c r="E1524" t="s">
        <v>18</v>
      </c>
      <c r="F1524" t="s">
        <v>19</v>
      </c>
      <c r="G1524" t="s">
        <v>69</v>
      </c>
      <c r="H1524" t="s">
        <v>70</v>
      </c>
      <c r="I1524" t="s">
        <v>21</v>
      </c>
      <c r="J1524" t="s">
        <v>19</v>
      </c>
      <c r="K1524" t="s">
        <v>22</v>
      </c>
      <c r="L1524" t="s">
        <v>22</v>
      </c>
      <c r="M1524" t="s">
        <v>22</v>
      </c>
      <c r="N1524" t="s">
        <v>23</v>
      </c>
      <c r="O1524" t="s">
        <v>22</v>
      </c>
      <c r="P1524" t="s">
        <v>24</v>
      </c>
      <c r="Q1524" t="s">
        <v>19</v>
      </c>
      <c r="R1524" t="s">
        <v>25</v>
      </c>
      <c r="S1524" t="s">
        <v>21</v>
      </c>
      <c r="T1524" t="s">
        <v>26</v>
      </c>
      <c r="U1524" t="s">
        <v>14</v>
      </c>
      <c r="V1524" t="s">
        <v>18</v>
      </c>
      <c r="W1524" t="s">
        <v>24</v>
      </c>
      <c r="X1524" t="s">
        <v>27</v>
      </c>
      <c r="Y1524" t="s">
        <v>25</v>
      </c>
      <c r="Z1524" t="s">
        <v>28</v>
      </c>
      <c r="AA1524" t="s">
        <v>29</v>
      </c>
      <c r="AB1524" t="s">
        <v>25</v>
      </c>
      <c r="AC1524" t="s">
        <v>18</v>
      </c>
      <c r="AD1524" t="s">
        <v>26</v>
      </c>
      <c r="AE1524" t="s">
        <v>29</v>
      </c>
      <c r="AF1524" t="s">
        <v>19</v>
      </c>
      <c r="AG1524" t="s">
        <v>30</v>
      </c>
      <c r="AH1524" t="s">
        <v>31</v>
      </c>
    </row>
    <row r="1525" spans="1:34" x14ac:dyDescent="0.6">
      <c r="A1525" t="s">
        <v>77</v>
      </c>
      <c r="B1525" t="s">
        <v>805</v>
      </c>
      <c r="E1525" s="3">
        <v>1350000</v>
      </c>
      <c r="G1525" s="3">
        <v>1191646</v>
      </c>
      <c r="H1525" s="3">
        <v>957910.37</v>
      </c>
      <c r="I1525">
        <v>0</v>
      </c>
    </row>
    <row r="1526" spans="1:34" x14ac:dyDescent="0.6">
      <c r="A1526" t="s">
        <v>14</v>
      </c>
      <c r="B1526" t="s">
        <v>15</v>
      </c>
      <c r="C1526" t="s">
        <v>16</v>
      </c>
      <c r="D1526" t="s">
        <v>17</v>
      </c>
      <c r="E1526" t="s">
        <v>18</v>
      </c>
      <c r="F1526" t="s">
        <v>19</v>
      </c>
      <c r="G1526" t="s">
        <v>69</v>
      </c>
      <c r="H1526" t="s">
        <v>70</v>
      </c>
      <c r="I1526" t="s">
        <v>21</v>
      </c>
      <c r="J1526" t="s">
        <v>19</v>
      </c>
      <c r="K1526" t="s">
        <v>22</v>
      </c>
      <c r="L1526" t="s">
        <v>22</v>
      </c>
      <c r="M1526" t="s">
        <v>22</v>
      </c>
      <c r="N1526" t="s">
        <v>23</v>
      </c>
      <c r="O1526" t="s">
        <v>22</v>
      </c>
      <c r="P1526" t="s">
        <v>24</v>
      </c>
      <c r="Q1526" t="s">
        <v>19</v>
      </c>
      <c r="R1526" t="s">
        <v>25</v>
      </c>
      <c r="S1526" t="s">
        <v>21</v>
      </c>
      <c r="T1526" t="s">
        <v>26</v>
      </c>
      <c r="U1526" t="s">
        <v>14</v>
      </c>
      <c r="V1526" t="s">
        <v>18</v>
      </c>
      <c r="W1526" t="s">
        <v>24</v>
      </c>
      <c r="X1526" t="s">
        <v>27</v>
      </c>
      <c r="Y1526" t="s">
        <v>25</v>
      </c>
      <c r="Z1526" t="s">
        <v>28</v>
      </c>
      <c r="AA1526" t="s">
        <v>29</v>
      </c>
      <c r="AB1526" t="s">
        <v>25</v>
      </c>
      <c r="AC1526" t="s">
        <v>18</v>
      </c>
      <c r="AD1526" t="s">
        <v>26</v>
      </c>
      <c r="AE1526" t="s">
        <v>29</v>
      </c>
      <c r="AF1526" t="s">
        <v>19</v>
      </c>
      <c r="AG1526" t="s">
        <v>30</v>
      </c>
      <c r="AH1526" t="s">
        <v>31</v>
      </c>
    </row>
    <row r="1527" spans="1:34" x14ac:dyDescent="0.6">
      <c r="A1527">
        <v>30936221945</v>
      </c>
      <c r="B1527" t="s">
        <v>806</v>
      </c>
      <c r="C1527">
        <v>85067660593</v>
      </c>
      <c r="D1527" t="s">
        <v>807</v>
      </c>
      <c r="E1527" s="3">
        <v>5318000</v>
      </c>
      <c r="F1527">
        <v>7.5</v>
      </c>
      <c r="G1527" s="3">
        <v>3009338</v>
      </c>
      <c r="H1527" s="3">
        <v>272217.08</v>
      </c>
      <c r="I1527">
        <v>0</v>
      </c>
      <c r="J1527" s="4">
        <v>40113</v>
      </c>
      <c r="K1527">
        <v>19</v>
      </c>
      <c r="L1527">
        <v>19</v>
      </c>
      <c r="M1527">
        <v>0</v>
      </c>
      <c r="N1527">
        <v>0</v>
      </c>
      <c r="O1527">
        <v>0</v>
      </c>
      <c r="P1527">
        <v>0</v>
      </c>
      <c r="Q1527" t="s">
        <v>73</v>
      </c>
      <c r="R1527">
        <v>15355</v>
      </c>
      <c r="S1527" s="3">
        <v>34885</v>
      </c>
      <c r="T1527" t="s">
        <v>74</v>
      </c>
      <c r="U1527">
        <v>0</v>
      </c>
      <c r="V1527">
        <v>0</v>
      </c>
      <c r="W1527" t="s">
        <v>75</v>
      </c>
      <c r="Y1527">
        <v>9</v>
      </c>
      <c r="Z1527" t="s">
        <v>75</v>
      </c>
      <c r="AA1527" t="s">
        <v>74</v>
      </c>
      <c r="AB1527" t="s">
        <v>75</v>
      </c>
      <c r="AC1527">
        <v>0</v>
      </c>
      <c r="AD1527" t="s">
        <v>74</v>
      </c>
    </row>
    <row r="1528" spans="1:34" x14ac:dyDescent="0.6">
      <c r="A1528" t="s">
        <v>14</v>
      </c>
      <c r="B1528" t="s">
        <v>15</v>
      </c>
      <c r="C1528" t="s">
        <v>16</v>
      </c>
      <c r="D1528" t="s">
        <v>17</v>
      </c>
      <c r="E1528" t="s">
        <v>18</v>
      </c>
      <c r="F1528" t="s">
        <v>19</v>
      </c>
      <c r="G1528" t="s">
        <v>69</v>
      </c>
      <c r="H1528" t="s">
        <v>70</v>
      </c>
      <c r="I1528" t="s">
        <v>21</v>
      </c>
      <c r="J1528" t="s">
        <v>19</v>
      </c>
      <c r="K1528" t="s">
        <v>22</v>
      </c>
      <c r="L1528" t="s">
        <v>22</v>
      </c>
      <c r="M1528" t="s">
        <v>22</v>
      </c>
      <c r="N1528" t="s">
        <v>23</v>
      </c>
      <c r="O1528" t="s">
        <v>22</v>
      </c>
      <c r="P1528" t="s">
        <v>24</v>
      </c>
      <c r="Q1528" t="s">
        <v>19</v>
      </c>
      <c r="R1528" t="s">
        <v>25</v>
      </c>
      <c r="S1528" t="s">
        <v>21</v>
      </c>
      <c r="T1528" t="s">
        <v>26</v>
      </c>
      <c r="U1528" t="s">
        <v>14</v>
      </c>
      <c r="V1528" t="s">
        <v>18</v>
      </c>
      <c r="W1528" t="s">
        <v>24</v>
      </c>
      <c r="X1528" t="s">
        <v>27</v>
      </c>
      <c r="Y1528" t="s">
        <v>25</v>
      </c>
      <c r="Z1528" t="s">
        <v>28</v>
      </c>
      <c r="AA1528" t="s">
        <v>29</v>
      </c>
      <c r="AB1528" t="s">
        <v>25</v>
      </c>
      <c r="AC1528" t="s">
        <v>18</v>
      </c>
      <c r="AD1528" t="s">
        <v>26</v>
      </c>
      <c r="AE1528" t="s">
        <v>29</v>
      </c>
      <c r="AF1528" t="s">
        <v>19</v>
      </c>
      <c r="AG1528" t="s">
        <v>30</v>
      </c>
      <c r="AH1528" t="s">
        <v>31</v>
      </c>
    </row>
    <row r="1529" spans="1:34" x14ac:dyDescent="0.6">
      <c r="A1529" t="s">
        <v>77</v>
      </c>
      <c r="B1529" t="s">
        <v>806</v>
      </c>
      <c r="E1529" s="3">
        <v>5318000</v>
      </c>
      <c r="G1529" s="3">
        <v>3009338</v>
      </c>
      <c r="H1529" s="3">
        <v>272217.08</v>
      </c>
      <c r="I1529">
        <v>0</v>
      </c>
    </row>
    <row r="1530" spans="1:34" x14ac:dyDescent="0.6">
      <c r="A1530" t="s">
        <v>14</v>
      </c>
      <c r="B1530" t="s">
        <v>15</v>
      </c>
      <c r="C1530" t="s">
        <v>16</v>
      </c>
      <c r="D1530" t="s">
        <v>17</v>
      </c>
      <c r="E1530" t="s">
        <v>18</v>
      </c>
      <c r="F1530" t="s">
        <v>19</v>
      </c>
      <c r="G1530" t="s">
        <v>69</v>
      </c>
      <c r="H1530" t="s">
        <v>70</v>
      </c>
      <c r="I1530" t="s">
        <v>21</v>
      </c>
      <c r="J1530" t="s">
        <v>19</v>
      </c>
      <c r="K1530" t="s">
        <v>22</v>
      </c>
      <c r="L1530" t="s">
        <v>22</v>
      </c>
      <c r="M1530" t="s">
        <v>22</v>
      </c>
      <c r="N1530" t="s">
        <v>23</v>
      </c>
      <c r="O1530" t="s">
        <v>22</v>
      </c>
      <c r="P1530" t="s">
        <v>24</v>
      </c>
      <c r="Q1530" t="s">
        <v>19</v>
      </c>
      <c r="R1530" t="s">
        <v>25</v>
      </c>
      <c r="S1530" t="s">
        <v>21</v>
      </c>
      <c r="T1530" t="s">
        <v>26</v>
      </c>
      <c r="U1530" t="s">
        <v>14</v>
      </c>
      <c r="V1530" t="s">
        <v>18</v>
      </c>
      <c r="W1530" t="s">
        <v>24</v>
      </c>
      <c r="X1530" t="s">
        <v>27</v>
      </c>
      <c r="Y1530" t="s">
        <v>25</v>
      </c>
      <c r="Z1530" t="s">
        <v>28</v>
      </c>
      <c r="AA1530" t="s">
        <v>29</v>
      </c>
      <c r="AB1530" t="s">
        <v>25</v>
      </c>
      <c r="AC1530" t="s">
        <v>18</v>
      </c>
      <c r="AD1530" t="s">
        <v>26</v>
      </c>
      <c r="AE1530" t="s">
        <v>29</v>
      </c>
      <c r="AF1530" t="s">
        <v>19</v>
      </c>
      <c r="AG1530" t="s">
        <v>30</v>
      </c>
      <c r="AH1530" t="s">
        <v>31</v>
      </c>
    </row>
    <row r="1531" spans="1:34" x14ac:dyDescent="0.6">
      <c r="A1531">
        <v>37632366952</v>
      </c>
      <c r="B1531" t="s">
        <v>808</v>
      </c>
      <c r="C1531">
        <v>80358834364</v>
      </c>
      <c r="D1531" t="s">
        <v>175</v>
      </c>
      <c r="E1531" s="3">
        <v>1070000</v>
      </c>
      <c r="F1531">
        <v>7.4</v>
      </c>
      <c r="G1531" s="3">
        <v>963910</v>
      </c>
      <c r="H1531" s="3">
        <v>900238.53</v>
      </c>
      <c r="I1531">
        <v>0</v>
      </c>
      <c r="J1531" s="4">
        <v>43195</v>
      </c>
      <c r="K1531">
        <v>19</v>
      </c>
      <c r="L1531">
        <v>19</v>
      </c>
      <c r="M1531">
        <v>0</v>
      </c>
      <c r="N1531">
        <v>0</v>
      </c>
      <c r="O1531">
        <v>0</v>
      </c>
      <c r="P1531">
        <v>0</v>
      </c>
      <c r="Q1531" t="s">
        <v>73</v>
      </c>
      <c r="R1531">
        <v>15355</v>
      </c>
      <c r="S1531" s="3">
        <v>10598</v>
      </c>
      <c r="T1531" t="s">
        <v>74</v>
      </c>
      <c r="U1531">
        <v>0</v>
      </c>
      <c r="V1531">
        <v>0</v>
      </c>
      <c r="W1531" t="s">
        <v>75</v>
      </c>
      <c r="Y1531">
        <v>9</v>
      </c>
      <c r="Z1531" t="s">
        <v>75</v>
      </c>
      <c r="AA1531" t="s">
        <v>74</v>
      </c>
      <c r="AB1531" t="s">
        <v>75</v>
      </c>
      <c r="AC1531">
        <v>0</v>
      </c>
      <c r="AD1531" t="s">
        <v>74</v>
      </c>
      <c r="AE1531" t="s">
        <v>76</v>
      </c>
      <c r="AF1531" s="4">
        <v>44195</v>
      </c>
      <c r="AG1531">
        <v>0</v>
      </c>
    </row>
    <row r="1532" spans="1:34" x14ac:dyDescent="0.6">
      <c r="A1532">
        <v>37666142399</v>
      </c>
      <c r="B1532" t="s">
        <v>808</v>
      </c>
      <c r="C1532">
        <v>80084123019</v>
      </c>
      <c r="D1532" t="s">
        <v>525</v>
      </c>
      <c r="E1532" s="3">
        <v>800000</v>
      </c>
      <c r="F1532">
        <v>7.45</v>
      </c>
      <c r="G1532" s="3">
        <v>726008</v>
      </c>
      <c r="H1532" s="3">
        <v>557053.43000000005</v>
      </c>
      <c r="I1532">
        <v>0</v>
      </c>
      <c r="J1532" s="4">
        <v>43214</v>
      </c>
      <c r="K1532">
        <v>19</v>
      </c>
      <c r="L1532">
        <v>19</v>
      </c>
      <c r="M1532">
        <v>0</v>
      </c>
      <c r="N1532">
        <v>0</v>
      </c>
      <c r="O1532">
        <v>0</v>
      </c>
      <c r="P1532">
        <v>0</v>
      </c>
      <c r="Q1532" t="s">
        <v>73</v>
      </c>
      <c r="R1532">
        <v>15355</v>
      </c>
      <c r="S1532" s="3">
        <v>7252</v>
      </c>
      <c r="T1532" t="s">
        <v>74</v>
      </c>
      <c r="U1532">
        <v>0</v>
      </c>
      <c r="V1532">
        <v>0</v>
      </c>
      <c r="W1532" t="s">
        <v>75</v>
      </c>
      <c r="Y1532">
        <v>9</v>
      </c>
      <c r="Z1532" t="s">
        <v>75</v>
      </c>
      <c r="AA1532" t="s">
        <v>74</v>
      </c>
      <c r="AB1532" t="s">
        <v>75</v>
      </c>
      <c r="AC1532">
        <v>0</v>
      </c>
      <c r="AD1532" t="s">
        <v>74</v>
      </c>
    </row>
    <row r="1533" spans="1:34" x14ac:dyDescent="0.6">
      <c r="A1533" t="s">
        <v>14</v>
      </c>
      <c r="B1533" t="s">
        <v>15</v>
      </c>
      <c r="C1533" t="s">
        <v>16</v>
      </c>
      <c r="D1533" t="s">
        <v>17</v>
      </c>
      <c r="E1533" t="s">
        <v>18</v>
      </c>
      <c r="F1533" t="s">
        <v>19</v>
      </c>
      <c r="G1533" t="s">
        <v>69</v>
      </c>
      <c r="H1533" t="s">
        <v>70</v>
      </c>
      <c r="I1533" t="s">
        <v>21</v>
      </c>
      <c r="J1533" t="s">
        <v>19</v>
      </c>
      <c r="K1533" t="s">
        <v>22</v>
      </c>
      <c r="L1533" t="s">
        <v>22</v>
      </c>
      <c r="M1533" t="s">
        <v>22</v>
      </c>
      <c r="N1533" t="s">
        <v>23</v>
      </c>
      <c r="O1533" t="s">
        <v>22</v>
      </c>
      <c r="P1533" t="s">
        <v>24</v>
      </c>
      <c r="Q1533" t="s">
        <v>19</v>
      </c>
      <c r="R1533" t="s">
        <v>25</v>
      </c>
      <c r="S1533" t="s">
        <v>21</v>
      </c>
      <c r="T1533" t="s">
        <v>26</v>
      </c>
      <c r="U1533" t="s">
        <v>14</v>
      </c>
      <c r="V1533" t="s">
        <v>18</v>
      </c>
      <c r="W1533" t="s">
        <v>24</v>
      </c>
      <c r="X1533" t="s">
        <v>27</v>
      </c>
      <c r="Y1533" t="s">
        <v>25</v>
      </c>
      <c r="Z1533" t="s">
        <v>28</v>
      </c>
      <c r="AA1533" t="s">
        <v>29</v>
      </c>
      <c r="AB1533" t="s">
        <v>25</v>
      </c>
      <c r="AC1533" t="s">
        <v>18</v>
      </c>
      <c r="AD1533" t="s">
        <v>26</v>
      </c>
      <c r="AE1533" t="s">
        <v>29</v>
      </c>
      <c r="AF1533" t="s">
        <v>19</v>
      </c>
      <c r="AG1533" t="s">
        <v>30</v>
      </c>
      <c r="AH1533" t="s">
        <v>31</v>
      </c>
    </row>
    <row r="1534" spans="1:34" x14ac:dyDescent="0.6">
      <c r="A1534" t="s">
        <v>77</v>
      </c>
      <c r="B1534" t="s">
        <v>808</v>
      </c>
      <c r="E1534" s="3">
        <v>1870000</v>
      </c>
      <c r="G1534" s="3">
        <v>1689918</v>
      </c>
      <c r="H1534" s="3">
        <v>1457291.96</v>
      </c>
      <c r="I1534">
        <v>0</v>
      </c>
    </row>
    <row r="1535" spans="1:34" x14ac:dyDescent="0.6">
      <c r="A1535" t="s">
        <v>14</v>
      </c>
      <c r="B1535" t="s">
        <v>15</v>
      </c>
      <c r="C1535" t="s">
        <v>16</v>
      </c>
      <c r="D1535" t="s">
        <v>17</v>
      </c>
      <c r="E1535" t="s">
        <v>18</v>
      </c>
      <c r="F1535" t="s">
        <v>19</v>
      </c>
      <c r="G1535" t="s">
        <v>69</v>
      </c>
      <c r="H1535" t="s">
        <v>70</v>
      </c>
      <c r="I1535" t="s">
        <v>21</v>
      </c>
      <c r="J1535" t="s">
        <v>19</v>
      </c>
      <c r="K1535" t="s">
        <v>22</v>
      </c>
      <c r="L1535" t="s">
        <v>22</v>
      </c>
      <c r="M1535" t="s">
        <v>22</v>
      </c>
      <c r="N1535" t="s">
        <v>23</v>
      </c>
      <c r="O1535" t="s">
        <v>22</v>
      </c>
      <c r="P1535" t="s">
        <v>24</v>
      </c>
      <c r="Q1535" t="s">
        <v>19</v>
      </c>
      <c r="R1535" t="s">
        <v>25</v>
      </c>
      <c r="S1535" t="s">
        <v>21</v>
      </c>
      <c r="T1535" t="s">
        <v>26</v>
      </c>
      <c r="U1535" t="s">
        <v>14</v>
      </c>
      <c r="V1535" t="s">
        <v>18</v>
      </c>
      <c r="W1535" t="s">
        <v>24</v>
      </c>
      <c r="X1535" t="s">
        <v>27</v>
      </c>
      <c r="Y1535" t="s">
        <v>25</v>
      </c>
      <c r="Z1535" t="s">
        <v>28</v>
      </c>
      <c r="AA1535" t="s">
        <v>29</v>
      </c>
      <c r="AB1535" t="s">
        <v>25</v>
      </c>
      <c r="AC1535" t="s">
        <v>18</v>
      </c>
      <c r="AD1535" t="s">
        <v>26</v>
      </c>
      <c r="AE1535" t="s">
        <v>29</v>
      </c>
      <c r="AF1535" t="s">
        <v>19</v>
      </c>
      <c r="AG1535" t="s">
        <v>30</v>
      </c>
      <c r="AH1535" t="s">
        <v>31</v>
      </c>
    </row>
    <row r="1536" spans="1:34" x14ac:dyDescent="0.6">
      <c r="A1536">
        <v>37365509633</v>
      </c>
      <c r="B1536" t="s">
        <v>809</v>
      </c>
      <c r="C1536">
        <v>80083927770</v>
      </c>
      <c r="D1536" t="s">
        <v>290</v>
      </c>
      <c r="E1536" s="3">
        <v>300000</v>
      </c>
      <c r="F1536">
        <v>7.5</v>
      </c>
      <c r="G1536" s="3">
        <v>251082.35</v>
      </c>
      <c r="H1536" s="3">
        <v>237942.09</v>
      </c>
      <c r="I1536">
        <v>0</v>
      </c>
      <c r="J1536" s="4">
        <v>43085</v>
      </c>
      <c r="K1536">
        <v>19</v>
      </c>
      <c r="L1536">
        <v>19</v>
      </c>
      <c r="M1536">
        <v>0</v>
      </c>
      <c r="N1536">
        <v>0</v>
      </c>
      <c r="O1536">
        <v>0</v>
      </c>
      <c r="P1536">
        <v>0</v>
      </c>
      <c r="Q1536" t="s">
        <v>73</v>
      </c>
      <c r="R1536">
        <v>15355</v>
      </c>
      <c r="S1536" s="3">
        <v>3234</v>
      </c>
      <c r="T1536" t="s">
        <v>74</v>
      </c>
      <c r="U1536">
        <v>0</v>
      </c>
      <c r="V1536">
        <v>0</v>
      </c>
      <c r="W1536" t="s">
        <v>75</v>
      </c>
      <c r="Y1536">
        <v>9</v>
      </c>
      <c r="Z1536" t="s">
        <v>75</v>
      </c>
      <c r="AA1536" t="s">
        <v>74</v>
      </c>
      <c r="AB1536" t="s">
        <v>75</v>
      </c>
      <c r="AC1536">
        <v>0</v>
      </c>
      <c r="AD1536" t="s">
        <v>74</v>
      </c>
      <c r="AE1536" t="s">
        <v>76</v>
      </c>
      <c r="AF1536" s="4">
        <v>43948</v>
      </c>
      <c r="AG1536">
        <v>0</v>
      </c>
    </row>
    <row r="1537" spans="1:34" x14ac:dyDescent="0.6">
      <c r="A1537" t="s">
        <v>14</v>
      </c>
      <c r="B1537" t="s">
        <v>15</v>
      </c>
      <c r="C1537" t="s">
        <v>16</v>
      </c>
      <c r="D1537" t="s">
        <v>17</v>
      </c>
      <c r="E1537" t="s">
        <v>18</v>
      </c>
      <c r="F1537" t="s">
        <v>19</v>
      </c>
      <c r="G1537" t="s">
        <v>69</v>
      </c>
      <c r="H1537" t="s">
        <v>70</v>
      </c>
      <c r="I1537" t="s">
        <v>21</v>
      </c>
      <c r="J1537" t="s">
        <v>19</v>
      </c>
      <c r="K1537" t="s">
        <v>22</v>
      </c>
      <c r="L1537" t="s">
        <v>22</v>
      </c>
      <c r="M1537" t="s">
        <v>22</v>
      </c>
      <c r="N1537" t="s">
        <v>23</v>
      </c>
      <c r="O1537" t="s">
        <v>22</v>
      </c>
      <c r="P1537" t="s">
        <v>24</v>
      </c>
      <c r="Q1537" t="s">
        <v>19</v>
      </c>
      <c r="R1537" t="s">
        <v>25</v>
      </c>
      <c r="S1537" t="s">
        <v>21</v>
      </c>
      <c r="T1537" t="s">
        <v>26</v>
      </c>
      <c r="U1537" t="s">
        <v>14</v>
      </c>
      <c r="V1537" t="s">
        <v>18</v>
      </c>
      <c r="W1537" t="s">
        <v>24</v>
      </c>
      <c r="X1537" t="s">
        <v>27</v>
      </c>
      <c r="Y1537" t="s">
        <v>25</v>
      </c>
      <c r="Z1537" t="s">
        <v>28</v>
      </c>
      <c r="AA1537" t="s">
        <v>29</v>
      </c>
      <c r="AB1537" t="s">
        <v>25</v>
      </c>
      <c r="AC1537" t="s">
        <v>18</v>
      </c>
      <c r="AD1537" t="s">
        <v>26</v>
      </c>
      <c r="AE1537" t="s">
        <v>29</v>
      </c>
      <c r="AF1537" t="s">
        <v>19</v>
      </c>
      <c r="AG1537" t="s">
        <v>30</v>
      </c>
      <c r="AH1537" t="s">
        <v>31</v>
      </c>
    </row>
    <row r="1538" spans="1:34" x14ac:dyDescent="0.6">
      <c r="A1538" t="s">
        <v>77</v>
      </c>
      <c r="B1538" t="s">
        <v>809</v>
      </c>
      <c r="E1538" s="3">
        <v>300000</v>
      </c>
      <c r="G1538" s="3">
        <v>251082.35</v>
      </c>
      <c r="H1538" s="3">
        <v>237942.09</v>
      </c>
      <c r="I1538">
        <v>0</v>
      </c>
    </row>
    <row r="1539" spans="1:34" x14ac:dyDescent="0.6">
      <c r="A1539" t="s">
        <v>14</v>
      </c>
      <c r="B1539" t="s">
        <v>15</v>
      </c>
      <c r="C1539" t="s">
        <v>16</v>
      </c>
      <c r="D1539" t="s">
        <v>17</v>
      </c>
      <c r="E1539" t="s">
        <v>18</v>
      </c>
      <c r="F1539" t="s">
        <v>19</v>
      </c>
      <c r="G1539" t="s">
        <v>69</v>
      </c>
      <c r="H1539" t="s">
        <v>70</v>
      </c>
      <c r="I1539" t="s">
        <v>21</v>
      </c>
      <c r="J1539" t="s">
        <v>19</v>
      </c>
      <c r="K1539" t="s">
        <v>22</v>
      </c>
      <c r="L1539" t="s">
        <v>22</v>
      </c>
      <c r="M1539" t="s">
        <v>22</v>
      </c>
      <c r="N1539" t="s">
        <v>23</v>
      </c>
      <c r="O1539" t="s">
        <v>22</v>
      </c>
      <c r="P1539" t="s">
        <v>24</v>
      </c>
      <c r="Q1539" t="s">
        <v>19</v>
      </c>
      <c r="R1539" t="s">
        <v>25</v>
      </c>
      <c r="S1539" t="s">
        <v>21</v>
      </c>
      <c r="T1539" t="s">
        <v>26</v>
      </c>
      <c r="U1539" t="s">
        <v>14</v>
      </c>
      <c r="V1539" t="s">
        <v>18</v>
      </c>
      <c r="W1539" t="s">
        <v>24</v>
      </c>
      <c r="X1539" t="s">
        <v>27</v>
      </c>
      <c r="Y1539" t="s">
        <v>25</v>
      </c>
      <c r="Z1539" t="s">
        <v>28</v>
      </c>
      <c r="AA1539" t="s">
        <v>29</v>
      </c>
      <c r="AB1539" t="s">
        <v>25</v>
      </c>
      <c r="AC1539" t="s">
        <v>18</v>
      </c>
      <c r="AD1539" t="s">
        <v>26</v>
      </c>
      <c r="AE1539" t="s">
        <v>29</v>
      </c>
      <c r="AF1539" t="s">
        <v>19</v>
      </c>
      <c r="AG1539" t="s">
        <v>30</v>
      </c>
      <c r="AH1539" t="s">
        <v>31</v>
      </c>
    </row>
    <row r="1540" spans="1:34" x14ac:dyDescent="0.6">
      <c r="A1540">
        <v>32996423414</v>
      </c>
      <c r="B1540" t="s">
        <v>810</v>
      </c>
      <c r="C1540">
        <v>86160177736</v>
      </c>
      <c r="D1540" t="s">
        <v>548</v>
      </c>
      <c r="E1540" s="3">
        <v>1100000</v>
      </c>
      <c r="F1540">
        <v>7.2</v>
      </c>
      <c r="G1540" s="3">
        <v>784981</v>
      </c>
      <c r="H1540" s="3">
        <v>570190.03</v>
      </c>
      <c r="I1540">
        <v>0</v>
      </c>
      <c r="J1540" s="4">
        <v>41408</v>
      </c>
      <c r="K1540">
        <v>19</v>
      </c>
      <c r="L1540">
        <v>19</v>
      </c>
      <c r="M1540">
        <v>0</v>
      </c>
      <c r="N1540">
        <v>0</v>
      </c>
      <c r="O1540">
        <v>0</v>
      </c>
      <c r="P1540">
        <v>0</v>
      </c>
      <c r="Q1540" t="s">
        <v>73</v>
      </c>
      <c r="R1540">
        <v>15355</v>
      </c>
      <c r="S1540" s="3">
        <v>10608</v>
      </c>
      <c r="T1540" t="s">
        <v>74</v>
      </c>
      <c r="U1540">
        <v>0</v>
      </c>
      <c r="V1540">
        <v>0</v>
      </c>
      <c r="W1540" t="s">
        <v>75</v>
      </c>
      <c r="Y1540">
        <v>9</v>
      </c>
      <c r="Z1540" t="s">
        <v>75</v>
      </c>
      <c r="AA1540" t="s">
        <v>74</v>
      </c>
      <c r="AB1540" t="s">
        <v>75</v>
      </c>
      <c r="AC1540">
        <v>0</v>
      </c>
      <c r="AD1540" t="s">
        <v>74</v>
      </c>
    </row>
    <row r="1541" spans="1:34" x14ac:dyDescent="0.6">
      <c r="A1541">
        <v>33739172998</v>
      </c>
      <c r="B1541" t="s">
        <v>810</v>
      </c>
      <c r="C1541">
        <v>87417037114</v>
      </c>
      <c r="D1541" t="s">
        <v>811</v>
      </c>
      <c r="E1541" s="3">
        <v>1311000</v>
      </c>
      <c r="F1541">
        <v>7.2</v>
      </c>
      <c r="G1541" s="3">
        <v>816991</v>
      </c>
      <c r="H1541" s="3">
        <v>128335.03</v>
      </c>
      <c r="I1541">
        <v>0</v>
      </c>
      <c r="J1541" s="4">
        <v>41719</v>
      </c>
      <c r="K1541">
        <v>19</v>
      </c>
      <c r="L1541">
        <v>19</v>
      </c>
      <c r="M1541">
        <v>0</v>
      </c>
      <c r="N1541">
        <v>0</v>
      </c>
      <c r="O1541">
        <v>0</v>
      </c>
      <c r="P1541">
        <v>0</v>
      </c>
      <c r="Q1541" t="s">
        <v>73</v>
      </c>
      <c r="R1541">
        <v>15355</v>
      </c>
      <c r="S1541" s="3">
        <v>11809</v>
      </c>
      <c r="T1541" t="s">
        <v>74</v>
      </c>
      <c r="U1541">
        <v>0</v>
      </c>
      <c r="V1541">
        <v>0</v>
      </c>
      <c r="W1541" t="s">
        <v>75</v>
      </c>
      <c r="Y1541">
        <v>9</v>
      </c>
      <c r="Z1541" t="s">
        <v>75</v>
      </c>
      <c r="AA1541" t="s">
        <v>74</v>
      </c>
      <c r="AB1541" t="s">
        <v>75</v>
      </c>
      <c r="AC1541">
        <v>0</v>
      </c>
      <c r="AD1541" t="s">
        <v>74</v>
      </c>
    </row>
    <row r="1542" spans="1:34" x14ac:dyDescent="0.6">
      <c r="A1542">
        <v>35291450989</v>
      </c>
      <c r="B1542" t="s">
        <v>810</v>
      </c>
      <c r="C1542">
        <v>85333640010</v>
      </c>
      <c r="D1542" t="s">
        <v>550</v>
      </c>
      <c r="E1542" s="3">
        <v>623000</v>
      </c>
      <c r="F1542">
        <v>7.2</v>
      </c>
      <c r="G1542" s="3">
        <v>581654</v>
      </c>
      <c r="H1542" s="3">
        <v>493049.67</v>
      </c>
      <c r="I1542">
        <v>0</v>
      </c>
      <c r="J1542" s="4">
        <v>42293</v>
      </c>
      <c r="K1542">
        <v>19</v>
      </c>
      <c r="L1542">
        <v>19</v>
      </c>
      <c r="M1542">
        <v>0</v>
      </c>
      <c r="N1542">
        <v>0</v>
      </c>
      <c r="O1542">
        <v>0</v>
      </c>
      <c r="P1542">
        <v>0</v>
      </c>
      <c r="Q1542" t="s">
        <v>73</v>
      </c>
      <c r="R1542">
        <v>15355</v>
      </c>
      <c r="S1542" s="3">
        <v>5262</v>
      </c>
      <c r="T1542" t="s">
        <v>74</v>
      </c>
      <c r="U1542">
        <v>0</v>
      </c>
      <c r="V1542">
        <v>0</v>
      </c>
      <c r="W1542" t="s">
        <v>75</v>
      </c>
      <c r="Y1542">
        <v>9</v>
      </c>
      <c r="Z1542" t="s">
        <v>75</v>
      </c>
      <c r="AA1542" t="s">
        <v>74</v>
      </c>
      <c r="AB1542" t="s">
        <v>75</v>
      </c>
      <c r="AC1542">
        <v>0</v>
      </c>
      <c r="AD1542" t="s">
        <v>74</v>
      </c>
      <c r="AE1542" t="s">
        <v>76</v>
      </c>
      <c r="AF1542" s="4">
        <v>44195</v>
      </c>
      <c r="AG1542">
        <v>0</v>
      </c>
    </row>
    <row r="1543" spans="1:34" x14ac:dyDescent="0.6">
      <c r="A1543">
        <v>35293225420</v>
      </c>
      <c r="B1543" t="s">
        <v>810</v>
      </c>
      <c r="C1543">
        <v>85066637666</v>
      </c>
      <c r="D1543" t="s">
        <v>551</v>
      </c>
      <c r="E1543" s="3">
        <v>864000</v>
      </c>
      <c r="F1543">
        <v>7.2</v>
      </c>
      <c r="G1543" s="3">
        <v>788739</v>
      </c>
      <c r="H1543" s="3">
        <v>576758.24</v>
      </c>
      <c r="I1543">
        <v>0</v>
      </c>
      <c r="J1543" s="4">
        <v>42296</v>
      </c>
      <c r="K1543">
        <v>19</v>
      </c>
      <c r="L1543">
        <v>19</v>
      </c>
      <c r="M1543">
        <v>0</v>
      </c>
      <c r="N1543">
        <v>0</v>
      </c>
      <c r="O1543">
        <v>0</v>
      </c>
      <c r="P1543">
        <v>0</v>
      </c>
      <c r="Q1543" t="s">
        <v>73</v>
      </c>
      <c r="R1543">
        <v>15355</v>
      </c>
      <c r="S1543" s="3">
        <v>7297</v>
      </c>
      <c r="T1543" t="s">
        <v>74</v>
      </c>
      <c r="U1543">
        <v>0</v>
      </c>
      <c r="V1543">
        <v>0</v>
      </c>
      <c r="W1543" t="s">
        <v>75</v>
      </c>
      <c r="Y1543">
        <v>9</v>
      </c>
      <c r="Z1543" t="s">
        <v>75</v>
      </c>
      <c r="AA1543" t="s">
        <v>74</v>
      </c>
      <c r="AB1543" t="s">
        <v>75</v>
      </c>
      <c r="AC1543">
        <v>0</v>
      </c>
      <c r="AD1543" t="s">
        <v>74</v>
      </c>
    </row>
    <row r="1544" spans="1:34" x14ac:dyDescent="0.6">
      <c r="A1544">
        <v>37803598640</v>
      </c>
      <c r="B1544" t="s">
        <v>810</v>
      </c>
      <c r="C1544">
        <v>80542834284</v>
      </c>
      <c r="D1544" t="s">
        <v>471</v>
      </c>
      <c r="E1544" s="3">
        <v>2000000</v>
      </c>
      <c r="F1544">
        <v>7.2</v>
      </c>
      <c r="G1544" s="3">
        <v>1792496</v>
      </c>
      <c r="H1544" s="3">
        <v>1265702.8400000001</v>
      </c>
      <c r="I1544">
        <v>0</v>
      </c>
      <c r="J1544" s="4">
        <v>43291</v>
      </c>
      <c r="K1544">
        <v>19</v>
      </c>
      <c r="L1544">
        <v>19</v>
      </c>
      <c r="M1544">
        <v>0</v>
      </c>
      <c r="N1544">
        <v>0</v>
      </c>
      <c r="O1544">
        <v>0</v>
      </c>
      <c r="P1544">
        <v>0</v>
      </c>
      <c r="Q1544" t="s">
        <v>73</v>
      </c>
      <c r="R1544">
        <v>15355</v>
      </c>
      <c r="S1544" s="3">
        <v>18673</v>
      </c>
      <c r="T1544" t="s">
        <v>74</v>
      </c>
      <c r="U1544">
        <v>0</v>
      </c>
      <c r="V1544">
        <v>0</v>
      </c>
      <c r="W1544" t="s">
        <v>75</v>
      </c>
      <c r="Y1544">
        <v>9</v>
      </c>
      <c r="Z1544" t="s">
        <v>75</v>
      </c>
      <c r="AA1544" t="s">
        <v>74</v>
      </c>
      <c r="AB1544" t="s">
        <v>75</v>
      </c>
      <c r="AC1544">
        <v>0</v>
      </c>
      <c r="AD1544" t="s">
        <v>74</v>
      </c>
      <c r="AE1544" t="s">
        <v>76</v>
      </c>
      <c r="AF1544" s="4">
        <v>44195</v>
      </c>
      <c r="AG1544">
        <v>0</v>
      </c>
    </row>
    <row r="1545" spans="1:34" x14ac:dyDescent="0.6">
      <c r="A1545">
        <v>37847869032</v>
      </c>
      <c r="B1545" t="s">
        <v>810</v>
      </c>
      <c r="C1545">
        <v>85178356644</v>
      </c>
      <c r="D1545" t="s">
        <v>533</v>
      </c>
      <c r="E1545" s="3">
        <v>1900000</v>
      </c>
      <c r="F1545">
        <v>7.2</v>
      </c>
      <c r="G1545" s="3">
        <v>1855399</v>
      </c>
      <c r="H1545" s="3">
        <v>1794673.4</v>
      </c>
      <c r="I1545">
        <v>0</v>
      </c>
      <c r="J1545" s="4">
        <v>43313</v>
      </c>
      <c r="K1545">
        <v>19</v>
      </c>
      <c r="L1545">
        <v>19</v>
      </c>
      <c r="M1545">
        <v>0</v>
      </c>
      <c r="N1545">
        <v>0</v>
      </c>
      <c r="O1545">
        <v>0</v>
      </c>
      <c r="P1545">
        <v>0</v>
      </c>
      <c r="Q1545" t="s">
        <v>73</v>
      </c>
      <c r="R1545">
        <v>61132</v>
      </c>
      <c r="S1545" s="3">
        <v>14756</v>
      </c>
      <c r="T1545" t="s">
        <v>74</v>
      </c>
      <c r="U1545">
        <v>0</v>
      </c>
      <c r="V1545">
        <v>0</v>
      </c>
      <c r="W1545" t="s">
        <v>75</v>
      </c>
      <c r="Y1545">
        <v>9</v>
      </c>
      <c r="Z1545" t="s">
        <v>75</v>
      </c>
      <c r="AA1545" t="s">
        <v>74</v>
      </c>
      <c r="AB1545" t="s">
        <v>75</v>
      </c>
      <c r="AC1545">
        <v>0</v>
      </c>
      <c r="AD1545" t="s">
        <v>74</v>
      </c>
      <c r="AE1545" t="s">
        <v>76</v>
      </c>
      <c r="AF1545" s="4">
        <v>44195</v>
      </c>
      <c r="AG1545">
        <v>0</v>
      </c>
    </row>
    <row r="1546" spans="1:34" x14ac:dyDescent="0.6">
      <c r="A1546">
        <v>37980729919</v>
      </c>
      <c r="B1546" t="s">
        <v>810</v>
      </c>
      <c r="C1546">
        <v>80083894120</v>
      </c>
      <c r="D1546" t="s">
        <v>812</v>
      </c>
      <c r="E1546" s="3">
        <v>2560000</v>
      </c>
      <c r="F1546">
        <v>7.2</v>
      </c>
      <c r="G1546" s="3">
        <v>2331272</v>
      </c>
      <c r="H1546" s="3">
        <v>2225185.83</v>
      </c>
      <c r="I1546">
        <v>0</v>
      </c>
      <c r="J1546" s="4">
        <v>43373</v>
      </c>
      <c r="K1546">
        <v>19</v>
      </c>
      <c r="L1546">
        <v>19</v>
      </c>
      <c r="M1546">
        <v>0</v>
      </c>
      <c r="N1546">
        <v>0</v>
      </c>
      <c r="O1546">
        <v>0</v>
      </c>
      <c r="P1546">
        <v>0</v>
      </c>
      <c r="Q1546" t="s">
        <v>73</v>
      </c>
      <c r="R1546">
        <v>15355</v>
      </c>
      <c r="S1546" s="3">
        <v>25698</v>
      </c>
      <c r="T1546" t="s">
        <v>74</v>
      </c>
      <c r="U1546">
        <v>0</v>
      </c>
      <c r="V1546">
        <v>0</v>
      </c>
      <c r="W1546" t="s">
        <v>75</v>
      </c>
      <c r="Y1546">
        <v>9</v>
      </c>
      <c r="Z1546" t="s">
        <v>75</v>
      </c>
      <c r="AA1546" t="s">
        <v>74</v>
      </c>
      <c r="AB1546" t="s">
        <v>75</v>
      </c>
      <c r="AC1546">
        <v>0</v>
      </c>
      <c r="AD1546" t="s">
        <v>74</v>
      </c>
      <c r="AE1546" t="s">
        <v>76</v>
      </c>
      <c r="AF1546" s="4">
        <v>43931</v>
      </c>
      <c r="AG1546">
        <v>999</v>
      </c>
    </row>
    <row r="1547" spans="1:34" x14ac:dyDescent="0.6">
      <c r="A1547" t="s">
        <v>14</v>
      </c>
      <c r="B1547" t="s">
        <v>15</v>
      </c>
      <c r="C1547" t="s">
        <v>16</v>
      </c>
      <c r="D1547" t="s">
        <v>17</v>
      </c>
      <c r="E1547" t="s">
        <v>18</v>
      </c>
      <c r="F1547" t="s">
        <v>19</v>
      </c>
      <c r="G1547" t="s">
        <v>69</v>
      </c>
      <c r="H1547" t="s">
        <v>70</v>
      </c>
      <c r="I1547" t="s">
        <v>21</v>
      </c>
      <c r="J1547" t="s">
        <v>19</v>
      </c>
      <c r="K1547" t="s">
        <v>22</v>
      </c>
      <c r="L1547" t="s">
        <v>22</v>
      </c>
      <c r="M1547" t="s">
        <v>22</v>
      </c>
      <c r="N1547" t="s">
        <v>23</v>
      </c>
      <c r="O1547" t="s">
        <v>22</v>
      </c>
      <c r="P1547" t="s">
        <v>24</v>
      </c>
      <c r="Q1547" t="s">
        <v>19</v>
      </c>
      <c r="R1547" t="s">
        <v>25</v>
      </c>
      <c r="S1547" t="s">
        <v>21</v>
      </c>
      <c r="T1547" t="s">
        <v>26</v>
      </c>
      <c r="U1547" t="s">
        <v>14</v>
      </c>
      <c r="V1547" t="s">
        <v>18</v>
      </c>
      <c r="W1547" t="s">
        <v>24</v>
      </c>
      <c r="X1547" t="s">
        <v>27</v>
      </c>
      <c r="Y1547" t="s">
        <v>25</v>
      </c>
      <c r="Z1547" t="s">
        <v>28</v>
      </c>
      <c r="AA1547" t="s">
        <v>29</v>
      </c>
      <c r="AB1547" t="s">
        <v>25</v>
      </c>
      <c r="AC1547" t="s">
        <v>18</v>
      </c>
      <c r="AD1547" t="s">
        <v>26</v>
      </c>
      <c r="AE1547" t="s">
        <v>29</v>
      </c>
      <c r="AF1547" t="s">
        <v>19</v>
      </c>
      <c r="AG1547" t="s">
        <v>30</v>
      </c>
      <c r="AH1547" t="s">
        <v>31</v>
      </c>
    </row>
    <row r="1549" spans="1:34" x14ac:dyDescent="0.6">
      <c r="A1549" t="s">
        <v>101</v>
      </c>
      <c r="B1549" t="s">
        <v>102</v>
      </c>
      <c r="C1549" t="s">
        <v>103</v>
      </c>
      <c r="D1549" t="s">
        <v>104</v>
      </c>
    </row>
    <row r="1551" spans="1:34" x14ac:dyDescent="0.6">
      <c r="A1551" t="s">
        <v>3</v>
      </c>
      <c r="B1551">
        <v>1</v>
      </c>
      <c r="C1551" t="s">
        <v>4</v>
      </c>
      <c r="D1551" t="s">
        <v>5</v>
      </c>
      <c r="E1551" t="s">
        <v>6</v>
      </c>
      <c r="F1551" s="1">
        <v>45383.166666666664</v>
      </c>
      <c r="G1551">
        <v>0</v>
      </c>
    </row>
    <row r="1552" spans="1:34" x14ac:dyDescent="0.6">
      <c r="A1552" t="s">
        <v>7</v>
      </c>
      <c r="E1552" t="s">
        <v>8</v>
      </c>
      <c r="F1552" s="2">
        <v>44621</v>
      </c>
    </row>
    <row r="1553" spans="1:34" x14ac:dyDescent="0.6">
      <c r="C1553" t="s">
        <v>9</v>
      </c>
      <c r="D1553" t="s">
        <v>10</v>
      </c>
    </row>
    <row r="1554" spans="1:34" x14ac:dyDescent="0.6">
      <c r="A1554" t="s">
        <v>11</v>
      </c>
      <c r="B1554" t="s">
        <v>12</v>
      </c>
      <c r="E1554" t="s">
        <v>813</v>
      </c>
    </row>
    <row r="1555" spans="1:34" x14ac:dyDescent="0.6">
      <c r="A1555" t="s">
        <v>0</v>
      </c>
    </row>
    <row r="1556" spans="1:34" x14ac:dyDescent="0.6">
      <c r="A1556" t="s">
        <v>14</v>
      </c>
      <c r="B1556" t="s">
        <v>15</v>
      </c>
      <c r="C1556" t="s">
        <v>16</v>
      </c>
      <c r="D1556" t="s">
        <v>17</v>
      </c>
      <c r="E1556" t="s">
        <v>18</v>
      </c>
      <c r="F1556" t="s">
        <v>19</v>
      </c>
      <c r="G1556" t="s">
        <v>20</v>
      </c>
      <c r="H1556" t="s">
        <v>21</v>
      </c>
      <c r="I1556" t="s">
        <v>21</v>
      </c>
      <c r="J1556" t="s">
        <v>19</v>
      </c>
      <c r="K1556" t="s">
        <v>22</v>
      </c>
      <c r="L1556" t="s">
        <v>22</v>
      </c>
      <c r="M1556" t="s">
        <v>22</v>
      </c>
      <c r="N1556" t="s">
        <v>23</v>
      </c>
      <c r="O1556" t="s">
        <v>22</v>
      </c>
      <c r="P1556" t="s">
        <v>24</v>
      </c>
      <c r="Q1556" t="s">
        <v>19</v>
      </c>
      <c r="R1556" t="s">
        <v>25</v>
      </c>
      <c r="S1556" t="s">
        <v>21</v>
      </c>
      <c r="T1556" t="s">
        <v>26</v>
      </c>
      <c r="U1556" t="s">
        <v>14</v>
      </c>
      <c r="V1556" t="s">
        <v>18</v>
      </c>
      <c r="W1556" t="s">
        <v>24</v>
      </c>
      <c r="X1556" t="s">
        <v>27</v>
      </c>
      <c r="Y1556" t="s">
        <v>25</v>
      </c>
      <c r="Z1556" t="s">
        <v>28</v>
      </c>
      <c r="AA1556" t="s">
        <v>29</v>
      </c>
      <c r="AB1556" t="s">
        <v>25</v>
      </c>
      <c r="AC1556" t="s">
        <v>18</v>
      </c>
      <c r="AD1556" t="s">
        <v>26</v>
      </c>
      <c r="AE1556" t="s">
        <v>29</v>
      </c>
      <c r="AF1556" t="s">
        <v>19</v>
      </c>
      <c r="AG1556" t="s">
        <v>30</v>
      </c>
      <c r="AH1556" t="s">
        <v>31</v>
      </c>
    </row>
    <row r="1557" spans="1:34" x14ac:dyDescent="0.6">
      <c r="A1557" t="s">
        <v>32</v>
      </c>
      <c r="B1557" t="s">
        <v>33</v>
      </c>
      <c r="C1557" t="s">
        <v>34</v>
      </c>
      <c r="D1557" t="s">
        <v>35</v>
      </c>
      <c r="E1557" t="s">
        <v>36</v>
      </c>
      <c r="F1557" t="s">
        <v>37</v>
      </c>
      <c r="G1557" t="s">
        <v>38</v>
      </c>
      <c r="H1557" t="s">
        <v>39</v>
      </c>
      <c r="I1557" t="s">
        <v>40</v>
      </c>
      <c r="J1557" t="s">
        <v>41</v>
      </c>
      <c r="K1557" t="s">
        <v>42</v>
      </c>
      <c r="L1557" t="s">
        <v>42</v>
      </c>
      <c r="M1557" t="s">
        <v>42</v>
      </c>
      <c r="N1557" t="s">
        <v>43</v>
      </c>
      <c r="O1557" t="s">
        <v>44</v>
      </c>
      <c r="P1557" t="s">
        <v>45</v>
      </c>
      <c r="Q1557" t="s">
        <v>46</v>
      </c>
      <c r="R1557" t="s">
        <v>47</v>
      </c>
      <c r="S1557" t="s">
        <v>48</v>
      </c>
      <c r="T1557" t="s">
        <v>49</v>
      </c>
      <c r="U1557" t="s">
        <v>50</v>
      </c>
      <c r="V1557" t="s">
        <v>51</v>
      </c>
      <c r="W1557" t="s">
        <v>52</v>
      </c>
      <c r="X1557" t="s">
        <v>53</v>
      </c>
      <c r="Y1557" t="s">
        <v>54</v>
      </c>
      <c r="Z1557" t="s">
        <v>55</v>
      </c>
      <c r="AA1557" t="s">
        <v>56</v>
      </c>
      <c r="AB1557" t="s">
        <v>57</v>
      </c>
      <c r="AC1557" t="s">
        <v>58</v>
      </c>
      <c r="AD1557" t="s">
        <v>59</v>
      </c>
      <c r="AE1557" t="s">
        <v>60</v>
      </c>
      <c r="AF1557" t="s">
        <v>61</v>
      </c>
      <c r="AG1557" t="s">
        <v>62</v>
      </c>
    </row>
    <row r="1558" spans="1:34" x14ac:dyDescent="0.6">
      <c r="J1558" t="s">
        <v>63</v>
      </c>
      <c r="K1558" t="s">
        <v>64</v>
      </c>
      <c r="L1558" t="s">
        <v>65</v>
      </c>
      <c r="M1558" t="s">
        <v>66</v>
      </c>
      <c r="N1558" t="s">
        <v>67</v>
      </c>
      <c r="O1558" t="s">
        <v>67</v>
      </c>
      <c r="P1558" t="s">
        <v>68</v>
      </c>
    </row>
    <row r="1559" spans="1:34" x14ac:dyDescent="0.6">
      <c r="A1559" t="s">
        <v>14</v>
      </c>
      <c r="B1559" t="s">
        <v>15</v>
      </c>
      <c r="C1559" t="s">
        <v>16</v>
      </c>
      <c r="D1559" t="s">
        <v>17</v>
      </c>
      <c r="E1559" t="s">
        <v>18</v>
      </c>
      <c r="F1559" t="s">
        <v>19</v>
      </c>
      <c r="G1559" t="s">
        <v>69</v>
      </c>
      <c r="H1559" t="s">
        <v>70</v>
      </c>
      <c r="I1559" t="s">
        <v>21</v>
      </c>
      <c r="J1559" t="s">
        <v>19</v>
      </c>
      <c r="K1559" t="s">
        <v>22</v>
      </c>
      <c r="L1559" t="s">
        <v>22</v>
      </c>
      <c r="M1559" t="s">
        <v>22</v>
      </c>
      <c r="N1559" t="s">
        <v>23</v>
      </c>
      <c r="O1559" t="s">
        <v>22</v>
      </c>
      <c r="P1559" t="s">
        <v>24</v>
      </c>
      <c r="Q1559" t="s">
        <v>19</v>
      </c>
      <c r="R1559" t="s">
        <v>25</v>
      </c>
      <c r="S1559" t="s">
        <v>21</v>
      </c>
      <c r="T1559" t="s">
        <v>26</v>
      </c>
      <c r="U1559" t="s">
        <v>14</v>
      </c>
      <c r="V1559" t="s">
        <v>18</v>
      </c>
      <c r="W1559" t="s">
        <v>24</v>
      </c>
      <c r="X1559" t="s">
        <v>27</v>
      </c>
      <c r="Y1559" t="s">
        <v>25</v>
      </c>
      <c r="Z1559" t="s">
        <v>28</v>
      </c>
      <c r="AA1559" t="s">
        <v>29</v>
      </c>
      <c r="AB1559" t="s">
        <v>25</v>
      </c>
      <c r="AC1559" t="s">
        <v>18</v>
      </c>
      <c r="AD1559" t="s">
        <v>26</v>
      </c>
      <c r="AE1559" t="s">
        <v>29</v>
      </c>
      <c r="AF1559" t="s">
        <v>19</v>
      </c>
      <c r="AG1559" t="s">
        <v>30</v>
      </c>
      <c r="AH1559" t="s">
        <v>31</v>
      </c>
    </row>
    <row r="1560" spans="1:34" x14ac:dyDescent="0.6">
      <c r="A1560">
        <v>37997878748</v>
      </c>
      <c r="B1560" t="s">
        <v>810</v>
      </c>
      <c r="C1560">
        <v>80083997545</v>
      </c>
      <c r="D1560" t="s">
        <v>814</v>
      </c>
      <c r="E1560" s="3">
        <v>1000000</v>
      </c>
      <c r="F1560">
        <v>7.2</v>
      </c>
      <c r="G1560" s="3">
        <v>784435</v>
      </c>
      <c r="H1560" s="3">
        <v>704109.1</v>
      </c>
      <c r="I1560">
        <v>0</v>
      </c>
      <c r="J1560" s="4">
        <v>43379</v>
      </c>
      <c r="K1560">
        <v>19</v>
      </c>
      <c r="L1560">
        <v>19</v>
      </c>
      <c r="M1560">
        <v>0</v>
      </c>
      <c r="N1560">
        <v>0</v>
      </c>
      <c r="O1560">
        <v>0</v>
      </c>
      <c r="P1560">
        <v>0</v>
      </c>
      <c r="Q1560" t="s">
        <v>73</v>
      </c>
      <c r="R1560">
        <v>61132</v>
      </c>
      <c r="S1560" s="3">
        <v>13070</v>
      </c>
      <c r="T1560" t="s">
        <v>74</v>
      </c>
      <c r="U1560">
        <v>0</v>
      </c>
      <c r="V1560">
        <v>0</v>
      </c>
      <c r="W1560" t="s">
        <v>75</v>
      </c>
      <c r="Y1560">
        <v>9</v>
      </c>
      <c r="Z1560" t="s">
        <v>75</v>
      </c>
      <c r="AA1560" t="s">
        <v>74</v>
      </c>
      <c r="AB1560" t="s">
        <v>75</v>
      </c>
      <c r="AC1560">
        <v>0</v>
      </c>
      <c r="AD1560" t="s">
        <v>74</v>
      </c>
      <c r="AE1560" t="s">
        <v>76</v>
      </c>
      <c r="AF1560" s="4">
        <v>43931</v>
      </c>
      <c r="AG1560">
        <v>999</v>
      </c>
    </row>
    <row r="1561" spans="1:34" x14ac:dyDescent="0.6">
      <c r="A1561">
        <v>38191715644</v>
      </c>
      <c r="B1561" t="s">
        <v>810</v>
      </c>
      <c r="C1561">
        <v>85919738748</v>
      </c>
      <c r="D1561" t="s">
        <v>534</v>
      </c>
      <c r="E1561" s="3">
        <v>1200000</v>
      </c>
      <c r="F1561">
        <v>7.2</v>
      </c>
      <c r="G1561" s="3">
        <v>1100447</v>
      </c>
      <c r="H1561" s="3">
        <v>1008447.02</v>
      </c>
      <c r="I1561">
        <v>0</v>
      </c>
      <c r="J1561" s="4">
        <v>43481</v>
      </c>
      <c r="K1561">
        <v>19</v>
      </c>
      <c r="L1561">
        <v>19</v>
      </c>
      <c r="M1561">
        <v>0</v>
      </c>
      <c r="N1561">
        <v>0</v>
      </c>
      <c r="O1561">
        <v>0</v>
      </c>
      <c r="P1561">
        <v>0</v>
      </c>
      <c r="Q1561" t="s">
        <v>73</v>
      </c>
      <c r="R1561">
        <v>15355</v>
      </c>
      <c r="S1561" s="3">
        <v>11994</v>
      </c>
      <c r="T1561" t="s">
        <v>74</v>
      </c>
      <c r="U1561">
        <v>0</v>
      </c>
      <c r="V1561">
        <v>0</v>
      </c>
      <c r="W1561" t="s">
        <v>75</v>
      </c>
      <c r="Y1561">
        <v>9</v>
      </c>
      <c r="Z1561" t="s">
        <v>75</v>
      </c>
      <c r="AA1561" t="s">
        <v>74</v>
      </c>
      <c r="AB1561" t="s">
        <v>75</v>
      </c>
      <c r="AC1561">
        <v>0</v>
      </c>
      <c r="AD1561" t="s">
        <v>74</v>
      </c>
      <c r="AE1561" t="s">
        <v>76</v>
      </c>
      <c r="AF1561" s="4">
        <v>43936</v>
      </c>
      <c r="AG1561">
        <v>999</v>
      </c>
    </row>
    <row r="1562" spans="1:34" x14ac:dyDescent="0.6">
      <c r="A1562" t="s">
        <v>14</v>
      </c>
      <c r="B1562" t="s">
        <v>15</v>
      </c>
      <c r="C1562" t="s">
        <v>16</v>
      </c>
      <c r="D1562" t="s">
        <v>17</v>
      </c>
      <c r="E1562" t="s">
        <v>18</v>
      </c>
      <c r="F1562" t="s">
        <v>19</v>
      </c>
      <c r="G1562" t="s">
        <v>69</v>
      </c>
      <c r="H1562" t="s">
        <v>70</v>
      </c>
      <c r="I1562" t="s">
        <v>21</v>
      </c>
      <c r="J1562" t="s">
        <v>19</v>
      </c>
      <c r="K1562" t="s">
        <v>22</v>
      </c>
      <c r="L1562" t="s">
        <v>22</v>
      </c>
      <c r="M1562" t="s">
        <v>22</v>
      </c>
      <c r="N1562" t="s">
        <v>23</v>
      </c>
      <c r="O1562" t="s">
        <v>22</v>
      </c>
      <c r="P1562" t="s">
        <v>24</v>
      </c>
      <c r="Q1562" t="s">
        <v>19</v>
      </c>
      <c r="R1562" t="s">
        <v>25</v>
      </c>
      <c r="S1562" t="s">
        <v>21</v>
      </c>
      <c r="T1562" t="s">
        <v>26</v>
      </c>
      <c r="U1562" t="s">
        <v>14</v>
      </c>
      <c r="V1562" t="s">
        <v>18</v>
      </c>
      <c r="W1562" t="s">
        <v>24</v>
      </c>
      <c r="X1562" t="s">
        <v>27</v>
      </c>
      <c r="Y1562" t="s">
        <v>25</v>
      </c>
      <c r="Z1562" t="s">
        <v>28</v>
      </c>
      <c r="AA1562" t="s">
        <v>29</v>
      </c>
      <c r="AB1562" t="s">
        <v>25</v>
      </c>
      <c r="AC1562" t="s">
        <v>18</v>
      </c>
      <c r="AD1562" t="s">
        <v>26</v>
      </c>
      <c r="AE1562" t="s">
        <v>29</v>
      </c>
      <c r="AF1562" t="s">
        <v>19</v>
      </c>
      <c r="AG1562" t="s">
        <v>30</v>
      </c>
      <c r="AH1562" t="s">
        <v>31</v>
      </c>
    </row>
    <row r="1563" spans="1:34" x14ac:dyDescent="0.6">
      <c r="A1563" t="s">
        <v>77</v>
      </c>
      <c r="B1563" t="s">
        <v>810</v>
      </c>
      <c r="E1563" s="3">
        <v>12558000</v>
      </c>
      <c r="G1563" s="3">
        <v>10836414</v>
      </c>
      <c r="H1563" s="3">
        <v>8766451.1600000001</v>
      </c>
      <c r="I1563">
        <v>0</v>
      </c>
    </row>
    <row r="1564" spans="1:34" x14ac:dyDescent="0.6">
      <c r="A1564" t="s">
        <v>14</v>
      </c>
      <c r="B1564" t="s">
        <v>15</v>
      </c>
      <c r="C1564" t="s">
        <v>16</v>
      </c>
      <c r="D1564" t="s">
        <v>17</v>
      </c>
      <c r="E1564" t="s">
        <v>18</v>
      </c>
      <c r="F1564" t="s">
        <v>19</v>
      </c>
      <c r="G1564" t="s">
        <v>69</v>
      </c>
      <c r="H1564" t="s">
        <v>70</v>
      </c>
      <c r="I1564" t="s">
        <v>21</v>
      </c>
      <c r="J1564" t="s">
        <v>19</v>
      </c>
      <c r="K1564" t="s">
        <v>22</v>
      </c>
      <c r="L1564" t="s">
        <v>22</v>
      </c>
      <c r="M1564" t="s">
        <v>22</v>
      </c>
      <c r="N1564" t="s">
        <v>23</v>
      </c>
      <c r="O1564" t="s">
        <v>22</v>
      </c>
      <c r="P1564" t="s">
        <v>24</v>
      </c>
      <c r="Q1564" t="s">
        <v>19</v>
      </c>
      <c r="R1564" t="s">
        <v>25</v>
      </c>
      <c r="S1564" t="s">
        <v>21</v>
      </c>
      <c r="T1564" t="s">
        <v>26</v>
      </c>
      <c r="U1564" t="s">
        <v>14</v>
      </c>
      <c r="V1564" t="s">
        <v>18</v>
      </c>
      <c r="W1564" t="s">
        <v>24</v>
      </c>
      <c r="X1564" t="s">
        <v>27</v>
      </c>
      <c r="Y1564" t="s">
        <v>25</v>
      </c>
      <c r="Z1564" t="s">
        <v>28</v>
      </c>
      <c r="AA1564" t="s">
        <v>29</v>
      </c>
      <c r="AB1564" t="s">
        <v>25</v>
      </c>
      <c r="AC1564" t="s">
        <v>18</v>
      </c>
      <c r="AD1564" t="s">
        <v>26</v>
      </c>
      <c r="AE1564" t="s">
        <v>29</v>
      </c>
      <c r="AF1564" t="s">
        <v>19</v>
      </c>
      <c r="AG1564" t="s">
        <v>30</v>
      </c>
      <c r="AH1564" t="s">
        <v>31</v>
      </c>
    </row>
    <row r="1565" spans="1:34" x14ac:dyDescent="0.6">
      <c r="A1565">
        <v>38086167811</v>
      </c>
      <c r="B1565" t="s">
        <v>815</v>
      </c>
      <c r="C1565">
        <v>86566456981</v>
      </c>
      <c r="D1565" t="s">
        <v>816</v>
      </c>
      <c r="E1565" s="3">
        <v>990000</v>
      </c>
      <c r="F1565">
        <v>7.35</v>
      </c>
      <c r="G1565" s="3">
        <v>863225</v>
      </c>
      <c r="H1565" s="3">
        <v>432130.17</v>
      </c>
      <c r="I1565">
        <v>0</v>
      </c>
      <c r="J1565" s="4">
        <v>43427</v>
      </c>
      <c r="K1565">
        <v>19</v>
      </c>
      <c r="L1565">
        <v>19</v>
      </c>
      <c r="M1565">
        <v>0</v>
      </c>
      <c r="N1565">
        <v>0</v>
      </c>
      <c r="O1565">
        <v>0</v>
      </c>
      <c r="P1565">
        <v>0</v>
      </c>
      <c r="Q1565" t="s">
        <v>73</v>
      </c>
      <c r="R1565">
        <v>61132</v>
      </c>
      <c r="S1565" s="3">
        <v>9658</v>
      </c>
      <c r="T1565" t="s">
        <v>74</v>
      </c>
      <c r="U1565">
        <v>0</v>
      </c>
      <c r="V1565">
        <v>0</v>
      </c>
      <c r="W1565" t="s">
        <v>75</v>
      </c>
      <c r="Y1565">
        <v>9</v>
      </c>
      <c r="Z1565" t="s">
        <v>75</v>
      </c>
      <c r="AA1565" t="s">
        <v>74</v>
      </c>
      <c r="AB1565" t="s">
        <v>75</v>
      </c>
      <c r="AC1565">
        <v>0</v>
      </c>
      <c r="AD1565" t="s">
        <v>74</v>
      </c>
    </row>
    <row r="1566" spans="1:34" x14ac:dyDescent="0.6">
      <c r="A1566" t="s">
        <v>14</v>
      </c>
      <c r="B1566" t="s">
        <v>15</v>
      </c>
      <c r="C1566" t="s">
        <v>16</v>
      </c>
      <c r="D1566" t="s">
        <v>17</v>
      </c>
      <c r="E1566" t="s">
        <v>18</v>
      </c>
      <c r="F1566" t="s">
        <v>19</v>
      </c>
      <c r="G1566" t="s">
        <v>69</v>
      </c>
      <c r="H1566" t="s">
        <v>70</v>
      </c>
      <c r="I1566" t="s">
        <v>21</v>
      </c>
      <c r="J1566" t="s">
        <v>19</v>
      </c>
      <c r="K1566" t="s">
        <v>22</v>
      </c>
      <c r="L1566" t="s">
        <v>22</v>
      </c>
      <c r="M1566" t="s">
        <v>22</v>
      </c>
      <c r="N1566" t="s">
        <v>23</v>
      </c>
      <c r="O1566" t="s">
        <v>22</v>
      </c>
      <c r="P1566" t="s">
        <v>24</v>
      </c>
      <c r="Q1566" t="s">
        <v>19</v>
      </c>
      <c r="R1566" t="s">
        <v>25</v>
      </c>
      <c r="S1566" t="s">
        <v>21</v>
      </c>
      <c r="T1566" t="s">
        <v>26</v>
      </c>
      <c r="U1566" t="s">
        <v>14</v>
      </c>
      <c r="V1566" t="s">
        <v>18</v>
      </c>
      <c r="W1566" t="s">
        <v>24</v>
      </c>
      <c r="X1566" t="s">
        <v>27</v>
      </c>
      <c r="Y1566" t="s">
        <v>25</v>
      </c>
      <c r="Z1566" t="s">
        <v>28</v>
      </c>
      <c r="AA1566" t="s">
        <v>29</v>
      </c>
      <c r="AB1566" t="s">
        <v>25</v>
      </c>
      <c r="AC1566" t="s">
        <v>18</v>
      </c>
      <c r="AD1566" t="s">
        <v>26</v>
      </c>
      <c r="AE1566" t="s">
        <v>29</v>
      </c>
      <c r="AF1566" t="s">
        <v>19</v>
      </c>
      <c r="AG1566" t="s">
        <v>30</v>
      </c>
      <c r="AH1566" t="s">
        <v>31</v>
      </c>
    </row>
    <row r="1567" spans="1:34" x14ac:dyDescent="0.6">
      <c r="A1567" t="s">
        <v>77</v>
      </c>
      <c r="B1567" t="s">
        <v>815</v>
      </c>
      <c r="E1567" s="3">
        <v>990000</v>
      </c>
      <c r="G1567" s="3">
        <v>863225</v>
      </c>
      <c r="H1567" s="3">
        <v>432130.17</v>
      </c>
      <c r="I1567">
        <v>0</v>
      </c>
    </row>
    <row r="1568" spans="1:34" x14ac:dyDescent="0.6">
      <c r="A1568" t="s">
        <v>14</v>
      </c>
      <c r="B1568" t="s">
        <v>15</v>
      </c>
      <c r="C1568" t="s">
        <v>16</v>
      </c>
      <c r="D1568" t="s">
        <v>17</v>
      </c>
      <c r="E1568" t="s">
        <v>18</v>
      </c>
      <c r="F1568" t="s">
        <v>19</v>
      </c>
      <c r="G1568" t="s">
        <v>69</v>
      </c>
      <c r="H1568" t="s">
        <v>70</v>
      </c>
      <c r="I1568" t="s">
        <v>21</v>
      </c>
      <c r="J1568" t="s">
        <v>19</v>
      </c>
      <c r="K1568" t="s">
        <v>22</v>
      </c>
      <c r="L1568" t="s">
        <v>22</v>
      </c>
      <c r="M1568" t="s">
        <v>22</v>
      </c>
      <c r="N1568" t="s">
        <v>23</v>
      </c>
      <c r="O1568" t="s">
        <v>22</v>
      </c>
      <c r="P1568" t="s">
        <v>24</v>
      </c>
      <c r="Q1568" t="s">
        <v>19</v>
      </c>
      <c r="R1568" t="s">
        <v>25</v>
      </c>
      <c r="S1568" t="s">
        <v>21</v>
      </c>
      <c r="T1568" t="s">
        <v>26</v>
      </c>
      <c r="U1568" t="s">
        <v>14</v>
      </c>
      <c r="V1568" t="s">
        <v>18</v>
      </c>
      <c r="W1568" t="s">
        <v>24</v>
      </c>
      <c r="X1568" t="s">
        <v>27</v>
      </c>
      <c r="Y1568" t="s">
        <v>25</v>
      </c>
      <c r="Z1568" t="s">
        <v>28</v>
      </c>
      <c r="AA1568" t="s">
        <v>29</v>
      </c>
      <c r="AB1568" t="s">
        <v>25</v>
      </c>
      <c r="AC1568" t="s">
        <v>18</v>
      </c>
      <c r="AD1568" t="s">
        <v>26</v>
      </c>
      <c r="AE1568" t="s">
        <v>29</v>
      </c>
      <c r="AF1568" t="s">
        <v>19</v>
      </c>
      <c r="AG1568" t="s">
        <v>30</v>
      </c>
      <c r="AH1568" t="s">
        <v>31</v>
      </c>
    </row>
    <row r="1569" spans="1:34" x14ac:dyDescent="0.6">
      <c r="A1569">
        <v>31153182111</v>
      </c>
      <c r="B1569" t="s">
        <v>817</v>
      </c>
      <c r="C1569">
        <v>80547608136</v>
      </c>
      <c r="D1569" t="s">
        <v>818</v>
      </c>
      <c r="E1569" s="3">
        <v>2642000</v>
      </c>
      <c r="F1569">
        <v>7.35</v>
      </c>
      <c r="G1569" s="3">
        <v>1548523</v>
      </c>
      <c r="H1569" s="3">
        <v>1403248.07</v>
      </c>
      <c r="I1569">
        <v>0</v>
      </c>
      <c r="J1569" s="4">
        <v>40298</v>
      </c>
      <c r="K1569">
        <v>19</v>
      </c>
      <c r="L1569">
        <v>19</v>
      </c>
      <c r="M1569">
        <v>0</v>
      </c>
      <c r="N1569">
        <v>0</v>
      </c>
      <c r="O1569">
        <v>0</v>
      </c>
      <c r="P1569">
        <v>0</v>
      </c>
      <c r="Q1569" t="s">
        <v>73</v>
      </c>
      <c r="R1569">
        <v>15355</v>
      </c>
      <c r="S1569" s="3">
        <v>22815</v>
      </c>
      <c r="T1569" t="s">
        <v>74</v>
      </c>
      <c r="U1569">
        <v>0</v>
      </c>
      <c r="V1569">
        <v>0</v>
      </c>
      <c r="W1569" t="s">
        <v>75</v>
      </c>
      <c r="Y1569">
        <v>9</v>
      </c>
      <c r="Z1569" t="s">
        <v>75</v>
      </c>
      <c r="AA1569" t="s">
        <v>74</v>
      </c>
      <c r="AB1569" t="s">
        <v>75</v>
      </c>
      <c r="AC1569">
        <v>0</v>
      </c>
      <c r="AD1569" t="s">
        <v>74</v>
      </c>
      <c r="AE1569" t="s">
        <v>76</v>
      </c>
      <c r="AF1569" s="4">
        <v>44195</v>
      </c>
      <c r="AG1569">
        <v>0</v>
      </c>
    </row>
    <row r="1570" spans="1:34" x14ac:dyDescent="0.6">
      <c r="A1570">
        <v>34683306381</v>
      </c>
      <c r="B1570" t="s">
        <v>817</v>
      </c>
      <c r="C1570">
        <v>88212431943</v>
      </c>
      <c r="D1570" t="s">
        <v>819</v>
      </c>
      <c r="E1570" s="3">
        <v>1800000</v>
      </c>
      <c r="F1570">
        <v>7.35</v>
      </c>
      <c r="G1570" s="3">
        <v>1472758</v>
      </c>
      <c r="H1570" s="3">
        <v>1362544.11</v>
      </c>
      <c r="I1570">
        <v>0</v>
      </c>
      <c r="J1570" s="4">
        <v>42044</v>
      </c>
      <c r="K1570">
        <v>19</v>
      </c>
      <c r="L1570">
        <v>19</v>
      </c>
      <c r="M1570">
        <v>0</v>
      </c>
      <c r="N1570">
        <v>0</v>
      </c>
      <c r="O1570">
        <v>0</v>
      </c>
      <c r="P1570">
        <v>0</v>
      </c>
      <c r="Q1570" t="s">
        <v>73</v>
      </c>
      <c r="R1570">
        <v>15355</v>
      </c>
      <c r="S1570" s="3">
        <v>17012</v>
      </c>
      <c r="T1570" t="s">
        <v>74</v>
      </c>
      <c r="U1570">
        <v>0</v>
      </c>
      <c r="V1570">
        <v>0</v>
      </c>
      <c r="W1570" t="s">
        <v>75</v>
      </c>
      <c r="Y1570">
        <v>9</v>
      </c>
      <c r="Z1570" t="s">
        <v>75</v>
      </c>
      <c r="AA1570" t="s">
        <v>74</v>
      </c>
      <c r="AB1570" t="s">
        <v>75</v>
      </c>
      <c r="AC1570">
        <v>0</v>
      </c>
      <c r="AD1570" t="s">
        <v>74</v>
      </c>
      <c r="AE1570" t="s">
        <v>76</v>
      </c>
      <c r="AF1570" s="4">
        <v>43938</v>
      </c>
      <c r="AG1570">
        <v>999</v>
      </c>
    </row>
    <row r="1571" spans="1:34" x14ac:dyDescent="0.6">
      <c r="A1571" t="s">
        <v>14</v>
      </c>
      <c r="B1571" t="s">
        <v>15</v>
      </c>
      <c r="C1571" t="s">
        <v>16</v>
      </c>
      <c r="D1571" t="s">
        <v>17</v>
      </c>
      <c r="E1571" t="s">
        <v>18</v>
      </c>
      <c r="F1571" t="s">
        <v>19</v>
      </c>
      <c r="G1571" t="s">
        <v>69</v>
      </c>
      <c r="H1571" t="s">
        <v>70</v>
      </c>
      <c r="I1571" t="s">
        <v>21</v>
      </c>
      <c r="J1571" t="s">
        <v>19</v>
      </c>
      <c r="K1571" t="s">
        <v>22</v>
      </c>
      <c r="L1571" t="s">
        <v>22</v>
      </c>
      <c r="M1571" t="s">
        <v>22</v>
      </c>
      <c r="N1571" t="s">
        <v>23</v>
      </c>
      <c r="O1571" t="s">
        <v>22</v>
      </c>
      <c r="P1571" t="s">
        <v>24</v>
      </c>
      <c r="Q1571" t="s">
        <v>19</v>
      </c>
      <c r="R1571" t="s">
        <v>25</v>
      </c>
      <c r="S1571" t="s">
        <v>21</v>
      </c>
      <c r="T1571" t="s">
        <v>26</v>
      </c>
      <c r="U1571" t="s">
        <v>14</v>
      </c>
      <c r="V1571" t="s">
        <v>18</v>
      </c>
      <c r="W1571" t="s">
        <v>24</v>
      </c>
      <c r="X1571" t="s">
        <v>27</v>
      </c>
      <c r="Y1571" t="s">
        <v>25</v>
      </c>
      <c r="Z1571" t="s">
        <v>28</v>
      </c>
      <c r="AA1571" t="s">
        <v>29</v>
      </c>
      <c r="AB1571" t="s">
        <v>25</v>
      </c>
      <c r="AC1571" t="s">
        <v>18</v>
      </c>
      <c r="AD1571" t="s">
        <v>26</v>
      </c>
      <c r="AE1571" t="s">
        <v>29</v>
      </c>
      <c r="AF1571" t="s">
        <v>19</v>
      </c>
      <c r="AG1571" t="s">
        <v>30</v>
      </c>
      <c r="AH1571" t="s">
        <v>31</v>
      </c>
    </row>
    <row r="1572" spans="1:34" x14ac:dyDescent="0.6">
      <c r="A1572" t="s">
        <v>77</v>
      </c>
      <c r="B1572" t="s">
        <v>817</v>
      </c>
      <c r="E1572" s="3">
        <v>4442000</v>
      </c>
      <c r="G1572" s="3">
        <v>3021281</v>
      </c>
      <c r="H1572" s="3">
        <v>2765792.18</v>
      </c>
      <c r="I1572">
        <v>0</v>
      </c>
    </row>
    <row r="1573" spans="1:34" x14ac:dyDescent="0.6">
      <c r="A1573" t="s">
        <v>14</v>
      </c>
      <c r="B1573" t="s">
        <v>15</v>
      </c>
      <c r="C1573" t="s">
        <v>16</v>
      </c>
      <c r="D1573" t="s">
        <v>17</v>
      </c>
      <c r="E1573" t="s">
        <v>18</v>
      </c>
      <c r="F1573" t="s">
        <v>19</v>
      </c>
      <c r="G1573" t="s">
        <v>69</v>
      </c>
      <c r="H1573" t="s">
        <v>70</v>
      </c>
      <c r="I1573" t="s">
        <v>21</v>
      </c>
      <c r="J1573" t="s">
        <v>19</v>
      </c>
      <c r="K1573" t="s">
        <v>22</v>
      </c>
      <c r="L1573" t="s">
        <v>22</v>
      </c>
      <c r="M1573" t="s">
        <v>22</v>
      </c>
      <c r="N1573" t="s">
        <v>23</v>
      </c>
      <c r="O1573" t="s">
        <v>22</v>
      </c>
      <c r="P1573" t="s">
        <v>24</v>
      </c>
      <c r="Q1573" t="s">
        <v>19</v>
      </c>
      <c r="R1573" t="s">
        <v>25</v>
      </c>
      <c r="S1573" t="s">
        <v>21</v>
      </c>
      <c r="T1573" t="s">
        <v>26</v>
      </c>
      <c r="U1573" t="s">
        <v>14</v>
      </c>
      <c r="V1573" t="s">
        <v>18</v>
      </c>
      <c r="W1573" t="s">
        <v>24</v>
      </c>
      <c r="X1573" t="s">
        <v>27</v>
      </c>
      <c r="Y1573" t="s">
        <v>25</v>
      </c>
      <c r="Z1573" t="s">
        <v>28</v>
      </c>
      <c r="AA1573" t="s">
        <v>29</v>
      </c>
      <c r="AB1573" t="s">
        <v>25</v>
      </c>
      <c r="AC1573" t="s">
        <v>18</v>
      </c>
      <c r="AD1573" t="s">
        <v>26</v>
      </c>
      <c r="AE1573" t="s">
        <v>29</v>
      </c>
      <c r="AF1573" t="s">
        <v>19</v>
      </c>
      <c r="AG1573" t="s">
        <v>30</v>
      </c>
      <c r="AH1573" t="s">
        <v>31</v>
      </c>
    </row>
    <row r="1574" spans="1:34" x14ac:dyDescent="0.6">
      <c r="A1574">
        <v>38786373294</v>
      </c>
      <c r="B1574" t="s">
        <v>820</v>
      </c>
      <c r="C1574">
        <v>90413710489</v>
      </c>
      <c r="D1574" t="s">
        <v>821</v>
      </c>
      <c r="E1574" s="3">
        <v>6000000</v>
      </c>
      <c r="F1574">
        <v>7.1</v>
      </c>
      <c r="G1574" s="3">
        <v>5687155</v>
      </c>
      <c r="H1574" s="3">
        <v>4864418.2</v>
      </c>
      <c r="I1574">
        <v>0</v>
      </c>
      <c r="J1574" s="4">
        <v>43729</v>
      </c>
      <c r="K1574">
        <v>19</v>
      </c>
      <c r="L1574">
        <v>19</v>
      </c>
      <c r="M1574">
        <v>0</v>
      </c>
      <c r="N1574">
        <v>0</v>
      </c>
      <c r="O1574">
        <v>0</v>
      </c>
      <c r="P1574">
        <v>0</v>
      </c>
      <c r="Q1574" t="s">
        <v>73</v>
      </c>
      <c r="R1574">
        <v>15355</v>
      </c>
      <c r="S1574" s="3">
        <v>56522</v>
      </c>
      <c r="T1574" t="s">
        <v>74</v>
      </c>
      <c r="U1574">
        <v>0</v>
      </c>
      <c r="V1574">
        <v>0</v>
      </c>
      <c r="Z1574" t="s">
        <v>75</v>
      </c>
      <c r="AA1574" t="s">
        <v>74</v>
      </c>
      <c r="AB1574" t="s">
        <v>75</v>
      </c>
      <c r="AC1574">
        <v>0</v>
      </c>
      <c r="AD1574" t="s">
        <v>74</v>
      </c>
    </row>
    <row r="1575" spans="1:34" x14ac:dyDescent="0.6">
      <c r="A1575" t="s">
        <v>14</v>
      </c>
      <c r="B1575" t="s">
        <v>15</v>
      </c>
      <c r="C1575" t="s">
        <v>16</v>
      </c>
      <c r="D1575" t="s">
        <v>17</v>
      </c>
      <c r="E1575" t="s">
        <v>18</v>
      </c>
      <c r="F1575" t="s">
        <v>19</v>
      </c>
      <c r="G1575" t="s">
        <v>69</v>
      </c>
      <c r="H1575" t="s">
        <v>70</v>
      </c>
      <c r="I1575" t="s">
        <v>21</v>
      </c>
      <c r="J1575" t="s">
        <v>19</v>
      </c>
      <c r="K1575" t="s">
        <v>22</v>
      </c>
      <c r="L1575" t="s">
        <v>22</v>
      </c>
      <c r="M1575" t="s">
        <v>22</v>
      </c>
      <c r="N1575" t="s">
        <v>23</v>
      </c>
      <c r="O1575" t="s">
        <v>22</v>
      </c>
      <c r="P1575" t="s">
        <v>24</v>
      </c>
      <c r="Q1575" t="s">
        <v>19</v>
      </c>
      <c r="R1575" t="s">
        <v>25</v>
      </c>
      <c r="S1575" t="s">
        <v>21</v>
      </c>
      <c r="T1575" t="s">
        <v>26</v>
      </c>
      <c r="U1575" t="s">
        <v>14</v>
      </c>
      <c r="V1575" t="s">
        <v>18</v>
      </c>
      <c r="W1575" t="s">
        <v>24</v>
      </c>
      <c r="X1575" t="s">
        <v>27</v>
      </c>
      <c r="Y1575" t="s">
        <v>25</v>
      </c>
      <c r="Z1575" t="s">
        <v>28</v>
      </c>
      <c r="AA1575" t="s">
        <v>29</v>
      </c>
      <c r="AB1575" t="s">
        <v>25</v>
      </c>
      <c r="AC1575" t="s">
        <v>18</v>
      </c>
      <c r="AD1575" t="s">
        <v>26</v>
      </c>
      <c r="AE1575" t="s">
        <v>29</v>
      </c>
      <c r="AF1575" t="s">
        <v>19</v>
      </c>
      <c r="AG1575" t="s">
        <v>30</v>
      </c>
      <c r="AH1575" t="s">
        <v>31</v>
      </c>
    </row>
    <row r="1576" spans="1:34" x14ac:dyDescent="0.6">
      <c r="A1576" t="s">
        <v>77</v>
      </c>
      <c r="B1576" t="s">
        <v>820</v>
      </c>
      <c r="E1576" s="3">
        <v>6000000</v>
      </c>
      <c r="G1576" s="3">
        <v>5687155</v>
      </c>
      <c r="H1576" s="3">
        <v>4864418.2</v>
      </c>
      <c r="I1576">
        <v>0</v>
      </c>
    </row>
    <row r="1577" spans="1:34" x14ac:dyDescent="0.6">
      <c r="A1577" t="s">
        <v>14</v>
      </c>
      <c r="B1577" t="s">
        <v>15</v>
      </c>
      <c r="C1577" t="s">
        <v>16</v>
      </c>
      <c r="D1577" t="s">
        <v>17</v>
      </c>
      <c r="E1577" t="s">
        <v>18</v>
      </c>
      <c r="F1577" t="s">
        <v>19</v>
      </c>
      <c r="G1577" t="s">
        <v>69</v>
      </c>
      <c r="H1577" t="s">
        <v>70</v>
      </c>
      <c r="I1577" t="s">
        <v>21</v>
      </c>
      <c r="J1577" t="s">
        <v>19</v>
      </c>
      <c r="K1577" t="s">
        <v>22</v>
      </c>
      <c r="L1577" t="s">
        <v>22</v>
      </c>
      <c r="M1577" t="s">
        <v>22</v>
      </c>
      <c r="N1577" t="s">
        <v>23</v>
      </c>
      <c r="O1577" t="s">
        <v>22</v>
      </c>
      <c r="P1577" t="s">
        <v>24</v>
      </c>
      <c r="Q1577" t="s">
        <v>19</v>
      </c>
      <c r="R1577" t="s">
        <v>25</v>
      </c>
      <c r="S1577" t="s">
        <v>21</v>
      </c>
      <c r="T1577" t="s">
        <v>26</v>
      </c>
      <c r="U1577" t="s">
        <v>14</v>
      </c>
      <c r="V1577" t="s">
        <v>18</v>
      </c>
      <c r="W1577" t="s">
        <v>24</v>
      </c>
      <c r="X1577" t="s">
        <v>27</v>
      </c>
      <c r="Y1577" t="s">
        <v>25</v>
      </c>
      <c r="Z1577" t="s">
        <v>28</v>
      </c>
      <c r="AA1577" t="s">
        <v>29</v>
      </c>
      <c r="AB1577" t="s">
        <v>25</v>
      </c>
      <c r="AC1577" t="s">
        <v>18</v>
      </c>
      <c r="AD1577" t="s">
        <v>26</v>
      </c>
      <c r="AE1577" t="s">
        <v>29</v>
      </c>
      <c r="AF1577" t="s">
        <v>19</v>
      </c>
      <c r="AG1577" t="s">
        <v>30</v>
      </c>
      <c r="AH1577" t="s">
        <v>31</v>
      </c>
    </row>
    <row r="1578" spans="1:34" x14ac:dyDescent="0.6">
      <c r="A1578">
        <v>38731405392</v>
      </c>
      <c r="B1578" t="s">
        <v>822</v>
      </c>
      <c r="C1578">
        <v>85203300478</v>
      </c>
      <c r="D1578" t="s">
        <v>544</v>
      </c>
      <c r="E1578" s="3">
        <v>12630000</v>
      </c>
      <c r="F1578">
        <v>7.6</v>
      </c>
      <c r="G1578" s="3">
        <v>12448932</v>
      </c>
      <c r="H1578" s="3">
        <v>11672805</v>
      </c>
      <c r="I1578">
        <v>0</v>
      </c>
      <c r="J1578" s="4">
        <v>43708</v>
      </c>
      <c r="K1578">
        <v>19</v>
      </c>
      <c r="L1578">
        <v>19</v>
      </c>
      <c r="M1578">
        <v>0</v>
      </c>
      <c r="N1578">
        <v>0</v>
      </c>
      <c r="O1578">
        <v>0</v>
      </c>
      <c r="P1578">
        <v>0</v>
      </c>
      <c r="Q1578" t="s">
        <v>73</v>
      </c>
      <c r="R1578">
        <v>15355</v>
      </c>
      <c r="S1578" s="3">
        <v>111475</v>
      </c>
      <c r="T1578" t="s">
        <v>74</v>
      </c>
      <c r="U1578">
        <v>0</v>
      </c>
      <c r="V1578">
        <v>0</v>
      </c>
      <c r="W1578" t="s">
        <v>75</v>
      </c>
      <c r="Y1578">
        <v>9</v>
      </c>
      <c r="Z1578" t="s">
        <v>75</v>
      </c>
      <c r="AA1578" t="s">
        <v>74</v>
      </c>
      <c r="AB1578" t="s">
        <v>75</v>
      </c>
      <c r="AC1578">
        <v>0</v>
      </c>
      <c r="AD1578" t="s">
        <v>74</v>
      </c>
      <c r="AE1578" t="s">
        <v>76</v>
      </c>
      <c r="AF1578" s="4">
        <v>43841</v>
      </c>
      <c r="AG1578">
        <v>999</v>
      </c>
    </row>
    <row r="1579" spans="1:34" x14ac:dyDescent="0.6">
      <c r="A1579" t="s">
        <v>14</v>
      </c>
      <c r="B1579" t="s">
        <v>15</v>
      </c>
      <c r="C1579" t="s">
        <v>16</v>
      </c>
      <c r="D1579" t="s">
        <v>17</v>
      </c>
      <c r="E1579" t="s">
        <v>18</v>
      </c>
      <c r="F1579" t="s">
        <v>19</v>
      </c>
      <c r="G1579" t="s">
        <v>69</v>
      </c>
      <c r="H1579" t="s">
        <v>70</v>
      </c>
      <c r="I1579" t="s">
        <v>21</v>
      </c>
      <c r="J1579" t="s">
        <v>19</v>
      </c>
      <c r="K1579" t="s">
        <v>22</v>
      </c>
      <c r="L1579" t="s">
        <v>22</v>
      </c>
      <c r="M1579" t="s">
        <v>22</v>
      </c>
      <c r="N1579" t="s">
        <v>23</v>
      </c>
      <c r="O1579" t="s">
        <v>22</v>
      </c>
      <c r="P1579" t="s">
        <v>24</v>
      </c>
      <c r="Q1579" t="s">
        <v>19</v>
      </c>
      <c r="R1579" t="s">
        <v>25</v>
      </c>
      <c r="S1579" t="s">
        <v>21</v>
      </c>
      <c r="T1579" t="s">
        <v>26</v>
      </c>
      <c r="U1579" t="s">
        <v>14</v>
      </c>
      <c r="V1579" t="s">
        <v>18</v>
      </c>
      <c r="W1579" t="s">
        <v>24</v>
      </c>
      <c r="X1579" t="s">
        <v>27</v>
      </c>
      <c r="Y1579" t="s">
        <v>25</v>
      </c>
      <c r="Z1579" t="s">
        <v>28</v>
      </c>
      <c r="AA1579" t="s">
        <v>29</v>
      </c>
      <c r="AB1579" t="s">
        <v>25</v>
      </c>
      <c r="AC1579" t="s">
        <v>18</v>
      </c>
      <c r="AD1579" t="s">
        <v>26</v>
      </c>
      <c r="AE1579" t="s">
        <v>29</v>
      </c>
      <c r="AF1579" t="s">
        <v>19</v>
      </c>
      <c r="AG1579" t="s">
        <v>30</v>
      </c>
      <c r="AH1579" t="s">
        <v>31</v>
      </c>
    </row>
    <row r="1580" spans="1:34" x14ac:dyDescent="0.6">
      <c r="A1580" t="s">
        <v>77</v>
      </c>
      <c r="B1580" t="s">
        <v>822</v>
      </c>
      <c r="E1580" s="3">
        <v>12630000</v>
      </c>
      <c r="G1580" s="3">
        <v>12448932</v>
      </c>
      <c r="H1580" s="3">
        <v>11672805</v>
      </c>
      <c r="I1580">
        <v>0</v>
      </c>
    </row>
    <row r="1581" spans="1:34" x14ac:dyDescent="0.6">
      <c r="A1581" t="s">
        <v>14</v>
      </c>
      <c r="B1581" t="s">
        <v>15</v>
      </c>
      <c r="C1581" t="s">
        <v>16</v>
      </c>
      <c r="D1581" t="s">
        <v>17</v>
      </c>
      <c r="E1581" t="s">
        <v>18</v>
      </c>
      <c r="F1581" t="s">
        <v>19</v>
      </c>
      <c r="G1581" t="s">
        <v>69</v>
      </c>
      <c r="H1581" t="s">
        <v>70</v>
      </c>
      <c r="I1581" t="s">
        <v>21</v>
      </c>
      <c r="J1581" t="s">
        <v>19</v>
      </c>
      <c r="K1581" t="s">
        <v>22</v>
      </c>
      <c r="L1581" t="s">
        <v>22</v>
      </c>
      <c r="M1581" t="s">
        <v>22</v>
      </c>
      <c r="N1581" t="s">
        <v>23</v>
      </c>
      <c r="O1581" t="s">
        <v>22</v>
      </c>
      <c r="P1581" t="s">
        <v>24</v>
      </c>
      <c r="Q1581" t="s">
        <v>19</v>
      </c>
      <c r="R1581" t="s">
        <v>25</v>
      </c>
      <c r="S1581" t="s">
        <v>21</v>
      </c>
      <c r="T1581" t="s">
        <v>26</v>
      </c>
      <c r="U1581" t="s">
        <v>14</v>
      </c>
      <c r="V1581" t="s">
        <v>18</v>
      </c>
      <c r="W1581" t="s">
        <v>24</v>
      </c>
      <c r="X1581" t="s">
        <v>27</v>
      </c>
      <c r="Y1581" t="s">
        <v>25</v>
      </c>
      <c r="Z1581" t="s">
        <v>28</v>
      </c>
      <c r="AA1581" t="s">
        <v>29</v>
      </c>
      <c r="AB1581" t="s">
        <v>25</v>
      </c>
      <c r="AC1581" t="s">
        <v>18</v>
      </c>
      <c r="AD1581" t="s">
        <v>26</v>
      </c>
      <c r="AE1581" t="s">
        <v>29</v>
      </c>
      <c r="AF1581" t="s">
        <v>19</v>
      </c>
      <c r="AG1581" t="s">
        <v>30</v>
      </c>
      <c r="AH1581" t="s">
        <v>31</v>
      </c>
    </row>
    <row r="1582" spans="1:34" x14ac:dyDescent="0.6">
      <c r="A1582">
        <v>38117869376</v>
      </c>
      <c r="B1582" t="s">
        <v>823</v>
      </c>
      <c r="C1582">
        <v>80084077504</v>
      </c>
      <c r="D1582" t="s">
        <v>804</v>
      </c>
      <c r="E1582" s="3">
        <v>1900000</v>
      </c>
      <c r="F1582">
        <v>7.4</v>
      </c>
      <c r="G1582" s="3">
        <v>1745469</v>
      </c>
      <c r="H1582" s="3">
        <v>1656732.15</v>
      </c>
      <c r="I1582">
        <v>0</v>
      </c>
      <c r="J1582" s="4">
        <v>43444</v>
      </c>
      <c r="K1582">
        <v>19</v>
      </c>
      <c r="L1582">
        <v>19</v>
      </c>
      <c r="M1582">
        <v>0</v>
      </c>
      <c r="N1582">
        <v>0</v>
      </c>
      <c r="O1582">
        <v>0</v>
      </c>
      <c r="P1582">
        <v>0</v>
      </c>
      <c r="Q1582" t="s">
        <v>73</v>
      </c>
      <c r="R1582">
        <v>15355</v>
      </c>
      <c r="S1582" s="3">
        <v>19215</v>
      </c>
      <c r="T1582" t="s">
        <v>74</v>
      </c>
      <c r="U1582">
        <v>0</v>
      </c>
      <c r="V1582">
        <v>0</v>
      </c>
      <c r="Z1582" t="s">
        <v>75</v>
      </c>
      <c r="AA1582" t="s">
        <v>74</v>
      </c>
      <c r="AB1582" t="s">
        <v>75</v>
      </c>
      <c r="AC1582">
        <v>0</v>
      </c>
      <c r="AD1582" t="s">
        <v>74</v>
      </c>
      <c r="AE1582" t="s">
        <v>76</v>
      </c>
      <c r="AF1582" s="4">
        <v>43479</v>
      </c>
      <c r="AG1582">
        <v>0</v>
      </c>
    </row>
    <row r="1583" spans="1:34" x14ac:dyDescent="0.6">
      <c r="A1583">
        <v>38704107013</v>
      </c>
      <c r="B1583" t="s">
        <v>823</v>
      </c>
      <c r="C1583">
        <v>90357429091</v>
      </c>
      <c r="D1583" t="s">
        <v>824</v>
      </c>
      <c r="E1583" s="3">
        <v>740000</v>
      </c>
      <c r="F1583">
        <v>7.45</v>
      </c>
      <c r="G1583" s="3">
        <v>724080</v>
      </c>
      <c r="H1583" s="3">
        <v>711275.28</v>
      </c>
      <c r="I1583">
        <v>0</v>
      </c>
      <c r="J1583" s="4">
        <v>43735</v>
      </c>
      <c r="K1583">
        <v>19</v>
      </c>
      <c r="L1583">
        <v>19</v>
      </c>
      <c r="M1583">
        <v>0</v>
      </c>
      <c r="N1583">
        <v>0</v>
      </c>
      <c r="O1583">
        <v>0</v>
      </c>
      <c r="P1583">
        <v>0</v>
      </c>
      <c r="Q1583" t="s">
        <v>73</v>
      </c>
      <c r="R1583">
        <v>15355</v>
      </c>
      <c r="S1583" s="3">
        <v>6599</v>
      </c>
      <c r="T1583" t="s">
        <v>74</v>
      </c>
      <c r="U1583">
        <v>0</v>
      </c>
      <c r="V1583">
        <v>0</v>
      </c>
      <c r="W1583" t="s">
        <v>75</v>
      </c>
      <c r="Y1583">
        <v>9</v>
      </c>
      <c r="Z1583" t="s">
        <v>75</v>
      </c>
      <c r="AA1583" t="s">
        <v>74</v>
      </c>
      <c r="AB1583" t="s">
        <v>75</v>
      </c>
      <c r="AC1583">
        <v>0</v>
      </c>
      <c r="AD1583" t="s">
        <v>74</v>
      </c>
    </row>
    <row r="1584" spans="1:34" x14ac:dyDescent="0.6">
      <c r="A1584" t="s">
        <v>14</v>
      </c>
      <c r="B1584" t="s">
        <v>15</v>
      </c>
      <c r="C1584" t="s">
        <v>16</v>
      </c>
      <c r="D1584" t="s">
        <v>17</v>
      </c>
      <c r="E1584" t="s">
        <v>18</v>
      </c>
      <c r="F1584" t="s">
        <v>19</v>
      </c>
      <c r="G1584" t="s">
        <v>69</v>
      </c>
      <c r="H1584" t="s">
        <v>70</v>
      </c>
      <c r="I1584" t="s">
        <v>21</v>
      </c>
      <c r="J1584" t="s">
        <v>19</v>
      </c>
      <c r="K1584" t="s">
        <v>22</v>
      </c>
      <c r="L1584" t="s">
        <v>22</v>
      </c>
      <c r="M1584" t="s">
        <v>22</v>
      </c>
      <c r="N1584" t="s">
        <v>23</v>
      </c>
      <c r="O1584" t="s">
        <v>22</v>
      </c>
      <c r="P1584" t="s">
        <v>24</v>
      </c>
      <c r="Q1584" t="s">
        <v>19</v>
      </c>
      <c r="R1584" t="s">
        <v>25</v>
      </c>
      <c r="S1584" t="s">
        <v>21</v>
      </c>
      <c r="T1584" t="s">
        <v>26</v>
      </c>
      <c r="U1584" t="s">
        <v>14</v>
      </c>
      <c r="V1584" t="s">
        <v>18</v>
      </c>
      <c r="W1584" t="s">
        <v>24</v>
      </c>
      <c r="X1584" t="s">
        <v>27</v>
      </c>
      <c r="Y1584" t="s">
        <v>25</v>
      </c>
      <c r="Z1584" t="s">
        <v>28</v>
      </c>
      <c r="AA1584" t="s">
        <v>29</v>
      </c>
      <c r="AB1584" t="s">
        <v>25</v>
      </c>
      <c r="AC1584" t="s">
        <v>18</v>
      </c>
      <c r="AD1584" t="s">
        <v>26</v>
      </c>
      <c r="AE1584" t="s">
        <v>29</v>
      </c>
      <c r="AF1584" t="s">
        <v>19</v>
      </c>
      <c r="AG1584" t="s">
        <v>30</v>
      </c>
      <c r="AH1584" t="s">
        <v>31</v>
      </c>
    </row>
    <row r="1585" spans="1:34" x14ac:dyDescent="0.6">
      <c r="A1585" t="s">
        <v>77</v>
      </c>
      <c r="B1585" t="s">
        <v>823</v>
      </c>
      <c r="E1585" s="3">
        <v>2640000</v>
      </c>
      <c r="G1585" s="3">
        <v>2469549</v>
      </c>
      <c r="H1585" s="3">
        <v>2368007.4300000002</v>
      </c>
      <c r="I1585">
        <v>0</v>
      </c>
    </row>
    <row r="1586" spans="1:34" x14ac:dyDescent="0.6">
      <c r="A1586" t="s">
        <v>14</v>
      </c>
      <c r="B1586" t="s">
        <v>15</v>
      </c>
      <c r="C1586" t="s">
        <v>16</v>
      </c>
      <c r="D1586" t="s">
        <v>17</v>
      </c>
      <c r="E1586" t="s">
        <v>18</v>
      </c>
      <c r="F1586" t="s">
        <v>19</v>
      </c>
      <c r="G1586" t="s">
        <v>69</v>
      </c>
      <c r="H1586" t="s">
        <v>70</v>
      </c>
      <c r="I1586" t="s">
        <v>21</v>
      </c>
      <c r="J1586" t="s">
        <v>19</v>
      </c>
      <c r="K1586" t="s">
        <v>22</v>
      </c>
      <c r="L1586" t="s">
        <v>22</v>
      </c>
      <c r="M1586" t="s">
        <v>22</v>
      </c>
      <c r="N1586" t="s">
        <v>23</v>
      </c>
      <c r="O1586" t="s">
        <v>22</v>
      </c>
      <c r="P1586" t="s">
        <v>24</v>
      </c>
      <c r="Q1586" t="s">
        <v>19</v>
      </c>
      <c r="R1586" t="s">
        <v>25</v>
      </c>
      <c r="S1586" t="s">
        <v>21</v>
      </c>
      <c r="T1586" t="s">
        <v>26</v>
      </c>
      <c r="U1586" t="s">
        <v>14</v>
      </c>
      <c r="V1586" t="s">
        <v>18</v>
      </c>
      <c r="W1586" t="s">
        <v>24</v>
      </c>
      <c r="X1586" t="s">
        <v>27</v>
      </c>
      <c r="Y1586" t="s">
        <v>25</v>
      </c>
      <c r="Z1586" t="s">
        <v>28</v>
      </c>
      <c r="AA1586" t="s">
        <v>29</v>
      </c>
      <c r="AB1586" t="s">
        <v>25</v>
      </c>
      <c r="AC1586" t="s">
        <v>18</v>
      </c>
      <c r="AD1586" t="s">
        <v>26</v>
      </c>
      <c r="AE1586" t="s">
        <v>29</v>
      </c>
      <c r="AF1586" t="s">
        <v>19</v>
      </c>
      <c r="AG1586" t="s">
        <v>30</v>
      </c>
      <c r="AH1586" t="s">
        <v>31</v>
      </c>
    </row>
    <row r="1587" spans="1:34" x14ac:dyDescent="0.6">
      <c r="A1587">
        <v>38371467970</v>
      </c>
      <c r="B1587" t="s">
        <v>825</v>
      </c>
      <c r="C1587">
        <v>85013079928</v>
      </c>
      <c r="D1587" t="s">
        <v>826</v>
      </c>
      <c r="E1587" s="3">
        <v>500000</v>
      </c>
      <c r="F1587">
        <v>8</v>
      </c>
      <c r="G1587" s="3">
        <v>389298</v>
      </c>
      <c r="H1587" s="3">
        <v>84239.85</v>
      </c>
      <c r="I1587">
        <v>0</v>
      </c>
      <c r="J1587" s="4">
        <v>43559</v>
      </c>
      <c r="K1587">
        <v>19</v>
      </c>
      <c r="L1587">
        <v>19</v>
      </c>
      <c r="M1587">
        <v>0</v>
      </c>
      <c r="N1587">
        <v>0</v>
      </c>
      <c r="O1587">
        <v>0</v>
      </c>
      <c r="P1587">
        <v>0</v>
      </c>
      <c r="Q1587" t="s">
        <v>73</v>
      </c>
      <c r="R1587">
        <v>15355</v>
      </c>
      <c r="S1587" s="3">
        <v>6215</v>
      </c>
      <c r="T1587" t="s">
        <v>74</v>
      </c>
      <c r="U1587">
        <v>0</v>
      </c>
      <c r="V1587">
        <v>0</v>
      </c>
      <c r="W1587" t="s">
        <v>75</v>
      </c>
      <c r="Y1587">
        <v>9</v>
      </c>
      <c r="Z1587" t="s">
        <v>75</v>
      </c>
      <c r="AA1587" t="s">
        <v>74</v>
      </c>
      <c r="AB1587" t="s">
        <v>75</v>
      </c>
      <c r="AC1587">
        <v>0</v>
      </c>
      <c r="AD1587" t="s">
        <v>74</v>
      </c>
    </row>
    <row r="1588" spans="1:34" x14ac:dyDescent="0.6">
      <c r="A1588" t="s">
        <v>14</v>
      </c>
      <c r="B1588" t="s">
        <v>15</v>
      </c>
      <c r="C1588" t="s">
        <v>16</v>
      </c>
      <c r="D1588" t="s">
        <v>17</v>
      </c>
      <c r="E1588" t="s">
        <v>18</v>
      </c>
      <c r="F1588" t="s">
        <v>19</v>
      </c>
      <c r="G1588" t="s">
        <v>69</v>
      </c>
      <c r="H1588" t="s">
        <v>70</v>
      </c>
      <c r="I1588" t="s">
        <v>21</v>
      </c>
      <c r="J1588" t="s">
        <v>19</v>
      </c>
      <c r="K1588" t="s">
        <v>22</v>
      </c>
      <c r="L1588" t="s">
        <v>22</v>
      </c>
      <c r="M1588" t="s">
        <v>22</v>
      </c>
      <c r="N1588" t="s">
        <v>23</v>
      </c>
      <c r="O1588" t="s">
        <v>22</v>
      </c>
      <c r="P1588" t="s">
        <v>24</v>
      </c>
      <c r="Q1588" t="s">
        <v>19</v>
      </c>
      <c r="R1588" t="s">
        <v>25</v>
      </c>
      <c r="S1588" t="s">
        <v>21</v>
      </c>
      <c r="T1588" t="s">
        <v>26</v>
      </c>
      <c r="U1588" t="s">
        <v>14</v>
      </c>
      <c r="V1588" t="s">
        <v>18</v>
      </c>
      <c r="W1588" t="s">
        <v>24</v>
      </c>
      <c r="X1588" t="s">
        <v>27</v>
      </c>
      <c r="Y1588" t="s">
        <v>25</v>
      </c>
      <c r="Z1588" t="s">
        <v>28</v>
      </c>
      <c r="AA1588" t="s">
        <v>29</v>
      </c>
      <c r="AB1588" t="s">
        <v>25</v>
      </c>
      <c r="AC1588" t="s">
        <v>18</v>
      </c>
      <c r="AD1588" t="s">
        <v>26</v>
      </c>
      <c r="AE1588" t="s">
        <v>29</v>
      </c>
      <c r="AF1588" t="s">
        <v>19</v>
      </c>
      <c r="AG1588" t="s">
        <v>30</v>
      </c>
      <c r="AH1588" t="s">
        <v>31</v>
      </c>
    </row>
    <row r="1589" spans="1:34" x14ac:dyDescent="0.6">
      <c r="A1589" t="s">
        <v>77</v>
      </c>
      <c r="B1589" t="s">
        <v>825</v>
      </c>
      <c r="E1589" s="3">
        <v>500000</v>
      </c>
      <c r="G1589" s="3">
        <v>389298</v>
      </c>
      <c r="H1589" s="3">
        <v>84239.85</v>
      </c>
      <c r="I1589">
        <v>0</v>
      </c>
    </row>
    <row r="1590" spans="1:34" x14ac:dyDescent="0.6">
      <c r="A1590" t="s">
        <v>14</v>
      </c>
      <c r="B1590" t="s">
        <v>15</v>
      </c>
      <c r="C1590" t="s">
        <v>16</v>
      </c>
      <c r="D1590" t="s">
        <v>17</v>
      </c>
      <c r="E1590" t="s">
        <v>18</v>
      </c>
      <c r="F1590" t="s">
        <v>19</v>
      </c>
      <c r="G1590" t="s">
        <v>69</v>
      </c>
      <c r="H1590" t="s">
        <v>70</v>
      </c>
      <c r="I1590" t="s">
        <v>21</v>
      </c>
      <c r="J1590" t="s">
        <v>19</v>
      </c>
      <c r="K1590" t="s">
        <v>22</v>
      </c>
      <c r="L1590" t="s">
        <v>22</v>
      </c>
      <c r="M1590" t="s">
        <v>22</v>
      </c>
      <c r="N1590" t="s">
        <v>23</v>
      </c>
      <c r="O1590" t="s">
        <v>22</v>
      </c>
      <c r="P1590" t="s">
        <v>24</v>
      </c>
      <c r="Q1590" t="s">
        <v>19</v>
      </c>
      <c r="R1590" t="s">
        <v>25</v>
      </c>
      <c r="S1590" t="s">
        <v>21</v>
      </c>
      <c r="T1590" t="s">
        <v>26</v>
      </c>
      <c r="U1590" t="s">
        <v>14</v>
      </c>
      <c r="V1590" t="s">
        <v>18</v>
      </c>
      <c r="W1590" t="s">
        <v>24</v>
      </c>
      <c r="X1590" t="s">
        <v>27</v>
      </c>
      <c r="Y1590" t="s">
        <v>25</v>
      </c>
      <c r="Z1590" t="s">
        <v>28</v>
      </c>
      <c r="AA1590" t="s">
        <v>29</v>
      </c>
      <c r="AB1590" t="s">
        <v>25</v>
      </c>
      <c r="AC1590" t="s">
        <v>18</v>
      </c>
      <c r="AD1590" t="s">
        <v>26</v>
      </c>
      <c r="AE1590" t="s">
        <v>29</v>
      </c>
      <c r="AF1590" t="s">
        <v>19</v>
      </c>
      <c r="AG1590" t="s">
        <v>30</v>
      </c>
      <c r="AH1590" t="s">
        <v>31</v>
      </c>
    </row>
    <row r="1591" spans="1:34" x14ac:dyDescent="0.6">
      <c r="A1591">
        <v>38270493856</v>
      </c>
      <c r="B1591" t="s">
        <v>827</v>
      </c>
      <c r="C1591">
        <v>71125773970</v>
      </c>
      <c r="D1591" t="s">
        <v>535</v>
      </c>
      <c r="E1591" s="3">
        <v>2500000</v>
      </c>
      <c r="F1591">
        <v>7.35</v>
      </c>
      <c r="G1591" s="3">
        <v>2419747</v>
      </c>
      <c r="H1591" s="3">
        <v>2322146.5</v>
      </c>
      <c r="I1591">
        <v>0</v>
      </c>
      <c r="J1591" s="4">
        <v>43515</v>
      </c>
      <c r="K1591">
        <v>19</v>
      </c>
      <c r="L1591">
        <v>19</v>
      </c>
      <c r="M1591">
        <v>0</v>
      </c>
      <c r="N1591">
        <v>0</v>
      </c>
      <c r="O1591">
        <v>0</v>
      </c>
      <c r="P1591">
        <v>0</v>
      </c>
      <c r="Q1591" t="s">
        <v>73</v>
      </c>
      <c r="R1591">
        <v>15355</v>
      </c>
      <c r="S1591" s="3">
        <v>22333</v>
      </c>
      <c r="T1591" t="s">
        <v>74</v>
      </c>
      <c r="U1591">
        <v>0</v>
      </c>
      <c r="V1591">
        <v>0</v>
      </c>
      <c r="W1591" t="s">
        <v>75</v>
      </c>
      <c r="Y1591">
        <v>9</v>
      </c>
      <c r="Z1591" t="s">
        <v>75</v>
      </c>
      <c r="AA1591" t="s">
        <v>74</v>
      </c>
      <c r="AB1591" t="s">
        <v>75</v>
      </c>
      <c r="AC1591">
        <v>0</v>
      </c>
      <c r="AD1591" t="s">
        <v>74</v>
      </c>
      <c r="AE1591" t="s">
        <v>76</v>
      </c>
      <c r="AF1591" s="4">
        <v>43948</v>
      </c>
      <c r="AG1591">
        <v>999</v>
      </c>
    </row>
    <row r="1592" spans="1:34" x14ac:dyDescent="0.6">
      <c r="A1592" t="s">
        <v>14</v>
      </c>
      <c r="B1592" t="s">
        <v>15</v>
      </c>
      <c r="C1592" t="s">
        <v>16</v>
      </c>
      <c r="D1592" t="s">
        <v>17</v>
      </c>
      <c r="E1592" t="s">
        <v>18</v>
      </c>
      <c r="F1592" t="s">
        <v>19</v>
      </c>
      <c r="G1592" t="s">
        <v>69</v>
      </c>
      <c r="H1592" t="s">
        <v>70</v>
      </c>
      <c r="I1592" t="s">
        <v>21</v>
      </c>
      <c r="J1592" t="s">
        <v>19</v>
      </c>
      <c r="K1592" t="s">
        <v>22</v>
      </c>
      <c r="L1592" t="s">
        <v>22</v>
      </c>
      <c r="M1592" t="s">
        <v>22</v>
      </c>
      <c r="N1592" t="s">
        <v>23</v>
      </c>
      <c r="O1592" t="s">
        <v>22</v>
      </c>
      <c r="P1592" t="s">
        <v>24</v>
      </c>
      <c r="Q1592" t="s">
        <v>19</v>
      </c>
      <c r="R1592" t="s">
        <v>25</v>
      </c>
      <c r="S1592" t="s">
        <v>21</v>
      </c>
      <c r="T1592" t="s">
        <v>26</v>
      </c>
      <c r="U1592" t="s">
        <v>14</v>
      </c>
      <c r="V1592" t="s">
        <v>18</v>
      </c>
      <c r="W1592" t="s">
        <v>24</v>
      </c>
      <c r="X1592" t="s">
        <v>27</v>
      </c>
      <c r="Y1592" t="s">
        <v>25</v>
      </c>
      <c r="Z1592" t="s">
        <v>28</v>
      </c>
      <c r="AA1592" t="s">
        <v>29</v>
      </c>
      <c r="AB1592" t="s">
        <v>25</v>
      </c>
      <c r="AC1592" t="s">
        <v>18</v>
      </c>
      <c r="AD1592" t="s">
        <v>26</v>
      </c>
      <c r="AE1592" t="s">
        <v>29</v>
      </c>
      <c r="AF1592" t="s">
        <v>19</v>
      </c>
      <c r="AG1592" t="s">
        <v>30</v>
      </c>
      <c r="AH1592" t="s">
        <v>31</v>
      </c>
    </row>
    <row r="1593" spans="1:34" x14ac:dyDescent="0.6">
      <c r="A1593" t="s">
        <v>77</v>
      </c>
      <c r="B1593" t="s">
        <v>827</v>
      </c>
      <c r="E1593" s="3">
        <v>2500000</v>
      </c>
      <c r="G1593" s="3">
        <v>2419747</v>
      </c>
      <c r="H1593" s="3">
        <v>2322146.5</v>
      </c>
      <c r="I1593">
        <v>0</v>
      </c>
    </row>
    <row r="1594" spans="1:34" x14ac:dyDescent="0.6">
      <c r="A1594" t="s">
        <v>14</v>
      </c>
      <c r="B1594" t="s">
        <v>15</v>
      </c>
      <c r="C1594" t="s">
        <v>16</v>
      </c>
      <c r="D1594" t="s">
        <v>17</v>
      </c>
      <c r="E1594" t="s">
        <v>18</v>
      </c>
      <c r="F1594" t="s">
        <v>19</v>
      </c>
      <c r="G1594" t="s">
        <v>69</v>
      </c>
      <c r="H1594" t="s">
        <v>70</v>
      </c>
      <c r="I1594" t="s">
        <v>21</v>
      </c>
      <c r="J1594" t="s">
        <v>19</v>
      </c>
      <c r="K1594" t="s">
        <v>22</v>
      </c>
      <c r="L1594" t="s">
        <v>22</v>
      </c>
      <c r="M1594" t="s">
        <v>22</v>
      </c>
      <c r="N1594" t="s">
        <v>23</v>
      </c>
      <c r="O1594" t="s">
        <v>22</v>
      </c>
      <c r="P1594" t="s">
        <v>24</v>
      </c>
      <c r="Q1594" t="s">
        <v>19</v>
      </c>
      <c r="R1594" t="s">
        <v>25</v>
      </c>
      <c r="S1594" t="s">
        <v>21</v>
      </c>
      <c r="T1594" t="s">
        <v>26</v>
      </c>
      <c r="U1594" t="s">
        <v>14</v>
      </c>
      <c r="V1594" t="s">
        <v>18</v>
      </c>
      <c r="W1594" t="s">
        <v>24</v>
      </c>
      <c r="X1594" t="s">
        <v>27</v>
      </c>
      <c r="Y1594" t="s">
        <v>25</v>
      </c>
      <c r="Z1594" t="s">
        <v>28</v>
      </c>
      <c r="AA1594" t="s">
        <v>29</v>
      </c>
      <c r="AB1594" t="s">
        <v>25</v>
      </c>
      <c r="AC1594" t="s">
        <v>18</v>
      </c>
      <c r="AD1594" t="s">
        <v>26</v>
      </c>
      <c r="AE1594" t="s">
        <v>29</v>
      </c>
      <c r="AF1594" t="s">
        <v>19</v>
      </c>
      <c r="AG1594" t="s">
        <v>30</v>
      </c>
      <c r="AH1594" t="s">
        <v>31</v>
      </c>
    </row>
    <row r="1595" spans="1:34" x14ac:dyDescent="0.6">
      <c r="A1595">
        <v>38330006551</v>
      </c>
      <c r="B1595" t="s">
        <v>828</v>
      </c>
      <c r="C1595">
        <v>85159791180</v>
      </c>
      <c r="D1595" t="s">
        <v>536</v>
      </c>
      <c r="E1595" s="3">
        <v>2970000</v>
      </c>
      <c r="F1595">
        <v>7.1</v>
      </c>
      <c r="G1595" s="3">
        <v>2883587</v>
      </c>
      <c r="H1595" s="3">
        <v>2386513.44</v>
      </c>
      <c r="I1595">
        <v>0</v>
      </c>
      <c r="J1595" s="4">
        <v>43540</v>
      </c>
      <c r="K1595">
        <v>19</v>
      </c>
      <c r="L1595">
        <v>19</v>
      </c>
      <c r="M1595">
        <v>0</v>
      </c>
      <c r="N1595">
        <v>0</v>
      </c>
      <c r="O1595">
        <v>0</v>
      </c>
      <c r="P1595">
        <v>0</v>
      </c>
      <c r="Q1595" t="s">
        <v>73</v>
      </c>
      <c r="R1595">
        <v>15355</v>
      </c>
      <c r="S1595" s="3">
        <v>24217</v>
      </c>
      <c r="T1595" t="s">
        <v>74</v>
      </c>
      <c r="U1595">
        <v>0</v>
      </c>
      <c r="V1595">
        <v>0</v>
      </c>
      <c r="W1595" t="s">
        <v>75</v>
      </c>
      <c r="Y1595">
        <v>9</v>
      </c>
      <c r="Z1595" t="s">
        <v>75</v>
      </c>
      <c r="AA1595" t="s">
        <v>74</v>
      </c>
      <c r="AB1595" t="s">
        <v>75</v>
      </c>
      <c r="AC1595">
        <v>0</v>
      </c>
      <c r="AD1595" t="s">
        <v>74</v>
      </c>
      <c r="AE1595" t="s">
        <v>76</v>
      </c>
      <c r="AF1595" s="4">
        <v>43841</v>
      </c>
      <c r="AG1595">
        <v>999</v>
      </c>
    </row>
    <row r="1596" spans="1:34" x14ac:dyDescent="0.6">
      <c r="A1596" t="s">
        <v>14</v>
      </c>
      <c r="B1596" t="s">
        <v>15</v>
      </c>
      <c r="C1596" t="s">
        <v>16</v>
      </c>
      <c r="D1596" t="s">
        <v>17</v>
      </c>
      <c r="E1596" t="s">
        <v>18</v>
      </c>
      <c r="F1596" t="s">
        <v>19</v>
      </c>
      <c r="G1596" t="s">
        <v>69</v>
      </c>
      <c r="H1596" t="s">
        <v>70</v>
      </c>
      <c r="I1596" t="s">
        <v>21</v>
      </c>
      <c r="J1596" t="s">
        <v>19</v>
      </c>
      <c r="K1596" t="s">
        <v>22</v>
      </c>
      <c r="L1596" t="s">
        <v>22</v>
      </c>
      <c r="M1596" t="s">
        <v>22</v>
      </c>
      <c r="N1596" t="s">
        <v>23</v>
      </c>
      <c r="O1596" t="s">
        <v>22</v>
      </c>
      <c r="P1596" t="s">
        <v>24</v>
      </c>
      <c r="Q1596" t="s">
        <v>19</v>
      </c>
      <c r="R1596" t="s">
        <v>25</v>
      </c>
      <c r="S1596" t="s">
        <v>21</v>
      </c>
      <c r="T1596" t="s">
        <v>26</v>
      </c>
      <c r="U1596" t="s">
        <v>14</v>
      </c>
      <c r="V1596" t="s">
        <v>18</v>
      </c>
      <c r="W1596" t="s">
        <v>24</v>
      </c>
      <c r="X1596" t="s">
        <v>27</v>
      </c>
      <c r="Y1596" t="s">
        <v>25</v>
      </c>
      <c r="Z1596" t="s">
        <v>28</v>
      </c>
      <c r="AA1596" t="s">
        <v>29</v>
      </c>
      <c r="AB1596" t="s">
        <v>25</v>
      </c>
      <c r="AC1596" t="s">
        <v>18</v>
      </c>
      <c r="AD1596" t="s">
        <v>26</v>
      </c>
      <c r="AE1596" t="s">
        <v>29</v>
      </c>
      <c r="AF1596" t="s">
        <v>19</v>
      </c>
      <c r="AG1596" t="s">
        <v>30</v>
      </c>
      <c r="AH1596" t="s">
        <v>31</v>
      </c>
    </row>
    <row r="1597" spans="1:34" x14ac:dyDescent="0.6">
      <c r="A1597" t="s">
        <v>77</v>
      </c>
      <c r="B1597" t="s">
        <v>828</v>
      </c>
      <c r="E1597" s="3">
        <v>2970000</v>
      </c>
      <c r="G1597" s="3">
        <v>2883587</v>
      </c>
      <c r="H1597" s="3">
        <v>2386513.44</v>
      </c>
      <c r="I1597">
        <v>0</v>
      </c>
    </row>
    <row r="1598" spans="1:34" x14ac:dyDescent="0.6">
      <c r="A1598" t="s">
        <v>14</v>
      </c>
      <c r="B1598" t="s">
        <v>15</v>
      </c>
      <c r="C1598" t="s">
        <v>16</v>
      </c>
      <c r="D1598" t="s">
        <v>17</v>
      </c>
      <c r="E1598" t="s">
        <v>18</v>
      </c>
      <c r="F1598" t="s">
        <v>19</v>
      </c>
      <c r="G1598" t="s">
        <v>69</v>
      </c>
      <c r="H1598" t="s">
        <v>70</v>
      </c>
      <c r="I1598" t="s">
        <v>21</v>
      </c>
      <c r="J1598" t="s">
        <v>19</v>
      </c>
      <c r="K1598" t="s">
        <v>22</v>
      </c>
      <c r="L1598" t="s">
        <v>22</v>
      </c>
      <c r="M1598" t="s">
        <v>22</v>
      </c>
      <c r="N1598" t="s">
        <v>23</v>
      </c>
      <c r="O1598" t="s">
        <v>22</v>
      </c>
      <c r="P1598" t="s">
        <v>24</v>
      </c>
      <c r="Q1598" t="s">
        <v>19</v>
      </c>
      <c r="R1598" t="s">
        <v>25</v>
      </c>
      <c r="S1598" t="s">
        <v>21</v>
      </c>
      <c r="T1598" t="s">
        <v>26</v>
      </c>
      <c r="U1598" t="s">
        <v>14</v>
      </c>
      <c r="V1598" t="s">
        <v>18</v>
      </c>
      <c r="W1598" t="s">
        <v>24</v>
      </c>
      <c r="X1598" t="s">
        <v>27</v>
      </c>
      <c r="Y1598" t="s">
        <v>25</v>
      </c>
      <c r="Z1598" t="s">
        <v>28</v>
      </c>
      <c r="AA1598" t="s">
        <v>29</v>
      </c>
      <c r="AB1598" t="s">
        <v>25</v>
      </c>
      <c r="AC1598" t="s">
        <v>18</v>
      </c>
      <c r="AD1598" t="s">
        <v>26</v>
      </c>
      <c r="AE1598" t="s">
        <v>29</v>
      </c>
      <c r="AF1598" t="s">
        <v>19</v>
      </c>
      <c r="AG1598" t="s">
        <v>30</v>
      </c>
      <c r="AH1598" t="s">
        <v>31</v>
      </c>
    </row>
    <row r="1599" spans="1:34" x14ac:dyDescent="0.6">
      <c r="A1599">
        <v>38362127253</v>
      </c>
      <c r="B1599" t="s">
        <v>829</v>
      </c>
      <c r="C1599">
        <v>85489953895</v>
      </c>
      <c r="D1599" t="s">
        <v>830</v>
      </c>
      <c r="E1599" s="3">
        <v>704000</v>
      </c>
      <c r="F1599">
        <v>7.2</v>
      </c>
      <c r="G1599" s="3">
        <v>678735</v>
      </c>
      <c r="H1599" s="3">
        <v>361291.39</v>
      </c>
      <c r="I1599">
        <v>0</v>
      </c>
      <c r="J1599" s="4">
        <v>43554</v>
      </c>
      <c r="K1599">
        <v>19</v>
      </c>
      <c r="L1599">
        <v>19</v>
      </c>
      <c r="M1599">
        <v>0</v>
      </c>
      <c r="N1599">
        <v>0</v>
      </c>
      <c r="O1599">
        <v>0</v>
      </c>
      <c r="P1599">
        <v>0</v>
      </c>
      <c r="Q1599" t="s">
        <v>73</v>
      </c>
      <c r="R1599">
        <v>15355</v>
      </c>
      <c r="S1599" s="3">
        <v>5539</v>
      </c>
      <c r="T1599" t="s">
        <v>74</v>
      </c>
      <c r="U1599">
        <v>0</v>
      </c>
      <c r="V1599">
        <v>0</v>
      </c>
      <c r="W1599" t="s">
        <v>75</v>
      </c>
      <c r="Y1599">
        <v>9</v>
      </c>
      <c r="Z1599" t="s">
        <v>75</v>
      </c>
      <c r="AA1599" t="s">
        <v>74</v>
      </c>
      <c r="AB1599" t="s">
        <v>75</v>
      </c>
      <c r="AC1599">
        <v>0</v>
      </c>
      <c r="AD1599" t="s">
        <v>74</v>
      </c>
      <c r="AE1599" t="s">
        <v>76</v>
      </c>
      <c r="AF1599" s="4">
        <v>43708</v>
      </c>
      <c r="AG1599">
        <v>0</v>
      </c>
    </row>
    <row r="1600" spans="1:34" x14ac:dyDescent="0.6">
      <c r="A1600" t="s">
        <v>14</v>
      </c>
      <c r="B1600" t="s">
        <v>15</v>
      </c>
      <c r="C1600" t="s">
        <v>16</v>
      </c>
      <c r="D1600" t="s">
        <v>17</v>
      </c>
      <c r="E1600" t="s">
        <v>18</v>
      </c>
      <c r="F1600" t="s">
        <v>19</v>
      </c>
      <c r="G1600" t="s">
        <v>69</v>
      </c>
      <c r="H1600" t="s">
        <v>70</v>
      </c>
      <c r="I1600" t="s">
        <v>21</v>
      </c>
      <c r="J1600" t="s">
        <v>19</v>
      </c>
      <c r="K1600" t="s">
        <v>22</v>
      </c>
      <c r="L1600" t="s">
        <v>22</v>
      </c>
      <c r="M1600" t="s">
        <v>22</v>
      </c>
      <c r="N1600" t="s">
        <v>23</v>
      </c>
      <c r="O1600" t="s">
        <v>22</v>
      </c>
      <c r="P1600" t="s">
        <v>24</v>
      </c>
      <c r="Q1600" t="s">
        <v>19</v>
      </c>
      <c r="R1600" t="s">
        <v>25</v>
      </c>
      <c r="S1600" t="s">
        <v>21</v>
      </c>
      <c r="T1600" t="s">
        <v>26</v>
      </c>
      <c r="U1600" t="s">
        <v>14</v>
      </c>
      <c r="V1600" t="s">
        <v>18</v>
      </c>
      <c r="W1600" t="s">
        <v>24</v>
      </c>
      <c r="X1600" t="s">
        <v>27</v>
      </c>
      <c r="Y1600" t="s">
        <v>25</v>
      </c>
      <c r="Z1600" t="s">
        <v>28</v>
      </c>
      <c r="AA1600" t="s">
        <v>29</v>
      </c>
      <c r="AB1600" t="s">
        <v>25</v>
      </c>
      <c r="AC1600" t="s">
        <v>18</v>
      </c>
      <c r="AD1600" t="s">
        <v>26</v>
      </c>
      <c r="AE1600" t="s">
        <v>29</v>
      </c>
      <c r="AF1600" t="s">
        <v>19</v>
      </c>
      <c r="AG1600" t="s">
        <v>30</v>
      </c>
      <c r="AH1600" t="s">
        <v>31</v>
      </c>
    </row>
    <row r="1602" spans="1:34" x14ac:dyDescent="0.6">
      <c r="A1602" t="s">
        <v>101</v>
      </c>
      <c r="B1602" t="s">
        <v>102</v>
      </c>
      <c r="C1602" t="s">
        <v>103</v>
      </c>
      <c r="D1602" t="s">
        <v>104</v>
      </c>
    </row>
    <row r="1604" spans="1:34" x14ac:dyDescent="0.6">
      <c r="A1604" t="s">
        <v>3</v>
      </c>
      <c r="B1604">
        <v>1</v>
      </c>
      <c r="C1604" t="s">
        <v>4</v>
      </c>
      <c r="D1604" t="s">
        <v>5</v>
      </c>
      <c r="E1604" t="s">
        <v>6</v>
      </c>
      <c r="F1604" s="1">
        <v>45383.166666666664</v>
      </c>
      <c r="G1604">
        <v>0</v>
      </c>
    </row>
    <row r="1605" spans="1:34" x14ac:dyDescent="0.6">
      <c r="A1605" t="s">
        <v>7</v>
      </c>
      <c r="E1605" t="s">
        <v>8</v>
      </c>
      <c r="F1605" s="2">
        <v>44621</v>
      </c>
    </row>
    <row r="1606" spans="1:34" x14ac:dyDescent="0.6">
      <c r="C1606" t="s">
        <v>9</v>
      </c>
      <c r="D1606" t="s">
        <v>10</v>
      </c>
    </row>
    <row r="1607" spans="1:34" x14ac:dyDescent="0.6">
      <c r="A1607" t="s">
        <v>11</v>
      </c>
      <c r="B1607" t="s">
        <v>12</v>
      </c>
      <c r="E1607" t="s">
        <v>831</v>
      </c>
    </row>
    <row r="1608" spans="1:34" x14ac:dyDescent="0.6">
      <c r="A1608" t="s">
        <v>0</v>
      </c>
    </row>
    <row r="1609" spans="1:34" x14ac:dyDescent="0.6">
      <c r="A1609" t="s">
        <v>14</v>
      </c>
      <c r="B1609" t="s">
        <v>15</v>
      </c>
      <c r="C1609" t="s">
        <v>16</v>
      </c>
      <c r="D1609" t="s">
        <v>17</v>
      </c>
      <c r="E1609" t="s">
        <v>18</v>
      </c>
      <c r="F1609" t="s">
        <v>19</v>
      </c>
      <c r="G1609" t="s">
        <v>20</v>
      </c>
      <c r="H1609" t="s">
        <v>21</v>
      </c>
      <c r="I1609" t="s">
        <v>21</v>
      </c>
      <c r="J1609" t="s">
        <v>19</v>
      </c>
      <c r="K1609" t="s">
        <v>22</v>
      </c>
      <c r="L1609" t="s">
        <v>22</v>
      </c>
      <c r="M1609" t="s">
        <v>22</v>
      </c>
      <c r="N1609" t="s">
        <v>23</v>
      </c>
      <c r="O1609" t="s">
        <v>22</v>
      </c>
      <c r="P1609" t="s">
        <v>24</v>
      </c>
      <c r="Q1609" t="s">
        <v>19</v>
      </c>
      <c r="R1609" t="s">
        <v>25</v>
      </c>
      <c r="S1609" t="s">
        <v>21</v>
      </c>
      <c r="T1609" t="s">
        <v>26</v>
      </c>
      <c r="U1609" t="s">
        <v>14</v>
      </c>
      <c r="V1609" t="s">
        <v>18</v>
      </c>
      <c r="W1609" t="s">
        <v>24</v>
      </c>
      <c r="X1609" t="s">
        <v>27</v>
      </c>
      <c r="Y1609" t="s">
        <v>25</v>
      </c>
      <c r="Z1609" t="s">
        <v>28</v>
      </c>
      <c r="AA1609" t="s">
        <v>29</v>
      </c>
      <c r="AB1609" t="s">
        <v>25</v>
      </c>
      <c r="AC1609" t="s">
        <v>18</v>
      </c>
      <c r="AD1609" t="s">
        <v>26</v>
      </c>
      <c r="AE1609" t="s">
        <v>29</v>
      </c>
      <c r="AF1609" t="s">
        <v>19</v>
      </c>
      <c r="AG1609" t="s">
        <v>30</v>
      </c>
      <c r="AH1609" t="s">
        <v>31</v>
      </c>
    </row>
    <row r="1610" spans="1:34" x14ac:dyDescent="0.6">
      <c r="A1610" t="s">
        <v>32</v>
      </c>
      <c r="B1610" t="s">
        <v>33</v>
      </c>
      <c r="C1610" t="s">
        <v>34</v>
      </c>
      <c r="D1610" t="s">
        <v>35</v>
      </c>
      <c r="E1610" t="s">
        <v>36</v>
      </c>
      <c r="F1610" t="s">
        <v>37</v>
      </c>
      <c r="G1610" t="s">
        <v>38</v>
      </c>
      <c r="H1610" t="s">
        <v>39</v>
      </c>
      <c r="I1610" t="s">
        <v>40</v>
      </c>
      <c r="J1610" t="s">
        <v>41</v>
      </c>
      <c r="K1610" t="s">
        <v>42</v>
      </c>
      <c r="L1610" t="s">
        <v>42</v>
      </c>
      <c r="M1610" t="s">
        <v>42</v>
      </c>
      <c r="N1610" t="s">
        <v>43</v>
      </c>
      <c r="O1610" t="s">
        <v>44</v>
      </c>
      <c r="P1610" t="s">
        <v>45</v>
      </c>
      <c r="Q1610" t="s">
        <v>46</v>
      </c>
      <c r="R1610" t="s">
        <v>47</v>
      </c>
      <c r="S1610" t="s">
        <v>48</v>
      </c>
      <c r="T1610" t="s">
        <v>49</v>
      </c>
      <c r="U1610" t="s">
        <v>50</v>
      </c>
      <c r="V1610" t="s">
        <v>51</v>
      </c>
      <c r="W1610" t="s">
        <v>52</v>
      </c>
      <c r="X1610" t="s">
        <v>53</v>
      </c>
      <c r="Y1610" t="s">
        <v>54</v>
      </c>
      <c r="Z1610" t="s">
        <v>55</v>
      </c>
      <c r="AA1610" t="s">
        <v>56</v>
      </c>
      <c r="AB1610" t="s">
        <v>57</v>
      </c>
      <c r="AC1610" t="s">
        <v>58</v>
      </c>
      <c r="AD1610" t="s">
        <v>59</v>
      </c>
      <c r="AE1610" t="s">
        <v>60</v>
      </c>
      <c r="AF1610" t="s">
        <v>61</v>
      </c>
      <c r="AG1610" t="s">
        <v>62</v>
      </c>
    </row>
    <row r="1611" spans="1:34" x14ac:dyDescent="0.6">
      <c r="J1611" t="s">
        <v>63</v>
      </c>
      <c r="K1611" t="s">
        <v>64</v>
      </c>
      <c r="L1611" t="s">
        <v>65</v>
      </c>
      <c r="M1611" t="s">
        <v>66</v>
      </c>
      <c r="N1611" t="s">
        <v>67</v>
      </c>
      <c r="O1611" t="s">
        <v>67</v>
      </c>
      <c r="P1611" t="s">
        <v>68</v>
      </c>
    </row>
    <row r="1612" spans="1:34" x14ac:dyDescent="0.6">
      <c r="A1612" t="s">
        <v>14</v>
      </c>
      <c r="B1612" t="s">
        <v>15</v>
      </c>
      <c r="C1612" t="s">
        <v>16</v>
      </c>
      <c r="D1612" t="s">
        <v>17</v>
      </c>
      <c r="E1612" t="s">
        <v>18</v>
      </c>
      <c r="F1612" t="s">
        <v>19</v>
      </c>
      <c r="G1612" t="s">
        <v>69</v>
      </c>
      <c r="H1612" t="s">
        <v>70</v>
      </c>
      <c r="I1612" t="s">
        <v>21</v>
      </c>
      <c r="J1612" t="s">
        <v>19</v>
      </c>
      <c r="K1612" t="s">
        <v>22</v>
      </c>
      <c r="L1612" t="s">
        <v>22</v>
      </c>
      <c r="M1612" t="s">
        <v>22</v>
      </c>
      <c r="N1612" t="s">
        <v>23</v>
      </c>
      <c r="O1612" t="s">
        <v>22</v>
      </c>
      <c r="P1612" t="s">
        <v>24</v>
      </c>
      <c r="Q1612" t="s">
        <v>19</v>
      </c>
      <c r="R1612" t="s">
        <v>25</v>
      </c>
      <c r="S1612" t="s">
        <v>21</v>
      </c>
      <c r="T1612" t="s">
        <v>26</v>
      </c>
      <c r="U1612" t="s">
        <v>14</v>
      </c>
      <c r="V1612" t="s">
        <v>18</v>
      </c>
      <c r="W1612" t="s">
        <v>24</v>
      </c>
      <c r="X1612" t="s">
        <v>27</v>
      </c>
      <c r="Y1612" t="s">
        <v>25</v>
      </c>
      <c r="Z1612" t="s">
        <v>28</v>
      </c>
      <c r="AA1612" t="s">
        <v>29</v>
      </c>
      <c r="AB1612" t="s">
        <v>25</v>
      </c>
      <c r="AC1612" t="s">
        <v>18</v>
      </c>
      <c r="AD1612" t="s">
        <v>26</v>
      </c>
      <c r="AE1612" t="s">
        <v>29</v>
      </c>
      <c r="AF1612" t="s">
        <v>19</v>
      </c>
      <c r="AG1612" t="s">
        <v>30</v>
      </c>
      <c r="AH1612" t="s">
        <v>31</v>
      </c>
    </row>
    <row r="1613" spans="1:34" x14ac:dyDescent="0.6">
      <c r="A1613" t="s">
        <v>14</v>
      </c>
      <c r="B1613" t="s">
        <v>15</v>
      </c>
      <c r="C1613" t="s">
        <v>16</v>
      </c>
      <c r="D1613" t="s">
        <v>17</v>
      </c>
      <c r="E1613" t="s">
        <v>18</v>
      </c>
      <c r="F1613" t="s">
        <v>19</v>
      </c>
      <c r="G1613" t="s">
        <v>69</v>
      </c>
      <c r="H1613" t="s">
        <v>70</v>
      </c>
      <c r="I1613" t="s">
        <v>21</v>
      </c>
      <c r="J1613" t="s">
        <v>19</v>
      </c>
      <c r="K1613" t="s">
        <v>22</v>
      </c>
      <c r="L1613" t="s">
        <v>22</v>
      </c>
      <c r="M1613" t="s">
        <v>22</v>
      </c>
      <c r="N1613" t="s">
        <v>23</v>
      </c>
      <c r="O1613" t="s">
        <v>22</v>
      </c>
      <c r="P1613" t="s">
        <v>24</v>
      </c>
      <c r="Q1613" t="s">
        <v>19</v>
      </c>
      <c r="R1613" t="s">
        <v>25</v>
      </c>
      <c r="S1613" t="s">
        <v>21</v>
      </c>
      <c r="T1613" t="s">
        <v>26</v>
      </c>
      <c r="U1613" t="s">
        <v>14</v>
      </c>
      <c r="V1613" t="s">
        <v>18</v>
      </c>
      <c r="W1613" t="s">
        <v>24</v>
      </c>
      <c r="X1613" t="s">
        <v>27</v>
      </c>
      <c r="Y1613" t="s">
        <v>25</v>
      </c>
      <c r="Z1613" t="s">
        <v>28</v>
      </c>
      <c r="AA1613" t="s">
        <v>29</v>
      </c>
      <c r="AB1613" t="s">
        <v>25</v>
      </c>
      <c r="AC1613" t="s">
        <v>18</v>
      </c>
      <c r="AD1613" t="s">
        <v>26</v>
      </c>
      <c r="AE1613" t="s">
        <v>29</v>
      </c>
      <c r="AF1613" t="s">
        <v>19</v>
      </c>
      <c r="AG1613" t="s">
        <v>30</v>
      </c>
      <c r="AH1613" t="s">
        <v>31</v>
      </c>
    </row>
    <row r="1614" spans="1:34" x14ac:dyDescent="0.6">
      <c r="A1614" t="s">
        <v>77</v>
      </c>
      <c r="B1614" t="s">
        <v>829</v>
      </c>
      <c r="E1614" s="3">
        <v>704000</v>
      </c>
      <c r="G1614" s="3">
        <v>678735</v>
      </c>
      <c r="H1614" s="3">
        <v>361291.39</v>
      </c>
      <c r="I1614">
        <v>0</v>
      </c>
    </row>
    <row r="1615" spans="1:34" x14ac:dyDescent="0.6">
      <c r="A1615" t="s">
        <v>14</v>
      </c>
      <c r="B1615" t="s">
        <v>15</v>
      </c>
      <c r="C1615" t="s">
        <v>16</v>
      </c>
      <c r="D1615" t="s">
        <v>17</v>
      </c>
      <c r="E1615" t="s">
        <v>18</v>
      </c>
      <c r="F1615" t="s">
        <v>19</v>
      </c>
      <c r="G1615" t="s">
        <v>69</v>
      </c>
      <c r="H1615" t="s">
        <v>70</v>
      </c>
      <c r="I1615" t="s">
        <v>21</v>
      </c>
      <c r="J1615" t="s">
        <v>19</v>
      </c>
      <c r="K1615" t="s">
        <v>22</v>
      </c>
      <c r="L1615" t="s">
        <v>22</v>
      </c>
      <c r="M1615" t="s">
        <v>22</v>
      </c>
      <c r="N1615" t="s">
        <v>23</v>
      </c>
      <c r="O1615" t="s">
        <v>22</v>
      </c>
      <c r="P1615" t="s">
        <v>24</v>
      </c>
      <c r="Q1615" t="s">
        <v>19</v>
      </c>
      <c r="R1615" t="s">
        <v>25</v>
      </c>
      <c r="S1615" t="s">
        <v>21</v>
      </c>
      <c r="T1615" t="s">
        <v>26</v>
      </c>
      <c r="U1615" t="s">
        <v>14</v>
      </c>
      <c r="V1615" t="s">
        <v>18</v>
      </c>
      <c r="W1615" t="s">
        <v>24</v>
      </c>
      <c r="X1615" t="s">
        <v>27</v>
      </c>
      <c r="Y1615" t="s">
        <v>25</v>
      </c>
      <c r="Z1615" t="s">
        <v>28</v>
      </c>
      <c r="AA1615" t="s">
        <v>29</v>
      </c>
      <c r="AB1615" t="s">
        <v>25</v>
      </c>
      <c r="AC1615" t="s">
        <v>18</v>
      </c>
      <c r="AD1615" t="s">
        <v>26</v>
      </c>
      <c r="AE1615" t="s">
        <v>29</v>
      </c>
      <c r="AF1615" t="s">
        <v>19</v>
      </c>
      <c r="AG1615" t="s">
        <v>30</v>
      </c>
      <c r="AH1615" t="s">
        <v>31</v>
      </c>
    </row>
    <row r="1616" spans="1:34" x14ac:dyDescent="0.6">
      <c r="A1616">
        <v>30380686308</v>
      </c>
      <c r="B1616" t="s">
        <v>832</v>
      </c>
      <c r="C1616">
        <v>85373928612</v>
      </c>
      <c r="D1616" t="s">
        <v>462</v>
      </c>
      <c r="E1616" s="3">
        <v>623000</v>
      </c>
      <c r="F1616">
        <v>7.1</v>
      </c>
      <c r="G1616" s="3">
        <v>347993</v>
      </c>
      <c r="H1616" s="3">
        <v>296693.28000000003</v>
      </c>
      <c r="I1616">
        <v>0</v>
      </c>
      <c r="J1616" s="4">
        <v>39577</v>
      </c>
      <c r="K1616">
        <v>19</v>
      </c>
      <c r="L1616">
        <v>19</v>
      </c>
      <c r="M1616">
        <v>0</v>
      </c>
      <c r="N1616">
        <v>0</v>
      </c>
      <c r="O1616">
        <v>0</v>
      </c>
      <c r="P1616">
        <v>0</v>
      </c>
      <c r="Q1616" t="s">
        <v>73</v>
      </c>
      <c r="R1616">
        <v>15355</v>
      </c>
      <c r="S1616" s="3">
        <v>7284</v>
      </c>
      <c r="T1616" t="s">
        <v>74</v>
      </c>
      <c r="U1616">
        <v>0</v>
      </c>
      <c r="V1616">
        <v>0</v>
      </c>
      <c r="W1616" t="s">
        <v>75</v>
      </c>
      <c r="Y1616">
        <v>9</v>
      </c>
      <c r="Z1616" t="s">
        <v>75</v>
      </c>
      <c r="AA1616" t="s">
        <v>74</v>
      </c>
      <c r="AB1616" t="s">
        <v>75</v>
      </c>
      <c r="AC1616">
        <v>0</v>
      </c>
      <c r="AD1616" t="s">
        <v>74</v>
      </c>
      <c r="AE1616" t="s">
        <v>76</v>
      </c>
      <c r="AF1616" s="4">
        <v>43948</v>
      </c>
      <c r="AG1616">
        <v>999</v>
      </c>
    </row>
    <row r="1617" spans="1:34" x14ac:dyDescent="0.6">
      <c r="A1617">
        <v>30852262645</v>
      </c>
      <c r="B1617" t="s">
        <v>832</v>
      </c>
      <c r="C1617">
        <v>85533246185</v>
      </c>
      <c r="D1617" t="s">
        <v>739</v>
      </c>
      <c r="E1617" s="3">
        <v>1900000</v>
      </c>
      <c r="F1617">
        <v>7.2</v>
      </c>
      <c r="G1617" s="3">
        <v>937469</v>
      </c>
      <c r="H1617" s="3">
        <v>840834.87</v>
      </c>
      <c r="I1617">
        <v>0</v>
      </c>
      <c r="J1617" s="4">
        <v>40051</v>
      </c>
      <c r="K1617">
        <v>19</v>
      </c>
      <c r="L1617">
        <v>19</v>
      </c>
      <c r="M1617">
        <v>0</v>
      </c>
      <c r="N1617">
        <v>0</v>
      </c>
      <c r="O1617">
        <v>0</v>
      </c>
      <c r="P1617">
        <v>0</v>
      </c>
      <c r="Q1617" t="s">
        <v>73</v>
      </c>
      <c r="R1617">
        <v>15355</v>
      </c>
      <c r="S1617" s="3">
        <v>13484</v>
      </c>
      <c r="T1617" t="s">
        <v>74</v>
      </c>
      <c r="U1617">
        <v>0</v>
      </c>
      <c r="V1617">
        <v>0</v>
      </c>
      <c r="W1617" t="s">
        <v>75</v>
      </c>
      <c r="Y1617">
        <v>9</v>
      </c>
      <c r="Z1617" t="s">
        <v>75</v>
      </c>
      <c r="AA1617" t="s">
        <v>74</v>
      </c>
      <c r="AB1617" t="s">
        <v>75</v>
      </c>
      <c r="AC1617">
        <v>0</v>
      </c>
      <c r="AD1617" t="s">
        <v>74</v>
      </c>
    </row>
    <row r="1618" spans="1:34" x14ac:dyDescent="0.6">
      <c r="A1618">
        <v>31063308206</v>
      </c>
      <c r="B1618" t="s">
        <v>832</v>
      </c>
      <c r="C1618">
        <v>80083941751</v>
      </c>
      <c r="D1618" t="s">
        <v>833</v>
      </c>
      <c r="E1618" s="3">
        <v>1075000</v>
      </c>
      <c r="F1618">
        <v>7.1</v>
      </c>
      <c r="G1618" s="3">
        <v>438454</v>
      </c>
      <c r="H1618" s="3">
        <v>205546.99</v>
      </c>
      <c r="I1618">
        <v>0</v>
      </c>
      <c r="J1618" s="4">
        <v>40227</v>
      </c>
      <c r="K1618">
        <v>19</v>
      </c>
      <c r="L1618">
        <v>19</v>
      </c>
      <c r="M1618">
        <v>0</v>
      </c>
      <c r="N1618">
        <v>0</v>
      </c>
      <c r="O1618">
        <v>0</v>
      </c>
      <c r="P1618">
        <v>0</v>
      </c>
      <c r="Q1618" t="s">
        <v>73</v>
      </c>
      <c r="R1618">
        <v>15355</v>
      </c>
      <c r="S1618" s="3">
        <v>10274</v>
      </c>
      <c r="T1618" t="s">
        <v>74</v>
      </c>
      <c r="U1618">
        <v>0</v>
      </c>
      <c r="V1618">
        <v>0</v>
      </c>
      <c r="W1618" t="s">
        <v>75</v>
      </c>
      <c r="Y1618">
        <v>9</v>
      </c>
      <c r="Z1618" t="s">
        <v>75</v>
      </c>
      <c r="AA1618" t="s">
        <v>74</v>
      </c>
      <c r="AB1618" t="s">
        <v>75</v>
      </c>
      <c r="AC1618">
        <v>0</v>
      </c>
      <c r="AD1618" t="s">
        <v>74</v>
      </c>
    </row>
    <row r="1619" spans="1:34" x14ac:dyDescent="0.6">
      <c r="A1619">
        <v>33953147729</v>
      </c>
      <c r="B1619" t="s">
        <v>832</v>
      </c>
      <c r="C1619">
        <v>85830784044</v>
      </c>
      <c r="D1619" t="s">
        <v>834</v>
      </c>
      <c r="E1619" s="3">
        <v>1290000</v>
      </c>
      <c r="F1619">
        <v>7.1</v>
      </c>
      <c r="G1619" s="3">
        <v>894570</v>
      </c>
      <c r="H1619" s="3">
        <v>799245.32</v>
      </c>
      <c r="I1619">
        <v>0</v>
      </c>
      <c r="J1619" s="4">
        <v>41829</v>
      </c>
      <c r="K1619">
        <v>19</v>
      </c>
      <c r="L1619">
        <v>19</v>
      </c>
      <c r="M1619">
        <v>0</v>
      </c>
      <c r="N1619">
        <v>0</v>
      </c>
      <c r="O1619">
        <v>0</v>
      </c>
      <c r="P1619">
        <v>0</v>
      </c>
      <c r="Q1619" t="s">
        <v>73</v>
      </c>
      <c r="R1619">
        <v>15355</v>
      </c>
      <c r="S1619" s="3">
        <v>13356</v>
      </c>
      <c r="T1619" t="s">
        <v>74</v>
      </c>
      <c r="U1619">
        <v>0</v>
      </c>
      <c r="V1619">
        <v>0</v>
      </c>
      <c r="W1619" t="s">
        <v>75</v>
      </c>
      <c r="Y1619">
        <v>9</v>
      </c>
      <c r="Z1619" t="s">
        <v>75</v>
      </c>
      <c r="AA1619" t="s">
        <v>74</v>
      </c>
      <c r="AB1619" t="s">
        <v>75</v>
      </c>
      <c r="AC1619">
        <v>0</v>
      </c>
      <c r="AD1619" t="s">
        <v>74</v>
      </c>
      <c r="AE1619" t="s">
        <v>76</v>
      </c>
      <c r="AF1619" s="4">
        <v>44195</v>
      </c>
      <c r="AG1619">
        <v>0</v>
      </c>
    </row>
    <row r="1620" spans="1:34" x14ac:dyDescent="0.6">
      <c r="A1620">
        <v>34074169389</v>
      </c>
      <c r="B1620" t="s">
        <v>832</v>
      </c>
      <c r="C1620">
        <v>80083936569</v>
      </c>
      <c r="D1620" t="s">
        <v>835</v>
      </c>
      <c r="E1620" s="3">
        <v>3000000</v>
      </c>
      <c r="F1620">
        <v>7.1</v>
      </c>
      <c r="G1620" s="3">
        <v>1461742</v>
      </c>
      <c r="H1620" s="3">
        <v>937994.44</v>
      </c>
      <c r="I1620">
        <v>0</v>
      </c>
      <c r="J1620" s="4">
        <v>41876</v>
      </c>
      <c r="K1620">
        <v>19</v>
      </c>
      <c r="L1620">
        <v>19</v>
      </c>
      <c r="M1620">
        <v>0</v>
      </c>
      <c r="N1620">
        <v>0</v>
      </c>
      <c r="O1620">
        <v>0</v>
      </c>
      <c r="P1620">
        <v>0</v>
      </c>
      <c r="Q1620" t="s">
        <v>73</v>
      </c>
      <c r="R1620">
        <v>15355</v>
      </c>
      <c r="S1620" s="3">
        <v>18905</v>
      </c>
      <c r="T1620" t="s">
        <v>74</v>
      </c>
      <c r="U1620">
        <v>0</v>
      </c>
      <c r="V1620">
        <v>0</v>
      </c>
      <c r="W1620" t="s">
        <v>75</v>
      </c>
      <c r="Y1620">
        <v>9</v>
      </c>
      <c r="Z1620" t="s">
        <v>75</v>
      </c>
      <c r="AA1620" t="s">
        <v>74</v>
      </c>
      <c r="AB1620" t="s">
        <v>75</v>
      </c>
      <c r="AC1620">
        <v>0</v>
      </c>
      <c r="AD1620" t="s">
        <v>74</v>
      </c>
    </row>
    <row r="1621" spans="1:34" x14ac:dyDescent="0.6">
      <c r="A1621">
        <v>35625576361</v>
      </c>
      <c r="B1621" t="s">
        <v>832</v>
      </c>
      <c r="C1621">
        <v>86160174611</v>
      </c>
      <c r="D1621" t="s">
        <v>836</v>
      </c>
      <c r="E1621" s="3">
        <v>1980000</v>
      </c>
      <c r="F1621">
        <v>7.1</v>
      </c>
      <c r="G1621" s="3">
        <v>1367044</v>
      </c>
      <c r="H1621" s="3">
        <v>583923.11</v>
      </c>
      <c r="I1621">
        <v>0</v>
      </c>
      <c r="J1621" s="4">
        <v>42438</v>
      </c>
      <c r="K1621">
        <v>19</v>
      </c>
      <c r="L1621">
        <v>19</v>
      </c>
      <c r="M1621">
        <v>0</v>
      </c>
      <c r="N1621">
        <v>0</v>
      </c>
      <c r="O1621">
        <v>0</v>
      </c>
      <c r="P1621">
        <v>0</v>
      </c>
      <c r="Q1621" t="s">
        <v>73</v>
      </c>
      <c r="R1621">
        <v>15355</v>
      </c>
      <c r="S1621" s="3">
        <v>20676</v>
      </c>
      <c r="T1621" t="s">
        <v>74</v>
      </c>
      <c r="U1621">
        <v>0</v>
      </c>
      <c r="V1621">
        <v>0</v>
      </c>
      <c r="W1621" t="s">
        <v>75</v>
      </c>
      <c r="Y1621">
        <v>9</v>
      </c>
      <c r="Z1621" t="s">
        <v>75</v>
      </c>
      <c r="AA1621" t="s">
        <v>74</v>
      </c>
      <c r="AB1621" t="s">
        <v>75</v>
      </c>
      <c r="AC1621">
        <v>0</v>
      </c>
      <c r="AD1621" t="s">
        <v>74</v>
      </c>
      <c r="AE1621" t="s">
        <v>76</v>
      </c>
      <c r="AF1621" s="4">
        <v>44195</v>
      </c>
      <c r="AG1621">
        <v>0</v>
      </c>
    </row>
    <row r="1622" spans="1:34" x14ac:dyDescent="0.6">
      <c r="A1622">
        <v>38490649191</v>
      </c>
      <c r="B1622" t="s">
        <v>832</v>
      </c>
      <c r="C1622">
        <v>80083826068</v>
      </c>
      <c r="D1622" t="s">
        <v>837</v>
      </c>
      <c r="E1622" s="3">
        <v>1220000</v>
      </c>
      <c r="F1622">
        <v>7.1</v>
      </c>
      <c r="G1622" s="3">
        <v>987545</v>
      </c>
      <c r="H1622" s="3">
        <v>703448.53</v>
      </c>
      <c r="I1622">
        <v>0</v>
      </c>
      <c r="J1622" s="4">
        <v>43615</v>
      </c>
      <c r="K1622">
        <v>19</v>
      </c>
      <c r="L1622">
        <v>19</v>
      </c>
      <c r="M1622">
        <v>0</v>
      </c>
      <c r="N1622">
        <v>0</v>
      </c>
      <c r="O1622">
        <v>0</v>
      </c>
      <c r="P1622">
        <v>0</v>
      </c>
      <c r="Q1622" t="s">
        <v>73</v>
      </c>
      <c r="R1622">
        <v>15355</v>
      </c>
      <c r="S1622" s="3">
        <v>14291</v>
      </c>
      <c r="T1622" t="s">
        <v>74</v>
      </c>
      <c r="U1622">
        <v>0</v>
      </c>
      <c r="V1622">
        <v>0</v>
      </c>
      <c r="W1622" t="s">
        <v>75</v>
      </c>
      <c r="Y1622">
        <v>9</v>
      </c>
      <c r="Z1622" t="s">
        <v>75</v>
      </c>
      <c r="AA1622" t="s">
        <v>74</v>
      </c>
      <c r="AB1622" t="s">
        <v>75</v>
      </c>
      <c r="AC1622">
        <v>0</v>
      </c>
      <c r="AD1622" t="s">
        <v>74</v>
      </c>
    </row>
    <row r="1623" spans="1:34" x14ac:dyDescent="0.6">
      <c r="A1623">
        <v>38493318054</v>
      </c>
      <c r="B1623" t="s">
        <v>832</v>
      </c>
      <c r="C1623">
        <v>76004407224</v>
      </c>
      <c r="D1623" t="s">
        <v>838</v>
      </c>
      <c r="E1623" s="3">
        <v>1050000</v>
      </c>
      <c r="F1623">
        <v>7.1</v>
      </c>
      <c r="G1623" s="3">
        <v>938965</v>
      </c>
      <c r="H1623" s="3">
        <v>581567.26</v>
      </c>
      <c r="I1623">
        <v>0</v>
      </c>
      <c r="J1623" s="4">
        <v>43616</v>
      </c>
      <c r="K1623">
        <v>19</v>
      </c>
      <c r="L1623">
        <v>19</v>
      </c>
      <c r="M1623">
        <v>0</v>
      </c>
      <c r="N1623">
        <v>0</v>
      </c>
      <c r="O1623">
        <v>0</v>
      </c>
      <c r="P1623">
        <v>0</v>
      </c>
      <c r="Q1623" t="s">
        <v>73</v>
      </c>
      <c r="R1623">
        <v>15355</v>
      </c>
      <c r="S1623" s="3">
        <v>10371</v>
      </c>
      <c r="T1623" t="s">
        <v>74</v>
      </c>
      <c r="U1623">
        <v>0</v>
      </c>
      <c r="V1623">
        <v>0</v>
      </c>
      <c r="W1623" t="s">
        <v>75</v>
      </c>
      <c r="Y1623">
        <v>9</v>
      </c>
      <c r="Z1623" t="s">
        <v>75</v>
      </c>
      <c r="AA1623" t="s">
        <v>74</v>
      </c>
      <c r="AB1623" t="s">
        <v>75</v>
      </c>
      <c r="AC1623">
        <v>0</v>
      </c>
      <c r="AD1623" t="s">
        <v>74</v>
      </c>
    </row>
    <row r="1624" spans="1:34" x14ac:dyDescent="0.6">
      <c r="A1624">
        <v>38567930100</v>
      </c>
      <c r="B1624" t="s">
        <v>832</v>
      </c>
      <c r="C1624">
        <v>86308444202</v>
      </c>
      <c r="D1624" t="s">
        <v>605</v>
      </c>
      <c r="E1624" s="3">
        <v>1250000</v>
      </c>
      <c r="F1624">
        <v>7.1</v>
      </c>
      <c r="G1624" s="3">
        <v>1198082</v>
      </c>
      <c r="H1624" s="3">
        <v>985235.9</v>
      </c>
      <c r="I1624">
        <v>0</v>
      </c>
      <c r="J1624" s="4">
        <v>43647</v>
      </c>
      <c r="K1624">
        <v>19</v>
      </c>
      <c r="L1624">
        <v>19</v>
      </c>
      <c r="M1624">
        <v>0</v>
      </c>
      <c r="N1624">
        <v>0</v>
      </c>
      <c r="O1624">
        <v>0</v>
      </c>
      <c r="P1624">
        <v>0</v>
      </c>
      <c r="Q1624" t="s">
        <v>73</v>
      </c>
      <c r="R1624">
        <v>15355</v>
      </c>
      <c r="S1624" s="3">
        <v>10888</v>
      </c>
      <c r="T1624" t="s">
        <v>74</v>
      </c>
      <c r="U1624">
        <v>0</v>
      </c>
      <c r="V1624">
        <v>0</v>
      </c>
      <c r="W1624" t="s">
        <v>75</v>
      </c>
      <c r="Y1624">
        <v>9</v>
      </c>
      <c r="Z1624" t="s">
        <v>75</v>
      </c>
      <c r="AA1624" t="s">
        <v>74</v>
      </c>
      <c r="AB1624" t="s">
        <v>75</v>
      </c>
      <c r="AC1624">
        <v>0</v>
      </c>
      <c r="AD1624" t="s">
        <v>74</v>
      </c>
    </row>
    <row r="1625" spans="1:34" x14ac:dyDescent="0.6">
      <c r="A1625">
        <v>38703783843</v>
      </c>
      <c r="B1625" t="s">
        <v>832</v>
      </c>
      <c r="C1625">
        <v>90357429091</v>
      </c>
      <c r="D1625" t="s">
        <v>824</v>
      </c>
      <c r="E1625" s="3">
        <v>2540000</v>
      </c>
      <c r="F1625">
        <v>7.1</v>
      </c>
      <c r="G1625" s="3">
        <v>2490233</v>
      </c>
      <c r="H1625" s="3">
        <v>2465406.5499999998</v>
      </c>
      <c r="I1625">
        <v>0</v>
      </c>
      <c r="J1625" s="4">
        <v>43698</v>
      </c>
      <c r="K1625">
        <v>19</v>
      </c>
      <c r="L1625">
        <v>19</v>
      </c>
      <c r="M1625">
        <v>0</v>
      </c>
      <c r="N1625">
        <v>0</v>
      </c>
      <c r="O1625">
        <v>0</v>
      </c>
      <c r="P1625">
        <v>0</v>
      </c>
      <c r="Q1625" t="s">
        <v>73</v>
      </c>
      <c r="R1625">
        <v>15355</v>
      </c>
      <c r="S1625" s="3">
        <v>22097</v>
      </c>
      <c r="T1625" t="s">
        <v>74</v>
      </c>
      <c r="U1625">
        <v>0</v>
      </c>
      <c r="V1625">
        <v>0</v>
      </c>
      <c r="W1625" t="s">
        <v>75</v>
      </c>
      <c r="Y1625">
        <v>9</v>
      </c>
      <c r="Z1625" t="s">
        <v>75</v>
      </c>
      <c r="AA1625" t="s">
        <v>74</v>
      </c>
      <c r="AB1625" t="s">
        <v>75</v>
      </c>
      <c r="AC1625">
        <v>0</v>
      </c>
      <c r="AD1625" t="s">
        <v>74</v>
      </c>
      <c r="AE1625" t="s">
        <v>76</v>
      </c>
      <c r="AF1625" s="4">
        <v>44611</v>
      </c>
      <c r="AG1625">
        <v>0</v>
      </c>
    </row>
    <row r="1626" spans="1:34" x14ac:dyDescent="0.6">
      <c r="A1626">
        <v>38726595300</v>
      </c>
      <c r="B1626" t="s">
        <v>832</v>
      </c>
      <c r="C1626">
        <v>76002792329</v>
      </c>
      <c r="D1626" t="s">
        <v>542</v>
      </c>
      <c r="E1626" s="3">
        <v>2300000</v>
      </c>
      <c r="F1626">
        <v>7.1</v>
      </c>
      <c r="G1626" s="3">
        <v>1774102</v>
      </c>
      <c r="H1626" s="3">
        <v>1637607</v>
      </c>
      <c r="I1626">
        <v>0</v>
      </c>
      <c r="J1626" s="4">
        <v>43707</v>
      </c>
      <c r="K1626">
        <v>19</v>
      </c>
      <c r="L1626">
        <v>19</v>
      </c>
      <c r="M1626">
        <v>0</v>
      </c>
      <c r="N1626">
        <v>0</v>
      </c>
      <c r="O1626">
        <v>0</v>
      </c>
      <c r="P1626">
        <v>0</v>
      </c>
      <c r="Q1626" t="s">
        <v>73</v>
      </c>
      <c r="R1626">
        <v>15355</v>
      </c>
      <c r="S1626" s="3">
        <v>20623</v>
      </c>
      <c r="T1626" t="s">
        <v>74</v>
      </c>
      <c r="U1626">
        <v>0</v>
      </c>
      <c r="V1626">
        <v>0</v>
      </c>
      <c r="W1626" t="s">
        <v>75</v>
      </c>
      <c r="Y1626">
        <v>9</v>
      </c>
      <c r="Z1626" t="s">
        <v>75</v>
      </c>
      <c r="AA1626" t="s">
        <v>74</v>
      </c>
      <c r="AB1626" t="s">
        <v>75</v>
      </c>
      <c r="AC1626">
        <v>0</v>
      </c>
      <c r="AD1626" t="s">
        <v>74</v>
      </c>
    </row>
    <row r="1627" spans="1:34" x14ac:dyDescent="0.6">
      <c r="A1627">
        <v>38806102155</v>
      </c>
      <c r="B1627" t="s">
        <v>832</v>
      </c>
      <c r="C1627">
        <v>85001276635</v>
      </c>
      <c r="D1627" t="s">
        <v>546</v>
      </c>
      <c r="E1627" s="3">
        <v>620000</v>
      </c>
      <c r="F1627">
        <v>7.1</v>
      </c>
      <c r="G1627" s="3">
        <v>543425</v>
      </c>
      <c r="H1627" s="3">
        <v>504631.2</v>
      </c>
      <c r="I1627">
        <v>0</v>
      </c>
      <c r="J1627" s="4">
        <v>43737</v>
      </c>
      <c r="K1627">
        <v>19</v>
      </c>
      <c r="L1627">
        <v>19</v>
      </c>
      <c r="M1627">
        <v>0</v>
      </c>
      <c r="N1627">
        <v>0</v>
      </c>
      <c r="O1627">
        <v>0</v>
      </c>
      <c r="P1627">
        <v>0</v>
      </c>
      <c r="Q1627" t="s">
        <v>73</v>
      </c>
      <c r="R1627">
        <v>15355</v>
      </c>
      <c r="S1627" s="3">
        <v>7605</v>
      </c>
      <c r="T1627" t="s">
        <v>74</v>
      </c>
      <c r="U1627">
        <v>0</v>
      </c>
      <c r="V1627">
        <v>0</v>
      </c>
      <c r="W1627" t="s">
        <v>75</v>
      </c>
      <c r="Y1627">
        <v>9</v>
      </c>
      <c r="Z1627" t="s">
        <v>75</v>
      </c>
      <c r="AA1627" t="s">
        <v>74</v>
      </c>
      <c r="AB1627" t="s">
        <v>75</v>
      </c>
      <c r="AC1627">
        <v>0</v>
      </c>
      <c r="AD1627" t="s">
        <v>74</v>
      </c>
    </row>
    <row r="1628" spans="1:34" x14ac:dyDescent="0.6">
      <c r="A1628" t="s">
        <v>14</v>
      </c>
      <c r="B1628" t="s">
        <v>15</v>
      </c>
      <c r="C1628" t="s">
        <v>16</v>
      </c>
      <c r="D1628" t="s">
        <v>17</v>
      </c>
      <c r="E1628" t="s">
        <v>18</v>
      </c>
      <c r="F1628" t="s">
        <v>19</v>
      </c>
      <c r="G1628" t="s">
        <v>69</v>
      </c>
      <c r="H1628" t="s">
        <v>70</v>
      </c>
      <c r="I1628" t="s">
        <v>21</v>
      </c>
      <c r="J1628" t="s">
        <v>19</v>
      </c>
      <c r="K1628" t="s">
        <v>22</v>
      </c>
      <c r="L1628" t="s">
        <v>22</v>
      </c>
      <c r="M1628" t="s">
        <v>22</v>
      </c>
      <c r="N1628" t="s">
        <v>23</v>
      </c>
      <c r="O1628" t="s">
        <v>22</v>
      </c>
      <c r="P1628" t="s">
        <v>24</v>
      </c>
      <c r="Q1628" t="s">
        <v>19</v>
      </c>
      <c r="R1628" t="s">
        <v>25</v>
      </c>
      <c r="S1628" t="s">
        <v>21</v>
      </c>
      <c r="T1628" t="s">
        <v>26</v>
      </c>
      <c r="U1628" t="s">
        <v>14</v>
      </c>
      <c r="V1628" t="s">
        <v>18</v>
      </c>
      <c r="W1628" t="s">
        <v>24</v>
      </c>
      <c r="X1628" t="s">
        <v>27</v>
      </c>
      <c r="Y1628" t="s">
        <v>25</v>
      </c>
      <c r="Z1628" t="s">
        <v>28</v>
      </c>
      <c r="AA1628" t="s">
        <v>29</v>
      </c>
      <c r="AB1628" t="s">
        <v>25</v>
      </c>
      <c r="AC1628" t="s">
        <v>18</v>
      </c>
      <c r="AD1628" t="s">
        <v>26</v>
      </c>
      <c r="AE1628" t="s">
        <v>29</v>
      </c>
      <c r="AF1628" t="s">
        <v>19</v>
      </c>
      <c r="AG1628" t="s">
        <v>30</v>
      </c>
      <c r="AH1628" t="s">
        <v>31</v>
      </c>
    </row>
    <row r="1629" spans="1:34" x14ac:dyDescent="0.6">
      <c r="A1629" t="s">
        <v>77</v>
      </c>
      <c r="B1629" t="s">
        <v>832</v>
      </c>
      <c r="E1629" s="3">
        <v>18848000</v>
      </c>
      <c r="G1629" s="3">
        <v>13379624</v>
      </c>
      <c r="H1629" s="3">
        <v>10542134.449999999</v>
      </c>
      <c r="I1629">
        <v>0</v>
      </c>
    </row>
    <row r="1630" spans="1:34" x14ac:dyDescent="0.6">
      <c r="A1630" t="s">
        <v>14</v>
      </c>
      <c r="B1630" t="s">
        <v>15</v>
      </c>
      <c r="C1630" t="s">
        <v>16</v>
      </c>
      <c r="D1630" t="s">
        <v>17</v>
      </c>
      <c r="E1630" t="s">
        <v>18</v>
      </c>
      <c r="F1630" t="s">
        <v>19</v>
      </c>
      <c r="G1630" t="s">
        <v>69</v>
      </c>
      <c r="H1630" t="s">
        <v>70</v>
      </c>
      <c r="I1630" t="s">
        <v>21</v>
      </c>
      <c r="J1630" t="s">
        <v>19</v>
      </c>
      <c r="K1630" t="s">
        <v>22</v>
      </c>
      <c r="L1630" t="s">
        <v>22</v>
      </c>
      <c r="M1630" t="s">
        <v>22</v>
      </c>
      <c r="N1630" t="s">
        <v>23</v>
      </c>
      <c r="O1630" t="s">
        <v>22</v>
      </c>
      <c r="P1630" t="s">
        <v>24</v>
      </c>
      <c r="Q1630" t="s">
        <v>19</v>
      </c>
      <c r="R1630" t="s">
        <v>25</v>
      </c>
      <c r="S1630" t="s">
        <v>21</v>
      </c>
      <c r="T1630" t="s">
        <v>26</v>
      </c>
      <c r="U1630" t="s">
        <v>14</v>
      </c>
      <c r="V1630" t="s">
        <v>18</v>
      </c>
      <c r="W1630" t="s">
        <v>24</v>
      </c>
      <c r="X1630" t="s">
        <v>27</v>
      </c>
      <c r="Y1630" t="s">
        <v>25</v>
      </c>
      <c r="Z1630" t="s">
        <v>28</v>
      </c>
      <c r="AA1630" t="s">
        <v>29</v>
      </c>
      <c r="AB1630" t="s">
        <v>25</v>
      </c>
      <c r="AC1630" t="s">
        <v>18</v>
      </c>
      <c r="AD1630" t="s">
        <v>26</v>
      </c>
      <c r="AE1630" t="s">
        <v>29</v>
      </c>
      <c r="AF1630" t="s">
        <v>19</v>
      </c>
      <c r="AG1630" t="s">
        <v>30</v>
      </c>
      <c r="AH1630" t="s">
        <v>31</v>
      </c>
    </row>
    <row r="1631" spans="1:34" x14ac:dyDescent="0.6">
      <c r="A1631">
        <v>38793713700</v>
      </c>
      <c r="B1631" t="s">
        <v>839</v>
      </c>
      <c r="C1631">
        <v>80086645422</v>
      </c>
      <c r="D1631" t="s">
        <v>840</v>
      </c>
      <c r="E1631" s="3">
        <v>3000000</v>
      </c>
      <c r="F1631">
        <v>7.1</v>
      </c>
      <c r="G1631" s="3">
        <v>2836463</v>
      </c>
      <c r="H1631" s="3">
        <v>2663095.71</v>
      </c>
      <c r="I1631">
        <v>0</v>
      </c>
      <c r="J1631" s="4">
        <v>43735</v>
      </c>
      <c r="K1631">
        <v>19</v>
      </c>
      <c r="L1631">
        <v>19</v>
      </c>
      <c r="M1631">
        <v>0</v>
      </c>
      <c r="N1631">
        <v>0</v>
      </c>
      <c r="O1631">
        <v>0</v>
      </c>
      <c r="P1631">
        <v>0</v>
      </c>
      <c r="Q1631" t="s">
        <v>73</v>
      </c>
      <c r="R1631">
        <v>15355</v>
      </c>
      <c r="S1631" s="3">
        <v>29279</v>
      </c>
      <c r="T1631" t="s">
        <v>74</v>
      </c>
      <c r="U1631">
        <v>0</v>
      </c>
      <c r="V1631">
        <v>0</v>
      </c>
      <c r="W1631" t="s">
        <v>75</v>
      </c>
      <c r="Y1631">
        <v>9</v>
      </c>
      <c r="Z1631" t="s">
        <v>75</v>
      </c>
      <c r="AA1631" t="s">
        <v>74</v>
      </c>
      <c r="AB1631" t="s">
        <v>75</v>
      </c>
      <c r="AC1631">
        <v>0</v>
      </c>
      <c r="AD1631" t="s">
        <v>74</v>
      </c>
      <c r="AE1631" t="s">
        <v>76</v>
      </c>
      <c r="AF1631" s="4">
        <v>43947</v>
      </c>
      <c r="AG1631">
        <v>999</v>
      </c>
    </row>
    <row r="1632" spans="1:34" x14ac:dyDescent="0.6">
      <c r="A1632" t="s">
        <v>14</v>
      </c>
      <c r="B1632" t="s">
        <v>15</v>
      </c>
      <c r="C1632" t="s">
        <v>16</v>
      </c>
      <c r="D1632" t="s">
        <v>17</v>
      </c>
      <c r="E1632" t="s">
        <v>18</v>
      </c>
      <c r="F1632" t="s">
        <v>19</v>
      </c>
      <c r="G1632" t="s">
        <v>69</v>
      </c>
      <c r="H1632" t="s">
        <v>70</v>
      </c>
      <c r="I1632" t="s">
        <v>21</v>
      </c>
      <c r="J1632" t="s">
        <v>19</v>
      </c>
      <c r="K1632" t="s">
        <v>22</v>
      </c>
      <c r="L1632" t="s">
        <v>22</v>
      </c>
      <c r="M1632" t="s">
        <v>22</v>
      </c>
      <c r="N1632" t="s">
        <v>23</v>
      </c>
      <c r="O1632" t="s">
        <v>22</v>
      </c>
      <c r="P1632" t="s">
        <v>24</v>
      </c>
      <c r="Q1632" t="s">
        <v>19</v>
      </c>
      <c r="R1632" t="s">
        <v>25</v>
      </c>
      <c r="S1632" t="s">
        <v>21</v>
      </c>
      <c r="T1632" t="s">
        <v>26</v>
      </c>
      <c r="U1632" t="s">
        <v>14</v>
      </c>
      <c r="V1632" t="s">
        <v>18</v>
      </c>
      <c r="W1632" t="s">
        <v>24</v>
      </c>
      <c r="X1632" t="s">
        <v>27</v>
      </c>
      <c r="Y1632" t="s">
        <v>25</v>
      </c>
      <c r="Z1632" t="s">
        <v>28</v>
      </c>
      <c r="AA1632" t="s">
        <v>29</v>
      </c>
      <c r="AB1632" t="s">
        <v>25</v>
      </c>
      <c r="AC1632" t="s">
        <v>18</v>
      </c>
      <c r="AD1632" t="s">
        <v>26</v>
      </c>
      <c r="AE1632" t="s">
        <v>29</v>
      </c>
      <c r="AF1632" t="s">
        <v>19</v>
      </c>
      <c r="AG1632" t="s">
        <v>30</v>
      </c>
      <c r="AH1632" t="s">
        <v>31</v>
      </c>
    </row>
    <row r="1633" spans="1:34" x14ac:dyDescent="0.6">
      <c r="A1633" t="s">
        <v>77</v>
      </c>
      <c r="B1633" t="s">
        <v>839</v>
      </c>
      <c r="E1633" s="3">
        <v>3000000</v>
      </c>
      <c r="G1633" s="3">
        <v>2836463</v>
      </c>
      <c r="H1633" s="3">
        <v>2663095.71</v>
      </c>
      <c r="I1633">
        <v>0</v>
      </c>
    </row>
    <row r="1634" spans="1:34" x14ac:dyDescent="0.6">
      <c r="A1634" t="s">
        <v>14</v>
      </c>
      <c r="B1634" t="s">
        <v>15</v>
      </c>
      <c r="C1634" t="s">
        <v>16</v>
      </c>
      <c r="D1634" t="s">
        <v>17</v>
      </c>
      <c r="E1634" t="s">
        <v>18</v>
      </c>
      <c r="F1634" t="s">
        <v>19</v>
      </c>
      <c r="G1634" t="s">
        <v>69</v>
      </c>
      <c r="H1634" t="s">
        <v>70</v>
      </c>
      <c r="I1634" t="s">
        <v>21</v>
      </c>
      <c r="J1634" t="s">
        <v>19</v>
      </c>
      <c r="K1634" t="s">
        <v>22</v>
      </c>
      <c r="L1634" t="s">
        <v>22</v>
      </c>
      <c r="M1634" t="s">
        <v>22</v>
      </c>
      <c r="N1634" t="s">
        <v>23</v>
      </c>
      <c r="O1634" t="s">
        <v>22</v>
      </c>
      <c r="P1634" t="s">
        <v>24</v>
      </c>
      <c r="Q1634" t="s">
        <v>19</v>
      </c>
      <c r="R1634" t="s">
        <v>25</v>
      </c>
      <c r="S1634" t="s">
        <v>21</v>
      </c>
      <c r="T1634" t="s">
        <v>26</v>
      </c>
      <c r="U1634" t="s">
        <v>14</v>
      </c>
      <c r="V1634" t="s">
        <v>18</v>
      </c>
      <c r="W1634" t="s">
        <v>24</v>
      </c>
      <c r="X1634" t="s">
        <v>27</v>
      </c>
      <c r="Y1634" t="s">
        <v>25</v>
      </c>
      <c r="Z1634" t="s">
        <v>28</v>
      </c>
      <c r="AA1634" t="s">
        <v>29</v>
      </c>
      <c r="AB1634" t="s">
        <v>25</v>
      </c>
      <c r="AC1634" t="s">
        <v>18</v>
      </c>
      <c r="AD1634" t="s">
        <v>26</v>
      </c>
      <c r="AE1634" t="s">
        <v>29</v>
      </c>
      <c r="AF1634" t="s">
        <v>19</v>
      </c>
      <c r="AG1634" t="s">
        <v>30</v>
      </c>
      <c r="AH1634" t="s">
        <v>31</v>
      </c>
    </row>
    <row r="1635" spans="1:34" x14ac:dyDescent="0.6">
      <c r="A1635">
        <v>30976694813</v>
      </c>
      <c r="B1635" t="s">
        <v>841</v>
      </c>
      <c r="C1635">
        <v>85676984323</v>
      </c>
      <c r="D1635" t="s">
        <v>842</v>
      </c>
      <c r="E1635" s="3">
        <v>2403000</v>
      </c>
      <c r="F1635">
        <v>7.25</v>
      </c>
      <c r="G1635" s="3">
        <v>1844170</v>
      </c>
      <c r="H1635" s="3">
        <v>1747132.12</v>
      </c>
      <c r="I1635">
        <v>0</v>
      </c>
      <c r="J1635" s="4">
        <v>40149</v>
      </c>
      <c r="K1635">
        <v>19</v>
      </c>
      <c r="L1635">
        <v>19</v>
      </c>
      <c r="M1635">
        <v>0</v>
      </c>
      <c r="N1635">
        <v>0</v>
      </c>
      <c r="O1635">
        <v>0</v>
      </c>
      <c r="P1635">
        <v>0</v>
      </c>
      <c r="Q1635" t="s">
        <v>73</v>
      </c>
      <c r="R1635">
        <v>15355</v>
      </c>
      <c r="S1635" s="3">
        <v>23887</v>
      </c>
      <c r="T1635" t="s">
        <v>74</v>
      </c>
      <c r="U1635">
        <v>0</v>
      </c>
      <c r="V1635">
        <v>0</v>
      </c>
      <c r="W1635" t="s">
        <v>75</v>
      </c>
      <c r="Y1635">
        <v>9</v>
      </c>
      <c r="Z1635" t="s">
        <v>75</v>
      </c>
      <c r="AA1635" t="s">
        <v>74</v>
      </c>
      <c r="AB1635" t="s">
        <v>75</v>
      </c>
      <c r="AC1635">
        <v>0</v>
      </c>
      <c r="AD1635" t="s">
        <v>74</v>
      </c>
      <c r="AE1635" t="s">
        <v>76</v>
      </c>
      <c r="AF1635" s="4">
        <v>44141</v>
      </c>
      <c r="AG1635">
        <v>0</v>
      </c>
    </row>
    <row r="1636" spans="1:34" x14ac:dyDescent="0.6">
      <c r="A1636">
        <v>38648922304</v>
      </c>
      <c r="B1636" t="s">
        <v>841</v>
      </c>
      <c r="C1636">
        <v>86494466911</v>
      </c>
      <c r="D1636" t="s">
        <v>843</v>
      </c>
      <c r="E1636" s="3">
        <v>1735000</v>
      </c>
      <c r="F1636">
        <v>7.1</v>
      </c>
      <c r="G1636" s="3">
        <v>1647635</v>
      </c>
      <c r="H1636" s="3">
        <v>1317184.47</v>
      </c>
      <c r="I1636">
        <v>0</v>
      </c>
      <c r="J1636" s="4">
        <v>43677</v>
      </c>
      <c r="K1636">
        <v>19</v>
      </c>
      <c r="L1636">
        <v>19</v>
      </c>
      <c r="M1636">
        <v>0</v>
      </c>
      <c r="N1636">
        <v>0</v>
      </c>
      <c r="O1636">
        <v>0</v>
      </c>
      <c r="P1636">
        <v>0</v>
      </c>
      <c r="Q1636" t="s">
        <v>73</v>
      </c>
      <c r="R1636">
        <v>15355</v>
      </c>
      <c r="S1636" s="3">
        <v>15057</v>
      </c>
      <c r="T1636" t="s">
        <v>74</v>
      </c>
      <c r="U1636">
        <v>0</v>
      </c>
      <c r="V1636">
        <v>0</v>
      </c>
      <c r="W1636" t="s">
        <v>75</v>
      </c>
      <c r="Y1636">
        <v>9</v>
      </c>
      <c r="Z1636" t="s">
        <v>75</v>
      </c>
      <c r="AA1636" t="s">
        <v>74</v>
      </c>
      <c r="AB1636" t="s">
        <v>75</v>
      </c>
      <c r="AC1636">
        <v>0</v>
      </c>
      <c r="AD1636" t="s">
        <v>74</v>
      </c>
      <c r="AE1636" t="s">
        <v>76</v>
      </c>
      <c r="AF1636" s="4">
        <v>43921</v>
      </c>
      <c r="AG1636">
        <v>0</v>
      </c>
    </row>
    <row r="1637" spans="1:34" x14ac:dyDescent="0.6">
      <c r="A1637" t="s">
        <v>14</v>
      </c>
      <c r="B1637" t="s">
        <v>15</v>
      </c>
      <c r="C1637" t="s">
        <v>16</v>
      </c>
      <c r="D1637" t="s">
        <v>17</v>
      </c>
      <c r="E1637" t="s">
        <v>18</v>
      </c>
      <c r="F1637" t="s">
        <v>19</v>
      </c>
      <c r="G1637" t="s">
        <v>69</v>
      </c>
      <c r="H1637" t="s">
        <v>70</v>
      </c>
      <c r="I1637" t="s">
        <v>21</v>
      </c>
      <c r="J1637" t="s">
        <v>19</v>
      </c>
      <c r="K1637" t="s">
        <v>22</v>
      </c>
      <c r="L1637" t="s">
        <v>22</v>
      </c>
      <c r="M1637" t="s">
        <v>22</v>
      </c>
      <c r="N1637" t="s">
        <v>23</v>
      </c>
      <c r="O1637" t="s">
        <v>22</v>
      </c>
      <c r="P1637" t="s">
        <v>24</v>
      </c>
      <c r="Q1637" t="s">
        <v>19</v>
      </c>
      <c r="R1637" t="s">
        <v>25</v>
      </c>
      <c r="S1637" t="s">
        <v>21</v>
      </c>
      <c r="T1637" t="s">
        <v>26</v>
      </c>
      <c r="U1637" t="s">
        <v>14</v>
      </c>
      <c r="V1637" t="s">
        <v>18</v>
      </c>
      <c r="W1637" t="s">
        <v>24</v>
      </c>
      <c r="X1637" t="s">
        <v>27</v>
      </c>
      <c r="Y1637" t="s">
        <v>25</v>
      </c>
      <c r="Z1637" t="s">
        <v>28</v>
      </c>
      <c r="AA1637" t="s">
        <v>29</v>
      </c>
      <c r="AB1637" t="s">
        <v>25</v>
      </c>
      <c r="AC1637" t="s">
        <v>18</v>
      </c>
      <c r="AD1637" t="s">
        <v>26</v>
      </c>
      <c r="AE1637" t="s">
        <v>29</v>
      </c>
      <c r="AF1637" t="s">
        <v>19</v>
      </c>
      <c r="AG1637" t="s">
        <v>30</v>
      </c>
      <c r="AH1637" t="s">
        <v>31</v>
      </c>
    </row>
    <row r="1638" spans="1:34" x14ac:dyDescent="0.6">
      <c r="A1638" t="s">
        <v>77</v>
      </c>
      <c r="B1638" t="s">
        <v>841</v>
      </c>
      <c r="E1638" s="3">
        <v>4138000</v>
      </c>
      <c r="G1638" s="3">
        <v>3491805</v>
      </c>
      <c r="H1638" s="3">
        <v>3064316.59</v>
      </c>
      <c r="I1638">
        <v>0</v>
      </c>
    </row>
    <row r="1639" spans="1:34" x14ac:dyDescent="0.6">
      <c r="A1639" t="s">
        <v>14</v>
      </c>
      <c r="B1639" t="s">
        <v>15</v>
      </c>
      <c r="C1639" t="s">
        <v>16</v>
      </c>
      <c r="D1639" t="s">
        <v>17</v>
      </c>
      <c r="E1639" t="s">
        <v>18</v>
      </c>
      <c r="F1639" t="s">
        <v>19</v>
      </c>
      <c r="G1639" t="s">
        <v>69</v>
      </c>
      <c r="H1639" t="s">
        <v>70</v>
      </c>
      <c r="I1639" t="s">
        <v>21</v>
      </c>
      <c r="J1639" t="s">
        <v>19</v>
      </c>
      <c r="K1639" t="s">
        <v>22</v>
      </c>
      <c r="L1639" t="s">
        <v>22</v>
      </c>
      <c r="M1639" t="s">
        <v>22</v>
      </c>
      <c r="N1639" t="s">
        <v>23</v>
      </c>
      <c r="O1639" t="s">
        <v>22</v>
      </c>
      <c r="P1639" t="s">
        <v>24</v>
      </c>
      <c r="Q1639" t="s">
        <v>19</v>
      </c>
      <c r="R1639" t="s">
        <v>25</v>
      </c>
      <c r="S1639" t="s">
        <v>21</v>
      </c>
      <c r="T1639" t="s">
        <v>26</v>
      </c>
      <c r="U1639" t="s">
        <v>14</v>
      </c>
      <c r="V1639" t="s">
        <v>18</v>
      </c>
      <c r="W1639" t="s">
        <v>24</v>
      </c>
      <c r="X1639" t="s">
        <v>27</v>
      </c>
      <c r="Y1639" t="s">
        <v>25</v>
      </c>
      <c r="Z1639" t="s">
        <v>28</v>
      </c>
      <c r="AA1639" t="s">
        <v>29</v>
      </c>
      <c r="AB1639" t="s">
        <v>25</v>
      </c>
      <c r="AC1639" t="s">
        <v>18</v>
      </c>
      <c r="AD1639" t="s">
        <v>26</v>
      </c>
      <c r="AE1639" t="s">
        <v>29</v>
      </c>
      <c r="AF1639" t="s">
        <v>19</v>
      </c>
      <c r="AG1639" t="s">
        <v>30</v>
      </c>
      <c r="AH1639" t="s">
        <v>31</v>
      </c>
    </row>
    <row r="1640" spans="1:34" x14ac:dyDescent="0.6">
      <c r="A1640">
        <v>30910900492</v>
      </c>
      <c r="B1640" t="s">
        <v>844</v>
      </c>
      <c r="C1640">
        <v>85614581666</v>
      </c>
      <c r="D1640" t="s">
        <v>845</v>
      </c>
      <c r="E1640" s="3">
        <v>1925000</v>
      </c>
      <c r="F1640">
        <v>7.35</v>
      </c>
      <c r="G1640" s="3">
        <v>1270888</v>
      </c>
      <c r="H1640" s="3">
        <v>1270206.28</v>
      </c>
      <c r="I1640">
        <v>0</v>
      </c>
      <c r="J1640" s="4">
        <v>40090</v>
      </c>
      <c r="K1640">
        <v>19</v>
      </c>
      <c r="L1640">
        <v>19</v>
      </c>
      <c r="M1640">
        <v>0</v>
      </c>
      <c r="N1640">
        <v>0</v>
      </c>
      <c r="O1640">
        <v>0</v>
      </c>
      <c r="P1640">
        <v>0</v>
      </c>
      <c r="Q1640" t="s">
        <v>73</v>
      </c>
      <c r="R1640">
        <v>15355</v>
      </c>
      <c r="S1640" s="3">
        <v>20692</v>
      </c>
      <c r="T1640" t="s">
        <v>74</v>
      </c>
      <c r="U1640">
        <v>0</v>
      </c>
      <c r="V1640">
        <v>0</v>
      </c>
      <c r="W1640" t="s">
        <v>75</v>
      </c>
      <c r="Y1640">
        <v>9</v>
      </c>
      <c r="Z1640" t="s">
        <v>75</v>
      </c>
      <c r="AA1640" t="s">
        <v>74</v>
      </c>
      <c r="AB1640" t="s">
        <v>75</v>
      </c>
      <c r="AC1640">
        <v>0</v>
      </c>
      <c r="AD1640" t="s">
        <v>74</v>
      </c>
      <c r="AE1640" t="s">
        <v>76</v>
      </c>
      <c r="AF1640" s="4">
        <v>44649</v>
      </c>
      <c r="AG1640">
        <v>0</v>
      </c>
    </row>
    <row r="1641" spans="1:34" x14ac:dyDescent="0.6">
      <c r="A1641">
        <v>38780199593</v>
      </c>
      <c r="B1641" t="s">
        <v>844</v>
      </c>
      <c r="C1641">
        <v>87125272321</v>
      </c>
      <c r="D1641" t="s">
        <v>846</v>
      </c>
      <c r="E1641" s="3">
        <v>2452000</v>
      </c>
      <c r="F1641">
        <v>7.45</v>
      </c>
      <c r="G1641" s="3">
        <v>2128656.5299999998</v>
      </c>
      <c r="H1641" s="3">
        <v>2116730.5299999998</v>
      </c>
      <c r="I1641">
        <v>0</v>
      </c>
      <c r="J1641" s="4">
        <v>43727</v>
      </c>
      <c r="K1641">
        <v>5</v>
      </c>
      <c r="L1641">
        <v>5</v>
      </c>
      <c r="M1641">
        <v>0</v>
      </c>
      <c r="N1641">
        <v>0</v>
      </c>
      <c r="O1641">
        <v>0</v>
      </c>
      <c r="P1641">
        <v>0</v>
      </c>
      <c r="Q1641" t="s">
        <v>73</v>
      </c>
      <c r="R1641">
        <v>15355</v>
      </c>
      <c r="S1641" s="3">
        <v>22362</v>
      </c>
      <c r="T1641" t="s">
        <v>74</v>
      </c>
      <c r="U1641">
        <v>0</v>
      </c>
      <c r="V1641">
        <v>0</v>
      </c>
      <c r="W1641" t="s">
        <v>75</v>
      </c>
      <c r="Y1641">
        <v>9</v>
      </c>
      <c r="Z1641" t="s">
        <v>75</v>
      </c>
      <c r="AA1641" t="s">
        <v>74</v>
      </c>
      <c r="AB1641" t="s">
        <v>75</v>
      </c>
      <c r="AC1641">
        <v>0</v>
      </c>
      <c r="AD1641" t="s">
        <v>74</v>
      </c>
      <c r="AE1641" t="s">
        <v>76</v>
      </c>
      <c r="AF1641" s="4">
        <v>44489</v>
      </c>
      <c r="AG1641">
        <v>0</v>
      </c>
    </row>
    <row r="1642" spans="1:34" x14ac:dyDescent="0.6">
      <c r="A1642">
        <v>38801913850</v>
      </c>
      <c r="B1642" t="s">
        <v>844</v>
      </c>
      <c r="C1642">
        <v>86398664334</v>
      </c>
      <c r="D1642" t="s">
        <v>847</v>
      </c>
      <c r="E1642" s="3">
        <v>1000000</v>
      </c>
      <c r="F1642">
        <v>7.1</v>
      </c>
      <c r="G1642" s="3">
        <v>963804</v>
      </c>
      <c r="H1642" s="3">
        <v>907789.61</v>
      </c>
      <c r="I1642">
        <v>0</v>
      </c>
      <c r="J1642" s="4">
        <v>43735</v>
      </c>
      <c r="K1642">
        <v>19</v>
      </c>
      <c r="L1642">
        <v>19</v>
      </c>
      <c r="M1642">
        <v>0</v>
      </c>
      <c r="N1642">
        <v>0</v>
      </c>
      <c r="O1642">
        <v>0</v>
      </c>
      <c r="P1642">
        <v>0</v>
      </c>
      <c r="Q1642" t="s">
        <v>73</v>
      </c>
      <c r="R1642">
        <v>15355</v>
      </c>
      <c r="S1642" s="3">
        <v>8433</v>
      </c>
      <c r="T1642" t="s">
        <v>74</v>
      </c>
      <c r="U1642">
        <v>0</v>
      </c>
      <c r="V1642">
        <v>0</v>
      </c>
      <c r="W1642" t="s">
        <v>75</v>
      </c>
      <c r="Y1642">
        <v>9</v>
      </c>
      <c r="Z1642" t="s">
        <v>75</v>
      </c>
      <c r="AA1642" t="s">
        <v>74</v>
      </c>
      <c r="AB1642" t="s">
        <v>75</v>
      </c>
      <c r="AC1642">
        <v>0</v>
      </c>
      <c r="AD1642" t="s">
        <v>74</v>
      </c>
    </row>
    <row r="1643" spans="1:34" x14ac:dyDescent="0.6">
      <c r="A1643" t="s">
        <v>14</v>
      </c>
      <c r="B1643" t="s">
        <v>15</v>
      </c>
      <c r="C1643" t="s">
        <v>16</v>
      </c>
      <c r="D1643" t="s">
        <v>17</v>
      </c>
      <c r="E1643" t="s">
        <v>18</v>
      </c>
      <c r="F1643" t="s">
        <v>19</v>
      </c>
      <c r="G1643" t="s">
        <v>69</v>
      </c>
      <c r="H1643" t="s">
        <v>70</v>
      </c>
      <c r="I1643" t="s">
        <v>21</v>
      </c>
      <c r="J1643" t="s">
        <v>19</v>
      </c>
      <c r="K1643" t="s">
        <v>22</v>
      </c>
      <c r="L1643" t="s">
        <v>22</v>
      </c>
      <c r="M1643" t="s">
        <v>22</v>
      </c>
      <c r="N1643" t="s">
        <v>23</v>
      </c>
      <c r="O1643" t="s">
        <v>22</v>
      </c>
      <c r="P1643" t="s">
        <v>24</v>
      </c>
      <c r="Q1643" t="s">
        <v>19</v>
      </c>
      <c r="R1643" t="s">
        <v>25</v>
      </c>
      <c r="S1643" t="s">
        <v>21</v>
      </c>
      <c r="T1643" t="s">
        <v>26</v>
      </c>
      <c r="U1643" t="s">
        <v>14</v>
      </c>
      <c r="V1643" t="s">
        <v>18</v>
      </c>
      <c r="W1643" t="s">
        <v>24</v>
      </c>
      <c r="X1643" t="s">
        <v>27</v>
      </c>
      <c r="Y1643" t="s">
        <v>25</v>
      </c>
      <c r="Z1643" t="s">
        <v>28</v>
      </c>
      <c r="AA1643" t="s">
        <v>29</v>
      </c>
      <c r="AB1643" t="s">
        <v>25</v>
      </c>
      <c r="AC1643" t="s">
        <v>18</v>
      </c>
      <c r="AD1643" t="s">
        <v>26</v>
      </c>
      <c r="AE1643" t="s">
        <v>29</v>
      </c>
      <c r="AF1643" t="s">
        <v>19</v>
      </c>
      <c r="AG1643" t="s">
        <v>30</v>
      </c>
      <c r="AH1643" t="s">
        <v>31</v>
      </c>
    </row>
    <row r="1644" spans="1:34" x14ac:dyDescent="0.6">
      <c r="A1644" t="s">
        <v>77</v>
      </c>
      <c r="B1644" t="s">
        <v>844</v>
      </c>
      <c r="E1644" s="3">
        <v>5377000</v>
      </c>
      <c r="G1644" s="3">
        <v>4363348.53</v>
      </c>
      <c r="H1644" s="3">
        <v>4294726.42</v>
      </c>
      <c r="I1644">
        <v>0</v>
      </c>
    </row>
    <row r="1645" spans="1:34" x14ac:dyDescent="0.6">
      <c r="A1645" t="s">
        <v>14</v>
      </c>
      <c r="B1645" t="s">
        <v>15</v>
      </c>
      <c r="C1645" t="s">
        <v>16</v>
      </c>
      <c r="D1645" t="s">
        <v>17</v>
      </c>
      <c r="E1645" t="s">
        <v>18</v>
      </c>
      <c r="F1645" t="s">
        <v>19</v>
      </c>
      <c r="G1645" t="s">
        <v>69</v>
      </c>
      <c r="H1645" t="s">
        <v>70</v>
      </c>
      <c r="I1645" t="s">
        <v>21</v>
      </c>
      <c r="J1645" t="s">
        <v>19</v>
      </c>
      <c r="K1645" t="s">
        <v>22</v>
      </c>
      <c r="L1645" t="s">
        <v>22</v>
      </c>
      <c r="M1645" t="s">
        <v>22</v>
      </c>
      <c r="N1645" t="s">
        <v>23</v>
      </c>
      <c r="O1645" t="s">
        <v>22</v>
      </c>
      <c r="P1645" t="s">
        <v>24</v>
      </c>
      <c r="Q1645" t="s">
        <v>19</v>
      </c>
      <c r="R1645" t="s">
        <v>25</v>
      </c>
      <c r="S1645" t="s">
        <v>21</v>
      </c>
      <c r="T1645" t="s">
        <v>26</v>
      </c>
      <c r="U1645" t="s">
        <v>14</v>
      </c>
      <c r="V1645" t="s">
        <v>18</v>
      </c>
      <c r="W1645" t="s">
        <v>24</v>
      </c>
      <c r="X1645" t="s">
        <v>27</v>
      </c>
      <c r="Y1645" t="s">
        <v>25</v>
      </c>
      <c r="Z1645" t="s">
        <v>28</v>
      </c>
      <c r="AA1645" t="s">
        <v>29</v>
      </c>
      <c r="AB1645" t="s">
        <v>25</v>
      </c>
      <c r="AC1645" t="s">
        <v>18</v>
      </c>
      <c r="AD1645" t="s">
        <v>26</v>
      </c>
      <c r="AE1645" t="s">
        <v>29</v>
      </c>
      <c r="AF1645" t="s">
        <v>19</v>
      </c>
      <c r="AG1645" t="s">
        <v>30</v>
      </c>
      <c r="AH1645" t="s">
        <v>31</v>
      </c>
    </row>
    <row r="1646" spans="1:34" x14ac:dyDescent="0.6">
      <c r="A1646">
        <v>31112885599</v>
      </c>
      <c r="B1646" t="s">
        <v>848</v>
      </c>
      <c r="C1646">
        <v>85755120714</v>
      </c>
      <c r="D1646" t="s">
        <v>849</v>
      </c>
      <c r="E1646" s="3">
        <v>1429000</v>
      </c>
      <c r="F1646">
        <v>7.25</v>
      </c>
      <c r="G1646" s="3">
        <v>865354</v>
      </c>
      <c r="H1646" s="3">
        <v>791543.47</v>
      </c>
      <c r="I1646">
        <v>0</v>
      </c>
      <c r="J1646" s="4">
        <v>40265</v>
      </c>
      <c r="K1646">
        <v>19</v>
      </c>
      <c r="L1646">
        <v>19</v>
      </c>
      <c r="M1646">
        <v>0</v>
      </c>
      <c r="N1646">
        <v>0</v>
      </c>
      <c r="O1646">
        <v>0</v>
      </c>
      <c r="P1646">
        <v>0</v>
      </c>
      <c r="Q1646" t="s">
        <v>73</v>
      </c>
      <c r="R1646">
        <v>15355</v>
      </c>
      <c r="S1646" s="3">
        <v>14100</v>
      </c>
      <c r="T1646" t="s">
        <v>74</v>
      </c>
      <c r="U1646">
        <v>0</v>
      </c>
      <c r="V1646">
        <v>0</v>
      </c>
      <c r="W1646" t="s">
        <v>75</v>
      </c>
      <c r="Y1646">
        <v>9</v>
      </c>
      <c r="Z1646" t="s">
        <v>75</v>
      </c>
      <c r="AA1646" t="s">
        <v>74</v>
      </c>
      <c r="AB1646" t="s">
        <v>75</v>
      </c>
      <c r="AC1646">
        <v>0</v>
      </c>
      <c r="AD1646" t="s">
        <v>74</v>
      </c>
      <c r="AE1646" t="s">
        <v>76</v>
      </c>
      <c r="AF1646" s="4">
        <v>44195</v>
      </c>
      <c r="AG1646">
        <v>0</v>
      </c>
    </row>
    <row r="1647" spans="1:34" x14ac:dyDescent="0.6">
      <c r="A1647">
        <v>31123728305</v>
      </c>
      <c r="B1647" t="s">
        <v>848</v>
      </c>
      <c r="C1647">
        <v>85655924550</v>
      </c>
      <c r="D1647" t="s">
        <v>850</v>
      </c>
      <c r="E1647" s="3">
        <v>1699000</v>
      </c>
      <c r="F1647">
        <v>7.25</v>
      </c>
      <c r="G1647" s="3">
        <v>919041</v>
      </c>
      <c r="H1647" s="3">
        <v>676246.72</v>
      </c>
      <c r="I1647">
        <v>0</v>
      </c>
      <c r="J1647" s="4">
        <v>40274</v>
      </c>
      <c r="K1647">
        <v>19</v>
      </c>
      <c r="L1647">
        <v>19</v>
      </c>
      <c r="M1647">
        <v>0</v>
      </c>
      <c r="N1647">
        <v>0</v>
      </c>
      <c r="O1647">
        <v>0</v>
      </c>
      <c r="P1647">
        <v>0</v>
      </c>
      <c r="Q1647" t="s">
        <v>73</v>
      </c>
      <c r="R1647">
        <v>15355</v>
      </c>
      <c r="S1647" s="3">
        <v>16237</v>
      </c>
      <c r="T1647" t="s">
        <v>74</v>
      </c>
      <c r="U1647">
        <v>0</v>
      </c>
      <c r="V1647">
        <v>0</v>
      </c>
      <c r="W1647" t="s">
        <v>75</v>
      </c>
      <c r="Y1647">
        <v>9</v>
      </c>
      <c r="Z1647" t="s">
        <v>75</v>
      </c>
      <c r="AA1647" t="s">
        <v>74</v>
      </c>
      <c r="AB1647" t="s">
        <v>75</v>
      </c>
      <c r="AC1647">
        <v>0</v>
      </c>
      <c r="AD1647" t="s">
        <v>74</v>
      </c>
    </row>
    <row r="1648" spans="1:34" x14ac:dyDescent="0.6">
      <c r="A1648" t="s">
        <v>14</v>
      </c>
      <c r="B1648" t="s">
        <v>15</v>
      </c>
      <c r="C1648" t="s">
        <v>16</v>
      </c>
      <c r="D1648" t="s">
        <v>17</v>
      </c>
      <c r="E1648" t="s">
        <v>18</v>
      </c>
      <c r="F1648" t="s">
        <v>19</v>
      </c>
      <c r="G1648" t="s">
        <v>69</v>
      </c>
      <c r="H1648" t="s">
        <v>70</v>
      </c>
      <c r="I1648" t="s">
        <v>21</v>
      </c>
      <c r="J1648" t="s">
        <v>19</v>
      </c>
      <c r="K1648" t="s">
        <v>22</v>
      </c>
      <c r="L1648" t="s">
        <v>22</v>
      </c>
      <c r="M1648" t="s">
        <v>22</v>
      </c>
      <c r="N1648" t="s">
        <v>23</v>
      </c>
      <c r="O1648" t="s">
        <v>22</v>
      </c>
      <c r="P1648" t="s">
        <v>24</v>
      </c>
      <c r="Q1648" t="s">
        <v>19</v>
      </c>
      <c r="R1648" t="s">
        <v>25</v>
      </c>
      <c r="S1648" t="s">
        <v>21</v>
      </c>
      <c r="T1648" t="s">
        <v>26</v>
      </c>
      <c r="U1648" t="s">
        <v>14</v>
      </c>
      <c r="V1648" t="s">
        <v>18</v>
      </c>
      <c r="W1648" t="s">
        <v>24</v>
      </c>
      <c r="X1648" t="s">
        <v>27</v>
      </c>
      <c r="Y1648" t="s">
        <v>25</v>
      </c>
      <c r="Z1648" t="s">
        <v>28</v>
      </c>
      <c r="AA1648" t="s">
        <v>29</v>
      </c>
      <c r="AB1648" t="s">
        <v>25</v>
      </c>
      <c r="AC1648" t="s">
        <v>18</v>
      </c>
      <c r="AD1648" t="s">
        <v>26</v>
      </c>
      <c r="AE1648" t="s">
        <v>29</v>
      </c>
      <c r="AF1648" t="s">
        <v>19</v>
      </c>
      <c r="AG1648" t="s">
        <v>30</v>
      </c>
      <c r="AH1648" t="s">
        <v>31</v>
      </c>
    </row>
    <row r="1650" spans="1:34" x14ac:dyDescent="0.6">
      <c r="A1650" t="s">
        <v>101</v>
      </c>
      <c r="B1650" t="s">
        <v>102</v>
      </c>
      <c r="C1650" t="s">
        <v>103</v>
      </c>
      <c r="D1650" t="s">
        <v>104</v>
      </c>
    </row>
    <row r="1652" spans="1:34" x14ac:dyDescent="0.6">
      <c r="A1652" t="s">
        <v>3</v>
      </c>
      <c r="B1652">
        <v>1</v>
      </c>
      <c r="C1652" t="s">
        <v>4</v>
      </c>
      <c r="D1652" t="s">
        <v>5</v>
      </c>
      <c r="E1652" t="s">
        <v>6</v>
      </c>
      <c r="F1652" s="1">
        <v>45383.166666666664</v>
      </c>
      <c r="G1652">
        <v>0</v>
      </c>
    </row>
    <row r="1653" spans="1:34" x14ac:dyDescent="0.6">
      <c r="A1653" t="s">
        <v>7</v>
      </c>
      <c r="E1653" t="s">
        <v>8</v>
      </c>
      <c r="F1653" s="2">
        <v>44621</v>
      </c>
    </row>
    <row r="1654" spans="1:34" x14ac:dyDescent="0.6">
      <c r="C1654" t="s">
        <v>9</v>
      </c>
      <c r="D1654" t="s">
        <v>10</v>
      </c>
    </row>
    <row r="1655" spans="1:34" x14ac:dyDescent="0.6">
      <c r="A1655" t="s">
        <v>11</v>
      </c>
      <c r="B1655" t="s">
        <v>12</v>
      </c>
      <c r="E1655" t="s">
        <v>851</v>
      </c>
    </row>
    <row r="1656" spans="1:34" x14ac:dyDescent="0.6">
      <c r="A1656" t="s">
        <v>0</v>
      </c>
    </row>
    <row r="1657" spans="1:34" x14ac:dyDescent="0.6">
      <c r="A1657" t="s">
        <v>14</v>
      </c>
      <c r="B1657" t="s">
        <v>15</v>
      </c>
      <c r="C1657" t="s">
        <v>16</v>
      </c>
      <c r="D1657" t="s">
        <v>17</v>
      </c>
      <c r="E1657" t="s">
        <v>18</v>
      </c>
      <c r="F1657" t="s">
        <v>19</v>
      </c>
      <c r="G1657" t="s">
        <v>20</v>
      </c>
      <c r="H1657" t="s">
        <v>21</v>
      </c>
      <c r="I1657" t="s">
        <v>21</v>
      </c>
      <c r="J1657" t="s">
        <v>19</v>
      </c>
      <c r="K1657" t="s">
        <v>22</v>
      </c>
      <c r="L1657" t="s">
        <v>22</v>
      </c>
      <c r="M1657" t="s">
        <v>22</v>
      </c>
      <c r="N1657" t="s">
        <v>23</v>
      </c>
      <c r="O1657" t="s">
        <v>22</v>
      </c>
      <c r="P1657" t="s">
        <v>24</v>
      </c>
      <c r="Q1657" t="s">
        <v>19</v>
      </c>
      <c r="R1657" t="s">
        <v>25</v>
      </c>
      <c r="S1657" t="s">
        <v>21</v>
      </c>
      <c r="T1657" t="s">
        <v>26</v>
      </c>
      <c r="U1657" t="s">
        <v>14</v>
      </c>
      <c r="V1657" t="s">
        <v>18</v>
      </c>
      <c r="W1657" t="s">
        <v>24</v>
      </c>
      <c r="X1657" t="s">
        <v>27</v>
      </c>
      <c r="Y1657" t="s">
        <v>25</v>
      </c>
      <c r="Z1657" t="s">
        <v>28</v>
      </c>
      <c r="AA1657" t="s">
        <v>29</v>
      </c>
      <c r="AB1657" t="s">
        <v>25</v>
      </c>
      <c r="AC1657" t="s">
        <v>18</v>
      </c>
      <c r="AD1657" t="s">
        <v>26</v>
      </c>
      <c r="AE1657" t="s">
        <v>29</v>
      </c>
      <c r="AF1657" t="s">
        <v>19</v>
      </c>
      <c r="AG1657" t="s">
        <v>30</v>
      </c>
      <c r="AH1657" t="s">
        <v>31</v>
      </c>
    </row>
    <row r="1658" spans="1:34" x14ac:dyDescent="0.6">
      <c r="A1658" t="s">
        <v>32</v>
      </c>
      <c r="B1658" t="s">
        <v>33</v>
      </c>
      <c r="C1658" t="s">
        <v>34</v>
      </c>
      <c r="D1658" t="s">
        <v>35</v>
      </c>
      <c r="E1658" t="s">
        <v>36</v>
      </c>
      <c r="F1658" t="s">
        <v>37</v>
      </c>
      <c r="G1658" t="s">
        <v>38</v>
      </c>
      <c r="H1658" t="s">
        <v>39</v>
      </c>
      <c r="I1658" t="s">
        <v>40</v>
      </c>
      <c r="J1658" t="s">
        <v>41</v>
      </c>
      <c r="K1658" t="s">
        <v>42</v>
      </c>
      <c r="L1658" t="s">
        <v>42</v>
      </c>
      <c r="M1658" t="s">
        <v>42</v>
      </c>
      <c r="N1658" t="s">
        <v>43</v>
      </c>
      <c r="O1658" t="s">
        <v>44</v>
      </c>
      <c r="P1658" t="s">
        <v>45</v>
      </c>
      <c r="Q1658" t="s">
        <v>46</v>
      </c>
      <c r="R1658" t="s">
        <v>47</v>
      </c>
      <c r="S1658" t="s">
        <v>48</v>
      </c>
      <c r="T1658" t="s">
        <v>49</v>
      </c>
      <c r="U1658" t="s">
        <v>50</v>
      </c>
      <c r="V1658" t="s">
        <v>51</v>
      </c>
      <c r="W1658" t="s">
        <v>52</v>
      </c>
      <c r="X1658" t="s">
        <v>53</v>
      </c>
      <c r="Y1658" t="s">
        <v>54</v>
      </c>
      <c r="Z1658" t="s">
        <v>55</v>
      </c>
      <c r="AA1658" t="s">
        <v>56</v>
      </c>
      <c r="AB1658" t="s">
        <v>57</v>
      </c>
      <c r="AC1658" t="s">
        <v>58</v>
      </c>
      <c r="AD1658" t="s">
        <v>59</v>
      </c>
      <c r="AE1658" t="s">
        <v>60</v>
      </c>
      <c r="AF1658" t="s">
        <v>61</v>
      </c>
      <c r="AG1658" t="s">
        <v>62</v>
      </c>
    </row>
    <row r="1659" spans="1:34" x14ac:dyDescent="0.6">
      <c r="J1659" t="s">
        <v>63</v>
      </c>
      <c r="K1659" t="s">
        <v>64</v>
      </c>
      <c r="L1659" t="s">
        <v>65</v>
      </c>
      <c r="M1659" t="s">
        <v>66</v>
      </c>
      <c r="N1659" t="s">
        <v>67</v>
      </c>
      <c r="O1659" t="s">
        <v>67</v>
      </c>
      <c r="P1659" t="s">
        <v>68</v>
      </c>
    </row>
    <row r="1660" spans="1:34" x14ac:dyDescent="0.6">
      <c r="A1660" t="s">
        <v>14</v>
      </c>
      <c r="B1660" t="s">
        <v>15</v>
      </c>
      <c r="C1660" t="s">
        <v>16</v>
      </c>
      <c r="D1660" t="s">
        <v>17</v>
      </c>
      <c r="E1660" t="s">
        <v>18</v>
      </c>
      <c r="F1660" t="s">
        <v>19</v>
      </c>
      <c r="G1660" t="s">
        <v>69</v>
      </c>
      <c r="H1660" t="s">
        <v>70</v>
      </c>
      <c r="I1660" t="s">
        <v>21</v>
      </c>
      <c r="J1660" t="s">
        <v>19</v>
      </c>
      <c r="K1660" t="s">
        <v>22</v>
      </c>
      <c r="L1660" t="s">
        <v>22</v>
      </c>
      <c r="M1660" t="s">
        <v>22</v>
      </c>
      <c r="N1660" t="s">
        <v>23</v>
      </c>
      <c r="O1660" t="s">
        <v>22</v>
      </c>
      <c r="P1660" t="s">
        <v>24</v>
      </c>
      <c r="Q1660" t="s">
        <v>19</v>
      </c>
      <c r="R1660" t="s">
        <v>25</v>
      </c>
      <c r="S1660" t="s">
        <v>21</v>
      </c>
      <c r="T1660" t="s">
        <v>26</v>
      </c>
      <c r="U1660" t="s">
        <v>14</v>
      </c>
      <c r="V1660" t="s">
        <v>18</v>
      </c>
      <c r="W1660" t="s">
        <v>24</v>
      </c>
      <c r="X1660" t="s">
        <v>27</v>
      </c>
      <c r="Y1660" t="s">
        <v>25</v>
      </c>
      <c r="Z1660" t="s">
        <v>28</v>
      </c>
      <c r="AA1660" t="s">
        <v>29</v>
      </c>
      <c r="AB1660" t="s">
        <v>25</v>
      </c>
      <c r="AC1660" t="s">
        <v>18</v>
      </c>
      <c r="AD1660" t="s">
        <v>26</v>
      </c>
      <c r="AE1660" t="s">
        <v>29</v>
      </c>
      <c r="AF1660" t="s">
        <v>19</v>
      </c>
      <c r="AG1660" t="s">
        <v>30</v>
      </c>
      <c r="AH1660" t="s">
        <v>31</v>
      </c>
    </row>
    <row r="1661" spans="1:34" x14ac:dyDescent="0.6">
      <c r="A1661" t="s">
        <v>14</v>
      </c>
      <c r="B1661" t="s">
        <v>15</v>
      </c>
      <c r="C1661" t="s">
        <v>16</v>
      </c>
      <c r="D1661" t="s">
        <v>17</v>
      </c>
      <c r="E1661" t="s">
        <v>18</v>
      </c>
      <c r="F1661" t="s">
        <v>19</v>
      </c>
      <c r="G1661" t="s">
        <v>69</v>
      </c>
      <c r="H1661" t="s">
        <v>70</v>
      </c>
      <c r="I1661" t="s">
        <v>21</v>
      </c>
      <c r="J1661" t="s">
        <v>19</v>
      </c>
      <c r="K1661" t="s">
        <v>22</v>
      </c>
      <c r="L1661" t="s">
        <v>22</v>
      </c>
      <c r="M1661" t="s">
        <v>22</v>
      </c>
      <c r="N1661" t="s">
        <v>23</v>
      </c>
      <c r="O1661" t="s">
        <v>22</v>
      </c>
      <c r="P1661" t="s">
        <v>24</v>
      </c>
      <c r="Q1661" t="s">
        <v>19</v>
      </c>
      <c r="R1661" t="s">
        <v>25</v>
      </c>
      <c r="S1661" t="s">
        <v>21</v>
      </c>
      <c r="T1661" t="s">
        <v>26</v>
      </c>
      <c r="U1661" t="s">
        <v>14</v>
      </c>
      <c r="V1661" t="s">
        <v>18</v>
      </c>
      <c r="W1661" t="s">
        <v>24</v>
      </c>
      <c r="X1661" t="s">
        <v>27</v>
      </c>
      <c r="Y1661" t="s">
        <v>25</v>
      </c>
      <c r="Z1661" t="s">
        <v>28</v>
      </c>
      <c r="AA1661" t="s">
        <v>29</v>
      </c>
      <c r="AB1661" t="s">
        <v>25</v>
      </c>
      <c r="AC1661" t="s">
        <v>18</v>
      </c>
      <c r="AD1661" t="s">
        <v>26</v>
      </c>
      <c r="AE1661" t="s">
        <v>29</v>
      </c>
      <c r="AF1661" t="s">
        <v>19</v>
      </c>
      <c r="AG1661" t="s">
        <v>30</v>
      </c>
      <c r="AH1661" t="s">
        <v>31</v>
      </c>
    </row>
    <row r="1662" spans="1:34" x14ac:dyDescent="0.6">
      <c r="A1662" t="s">
        <v>77</v>
      </c>
      <c r="B1662" t="s">
        <v>848</v>
      </c>
      <c r="E1662" s="3">
        <v>3128000</v>
      </c>
      <c r="G1662" s="3">
        <v>1784395</v>
      </c>
      <c r="H1662" s="3">
        <v>1467790.19</v>
      </c>
      <c r="I1662">
        <v>0</v>
      </c>
    </row>
    <row r="1663" spans="1:34" x14ac:dyDescent="0.6">
      <c r="A1663" t="s">
        <v>14</v>
      </c>
      <c r="B1663" t="s">
        <v>15</v>
      </c>
      <c r="C1663" t="s">
        <v>16</v>
      </c>
      <c r="D1663" t="s">
        <v>17</v>
      </c>
      <c r="E1663" t="s">
        <v>18</v>
      </c>
      <c r="F1663" t="s">
        <v>19</v>
      </c>
      <c r="G1663" t="s">
        <v>69</v>
      </c>
      <c r="H1663" t="s">
        <v>70</v>
      </c>
      <c r="I1663" t="s">
        <v>21</v>
      </c>
      <c r="J1663" t="s">
        <v>19</v>
      </c>
      <c r="K1663" t="s">
        <v>22</v>
      </c>
      <c r="L1663" t="s">
        <v>22</v>
      </c>
      <c r="M1663" t="s">
        <v>22</v>
      </c>
      <c r="N1663" t="s">
        <v>23</v>
      </c>
      <c r="O1663" t="s">
        <v>22</v>
      </c>
      <c r="P1663" t="s">
        <v>24</v>
      </c>
      <c r="Q1663" t="s">
        <v>19</v>
      </c>
      <c r="R1663" t="s">
        <v>25</v>
      </c>
      <c r="S1663" t="s">
        <v>21</v>
      </c>
      <c r="T1663" t="s">
        <v>26</v>
      </c>
      <c r="U1663" t="s">
        <v>14</v>
      </c>
      <c r="V1663" t="s">
        <v>18</v>
      </c>
      <c r="W1663" t="s">
        <v>24</v>
      </c>
      <c r="X1663" t="s">
        <v>27</v>
      </c>
      <c r="Y1663" t="s">
        <v>25</v>
      </c>
      <c r="Z1663" t="s">
        <v>28</v>
      </c>
      <c r="AA1663" t="s">
        <v>29</v>
      </c>
      <c r="AB1663" t="s">
        <v>25</v>
      </c>
      <c r="AC1663" t="s">
        <v>18</v>
      </c>
      <c r="AD1663" t="s">
        <v>26</v>
      </c>
      <c r="AE1663" t="s">
        <v>29</v>
      </c>
      <c r="AF1663" t="s">
        <v>19</v>
      </c>
      <c r="AG1663" t="s">
        <v>30</v>
      </c>
      <c r="AH1663" t="s">
        <v>31</v>
      </c>
    </row>
    <row r="1664" spans="1:34" x14ac:dyDescent="0.6">
      <c r="A1664">
        <v>30929175939</v>
      </c>
      <c r="B1664" t="s">
        <v>852</v>
      </c>
      <c r="C1664">
        <v>85614113074</v>
      </c>
      <c r="D1664" t="s">
        <v>117</v>
      </c>
      <c r="E1664" s="3">
        <v>2213000</v>
      </c>
      <c r="F1664">
        <v>7.35</v>
      </c>
      <c r="G1664" s="3">
        <v>1455813.11</v>
      </c>
      <c r="H1664" s="3">
        <v>395189.3</v>
      </c>
      <c r="I1664">
        <v>0</v>
      </c>
      <c r="J1664" s="4">
        <v>40107</v>
      </c>
      <c r="K1664">
        <v>19</v>
      </c>
      <c r="L1664">
        <v>19</v>
      </c>
      <c r="M1664">
        <v>0</v>
      </c>
      <c r="N1664">
        <v>0</v>
      </c>
      <c r="O1664">
        <v>0</v>
      </c>
      <c r="P1664">
        <v>0</v>
      </c>
      <c r="Q1664" t="s">
        <v>73</v>
      </c>
      <c r="R1664">
        <v>15355</v>
      </c>
      <c r="S1664" s="3">
        <v>21707</v>
      </c>
      <c r="T1664" t="s">
        <v>74</v>
      </c>
      <c r="U1664">
        <v>0</v>
      </c>
      <c r="V1664">
        <v>0</v>
      </c>
      <c r="W1664" t="s">
        <v>75</v>
      </c>
      <c r="Y1664">
        <v>9</v>
      </c>
      <c r="Z1664" t="s">
        <v>75</v>
      </c>
      <c r="AA1664" t="s">
        <v>74</v>
      </c>
      <c r="AB1664" t="s">
        <v>75</v>
      </c>
      <c r="AC1664">
        <v>0</v>
      </c>
      <c r="AD1664" t="s">
        <v>74</v>
      </c>
    </row>
    <row r="1665" spans="1:34" x14ac:dyDescent="0.6">
      <c r="A1665" t="s">
        <v>14</v>
      </c>
      <c r="B1665" t="s">
        <v>15</v>
      </c>
      <c r="C1665" t="s">
        <v>16</v>
      </c>
      <c r="D1665" t="s">
        <v>17</v>
      </c>
      <c r="E1665" t="s">
        <v>18</v>
      </c>
      <c r="F1665" t="s">
        <v>19</v>
      </c>
      <c r="G1665" t="s">
        <v>69</v>
      </c>
      <c r="H1665" t="s">
        <v>70</v>
      </c>
      <c r="I1665" t="s">
        <v>21</v>
      </c>
      <c r="J1665" t="s">
        <v>19</v>
      </c>
      <c r="K1665" t="s">
        <v>22</v>
      </c>
      <c r="L1665" t="s">
        <v>22</v>
      </c>
      <c r="M1665" t="s">
        <v>22</v>
      </c>
      <c r="N1665" t="s">
        <v>23</v>
      </c>
      <c r="O1665" t="s">
        <v>22</v>
      </c>
      <c r="P1665" t="s">
        <v>24</v>
      </c>
      <c r="Q1665" t="s">
        <v>19</v>
      </c>
      <c r="R1665" t="s">
        <v>25</v>
      </c>
      <c r="S1665" t="s">
        <v>21</v>
      </c>
      <c r="T1665" t="s">
        <v>26</v>
      </c>
      <c r="U1665" t="s">
        <v>14</v>
      </c>
      <c r="V1665" t="s">
        <v>18</v>
      </c>
      <c r="W1665" t="s">
        <v>24</v>
      </c>
      <c r="X1665" t="s">
        <v>27</v>
      </c>
      <c r="Y1665" t="s">
        <v>25</v>
      </c>
      <c r="Z1665" t="s">
        <v>28</v>
      </c>
      <c r="AA1665" t="s">
        <v>29</v>
      </c>
      <c r="AB1665" t="s">
        <v>25</v>
      </c>
      <c r="AC1665" t="s">
        <v>18</v>
      </c>
      <c r="AD1665" t="s">
        <v>26</v>
      </c>
      <c r="AE1665" t="s">
        <v>29</v>
      </c>
      <c r="AF1665" t="s">
        <v>19</v>
      </c>
      <c r="AG1665" t="s">
        <v>30</v>
      </c>
      <c r="AH1665" t="s">
        <v>31</v>
      </c>
    </row>
    <row r="1666" spans="1:34" x14ac:dyDescent="0.6">
      <c r="A1666" t="s">
        <v>77</v>
      </c>
      <c r="B1666" t="s">
        <v>852</v>
      </c>
      <c r="E1666" s="3">
        <v>2213000</v>
      </c>
      <c r="G1666" s="3">
        <v>1455813.11</v>
      </c>
      <c r="H1666" s="3">
        <v>395189.3</v>
      </c>
      <c r="I1666">
        <v>0</v>
      </c>
    </row>
    <row r="1667" spans="1:34" x14ac:dyDescent="0.6">
      <c r="A1667" t="s">
        <v>14</v>
      </c>
      <c r="B1667" t="s">
        <v>15</v>
      </c>
      <c r="C1667" t="s">
        <v>16</v>
      </c>
      <c r="D1667" t="s">
        <v>17</v>
      </c>
      <c r="E1667" t="s">
        <v>18</v>
      </c>
      <c r="F1667" t="s">
        <v>19</v>
      </c>
      <c r="G1667" t="s">
        <v>69</v>
      </c>
      <c r="H1667" t="s">
        <v>70</v>
      </c>
      <c r="I1667" t="s">
        <v>21</v>
      </c>
      <c r="J1667" t="s">
        <v>19</v>
      </c>
      <c r="K1667" t="s">
        <v>22</v>
      </c>
      <c r="L1667" t="s">
        <v>22</v>
      </c>
      <c r="M1667" t="s">
        <v>22</v>
      </c>
      <c r="N1667" t="s">
        <v>23</v>
      </c>
      <c r="O1667" t="s">
        <v>22</v>
      </c>
      <c r="P1667" t="s">
        <v>24</v>
      </c>
      <c r="Q1667" t="s">
        <v>19</v>
      </c>
      <c r="R1667" t="s">
        <v>25</v>
      </c>
      <c r="S1667" t="s">
        <v>21</v>
      </c>
      <c r="T1667" t="s">
        <v>26</v>
      </c>
      <c r="U1667" t="s">
        <v>14</v>
      </c>
      <c r="V1667" t="s">
        <v>18</v>
      </c>
      <c r="W1667" t="s">
        <v>24</v>
      </c>
      <c r="X1667" t="s">
        <v>27</v>
      </c>
      <c r="Y1667" t="s">
        <v>25</v>
      </c>
      <c r="Z1667" t="s">
        <v>28</v>
      </c>
      <c r="AA1667" t="s">
        <v>29</v>
      </c>
      <c r="AB1667" t="s">
        <v>25</v>
      </c>
      <c r="AC1667" t="s">
        <v>18</v>
      </c>
      <c r="AD1667" t="s">
        <v>26</v>
      </c>
      <c r="AE1667" t="s">
        <v>29</v>
      </c>
      <c r="AF1667" t="s">
        <v>19</v>
      </c>
      <c r="AG1667" t="s">
        <v>30</v>
      </c>
      <c r="AH1667" t="s">
        <v>31</v>
      </c>
    </row>
    <row r="1668" spans="1:34" x14ac:dyDescent="0.6">
      <c r="A1668">
        <v>38642937236</v>
      </c>
      <c r="B1668" t="s">
        <v>853</v>
      </c>
      <c r="C1668">
        <v>80514924570</v>
      </c>
      <c r="D1668" t="s">
        <v>854</v>
      </c>
      <c r="E1668" s="3">
        <v>1660000</v>
      </c>
      <c r="F1668">
        <v>7.2</v>
      </c>
      <c r="G1668" s="3">
        <v>1588397</v>
      </c>
      <c r="H1668" s="3">
        <v>1217343.8600000001</v>
      </c>
      <c r="I1668">
        <v>0</v>
      </c>
      <c r="J1668" s="4">
        <v>43676</v>
      </c>
      <c r="K1668">
        <v>19</v>
      </c>
      <c r="L1668">
        <v>19</v>
      </c>
      <c r="M1668">
        <v>0</v>
      </c>
      <c r="N1668">
        <v>0</v>
      </c>
      <c r="O1668">
        <v>0</v>
      </c>
      <c r="P1668">
        <v>0</v>
      </c>
      <c r="Q1668" t="s">
        <v>73</v>
      </c>
      <c r="R1668">
        <v>15355</v>
      </c>
      <c r="S1668" s="3">
        <v>14512</v>
      </c>
      <c r="T1668" t="s">
        <v>74</v>
      </c>
      <c r="U1668">
        <v>0</v>
      </c>
      <c r="V1668">
        <v>0</v>
      </c>
      <c r="Z1668" t="s">
        <v>75</v>
      </c>
      <c r="AA1668" t="s">
        <v>74</v>
      </c>
      <c r="AB1668" t="s">
        <v>75</v>
      </c>
      <c r="AC1668">
        <v>0</v>
      </c>
      <c r="AD1668" t="s">
        <v>74</v>
      </c>
      <c r="AE1668" t="s">
        <v>76</v>
      </c>
      <c r="AF1668" s="4">
        <v>43948</v>
      </c>
      <c r="AG1668">
        <v>999</v>
      </c>
    </row>
    <row r="1669" spans="1:34" x14ac:dyDescent="0.6">
      <c r="A1669">
        <v>38803126599</v>
      </c>
      <c r="B1669" t="s">
        <v>853</v>
      </c>
      <c r="C1669">
        <v>80083971785</v>
      </c>
      <c r="D1669" t="s">
        <v>545</v>
      </c>
      <c r="E1669" s="3">
        <v>1800000</v>
      </c>
      <c r="F1669">
        <v>7.2</v>
      </c>
      <c r="G1669" s="3">
        <v>1681161</v>
      </c>
      <c r="H1669" s="3">
        <v>1096681.5900000001</v>
      </c>
      <c r="I1669">
        <v>0</v>
      </c>
      <c r="J1669" s="4">
        <v>43735</v>
      </c>
      <c r="K1669">
        <v>19</v>
      </c>
      <c r="L1669">
        <v>19</v>
      </c>
      <c r="M1669">
        <v>0</v>
      </c>
      <c r="N1669">
        <v>0</v>
      </c>
      <c r="O1669">
        <v>0</v>
      </c>
      <c r="P1669">
        <v>0</v>
      </c>
      <c r="Q1669" t="s">
        <v>73</v>
      </c>
      <c r="R1669">
        <v>15355</v>
      </c>
      <c r="S1669" s="3">
        <v>16547</v>
      </c>
      <c r="T1669" t="s">
        <v>74</v>
      </c>
      <c r="U1669">
        <v>0</v>
      </c>
      <c r="V1669">
        <v>0</v>
      </c>
      <c r="W1669" t="s">
        <v>75</v>
      </c>
      <c r="Y1669">
        <v>9</v>
      </c>
      <c r="Z1669" t="s">
        <v>75</v>
      </c>
      <c r="AA1669" t="s">
        <v>74</v>
      </c>
      <c r="AB1669" t="s">
        <v>75</v>
      </c>
      <c r="AC1669">
        <v>0</v>
      </c>
      <c r="AD1669" t="s">
        <v>74</v>
      </c>
    </row>
    <row r="1670" spans="1:34" x14ac:dyDescent="0.6">
      <c r="A1670" t="s">
        <v>14</v>
      </c>
      <c r="B1670" t="s">
        <v>15</v>
      </c>
      <c r="C1670" t="s">
        <v>16</v>
      </c>
      <c r="D1670" t="s">
        <v>17</v>
      </c>
      <c r="E1670" t="s">
        <v>18</v>
      </c>
      <c r="F1670" t="s">
        <v>19</v>
      </c>
      <c r="G1670" t="s">
        <v>69</v>
      </c>
      <c r="H1670" t="s">
        <v>70</v>
      </c>
      <c r="I1670" t="s">
        <v>21</v>
      </c>
      <c r="J1670" t="s">
        <v>19</v>
      </c>
      <c r="K1670" t="s">
        <v>22</v>
      </c>
      <c r="L1670" t="s">
        <v>22</v>
      </c>
      <c r="M1670" t="s">
        <v>22</v>
      </c>
      <c r="N1670" t="s">
        <v>23</v>
      </c>
      <c r="O1670" t="s">
        <v>22</v>
      </c>
      <c r="P1670" t="s">
        <v>24</v>
      </c>
      <c r="Q1670" t="s">
        <v>19</v>
      </c>
      <c r="R1670" t="s">
        <v>25</v>
      </c>
      <c r="S1670" t="s">
        <v>21</v>
      </c>
      <c r="T1670" t="s">
        <v>26</v>
      </c>
      <c r="U1670" t="s">
        <v>14</v>
      </c>
      <c r="V1670" t="s">
        <v>18</v>
      </c>
      <c r="W1670" t="s">
        <v>24</v>
      </c>
      <c r="X1670" t="s">
        <v>27</v>
      </c>
      <c r="Y1670" t="s">
        <v>25</v>
      </c>
      <c r="Z1670" t="s">
        <v>28</v>
      </c>
      <c r="AA1670" t="s">
        <v>29</v>
      </c>
      <c r="AB1670" t="s">
        <v>25</v>
      </c>
      <c r="AC1670" t="s">
        <v>18</v>
      </c>
      <c r="AD1670" t="s">
        <v>26</v>
      </c>
      <c r="AE1670" t="s">
        <v>29</v>
      </c>
      <c r="AF1670" t="s">
        <v>19</v>
      </c>
      <c r="AG1670" t="s">
        <v>30</v>
      </c>
      <c r="AH1670" t="s">
        <v>31</v>
      </c>
    </row>
    <row r="1671" spans="1:34" x14ac:dyDescent="0.6">
      <c r="A1671" t="s">
        <v>77</v>
      </c>
      <c r="B1671" t="s">
        <v>853</v>
      </c>
      <c r="E1671" s="3">
        <v>3460000</v>
      </c>
      <c r="G1671" s="3">
        <v>3269558</v>
      </c>
      <c r="H1671" s="3">
        <v>2314025.4500000002</v>
      </c>
      <c r="I1671">
        <v>0</v>
      </c>
    </row>
    <row r="1672" spans="1:34" x14ac:dyDescent="0.6">
      <c r="A1672" t="s">
        <v>14</v>
      </c>
      <c r="B1672" t="s">
        <v>15</v>
      </c>
      <c r="C1672" t="s">
        <v>16</v>
      </c>
      <c r="D1672" t="s">
        <v>17</v>
      </c>
      <c r="E1672" t="s">
        <v>18</v>
      </c>
      <c r="F1672" t="s">
        <v>19</v>
      </c>
      <c r="G1672" t="s">
        <v>69</v>
      </c>
      <c r="H1672" t="s">
        <v>70</v>
      </c>
      <c r="I1672" t="s">
        <v>21</v>
      </c>
      <c r="J1672" t="s">
        <v>19</v>
      </c>
      <c r="K1672" t="s">
        <v>22</v>
      </c>
      <c r="L1672" t="s">
        <v>22</v>
      </c>
      <c r="M1672" t="s">
        <v>22</v>
      </c>
      <c r="N1672" t="s">
        <v>23</v>
      </c>
      <c r="O1672" t="s">
        <v>22</v>
      </c>
      <c r="P1672" t="s">
        <v>24</v>
      </c>
      <c r="Q1672" t="s">
        <v>19</v>
      </c>
      <c r="R1672" t="s">
        <v>25</v>
      </c>
      <c r="S1672" t="s">
        <v>21</v>
      </c>
      <c r="T1672" t="s">
        <v>26</v>
      </c>
      <c r="U1672" t="s">
        <v>14</v>
      </c>
      <c r="V1672" t="s">
        <v>18</v>
      </c>
      <c r="W1672" t="s">
        <v>24</v>
      </c>
      <c r="X1672" t="s">
        <v>27</v>
      </c>
      <c r="Y1672" t="s">
        <v>25</v>
      </c>
      <c r="Z1672" t="s">
        <v>28</v>
      </c>
      <c r="AA1672" t="s">
        <v>29</v>
      </c>
      <c r="AB1672" t="s">
        <v>25</v>
      </c>
      <c r="AC1672" t="s">
        <v>18</v>
      </c>
      <c r="AD1672" t="s">
        <v>26</v>
      </c>
      <c r="AE1672" t="s">
        <v>29</v>
      </c>
      <c r="AF1672" t="s">
        <v>19</v>
      </c>
      <c r="AG1672" t="s">
        <v>30</v>
      </c>
      <c r="AH1672" t="s">
        <v>31</v>
      </c>
    </row>
    <row r="1673" spans="1:34" x14ac:dyDescent="0.6">
      <c r="A1673">
        <v>38643954411</v>
      </c>
      <c r="B1673" t="s">
        <v>855</v>
      </c>
      <c r="C1673">
        <v>75075796733</v>
      </c>
      <c r="D1673" t="s">
        <v>856</v>
      </c>
      <c r="E1673" s="3">
        <v>2400000</v>
      </c>
      <c r="F1673">
        <v>7.1</v>
      </c>
      <c r="G1673" s="3">
        <v>2321977</v>
      </c>
      <c r="H1673" s="3">
        <v>2063553.39</v>
      </c>
      <c r="I1673">
        <v>0</v>
      </c>
      <c r="J1673" s="4">
        <v>43676</v>
      </c>
      <c r="K1673">
        <v>19</v>
      </c>
      <c r="L1673">
        <v>19</v>
      </c>
      <c r="M1673">
        <v>0</v>
      </c>
      <c r="N1673">
        <v>0</v>
      </c>
      <c r="O1673">
        <v>0</v>
      </c>
      <c r="P1673">
        <v>0</v>
      </c>
      <c r="Q1673" t="s">
        <v>73</v>
      </c>
      <c r="R1673">
        <v>15355</v>
      </c>
      <c r="S1673" s="3">
        <v>18563</v>
      </c>
      <c r="T1673" t="s">
        <v>74</v>
      </c>
      <c r="U1673">
        <v>0</v>
      </c>
      <c r="V1673">
        <v>0</v>
      </c>
      <c r="W1673" t="s">
        <v>75</v>
      </c>
      <c r="Y1673">
        <v>9</v>
      </c>
      <c r="Z1673" t="s">
        <v>75</v>
      </c>
      <c r="AA1673" t="s">
        <v>74</v>
      </c>
      <c r="AB1673" t="s">
        <v>75</v>
      </c>
      <c r="AC1673">
        <v>0</v>
      </c>
      <c r="AD1673" t="s">
        <v>74</v>
      </c>
      <c r="AE1673" t="s">
        <v>76</v>
      </c>
      <c r="AF1673" s="4">
        <v>44001</v>
      </c>
      <c r="AG1673">
        <v>0</v>
      </c>
    </row>
    <row r="1674" spans="1:34" x14ac:dyDescent="0.6">
      <c r="A1674">
        <v>38730877229</v>
      </c>
      <c r="B1674" t="s">
        <v>855</v>
      </c>
      <c r="C1674">
        <v>90389906691</v>
      </c>
      <c r="D1674" t="s">
        <v>543</v>
      </c>
      <c r="E1674" s="3">
        <v>1600000</v>
      </c>
      <c r="F1674">
        <v>7.1</v>
      </c>
      <c r="G1674" s="3">
        <v>1556044</v>
      </c>
      <c r="H1674" s="3">
        <v>1211177.1100000001</v>
      </c>
      <c r="I1674">
        <v>0</v>
      </c>
      <c r="J1674" s="4">
        <v>43708</v>
      </c>
      <c r="K1674">
        <v>19</v>
      </c>
      <c r="L1674">
        <v>19</v>
      </c>
      <c r="M1674">
        <v>0</v>
      </c>
      <c r="N1674">
        <v>0</v>
      </c>
      <c r="O1674">
        <v>0</v>
      </c>
      <c r="P1674">
        <v>0</v>
      </c>
      <c r="Q1674" t="s">
        <v>73</v>
      </c>
      <c r="R1674">
        <v>15355</v>
      </c>
      <c r="S1674" s="3">
        <v>12723</v>
      </c>
      <c r="T1674" t="s">
        <v>74</v>
      </c>
      <c r="U1674">
        <v>0</v>
      </c>
      <c r="V1674">
        <v>0</v>
      </c>
      <c r="Z1674" t="s">
        <v>75</v>
      </c>
      <c r="AA1674" t="s">
        <v>74</v>
      </c>
      <c r="AB1674" t="s">
        <v>75</v>
      </c>
      <c r="AC1674">
        <v>0</v>
      </c>
      <c r="AD1674" t="s">
        <v>74</v>
      </c>
      <c r="AE1674" t="s">
        <v>76</v>
      </c>
      <c r="AF1674" s="4">
        <v>43938</v>
      </c>
      <c r="AG1674">
        <v>999</v>
      </c>
    </row>
    <row r="1675" spans="1:34" x14ac:dyDescent="0.6">
      <c r="A1675" t="s">
        <v>14</v>
      </c>
      <c r="B1675" t="s">
        <v>15</v>
      </c>
      <c r="C1675" t="s">
        <v>16</v>
      </c>
      <c r="D1675" t="s">
        <v>17</v>
      </c>
      <c r="E1675" t="s">
        <v>18</v>
      </c>
      <c r="F1675" t="s">
        <v>19</v>
      </c>
      <c r="G1675" t="s">
        <v>69</v>
      </c>
      <c r="H1675" t="s">
        <v>70</v>
      </c>
      <c r="I1675" t="s">
        <v>21</v>
      </c>
      <c r="J1675" t="s">
        <v>19</v>
      </c>
      <c r="K1675" t="s">
        <v>22</v>
      </c>
      <c r="L1675" t="s">
        <v>22</v>
      </c>
      <c r="M1675" t="s">
        <v>22</v>
      </c>
      <c r="N1675" t="s">
        <v>23</v>
      </c>
      <c r="O1675" t="s">
        <v>22</v>
      </c>
      <c r="P1675" t="s">
        <v>24</v>
      </c>
      <c r="Q1675" t="s">
        <v>19</v>
      </c>
      <c r="R1675" t="s">
        <v>25</v>
      </c>
      <c r="S1675" t="s">
        <v>21</v>
      </c>
      <c r="T1675" t="s">
        <v>26</v>
      </c>
      <c r="U1675" t="s">
        <v>14</v>
      </c>
      <c r="V1675" t="s">
        <v>18</v>
      </c>
      <c r="W1675" t="s">
        <v>24</v>
      </c>
      <c r="X1675" t="s">
        <v>27</v>
      </c>
      <c r="Y1675" t="s">
        <v>25</v>
      </c>
      <c r="Z1675" t="s">
        <v>28</v>
      </c>
      <c r="AA1675" t="s">
        <v>29</v>
      </c>
      <c r="AB1675" t="s">
        <v>25</v>
      </c>
      <c r="AC1675" t="s">
        <v>18</v>
      </c>
      <c r="AD1675" t="s">
        <v>26</v>
      </c>
      <c r="AE1675" t="s">
        <v>29</v>
      </c>
      <c r="AF1675" t="s">
        <v>19</v>
      </c>
      <c r="AG1675" t="s">
        <v>30</v>
      </c>
      <c r="AH1675" t="s">
        <v>31</v>
      </c>
    </row>
    <row r="1676" spans="1:34" x14ac:dyDescent="0.6">
      <c r="A1676" t="s">
        <v>77</v>
      </c>
      <c r="B1676" t="s">
        <v>855</v>
      </c>
      <c r="E1676" s="3">
        <v>4000000</v>
      </c>
      <c r="G1676" s="3">
        <v>3878021</v>
      </c>
      <c r="H1676" s="3">
        <v>3274730.5</v>
      </c>
      <c r="I1676">
        <v>0</v>
      </c>
    </row>
    <row r="1677" spans="1:34" x14ac:dyDescent="0.6">
      <c r="A1677" t="s">
        <v>14</v>
      </c>
      <c r="B1677" t="s">
        <v>15</v>
      </c>
      <c r="C1677" t="s">
        <v>16</v>
      </c>
      <c r="D1677" t="s">
        <v>17</v>
      </c>
      <c r="E1677" t="s">
        <v>18</v>
      </c>
      <c r="F1677" t="s">
        <v>19</v>
      </c>
      <c r="G1677" t="s">
        <v>69</v>
      </c>
      <c r="H1677" t="s">
        <v>70</v>
      </c>
      <c r="I1677" t="s">
        <v>21</v>
      </c>
      <c r="J1677" t="s">
        <v>19</v>
      </c>
      <c r="K1677" t="s">
        <v>22</v>
      </c>
      <c r="L1677" t="s">
        <v>22</v>
      </c>
      <c r="M1677" t="s">
        <v>22</v>
      </c>
      <c r="N1677" t="s">
        <v>23</v>
      </c>
      <c r="O1677" t="s">
        <v>22</v>
      </c>
      <c r="P1677" t="s">
        <v>24</v>
      </c>
      <c r="Q1677" t="s">
        <v>19</v>
      </c>
      <c r="R1677" t="s">
        <v>25</v>
      </c>
      <c r="S1677" t="s">
        <v>21</v>
      </c>
      <c r="T1677" t="s">
        <v>26</v>
      </c>
      <c r="U1677" t="s">
        <v>14</v>
      </c>
      <c r="V1677" t="s">
        <v>18</v>
      </c>
      <c r="W1677" t="s">
        <v>24</v>
      </c>
      <c r="X1677" t="s">
        <v>27</v>
      </c>
      <c r="Y1677" t="s">
        <v>25</v>
      </c>
      <c r="Z1677" t="s">
        <v>28</v>
      </c>
      <c r="AA1677" t="s">
        <v>29</v>
      </c>
      <c r="AB1677" t="s">
        <v>25</v>
      </c>
      <c r="AC1677" t="s">
        <v>18</v>
      </c>
      <c r="AD1677" t="s">
        <v>26</v>
      </c>
      <c r="AE1677" t="s">
        <v>29</v>
      </c>
      <c r="AF1677" t="s">
        <v>19</v>
      </c>
      <c r="AG1677" t="s">
        <v>30</v>
      </c>
      <c r="AH1677" t="s">
        <v>31</v>
      </c>
    </row>
    <row r="1678" spans="1:34" x14ac:dyDescent="0.6">
      <c r="A1678">
        <v>38645921336</v>
      </c>
      <c r="B1678" t="s">
        <v>857</v>
      </c>
      <c r="C1678">
        <v>80381236810</v>
      </c>
      <c r="D1678" t="s">
        <v>540</v>
      </c>
      <c r="E1678" s="3">
        <v>2300000</v>
      </c>
      <c r="F1678">
        <v>7.1</v>
      </c>
      <c r="G1678" s="3">
        <v>2066034</v>
      </c>
      <c r="H1678" s="3">
        <v>1738783.74</v>
      </c>
      <c r="I1678">
        <v>0</v>
      </c>
      <c r="J1678" s="4">
        <v>43677</v>
      </c>
      <c r="K1678">
        <v>19</v>
      </c>
      <c r="L1678">
        <v>19</v>
      </c>
      <c r="M1678">
        <v>0</v>
      </c>
      <c r="N1678">
        <v>0</v>
      </c>
      <c r="O1678">
        <v>0</v>
      </c>
      <c r="P1678">
        <v>0</v>
      </c>
      <c r="Q1678" t="s">
        <v>73</v>
      </c>
      <c r="R1678">
        <v>15355</v>
      </c>
      <c r="S1678" s="3">
        <v>24408</v>
      </c>
      <c r="T1678" t="s">
        <v>74</v>
      </c>
      <c r="U1678">
        <v>0</v>
      </c>
      <c r="V1678">
        <v>0</v>
      </c>
      <c r="W1678" t="s">
        <v>75</v>
      </c>
      <c r="Y1678">
        <v>9</v>
      </c>
      <c r="Z1678" t="s">
        <v>75</v>
      </c>
      <c r="AA1678" t="s">
        <v>74</v>
      </c>
      <c r="AB1678" t="s">
        <v>75</v>
      </c>
      <c r="AC1678">
        <v>0</v>
      </c>
      <c r="AD1678" t="s">
        <v>74</v>
      </c>
    </row>
    <row r="1679" spans="1:34" x14ac:dyDescent="0.6">
      <c r="A1679">
        <v>38648691308</v>
      </c>
      <c r="B1679" t="s">
        <v>857</v>
      </c>
      <c r="C1679">
        <v>90350649024</v>
      </c>
      <c r="D1679" t="s">
        <v>541</v>
      </c>
      <c r="E1679" s="3">
        <v>1485000</v>
      </c>
      <c r="F1679">
        <v>7.1</v>
      </c>
      <c r="G1679" s="3">
        <v>1399486</v>
      </c>
      <c r="H1679" s="3">
        <v>1081826.99</v>
      </c>
      <c r="I1679">
        <v>0</v>
      </c>
      <c r="J1679" s="4">
        <v>43677</v>
      </c>
      <c r="K1679">
        <v>19</v>
      </c>
      <c r="L1679">
        <v>19</v>
      </c>
      <c r="M1679">
        <v>0</v>
      </c>
      <c r="N1679">
        <v>0</v>
      </c>
      <c r="O1679">
        <v>0</v>
      </c>
      <c r="P1679">
        <v>0</v>
      </c>
      <c r="Q1679" t="s">
        <v>73</v>
      </c>
      <c r="R1679">
        <v>15355</v>
      </c>
      <c r="S1679" s="3">
        <v>12888</v>
      </c>
      <c r="T1679" t="s">
        <v>74</v>
      </c>
      <c r="U1679">
        <v>0</v>
      </c>
      <c r="V1679">
        <v>0</v>
      </c>
      <c r="W1679" t="s">
        <v>75</v>
      </c>
      <c r="Y1679">
        <v>9</v>
      </c>
      <c r="Z1679" t="s">
        <v>75</v>
      </c>
      <c r="AA1679" t="s">
        <v>74</v>
      </c>
      <c r="AB1679" t="s">
        <v>75</v>
      </c>
      <c r="AC1679">
        <v>0</v>
      </c>
      <c r="AD1679" t="s">
        <v>74</v>
      </c>
    </row>
    <row r="1680" spans="1:34" x14ac:dyDescent="0.6">
      <c r="A1680" t="s">
        <v>14</v>
      </c>
      <c r="B1680" t="s">
        <v>15</v>
      </c>
      <c r="C1680" t="s">
        <v>16</v>
      </c>
      <c r="D1680" t="s">
        <v>17</v>
      </c>
      <c r="E1680" t="s">
        <v>18</v>
      </c>
      <c r="F1680" t="s">
        <v>19</v>
      </c>
      <c r="G1680" t="s">
        <v>69</v>
      </c>
      <c r="H1680" t="s">
        <v>70</v>
      </c>
      <c r="I1680" t="s">
        <v>21</v>
      </c>
      <c r="J1680" t="s">
        <v>19</v>
      </c>
      <c r="K1680" t="s">
        <v>22</v>
      </c>
      <c r="L1680" t="s">
        <v>22</v>
      </c>
      <c r="M1680" t="s">
        <v>22</v>
      </c>
      <c r="N1680" t="s">
        <v>23</v>
      </c>
      <c r="O1680" t="s">
        <v>22</v>
      </c>
      <c r="P1680" t="s">
        <v>24</v>
      </c>
      <c r="Q1680" t="s">
        <v>19</v>
      </c>
      <c r="R1680" t="s">
        <v>25</v>
      </c>
      <c r="S1680" t="s">
        <v>21</v>
      </c>
      <c r="T1680" t="s">
        <v>26</v>
      </c>
      <c r="U1680" t="s">
        <v>14</v>
      </c>
      <c r="V1680" t="s">
        <v>18</v>
      </c>
      <c r="W1680" t="s">
        <v>24</v>
      </c>
      <c r="X1680" t="s">
        <v>27</v>
      </c>
      <c r="Y1680" t="s">
        <v>25</v>
      </c>
      <c r="Z1680" t="s">
        <v>28</v>
      </c>
      <c r="AA1680" t="s">
        <v>29</v>
      </c>
      <c r="AB1680" t="s">
        <v>25</v>
      </c>
      <c r="AC1680" t="s">
        <v>18</v>
      </c>
      <c r="AD1680" t="s">
        <v>26</v>
      </c>
      <c r="AE1680" t="s">
        <v>29</v>
      </c>
      <c r="AF1680" t="s">
        <v>19</v>
      </c>
      <c r="AG1680" t="s">
        <v>30</v>
      </c>
      <c r="AH1680" t="s">
        <v>31</v>
      </c>
    </row>
    <row r="1681" spans="1:34" x14ac:dyDescent="0.6">
      <c r="A1681" t="s">
        <v>77</v>
      </c>
      <c r="B1681" t="s">
        <v>857</v>
      </c>
      <c r="E1681" s="3">
        <v>3785000</v>
      </c>
      <c r="G1681" s="3">
        <v>3465520</v>
      </c>
      <c r="H1681" s="3">
        <v>2820610.73</v>
      </c>
      <c r="I1681">
        <v>0</v>
      </c>
    </row>
    <row r="1682" spans="1:34" x14ac:dyDescent="0.6">
      <c r="A1682" t="s">
        <v>14</v>
      </c>
      <c r="B1682" t="s">
        <v>15</v>
      </c>
      <c r="C1682" t="s">
        <v>16</v>
      </c>
      <c r="D1682" t="s">
        <v>17</v>
      </c>
      <c r="E1682" t="s">
        <v>18</v>
      </c>
      <c r="F1682" t="s">
        <v>19</v>
      </c>
      <c r="G1682" t="s">
        <v>69</v>
      </c>
      <c r="H1682" t="s">
        <v>70</v>
      </c>
      <c r="I1682" t="s">
        <v>21</v>
      </c>
      <c r="J1682" t="s">
        <v>19</v>
      </c>
      <c r="K1682" t="s">
        <v>22</v>
      </c>
      <c r="L1682" t="s">
        <v>22</v>
      </c>
      <c r="M1682" t="s">
        <v>22</v>
      </c>
      <c r="N1682" t="s">
        <v>23</v>
      </c>
      <c r="O1682" t="s">
        <v>22</v>
      </c>
      <c r="P1682" t="s">
        <v>24</v>
      </c>
      <c r="Q1682" t="s">
        <v>19</v>
      </c>
      <c r="R1682" t="s">
        <v>25</v>
      </c>
      <c r="S1682" t="s">
        <v>21</v>
      </c>
      <c r="T1682" t="s">
        <v>26</v>
      </c>
      <c r="U1682" t="s">
        <v>14</v>
      </c>
      <c r="V1682" t="s">
        <v>18</v>
      </c>
      <c r="W1682" t="s">
        <v>24</v>
      </c>
      <c r="X1682" t="s">
        <v>27</v>
      </c>
      <c r="Y1682" t="s">
        <v>25</v>
      </c>
      <c r="Z1682" t="s">
        <v>28</v>
      </c>
      <c r="AA1682" t="s">
        <v>29</v>
      </c>
      <c r="AB1682" t="s">
        <v>25</v>
      </c>
      <c r="AC1682" t="s">
        <v>18</v>
      </c>
      <c r="AD1682" t="s">
        <v>26</v>
      </c>
      <c r="AE1682" t="s">
        <v>29</v>
      </c>
      <c r="AF1682" t="s">
        <v>19</v>
      </c>
      <c r="AG1682" t="s">
        <v>30</v>
      </c>
      <c r="AH1682" t="s">
        <v>31</v>
      </c>
    </row>
    <row r="1683" spans="1:34" x14ac:dyDescent="0.6">
      <c r="A1683">
        <v>38482955041</v>
      </c>
      <c r="B1683" t="s">
        <v>858</v>
      </c>
      <c r="C1683">
        <v>85947069963</v>
      </c>
      <c r="D1683" t="s">
        <v>537</v>
      </c>
      <c r="E1683" s="3">
        <v>1845000</v>
      </c>
      <c r="F1683">
        <v>7.35</v>
      </c>
      <c r="G1683" s="3">
        <v>1760923</v>
      </c>
      <c r="H1683" s="3">
        <v>1392135.86</v>
      </c>
      <c r="I1683">
        <v>0</v>
      </c>
      <c r="J1683" s="4">
        <v>43612</v>
      </c>
      <c r="K1683">
        <v>19</v>
      </c>
      <c r="L1683">
        <v>19</v>
      </c>
      <c r="M1683">
        <v>0</v>
      </c>
      <c r="N1683">
        <v>0</v>
      </c>
      <c r="O1683">
        <v>0</v>
      </c>
      <c r="P1683">
        <v>0</v>
      </c>
      <c r="Q1683" t="s">
        <v>73</v>
      </c>
      <c r="R1683">
        <v>15355</v>
      </c>
      <c r="S1683" s="3">
        <v>16414</v>
      </c>
      <c r="T1683" t="s">
        <v>74</v>
      </c>
      <c r="U1683">
        <v>0</v>
      </c>
      <c r="V1683">
        <v>0</v>
      </c>
      <c r="W1683" t="s">
        <v>75</v>
      </c>
      <c r="Y1683">
        <v>9</v>
      </c>
      <c r="Z1683" t="s">
        <v>75</v>
      </c>
      <c r="AA1683" t="s">
        <v>74</v>
      </c>
      <c r="AB1683" t="s">
        <v>75</v>
      </c>
      <c r="AC1683">
        <v>0</v>
      </c>
      <c r="AD1683" t="s">
        <v>74</v>
      </c>
      <c r="AE1683" t="s">
        <v>76</v>
      </c>
      <c r="AF1683" s="4">
        <v>43664</v>
      </c>
      <c r="AG1683">
        <v>0</v>
      </c>
    </row>
    <row r="1684" spans="1:34" x14ac:dyDescent="0.6">
      <c r="A1684">
        <v>38677352203</v>
      </c>
      <c r="B1684" t="s">
        <v>858</v>
      </c>
      <c r="C1684">
        <v>87143564593</v>
      </c>
      <c r="D1684" t="s">
        <v>539</v>
      </c>
      <c r="E1684" s="3">
        <v>2621000</v>
      </c>
      <c r="F1684">
        <v>7.1</v>
      </c>
      <c r="G1684" s="3">
        <v>2340313</v>
      </c>
      <c r="H1684" s="3">
        <v>2000114.08</v>
      </c>
      <c r="I1684">
        <v>0</v>
      </c>
      <c r="J1684" s="4">
        <v>43686</v>
      </c>
      <c r="K1684">
        <v>19</v>
      </c>
      <c r="L1684">
        <v>19</v>
      </c>
      <c r="M1684">
        <v>0</v>
      </c>
      <c r="N1684">
        <v>0</v>
      </c>
      <c r="O1684">
        <v>0</v>
      </c>
      <c r="P1684">
        <v>0</v>
      </c>
      <c r="Q1684" t="s">
        <v>73</v>
      </c>
      <c r="R1684">
        <v>15355</v>
      </c>
      <c r="S1684" s="3">
        <v>25811</v>
      </c>
      <c r="T1684" t="s">
        <v>74</v>
      </c>
      <c r="U1684">
        <v>0</v>
      </c>
      <c r="V1684">
        <v>0</v>
      </c>
      <c r="Z1684" t="s">
        <v>75</v>
      </c>
      <c r="AA1684" t="s">
        <v>74</v>
      </c>
      <c r="AB1684" t="s">
        <v>75</v>
      </c>
      <c r="AC1684">
        <v>0</v>
      </c>
      <c r="AD1684" t="s">
        <v>74</v>
      </c>
      <c r="AE1684" t="s">
        <v>76</v>
      </c>
      <c r="AF1684" s="4">
        <v>43949</v>
      </c>
      <c r="AG1684">
        <v>0</v>
      </c>
    </row>
    <row r="1685" spans="1:34" x14ac:dyDescent="0.6">
      <c r="A1685">
        <v>38703268834</v>
      </c>
      <c r="B1685" t="s">
        <v>858</v>
      </c>
      <c r="C1685">
        <v>90185601997</v>
      </c>
      <c r="D1685" t="s">
        <v>547</v>
      </c>
      <c r="E1685" s="3">
        <v>1125000</v>
      </c>
      <c r="F1685">
        <v>7.35</v>
      </c>
      <c r="G1685" s="3">
        <v>1062069</v>
      </c>
      <c r="H1685" s="3">
        <v>821731.92</v>
      </c>
      <c r="I1685">
        <v>0</v>
      </c>
      <c r="J1685" s="4">
        <v>43698</v>
      </c>
      <c r="K1685">
        <v>19</v>
      </c>
      <c r="L1685">
        <v>19</v>
      </c>
      <c r="M1685">
        <v>0</v>
      </c>
      <c r="N1685">
        <v>0</v>
      </c>
      <c r="O1685">
        <v>0</v>
      </c>
      <c r="P1685">
        <v>0</v>
      </c>
      <c r="Q1685" t="s">
        <v>73</v>
      </c>
      <c r="R1685">
        <v>15355</v>
      </c>
      <c r="S1685" s="3">
        <v>9835</v>
      </c>
      <c r="T1685" t="s">
        <v>74</v>
      </c>
      <c r="U1685">
        <v>0</v>
      </c>
      <c r="V1685">
        <v>0</v>
      </c>
      <c r="W1685" t="s">
        <v>75</v>
      </c>
      <c r="Y1685">
        <v>9</v>
      </c>
      <c r="Z1685" t="s">
        <v>75</v>
      </c>
      <c r="AA1685" t="s">
        <v>74</v>
      </c>
      <c r="AB1685" t="s">
        <v>75</v>
      </c>
      <c r="AC1685">
        <v>0</v>
      </c>
      <c r="AD1685" t="s">
        <v>74</v>
      </c>
      <c r="AE1685" t="s">
        <v>76</v>
      </c>
      <c r="AF1685" s="4">
        <v>43945</v>
      </c>
      <c r="AG1685">
        <v>999</v>
      </c>
    </row>
    <row r="1686" spans="1:34" x14ac:dyDescent="0.6">
      <c r="A1686" t="s">
        <v>14</v>
      </c>
      <c r="B1686" t="s">
        <v>15</v>
      </c>
      <c r="C1686" t="s">
        <v>16</v>
      </c>
      <c r="D1686" t="s">
        <v>17</v>
      </c>
      <c r="E1686" t="s">
        <v>18</v>
      </c>
      <c r="F1686" t="s">
        <v>19</v>
      </c>
      <c r="G1686" t="s">
        <v>69</v>
      </c>
      <c r="H1686" t="s">
        <v>70</v>
      </c>
      <c r="I1686" t="s">
        <v>21</v>
      </c>
      <c r="J1686" t="s">
        <v>19</v>
      </c>
      <c r="K1686" t="s">
        <v>22</v>
      </c>
      <c r="L1686" t="s">
        <v>22</v>
      </c>
      <c r="M1686" t="s">
        <v>22</v>
      </c>
      <c r="N1686" t="s">
        <v>23</v>
      </c>
      <c r="O1686" t="s">
        <v>22</v>
      </c>
      <c r="P1686" t="s">
        <v>24</v>
      </c>
      <c r="Q1686" t="s">
        <v>19</v>
      </c>
      <c r="R1686" t="s">
        <v>25</v>
      </c>
      <c r="S1686" t="s">
        <v>21</v>
      </c>
      <c r="T1686" t="s">
        <v>26</v>
      </c>
      <c r="U1686" t="s">
        <v>14</v>
      </c>
      <c r="V1686" t="s">
        <v>18</v>
      </c>
      <c r="W1686" t="s">
        <v>24</v>
      </c>
      <c r="X1686" t="s">
        <v>27</v>
      </c>
      <c r="Y1686" t="s">
        <v>25</v>
      </c>
      <c r="Z1686" t="s">
        <v>28</v>
      </c>
      <c r="AA1686" t="s">
        <v>29</v>
      </c>
      <c r="AB1686" t="s">
        <v>25</v>
      </c>
      <c r="AC1686" t="s">
        <v>18</v>
      </c>
      <c r="AD1686" t="s">
        <v>26</v>
      </c>
      <c r="AE1686" t="s">
        <v>29</v>
      </c>
      <c r="AF1686" t="s">
        <v>19</v>
      </c>
      <c r="AG1686" t="s">
        <v>30</v>
      </c>
      <c r="AH1686" t="s">
        <v>31</v>
      </c>
    </row>
    <row r="1687" spans="1:34" x14ac:dyDescent="0.6">
      <c r="A1687" t="s">
        <v>77</v>
      </c>
      <c r="B1687" t="s">
        <v>858</v>
      </c>
      <c r="E1687" s="3">
        <v>5591000</v>
      </c>
      <c r="G1687" s="3">
        <v>5163305</v>
      </c>
      <c r="H1687" s="3">
        <v>4213981.8600000003</v>
      </c>
      <c r="I1687">
        <v>0</v>
      </c>
    </row>
    <row r="1688" spans="1:34" x14ac:dyDescent="0.6">
      <c r="A1688" t="s">
        <v>14</v>
      </c>
      <c r="B1688" t="s">
        <v>15</v>
      </c>
      <c r="C1688" t="s">
        <v>16</v>
      </c>
      <c r="D1688" t="s">
        <v>17</v>
      </c>
      <c r="E1688" t="s">
        <v>18</v>
      </c>
      <c r="F1688" t="s">
        <v>19</v>
      </c>
      <c r="G1688" t="s">
        <v>69</v>
      </c>
      <c r="H1688" t="s">
        <v>70</v>
      </c>
      <c r="I1688" t="s">
        <v>21</v>
      </c>
      <c r="J1688" t="s">
        <v>19</v>
      </c>
      <c r="K1688" t="s">
        <v>22</v>
      </c>
      <c r="L1688" t="s">
        <v>22</v>
      </c>
      <c r="M1688" t="s">
        <v>22</v>
      </c>
      <c r="N1688" t="s">
        <v>23</v>
      </c>
      <c r="O1688" t="s">
        <v>22</v>
      </c>
      <c r="P1688" t="s">
        <v>24</v>
      </c>
      <c r="Q1688" t="s">
        <v>19</v>
      </c>
      <c r="R1688" t="s">
        <v>25</v>
      </c>
      <c r="S1688" t="s">
        <v>21</v>
      </c>
      <c r="T1688" t="s">
        <v>26</v>
      </c>
      <c r="U1688" t="s">
        <v>14</v>
      </c>
      <c r="V1688" t="s">
        <v>18</v>
      </c>
      <c r="W1688" t="s">
        <v>24</v>
      </c>
      <c r="X1688" t="s">
        <v>27</v>
      </c>
      <c r="Y1688" t="s">
        <v>25</v>
      </c>
      <c r="Z1688" t="s">
        <v>28</v>
      </c>
      <c r="AA1688" t="s">
        <v>29</v>
      </c>
      <c r="AB1688" t="s">
        <v>25</v>
      </c>
      <c r="AC1688" t="s">
        <v>18</v>
      </c>
      <c r="AD1688" t="s">
        <v>26</v>
      </c>
      <c r="AE1688" t="s">
        <v>29</v>
      </c>
      <c r="AF1688" t="s">
        <v>19</v>
      </c>
      <c r="AG1688" t="s">
        <v>30</v>
      </c>
      <c r="AH1688" t="s">
        <v>31</v>
      </c>
    </row>
    <row r="1689" spans="1:34" x14ac:dyDescent="0.6">
      <c r="A1689">
        <v>35768984627</v>
      </c>
      <c r="B1689" t="s">
        <v>859</v>
      </c>
      <c r="C1689">
        <v>80083958743</v>
      </c>
      <c r="D1689" t="s">
        <v>860</v>
      </c>
      <c r="E1689" s="3">
        <v>500000</v>
      </c>
      <c r="F1689">
        <v>8.25</v>
      </c>
      <c r="G1689" s="3">
        <v>147780</v>
      </c>
      <c r="H1689" s="3">
        <v>96524.3</v>
      </c>
      <c r="I1689">
        <v>0</v>
      </c>
      <c r="J1689" s="4">
        <v>42503</v>
      </c>
      <c r="K1689">
        <v>19</v>
      </c>
      <c r="L1689">
        <v>19</v>
      </c>
      <c r="M1689">
        <v>0</v>
      </c>
      <c r="N1689">
        <v>0</v>
      </c>
      <c r="O1689">
        <v>0</v>
      </c>
      <c r="P1689">
        <v>0</v>
      </c>
      <c r="Q1689" t="s">
        <v>73</v>
      </c>
      <c r="R1689">
        <v>61132</v>
      </c>
      <c r="S1689" s="3">
        <v>8237</v>
      </c>
      <c r="T1689" t="s">
        <v>74</v>
      </c>
      <c r="U1689">
        <v>0</v>
      </c>
      <c r="V1689">
        <v>0</v>
      </c>
      <c r="W1689" t="s">
        <v>75</v>
      </c>
      <c r="Y1689">
        <v>9</v>
      </c>
      <c r="Z1689" t="s">
        <v>75</v>
      </c>
      <c r="AA1689" t="s">
        <v>74</v>
      </c>
      <c r="AB1689" t="s">
        <v>75</v>
      </c>
      <c r="AC1689">
        <v>0</v>
      </c>
      <c r="AD1689" t="s">
        <v>74</v>
      </c>
      <c r="AE1689" t="s">
        <v>76</v>
      </c>
      <c r="AF1689" s="4">
        <v>44195</v>
      </c>
      <c r="AG1689">
        <v>0</v>
      </c>
    </row>
    <row r="1690" spans="1:34" x14ac:dyDescent="0.6">
      <c r="A1690">
        <v>36081839557</v>
      </c>
      <c r="B1690" t="s">
        <v>859</v>
      </c>
      <c r="C1690">
        <v>89271644183</v>
      </c>
      <c r="D1690" t="s">
        <v>861</v>
      </c>
      <c r="E1690" s="3">
        <v>690000</v>
      </c>
      <c r="F1690">
        <v>8.25</v>
      </c>
      <c r="G1690" s="3">
        <v>230665</v>
      </c>
      <c r="H1690" s="3">
        <v>106994.05</v>
      </c>
      <c r="I1690">
        <v>0</v>
      </c>
      <c r="J1690" s="4">
        <v>42622</v>
      </c>
      <c r="K1690">
        <v>19</v>
      </c>
      <c r="L1690">
        <v>19</v>
      </c>
      <c r="M1690">
        <v>0</v>
      </c>
      <c r="N1690">
        <v>0</v>
      </c>
      <c r="O1690">
        <v>0</v>
      </c>
      <c r="P1690">
        <v>0</v>
      </c>
      <c r="Q1690" t="s">
        <v>73</v>
      </c>
      <c r="R1690">
        <v>61132</v>
      </c>
      <c r="S1690" s="3">
        <v>11349</v>
      </c>
      <c r="T1690" t="s">
        <v>74</v>
      </c>
      <c r="U1690">
        <v>0</v>
      </c>
      <c r="V1690">
        <v>0</v>
      </c>
      <c r="W1690" t="s">
        <v>75</v>
      </c>
      <c r="Y1690">
        <v>9</v>
      </c>
      <c r="Z1690" t="s">
        <v>75</v>
      </c>
      <c r="AA1690" t="s">
        <v>74</v>
      </c>
      <c r="AB1690" t="s">
        <v>75</v>
      </c>
      <c r="AC1690">
        <v>0</v>
      </c>
      <c r="AD1690" t="s">
        <v>74</v>
      </c>
      <c r="AE1690" t="s">
        <v>76</v>
      </c>
      <c r="AF1690" s="4">
        <v>43841</v>
      </c>
      <c r="AG1690">
        <v>999</v>
      </c>
    </row>
    <row r="1691" spans="1:34" x14ac:dyDescent="0.6">
      <c r="A1691" t="s">
        <v>14</v>
      </c>
      <c r="B1691" t="s">
        <v>15</v>
      </c>
      <c r="C1691" t="s">
        <v>16</v>
      </c>
      <c r="D1691" t="s">
        <v>17</v>
      </c>
      <c r="E1691" t="s">
        <v>18</v>
      </c>
      <c r="F1691" t="s">
        <v>19</v>
      </c>
      <c r="G1691" t="s">
        <v>69</v>
      </c>
      <c r="H1691" t="s">
        <v>70</v>
      </c>
      <c r="I1691" t="s">
        <v>21</v>
      </c>
      <c r="J1691" t="s">
        <v>19</v>
      </c>
      <c r="K1691" t="s">
        <v>22</v>
      </c>
      <c r="L1691" t="s">
        <v>22</v>
      </c>
      <c r="M1691" t="s">
        <v>22</v>
      </c>
      <c r="N1691" t="s">
        <v>23</v>
      </c>
      <c r="O1691" t="s">
        <v>22</v>
      </c>
      <c r="P1691" t="s">
        <v>24</v>
      </c>
      <c r="Q1691" t="s">
        <v>19</v>
      </c>
      <c r="R1691" t="s">
        <v>25</v>
      </c>
      <c r="S1691" t="s">
        <v>21</v>
      </c>
      <c r="T1691" t="s">
        <v>26</v>
      </c>
      <c r="U1691" t="s">
        <v>14</v>
      </c>
      <c r="V1691" t="s">
        <v>18</v>
      </c>
      <c r="W1691" t="s">
        <v>24</v>
      </c>
      <c r="X1691" t="s">
        <v>27</v>
      </c>
      <c r="Y1691" t="s">
        <v>25</v>
      </c>
      <c r="Z1691" t="s">
        <v>28</v>
      </c>
      <c r="AA1691" t="s">
        <v>29</v>
      </c>
      <c r="AB1691" t="s">
        <v>25</v>
      </c>
      <c r="AC1691" t="s">
        <v>18</v>
      </c>
      <c r="AD1691" t="s">
        <v>26</v>
      </c>
      <c r="AE1691" t="s">
        <v>29</v>
      </c>
      <c r="AF1691" t="s">
        <v>19</v>
      </c>
      <c r="AG1691" t="s">
        <v>30</v>
      </c>
      <c r="AH1691" t="s">
        <v>31</v>
      </c>
    </row>
    <row r="1692" spans="1:34" x14ac:dyDescent="0.6">
      <c r="A1692" t="s">
        <v>77</v>
      </c>
      <c r="B1692" t="s">
        <v>859</v>
      </c>
      <c r="E1692" s="3">
        <v>1190000</v>
      </c>
      <c r="G1692" s="3">
        <v>378445</v>
      </c>
      <c r="H1692" s="3">
        <v>203518.35</v>
      </c>
      <c r="I1692">
        <v>0</v>
      </c>
    </row>
    <row r="1693" spans="1:34" x14ac:dyDescent="0.6">
      <c r="A1693" t="s">
        <v>14</v>
      </c>
      <c r="B1693" t="s">
        <v>15</v>
      </c>
      <c r="C1693" t="s">
        <v>16</v>
      </c>
      <c r="D1693" t="s">
        <v>17</v>
      </c>
      <c r="E1693" t="s">
        <v>18</v>
      </c>
      <c r="F1693" t="s">
        <v>19</v>
      </c>
      <c r="G1693" t="s">
        <v>69</v>
      </c>
      <c r="H1693" t="s">
        <v>70</v>
      </c>
      <c r="I1693" t="s">
        <v>21</v>
      </c>
      <c r="J1693" t="s">
        <v>19</v>
      </c>
      <c r="K1693" t="s">
        <v>22</v>
      </c>
      <c r="L1693" t="s">
        <v>22</v>
      </c>
      <c r="M1693" t="s">
        <v>22</v>
      </c>
      <c r="N1693" t="s">
        <v>23</v>
      </c>
      <c r="O1693" t="s">
        <v>22</v>
      </c>
      <c r="P1693" t="s">
        <v>24</v>
      </c>
      <c r="Q1693" t="s">
        <v>19</v>
      </c>
      <c r="R1693" t="s">
        <v>25</v>
      </c>
      <c r="S1693" t="s">
        <v>21</v>
      </c>
      <c r="T1693" t="s">
        <v>26</v>
      </c>
      <c r="U1693" t="s">
        <v>14</v>
      </c>
      <c r="V1693" t="s">
        <v>18</v>
      </c>
      <c r="W1693" t="s">
        <v>24</v>
      </c>
      <c r="X1693" t="s">
        <v>27</v>
      </c>
      <c r="Y1693" t="s">
        <v>25</v>
      </c>
      <c r="Z1693" t="s">
        <v>28</v>
      </c>
      <c r="AA1693" t="s">
        <v>29</v>
      </c>
      <c r="AB1693" t="s">
        <v>25</v>
      </c>
      <c r="AC1693" t="s">
        <v>18</v>
      </c>
      <c r="AD1693" t="s">
        <v>26</v>
      </c>
      <c r="AE1693" t="s">
        <v>29</v>
      </c>
      <c r="AF1693" t="s">
        <v>19</v>
      </c>
      <c r="AG1693" t="s">
        <v>30</v>
      </c>
      <c r="AH1693" t="s">
        <v>31</v>
      </c>
    </row>
    <row r="1694" spans="1:34" x14ac:dyDescent="0.6">
      <c r="A1694">
        <v>36196421304</v>
      </c>
      <c r="B1694" t="s">
        <v>862</v>
      </c>
      <c r="C1694">
        <v>85523818849</v>
      </c>
      <c r="D1694" t="s">
        <v>863</v>
      </c>
      <c r="E1694" s="3">
        <v>510000</v>
      </c>
      <c r="F1694">
        <v>7.55</v>
      </c>
      <c r="G1694" s="3">
        <v>178776</v>
      </c>
      <c r="H1694" s="3">
        <v>101005.69</v>
      </c>
      <c r="I1694">
        <v>0</v>
      </c>
      <c r="J1694" s="4">
        <v>42664</v>
      </c>
      <c r="K1694">
        <v>19</v>
      </c>
      <c r="L1694">
        <v>19</v>
      </c>
      <c r="M1694">
        <v>0</v>
      </c>
      <c r="N1694">
        <v>0</v>
      </c>
      <c r="O1694">
        <v>0</v>
      </c>
      <c r="P1694">
        <v>0</v>
      </c>
      <c r="Q1694" t="s">
        <v>73</v>
      </c>
      <c r="R1694">
        <v>61132</v>
      </c>
      <c r="S1694" s="3">
        <v>8362</v>
      </c>
      <c r="T1694" t="s">
        <v>74</v>
      </c>
      <c r="U1694">
        <v>0</v>
      </c>
      <c r="V1694">
        <v>0</v>
      </c>
      <c r="W1694" t="s">
        <v>75</v>
      </c>
      <c r="Y1694">
        <v>9</v>
      </c>
      <c r="Z1694" t="s">
        <v>75</v>
      </c>
      <c r="AA1694" t="s">
        <v>74</v>
      </c>
      <c r="AB1694" t="s">
        <v>75</v>
      </c>
      <c r="AC1694">
        <v>0</v>
      </c>
      <c r="AD1694" t="s">
        <v>74</v>
      </c>
    </row>
    <row r="1695" spans="1:34" x14ac:dyDescent="0.6">
      <c r="A1695" t="s">
        <v>14</v>
      </c>
      <c r="B1695" t="s">
        <v>15</v>
      </c>
      <c r="C1695" t="s">
        <v>16</v>
      </c>
      <c r="D1695" t="s">
        <v>17</v>
      </c>
      <c r="E1695" t="s">
        <v>18</v>
      </c>
      <c r="F1695" t="s">
        <v>19</v>
      </c>
      <c r="G1695" t="s">
        <v>69</v>
      </c>
      <c r="H1695" t="s">
        <v>70</v>
      </c>
      <c r="I1695" t="s">
        <v>21</v>
      </c>
      <c r="J1695" t="s">
        <v>19</v>
      </c>
      <c r="K1695" t="s">
        <v>22</v>
      </c>
      <c r="L1695" t="s">
        <v>22</v>
      </c>
      <c r="M1695" t="s">
        <v>22</v>
      </c>
      <c r="N1695" t="s">
        <v>23</v>
      </c>
      <c r="O1695" t="s">
        <v>22</v>
      </c>
      <c r="P1695" t="s">
        <v>24</v>
      </c>
      <c r="Q1695" t="s">
        <v>19</v>
      </c>
      <c r="R1695" t="s">
        <v>25</v>
      </c>
      <c r="S1695" t="s">
        <v>21</v>
      </c>
      <c r="T1695" t="s">
        <v>26</v>
      </c>
      <c r="U1695" t="s">
        <v>14</v>
      </c>
      <c r="V1695" t="s">
        <v>18</v>
      </c>
      <c r="W1695" t="s">
        <v>24</v>
      </c>
      <c r="X1695" t="s">
        <v>27</v>
      </c>
      <c r="Y1695" t="s">
        <v>25</v>
      </c>
      <c r="Z1695" t="s">
        <v>28</v>
      </c>
      <c r="AA1695" t="s">
        <v>29</v>
      </c>
      <c r="AB1695" t="s">
        <v>25</v>
      </c>
      <c r="AC1695" t="s">
        <v>18</v>
      </c>
      <c r="AD1695" t="s">
        <v>26</v>
      </c>
      <c r="AE1695" t="s">
        <v>29</v>
      </c>
      <c r="AF1695" t="s">
        <v>19</v>
      </c>
      <c r="AG1695" t="s">
        <v>30</v>
      </c>
      <c r="AH1695" t="s">
        <v>31</v>
      </c>
    </row>
    <row r="1696" spans="1:34" x14ac:dyDescent="0.6">
      <c r="A1696" t="s">
        <v>77</v>
      </c>
      <c r="B1696" t="s">
        <v>862</v>
      </c>
      <c r="E1696" s="3">
        <v>510000</v>
      </c>
      <c r="G1696" s="3">
        <v>178776</v>
      </c>
      <c r="H1696" s="3">
        <v>101005.69</v>
      </c>
      <c r="I1696">
        <v>0</v>
      </c>
    </row>
    <row r="1697" spans="1:34" x14ac:dyDescent="0.6">
      <c r="A1697" t="s">
        <v>14</v>
      </c>
      <c r="B1697" t="s">
        <v>15</v>
      </c>
      <c r="C1697" t="s">
        <v>16</v>
      </c>
      <c r="D1697" t="s">
        <v>17</v>
      </c>
      <c r="E1697" t="s">
        <v>18</v>
      </c>
      <c r="F1697" t="s">
        <v>19</v>
      </c>
      <c r="G1697" t="s">
        <v>69</v>
      </c>
      <c r="H1697" t="s">
        <v>70</v>
      </c>
      <c r="I1697" t="s">
        <v>21</v>
      </c>
      <c r="J1697" t="s">
        <v>19</v>
      </c>
      <c r="K1697" t="s">
        <v>22</v>
      </c>
      <c r="L1697" t="s">
        <v>22</v>
      </c>
      <c r="M1697" t="s">
        <v>22</v>
      </c>
      <c r="N1697" t="s">
        <v>23</v>
      </c>
      <c r="O1697" t="s">
        <v>22</v>
      </c>
      <c r="P1697" t="s">
        <v>24</v>
      </c>
      <c r="Q1697" t="s">
        <v>19</v>
      </c>
      <c r="R1697" t="s">
        <v>25</v>
      </c>
      <c r="S1697" t="s">
        <v>21</v>
      </c>
      <c r="T1697" t="s">
        <v>26</v>
      </c>
      <c r="U1697" t="s">
        <v>14</v>
      </c>
      <c r="V1697" t="s">
        <v>18</v>
      </c>
      <c r="W1697" t="s">
        <v>24</v>
      </c>
      <c r="X1697" t="s">
        <v>27</v>
      </c>
      <c r="Y1697" t="s">
        <v>25</v>
      </c>
      <c r="Z1697" t="s">
        <v>28</v>
      </c>
      <c r="AA1697" t="s">
        <v>29</v>
      </c>
      <c r="AB1697" t="s">
        <v>25</v>
      </c>
      <c r="AC1697" t="s">
        <v>18</v>
      </c>
      <c r="AD1697" t="s">
        <v>26</v>
      </c>
      <c r="AE1697" t="s">
        <v>29</v>
      </c>
      <c r="AF1697" t="s">
        <v>19</v>
      </c>
      <c r="AG1697" t="s">
        <v>30</v>
      </c>
      <c r="AH1697" t="s">
        <v>31</v>
      </c>
    </row>
    <row r="1698" spans="1:34" x14ac:dyDescent="0.6">
      <c r="A1698">
        <v>38018373201</v>
      </c>
      <c r="B1698" t="s">
        <v>864</v>
      </c>
      <c r="C1698">
        <v>80084134270</v>
      </c>
      <c r="D1698" t="s">
        <v>865</v>
      </c>
      <c r="E1698" s="3">
        <v>700000</v>
      </c>
      <c r="F1698">
        <v>9.25</v>
      </c>
      <c r="G1698" s="3">
        <v>337078</v>
      </c>
      <c r="H1698" s="3">
        <v>239364.56</v>
      </c>
      <c r="I1698">
        <v>0</v>
      </c>
      <c r="J1698" s="4">
        <v>43390</v>
      </c>
      <c r="K1698">
        <v>19</v>
      </c>
      <c r="L1698">
        <v>19</v>
      </c>
      <c r="M1698">
        <v>0</v>
      </c>
      <c r="N1698">
        <v>0</v>
      </c>
      <c r="O1698">
        <v>0</v>
      </c>
      <c r="P1698">
        <v>0</v>
      </c>
      <c r="Q1698" t="s">
        <v>73</v>
      </c>
      <c r="R1698">
        <v>15355</v>
      </c>
      <c r="S1698" s="3">
        <v>14787</v>
      </c>
      <c r="T1698" t="s">
        <v>74</v>
      </c>
      <c r="U1698">
        <v>0</v>
      </c>
      <c r="V1698">
        <v>0</v>
      </c>
      <c r="W1698" t="s">
        <v>75</v>
      </c>
      <c r="Y1698">
        <v>9</v>
      </c>
      <c r="Z1698" t="s">
        <v>75</v>
      </c>
      <c r="AA1698" t="s">
        <v>74</v>
      </c>
      <c r="AB1698" t="s">
        <v>75</v>
      </c>
      <c r="AC1698">
        <v>0</v>
      </c>
      <c r="AD1698" t="s">
        <v>74</v>
      </c>
    </row>
    <row r="1699" spans="1:34" x14ac:dyDescent="0.6">
      <c r="A1699" t="s">
        <v>14</v>
      </c>
      <c r="B1699" t="s">
        <v>15</v>
      </c>
      <c r="C1699" t="s">
        <v>16</v>
      </c>
      <c r="D1699" t="s">
        <v>17</v>
      </c>
      <c r="E1699" t="s">
        <v>18</v>
      </c>
      <c r="F1699" t="s">
        <v>19</v>
      </c>
      <c r="G1699" t="s">
        <v>69</v>
      </c>
      <c r="H1699" t="s">
        <v>70</v>
      </c>
      <c r="I1699" t="s">
        <v>21</v>
      </c>
      <c r="J1699" t="s">
        <v>19</v>
      </c>
      <c r="K1699" t="s">
        <v>22</v>
      </c>
      <c r="L1699" t="s">
        <v>22</v>
      </c>
      <c r="M1699" t="s">
        <v>22</v>
      </c>
      <c r="N1699" t="s">
        <v>23</v>
      </c>
      <c r="O1699" t="s">
        <v>22</v>
      </c>
      <c r="P1699" t="s">
        <v>24</v>
      </c>
      <c r="Q1699" t="s">
        <v>19</v>
      </c>
      <c r="R1699" t="s">
        <v>25</v>
      </c>
      <c r="S1699" t="s">
        <v>21</v>
      </c>
      <c r="T1699" t="s">
        <v>26</v>
      </c>
      <c r="U1699" t="s">
        <v>14</v>
      </c>
      <c r="V1699" t="s">
        <v>18</v>
      </c>
      <c r="W1699" t="s">
        <v>24</v>
      </c>
      <c r="X1699" t="s">
        <v>27</v>
      </c>
      <c r="Y1699" t="s">
        <v>25</v>
      </c>
      <c r="Z1699" t="s">
        <v>28</v>
      </c>
      <c r="AA1699" t="s">
        <v>29</v>
      </c>
      <c r="AB1699" t="s">
        <v>25</v>
      </c>
      <c r="AC1699" t="s">
        <v>18</v>
      </c>
      <c r="AD1699" t="s">
        <v>26</v>
      </c>
      <c r="AE1699" t="s">
        <v>29</v>
      </c>
      <c r="AF1699" t="s">
        <v>19</v>
      </c>
      <c r="AG1699" t="s">
        <v>30</v>
      </c>
      <c r="AH1699" t="s">
        <v>31</v>
      </c>
    </row>
    <row r="1701" spans="1:34" x14ac:dyDescent="0.6">
      <c r="A1701" t="s">
        <v>101</v>
      </c>
      <c r="B1701" t="s">
        <v>102</v>
      </c>
      <c r="C1701" t="s">
        <v>103</v>
      </c>
      <c r="D1701" t="s">
        <v>104</v>
      </c>
    </row>
    <row r="1703" spans="1:34" x14ac:dyDescent="0.6">
      <c r="A1703" t="s">
        <v>3</v>
      </c>
      <c r="B1703">
        <v>1</v>
      </c>
      <c r="C1703" t="s">
        <v>4</v>
      </c>
      <c r="D1703" t="s">
        <v>5</v>
      </c>
      <c r="E1703" t="s">
        <v>6</v>
      </c>
      <c r="F1703" s="1">
        <v>45383.166666666664</v>
      </c>
      <c r="G1703">
        <v>0</v>
      </c>
    </row>
    <row r="1704" spans="1:34" x14ac:dyDescent="0.6">
      <c r="A1704" t="s">
        <v>7</v>
      </c>
      <c r="E1704" t="s">
        <v>8</v>
      </c>
      <c r="F1704" s="2">
        <v>44621</v>
      </c>
    </row>
    <row r="1705" spans="1:34" x14ac:dyDescent="0.6">
      <c r="C1705" t="s">
        <v>9</v>
      </c>
      <c r="D1705" t="s">
        <v>10</v>
      </c>
    </row>
    <row r="1706" spans="1:34" x14ac:dyDescent="0.6">
      <c r="A1706" t="s">
        <v>11</v>
      </c>
      <c r="B1706" t="s">
        <v>12</v>
      </c>
      <c r="E1706" t="s">
        <v>866</v>
      </c>
    </row>
    <row r="1707" spans="1:34" x14ac:dyDescent="0.6">
      <c r="A1707" t="s">
        <v>0</v>
      </c>
    </row>
    <row r="1708" spans="1:34" x14ac:dyDescent="0.6">
      <c r="A1708" t="s">
        <v>14</v>
      </c>
      <c r="B1708" t="s">
        <v>15</v>
      </c>
      <c r="C1708" t="s">
        <v>16</v>
      </c>
      <c r="D1708" t="s">
        <v>17</v>
      </c>
      <c r="E1708" t="s">
        <v>18</v>
      </c>
      <c r="F1708" t="s">
        <v>19</v>
      </c>
      <c r="G1708" t="s">
        <v>20</v>
      </c>
      <c r="H1708" t="s">
        <v>21</v>
      </c>
      <c r="I1708" t="s">
        <v>21</v>
      </c>
      <c r="J1708" t="s">
        <v>19</v>
      </c>
      <c r="K1708" t="s">
        <v>22</v>
      </c>
      <c r="L1708" t="s">
        <v>22</v>
      </c>
      <c r="M1708" t="s">
        <v>22</v>
      </c>
      <c r="N1708" t="s">
        <v>23</v>
      </c>
      <c r="O1708" t="s">
        <v>22</v>
      </c>
      <c r="P1708" t="s">
        <v>24</v>
      </c>
      <c r="Q1708" t="s">
        <v>19</v>
      </c>
      <c r="R1708" t="s">
        <v>25</v>
      </c>
      <c r="S1708" t="s">
        <v>21</v>
      </c>
      <c r="T1708" t="s">
        <v>26</v>
      </c>
      <c r="U1708" t="s">
        <v>14</v>
      </c>
      <c r="V1708" t="s">
        <v>18</v>
      </c>
      <c r="W1708" t="s">
        <v>24</v>
      </c>
      <c r="X1708" t="s">
        <v>27</v>
      </c>
      <c r="Y1708" t="s">
        <v>25</v>
      </c>
      <c r="Z1708" t="s">
        <v>28</v>
      </c>
      <c r="AA1708" t="s">
        <v>29</v>
      </c>
      <c r="AB1708" t="s">
        <v>25</v>
      </c>
      <c r="AC1708" t="s">
        <v>18</v>
      </c>
      <c r="AD1708" t="s">
        <v>26</v>
      </c>
      <c r="AE1708" t="s">
        <v>29</v>
      </c>
      <c r="AF1708" t="s">
        <v>19</v>
      </c>
      <c r="AG1708" t="s">
        <v>30</v>
      </c>
      <c r="AH1708" t="s">
        <v>31</v>
      </c>
    </row>
    <row r="1709" spans="1:34" x14ac:dyDescent="0.6">
      <c r="A1709" t="s">
        <v>32</v>
      </c>
      <c r="B1709" t="s">
        <v>33</v>
      </c>
      <c r="C1709" t="s">
        <v>34</v>
      </c>
      <c r="D1709" t="s">
        <v>35</v>
      </c>
      <c r="E1709" t="s">
        <v>36</v>
      </c>
      <c r="F1709" t="s">
        <v>37</v>
      </c>
      <c r="G1709" t="s">
        <v>38</v>
      </c>
      <c r="H1709" t="s">
        <v>39</v>
      </c>
      <c r="I1709" t="s">
        <v>40</v>
      </c>
      <c r="J1709" t="s">
        <v>41</v>
      </c>
      <c r="K1709" t="s">
        <v>42</v>
      </c>
      <c r="L1709" t="s">
        <v>42</v>
      </c>
      <c r="M1709" t="s">
        <v>42</v>
      </c>
      <c r="N1709" t="s">
        <v>43</v>
      </c>
      <c r="O1709" t="s">
        <v>44</v>
      </c>
      <c r="P1709" t="s">
        <v>45</v>
      </c>
      <c r="Q1709" t="s">
        <v>46</v>
      </c>
      <c r="R1709" t="s">
        <v>47</v>
      </c>
      <c r="S1709" t="s">
        <v>48</v>
      </c>
      <c r="T1709" t="s">
        <v>49</v>
      </c>
      <c r="U1709" t="s">
        <v>50</v>
      </c>
      <c r="V1709" t="s">
        <v>51</v>
      </c>
      <c r="W1709" t="s">
        <v>52</v>
      </c>
      <c r="X1709" t="s">
        <v>53</v>
      </c>
      <c r="Y1709" t="s">
        <v>54</v>
      </c>
      <c r="Z1709" t="s">
        <v>55</v>
      </c>
      <c r="AA1709" t="s">
        <v>56</v>
      </c>
      <c r="AB1709" t="s">
        <v>57</v>
      </c>
      <c r="AC1709" t="s">
        <v>58</v>
      </c>
      <c r="AD1709" t="s">
        <v>59</v>
      </c>
      <c r="AE1709" t="s">
        <v>60</v>
      </c>
      <c r="AF1709" t="s">
        <v>61</v>
      </c>
      <c r="AG1709" t="s">
        <v>62</v>
      </c>
    </row>
    <row r="1710" spans="1:34" x14ac:dyDescent="0.6">
      <c r="J1710" t="s">
        <v>63</v>
      </c>
      <c r="K1710" t="s">
        <v>64</v>
      </c>
      <c r="L1710" t="s">
        <v>65</v>
      </c>
      <c r="M1710" t="s">
        <v>66</v>
      </c>
      <c r="N1710" t="s">
        <v>67</v>
      </c>
      <c r="O1710" t="s">
        <v>67</v>
      </c>
      <c r="P1710" t="s">
        <v>68</v>
      </c>
    </row>
    <row r="1711" spans="1:34" x14ac:dyDescent="0.6">
      <c r="A1711" t="s">
        <v>14</v>
      </c>
      <c r="B1711" t="s">
        <v>15</v>
      </c>
      <c r="C1711" t="s">
        <v>16</v>
      </c>
      <c r="D1711" t="s">
        <v>17</v>
      </c>
      <c r="E1711" t="s">
        <v>18</v>
      </c>
      <c r="F1711" t="s">
        <v>19</v>
      </c>
      <c r="G1711" t="s">
        <v>69</v>
      </c>
      <c r="H1711" t="s">
        <v>70</v>
      </c>
      <c r="I1711" t="s">
        <v>21</v>
      </c>
      <c r="J1711" t="s">
        <v>19</v>
      </c>
      <c r="K1711" t="s">
        <v>22</v>
      </c>
      <c r="L1711" t="s">
        <v>22</v>
      </c>
      <c r="M1711" t="s">
        <v>22</v>
      </c>
      <c r="N1711" t="s">
        <v>23</v>
      </c>
      <c r="O1711" t="s">
        <v>22</v>
      </c>
      <c r="P1711" t="s">
        <v>24</v>
      </c>
      <c r="Q1711" t="s">
        <v>19</v>
      </c>
      <c r="R1711" t="s">
        <v>25</v>
      </c>
      <c r="S1711" t="s">
        <v>21</v>
      </c>
      <c r="T1711" t="s">
        <v>26</v>
      </c>
      <c r="U1711" t="s">
        <v>14</v>
      </c>
      <c r="V1711" t="s">
        <v>18</v>
      </c>
      <c r="W1711" t="s">
        <v>24</v>
      </c>
      <c r="X1711" t="s">
        <v>27</v>
      </c>
      <c r="Y1711" t="s">
        <v>25</v>
      </c>
      <c r="Z1711" t="s">
        <v>28</v>
      </c>
      <c r="AA1711" t="s">
        <v>29</v>
      </c>
      <c r="AB1711" t="s">
        <v>25</v>
      </c>
      <c r="AC1711" t="s">
        <v>18</v>
      </c>
      <c r="AD1711" t="s">
        <v>26</v>
      </c>
      <c r="AE1711" t="s">
        <v>29</v>
      </c>
      <c r="AF1711" t="s">
        <v>19</v>
      </c>
      <c r="AG1711" t="s">
        <v>30</v>
      </c>
      <c r="AH1711" t="s">
        <v>31</v>
      </c>
    </row>
    <row r="1712" spans="1:34" x14ac:dyDescent="0.6">
      <c r="A1712">
        <v>38028010314</v>
      </c>
      <c r="B1712" t="s">
        <v>864</v>
      </c>
      <c r="C1712">
        <v>87266492844</v>
      </c>
      <c r="D1712" t="s">
        <v>211</v>
      </c>
      <c r="E1712" s="3">
        <v>600000</v>
      </c>
      <c r="F1712">
        <v>9.25</v>
      </c>
      <c r="G1712" s="3">
        <v>294524</v>
      </c>
      <c r="H1712" s="3">
        <v>216901.14</v>
      </c>
      <c r="I1712">
        <v>0</v>
      </c>
      <c r="J1712" s="4">
        <v>43396</v>
      </c>
      <c r="K1712">
        <v>19</v>
      </c>
      <c r="L1712">
        <v>19</v>
      </c>
      <c r="M1712">
        <v>0</v>
      </c>
      <c r="N1712">
        <v>0</v>
      </c>
      <c r="O1712">
        <v>0</v>
      </c>
      <c r="P1712">
        <v>0</v>
      </c>
      <c r="Q1712" t="s">
        <v>73</v>
      </c>
      <c r="R1712">
        <v>15355</v>
      </c>
      <c r="S1712" s="3">
        <v>12516</v>
      </c>
      <c r="T1712" t="s">
        <v>74</v>
      </c>
      <c r="U1712">
        <v>0</v>
      </c>
      <c r="V1712">
        <v>0</v>
      </c>
      <c r="W1712" t="s">
        <v>75</v>
      </c>
      <c r="Y1712">
        <v>9</v>
      </c>
      <c r="Z1712" t="s">
        <v>75</v>
      </c>
      <c r="AA1712" t="s">
        <v>74</v>
      </c>
      <c r="AB1712" t="s">
        <v>75</v>
      </c>
      <c r="AC1712">
        <v>0</v>
      </c>
      <c r="AD1712" t="s">
        <v>74</v>
      </c>
      <c r="AE1712" t="s">
        <v>76</v>
      </c>
      <c r="AF1712" s="4">
        <v>43908</v>
      </c>
      <c r="AG1712">
        <v>999</v>
      </c>
    </row>
    <row r="1713" spans="1:34" x14ac:dyDescent="0.6">
      <c r="A1713">
        <v>38146037647</v>
      </c>
      <c r="B1713" t="s">
        <v>864</v>
      </c>
      <c r="C1713">
        <v>80083823170</v>
      </c>
      <c r="D1713" t="s">
        <v>867</v>
      </c>
      <c r="E1713" s="3">
        <v>760000</v>
      </c>
      <c r="F1713">
        <v>9.3000000000000007</v>
      </c>
      <c r="G1713" s="3">
        <v>540334</v>
      </c>
      <c r="H1713" s="3">
        <v>465653.47</v>
      </c>
      <c r="I1713">
        <v>0</v>
      </c>
      <c r="J1713" s="4">
        <v>43461</v>
      </c>
      <c r="K1713">
        <v>19</v>
      </c>
      <c r="L1713">
        <v>19</v>
      </c>
      <c r="M1713">
        <v>0</v>
      </c>
      <c r="N1713">
        <v>0</v>
      </c>
      <c r="O1713">
        <v>0</v>
      </c>
      <c r="P1713">
        <v>0</v>
      </c>
      <c r="Q1713" t="s">
        <v>73</v>
      </c>
      <c r="R1713">
        <v>15355</v>
      </c>
      <c r="S1713" s="3">
        <v>12344</v>
      </c>
      <c r="T1713" t="s">
        <v>74</v>
      </c>
      <c r="U1713">
        <v>0</v>
      </c>
      <c r="V1713">
        <v>0</v>
      </c>
      <c r="Z1713" t="s">
        <v>75</v>
      </c>
      <c r="AA1713" t="s">
        <v>74</v>
      </c>
      <c r="AB1713" t="s">
        <v>75</v>
      </c>
      <c r="AC1713">
        <v>0</v>
      </c>
      <c r="AD1713" t="s">
        <v>74</v>
      </c>
      <c r="AE1713" t="s">
        <v>76</v>
      </c>
      <c r="AF1713" s="4">
        <v>43514</v>
      </c>
      <c r="AG1713">
        <v>0</v>
      </c>
    </row>
    <row r="1714" spans="1:34" x14ac:dyDescent="0.6">
      <c r="A1714">
        <v>38731411168</v>
      </c>
      <c r="B1714" t="s">
        <v>864</v>
      </c>
      <c r="C1714">
        <v>71194588422</v>
      </c>
      <c r="D1714" t="s">
        <v>868</v>
      </c>
      <c r="E1714" s="3">
        <v>645000</v>
      </c>
      <c r="F1714">
        <v>9.35</v>
      </c>
      <c r="G1714" s="3">
        <v>523562</v>
      </c>
      <c r="H1714" s="3">
        <v>457988.05</v>
      </c>
      <c r="I1714">
        <v>0</v>
      </c>
      <c r="J1714" s="4">
        <v>43708</v>
      </c>
      <c r="K1714">
        <v>19</v>
      </c>
      <c r="L1714">
        <v>19</v>
      </c>
      <c r="M1714">
        <v>0</v>
      </c>
      <c r="N1714">
        <v>0</v>
      </c>
      <c r="O1714">
        <v>0</v>
      </c>
      <c r="P1714">
        <v>0</v>
      </c>
      <c r="Q1714" t="s">
        <v>73</v>
      </c>
      <c r="R1714">
        <v>15355</v>
      </c>
      <c r="S1714" s="3">
        <v>10667</v>
      </c>
      <c r="T1714" t="s">
        <v>74</v>
      </c>
      <c r="U1714">
        <v>0</v>
      </c>
      <c r="V1714">
        <v>0</v>
      </c>
      <c r="Z1714" t="s">
        <v>75</v>
      </c>
      <c r="AA1714" t="s">
        <v>74</v>
      </c>
      <c r="AB1714" t="s">
        <v>75</v>
      </c>
      <c r="AC1714">
        <v>0</v>
      </c>
      <c r="AD1714" t="s">
        <v>74</v>
      </c>
      <c r="AE1714" t="s">
        <v>76</v>
      </c>
      <c r="AF1714" s="4">
        <v>43947</v>
      </c>
      <c r="AG1714">
        <v>999</v>
      </c>
    </row>
    <row r="1715" spans="1:34" x14ac:dyDescent="0.6">
      <c r="A1715" t="s">
        <v>14</v>
      </c>
      <c r="B1715" t="s">
        <v>15</v>
      </c>
      <c r="C1715" t="s">
        <v>16</v>
      </c>
      <c r="D1715" t="s">
        <v>17</v>
      </c>
      <c r="E1715" t="s">
        <v>18</v>
      </c>
      <c r="F1715" t="s">
        <v>19</v>
      </c>
      <c r="G1715" t="s">
        <v>69</v>
      </c>
      <c r="H1715" t="s">
        <v>70</v>
      </c>
      <c r="I1715" t="s">
        <v>21</v>
      </c>
      <c r="J1715" t="s">
        <v>19</v>
      </c>
      <c r="K1715" t="s">
        <v>22</v>
      </c>
      <c r="L1715" t="s">
        <v>22</v>
      </c>
      <c r="M1715" t="s">
        <v>22</v>
      </c>
      <c r="N1715" t="s">
        <v>23</v>
      </c>
      <c r="O1715" t="s">
        <v>22</v>
      </c>
      <c r="P1715" t="s">
        <v>24</v>
      </c>
      <c r="Q1715" t="s">
        <v>19</v>
      </c>
      <c r="R1715" t="s">
        <v>25</v>
      </c>
      <c r="S1715" t="s">
        <v>21</v>
      </c>
      <c r="T1715" t="s">
        <v>26</v>
      </c>
      <c r="U1715" t="s">
        <v>14</v>
      </c>
      <c r="V1715" t="s">
        <v>18</v>
      </c>
      <c r="W1715" t="s">
        <v>24</v>
      </c>
      <c r="X1715" t="s">
        <v>27</v>
      </c>
      <c r="Y1715" t="s">
        <v>25</v>
      </c>
      <c r="Z1715" t="s">
        <v>28</v>
      </c>
      <c r="AA1715" t="s">
        <v>29</v>
      </c>
      <c r="AB1715" t="s">
        <v>25</v>
      </c>
      <c r="AC1715" t="s">
        <v>18</v>
      </c>
      <c r="AD1715" t="s">
        <v>26</v>
      </c>
      <c r="AE1715" t="s">
        <v>29</v>
      </c>
      <c r="AF1715" t="s">
        <v>19</v>
      </c>
      <c r="AG1715" t="s">
        <v>30</v>
      </c>
      <c r="AH1715" t="s">
        <v>31</v>
      </c>
    </row>
    <row r="1716" spans="1:34" x14ac:dyDescent="0.6">
      <c r="A1716" t="s">
        <v>77</v>
      </c>
      <c r="B1716" t="s">
        <v>864</v>
      </c>
      <c r="E1716" s="3">
        <v>2705000</v>
      </c>
      <c r="G1716" s="3">
        <v>1695498</v>
      </c>
      <c r="H1716" s="3">
        <v>1379907.22</v>
      </c>
      <c r="I1716">
        <v>0</v>
      </c>
    </row>
    <row r="1717" spans="1:34" x14ac:dyDescent="0.6">
      <c r="A1717" t="s">
        <v>14</v>
      </c>
      <c r="B1717" t="s">
        <v>15</v>
      </c>
      <c r="C1717" t="s">
        <v>16</v>
      </c>
      <c r="D1717" t="s">
        <v>17</v>
      </c>
      <c r="E1717" t="s">
        <v>18</v>
      </c>
      <c r="F1717" t="s">
        <v>19</v>
      </c>
      <c r="G1717" t="s">
        <v>69</v>
      </c>
      <c r="H1717" t="s">
        <v>70</v>
      </c>
      <c r="I1717" t="s">
        <v>21</v>
      </c>
      <c r="J1717" t="s">
        <v>19</v>
      </c>
      <c r="K1717" t="s">
        <v>22</v>
      </c>
      <c r="L1717" t="s">
        <v>22</v>
      </c>
      <c r="M1717" t="s">
        <v>22</v>
      </c>
      <c r="N1717" t="s">
        <v>23</v>
      </c>
      <c r="O1717" t="s">
        <v>22</v>
      </c>
      <c r="P1717" t="s">
        <v>24</v>
      </c>
      <c r="Q1717" t="s">
        <v>19</v>
      </c>
      <c r="R1717" t="s">
        <v>25</v>
      </c>
      <c r="S1717" t="s">
        <v>21</v>
      </c>
      <c r="T1717" t="s">
        <v>26</v>
      </c>
      <c r="U1717" t="s">
        <v>14</v>
      </c>
      <c r="V1717" t="s">
        <v>18</v>
      </c>
      <c r="W1717" t="s">
        <v>24</v>
      </c>
      <c r="X1717" t="s">
        <v>27</v>
      </c>
      <c r="Y1717" t="s">
        <v>25</v>
      </c>
      <c r="Z1717" t="s">
        <v>28</v>
      </c>
      <c r="AA1717" t="s">
        <v>29</v>
      </c>
      <c r="AB1717" t="s">
        <v>25</v>
      </c>
      <c r="AC1717" t="s">
        <v>18</v>
      </c>
      <c r="AD1717" t="s">
        <v>26</v>
      </c>
      <c r="AE1717" t="s">
        <v>29</v>
      </c>
      <c r="AF1717" t="s">
        <v>19</v>
      </c>
      <c r="AG1717" t="s">
        <v>30</v>
      </c>
      <c r="AH1717" t="s">
        <v>31</v>
      </c>
    </row>
    <row r="1718" spans="1:34" x14ac:dyDescent="0.6">
      <c r="A1718">
        <v>40659306351</v>
      </c>
      <c r="B1718" t="s">
        <v>869</v>
      </c>
      <c r="C1718">
        <v>80084135241</v>
      </c>
      <c r="D1718" t="s">
        <v>870</v>
      </c>
      <c r="E1718" s="3">
        <v>885000</v>
      </c>
      <c r="F1718">
        <v>7.85</v>
      </c>
      <c r="G1718" s="3">
        <v>850205</v>
      </c>
      <c r="H1718" s="3">
        <v>850205</v>
      </c>
      <c r="I1718">
        <v>0</v>
      </c>
      <c r="J1718" s="4">
        <v>44551</v>
      </c>
      <c r="K1718">
        <v>3</v>
      </c>
      <c r="L1718">
        <v>3</v>
      </c>
      <c r="M1718">
        <v>0</v>
      </c>
      <c r="N1718">
        <v>0</v>
      </c>
      <c r="O1718">
        <v>0</v>
      </c>
      <c r="P1718">
        <v>0</v>
      </c>
      <c r="Q1718" t="s">
        <v>73</v>
      </c>
      <c r="R1718">
        <v>15355</v>
      </c>
      <c r="S1718" s="3">
        <v>17882</v>
      </c>
      <c r="T1718" t="s">
        <v>74</v>
      </c>
      <c r="U1718">
        <v>0</v>
      </c>
      <c r="V1718">
        <v>0</v>
      </c>
      <c r="W1718" t="s">
        <v>75</v>
      </c>
      <c r="Y1718">
        <v>9</v>
      </c>
      <c r="Z1718" t="s">
        <v>75</v>
      </c>
      <c r="AA1718" t="s">
        <v>74</v>
      </c>
      <c r="AB1718" t="s">
        <v>75</v>
      </c>
      <c r="AC1718">
        <v>0</v>
      </c>
      <c r="AD1718" t="s">
        <v>74</v>
      </c>
      <c r="AE1718" t="s">
        <v>76</v>
      </c>
      <c r="AF1718" s="4">
        <v>44597</v>
      </c>
      <c r="AG1718">
        <v>0</v>
      </c>
    </row>
    <row r="1719" spans="1:34" x14ac:dyDescent="0.6">
      <c r="A1719" t="s">
        <v>14</v>
      </c>
      <c r="B1719" t="s">
        <v>15</v>
      </c>
      <c r="C1719" t="s">
        <v>16</v>
      </c>
      <c r="D1719" t="s">
        <v>17</v>
      </c>
      <c r="E1719" t="s">
        <v>18</v>
      </c>
      <c r="F1719" t="s">
        <v>19</v>
      </c>
      <c r="G1719" t="s">
        <v>69</v>
      </c>
      <c r="H1719" t="s">
        <v>70</v>
      </c>
      <c r="I1719" t="s">
        <v>21</v>
      </c>
      <c r="J1719" t="s">
        <v>19</v>
      </c>
      <c r="K1719" t="s">
        <v>22</v>
      </c>
      <c r="L1719" t="s">
        <v>22</v>
      </c>
      <c r="M1719" t="s">
        <v>22</v>
      </c>
      <c r="N1719" t="s">
        <v>23</v>
      </c>
      <c r="O1719" t="s">
        <v>22</v>
      </c>
      <c r="P1719" t="s">
        <v>24</v>
      </c>
      <c r="Q1719" t="s">
        <v>19</v>
      </c>
      <c r="R1719" t="s">
        <v>25</v>
      </c>
      <c r="S1719" t="s">
        <v>21</v>
      </c>
      <c r="T1719" t="s">
        <v>26</v>
      </c>
      <c r="U1719" t="s">
        <v>14</v>
      </c>
      <c r="V1719" t="s">
        <v>18</v>
      </c>
      <c r="W1719" t="s">
        <v>24</v>
      </c>
      <c r="X1719" t="s">
        <v>27</v>
      </c>
      <c r="Y1719" t="s">
        <v>25</v>
      </c>
      <c r="Z1719" t="s">
        <v>28</v>
      </c>
      <c r="AA1719" t="s">
        <v>29</v>
      </c>
      <c r="AB1719" t="s">
        <v>25</v>
      </c>
      <c r="AC1719" t="s">
        <v>18</v>
      </c>
      <c r="AD1719" t="s">
        <v>26</v>
      </c>
      <c r="AE1719" t="s">
        <v>29</v>
      </c>
      <c r="AF1719" t="s">
        <v>19</v>
      </c>
      <c r="AG1719" t="s">
        <v>30</v>
      </c>
      <c r="AH1719" t="s">
        <v>31</v>
      </c>
    </row>
    <row r="1720" spans="1:34" x14ac:dyDescent="0.6">
      <c r="A1720" t="s">
        <v>77</v>
      </c>
      <c r="B1720" t="s">
        <v>869</v>
      </c>
      <c r="E1720" s="3">
        <v>885000</v>
      </c>
      <c r="G1720" s="3">
        <v>850205</v>
      </c>
      <c r="H1720" s="3">
        <v>850205</v>
      </c>
      <c r="I1720">
        <v>0</v>
      </c>
    </row>
    <row r="1721" spans="1:34" x14ac:dyDescent="0.6">
      <c r="A1721" t="s">
        <v>14</v>
      </c>
      <c r="B1721" t="s">
        <v>15</v>
      </c>
      <c r="C1721" t="s">
        <v>16</v>
      </c>
      <c r="D1721" t="s">
        <v>17</v>
      </c>
      <c r="E1721" t="s">
        <v>18</v>
      </c>
      <c r="F1721" t="s">
        <v>19</v>
      </c>
      <c r="G1721" t="s">
        <v>69</v>
      </c>
      <c r="H1721" t="s">
        <v>70</v>
      </c>
      <c r="I1721" t="s">
        <v>21</v>
      </c>
      <c r="J1721" t="s">
        <v>19</v>
      </c>
      <c r="K1721" t="s">
        <v>22</v>
      </c>
      <c r="L1721" t="s">
        <v>22</v>
      </c>
      <c r="M1721" t="s">
        <v>22</v>
      </c>
      <c r="N1721" t="s">
        <v>23</v>
      </c>
      <c r="O1721" t="s">
        <v>22</v>
      </c>
      <c r="P1721" t="s">
        <v>24</v>
      </c>
      <c r="Q1721" t="s">
        <v>19</v>
      </c>
      <c r="R1721" t="s">
        <v>25</v>
      </c>
      <c r="S1721" t="s">
        <v>21</v>
      </c>
      <c r="T1721" t="s">
        <v>26</v>
      </c>
      <c r="U1721" t="s">
        <v>14</v>
      </c>
      <c r="V1721" t="s">
        <v>18</v>
      </c>
      <c r="W1721" t="s">
        <v>24</v>
      </c>
      <c r="X1721" t="s">
        <v>27</v>
      </c>
      <c r="Y1721" t="s">
        <v>25</v>
      </c>
      <c r="Z1721" t="s">
        <v>28</v>
      </c>
      <c r="AA1721" t="s">
        <v>29</v>
      </c>
      <c r="AB1721" t="s">
        <v>25</v>
      </c>
      <c r="AC1721" t="s">
        <v>18</v>
      </c>
      <c r="AD1721" t="s">
        <v>26</v>
      </c>
      <c r="AE1721" t="s">
        <v>29</v>
      </c>
      <c r="AF1721" t="s">
        <v>19</v>
      </c>
      <c r="AG1721" t="s">
        <v>30</v>
      </c>
      <c r="AH1721" t="s">
        <v>31</v>
      </c>
    </row>
    <row r="1722" spans="1:34" x14ac:dyDescent="0.6">
      <c r="A1722">
        <v>39218324501</v>
      </c>
      <c r="B1722" t="s">
        <v>871</v>
      </c>
      <c r="C1722">
        <v>90486841473</v>
      </c>
      <c r="D1722" t="s">
        <v>872</v>
      </c>
      <c r="E1722" s="3">
        <v>263500</v>
      </c>
      <c r="F1722">
        <v>9.3000000000000007</v>
      </c>
      <c r="G1722" s="3">
        <v>188758</v>
      </c>
      <c r="H1722" s="3">
        <v>188758</v>
      </c>
      <c r="I1722">
        <v>0</v>
      </c>
      <c r="J1722" s="4">
        <v>43906</v>
      </c>
      <c r="K1722">
        <v>1</v>
      </c>
      <c r="L1722">
        <v>1</v>
      </c>
      <c r="M1722">
        <v>0</v>
      </c>
      <c r="N1722">
        <v>0</v>
      </c>
      <c r="O1722">
        <v>0</v>
      </c>
      <c r="P1722">
        <v>0</v>
      </c>
      <c r="Q1722" t="s">
        <v>73</v>
      </c>
      <c r="R1722">
        <v>15355</v>
      </c>
      <c r="S1722" s="3">
        <v>4814</v>
      </c>
      <c r="T1722" t="s">
        <v>74</v>
      </c>
      <c r="U1722">
        <v>0</v>
      </c>
      <c r="V1722">
        <v>0</v>
      </c>
      <c r="W1722" t="s">
        <v>75</v>
      </c>
      <c r="Y1722">
        <v>9</v>
      </c>
      <c r="Z1722" t="s">
        <v>75</v>
      </c>
      <c r="AA1722" t="s">
        <v>74</v>
      </c>
      <c r="AB1722" t="s">
        <v>75</v>
      </c>
      <c r="AC1722">
        <v>0</v>
      </c>
      <c r="AD1722" t="s">
        <v>74</v>
      </c>
    </row>
    <row r="1723" spans="1:34" x14ac:dyDescent="0.6">
      <c r="A1723">
        <v>40078939543</v>
      </c>
      <c r="B1723" t="s">
        <v>871</v>
      </c>
      <c r="C1723">
        <v>90651533073</v>
      </c>
      <c r="D1723" t="s">
        <v>873</v>
      </c>
      <c r="E1723" s="3">
        <v>388000</v>
      </c>
      <c r="F1723">
        <v>9.3000000000000007</v>
      </c>
      <c r="G1723" s="3">
        <v>204036.5</v>
      </c>
      <c r="H1723" s="3">
        <v>204036.5</v>
      </c>
      <c r="I1723">
        <v>0</v>
      </c>
      <c r="J1723" s="4">
        <v>44275</v>
      </c>
      <c r="K1723">
        <v>1</v>
      </c>
      <c r="L1723">
        <v>1</v>
      </c>
      <c r="M1723">
        <v>0</v>
      </c>
      <c r="N1723">
        <v>0</v>
      </c>
      <c r="O1723">
        <v>0</v>
      </c>
      <c r="P1723">
        <v>0</v>
      </c>
      <c r="Q1723" t="s">
        <v>73</v>
      </c>
      <c r="R1723">
        <v>15355</v>
      </c>
      <c r="S1723" s="3">
        <v>2352</v>
      </c>
      <c r="T1723" t="s">
        <v>74</v>
      </c>
      <c r="U1723">
        <v>0</v>
      </c>
      <c r="V1723">
        <v>2.04</v>
      </c>
      <c r="W1723" t="s">
        <v>75</v>
      </c>
      <c r="Y1723">
        <v>9</v>
      </c>
      <c r="Z1723" t="s">
        <v>75</v>
      </c>
      <c r="AA1723" t="s">
        <v>74</v>
      </c>
      <c r="AB1723" t="s">
        <v>75</v>
      </c>
      <c r="AC1723">
        <v>0</v>
      </c>
      <c r="AD1723" t="s">
        <v>74</v>
      </c>
      <c r="AE1723" t="s">
        <v>76</v>
      </c>
      <c r="AF1723" s="4">
        <v>44322</v>
      </c>
      <c r="AG1723">
        <v>0</v>
      </c>
    </row>
    <row r="1724" spans="1:34" x14ac:dyDescent="0.6">
      <c r="A1724" t="s">
        <v>14</v>
      </c>
      <c r="B1724" t="s">
        <v>15</v>
      </c>
      <c r="C1724" t="s">
        <v>16</v>
      </c>
      <c r="D1724" t="s">
        <v>17</v>
      </c>
      <c r="E1724" t="s">
        <v>18</v>
      </c>
      <c r="F1724" t="s">
        <v>19</v>
      </c>
      <c r="G1724" t="s">
        <v>69</v>
      </c>
      <c r="H1724" t="s">
        <v>70</v>
      </c>
      <c r="I1724" t="s">
        <v>21</v>
      </c>
      <c r="J1724" t="s">
        <v>19</v>
      </c>
      <c r="K1724" t="s">
        <v>22</v>
      </c>
      <c r="L1724" t="s">
        <v>22</v>
      </c>
      <c r="M1724" t="s">
        <v>22</v>
      </c>
      <c r="N1724" t="s">
        <v>23</v>
      </c>
      <c r="O1724" t="s">
        <v>22</v>
      </c>
      <c r="P1724" t="s">
        <v>24</v>
      </c>
      <c r="Q1724" t="s">
        <v>19</v>
      </c>
      <c r="R1724" t="s">
        <v>25</v>
      </c>
      <c r="S1724" t="s">
        <v>21</v>
      </c>
      <c r="T1724" t="s">
        <v>26</v>
      </c>
      <c r="U1724" t="s">
        <v>14</v>
      </c>
      <c r="V1724" t="s">
        <v>18</v>
      </c>
      <c r="W1724" t="s">
        <v>24</v>
      </c>
      <c r="X1724" t="s">
        <v>27</v>
      </c>
      <c r="Y1724" t="s">
        <v>25</v>
      </c>
      <c r="Z1724" t="s">
        <v>28</v>
      </c>
      <c r="AA1724" t="s">
        <v>29</v>
      </c>
      <c r="AB1724" t="s">
        <v>25</v>
      </c>
      <c r="AC1724" t="s">
        <v>18</v>
      </c>
      <c r="AD1724" t="s">
        <v>26</v>
      </c>
      <c r="AE1724" t="s">
        <v>29</v>
      </c>
      <c r="AF1724" t="s">
        <v>19</v>
      </c>
      <c r="AG1724" t="s">
        <v>30</v>
      </c>
      <c r="AH1724" t="s">
        <v>31</v>
      </c>
    </row>
    <row r="1725" spans="1:34" x14ac:dyDescent="0.6">
      <c r="A1725" t="s">
        <v>77</v>
      </c>
      <c r="B1725" t="s">
        <v>871</v>
      </c>
      <c r="E1725" s="3">
        <v>651500</v>
      </c>
      <c r="G1725" s="3">
        <v>392794.5</v>
      </c>
      <c r="H1725" s="3">
        <v>392794.5</v>
      </c>
      <c r="I1725">
        <v>0</v>
      </c>
    </row>
    <row r="1726" spans="1:34" x14ac:dyDescent="0.6">
      <c r="A1726" t="s">
        <v>14</v>
      </c>
      <c r="B1726" t="s">
        <v>15</v>
      </c>
      <c r="C1726" t="s">
        <v>16</v>
      </c>
      <c r="D1726" t="s">
        <v>17</v>
      </c>
      <c r="E1726" t="s">
        <v>18</v>
      </c>
      <c r="F1726" t="s">
        <v>19</v>
      </c>
      <c r="G1726" t="s">
        <v>69</v>
      </c>
      <c r="H1726" t="s">
        <v>70</v>
      </c>
      <c r="I1726" t="s">
        <v>21</v>
      </c>
      <c r="J1726" t="s">
        <v>19</v>
      </c>
      <c r="K1726" t="s">
        <v>22</v>
      </c>
      <c r="L1726" t="s">
        <v>22</v>
      </c>
      <c r="M1726" t="s">
        <v>22</v>
      </c>
      <c r="N1726" t="s">
        <v>23</v>
      </c>
      <c r="O1726" t="s">
        <v>22</v>
      </c>
      <c r="P1726" t="s">
        <v>24</v>
      </c>
      <c r="Q1726" t="s">
        <v>19</v>
      </c>
      <c r="R1726" t="s">
        <v>25</v>
      </c>
      <c r="S1726" t="s">
        <v>21</v>
      </c>
      <c r="T1726" t="s">
        <v>26</v>
      </c>
      <c r="U1726" t="s">
        <v>14</v>
      </c>
      <c r="V1726" t="s">
        <v>18</v>
      </c>
      <c r="W1726" t="s">
        <v>24</v>
      </c>
      <c r="X1726" t="s">
        <v>27</v>
      </c>
      <c r="Y1726" t="s">
        <v>25</v>
      </c>
      <c r="Z1726" t="s">
        <v>28</v>
      </c>
      <c r="AA1726" t="s">
        <v>29</v>
      </c>
      <c r="AB1726" t="s">
        <v>25</v>
      </c>
      <c r="AC1726" t="s">
        <v>18</v>
      </c>
      <c r="AD1726" t="s">
        <v>26</v>
      </c>
      <c r="AE1726" t="s">
        <v>29</v>
      </c>
      <c r="AF1726" t="s">
        <v>19</v>
      </c>
      <c r="AG1726" t="s">
        <v>30</v>
      </c>
      <c r="AH1726" t="s">
        <v>31</v>
      </c>
    </row>
    <row r="1727" spans="1:34" x14ac:dyDescent="0.6">
      <c r="A1727">
        <v>38915473149</v>
      </c>
      <c r="B1727" t="s">
        <v>874</v>
      </c>
      <c r="C1727">
        <v>86989898453</v>
      </c>
      <c r="D1727" t="s">
        <v>875</v>
      </c>
      <c r="E1727" s="3">
        <v>750000</v>
      </c>
      <c r="F1727">
        <v>10.199999999999999</v>
      </c>
      <c r="G1727" s="3">
        <v>885322</v>
      </c>
      <c r="H1727" s="3">
        <v>764687</v>
      </c>
      <c r="I1727">
        <v>0</v>
      </c>
      <c r="J1727" s="4">
        <v>43782</v>
      </c>
      <c r="K1727">
        <v>3</v>
      </c>
      <c r="L1727">
        <v>3</v>
      </c>
      <c r="M1727">
        <v>0</v>
      </c>
      <c r="N1727">
        <v>0</v>
      </c>
      <c r="O1727">
        <v>0</v>
      </c>
      <c r="P1727">
        <v>0</v>
      </c>
      <c r="Q1727" t="s">
        <v>73</v>
      </c>
      <c r="R1727">
        <v>15355</v>
      </c>
      <c r="S1727" s="3">
        <v>8455</v>
      </c>
      <c r="T1727" t="s">
        <v>74</v>
      </c>
      <c r="U1727">
        <v>0</v>
      </c>
      <c r="V1727">
        <v>0</v>
      </c>
      <c r="W1727" t="s">
        <v>75</v>
      </c>
      <c r="Y1727">
        <v>9</v>
      </c>
      <c r="Z1727" t="s">
        <v>75</v>
      </c>
      <c r="AA1727" t="s">
        <v>74</v>
      </c>
      <c r="AB1727" t="s">
        <v>75</v>
      </c>
      <c r="AC1727">
        <v>0</v>
      </c>
      <c r="AD1727" t="s">
        <v>74</v>
      </c>
    </row>
    <row r="1728" spans="1:34" x14ac:dyDescent="0.6">
      <c r="A1728">
        <v>39150818469</v>
      </c>
      <c r="B1728" t="s">
        <v>874</v>
      </c>
      <c r="C1728">
        <v>88408978620</v>
      </c>
      <c r="D1728" t="s">
        <v>876</v>
      </c>
      <c r="E1728" s="3">
        <v>749300</v>
      </c>
      <c r="F1728">
        <v>9.65</v>
      </c>
      <c r="G1728" s="3">
        <v>742319</v>
      </c>
      <c r="H1728" s="3">
        <v>737319</v>
      </c>
      <c r="I1728">
        <v>0</v>
      </c>
      <c r="J1728" s="4">
        <v>43879</v>
      </c>
      <c r="K1728">
        <v>1</v>
      </c>
      <c r="L1728">
        <v>1</v>
      </c>
      <c r="M1728">
        <v>0</v>
      </c>
      <c r="N1728">
        <v>0</v>
      </c>
      <c r="O1728">
        <v>0</v>
      </c>
      <c r="P1728">
        <v>0</v>
      </c>
      <c r="Q1728" t="s">
        <v>73</v>
      </c>
      <c r="R1728">
        <v>15355</v>
      </c>
      <c r="S1728" s="3">
        <v>6035</v>
      </c>
      <c r="T1728" t="s">
        <v>74</v>
      </c>
      <c r="U1728">
        <v>0</v>
      </c>
      <c r="V1728">
        <v>0</v>
      </c>
      <c r="W1728" t="s">
        <v>75</v>
      </c>
      <c r="Y1728">
        <v>9</v>
      </c>
      <c r="Z1728" t="s">
        <v>75</v>
      </c>
      <c r="AA1728" t="s">
        <v>74</v>
      </c>
      <c r="AB1728" t="s">
        <v>75</v>
      </c>
      <c r="AC1728">
        <v>0</v>
      </c>
      <c r="AD1728" t="s">
        <v>74</v>
      </c>
    </row>
    <row r="1729" spans="1:34" x14ac:dyDescent="0.6">
      <c r="A1729">
        <v>39949263237</v>
      </c>
      <c r="B1729" t="s">
        <v>874</v>
      </c>
      <c r="C1729">
        <v>90666299988</v>
      </c>
      <c r="D1729" t="s">
        <v>877</v>
      </c>
      <c r="E1729" s="3">
        <v>475000</v>
      </c>
      <c r="F1729">
        <v>9.3000000000000007</v>
      </c>
      <c r="G1729" s="3">
        <v>514293</v>
      </c>
      <c r="H1729" s="3">
        <v>514293</v>
      </c>
      <c r="I1729">
        <v>0</v>
      </c>
      <c r="J1729" s="4">
        <v>44219</v>
      </c>
      <c r="K1729">
        <v>1</v>
      </c>
      <c r="L1729">
        <v>1</v>
      </c>
      <c r="M1729">
        <v>0</v>
      </c>
      <c r="N1729">
        <v>0</v>
      </c>
      <c r="O1729">
        <v>0</v>
      </c>
      <c r="P1729">
        <v>0</v>
      </c>
      <c r="Q1729" t="s">
        <v>73</v>
      </c>
      <c r="R1729">
        <v>15355</v>
      </c>
      <c r="S1729" s="3">
        <v>7524</v>
      </c>
      <c r="T1729" t="s">
        <v>74</v>
      </c>
      <c r="U1729">
        <v>0</v>
      </c>
      <c r="V1729">
        <v>0</v>
      </c>
      <c r="W1729" t="s">
        <v>75</v>
      </c>
      <c r="Y1729">
        <v>9</v>
      </c>
      <c r="Z1729" t="s">
        <v>75</v>
      </c>
      <c r="AA1729" t="s">
        <v>74</v>
      </c>
      <c r="AB1729" t="s">
        <v>75</v>
      </c>
      <c r="AC1729">
        <v>0</v>
      </c>
      <c r="AD1729" t="s">
        <v>74</v>
      </c>
    </row>
    <row r="1730" spans="1:34" x14ac:dyDescent="0.6">
      <c r="A1730">
        <v>39954060524</v>
      </c>
      <c r="B1730" t="s">
        <v>874</v>
      </c>
      <c r="C1730">
        <v>90637444987</v>
      </c>
      <c r="D1730" t="s">
        <v>878</v>
      </c>
      <c r="E1730" s="3">
        <v>627000</v>
      </c>
      <c r="F1730">
        <v>8.8000000000000007</v>
      </c>
      <c r="G1730" s="3">
        <v>334285</v>
      </c>
      <c r="H1730" s="3">
        <v>334285</v>
      </c>
      <c r="I1730">
        <v>0</v>
      </c>
      <c r="J1730" s="4">
        <v>44219</v>
      </c>
      <c r="K1730">
        <v>1</v>
      </c>
      <c r="L1730">
        <v>1</v>
      </c>
      <c r="M1730">
        <v>0</v>
      </c>
      <c r="N1730">
        <v>0</v>
      </c>
      <c r="O1730">
        <v>0</v>
      </c>
      <c r="P1730">
        <v>0</v>
      </c>
      <c r="Q1730" t="s">
        <v>73</v>
      </c>
      <c r="R1730">
        <v>15355</v>
      </c>
      <c r="S1730" s="3">
        <v>11359</v>
      </c>
      <c r="T1730" t="s">
        <v>74</v>
      </c>
      <c r="U1730">
        <v>0</v>
      </c>
      <c r="V1730">
        <v>0</v>
      </c>
      <c r="W1730" t="s">
        <v>75</v>
      </c>
      <c r="Y1730">
        <v>9</v>
      </c>
      <c r="Z1730" t="s">
        <v>75</v>
      </c>
      <c r="AA1730" t="s">
        <v>74</v>
      </c>
      <c r="AB1730" t="s">
        <v>75</v>
      </c>
      <c r="AC1730">
        <v>0</v>
      </c>
      <c r="AD1730" t="s">
        <v>74</v>
      </c>
    </row>
    <row r="1731" spans="1:34" x14ac:dyDescent="0.6">
      <c r="A1731" t="s">
        <v>14</v>
      </c>
      <c r="B1731" t="s">
        <v>15</v>
      </c>
      <c r="C1731" t="s">
        <v>16</v>
      </c>
      <c r="D1731" t="s">
        <v>17</v>
      </c>
      <c r="E1731" t="s">
        <v>18</v>
      </c>
      <c r="F1731" t="s">
        <v>19</v>
      </c>
      <c r="G1731" t="s">
        <v>69</v>
      </c>
      <c r="H1731" t="s">
        <v>70</v>
      </c>
      <c r="I1731" t="s">
        <v>21</v>
      </c>
      <c r="J1731" t="s">
        <v>19</v>
      </c>
      <c r="K1731" t="s">
        <v>22</v>
      </c>
      <c r="L1731" t="s">
        <v>22</v>
      </c>
      <c r="M1731" t="s">
        <v>22</v>
      </c>
      <c r="N1731" t="s">
        <v>23</v>
      </c>
      <c r="O1731" t="s">
        <v>22</v>
      </c>
      <c r="P1731" t="s">
        <v>24</v>
      </c>
      <c r="Q1731" t="s">
        <v>19</v>
      </c>
      <c r="R1731" t="s">
        <v>25</v>
      </c>
      <c r="S1731" t="s">
        <v>21</v>
      </c>
      <c r="T1731" t="s">
        <v>26</v>
      </c>
      <c r="U1731" t="s">
        <v>14</v>
      </c>
      <c r="V1731" t="s">
        <v>18</v>
      </c>
      <c r="W1731" t="s">
        <v>24</v>
      </c>
      <c r="X1731" t="s">
        <v>27</v>
      </c>
      <c r="Y1731" t="s">
        <v>25</v>
      </c>
      <c r="Z1731" t="s">
        <v>28</v>
      </c>
      <c r="AA1731" t="s">
        <v>29</v>
      </c>
      <c r="AB1731" t="s">
        <v>25</v>
      </c>
      <c r="AC1731" t="s">
        <v>18</v>
      </c>
      <c r="AD1731" t="s">
        <v>26</v>
      </c>
      <c r="AE1731" t="s">
        <v>29</v>
      </c>
      <c r="AF1731" t="s">
        <v>19</v>
      </c>
      <c r="AG1731" t="s">
        <v>30</v>
      </c>
      <c r="AH1731" t="s">
        <v>31</v>
      </c>
    </row>
    <row r="1732" spans="1:34" x14ac:dyDescent="0.6">
      <c r="A1732" t="s">
        <v>77</v>
      </c>
      <c r="B1732" t="s">
        <v>874</v>
      </c>
      <c r="E1732" s="3">
        <v>2601300</v>
      </c>
      <c r="G1732" s="3">
        <v>2476219</v>
      </c>
      <c r="H1732" s="3">
        <v>2350584</v>
      </c>
      <c r="I1732">
        <v>0</v>
      </c>
    </row>
    <row r="1733" spans="1:34" x14ac:dyDescent="0.6">
      <c r="A1733" t="s">
        <v>14</v>
      </c>
      <c r="B1733" t="s">
        <v>15</v>
      </c>
      <c r="C1733" t="s">
        <v>16</v>
      </c>
      <c r="D1733" t="s">
        <v>17</v>
      </c>
      <c r="E1733" t="s">
        <v>18</v>
      </c>
      <c r="F1733" t="s">
        <v>19</v>
      </c>
      <c r="G1733" t="s">
        <v>69</v>
      </c>
      <c r="H1733" t="s">
        <v>70</v>
      </c>
      <c r="I1733" t="s">
        <v>21</v>
      </c>
      <c r="J1733" t="s">
        <v>19</v>
      </c>
      <c r="K1733" t="s">
        <v>22</v>
      </c>
      <c r="L1733" t="s">
        <v>22</v>
      </c>
      <c r="M1733" t="s">
        <v>22</v>
      </c>
      <c r="N1733" t="s">
        <v>23</v>
      </c>
      <c r="O1733" t="s">
        <v>22</v>
      </c>
      <c r="P1733" t="s">
        <v>24</v>
      </c>
      <c r="Q1733" t="s">
        <v>19</v>
      </c>
      <c r="R1733" t="s">
        <v>25</v>
      </c>
      <c r="S1733" t="s">
        <v>21</v>
      </c>
      <c r="T1733" t="s">
        <v>26</v>
      </c>
      <c r="U1733" t="s">
        <v>14</v>
      </c>
      <c r="V1733" t="s">
        <v>18</v>
      </c>
      <c r="W1733" t="s">
        <v>24</v>
      </c>
      <c r="X1733" t="s">
        <v>27</v>
      </c>
      <c r="Y1733" t="s">
        <v>25</v>
      </c>
      <c r="Z1733" t="s">
        <v>28</v>
      </c>
      <c r="AA1733" t="s">
        <v>29</v>
      </c>
      <c r="AB1733" t="s">
        <v>25</v>
      </c>
      <c r="AC1733" t="s">
        <v>18</v>
      </c>
      <c r="AD1733" t="s">
        <v>26</v>
      </c>
      <c r="AE1733" t="s">
        <v>29</v>
      </c>
      <c r="AF1733" t="s">
        <v>19</v>
      </c>
      <c r="AG1733" t="s">
        <v>30</v>
      </c>
      <c r="AH1733" t="s">
        <v>31</v>
      </c>
    </row>
    <row r="1734" spans="1:34" x14ac:dyDescent="0.6">
      <c r="A1734">
        <v>38880964302</v>
      </c>
      <c r="B1734" t="s">
        <v>879</v>
      </c>
      <c r="C1734">
        <v>90426329384</v>
      </c>
      <c r="D1734" t="s">
        <v>880</v>
      </c>
      <c r="E1734" s="3">
        <v>2027250</v>
      </c>
      <c r="F1734">
        <v>9.1999999999999993</v>
      </c>
      <c r="G1734" s="3">
        <v>877235</v>
      </c>
      <c r="H1734" s="3">
        <v>787647</v>
      </c>
      <c r="I1734">
        <v>0</v>
      </c>
      <c r="J1734" s="4">
        <v>43777</v>
      </c>
      <c r="K1734">
        <v>1</v>
      </c>
      <c r="L1734">
        <v>1</v>
      </c>
      <c r="M1734">
        <v>0</v>
      </c>
      <c r="N1734">
        <v>0</v>
      </c>
      <c r="O1734">
        <v>0</v>
      </c>
      <c r="P1734">
        <v>0</v>
      </c>
      <c r="Q1734" t="s">
        <v>73</v>
      </c>
      <c r="R1734">
        <v>15355</v>
      </c>
      <c r="S1734" s="3">
        <v>31850</v>
      </c>
      <c r="T1734" t="s">
        <v>74</v>
      </c>
      <c r="U1734">
        <v>0</v>
      </c>
      <c r="V1734">
        <v>0</v>
      </c>
      <c r="W1734" t="s">
        <v>75</v>
      </c>
      <c r="Y1734">
        <v>9</v>
      </c>
      <c r="Z1734" t="s">
        <v>75</v>
      </c>
      <c r="AA1734" t="s">
        <v>74</v>
      </c>
      <c r="AB1734" t="s">
        <v>75</v>
      </c>
      <c r="AC1734">
        <v>0</v>
      </c>
      <c r="AD1734" t="s">
        <v>74</v>
      </c>
      <c r="AE1734" t="s">
        <v>76</v>
      </c>
      <c r="AF1734" s="4">
        <v>44188</v>
      </c>
      <c r="AG1734">
        <v>999</v>
      </c>
    </row>
    <row r="1735" spans="1:34" x14ac:dyDescent="0.6">
      <c r="A1735" t="s">
        <v>14</v>
      </c>
      <c r="B1735" t="s">
        <v>15</v>
      </c>
      <c r="C1735" t="s">
        <v>16</v>
      </c>
      <c r="D1735" t="s">
        <v>17</v>
      </c>
      <c r="E1735" t="s">
        <v>18</v>
      </c>
      <c r="F1735" t="s">
        <v>19</v>
      </c>
      <c r="G1735" t="s">
        <v>69</v>
      </c>
      <c r="H1735" t="s">
        <v>70</v>
      </c>
      <c r="I1735" t="s">
        <v>21</v>
      </c>
      <c r="J1735" t="s">
        <v>19</v>
      </c>
      <c r="K1735" t="s">
        <v>22</v>
      </c>
      <c r="L1735" t="s">
        <v>22</v>
      </c>
      <c r="M1735" t="s">
        <v>22</v>
      </c>
      <c r="N1735" t="s">
        <v>23</v>
      </c>
      <c r="O1735" t="s">
        <v>22</v>
      </c>
      <c r="P1735" t="s">
        <v>24</v>
      </c>
      <c r="Q1735" t="s">
        <v>19</v>
      </c>
      <c r="R1735" t="s">
        <v>25</v>
      </c>
      <c r="S1735" t="s">
        <v>21</v>
      </c>
      <c r="T1735" t="s">
        <v>26</v>
      </c>
      <c r="U1735" t="s">
        <v>14</v>
      </c>
      <c r="V1735" t="s">
        <v>18</v>
      </c>
      <c r="W1735" t="s">
        <v>24</v>
      </c>
      <c r="X1735" t="s">
        <v>27</v>
      </c>
      <c r="Y1735" t="s">
        <v>25</v>
      </c>
      <c r="Z1735" t="s">
        <v>28</v>
      </c>
      <c r="AA1735" t="s">
        <v>29</v>
      </c>
      <c r="AB1735" t="s">
        <v>25</v>
      </c>
      <c r="AC1735" t="s">
        <v>18</v>
      </c>
      <c r="AD1735" t="s">
        <v>26</v>
      </c>
      <c r="AE1735" t="s">
        <v>29</v>
      </c>
      <c r="AF1735" t="s">
        <v>19</v>
      </c>
      <c r="AG1735" t="s">
        <v>30</v>
      </c>
      <c r="AH1735" t="s">
        <v>31</v>
      </c>
    </row>
    <row r="1736" spans="1:34" x14ac:dyDescent="0.6">
      <c r="A1736" t="s">
        <v>77</v>
      </c>
      <c r="B1736" t="s">
        <v>879</v>
      </c>
      <c r="E1736" s="3">
        <v>2027250</v>
      </c>
      <c r="G1736" s="3">
        <v>877235</v>
      </c>
      <c r="H1736" s="3">
        <v>787647</v>
      </c>
      <c r="I1736">
        <v>0</v>
      </c>
    </row>
    <row r="1737" spans="1:34" x14ac:dyDescent="0.6">
      <c r="A1737" t="s">
        <v>14</v>
      </c>
      <c r="B1737" t="s">
        <v>15</v>
      </c>
      <c r="C1737" t="s">
        <v>16</v>
      </c>
      <c r="D1737" t="s">
        <v>17</v>
      </c>
      <c r="E1737" t="s">
        <v>18</v>
      </c>
      <c r="F1737" t="s">
        <v>19</v>
      </c>
      <c r="G1737" t="s">
        <v>69</v>
      </c>
      <c r="H1737" t="s">
        <v>70</v>
      </c>
      <c r="I1737" t="s">
        <v>21</v>
      </c>
      <c r="J1737" t="s">
        <v>19</v>
      </c>
      <c r="K1737" t="s">
        <v>22</v>
      </c>
      <c r="L1737" t="s">
        <v>22</v>
      </c>
      <c r="M1737" t="s">
        <v>22</v>
      </c>
      <c r="N1737" t="s">
        <v>23</v>
      </c>
      <c r="O1737" t="s">
        <v>22</v>
      </c>
      <c r="P1737" t="s">
        <v>24</v>
      </c>
      <c r="Q1737" t="s">
        <v>19</v>
      </c>
      <c r="R1737" t="s">
        <v>25</v>
      </c>
      <c r="S1737" t="s">
        <v>21</v>
      </c>
      <c r="T1737" t="s">
        <v>26</v>
      </c>
      <c r="U1737" t="s">
        <v>14</v>
      </c>
      <c r="V1737" t="s">
        <v>18</v>
      </c>
      <c r="W1737" t="s">
        <v>24</v>
      </c>
      <c r="X1737" t="s">
        <v>27</v>
      </c>
      <c r="Y1737" t="s">
        <v>25</v>
      </c>
      <c r="Z1737" t="s">
        <v>28</v>
      </c>
      <c r="AA1737" t="s">
        <v>29</v>
      </c>
      <c r="AB1737" t="s">
        <v>25</v>
      </c>
      <c r="AC1737" t="s">
        <v>18</v>
      </c>
      <c r="AD1737" t="s">
        <v>26</v>
      </c>
      <c r="AE1737" t="s">
        <v>29</v>
      </c>
      <c r="AF1737" t="s">
        <v>19</v>
      </c>
      <c r="AG1737" t="s">
        <v>30</v>
      </c>
      <c r="AH1737" t="s">
        <v>31</v>
      </c>
    </row>
    <row r="1738" spans="1:34" x14ac:dyDescent="0.6">
      <c r="A1738">
        <v>38988586328</v>
      </c>
      <c r="B1738" t="s">
        <v>881</v>
      </c>
      <c r="C1738">
        <v>86897680132</v>
      </c>
      <c r="D1738" t="s">
        <v>882</v>
      </c>
      <c r="E1738" s="3">
        <v>1065848</v>
      </c>
      <c r="F1738">
        <v>8.25</v>
      </c>
      <c r="G1738" s="3">
        <v>1166789</v>
      </c>
      <c r="H1738" s="3">
        <v>962689</v>
      </c>
      <c r="I1738">
        <v>0</v>
      </c>
      <c r="J1738" s="4">
        <v>43810</v>
      </c>
      <c r="K1738">
        <v>1</v>
      </c>
      <c r="L1738">
        <v>1</v>
      </c>
      <c r="M1738">
        <v>0</v>
      </c>
      <c r="N1738">
        <v>0</v>
      </c>
      <c r="O1738">
        <v>0</v>
      </c>
      <c r="P1738">
        <v>0</v>
      </c>
      <c r="Q1738" t="s">
        <v>73</v>
      </c>
      <c r="R1738">
        <v>0</v>
      </c>
      <c r="S1738" s="3">
        <v>15346</v>
      </c>
      <c r="T1738" t="s">
        <v>74</v>
      </c>
      <c r="U1738">
        <v>0</v>
      </c>
      <c r="V1738">
        <v>0</v>
      </c>
      <c r="W1738" t="s">
        <v>75</v>
      </c>
      <c r="Y1738">
        <v>9</v>
      </c>
      <c r="Z1738" t="s">
        <v>75</v>
      </c>
      <c r="AA1738" t="s">
        <v>74</v>
      </c>
      <c r="AB1738" t="s">
        <v>75</v>
      </c>
      <c r="AC1738">
        <v>0</v>
      </c>
      <c r="AD1738" t="s">
        <v>74</v>
      </c>
    </row>
    <row r="1739" spans="1:34" x14ac:dyDescent="0.6">
      <c r="A1739" t="s">
        <v>14</v>
      </c>
      <c r="B1739" t="s">
        <v>15</v>
      </c>
      <c r="C1739" t="s">
        <v>16</v>
      </c>
      <c r="D1739" t="s">
        <v>17</v>
      </c>
      <c r="E1739" t="s">
        <v>18</v>
      </c>
      <c r="F1739" t="s">
        <v>19</v>
      </c>
      <c r="G1739" t="s">
        <v>69</v>
      </c>
      <c r="H1739" t="s">
        <v>70</v>
      </c>
      <c r="I1739" t="s">
        <v>21</v>
      </c>
      <c r="J1739" t="s">
        <v>19</v>
      </c>
      <c r="K1739" t="s">
        <v>22</v>
      </c>
      <c r="L1739" t="s">
        <v>22</v>
      </c>
      <c r="M1739" t="s">
        <v>22</v>
      </c>
      <c r="N1739" t="s">
        <v>23</v>
      </c>
      <c r="O1739" t="s">
        <v>22</v>
      </c>
      <c r="P1739" t="s">
        <v>24</v>
      </c>
      <c r="Q1739" t="s">
        <v>19</v>
      </c>
      <c r="R1739" t="s">
        <v>25</v>
      </c>
      <c r="S1739" t="s">
        <v>21</v>
      </c>
      <c r="T1739" t="s">
        <v>26</v>
      </c>
      <c r="U1739" t="s">
        <v>14</v>
      </c>
      <c r="V1739" t="s">
        <v>18</v>
      </c>
      <c r="W1739" t="s">
        <v>24</v>
      </c>
      <c r="X1739" t="s">
        <v>27</v>
      </c>
      <c r="Y1739" t="s">
        <v>25</v>
      </c>
      <c r="Z1739" t="s">
        <v>28</v>
      </c>
      <c r="AA1739" t="s">
        <v>29</v>
      </c>
      <c r="AB1739" t="s">
        <v>25</v>
      </c>
      <c r="AC1739" t="s">
        <v>18</v>
      </c>
      <c r="AD1739" t="s">
        <v>26</v>
      </c>
      <c r="AE1739" t="s">
        <v>29</v>
      </c>
      <c r="AF1739" t="s">
        <v>19</v>
      </c>
      <c r="AG1739" t="s">
        <v>30</v>
      </c>
      <c r="AH1739" t="s">
        <v>31</v>
      </c>
    </row>
    <row r="1740" spans="1:34" x14ac:dyDescent="0.6">
      <c r="A1740" t="s">
        <v>77</v>
      </c>
      <c r="B1740" t="s">
        <v>881</v>
      </c>
      <c r="E1740" s="3">
        <v>1065848</v>
      </c>
      <c r="G1740" s="3">
        <v>1166789</v>
      </c>
      <c r="H1740" s="3">
        <v>962689</v>
      </c>
      <c r="I1740">
        <v>0</v>
      </c>
    </row>
    <row r="1741" spans="1:34" x14ac:dyDescent="0.6">
      <c r="A1741" t="s">
        <v>14</v>
      </c>
      <c r="B1741" t="s">
        <v>15</v>
      </c>
      <c r="C1741" t="s">
        <v>16</v>
      </c>
      <c r="D1741" t="s">
        <v>17</v>
      </c>
      <c r="E1741" t="s">
        <v>18</v>
      </c>
      <c r="F1741" t="s">
        <v>19</v>
      </c>
      <c r="G1741" t="s">
        <v>69</v>
      </c>
      <c r="H1741" t="s">
        <v>70</v>
      </c>
      <c r="I1741" t="s">
        <v>21</v>
      </c>
      <c r="J1741" t="s">
        <v>19</v>
      </c>
      <c r="K1741" t="s">
        <v>22</v>
      </c>
      <c r="L1741" t="s">
        <v>22</v>
      </c>
      <c r="M1741" t="s">
        <v>22</v>
      </c>
      <c r="N1741" t="s">
        <v>23</v>
      </c>
      <c r="O1741" t="s">
        <v>22</v>
      </c>
      <c r="P1741" t="s">
        <v>24</v>
      </c>
      <c r="Q1741" t="s">
        <v>19</v>
      </c>
      <c r="R1741" t="s">
        <v>25</v>
      </c>
      <c r="S1741" t="s">
        <v>21</v>
      </c>
      <c r="T1741" t="s">
        <v>26</v>
      </c>
      <c r="U1741" t="s">
        <v>14</v>
      </c>
      <c r="V1741" t="s">
        <v>18</v>
      </c>
      <c r="W1741" t="s">
        <v>24</v>
      </c>
      <c r="X1741" t="s">
        <v>27</v>
      </c>
      <c r="Y1741" t="s">
        <v>25</v>
      </c>
      <c r="Z1741" t="s">
        <v>28</v>
      </c>
      <c r="AA1741" t="s">
        <v>29</v>
      </c>
      <c r="AB1741" t="s">
        <v>25</v>
      </c>
      <c r="AC1741" t="s">
        <v>18</v>
      </c>
      <c r="AD1741" t="s">
        <v>26</v>
      </c>
      <c r="AE1741" t="s">
        <v>29</v>
      </c>
      <c r="AF1741" t="s">
        <v>19</v>
      </c>
      <c r="AG1741" t="s">
        <v>30</v>
      </c>
      <c r="AH1741" t="s">
        <v>31</v>
      </c>
    </row>
    <row r="1742" spans="1:34" x14ac:dyDescent="0.6">
      <c r="A1742">
        <v>38888415152</v>
      </c>
      <c r="B1742" t="s">
        <v>883</v>
      </c>
      <c r="C1742">
        <v>90396397822</v>
      </c>
      <c r="D1742" t="s">
        <v>884</v>
      </c>
      <c r="E1742" s="3">
        <v>2300000</v>
      </c>
      <c r="F1742">
        <v>9.75</v>
      </c>
      <c r="G1742" s="3">
        <v>1787722</v>
      </c>
      <c r="H1742" s="3">
        <v>1722673</v>
      </c>
      <c r="I1742">
        <v>0</v>
      </c>
      <c r="J1742" s="4">
        <v>43770</v>
      </c>
      <c r="K1742">
        <v>1</v>
      </c>
      <c r="L1742">
        <v>1</v>
      </c>
      <c r="M1742">
        <v>0</v>
      </c>
      <c r="N1742">
        <v>0</v>
      </c>
      <c r="O1742">
        <v>0</v>
      </c>
      <c r="P1742">
        <v>0</v>
      </c>
      <c r="Q1742" t="s">
        <v>73</v>
      </c>
      <c r="R1742">
        <v>15355</v>
      </c>
      <c r="S1742" s="3">
        <v>32671</v>
      </c>
      <c r="T1742" t="s">
        <v>74</v>
      </c>
      <c r="U1742">
        <v>0</v>
      </c>
      <c r="V1742">
        <v>0</v>
      </c>
      <c r="W1742" t="s">
        <v>75</v>
      </c>
      <c r="Y1742">
        <v>9</v>
      </c>
      <c r="Z1742" t="s">
        <v>75</v>
      </c>
      <c r="AA1742" t="s">
        <v>74</v>
      </c>
      <c r="AB1742" t="s">
        <v>75</v>
      </c>
      <c r="AC1742">
        <v>0</v>
      </c>
      <c r="AD1742" t="s">
        <v>74</v>
      </c>
      <c r="AE1742" t="s">
        <v>76</v>
      </c>
      <c r="AF1742" s="4">
        <v>43841</v>
      </c>
      <c r="AG1742">
        <v>999</v>
      </c>
    </row>
    <row r="1743" spans="1:34" x14ac:dyDescent="0.6">
      <c r="A1743">
        <v>39015414565</v>
      </c>
      <c r="B1743" t="s">
        <v>883</v>
      </c>
      <c r="C1743">
        <v>90450818057</v>
      </c>
      <c r="D1743" t="s">
        <v>885</v>
      </c>
      <c r="E1743" s="3">
        <v>2531400</v>
      </c>
      <c r="F1743">
        <v>9.6999999999999993</v>
      </c>
      <c r="G1743" s="3">
        <v>1873622</v>
      </c>
      <c r="H1743" s="3">
        <v>1873622</v>
      </c>
      <c r="I1743">
        <v>0</v>
      </c>
      <c r="J1743" s="4">
        <v>43820</v>
      </c>
      <c r="K1743">
        <v>1</v>
      </c>
      <c r="L1743">
        <v>1</v>
      </c>
      <c r="M1743">
        <v>0</v>
      </c>
      <c r="N1743">
        <v>0</v>
      </c>
      <c r="O1743">
        <v>0</v>
      </c>
      <c r="P1743">
        <v>0</v>
      </c>
      <c r="Q1743" t="s">
        <v>73</v>
      </c>
      <c r="R1743">
        <v>15355</v>
      </c>
      <c r="S1743" s="3">
        <v>33382</v>
      </c>
      <c r="T1743" t="s">
        <v>74</v>
      </c>
      <c r="U1743">
        <v>0</v>
      </c>
      <c r="V1743">
        <v>0</v>
      </c>
      <c r="W1743" t="s">
        <v>75</v>
      </c>
      <c r="Y1743">
        <v>9</v>
      </c>
      <c r="Z1743" t="s">
        <v>75</v>
      </c>
      <c r="AA1743" t="s">
        <v>74</v>
      </c>
      <c r="AB1743" t="s">
        <v>75</v>
      </c>
      <c r="AC1743">
        <v>0</v>
      </c>
      <c r="AD1743" t="s">
        <v>74</v>
      </c>
    </row>
    <row r="1744" spans="1:34" x14ac:dyDescent="0.6">
      <c r="A1744" t="s">
        <v>14</v>
      </c>
      <c r="B1744" t="s">
        <v>15</v>
      </c>
      <c r="C1744" t="s">
        <v>16</v>
      </c>
      <c r="D1744" t="s">
        <v>17</v>
      </c>
      <c r="E1744" t="s">
        <v>18</v>
      </c>
      <c r="F1744" t="s">
        <v>19</v>
      </c>
      <c r="G1744" t="s">
        <v>69</v>
      </c>
      <c r="H1744" t="s">
        <v>70</v>
      </c>
      <c r="I1744" t="s">
        <v>21</v>
      </c>
      <c r="J1744" t="s">
        <v>19</v>
      </c>
      <c r="K1744" t="s">
        <v>22</v>
      </c>
      <c r="L1744" t="s">
        <v>22</v>
      </c>
      <c r="M1744" t="s">
        <v>22</v>
      </c>
      <c r="N1744" t="s">
        <v>23</v>
      </c>
      <c r="O1744" t="s">
        <v>22</v>
      </c>
      <c r="P1744" t="s">
        <v>24</v>
      </c>
      <c r="Q1744" t="s">
        <v>19</v>
      </c>
      <c r="R1744" t="s">
        <v>25</v>
      </c>
      <c r="S1744" t="s">
        <v>21</v>
      </c>
      <c r="T1744" t="s">
        <v>26</v>
      </c>
      <c r="U1744" t="s">
        <v>14</v>
      </c>
      <c r="V1744" t="s">
        <v>18</v>
      </c>
      <c r="W1744" t="s">
        <v>24</v>
      </c>
      <c r="X1744" t="s">
        <v>27</v>
      </c>
      <c r="Y1744" t="s">
        <v>25</v>
      </c>
      <c r="Z1744" t="s">
        <v>28</v>
      </c>
      <c r="AA1744" t="s">
        <v>29</v>
      </c>
      <c r="AB1744" t="s">
        <v>25</v>
      </c>
      <c r="AC1744" t="s">
        <v>18</v>
      </c>
      <c r="AD1744" t="s">
        <v>26</v>
      </c>
      <c r="AE1744" t="s">
        <v>29</v>
      </c>
      <c r="AF1744" t="s">
        <v>19</v>
      </c>
      <c r="AG1744" t="s">
        <v>30</v>
      </c>
      <c r="AH1744" t="s">
        <v>31</v>
      </c>
    </row>
    <row r="1745" spans="1:34" x14ac:dyDescent="0.6">
      <c r="A1745" t="s">
        <v>77</v>
      </c>
      <c r="B1745" t="s">
        <v>883</v>
      </c>
      <c r="E1745" s="3">
        <v>4831400</v>
      </c>
      <c r="G1745" s="3">
        <v>3661344</v>
      </c>
      <c r="H1745" s="3">
        <v>3596295</v>
      </c>
      <c r="I1745">
        <v>0</v>
      </c>
    </row>
    <row r="1746" spans="1:34" x14ac:dyDescent="0.6">
      <c r="A1746" t="s">
        <v>14</v>
      </c>
      <c r="B1746" t="s">
        <v>15</v>
      </c>
      <c r="C1746" t="s">
        <v>16</v>
      </c>
      <c r="D1746" t="s">
        <v>17</v>
      </c>
      <c r="E1746" t="s">
        <v>18</v>
      </c>
      <c r="F1746" t="s">
        <v>19</v>
      </c>
      <c r="G1746" t="s">
        <v>69</v>
      </c>
      <c r="H1746" t="s">
        <v>70</v>
      </c>
      <c r="I1746" t="s">
        <v>21</v>
      </c>
      <c r="J1746" t="s">
        <v>19</v>
      </c>
      <c r="K1746" t="s">
        <v>22</v>
      </c>
      <c r="L1746" t="s">
        <v>22</v>
      </c>
      <c r="M1746" t="s">
        <v>22</v>
      </c>
      <c r="N1746" t="s">
        <v>23</v>
      </c>
      <c r="O1746" t="s">
        <v>22</v>
      </c>
      <c r="P1746" t="s">
        <v>24</v>
      </c>
      <c r="Q1746" t="s">
        <v>19</v>
      </c>
      <c r="R1746" t="s">
        <v>25</v>
      </c>
      <c r="S1746" t="s">
        <v>21</v>
      </c>
      <c r="T1746" t="s">
        <v>26</v>
      </c>
      <c r="U1746" t="s">
        <v>14</v>
      </c>
      <c r="V1746" t="s">
        <v>18</v>
      </c>
      <c r="W1746" t="s">
        <v>24</v>
      </c>
      <c r="X1746" t="s">
        <v>27</v>
      </c>
      <c r="Y1746" t="s">
        <v>25</v>
      </c>
      <c r="Z1746" t="s">
        <v>28</v>
      </c>
      <c r="AA1746" t="s">
        <v>29</v>
      </c>
      <c r="AB1746" t="s">
        <v>25</v>
      </c>
      <c r="AC1746" t="s">
        <v>18</v>
      </c>
      <c r="AD1746" t="s">
        <v>26</v>
      </c>
      <c r="AE1746" t="s">
        <v>29</v>
      </c>
      <c r="AF1746" t="s">
        <v>19</v>
      </c>
      <c r="AG1746" t="s">
        <v>30</v>
      </c>
      <c r="AH1746" t="s">
        <v>31</v>
      </c>
    </row>
    <row r="1747" spans="1:34" x14ac:dyDescent="0.6">
      <c r="A1747">
        <v>40166841378</v>
      </c>
      <c r="B1747" t="s">
        <v>871</v>
      </c>
      <c r="C1747">
        <v>90716419009</v>
      </c>
      <c r="D1747" t="s">
        <v>886</v>
      </c>
      <c r="E1747" s="3">
        <v>265000</v>
      </c>
      <c r="F1747">
        <v>9.3000000000000007</v>
      </c>
      <c r="G1747" s="3">
        <v>117775.33</v>
      </c>
      <c r="H1747" s="3">
        <v>130000</v>
      </c>
      <c r="I1747" s="3">
        <v>12224.67</v>
      </c>
      <c r="J1747" s="4">
        <v>44320</v>
      </c>
      <c r="K1747">
        <v>10</v>
      </c>
      <c r="L1747">
        <v>5</v>
      </c>
      <c r="M1747">
        <v>5</v>
      </c>
      <c r="N1747">
        <v>4</v>
      </c>
      <c r="O1747">
        <v>4</v>
      </c>
      <c r="P1747">
        <v>704</v>
      </c>
      <c r="Q1747" t="s">
        <v>73</v>
      </c>
      <c r="R1747">
        <v>62483</v>
      </c>
      <c r="S1747" s="3">
        <v>2440</v>
      </c>
      <c r="T1747" s="4">
        <v>44510</v>
      </c>
      <c r="U1747" s="3">
        <v>3401.67</v>
      </c>
      <c r="V1747" s="3">
        <v>4484.24</v>
      </c>
      <c r="W1747" t="s">
        <v>75</v>
      </c>
      <c r="Y1747">
        <v>4</v>
      </c>
      <c r="Z1747" t="s">
        <v>75</v>
      </c>
      <c r="AA1747" t="s">
        <v>74</v>
      </c>
      <c r="AB1747" t="s">
        <v>75</v>
      </c>
      <c r="AC1747">
        <v>0</v>
      </c>
      <c r="AD1747" t="s">
        <v>74</v>
      </c>
      <c r="AE1747" t="s">
        <v>139</v>
      </c>
      <c r="AF1747" s="4">
        <v>44600</v>
      </c>
      <c r="AG1747">
        <v>704</v>
      </c>
    </row>
    <row r="1748" spans="1:34" x14ac:dyDescent="0.6">
      <c r="A1748" t="s">
        <v>14</v>
      </c>
      <c r="B1748" t="s">
        <v>15</v>
      </c>
      <c r="C1748" t="s">
        <v>16</v>
      </c>
      <c r="D1748" t="s">
        <v>17</v>
      </c>
      <c r="E1748" t="s">
        <v>18</v>
      </c>
      <c r="F1748" t="s">
        <v>19</v>
      </c>
      <c r="G1748" t="s">
        <v>69</v>
      </c>
      <c r="H1748" t="s">
        <v>70</v>
      </c>
      <c r="I1748" t="s">
        <v>21</v>
      </c>
      <c r="J1748" t="s">
        <v>19</v>
      </c>
      <c r="K1748" t="s">
        <v>22</v>
      </c>
      <c r="L1748" t="s">
        <v>22</v>
      </c>
      <c r="M1748" t="s">
        <v>22</v>
      </c>
      <c r="N1748" t="s">
        <v>23</v>
      </c>
      <c r="O1748" t="s">
        <v>22</v>
      </c>
      <c r="P1748" t="s">
        <v>24</v>
      </c>
      <c r="Q1748" t="s">
        <v>19</v>
      </c>
      <c r="R1748" t="s">
        <v>25</v>
      </c>
      <c r="S1748" t="s">
        <v>21</v>
      </c>
      <c r="T1748" t="s">
        <v>26</v>
      </c>
      <c r="U1748" t="s">
        <v>14</v>
      </c>
      <c r="V1748" t="s">
        <v>18</v>
      </c>
      <c r="W1748" t="s">
        <v>24</v>
      </c>
      <c r="X1748" t="s">
        <v>27</v>
      </c>
      <c r="Y1748" t="s">
        <v>25</v>
      </c>
      <c r="Z1748" t="s">
        <v>28</v>
      </c>
      <c r="AA1748" t="s">
        <v>29</v>
      </c>
      <c r="AB1748" t="s">
        <v>25</v>
      </c>
      <c r="AC1748" t="s">
        <v>18</v>
      </c>
      <c r="AD1748" t="s">
        <v>26</v>
      </c>
      <c r="AE1748" t="s">
        <v>29</v>
      </c>
      <c r="AF1748" t="s">
        <v>19</v>
      </c>
      <c r="AG1748" t="s">
        <v>30</v>
      </c>
      <c r="AH1748" t="s">
        <v>31</v>
      </c>
    </row>
    <row r="1749" spans="1:34" x14ac:dyDescent="0.6">
      <c r="A1749" t="s">
        <v>77</v>
      </c>
      <c r="B1749" t="s">
        <v>871</v>
      </c>
      <c r="E1749" s="3">
        <v>265000</v>
      </c>
      <c r="G1749" s="3">
        <v>117775.33</v>
      </c>
      <c r="H1749" s="3">
        <v>130000</v>
      </c>
      <c r="I1749" s="3">
        <v>12224.67</v>
      </c>
    </row>
    <row r="1750" spans="1:34" x14ac:dyDescent="0.6">
      <c r="A1750" t="s">
        <v>14</v>
      </c>
      <c r="B1750" t="s">
        <v>15</v>
      </c>
      <c r="C1750" t="s">
        <v>16</v>
      </c>
      <c r="D1750" t="s">
        <v>17</v>
      </c>
      <c r="E1750" t="s">
        <v>18</v>
      </c>
      <c r="F1750" t="s">
        <v>19</v>
      </c>
      <c r="G1750" t="s">
        <v>69</v>
      </c>
      <c r="H1750" t="s">
        <v>70</v>
      </c>
      <c r="I1750" t="s">
        <v>21</v>
      </c>
      <c r="J1750" t="s">
        <v>19</v>
      </c>
      <c r="K1750" t="s">
        <v>22</v>
      </c>
      <c r="L1750" t="s">
        <v>22</v>
      </c>
      <c r="M1750" t="s">
        <v>22</v>
      </c>
      <c r="N1750" t="s">
        <v>23</v>
      </c>
      <c r="O1750" t="s">
        <v>22</v>
      </c>
      <c r="P1750" t="s">
        <v>24</v>
      </c>
      <c r="Q1750" t="s">
        <v>19</v>
      </c>
      <c r="R1750" t="s">
        <v>25</v>
      </c>
      <c r="S1750" t="s">
        <v>21</v>
      </c>
      <c r="T1750" t="s">
        <v>26</v>
      </c>
      <c r="U1750" t="s">
        <v>14</v>
      </c>
      <c r="V1750" t="s">
        <v>18</v>
      </c>
      <c r="W1750" t="s">
        <v>24</v>
      </c>
      <c r="X1750" t="s">
        <v>27</v>
      </c>
      <c r="Y1750" t="s">
        <v>25</v>
      </c>
      <c r="Z1750" t="s">
        <v>28</v>
      </c>
      <c r="AA1750" t="s">
        <v>29</v>
      </c>
      <c r="AB1750" t="s">
        <v>25</v>
      </c>
      <c r="AC1750" t="s">
        <v>18</v>
      </c>
      <c r="AD1750" t="s">
        <v>26</v>
      </c>
      <c r="AE1750" t="s">
        <v>29</v>
      </c>
      <c r="AF1750" t="s">
        <v>19</v>
      </c>
      <c r="AG1750" t="s">
        <v>30</v>
      </c>
      <c r="AH1750" t="s">
        <v>31</v>
      </c>
    </row>
    <row r="1751" spans="1:34" x14ac:dyDescent="0.6">
      <c r="A1751">
        <v>40179506128</v>
      </c>
      <c r="B1751" t="s">
        <v>887</v>
      </c>
      <c r="C1751">
        <v>90712433221</v>
      </c>
      <c r="D1751" t="s">
        <v>888</v>
      </c>
      <c r="E1751" s="3">
        <v>1525000</v>
      </c>
      <c r="F1751">
        <v>8.8000000000000007</v>
      </c>
      <c r="G1751" s="3">
        <v>201061</v>
      </c>
      <c r="H1751" s="3">
        <v>201061</v>
      </c>
      <c r="I1751">
        <v>0</v>
      </c>
      <c r="J1751" s="4">
        <v>44629</v>
      </c>
      <c r="K1751">
        <v>1</v>
      </c>
      <c r="L1751">
        <v>1</v>
      </c>
      <c r="M1751">
        <v>0</v>
      </c>
      <c r="N1751">
        <v>0</v>
      </c>
      <c r="O1751">
        <v>0</v>
      </c>
      <c r="P1751">
        <v>0</v>
      </c>
      <c r="Q1751" t="s">
        <v>73</v>
      </c>
      <c r="R1751">
        <v>15355</v>
      </c>
      <c r="S1751" s="3">
        <v>13547</v>
      </c>
      <c r="T1751" t="s">
        <v>74</v>
      </c>
      <c r="U1751">
        <v>0</v>
      </c>
      <c r="V1751">
        <v>0</v>
      </c>
      <c r="W1751" t="s">
        <v>75</v>
      </c>
      <c r="Y1751">
        <v>9</v>
      </c>
      <c r="Z1751" t="s">
        <v>75</v>
      </c>
      <c r="AA1751" t="s">
        <v>74</v>
      </c>
      <c r="AB1751" t="s">
        <v>75</v>
      </c>
      <c r="AC1751">
        <v>0</v>
      </c>
      <c r="AD1751" t="s">
        <v>74</v>
      </c>
    </row>
    <row r="1752" spans="1:34" x14ac:dyDescent="0.6">
      <c r="A1752" t="s">
        <v>14</v>
      </c>
      <c r="B1752" t="s">
        <v>15</v>
      </c>
      <c r="C1752" t="s">
        <v>16</v>
      </c>
      <c r="D1752" t="s">
        <v>17</v>
      </c>
      <c r="E1752" t="s">
        <v>18</v>
      </c>
      <c r="F1752" t="s">
        <v>19</v>
      </c>
      <c r="G1752" t="s">
        <v>69</v>
      </c>
      <c r="H1752" t="s">
        <v>70</v>
      </c>
      <c r="I1752" t="s">
        <v>21</v>
      </c>
      <c r="J1752" t="s">
        <v>19</v>
      </c>
      <c r="K1752" t="s">
        <v>22</v>
      </c>
      <c r="L1752" t="s">
        <v>22</v>
      </c>
      <c r="M1752" t="s">
        <v>22</v>
      </c>
      <c r="N1752" t="s">
        <v>23</v>
      </c>
      <c r="O1752" t="s">
        <v>22</v>
      </c>
      <c r="P1752" t="s">
        <v>24</v>
      </c>
      <c r="Q1752" t="s">
        <v>19</v>
      </c>
      <c r="R1752" t="s">
        <v>25</v>
      </c>
      <c r="S1752" t="s">
        <v>21</v>
      </c>
      <c r="T1752" t="s">
        <v>26</v>
      </c>
      <c r="U1752" t="s">
        <v>14</v>
      </c>
      <c r="V1752" t="s">
        <v>18</v>
      </c>
      <c r="W1752" t="s">
        <v>24</v>
      </c>
      <c r="X1752" t="s">
        <v>27</v>
      </c>
      <c r="Y1752" t="s">
        <v>25</v>
      </c>
      <c r="Z1752" t="s">
        <v>28</v>
      </c>
      <c r="AA1752" t="s">
        <v>29</v>
      </c>
      <c r="AB1752" t="s">
        <v>25</v>
      </c>
      <c r="AC1752" t="s">
        <v>18</v>
      </c>
      <c r="AD1752" t="s">
        <v>26</v>
      </c>
      <c r="AE1752" t="s">
        <v>29</v>
      </c>
      <c r="AF1752" t="s">
        <v>19</v>
      </c>
      <c r="AG1752" t="s">
        <v>30</v>
      </c>
      <c r="AH1752" t="s">
        <v>31</v>
      </c>
    </row>
    <row r="1754" spans="1:34" x14ac:dyDescent="0.6">
      <c r="A1754" t="s">
        <v>101</v>
      </c>
      <c r="B1754" t="s">
        <v>102</v>
      </c>
      <c r="C1754" t="s">
        <v>103</v>
      </c>
      <c r="D1754" t="s">
        <v>104</v>
      </c>
    </row>
    <row r="1756" spans="1:34" x14ac:dyDescent="0.6">
      <c r="A1756" t="s">
        <v>3</v>
      </c>
      <c r="B1756">
        <v>1</v>
      </c>
      <c r="C1756" t="s">
        <v>4</v>
      </c>
      <c r="D1756" t="s">
        <v>5</v>
      </c>
      <c r="E1756" t="s">
        <v>6</v>
      </c>
      <c r="F1756" s="1">
        <v>45383.166666666664</v>
      </c>
      <c r="G1756">
        <v>0</v>
      </c>
    </row>
    <row r="1757" spans="1:34" x14ac:dyDescent="0.6">
      <c r="A1757" t="s">
        <v>7</v>
      </c>
      <c r="E1757" t="s">
        <v>8</v>
      </c>
      <c r="F1757" s="2">
        <v>44621</v>
      </c>
    </row>
    <row r="1758" spans="1:34" x14ac:dyDescent="0.6">
      <c r="C1758" t="s">
        <v>9</v>
      </c>
      <c r="D1758" t="s">
        <v>10</v>
      </c>
    </row>
    <row r="1759" spans="1:34" x14ac:dyDescent="0.6">
      <c r="A1759" t="s">
        <v>11</v>
      </c>
      <c r="B1759" t="s">
        <v>12</v>
      </c>
      <c r="E1759" t="s">
        <v>889</v>
      </c>
    </row>
    <row r="1760" spans="1:34" x14ac:dyDescent="0.6">
      <c r="A1760" t="s">
        <v>0</v>
      </c>
    </row>
    <row r="1761" spans="1:34" x14ac:dyDescent="0.6">
      <c r="A1761" t="s">
        <v>14</v>
      </c>
      <c r="B1761" t="s">
        <v>15</v>
      </c>
      <c r="C1761" t="s">
        <v>16</v>
      </c>
      <c r="D1761" t="s">
        <v>17</v>
      </c>
      <c r="E1761" t="s">
        <v>18</v>
      </c>
      <c r="F1761" t="s">
        <v>19</v>
      </c>
      <c r="G1761" t="s">
        <v>20</v>
      </c>
      <c r="H1761" t="s">
        <v>21</v>
      </c>
      <c r="I1761" t="s">
        <v>21</v>
      </c>
      <c r="J1761" t="s">
        <v>19</v>
      </c>
      <c r="K1761" t="s">
        <v>22</v>
      </c>
      <c r="L1761" t="s">
        <v>22</v>
      </c>
      <c r="M1761" t="s">
        <v>22</v>
      </c>
      <c r="N1761" t="s">
        <v>23</v>
      </c>
      <c r="O1761" t="s">
        <v>22</v>
      </c>
      <c r="P1761" t="s">
        <v>24</v>
      </c>
      <c r="Q1761" t="s">
        <v>19</v>
      </c>
      <c r="R1761" t="s">
        <v>25</v>
      </c>
      <c r="S1761" t="s">
        <v>21</v>
      </c>
      <c r="T1761" t="s">
        <v>26</v>
      </c>
      <c r="U1761" t="s">
        <v>14</v>
      </c>
      <c r="V1761" t="s">
        <v>18</v>
      </c>
      <c r="W1761" t="s">
        <v>24</v>
      </c>
      <c r="X1761" t="s">
        <v>27</v>
      </c>
      <c r="Y1761" t="s">
        <v>25</v>
      </c>
      <c r="Z1761" t="s">
        <v>28</v>
      </c>
      <c r="AA1761" t="s">
        <v>29</v>
      </c>
      <c r="AB1761" t="s">
        <v>25</v>
      </c>
      <c r="AC1761" t="s">
        <v>18</v>
      </c>
      <c r="AD1761" t="s">
        <v>26</v>
      </c>
      <c r="AE1761" t="s">
        <v>29</v>
      </c>
      <c r="AF1761" t="s">
        <v>19</v>
      </c>
      <c r="AG1761" t="s">
        <v>30</v>
      </c>
      <c r="AH1761" t="s">
        <v>31</v>
      </c>
    </row>
    <row r="1762" spans="1:34" x14ac:dyDescent="0.6">
      <c r="A1762" t="s">
        <v>32</v>
      </c>
      <c r="B1762" t="s">
        <v>33</v>
      </c>
      <c r="C1762" t="s">
        <v>34</v>
      </c>
      <c r="D1762" t="s">
        <v>35</v>
      </c>
      <c r="E1762" t="s">
        <v>36</v>
      </c>
      <c r="F1762" t="s">
        <v>37</v>
      </c>
      <c r="G1762" t="s">
        <v>38</v>
      </c>
      <c r="H1762" t="s">
        <v>39</v>
      </c>
      <c r="I1762" t="s">
        <v>40</v>
      </c>
      <c r="J1762" t="s">
        <v>41</v>
      </c>
      <c r="K1762" t="s">
        <v>42</v>
      </c>
      <c r="L1762" t="s">
        <v>42</v>
      </c>
      <c r="M1762" t="s">
        <v>42</v>
      </c>
      <c r="N1762" t="s">
        <v>43</v>
      </c>
      <c r="O1762" t="s">
        <v>44</v>
      </c>
      <c r="P1762" t="s">
        <v>45</v>
      </c>
      <c r="Q1762" t="s">
        <v>46</v>
      </c>
      <c r="R1762" t="s">
        <v>47</v>
      </c>
      <c r="S1762" t="s">
        <v>48</v>
      </c>
      <c r="T1762" t="s">
        <v>49</v>
      </c>
      <c r="U1762" t="s">
        <v>50</v>
      </c>
      <c r="V1762" t="s">
        <v>51</v>
      </c>
      <c r="W1762" t="s">
        <v>52</v>
      </c>
      <c r="X1762" t="s">
        <v>53</v>
      </c>
      <c r="Y1762" t="s">
        <v>54</v>
      </c>
      <c r="Z1762" t="s">
        <v>55</v>
      </c>
      <c r="AA1762" t="s">
        <v>56</v>
      </c>
      <c r="AB1762" t="s">
        <v>57</v>
      </c>
      <c r="AC1762" t="s">
        <v>58</v>
      </c>
      <c r="AD1762" t="s">
        <v>59</v>
      </c>
      <c r="AE1762" t="s">
        <v>60</v>
      </c>
      <c r="AF1762" t="s">
        <v>61</v>
      </c>
      <c r="AG1762" t="s">
        <v>62</v>
      </c>
    </row>
    <row r="1763" spans="1:34" x14ac:dyDescent="0.6">
      <c r="J1763" t="s">
        <v>63</v>
      </c>
      <c r="K1763" t="s">
        <v>64</v>
      </c>
      <c r="L1763" t="s">
        <v>65</v>
      </c>
      <c r="M1763" t="s">
        <v>66</v>
      </c>
      <c r="N1763" t="s">
        <v>67</v>
      </c>
      <c r="O1763" t="s">
        <v>67</v>
      </c>
      <c r="P1763" t="s">
        <v>68</v>
      </c>
    </row>
    <row r="1764" spans="1:34" x14ac:dyDescent="0.6">
      <c r="A1764" t="s">
        <v>14</v>
      </c>
      <c r="B1764" t="s">
        <v>15</v>
      </c>
      <c r="C1764" t="s">
        <v>16</v>
      </c>
      <c r="D1764" t="s">
        <v>17</v>
      </c>
      <c r="E1764" t="s">
        <v>18</v>
      </c>
      <c r="F1764" t="s">
        <v>19</v>
      </c>
      <c r="G1764" t="s">
        <v>69</v>
      </c>
      <c r="H1764" t="s">
        <v>70</v>
      </c>
      <c r="I1764" t="s">
        <v>21</v>
      </c>
      <c r="J1764" t="s">
        <v>19</v>
      </c>
      <c r="K1764" t="s">
        <v>22</v>
      </c>
      <c r="L1764" t="s">
        <v>22</v>
      </c>
      <c r="M1764" t="s">
        <v>22</v>
      </c>
      <c r="N1764" t="s">
        <v>23</v>
      </c>
      <c r="O1764" t="s">
        <v>22</v>
      </c>
      <c r="P1764" t="s">
        <v>24</v>
      </c>
      <c r="Q1764" t="s">
        <v>19</v>
      </c>
      <c r="R1764" t="s">
        <v>25</v>
      </c>
      <c r="S1764" t="s">
        <v>21</v>
      </c>
      <c r="T1764" t="s">
        <v>26</v>
      </c>
      <c r="U1764" t="s">
        <v>14</v>
      </c>
      <c r="V1764" t="s">
        <v>18</v>
      </c>
      <c r="W1764" t="s">
        <v>24</v>
      </c>
      <c r="X1764" t="s">
        <v>27</v>
      </c>
      <c r="Y1764" t="s">
        <v>25</v>
      </c>
      <c r="Z1764" t="s">
        <v>28</v>
      </c>
      <c r="AA1764" t="s">
        <v>29</v>
      </c>
      <c r="AB1764" t="s">
        <v>25</v>
      </c>
      <c r="AC1764" t="s">
        <v>18</v>
      </c>
      <c r="AD1764" t="s">
        <v>26</v>
      </c>
      <c r="AE1764" t="s">
        <v>29</v>
      </c>
      <c r="AF1764" t="s">
        <v>19</v>
      </c>
      <c r="AG1764" t="s">
        <v>30</v>
      </c>
      <c r="AH1764" t="s">
        <v>31</v>
      </c>
    </row>
    <row r="1765" spans="1:34" x14ac:dyDescent="0.6">
      <c r="A1765">
        <v>40214708309</v>
      </c>
      <c r="B1765" t="s">
        <v>887</v>
      </c>
      <c r="C1765">
        <v>90725651314</v>
      </c>
      <c r="D1765" t="s">
        <v>890</v>
      </c>
      <c r="E1765" s="3">
        <v>1635000</v>
      </c>
      <c r="F1765">
        <v>9.3000000000000007</v>
      </c>
      <c r="G1765" s="3">
        <v>754150</v>
      </c>
      <c r="H1765" s="3">
        <v>738778</v>
      </c>
      <c r="I1765">
        <v>0</v>
      </c>
      <c r="J1765" s="4">
        <v>44364</v>
      </c>
      <c r="K1765">
        <v>1</v>
      </c>
      <c r="L1765">
        <v>1</v>
      </c>
      <c r="M1765">
        <v>0</v>
      </c>
      <c r="N1765">
        <v>0</v>
      </c>
      <c r="O1765">
        <v>0</v>
      </c>
      <c r="P1765">
        <v>0</v>
      </c>
      <c r="Q1765" t="s">
        <v>73</v>
      </c>
      <c r="R1765">
        <v>15355</v>
      </c>
      <c r="S1765" s="3">
        <v>34333</v>
      </c>
      <c r="T1765" t="s">
        <v>74</v>
      </c>
      <c r="U1765">
        <v>0</v>
      </c>
      <c r="V1765">
        <v>0</v>
      </c>
      <c r="W1765" t="s">
        <v>75</v>
      </c>
      <c r="Y1765">
        <v>9</v>
      </c>
      <c r="Z1765" t="s">
        <v>75</v>
      </c>
      <c r="AA1765" t="s">
        <v>74</v>
      </c>
      <c r="AB1765" t="s">
        <v>75</v>
      </c>
      <c r="AC1765">
        <v>0</v>
      </c>
      <c r="AD1765" t="s">
        <v>74</v>
      </c>
    </row>
    <row r="1766" spans="1:34" x14ac:dyDescent="0.6">
      <c r="A1766" t="s">
        <v>14</v>
      </c>
      <c r="B1766" t="s">
        <v>15</v>
      </c>
      <c r="C1766" t="s">
        <v>16</v>
      </c>
      <c r="D1766" t="s">
        <v>17</v>
      </c>
      <c r="E1766" t="s">
        <v>18</v>
      </c>
      <c r="F1766" t="s">
        <v>19</v>
      </c>
      <c r="G1766" t="s">
        <v>69</v>
      </c>
      <c r="H1766" t="s">
        <v>70</v>
      </c>
      <c r="I1766" t="s">
        <v>21</v>
      </c>
      <c r="J1766" t="s">
        <v>19</v>
      </c>
      <c r="K1766" t="s">
        <v>22</v>
      </c>
      <c r="L1766" t="s">
        <v>22</v>
      </c>
      <c r="M1766" t="s">
        <v>22</v>
      </c>
      <c r="N1766" t="s">
        <v>23</v>
      </c>
      <c r="O1766" t="s">
        <v>22</v>
      </c>
      <c r="P1766" t="s">
        <v>24</v>
      </c>
      <c r="Q1766" t="s">
        <v>19</v>
      </c>
      <c r="R1766" t="s">
        <v>25</v>
      </c>
      <c r="S1766" t="s">
        <v>21</v>
      </c>
      <c r="T1766" t="s">
        <v>26</v>
      </c>
      <c r="U1766" t="s">
        <v>14</v>
      </c>
      <c r="V1766" t="s">
        <v>18</v>
      </c>
      <c r="W1766" t="s">
        <v>24</v>
      </c>
      <c r="X1766" t="s">
        <v>27</v>
      </c>
      <c r="Y1766" t="s">
        <v>25</v>
      </c>
      <c r="Z1766" t="s">
        <v>28</v>
      </c>
      <c r="AA1766" t="s">
        <v>29</v>
      </c>
      <c r="AB1766" t="s">
        <v>25</v>
      </c>
      <c r="AC1766" t="s">
        <v>18</v>
      </c>
      <c r="AD1766" t="s">
        <v>26</v>
      </c>
      <c r="AE1766" t="s">
        <v>29</v>
      </c>
      <c r="AF1766" t="s">
        <v>19</v>
      </c>
      <c r="AG1766" t="s">
        <v>30</v>
      </c>
      <c r="AH1766" t="s">
        <v>31</v>
      </c>
    </row>
    <row r="1767" spans="1:34" x14ac:dyDescent="0.6">
      <c r="A1767" t="s">
        <v>77</v>
      </c>
      <c r="B1767" t="s">
        <v>887</v>
      </c>
      <c r="E1767" s="3">
        <v>3160000</v>
      </c>
      <c r="G1767" s="3">
        <v>955211</v>
      </c>
      <c r="H1767" s="3">
        <v>939839</v>
      </c>
      <c r="I1767">
        <v>0</v>
      </c>
    </row>
    <row r="1768" spans="1:34" x14ac:dyDescent="0.6">
      <c r="A1768" t="s">
        <v>14</v>
      </c>
      <c r="B1768" t="s">
        <v>15</v>
      </c>
      <c r="C1768" t="s">
        <v>16</v>
      </c>
      <c r="D1768" t="s">
        <v>17</v>
      </c>
      <c r="E1768" t="s">
        <v>18</v>
      </c>
      <c r="F1768" t="s">
        <v>19</v>
      </c>
      <c r="G1768" t="s">
        <v>69</v>
      </c>
      <c r="H1768" t="s">
        <v>70</v>
      </c>
      <c r="I1768" t="s">
        <v>21</v>
      </c>
      <c r="J1768" t="s">
        <v>19</v>
      </c>
      <c r="K1768" t="s">
        <v>22</v>
      </c>
      <c r="L1768" t="s">
        <v>22</v>
      </c>
      <c r="M1768" t="s">
        <v>22</v>
      </c>
      <c r="N1768" t="s">
        <v>23</v>
      </c>
      <c r="O1768" t="s">
        <v>22</v>
      </c>
      <c r="P1768" t="s">
        <v>24</v>
      </c>
      <c r="Q1768" t="s">
        <v>19</v>
      </c>
      <c r="R1768" t="s">
        <v>25</v>
      </c>
      <c r="S1768" t="s">
        <v>21</v>
      </c>
      <c r="T1768" t="s">
        <v>26</v>
      </c>
      <c r="U1768" t="s">
        <v>14</v>
      </c>
      <c r="V1768" t="s">
        <v>18</v>
      </c>
      <c r="W1768" t="s">
        <v>24</v>
      </c>
      <c r="X1768" t="s">
        <v>27</v>
      </c>
      <c r="Y1768" t="s">
        <v>25</v>
      </c>
      <c r="Z1768" t="s">
        <v>28</v>
      </c>
      <c r="AA1768" t="s">
        <v>29</v>
      </c>
      <c r="AB1768" t="s">
        <v>25</v>
      </c>
      <c r="AC1768" t="s">
        <v>18</v>
      </c>
      <c r="AD1768" t="s">
        <v>26</v>
      </c>
      <c r="AE1768" t="s">
        <v>29</v>
      </c>
      <c r="AF1768" t="s">
        <v>19</v>
      </c>
      <c r="AG1768" t="s">
        <v>30</v>
      </c>
      <c r="AH1768" t="s">
        <v>31</v>
      </c>
    </row>
    <row r="1769" spans="1:34" x14ac:dyDescent="0.6">
      <c r="A1769">
        <v>40232848108</v>
      </c>
      <c r="B1769" t="s">
        <v>891</v>
      </c>
      <c r="C1769">
        <v>86413715343</v>
      </c>
      <c r="D1769" t="s">
        <v>892</v>
      </c>
      <c r="E1769" s="3">
        <v>2128000</v>
      </c>
      <c r="F1769">
        <v>8.8000000000000007</v>
      </c>
      <c r="G1769" s="3">
        <v>831656</v>
      </c>
      <c r="H1769" s="3">
        <v>831656</v>
      </c>
      <c r="I1769">
        <v>0</v>
      </c>
      <c r="J1769" s="4">
        <v>44432</v>
      </c>
      <c r="K1769">
        <v>1</v>
      </c>
      <c r="L1769">
        <v>1</v>
      </c>
      <c r="M1769">
        <v>0</v>
      </c>
      <c r="N1769">
        <v>0</v>
      </c>
      <c r="O1769">
        <v>0</v>
      </c>
      <c r="P1769">
        <v>0</v>
      </c>
      <c r="Q1769" t="s">
        <v>73</v>
      </c>
      <c r="R1769">
        <v>15355</v>
      </c>
      <c r="S1769" s="3">
        <v>24406</v>
      </c>
      <c r="T1769" t="s">
        <v>74</v>
      </c>
      <c r="U1769">
        <v>0</v>
      </c>
      <c r="V1769">
        <v>0</v>
      </c>
      <c r="W1769" t="s">
        <v>75</v>
      </c>
      <c r="Y1769">
        <v>9</v>
      </c>
      <c r="Z1769" t="s">
        <v>75</v>
      </c>
      <c r="AA1769" t="s">
        <v>74</v>
      </c>
      <c r="AB1769" t="s">
        <v>75</v>
      </c>
      <c r="AC1769">
        <v>0</v>
      </c>
      <c r="AD1769" t="s">
        <v>74</v>
      </c>
    </row>
    <row r="1770" spans="1:34" x14ac:dyDescent="0.6">
      <c r="A1770" t="s">
        <v>14</v>
      </c>
      <c r="B1770" t="s">
        <v>15</v>
      </c>
      <c r="C1770" t="s">
        <v>16</v>
      </c>
      <c r="D1770" t="s">
        <v>17</v>
      </c>
      <c r="E1770" t="s">
        <v>18</v>
      </c>
      <c r="F1770" t="s">
        <v>19</v>
      </c>
      <c r="G1770" t="s">
        <v>69</v>
      </c>
      <c r="H1770" t="s">
        <v>70</v>
      </c>
      <c r="I1770" t="s">
        <v>21</v>
      </c>
      <c r="J1770" t="s">
        <v>19</v>
      </c>
      <c r="K1770" t="s">
        <v>22</v>
      </c>
      <c r="L1770" t="s">
        <v>22</v>
      </c>
      <c r="M1770" t="s">
        <v>22</v>
      </c>
      <c r="N1770" t="s">
        <v>23</v>
      </c>
      <c r="O1770" t="s">
        <v>22</v>
      </c>
      <c r="P1770" t="s">
        <v>24</v>
      </c>
      <c r="Q1770" t="s">
        <v>19</v>
      </c>
      <c r="R1770" t="s">
        <v>25</v>
      </c>
      <c r="S1770" t="s">
        <v>21</v>
      </c>
      <c r="T1770" t="s">
        <v>26</v>
      </c>
      <c r="U1770" t="s">
        <v>14</v>
      </c>
      <c r="V1770" t="s">
        <v>18</v>
      </c>
      <c r="W1770" t="s">
        <v>24</v>
      </c>
      <c r="X1770" t="s">
        <v>27</v>
      </c>
      <c r="Y1770" t="s">
        <v>25</v>
      </c>
      <c r="Z1770" t="s">
        <v>28</v>
      </c>
      <c r="AA1770" t="s">
        <v>29</v>
      </c>
      <c r="AB1770" t="s">
        <v>25</v>
      </c>
      <c r="AC1770" t="s">
        <v>18</v>
      </c>
      <c r="AD1770" t="s">
        <v>26</v>
      </c>
      <c r="AE1770" t="s">
        <v>29</v>
      </c>
      <c r="AF1770" t="s">
        <v>19</v>
      </c>
      <c r="AG1770" t="s">
        <v>30</v>
      </c>
      <c r="AH1770" t="s">
        <v>31</v>
      </c>
    </row>
    <row r="1771" spans="1:34" x14ac:dyDescent="0.6">
      <c r="A1771" t="s">
        <v>77</v>
      </c>
      <c r="B1771" t="s">
        <v>891</v>
      </c>
      <c r="E1771" s="3">
        <v>2128000</v>
      </c>
      <c r="G1771" s="3">
        <v>831656</v>
      </c>
      <c r="H1771" s="3">
        <v>831656</v>
      </c>
      <c r="I1771">
        <v>0</v>
      </c>
    </row>
    <row r="1772" spans="1:34" x14ac:dyDescent="0.6">
      <c r="A1772" t="s">
        <v>14</v>
      </c>
      <c r="B1772" t="s">
        <v>15</v>
      </c>
      <c r="C1772" t="s">
        <v>16</v>
      </c>
      <c r="D1772" t="s">
        <v>17</v>
      </c>
      <c r="E1772" t="s">
        <v>18</v>
      </c>
      <c r="F1772" t="s">
        <v>19</v>
      </c>
      <c r="G1772" t="s">
        <v>69</v>
      </c>
      <c r="H1772" t="s">
        <v>70</v>
      </c>
      <c r="I1772" t="s">
        <v>21</v>
      </c>
      <c r="J1772" t="s">
        <v>19</v>
      </c>
      <c r="K1772" t="s">
        <v>22</v>
      </c>
      <c r="L1772" t="s">
        <v>22</v>
      </c>
      <c r="M1772" t="s">
        <v>22</v>
      </c>
      <c r="N1772" t="s">
        <v>23</v>
      </c>
      <c r="O1772" t="s">
        <v>22</v>
      </c>
      <c r="P1772" t="s">
        <v>24</v>
      </c>
      <c r="Q1772" t="s">
        <v>19</v>
      </c>
      <c r="R1772" t="s">
        <v>25</v>
      </c>
      <c r="S1772" t="s">
        <v>21</v>
      </c>
      <c r="T1772" t="s">
        <v>26</v>
      </c>
      <c r="U1772" t="s">
        <v>14</v>
      </c>
      <c r="V1772" t="s">
        <v>18</v>
      </c>
      <c r="W1772" t="s">
        <v>24</v>
      </c>
      <c r="X1772" t="s">
        <v>27</v>
      </c>
      <c r="Y1772" t="s">
        <v>25</v>
      </c>
      <c r="Z1772" t="s">
        <v>28</v>
      </c>
      <c r="AA1772" t="s">
        <v>29</v>
      </c>
      <c r="AB1772" t="s">
        <v>25</v>
      </c>
      <c r="AC1772" t="s">
        <v>18</v>
      </c>
      <c r="AD1772" t="s">
        <v>26</v>
      </c>
      <c r="AE1772" t="s">
        <v>29</v>
      </c>
      <c r="AF1772" t="s">
        <v>19</v>
      </c>
      <c r="AG1772" t="s">
        <v>30</v>
      </c>
      <c r="AH1772" t="s">
        <v>31</v>
      </c>
    </row>
    <row r="1773" spans="1:34" x14ac:dyDescent="0.6">
      <c r="A1773">
        <v>35990737820</v>
      </c>
      <c r="B1773" t="s">
        <v>893</v>
      </c>
      <c r="C1773">
        <v>86359277089</v>
      </c>
      <c r="D1773" t="s">
        <v>894</v>
      </c>
      <c r="E1773" s="3">
        <v>1517000</v>
      </c>
      <c r="F1773">
        <v>9.75</v>
      </c>
      <c r="G1773" s="3">
        <v>1541385.8</v>
      </c>
      <c r="H1773" s="3">
        <v>1531859.03</v>
      </c>
      <c r="I1773">
        <v>0</v>
      </c>
      <c r="J1773" s="4">
        <v>42592</v>
      </c>
      <c r="K1773">
        <v>19</v>
      </c>
      <c r="L1773">
        <v>19</v>
      </c>
      <c r="M1773">
        <v>0</v>
      </c>
      <c r="N1773">
        <v>0</v>
      </c>
      <c r="O1773">
        <v>0</v>
      </c>
      <c r="P1773">
        <v>0</v>
      </c>
      <c r="Q1773" t="s">
        <v>73</v>
      </c>
      <c r="R1773">
        <v>15355</v>
      </c>
      <c r="S1773" s="3">
        <v>24418</v>
      </c>
      <c r="T1773" t="s">
        <v>74</v>
      </c>
      <c r="U1773">
        <v>0</v>
      </c>
      <c r="V1773">
        <v>0</v>
      </c>
      <c r="W1773" t="s">
        <v>75</v>
      </c>
      <c r="Y1773">
        <v>9</v>
      </c>
      <c r="Z1773" t="s">
        <v>75</v>
      </c>
      <c r="AA1773" t="s">
        <v>74</v>
      </c>
      <c r="AB1773" t="s">
        <v>75</v>
      </c>
      <c r="AC1773">
        <v>0</v>
      </c>
      <c r="AD1773" t="s">
        <v>74</v>
      </c>
      <c r="AE1773" t="s">
        <v>76</v>
      </c>
      <c r="AF1773" s="4">
        <v>44604</v>
      </c>
      <c r="AG1773">
        <v>0</v>
      </c>
    </row>
    <row r="1774" spans="1:34" x14ac:dyDescent="0.6">
      <c r="A1774" t="s">
        <v>14</v>
      </c>
      <c r="B1774" t="s">
        <v>15</v>
      </c>
      <c r="C1774" t="s">
        <v>16</v>
      </c>
      <c r="D1774" t="s">
        <v>17</v>
      </c>
      <c r="E1774" t="s">
        <v>18</v>
      </c>
      <c r="F1774" t="s">
        <v>19</v>
      </c>
      <c r="G1774" t="s">
        <v>69</v>
      </c>
      <c r="H1774" t="s">
        <v>70</v>
      </c>
      <c r="I1774" t="s">
        <v>21</v>
      </c>
      <c r="J1774" t="s">
        <v>19</v>
      </c>
      <c r="K1774" t="s">
        <v>22</v>
      </c>
      <c r="L1774" t="s">
        <v>22</v>
      </c>
      <c r="M1774" t="s">
        <v>22</v>
      </c>
      <c r="N1774" t="s">
        <v>23</v>
      </c>
      <c r="O1774" t="s">
        <v>22</v>
      </c>
      <c r="P1774" t="s">
        <v>24</v>
      </c>
      <c r="Q1774" t="s">
        <v>19</v>
      </c>
      <c r="R1774" t="s">
        <v>25</v>
      </c>
      <c r="S1774" t="s">
        <v>21</v>
      </c>
      <c r="T1774" t="s">
        <v>26</v>
      </c>
      <c r="U1774" t="s">
        <v>14</v>
      </c>
      <c r="V1774" t="s">
        <v>18</v>
      </c>
      <c r="W1774" t="s">
        <v>24</v>
      </c>
      <c r="X1774" t="s">
        <v>27</v>
      </c>
      <c r="Y1774" t="s">
        <v>25</v>
      </c>
      <c r="Z1774" t="s">
        <v>28</v>
      </c>
      <c r="AA1774" t="s">
        <v>29</v>
      </c>
      <c r="AB1774" t="s">
        <v>25</v>
      </c>
      <c r="AC1774" t="s">
        <v>18</v>
      </c>
      <c r="AD1774" t="s">
        <v>26</v>
      </c>
      <c r="AE1774" t="s">
        <v>29</v>
      </c>
      <c r="AF1774" t="s">
        <v>19</v>
      </c>
      <c r="AG1774" t="s">
        <v>30</v>
      </c>
      <c r="AH1774" t="s">
        <v>31</v>
      </c>
    </row>
    <row r="1775" spans="1:34" x14ac:dyDescent="0.6">
      <c r="A1775" t="s">
        <v>77</v>
      </c>
      <c r="B1775" t="s">
        <v>893</v>
      </c>
      <c r="E1775" s="3">
        <v>1517000</v>
      </c>
      <c r="G1775" s="3">
        <v>1541385.8</v>
      </c>
      <c r="H1775" s="3">
        <v>1531859.03</v>
      </c>
      <c r="I1775">
        <v>0</v>
      </c>
    </row>
    <row r="1776" spans="1:34" x14ac:dyDescent="0.6">
      <c r="A1776" t="s">
        <v>14</v>
      </c>
      <c r="B1776" t="s">
        <v>15</v>
      </c>
      <c r="C1776" t="s">
        <v>16</v>
      </c>
      <c r="D1776" t="s">
        <v>17</v>
      </c>
      <c r="E1776" t="s">
        <v>18</v>
      </c>
      <c r="F1776" t="s">
        <v>19</v>
      </c>
      <c r="G1776" t="s">
        <v>69</v>
      </c>
      <c r="H1776" t="s">
        <v>70</v>
      </c>
      <c r="I1776" t="s">
        <v>21</v>
      </c>
      <c r="J1776" t="s">
        <v>19</v>
      </c>
      <c r="K1776" t="s">
        <v>22</v>
      </c>
      <c r="L1776" t="s">
        <v>22</v>
      </c>
      <c r="M1776" t="s">
        <v>22</v>
      </c>
      <c r="N1776" t="s">
        <v>23</v>
      </c>
      <c r="O1776" t="s">
        <v>22</v>
      </c>
      <c r="P1776" t="s">
        <v>24</v>
      </c>
      <c r="Q1776" t="s">
        <v>19</v>
      </c>
      <c r="R1776" t="s">
        <v>25</v>
      </c>
      <c r="S1776" t="s">
        <v>21</v>
      </c>
      <c r="T1776" t="s">
        <v>26</v>
      </c>
      <c r="U1776" t="s">
        <v>14</v>
      </c>
      <c r="V1776" t="s">
        <v>18</v>
      </c>
      <c r="W1776" t="s">
        <v>24</v>
      </c>
      <c r="X1776" t="s">
        <v>27</v>
      </c>
      <c r="Y1776" t="s">
        <v>25</v>
      </c>
      <c r="Z1776" t="s">
        <v>28</v>
      </c>
      <c r="AA1776" t="s">
        <v>29</v>
      </c>
      <c r="AB1776" t="s">
        <v>25</v>
      </c>
      <c r="AC1776" t="s">
        <v>18</v>
      </c>
      <c r="AD1776" t="s">
        <v>26</v>
      </c>
      <c r="AE1776" t="s">
        <v>29</v>
      </c>
      <c r="AF1776" t="s">
        <v>19</v>
      </c>
      <c r="AG1776" t="s">
        <v>30</v>
      </c>
      <c r="AH1776" t="s">
        <v>31</v>
      </c>
    </row>
    <row r="1777" spans="1:34" x14ac:dyDescent="0.6">
      <c r="A1777">
        <v>39443390757</v>
      </c>
      <c r="B1777" t="s">
        <v>895</v>
      </c>
      <c r="C1777">
        <v>90511233912</v>
      </c>
      <c r="D1777" t="s">
        <v>896</v>
      </c>
      <c r="E1777" s="3">
        <v>2000000</v>
      </c>
      <c r="F1777">
        <v>7.7</v>
      </c>
      <c r="G1777" s="3">
        <v>2193316</v>
      </c>
      <c r="H1777" s="3">
        <v>2193316</v>
      </c>
      <c r="I1777">
        <v>0</v>
      </c>
      <c r="J1777" s="4">
        <v>44008</v>
      </c>
      <c r="K1777">
        <v>1</v>
      </c>
      <c r="L1777">
        <v>1</v>
      </c>
      <c r="M1777">
        <v>0</v>
      </c>
      <c r="N1777">
        <v>0</v>
      </c>
      <c r="O1777">
        <v>0</v>
      </c>
      <c r="P1777">
        <v>0</v>
      </c>
      <c r="Q1777" t="s">
        <v>73</v>
      </c>
      <c r="R1777">
        <v>0</v>
      </c>
      <c r="S1777" s="3">
        <v>26270</v>
      </c>
      <c r="T1777" t="s">
        <v>74</v>
      </c>
      <c r="U1777">
        <v>0</v>
      </c>
      <c r="V1777">
        <v>0</v>
      </c>
      <c r="W1777" t="s">
        <v>75</v>
      </c>
      <c r="Y1777">
        <v>9</v>
      </c>
      <c r="Z1777" t="s">
        <v>75</v>
      </c>
      <c r="AA1777" t="s">
        <v>74</v>
      </c>
      <c r="AB1777" t="s">
        <v>75</v>
      </c>
      <c r="AC1777">
        <v>0</v>
      </c>
      <c r="AD1777" t="s">
        <v>74</v>
      </c>
    </row>
    <row r="1778" spans="1:34" x14ac:dyDescent="0.6">
      <c r="A1778" t="s">
        <v>14</v>
      </c>
      <c r="B1778" t="s">
        <v>15</v>
      </c>
      <c r="C1778" t="s">
        <v>16</v>
      </c>
      <c r="D1778" t="s">
        <v>17</v>
      </c>
      <c r="E1778" t="s">
        <v>18</v>
      </c>
      <c r="F1778" t="s">
        <v>19</v>
      </c>
      <c r="G1778" t="s">
        <v>69</v>
      </c>
      <c r="H1778" t="s">
        <v>70</v>
      </c>
      <c r="I1778" t="s">
        <v>21</v>
      </c>
      <c r="J1778" t="s">
        <v>19</v>
      </c>
      <c r="K1778" t="s">
        <v>22</v>
      </c>
      <c r="L1778" t="s">
        <v>22</v>
      </c>
      <c r="M1778" t="s">
        <v>22</v>
      </c>
      <c r="N1778" t="s">
        <v>23</v>
      </c>
      <c r="O1778" t="s">
        <v>22</v>
      </c>
      <c r="P1778" t="s">
        <v>24</v>
      </c>
      <c r="Q1778" t="s">
        <v>19</v>
      </c>
      <c r="R1778" t="s">
        <v>25</v>
      </c>
      <c r="S1778" t="s">
        <v>21</v>
      </c>
      <c r="T1778" t="s">
        <v>26</v>
      </c>
      <c r="U1778" t="s">
        <v>14</v>
      </c>
      <c r="V1778" t="s">
        <v>18</v>
      </c>
      <c r="W1778" t="s">
        <v>24</v>
      </c>
      <c r="X1778" t="s">
        <v>27</v>
      </c>
      <c r="Y1778" t="s">
        <v>25</v>
      </c>
      <c r="Z1778" t="s">
        <v>28</v>
      </c>
      <c r="AA1778" t="s">
        <v>29</v>
      </c>
      <c r="AB1778" t="s">
        <v>25</v>
      </c>
      <c r="AC1778" t="s">
        <v>18</v>
      </c>
      <c r="AD1778" t="s">
        <v>26</v>
      </c>
      <c r="AE1778" t="s">
        <v>29</v>
      </c>
      <c r="AF1778" t="s">
        <v>19</v>
      </c>
      <c r="AG1778" t="s">
        <v>30</v>
      </c>
      <c r="AH1778" t="s">
        <v>31</v>
      </c>
    </row>
    <row r="1779" spans="1:34" x14ac:dyDescent="0.6">
      <c r="A1779" t="s">
        <v>77</v>
      </c>
      <c r="B1779" t="s">
        <v>895</v>
      </c>
      <c r="E1779" s="3">
        <v>2000000</v>
      </c>
      <c r="G1779" s="3">
        <v>2193316</v>
      </c>
      <c r="H1779" s="3">
        <v>2193316</v>
      </c>
      <c r="I1779">
        <v>0</v>
      </c>
    </row>
    <row r="1780" spans="1:34" x14ac:dyDescent="0.6">
      <c r="A1780" t="s">
        <v>14</v>
      </c>
      <c r="B1780" t="s">
        <v>15</v>
      </c>
      <c r="C1780" t="s">
        <v>16</v>
      </c>
      <c r="D1780" t="s">
        <v>17</v>
      </c>
      <c r="E1780" t="s">
        <v>18</v>
      </c>
      <c r="F1780" t="s">
        <v>19</v>
      </c>
      <c r="G1780" t="s">
        <v>69</v>
      </c>
      <c r="H1780" t="s">
        <v>70</v>
      </c>
      <c r="I1780" t="s">
        <v>21</v>
      </c>
      <c r="J1780" t="s">
        <v>19</v>
      </c>
      <c r="K1780" t="s">
        <v>22</v>
      </c>
      <c r="L1780" t="s">
        <v>22</v>
      </c>
      <c r="M1780" t="s">
        <v>22</v>
      </c>
      <c r="N1780" t="s">
        <v>23</v>
      </c>
      <c r="O1780" t="s">
        <v>22</v>
      </c>
      <c r="P1780" t="s">
        <v>24</v>
      </c>
      <c r="Q1780" t="s">
        <v>19</v>
      </c>
      <c r="R1780" t="s">
        <v>25</v>
      </c>
      <c r="S1780" t="s">
        <v>21</v>
      </c>
      <c r="T1780" t="s">
        <v>26</v>
      </c>
      <c r="U1780" t="s">
        <v>14</v>
      </c>
      <c r="V1780" t="s">
        <v>18</v>
      </c>
      <c r="W1780" t="s">
        <v>24</v>
      </c>
      <c r="X1780" t="s">
        <v>27</v>
      </c>
      <c r="Y1780" t="s">
        <v>25</v>
      </c>
      <c r="Z1780" t="s">
        <v>28</v>
      </c>
      <c r="AA1780" t="s">
        <v>29</v>
      </c>
      <c r="AB1780" t="s">
        <v>25</v>
      </c>
      <c r="AC1780" t="s">
        <v>18</v>
      </c>
      <c r="AD1780" t="s">
        <v>26</v>
      </c>
      <c r="AE1780" t="s">
        <v>29</v>
      </c>
      <c r="AF1780" t="s">
        <v>19</v>
      </c>
      <c r="AG1780" t="s">
        <v>30</v>
      </c>
      <c r="AH1780" t="s">
        <v>31</v>
      </c>
    </row>
    <row r="1781" spans="1:34" x14ac:dyDescent="0.6">
      <c r="A1781">
        <v>36118640385</v>
      </c>
      <c r="B1781" t="s">
        <v>897</v>
      </c>
      <c r="C1781">
        <v>85691462159</v>
      </c>
      <c r="D1781" t="s">
        <v>898</v>
      </c>
      <c r="E1781" s="3">
        <v>200000</v>
      </c>
      <c r="F1781">
        <v>12.5</v>
      </c>
      <c r="G1781">
        <v>0</v>
      </c>
      <c r="H1781" s="3">
        <v>37791.300000000003</v>
      </c>
      <c r="I1781" s="3">
        <v>37791.300000000003</v>
      </c>
      <c r="J1781" s="4">
        <v>42639</v>
      </c>
      <c r="K1781">
        <v>19</v>
      </c>
      <c r="L1781">
        <v>11</v>
      </c>
      <c r="M1781">
        <v>8</v>
      </c>
      <c r="N1781">
        <v>4</v>
      </c>
      <c r="O1781">
        <v>4</v>
      </c>
      <c r="P1781">
        <v>704</v>
      </c>
      <c r="Q1781" t="s">
        <v>73</v>
      </c>
      <c r="R1781">
        <v>0</v>
      </c>
      <c r="S1781" s="3">
        <v>4500</v>
      </c>
      <c r="T1781" s="4">
        <v>44369</v>
      </c>
      <c r="U1781" s="3">
        <v>1604</v>
      </c>
      <c r="V1781" s="3">
        <v>4123.6400000000003</v>
      </c>
      <c r="W1781" t="s">
        <v>75</v>
      </c>
      <c r="Y1781">
        <v>4</v>
      </c>
      <c r="Z1781" t="s">
        <v>75</v>
      </c>
      <c r="AA1781" t="s">
        <v>74</v>
      </c>
      <c r="AB1781" t="s">
        <v>75</v>
      </c>
      <c r="AC1781">
        <v>0</v>
      </c>
      <c r="AD1781" t="s">
        <v>74</v>
      </c>
      <c r="AE1781" t="s">
        <v>139</v>
      </c>
      <c r="AF1781" s="4">
        <v>44458</v>
      </c>
      <c r="AG1781">
        <v>704</v>
      </c>
    </row>
    <row r="1782" spans="1:34" x14ac:dyDescent="0.6">
      <c r="A1782" t="s">
        <v>14</v>
      </c>
      <c r="B1782" t="s">
        <v>15</v>
      </c>
      <c r="C1782" t="s">
        <v>16</v>
      </c>
      <c r="D1782" t="s">
        <v>17</v>
      </c>
      <c r="E1782" t="s">
        <v>18</v>
      </c>
      <c r="F1782" t="s">
        <v>19</v>
      </c>
      <c r="G1782" t="s">
        <v>69</v>
      </c>
      <c r="H1782" t="s">
        <v>70</v>
      </c>
      <c r="I1782" t="s">
        <v>21</v>
      </c>
      <c r="J1782" t="s">
        <v>19</v>
      </c>
      <c r="K1782" t="s">
        <v>22</v>
      </c>
      <c r="L1782" t="s">
        <v>22</v>
      </c>
      <c r="M1782" t="s">
        <v>22</v>
      </c>
      <c r="N1782" t="s">
        <v>23</v>
      </c>
      <c r="O1782" t="s">
        <v>22</v>
      </c>
      <c r="P1782" t="s">
        <v>24</v>
      </c>
      <c r="Q1782" t="s">
        <v>19</v>
      </c>
      <c r="R1782" t="s">
        <v>25</v>
      </c>
      <c r="S1782" t="s">
        <v>21</v>
      </c>
      <c r="T1782" t="s">
        <v>26</v>
      </c>
      <c r="U1782" t="s">
        <v>14</v>
      </c>
      <c r="V1782" t="s">
        <v>18</v>
      </c>
      <c r="W1782" t="s">
        <v>24</v>
      </c>
      <c r="X1782" t="s">
        <v>27</v>
      </c>
      <c r="Y1782" t="s">
        <v>25</v>
      </c>
      <c r="Z1782" t="s">
        <v>28</v>
      </c>
      <c r="AA1782" t="s">
        <v>29</v>
      </c>
      <c r="AB1782" t="s">
        <v>25</v>
      </c>
      <c r="AC1782" t="s">
        <v>18</v>
      </c>
      <c r="AD1782" t="s">
        <v>26</v>
      </c>
      <c r="AE1782" t="s">
        <v>29</v>
      </c>
      <c r="AF1782" t="s">
        <v>19</v>
      </c>
      <c r="AG1782" t="s">
        <v>30</v>
      </c>
      <c r="AH1782" t="s">
        <v>31</v>
      </c>
    </row>
    <row r="1783" spans="1:34" x14ac:dyDescent="0.6">
      <c r="A1783" t="s">
        <v>77</v>
      </c>
      <c r="B1783" t="s">
        <v>897</v>
      </c>
      <c r="E1783" s="3">
        <v>200000</v>
      </c>
      <c r="G1783">
        <v>0</v>
      </c>
      <c r="H1783" s="3">
        <v>37791.300000000003</v>
      </c>
      <c r="I1783" s="3">
        <v>37791.300000000003</v>
      </c>
    </row>
    <row r="1784" spans="1:34" x14ac:dyDescent="0.6">
      <c r="A1784" t="s">
        <v>14</v>
      </c>
      <c r="B1784" t="s">
        <v>15</v>
      </c>
      <c r="C1784" t="s">
        <v>16</v>
      </c>
      <c r="D1784" t="s">
        <v>17</v>
      </c>
      <c r="E1784" t="s">
        <v>18</v>
      </c>
      <c r="F1784" t="s">
        <v>19</v>
      </c>
      <c r="G1784" t="s">
        <v>69</v>
      </c>
      <c r="H1784" t="s">
        <v>70</v>
      </c>
      <c r="I1784" t="s">
        <v>21</v>
      </c>
      <c r="J1784" t="s">
        <v>19</v>
      </c>
      <c r="K1784" t="s">
        <v>22</v>
      </c>
      <c r="L1784" t="s">
        <v>22</v>
      </c>
      <c r="M1784" t="s">
        <v>22</v>
      </c>
      <c r="N1784" t="s">
        <v>23</v>
      </c>
      <c r="O1784" t="s">
        <v>22</v>
      </c>
      <c r="P1784" t="s">
        <v>24</v>
      </c>
      <c r="Q1784" t="s">
        <v>19</v>
      </c>
      <c r="R1784" t="s">
        <v>25</v>
      </c>
      <c r="S1784" t="s">
        <v>21</v>
      </c>
      <c r="T1784" t="s">
        <v>26</v>
      </c>
      <c r="U1784" t="s">
        <v>14</v>
      </c>
      <c r="V1784" t="s">
        <v>18</v>
      </c>
      <c r="W1784" t="s">
        <v>24</v>
      </c>
      <c r="X1784" t="s">
        <v>27</v>
      </c>
      <c r="Y1784" t="s">
        <v>25</v>
      </c>
      <c r="Z1784" t="s">
        <v>28</v>
      </c>
      <c r="AA1784" t="s">
        <v>29</v>
      </c>
      <c r="AB1784" t="s">
        <v>25</v>
      </c>
      <c r="AC1784" t="s">
        <v>18</v>
      </c>
      <c r="AD1784" t="s">
        <v>26</v>
      </c>
      <c r="AE1784" t="s">
        <v>29</v>
      </c>
      <c r="AF1784" t="s">
        <v>19</v>
      </c>
      <c r="AG1784" t="s">
        <v>30</v>
      </c>
      <c r="AH1784" t="s">
        <v>31</v>
      </c>
    </row>
    <row r="1785" spans="1:34" x14ac:dyDescent="0.6">
      <c r="A1785">
        <v>39019136080</v>
      </c>
      <c r="B1785" t="s">
        <v>899</v>
      </c>
      <c r="C1785">
        <v>86122483252</v>
      </c>
      <c r="D1785" t="s">
        <v>900</v>
      </c>
      <c r="E1785" s="3">
        <v>425000</v>
      </c>
      <c r="F1785">
        <v>13</v>
      </c>
      <c r="G1785" s="3">
        <v>354740</v>
      </c>
      <c r="H1785" s="3">
        <v>302787.19</v>
      </c>
      <c r="I1785">
        <v>0</v>
      </c>
      <c r="J1785" s="4">
        <v>43822</v>
      </c>
      <c r="K1785">
        <v>19</v>
      </c>
      <c r="L1785">
        <v>19</v>
      </c>
      <c r="M1785">
        <v>0</v>
      </c>
      <c r="N1785">
        <v>0</v>
      </c>
      <c r="O1785">
        <v>0</v>
      </c>
      <c r="P1785">
        <v>0</v>
      </c>
      <c r="Q1785" t="s">
        <v>73</v>
      </c>
      <c r="R1785">
        <v>0</v>
      </c>
      <c r="S1785" s="3">
        <v>8532</v>
      </c>
      <c r="T1785" t="s">
        <v>74</v>
      </c>
      <c r="U1785">
        <v>0</v>
      </c>
      <c r="V1785">
        <v>0</v>
      </c>
      <c r="W1785" t="s">
        <v>75</v>
      </c>
      <c r="Y1785">
        <v>9</v>
      </c>
      <c r="Z1785" t="s">
        <v>75</v>
      </c>
      <c r="AA1785" t="s">
        <v>74</v>
      </c>
      <c r="AB1785" t="s">
        <v>75</v>
      </c>
      <c r="AC1785">
        <v>0</v>
      </c>
      <c r="AD1785" t="s">
        <v>74</v>
      </c>
    </row>
    <row r="1786" spans="1:34" x14ac:dyDescent="0.6">
      <c r="A1786" t="s">
        <v>14</v>
      </c>
      <c r="B1786" t="s">
        <v>15</v>
      </c>
      <c r="C1786" t="s">
        <v>16</v>
      </c>
      <c r="D1786" t="s">
        <v>17</v>
      </c>
      <c r="E1786" t="s">
        <v>18</v>
      </c>
      <c r="F1786" t="s">
        <v>19</v>
      </c>
      <c r="G1786" t="s">
        <v>69</v>
      </c>
      <c r="H1786" t="s">
        <v>70</v>
      </c>
      <c r="I1786" t="s">
        <v>21</v>
      </c>
      <c r="J1786" t="s">
        <v>19</v>
      </c>
      <c r="K1786" t="s">
        <v>22</v>
      </c>
      <c r="L1786" t="s">
        <v>22</v>
      </c>
      <c r="M1786" t="s">
        <v>22</v>
      </c>
      <c r="N1786" t="s">
        <v>23</v>
      </c>
      <c r="O1786" t="s">
        <v>22</v>
      </c>
      <c r="P1786" t="s">
        <v>24</v>
      </c>
      <c r="Q1786" t="s">
        <v>19</v>
      </c>
      <c r="R1786" t="s">
        <v>25</v>
      </c>
      <c r="S1786" t="s">
        <v>21</v>
      </c>
      <c r="T1786" t="s">
        <v>26</v>
      </c>
      <c r="U1786" t="s">
        <v>14</v>
      </c>
      <c r="V1786" t="s">
        <v>18</v>
      </c>
      <c r="W1786" t="s">
        <v>24</v>
      </c>
      <c r="X1786" t="s">
        <v>27</v>
      </c>
      <c r="Y1786" t="s">
        <v>25</v>
      </c>
      <c r="Z1786" t="s">
        <v>28</v>
      </c>
      <c r="AA1786" t="s">
        <v>29</v>
      </c>
      <c r="AB1786" t="s">
        <v>25</v>
      </c>
      <c r="AC1786" t="s">
        <v>18</v>
      </c>
      <c r="AD1786" t="s">
        <v>26</v>
      </c>
      <c r="AE1786" t="s">
        <v>29</v>
      </c>
      <c r="AF1786" t="s">
        <v>19</v>
      </c>
      <c r="AG1786" t="s">
        <v>30</v>
      </c>
      <c r="AH1786" t="s">
        <v>31</v>
      </c>
    </row>
    <row r="1787" spans="1:34" x14ac:dyDescent="0.6">
      <c r="A1787" t="s">
        <v>77</v>
      </c>
      <c r="B1787" t="s">
        <v>899</v>
      </c>
      <c r="E1787" s="3">
        <v>425000</v>
      </c>
      <c r="G1787" s="3">
        <v>354740</v>
      </c>
      <c r="H1787" s="3">
        <v>302787.19</v>
      </c>
      <c r="I1787">
        <v>0</v>
      </c>
    </row>
    <row r="1788" spans="1:34" x14ac:dyDescent="0.6">
      <c r="A1788" t="s">
        <v>14</v>
      </c>
      <c r="B1788" t="s">
        <v>15</v>
      </c>
      <c r="C1788" t="s">
        <v>16</v>
      </c>
      <c r="D1788" t="s">
        <v>17</v>
      </c>
      <c r="E1788" t="s">
        <v>18</v>
      </c>
      <c r="F1788" t="s">
        <v>19</v>
      </c>
      <c r="G1788" t="s">
        <v>69</v>
      </c>
      <c r="H1788" t="s">
        <v>70</v>
      </c>
      <c r="I1788" t="s">
        <v>21</v>
      </c>
      <c r="J1788" t="s">
        <v>19</v>
      </c>
      <c r="K1788" t="s">
        <v>22</v>
      </c>
      <c r="L1788" t="s">
        <v>22</v>
      </c>
      <c r="M1788" t="s">
        <v>22</v>
      </c>
      <c r="N1788" t="s">
        <v>23</v>
      </c>
      <c r="O1788" t="s">
        <v>22</v>
      </c>
      <c r="P1788" t="s">
        <v>24</v>
      </c>
      <c r="Q1788" t="s">
        <v>19</v>
      </c>
      <c r="R1788" t="s">
        <v>25</v>
      </c>
      <c r="S1788" t="s">
        <v>21</v>
      </c>
      <c r="T1788" t="s">
        <v>26</v>
      </c>
      <c r="U1788" t="s">
        <v>14</v>
      </c>
      <c r="V1788" t="s">
        <v>18</v>
      </c>
      <c r="W1788" t="s">
        <v>24</v>
      </c>
      <c r="X1788" t="s">
        <v>27</v>
      </c>
      <c r="Y1788" t="s">
        <v>25</v>
      </c>
      <c r="Z1788" t="s">
        <v>28</v>
      </c>
      <c r="AA1788" t="s">
        <v>29</v>
      </c>
      <c r="AB1788" t="s">
        <v>25</v>
      </c>
      <c r="AC1788" t="s">
        <v>18</v>
      </c>
      <c r="AD1788" t="s">
        <v>26</v>
      </c>
      <c r="AE1788" t="s">
        <v>29</v>
      </c>
      <c r="AF1788" t="s">
        <v>19</v>
      </c>
      <c r="AG1788" t="s">
        <v>30</v>
      </c>
      <c r="AH1788" t="s">
        <v>31</v>
      </c>
    </row>
    <row r="1789" spans="1:34" x14ac:dyDescent="0.6">
      <c r="A1789">
        <v>39997478086</v>
      </c>
      <c r="B1789" t="s">
        <v>901</v>
      </c>
      <c r="C1789">
        <v>85217508405</v>
      </c>
      <c r="D1789" t="s">
        <v>902</v>
      </c>
      <c r="E1789" s="3">
        <v>442000</v>
      </c>
      <c r="F1789">
        <v>12.1</v>
      </c>
      <c r="G1789" s="3">
        <v>386293</v>
      </c>
      <c r="H1789" s="3">
        <v>386292.4</v>
      </c>
      <c r="I1789">
        <v>0</v>
      </c>
      <c r="J1789" s="4">
        <v>44236</v>
      </c>
      <c r="K1789">
        <v>13</v>
      </c>
      <c r="L1789">
        <v>13</v>
      </c>
      <c r="M1789">
        <v>0</v>
      </c>
      <c r="N1789">
        <v>0</v>
      </c>
      <c r="O1789">
        <v>0</v>
      </c>
      <c r="P1789">
        <v>0</v>
      </c>
      <c r="Q1789" t="s">
        <v>73</v>
      </c>
      <c r="R1789">
        <v>0</v>
      </c>
      <c r="S1789" s="3">
        <v>8665</v>
      </c>
      <c r="T1789" t="s">
        <v>74</v>
      </c>
      <c r="U1789">
        <v>0</v>
      </c>
      <c r="V1789">
        <v>0</v>
      </c>
      <c r="W1789" t="s">
        <v>75</v>
      </c>
      <c r="Y1789">
        <v>9</v>
      </c>
      <c r="Z1789" t="s">
        <v>75</v>
      </c>
      <c r="AA1789" t="s">
        <v>74</v>
      </c>
      <c r="AB1789" t="s">
        <v>75</v>
      </c>
      <c r="AC1789">
        <v>0</v>
      </c>
      <c r="AD1789" t="s">
        <v>74</v>
      </c>
      <c r="AE1789" t="s">
        <v>76</v>
      </c>
      <c r="AF1789" s="4">
        <v>44651</v>
      </c>
      <c r="AG1789">
        <v>0</v>
      </c>
    </row>
    <row r="1790" spans="1:34" x14ac:dyDescent="0.6">
      <c r="A1790" t="s">
        <v>14</v>
      </c>
      <c r="B1790" t="s">
        <v>15</v>
      </c>
      <c r="C1790" t="s">
        <v>16</v>
      </c>
      <c r="D1790" t="s">
        <v>17</v>
      </c>
      <c r="E1790" t="s">
        <v>18</v>
      </c>
      <c r="F1790" t="s">
        <v>19</v>
      </c>
      <c r="G1790" t="s">
        <v>69</v>
      </c>
      <c r="H1790" t="s">
        <v>70</v>
      </c>
      <c r="I1790" t="s">
        <v>21</v>
      </c>
      <c r="J1790" t="s">
        <v>19</v>
      </c>
      <c r="K1790" t="s">
        <v>22</v>
      </c>
      <c r="L1790" t="s">
        <v>22</v>
      </c>
      <c r="M1790" t="s">
        <v>22</v>
      </c>
      <c r="N1790" t="s">
        <v>23</v>
      </c>
      <c r="O1790" t="s">
        <v>22</v>
      </c>
      <c r="P1790" t="s">
        <v>24</v>
      </c>
      <c r="Q1790" t="s">
        <v>19</v>
      </c>
      <c r="R1790" t="s">
        <v>25</v>
      </c>
      <c r="S1790" t="s">
        <v>21</v>
      </c>
      <c r="T1790" t="s">
        <v>26</v>
      </c>
      <c r="U1790" t="s">
        <v>14</v>
      </c>
      <c r="V1790" t="s">
        <v>18</v>
      </c>
      <c r="W1790" t="s">
        <v>24</v>
      </c>
      <c r="X1790" t="s">
        <v>27</v>
      </c>
      <c r="Y1790" t="s">
        <v>25</v>
      </c>
      <c r="Z1790" t="s">
        <v>28</v>
      </c>
      <c r="AA1790" t="s">
        <v>29</v>
      </c>
      <c r="AB1790" t="s">
        <v>25</v>
      </c>
      <c r="AC1790" t="s">
        <v>18</v>
      </c>
      <c r="AD1790" t="s">
        <v>26</v>
      </c>
      <c r="AE1790" t="s">
        <v>29</v>
      </c>
      <c r="AF1790" t="s">
        <v>19</v>
      </c>
      <c r="AG1790" t="s">
        <v>30</v>
      </c>
      <c r="AH1790" t="s">
        <v>31</v>
      </c>
    </row>
    <row r="1791" spans="1:34" x14ac:dyDescent="0.6">
      <c r="A1791" t="s">
        <v>77</v>
      </c>
      <c r="B1791" t="s">
        <v>901</v>
      </c>
      <c r="E1791" s="3">
        <v>442000</v>
      </c>
      <c r="G1791" s="3">
        <v>386293</v>
      </c>
      <c r="H1791" s="3">
        <v>386292.4</v>
      </c>
      <c r="I1791">
        <v>0</v>
      </c>
    </row>
    <row r="1792" spans="1:34" x14ac:dyDescent="0.6">
      <c r="A1792" t="s">
        <v>14</v>
      </c>
      <c r="B1792" t="s">
        <v>15</v>
      </c>
      <c r="C1792" t="s">
        <v>16</v>
      </c>
      <c r="D1792" t="s">
        <v>17</v>
      </c>
      <c r="E1792" t="s">
        <v>18</v>
      </c>
      <c r="F1792" t="s">
        <v>19</v>
      </c>
      <c r="G1792" t="s">
        <v>69</v>
      </c>
      <c r="H1792" t="s">
        <v>70</v>
      </c>
      <c r="I1792" t="s">
        <v>21</v>
      </c>
      <c r="J1792" t="s">
        <v>19</v>
      </c>
      <c r="K1792" t="s">
        <v>22</v>
      </c>
      <c r="L1792" t="s">
        <v>22</v>
      </c>
      <c r="M1792" t="s">
        <v>22</v>
      </c>
      <c r="N1792" t="s">
        <v>23</v>
      </c>
      <c r="O1792" t="s">
        <v>22</v>
      </c>
      <c r="P1792" t="s">
        <v>24</v>
      </c>
      <c r="Q1792" t="s">
        <v>19</v>
      </c>
      <c r="R1792" t="s">
        <v>25</v>
      </c>
      <c r="S1792" t="s">
        <v>21</v>
      </c>
      <c r="T1792" t="s">
        <v>26</v>
      </c>
      <c r="U1792" t="s">
        <v>14</v>
      </c>
      <c r="V1792" t="s">
        <v>18</v>
      </c>
      <c r="W1792" t="s">
        <v>24</v>
      </c>
      <c r="X1792" t="s">
        <v>27</v>
      </c>
      <c r="Y1792" t="s">
        <v>25</v>
      </c>
      <c r="Z1792" t="s">
        <v>28</v>
      </c>
      <c r="AA1792" t="s">
        <v>29</v>
      </c>
      <c r="AB1792" t="s">
        <v>25</v>
      </c>
      <c r="AC1792" t="s">
        <v>18</v>
      </c>
      <c r="AD1792" t="s">
        <v>26</v>
      </c>
      <c r="AE1792" t="s">
        <v>29</v>
      </c>
      <c r="AF1792" t="s">
        <v>19</v>
      </c>
      <c r="AG1792" t="s">
        <v>30</v>
      </c>
      <c r="AH1792" t="s">
        <v>31</v>
      </c>
    </row>
    <row r="1793" spans="1:34" x14ac:dyDescent="0.6">
      <c r="A1793">
        <v>39449677304</v>
      </c>
      <c r="B1793" t="s">
        <v>903</v>
      </c>
      <c r="C1793">
        <v>85028067881</v>
      </c>
      <c r="D1793" t="s">
        <v>904</v>
      </c>
      <c r="E1793" s="3">
        <v>250000</v>
      </c>
      <c r="F1793">
        <v>10.55</v>
      </c>
      <c r="G1793" s="3">
        <v>191910</v>
      </c>
      <c r="H1793" s="3">
        <v>191910</v>
      </c>
      <c r="I1793">
        <v>0</v>
      </c>
      <c r="J1793" s="4">
        <v>44011</v>
      </c>
      <c r="K1793">
        <v>21</v>
      </c>
      <c r="L1793">
        <v>21</v>
      </c>
      <c r="M1793">
        <v>0</v>
      </c>
      <c r="N1793">
        <v>0</v>
      </c>
      <c r="O1793">
        <v>0</v>
      </c>
      <c r="P1793">
        <v>0</v>
      </c>
      <c r="Q1793" t="s">
        <v>73</v>
      </c>
      <c r="R1793">
        <v>0</v>
      </c>
      <c r="S1793" s="3">
        <v>4702</v>
      </c>
      <c r="T1793" t="s">
        <v>74</v>
      </c>
      <c r="U1793">
        <v>0</v>
      </c>
      <c r="V1793">
        <v>0</v>
      </c>
      <c r="Z1793" t="s">
        <v>75</v>
      </c>
      <c r="AA1793" t="s">
        <v>74</v>
      </c>
      <c r="AB1793" t="s">
        <v>75</v>
      </c>
      <c r="AC1793">
        <v>0</v>
      </c>
      <c r="AD1793" t="s">
        <v>74</v>
      </c>
    </row>
    <row r="1794" spans="1:34" x14ac:dyDescent="0.6">
      <c r="A1794">
        <v>39642677825</v>
      </c>
      <c r="B1794" t="s">
        <v>903</v>
      </c>
      <c r="C1794">
        <v>85003444656</v>
      </c>
      <c r="D1794" t="s">
        <v>905</v>
      </c>
      <c r="E1794" s="3">
        <v>250000</v>
      </c>
      <c r="F1794">
        <v>9.75</v>
      </c>
      <c r="G1794" s="3">
        <v>134359</v>
      </c>
      <c r="H1794" s="3">
        <v>134359</v>
      </c>
      <c r="I1794">
        <v>0</v>
      </c>
      <c r="J1794" s="4">
        <v>44082</v>
      </c>
      <c r="K1794">
        <v>18</v>
      </c>
      <c r="L1794">
        <v>18</v>
      </c>
      <c r="M1794">
        <v>0</v>
      </c>
      <c r="N1794">
        <v>0</v>
      </c>
      <c r="O1794">
        <v>0</v>
      </c>
      <c r="P1794">
        <v>0</v>
      </c>
      <c r="Q1794" t="s">
        <v>73</v>
      </c>
      <c r="R1794">
        <v>0</v>
      </c>
      <c r="S1794" s="3">
        <v>8038</v>
      </c>
      <c r="T1794" t="s">
        <v>74</v>
      </c>
      <c r="U1794">
        <v>0</v>
      </c>
      <c r="V1794">
        <v>0</v>
      </c>
      <c r="W1794" t="s">
        <v>75</v>
      </c>
      <c r="Y1794">
        <v>9</v>
      </c>
      <c r="Z1794" t="s">
        <v>75</v>
      </c>
      <c r="AA1794" t="s">
        <v>74</v>
      </c>
      <c r="AB1794" t="s">
        <v>75</v>
      </c>
      <c r="AC1794">
        <v>0</v>
      </c>
      <c r="AD1794" t="s">
        <v>74</v>
      </c>
    </row>
    <row r="1795" spans="1:34" x14ac:dyDescent="0.6">
      <c r="A1795">
        <v>39611833180</v>
      </c>
      <c r="B1795" t="s">
        <v>903</v>
      </c>
      <c r="C1795">
        <v>80084132750</v>
      </c>
      <c r="D1795" t="s">
        <v>906</v>
      </c>
      <c r="E1795" s="3">
        <v>250000</v>
      </c>
      <c r="F1795">
        <v>9.75</v>
      </c>
      <c r="G1795" s="3">
        <v>197613</v>
      </c>
      <c r="H1795" s="3">
        <v>202214</v>
      </c>
      <c r="I1795" s="3">
        <v>4601</v>
      </c>
      <c r="J1795" s="4">
        <v>44071</v>
      </c>
      <c r="K1795">
        <v>19</v>
      </c>
      <c r="L1795">
        <v>18</v>
      </c>
      <c r="M1795">
        <v>1</v>
      </c>
      <c r="N1795">
        <v>1</v>
      </c>
      <c r="O1795">
        <v>1</v>
      </c>
      <c r="P1795">
        <v>701</v>
      </c>
      <c r="Q1795" t="s">
        <v>73</v>
      </c>
      <c r="R1795">
        <v>0</v>
      </c>
      <c r="S1795" s="3">
        <v>4601</v>
      </c>
      <c r="T1795" s="4">
        <v>44648</v>
      </c>
      <c r="U1795">
        <v>0</v>
      </c>
      <c r="V1795">
        <v>0</v>
      </c>
      <c r="W1795" t="s">
        <v>75</v>
      </c>
      <c r="Y1795">
        <v>3</v>
      </c>
      <c r="Z1795" t="s">
        <v>75</v>
      </c>
      <c r="AA1795" t="s">
        <v>74</v>
      </c>
      <c r="AB1795" t="s">
        <v>75</v>
      </c>
      <c r="AC1795">
        <v>0</v>
      </c>
      <c r="AD1795" t="s">
        <v>74</v>
      </c>
      <c r="AE1795" t="s">
        <v>173</v>
      </c>
      <c r="AF1795" s="4">
        <v>44648</v>
      </c>
      <c r="AG1795">
        <v>701</v>
      </c>
    </row>
    <row r="1796" spans="1:34" x14ac:dyDescent="0.6">
      <c r="A1796" t="s">
        <v>14</v>
      </c>
      <c r="B1796" t="s">
        <v>15</v>
      </c>
      <c r="C1796" t="s">
        <v>16</v>
      </c>
      <c r="D1796" t="s">
        <v>17</v>
      </c>
      <c r="E1796" t="s">
        <v>18</v>
      </c>
      <c r="F1796" t="s">
        <v>19</v>
      </c>
      <c r="G1796" t="s">
        <v>69</v>
      </c>
      <c r="H1796" t="s">
        <v>70</v>
      </c>
      <c r="I1796" t="s">
        <v>21</v>
      </c>
      <c r="J1796" t="s">
        <v>19</v>
      </c>
      <c r="K1796" t="s">
        <v>22</v>
      </c>
      <c r="L1796" t="s">
        <v>22</v>
      </c>
      <c r="M1796" t="s">
        <v>22</v>
      </c>
      <c r="N1796" t="s">
        <v>23</v>
      </c>
      <c r="O1796" t="s">
        <v>22</v>
      </c>
      <c r="P1796" t="s">
        <v>24</v>
      </c>
      <c r="Q1796" t="s">
        <v>19</v>
      </c>
      <c r="R1796" t="s">
        <v>25</v>
      </c>
      <c r="S1796" t="s">
        <v>21</v>
      </c>
      <c r="T1796" t="s">
        <v>26</v>
      </c>
      <c r="U1796" t="s">
        <v>14</v>
      </c>
      <c r="V1796" t="s">
        <v>18</v>
      </c>
      <c r="W1796" t="s">
        <v>24</v>
      </c>
      <c r="X1796" t="s">
        <v>27</v>
      </c>
      <c r="Y1796" t="s">
        <v>25</v>
      </c>
      <c r="Z1796" t="s">
        <v>28</v>
      </c>
      <c r="AA1796" t="s">
        <v>29</v>
      </c>
      <c r="AB1796" t="s">
        <v>25</v>
      </c>
      <c r="AC1796" t="s">
        <v>18</v>
      </c>
      <c r="AD1796" t="s">
        <v>26</v>
      </c>
      <c r="AE1796" t="s">
        <v>29</v>
      </c>
      <c r="AF1796" t="s">
        <v>19</v>
      </c>
      <c r="AG1796" t="s">
        <v>30</v>
      </c>
      <c r="AH1796" t="s">
        <v>31</v>
      </c>
    </row>
    <row r="1797" spans="1:34" x14ac:dyDescent="0.6">
      <c r="A1797" t="s">
        <v>77</v>
      </c>
      <c r="B1797" t="s">
        <v>903</v>
      </c>
      <c r="E1797" s="3">
        <v>750000</v>
      </c>
      <c r="G1797" s="3">
        <v>523882</v>
      </c>
      <c r="H1797" s="3">
        <v>528483</v>
      </c>
      <c r="I1797" s="3">
        <v>4601</v>
      </c>
    </row>
    <row r="1798" spans="1:34" x14ac:dyDescent="0.6">
      <c r="A1798" t="s">
        <v>14</v>
      </c>
      <c r="B1798" t="s">
        <v>15</v>
      </c>
      <c r="C1798" t="s">
        <v>16</v>
      </c>
      <c r="D1798" t="s">
        <v>17</v>
      </c>
      <c r="E1798" t="s">
        <v>18</v>
      </c>
      <c r="F1798" t="s">
        <v>19</v>
      </c>
      <c r="G1798" t="s">
        <v>69</v>
      </c>
      <c r="H1798" t="s">
        <v>70</v>
      </c>
      <c r="I1798" t="s">
        <v>21</v>
      </c>
      <c r="J1798" t="s">
        <v>19</v>
      </c>
      <c r="K1798" t="s">
        <v>22</v>
      </c>
      <c r="L1798" t="s">
        <v>22</v>
      </c>
      <c r="M1798" t="s">
        <v>22</v>
      </c>
      <c r="N1798" t="s">
        <v>23</v>
      </c>
      <c r="O1798" t="s">
        <v>22</v>
      </c>
      <c r="P1798" t="s">
        <v>24</v>
      </c>
      <c r="Q1798" t="s">
        <v>19</v>
      </c>
      <c r="R1798" t="s">
        <v>25</v>
      </c>
      <c r="S1798" t="s">
        <v>21</v>
      </c>
      <c r="T1798" t="s">
        <v>26</v>
      </c>
      <c r="U1798" t="s">
        <v>14</v>
      </c>
      <c r="V1798" t="s">
        <v>18</v>
      </c>
      <c r="W1798" t="s">
        <v>24</v>
      </c>
      <c r="X1798" t="s">
        <v>27</v>
      </c>
      <c r="Y1798" t="s">
        <v>25</v>
      </c>
      <c r="Z1798" t="s">
        <v>28</v>
      </c>
      <c r="AA1798" t="s">
        <v>29</v>
      </c>
      <c r="AB1798" t="s">
        <v>25</v>
      </c>
      <c r="AC1798" t="s">
        <v>18</v>
      </c>
      <c r="AD1798" t="s">
        <v>26</v>
      </c>
      <c r="AE1798" t="s">
        <v>29</v>
      </c>
      <c r="AF1798" t="s">
        <v>19</v>
      </c>
      <c r="AG1798" t="s">
        <v>30</v>
      </c>
      <c r="AH1798" t="s">
        <v>31</v>
      </c>
    </row>
    <row r="1799" spans="1:34" x14ac:dyDescent="0.6">
      <c r="A1799">
        <v>38157631935</v>
      </c>
      <c r="B1799" t="s">
        <v>907</v>
      </c>
      <c r="C1799">
        <v>89447373337</v>
      </c>
      <c r="D1799" t="s">
        <v>908</v>
      </c>
      <c r="E1799" s="3">
        <v>90000</v>
      </c>
      <c r="F1799">
        <v>13.05</v>
      </c>
      <c r="G1799" s="3">
        <v>63337.440000000002</v>
      </c>
      <c r="H1799" s="3">
        <v>54620</v>
      </c>
      <c r="I1799">
        <v>0</v>
      </c>
      <c r="J1799" s="4">
        <v>43466</v>
      </c>
      <c r="K1799">
        <v>19</v>
      </c>
      <c r="L1799">
        <v>19</v>
      </c>
      <c r="M1799">
        <v>0</v>
      </c>
      <c r="N1799">
        <v>0</v>
      </c>
      <c r="O1799">
        <v>0</v>
      </c>
      <c r="P1799">
        <v>0</v>
      </c>
      <c r="Q1799" t="s">
        <v>73</v>
      </c>
      <c r="R1799">
        <v>0</v>
      </c>
      <c r="S1799" s="3">
        <v>1826</v>
      </c>
      <c r="T1799" t="s">
        <v>74</v>
      </c>
      <c r="U1799">
        <v>0</v>
      </c>
      <c r="V1799">
        <v>0</v>
      </c>
      <c r="W1799" t="s">
        <v>75</v>
      </c>
      <c r="Y1799">
        <v>9</v>
      </c>
      <c r="Z1799" t="s">
        <v>75</v>
      </c>
      <c r="AA1799" t="s">
        <v>74</v>
      </c>
      <c r="AB1799" t="s">
        <v>75</v>
      </c>
      <c r="AC1799">
        <v>0</v>
      </c>
      <c r="AD1799" t="s">
        <v>74</v>
      </c>
      <c r="AE1799" t="s">
        <v>76</v>
      </c>
      <c r="AF1799" s="4">
        <v>43948</v>
      </c>
      <c r="AG1799">
        <v>0</v>
      </c>
    </row>
    <row r="1800" spans="1:34" x14ac:dyDescent="0.6">
      <c r="A1800">
        <v>38178081601</v>
      </c>
      <c r="B1800" t="s">
        <v>907</v>
      </c>
      <c r="C1800">
        <v>80083901398</v>
      </c>
      <c r="D1800" t="s">
        <v>909</v>
      </c>
      <c r="E1800" s="3">
        <v>115000</v>
      </c>
      <c r="F1800">
        <v>12.05</v>
      </c>
      <c r="G1800" s="3">
        <v>78879.509999999995</v>
      </c>
      <c r="H1800" s="3">
        <v>78722.53</v>
      </c>
      <c r="I1800">
        <v>0</v>
      </c>
      <c r="J1800" s="4">
        <v>43474</v>
      </c>
      <c r="K1800">
        <v>19</v>
      </c>
      <c r="L1800">
        <v>19</v>
      </c>
      <c r="M1800">
        <v>0</v>
      </c>
      <c r="N1800">
        <v>0</v>
      </c>
      <c r="O1800">
        <v>0</v>
      </c>
      <c r="P1800">
        <v>0</v>
      </c>
      <c r="Q1800" t="s">
        <v>73</v>
      </c>
      <c r="R1800">
        <v>0</v>
      </c>
      <c r="S1800" s="3">
        <v>2252</v>
      </c>
      <c r="T1800" t="s">
        <v>74</v>
      </c>
      <c r="U1800">
        <v>0</v>
      </c>
      <c r="V1800">
        <v>0</v>
      </c>
      <c r="W1800" t="s">
        <v>75</v>
      </c>
      <c r="Y1800">
        <v>9</v>
      </c>
      <c r="Z1800" t="s">
        <v>75</v>
      </c>
      <c r="AA1800" t="s">
        <v>74</v>
      </c>
      <c r="AB1800" t="s">
        <v>75</v>
      </c>
      <c r="AC1800">
        <v>0</v>
      </c>
      <c r="AD1800" t="s">
        <v>74</v>
      </c>
      <c r="AE1800" t="s">
        <v>76</v>
      </c>
      <c r="AF1800" s="4">
        <v>43523</v>
      </c>
      <c r="AG1800">
        <v>0</v>
      </c>
    </row>
    <row r="1801" spans="1:34" x14ac:dyDescent="0.6">
      <c r="A1801">
        <v>38196545541</v>
      </c>
      <c r="B1801" t="s">
        <v>907</v>
      </c>
      <c r="C1801">
        <v>85031605703</v>
      </c>
      <c r="D1801" t="s">
        <v>910</v>
      </c>
      <c r="E1801" s="3">
        <v>200000</v>
      </c>
      <c r="F1801">
        <v>12.05</v>
      </c>
      <c r="G1801" s="3">
        <v>136559.06</v>
      </c>
      <c r="H1801" s="3">
        <v>116729.96</v>
      </c>
      <c r="I1801">
        <v>0</v>
      </c>
      <c r="J1801" s="4">
        <v>43483</v>
      </c>
      <c r="K1801">
        <v>19</v>
      </c>
      <c r="L1801">
        <v>19</v>
      </c>
      <c r="M1801">
        <v>0</v>
      </c>
      <c r="N1801">
        <v>0</v>
      </c>
      <c r="O1801">
        <v>0</v>
      </c>
      <c r="P1801">
        <v>0</v>
      </c>
      <c r="Q1801" t="s">
        <v>73</v>
      </c>
      <c r="R1801">
        <v>0</v>
      </c>
      <c r="S1801" s="3">
        <v>3916</v>
      </c>
      <c r="T1801" t="s">
        <v>74</v>
      </c>
      <c r="U1801">
        <v>0</v>
      </c>
      <c r="V1801">
        <v>0</v>
      </c>
      <c r="W1801" t="s">
        <v>75</v>
      </c>
      <c r="Y1801">
        <v>9</v>
      </c>
      <c r="Z1801" t="s">
        <v>75</v>
      </c>
      <c r="AA1801" t="s">
        <v>74</v>
      </c>
      <c r="AB1801" t="s">
        <v>75</v>
      </c>
      <c r="AC1801">
        <v>0</v>
      </c>
      <c r="AD1801" t="s">
        <v>74</v>
      </c>
      <c r="AE1801" t="s">
        <v>76</v>
      </c>
      <c r="AF1801" s="4">
        <v>43947</v>
      </c>
      <c r="AG1801">
        <v>0</v>
      </c>
    </row>
    <row r="1802" spans="1:34" x14ac:dyDescent="0.6">
      <c r="A1802">
        <v>38197365114</v>
      </c>
      <c r="B1802" t="s">
        <v>907</v>
      </c>
      <c r="C1802">
        <v>89445020178</v>
      </c>
      <c r="D1802" t="s">
        <v>911</v>
      </c>
      <c r="E1802" s="3">
        <v>233000</v>
      </c>
      <c r="F1802">
        <v>12.55</v>
      </c>
      <c r="G1802" s="3">
        <v>159734</v>
      </c>
      <c r="H1802" s="3">
        <v>131651.10999999999</v>
      </c>
      <c r="I1802">
        <v>0</v>
      </c>
      <c r="J1802" s="4">
        <v>43483</v>
      </c>
      <c r="K1802">
        <v>19</v>
      </c>
      <c r="L1802">
        <v>19</v>
      </c>
      <c r="M1802">
        <v>0</v>
      </c>
      <c r="N1802">
        <v>0</v>
      </c>
      <c r="O1802">
        <v>0</v>
      </c>
      <c r="P1802">
        <v>0</v>
      </c>
      <c r="Q1802" t="s">
        <v>73</v>
      </c>
      <c r="R1802">
        <v>0</v>
      </c>
      <c r="S1802" s="3">
        <v>4623</v>
      </c>
      <c r="T1802" t="s">
        <v>74</v>
      </c>
      <c r="U1802">
        <v>0</v>
      </c>
      <c r="V1802">
        <v>0</v>
      </c>
      <c r="W1802" t="s">
        <v>75</v>
      </c>
      <c r="Y1802">
        <v>9</v>
      </c>
      <c r="Z1802" t="s">
        <v>75</v>
      </c>
      <c r="AA1802" t="s">
        <v>74</v>
      </c>
      <c r="AB1802" t="s">
        <v>75</v>
      </c>
      <c r="AC1802">
        <v>0</v>
      </c>
      <c r="AD1802" t="s">
        <v>74</v>
      </c>
      <c r="AE1802" t="s">
        <v>76</v>
      </c>
      <c r="AF1802" s="4">
        <v>43545</v>
      </c>
      <c r="AG1802">
        <v>0</v>
      </c>
    </row>
    <row r="1803" spans="1:34" x14ac:dyDescent="0.6">
      <c r="A1803" t="s">
        <v>14</v>
      </c>
      <c r="B1803" t="s">
        <v>15</v>
      </c>
      <c r="C1803" t="s">
        <v>16</v>
      </c>
      <c r="D1803" t="s">
        <v>17</v>
      </c>
      <c r="E1803" t="s">
        <v>18</v>
      </c>
      <c r="F1803" t="s">
        <v>19</v>
      </c>
      <c r="G1803" t="s">
        <v>69</v>
      </c>
      <c r="H1803" t="s">
        <v>70</v>
      </c>
      <c r="I1803" t="s">
        <v>21</v>
      </c>
      <c r="J1803" t="s">
        <v>19</v>
      </c>
      <c r="K1803" t="s">
        <v>22</v>
      </c>
      <c r="L1803" t="s">
        <v>22</v>
      </c>
      <c r="M1803" t="s">
        <v>22</v>
      </c>
      <c r="N1803" t="s">
        <v>23</v>
      </c>
      <c r="O1803" t="s">
        <v>22</v>
      </c>
      <c r="P1803" t="s">
        <v>24</v>
      </c>
      <c r="Q1803" t="s">
        <v>19</v>
      </c>
      <c r="R1803" t="s">
        <v>25</v>
      </c>
      <c r="S1803" t="s">
        <v>21</v>
      </c>
      <c r="T1803" t="s">
        <v>26</v>
      </c>
      <c r="U1803" t="s">
        <v>14</v>
      </c>
      <c r="V1803" t="s">
        <v>18</v>
      </c>
      <c r="W1803" t="s">
        <v>24</v>
      </c>
      <c r="X1803" t="s">
        <v>27</v>
      </c>
      <c r="Y1803" t="s">
        <v>25</v>
      </c>
      <c r="Z1803" t="s">
        <v>28</v>
      </c>
      <c r="AA1803" t="s">
        <v>29</v>
      </c>
      <c r="AB1803" t="s">
        <v>25</v>
      </c>
      <c r="AC1803" t="s">
        <v>18</v>
      </c>
      <c r="AD1803" t="s">
        <v>26</v>
      </c>
      <c r="AE1803" t="s">
        <v>29</v>
      </c>
      <c r="AF1803" t="s">
        <v>19</v>
      </c>
      <c r="AG1803" t="s">
        <v>30</v>
      </c>
      <c r="AH1803" t="s">
        <v>31</v>
      </c>
    </row>
    <row r="1805" spans="1:34" x14ac:dyDescent="0.6">
      <c r="A1805" t="s">
        <v>101</v>
      </c>
      <c r="B1805" t="s">
        <v>102</v>
      </c>
      <c r="C1805" t="s">
        <v>103</v>
      </c>
      <c r="D1805" t="s">
        <v>104</v>
      </c>
    </row>
    <row r="1807" spans="1:34" x14ac:dyDescent="0.6">
      <c r="A1807" t="s">
        <v>3</v>
      </c>
      <c r="B1807">
        <v>1</v>
      </c>
      <c r="C1807" t="s">
        <v>4</v>
      </c>
      <c r="D1807" t="s">
        <v>5</v>
      </c>
      <c r="E1807" t="s">
        <v>6</v>
      </c>
      <c r="F1807" s="1">
        <v>45383.166666666664</v>
      </c>
      <c r="G1807">
        <v>0</v>
      </c>
    </row>
    <row r="1808" spans="1:34" x14ac:dyDescent="0.6">
      <c r="A1808" t="s">
        <v>7</v>
      </c>
      <c r="E1808" t="s">
        <v>8</v>
      </c>
      <c r="F1808" s="2">
        <v>44621</v>
      </c>
    </row>
    <row r="1809" spans="1:34" x14ac:dyDescent="0.6">
      <c r="C1809" t="s">
        <v>9</v>
      </c>
      <c r="D1809" t="s">
        <v>10</v>
      </c>
    </row>
    <row r="1810" spans="1:34" x14ac:dyDescent="0.6">
      <c r="A1810" t="s">
        <v>11</v>
      </c>
      <c r="B1810" t="s">
        <v>12</v>
      </c>
      <c r="E1810" t="s">
        <v>912</v>
      </c>
    </row>
    <row r="1811" spans="1:34" x14ac:dyDescent="0.6">
      <c r="A1811" t="s">
        <v>0</v>
      </c>
    </row>
    <row r="1812" spans="1:34" x14ac:dyDescent="0.6">
      <c r="A1812" t="s">
        <v>14</v>
      </c>
      <c r="B1812" t="s">
        <v>15</v>
      </c>
      <c r="C1812" t="s">
        <v>16</v>
      </c>
      <c r="D1812" t="s">
        <v>17</v>
      </c>
      <c r="E1812" t="s">
        <v>18</v>
      </c>
      <c r="F1812" t="s">
        <v>19</v>
      </c>
      <c r="G1812" t="s">
        <v>20</v>
      </c>
      <c r="H1812" t="s">
        <v>21</v>
      </c>
      <c r="I1812" t="s">
        <v>21</v>
      </c>
      <c r="J1812" t="s">
        <v>19</v>
      </c>
      <c r="K1812" t="s">
        <v>22</v>
      </c>
      <c r="L1812" t="s">
        <v>22</v>
      </c>
      <c r="M1812" t="s">
        <v>22</v>
      </c>
      <c r="N1812" t="s">
        <v>23</v>
      </c>
      <c r="O1812" t="s">
        <v>22</v>
      </c>
      <c r="P1812" t="s">
        <v>24</v>
      </c>
      <c r="Q1812" t="s">
        <v>19</v>
      </c>
      <c r="R1812" t="s">
        <v>25</v>
      </c>
      <c r="S1812" t="s">
        <v>21</v>
      </c>
      <c r="T1812" t="s">
        <v>26</v>
      </c>
      <c r="U1812" t="s">
        <v>14</v>
      </c>
      <c r="V1812" t="s">
        <v>18</v>
      </c>
      <c r="W1812" t="s">
        <v>24</v>
      </c>
      <c r="X1812" t="s">
        <v>27</v>
      </c>
      <c r="Y1812" t="s">
        <v>25</v>
      </c>
      <c r="Z1812" t="s">
        <v>28</v>
      </c>
      <c r="AA1812" t="s">
        <v>29</v>
      </c>
      <c r="AB1812" t="s">
        <v>25</v>
      </c>
      <c r="AC1812" t="s">
        <v>18</v>
      </c>
      <c r="AD1812" t="s">
        <v>26</v>
      </c>
      <c r="AE1812" t="s">
        <v>29</v>
      </c>
      <c r="AF1812" t="s">
        <v>19</v>
      </c>
      <c r="AG1812" t="s">
        <v>30</v>
      </c>
      <c r="AH1812" t="s">
        <v>31</v>
      </c>
    </row>
    <row r="1813" spans="1:34" x14ac:dyDescent="0.6">
      <c r="A1813" t="s">
        <v>32</v>
      </c>
      <c r="B1813" t="s">
        <v>33</v>
      </c>
      <c r="C1813" t="s">
        <v>34</v>
      </c>
      <c r="D1813" t="s">
        <v>35</v>
      </c>
      <c r="E1813" t="s">
        <v>36</v>
      </c>
      <c r="F1813" t="s">
        <v>37</v>
      </c>
      <c r="G1813" t="s">
        <v>38</v>
      </c>
      <c r="H1813" t="s">
        <v>39</v>
      </c>
      <c r="I1813" t="s">
        <v>40</v>
      </c>
      <c r="J1813" t="s">
        <v>41</v>
      </c>
      <c r="K1813" t="s">
        <v>42</v>
      </c>
      <c r="L1813" t="s">
        <v>42</v>
      </c>
      <c r="M1813" t="s">
        <v>42</v>
      </c>
      <c r="N1813" t="s">
        <v>43</v>
      </c>
      <c r="O1813" t="s">
        <v>44</v>
      </c>
      <c r="P1813" t="s">
        <v>45</v>
      </c>
      <c r="Q1813" t="s">
        <v>46</v>
      </c>
      <c r="R1813" t="s">
        <v>47</v>
      </c>
      <c r="S1813" t="s">
        <v>48</v>
      </c>
      <c r="T1813" t="s">
        <v>49</v>
      </c>
      <c r="U1813" t="s">
        <v>50</v>
      </c>
      <c r="V1813" t="s">
        <v>51</v>
      </c>
      <c r="W1813" t="s">
        <v>52</v>
      </c>
      <c r="X1813" t="s">
        <v>53</v>
      </c>
      <c r="Y1813" t="s">
        <v>54</v>
      </c>
      <c r="Z1813" t="s">
        <v>55</v>
      </c>
      <c r="AA1813" t="s">
        <v>56</v>
      </c>
      <c r="AB1813" t="s">
        <v>57</v>
      </c>
      <c r="AC1813" t="s">
        <v>58</v>
      </c>
      <c r="AD1813" t="s">
        <v>59</v>
      </c>
      <c r="AE1813" t="s">
        <v>60</v>
      </c>
      <c r="AF1813" t="s">
        <v>61</v>
      </c>
      <c r="AG1813" t="s">
        <v>62</v>
      </c>
    </row>
    <row r="1814" spans="1:34" x14ac:dyDescent="0.6">
      <c r="J1814" t="s">
        <v>63</v>
      </c>
      <c r="K1814" t="s">
        <v>64</v>
      </c>
      <c r="L1814" t="s">
        <v>65</v>
      </c>
      <c r="M1814" t="s">
        <v>66</v>
      </c>
      <c r="N1814" t="s">
        <v>67</v>
      </c>
      <c r="O1814" t="s">
        <v>67</v>
      </c>
      <c r="P1814" t="s">
        <v>68</v>
      </c>
    </row>
    <row r="1815" spans="1:34" x14ac:dyDescent="0.6">
      <c r="A1815" t="s">
        <v>14</v>
      </c>
      <c r="B1815" t="s">
        <v>15</v>
      </c>
      <c r="C1815" t="s">
        <v>16</v>
      </c>
      <c r="D1815" t="s">
        <v>17</v>
      </c>
      <c r="E1815" t="s">
        <v>18</v>
      </c>
      <c r="F1815" t="s">
        <v>19</v>
      </c>
      <c r="G1815" t="s">
        <v>69</v>
      </c>
      <c r="H1815" t="s">
        <v>70</v>
      </c>
      <c r="I1815" t="s">
        <v>21</v>
      </c>
      <c r="J1815" t="s">
        <v>19</v>
      </c>
      <c r="K1815" t="s">
        <v>22</v>
      </c>
      <c r="L1815" t="s">
        <v>22</v>
      </c>
      <c r="M1815" t="s">
        <v>22</v>
      </c>
      <c r="N1815" t="s">
        <v>23</v>
      </c>
      <c r="O1815" t="s">
        <v>22</v>
      </c>
      <c r="P1815" t="s">
        <v>24</v>
      </c>
      <c r="Q1815" t="s">
        <v>19</v>
      </c>
      <c r="R1815" t="s">
        <v>25</v>
      </c>
      <c r="S1815" t="s">
        <v>21</v>
      </c>
      <c r="T1815" t="s">
        <v>26</v>
      </c>
      <c r="U1815" t="s">
        <v>14</v>
      </c>
      <c r="V1815" t="s">
        <v>18</v>
      </c>
      <c r="W1815" t="s">
        <v>24</v>
      </c>
      <c r="X1815" t="s">
        <v>27</v>
      </c>
      <c r="Y1815" t="s">
        <v>25</v>
      </c>
      <c r="Z1815" t="s">
        <v>28</v>
      </c>
      <c r="AA1815" t="s">
        <v>29</v>
      </c>
      <c r="AB1815" t="s">
        <v>25</v>
      </c>
      <c r="AC1815" t="s">
        <v>18</v>
      </c>
      <c r="AD1815" t="s">
        <v>26</v>
      </c>
      <c r="AE1815" t="s">
        <v>29</v>
      </c>
      <c r="AF1815" t="s">
        <v>19</v>
      </c>
      <c r="AG1815" t="s">
        <v>30</v>
      </c>
      <c r="AH1815" t="s">
        <v>31</v>
      </c>
    </row>
    <row r="1816" spans="1:34" x14ac:dyDescent="0.6">
      <c r="A1816">
        <v>38198650892</v>
      </c>
      <c r="B1816" t="s">
        <v>907</v>
      </c>
      <c r="C1816">
        <v>85042599444</v>
      </c>
      <c r="D1816" t="s">
        <v>913</v>
      </c>
      <c r="E1816" s="3">
        <v>159000</v>
      </c>
      <c r="F1816">
        <v>12.55</v>
      </c>
      <c r="G1816" s="3">
        <v>108662</v>
      </c>
      <c r="H1816" s="3">
        <v>89496.88</v>
      </c>
      <c r="I1816">
        <v>0</v>
      </c>
      <c r="J1816" s="4">
        <v>43484</v>
      </c>
      <c r="K1816">
        <v>19</v>
      </c>
      <c r="L1816">
        <v>19</v>
      </c>
      <c r="M1816">
        <v>0</v>
      </c>
      <c r="N1816">
        <v>0</v>
      </c>
      <c r="O1816">
        <v>0</v>
      </c>
      <c r="P1816">
        <v>0</v>
      </c>
      <c r="Q1816" t="s">
        <v>73</v>
      </c>
      <c r="R1816">
        <v>0</v>
      </c>
      <c r="S1816" s="3">
        <v>3155</v>
      </c>
      <c r="T1816" t="s">
        <v>74</v>
      </c>
      <c r="U1816">
        <v>0</v>
      </c>
      <c r="V1816">
        <v>0</v>
      </c>
      <c r="W1816" t="s">
        <v>75</v>
      </c>
      <c r="Y1816">
        <v>9</v>
      </c>
      <c r="Z1816" t="s">
        <v>75</v>
      </c>
      <c r="AA1816" t="s">
        <v>74</v>
      </c>
      <c r="AB1816" t="s">
        <v>75</v>
      </c>
      <c r="AC1816">
        <v>0</v>
      </c>
      <c r="AD1816" t="s">
        <v>74</v>
      </c>
      <c r="AE1816" t="s">
        <v>76</v>
      </c>
      <c r="AF1816" s="4">
        <v>43841</v>
      </c>
      <c r="AG1816">
        <v>999</v>
      </c>
    </row>
    <row r="1817" spans="1:34" x14ac:dyDescent="0.6">
      <c r="A1817">
        <v>38198699102</v>
      </c>
      <c r="B1817" t="s">
        <v>907</v>
      </c>
      <c r="C1817">
        <v>87282048477</v>
      </c>
      <c r="D1817" t="s">
        <v>914</v>
      </c>
      <c r="E1817" s="3">
        <v>31000</v>
      </c>
      <c r="F1817">
        <v>12.55</v>
      </c>
      <c r="G1817" s="3">
        <v>21308.61</v>
      </c>
      <c r="H1817" s="3">
        <v>17572.66</v>
      </c>
      <c r="I1817">
        <v>0</v>
      </c>
      <c r="J1817" s="4">
        <v>43484</v>
      </c>
      <c r="K1817">
        <v>19</v>
      </c>
      <c r="L1817">
        <v>19</v>
      </c>
      <c r="M1817">
        <v>0</v>
      </c>
      <c r="N1817">
        <v>0</v>
      </c>
      <c r="O1817">
        <v>0</v>
      </c>
      <c r="P1817">
        <v>0</v>
      </c>
      <c r="Q1817" t="s">
        <v>73</v>
      </c>
      <c r="R1817">
        <v>0</v>
      </c>
      <c r="S1817">
        <v>615</v>
      </c>
      <c r="T1817" t="s">
        <v>74</v>
      </c>
      <c r="U1817">
        <v>0</v>
      </c>
      <c r="V1817">
        <v>0</v>
      </c>
      <c r="Z1817" t="s">
        <v>75</v>
      </c>
      <c r="AA1817" t="s">
        <v>74</v>
      </c>
      <c r="AB1817" t="s">
        <v>75</v>
      </c>
      <c r="AC1817">
        <v>0</v>
      </c>
      <c r="AD1817" t="s">
        <v>74</v>
      </c>
      <c r="AE1817" t="s">
        <v>76</v>
      </c>
      <c r="AF1817" s="4">
        <v>43536</v>
      </c>
      <c r="AG1817">
        <v>0</v>
      </c>
    </row>
    <row r="1818" spans="1:34" x14ac:dyDescent="0.6">
      <c r="A1818">
        <v>38199124198</v>
      </c>
      <c r="B1818" t="s">
        <v>907</v>
      </c>
      <c r="C1818">
        <v>89445020214</v>
      </c>
      <c r="D1818" t="s">
        <v>915</v>
      </c>
      <c r="E1818" s="3">
        <v>144000</v>
      </c>
      <c r="F1818">
        <v>13.55</v>
      </c>
      <c r="G1818" s="3">
        <v>100196</v>
      </c>
      <c r="H1818" s="3">
        <v>82348.240000000005</v>
      </c>
      <c r="I1818">
        <v>0</v>
      </c>
      <c r="J1818" s="4">
        <v>43484</v>
      </c>
      <c r="K1818">
        <v>19</v>
      </c>
      <c r="L1818">
        <v>19</v>
      </c>
      <c r="M1818">
        <v>0</v>
      </c>
      <c r="N1818">
        <v>0</v>
      </c>
      <c r="O1818">
        <v>0</v>
      </c>
      <c r="P1818">
        <v>0</v>
      </c>
      <c r="Q1818" t="s">
        <v>73</v>
      </c>
      <c r="R1818">
        <v>0</v>
      </c>
      <c r="S1818" s="3">
        <v>2933</v>
      </c>
      <c r="T1818" t="s">
        <v>74</v>
      </c>
      <c r="U1818">
        <v>0</v>
      </c>
      <c r="V1818">
        <v>0</v>
      </c>
      <c r="W1818" t="s">
        <v>75</v>
      </c>
      <c r="Y1818">
        <v>9</v>
      </c>
      <c r="Z1818" t="s">
        <v>75</v>
      </c>
      <c r="AA1818" t="s">
        <v>74</v>
      </c>
      <c r="AB1818" t="s">
        <v>75</v>
      </c>
      <c r="AC1818">
        <v>0</v>
      </c>
      <c r="AD1818" t="s">
        <v>74</v>
      </c>
      <c r="AE1818" t="s">
        <v>76</v>
      </c>
      <c r="AF1818" s="4">
        <v>43841</v>
      </c>
      <c r="AG1818">
        <v>999</v>
      </c>
    </row>
    <row r="1819" spans="1:34" x14ac:dyDescent="0.6">
      <c r="A1819">
        <v>38199632362</v>
      </c>
      <c r="B1819" t="s">
        <v>907</v>
      </c>
      <c r="C1819">
        <v>89855713564</v>
      </c>
      <c r="D1819" t="s">
        <v>916</v>
      </c>
      <c r="E1819" s="3">
        <v>66000</v>
      </c>
      <c r="F1819">
        <v>12.55</v>
      </c>
      <c r="G1819" s="3">
        <v>45312.94</v>
      </c>
      <c r="H1819" s="3">
        <v>37355.21</v>
      </c>
      <c r="I1819">
        <v>0</v>
      </c>
      <c r="J1819" s="4">
        <v>43484</v>
      </c>
      <c r="K1819">
        <v>19</v>
      </c>
      <c r="L1819">
        <v>19</v>
      </c>
      <c r="M1819">
        <v>0</v>
      </c>
      <c r="N1819">
        <v>0</v>
      </c>
      <c r="O1819">
        <v>0</v>
      </c>
      <c r="P1819">
        <v>0</v>
      </c>
      <c r="Q1819" t="s">
        <v>73</v>
      </c>
      <c r="R1819">
        <v>0</v>
      </c>
      <c r="S1819" s="3">
        <v>1310</v>
      </c>
      <c r="T1819" t="s">
        <v>74</v>
      </c>
      <c r="U1819">
        <v>0</v>
      </c>
      <c r="V1819">
        <v>0</v>
      </c>
      <c r="Z1819" t="s">
        <v>75</v>
      </c>
      <c r="AA1819" t="s">
        <v>74</v>
      </c>
      <c r="AB1819" t="s">
        <v>75</v>
      </c>
      <c r="AC1819">
        <v>0</v>
      </c>
      <c r="AD1819" t="s">
        <v>74</v>
      </c>
      <c r="AE1819" t="s">
        <v>76</v>
      </c>
      <c r="AF1819" s="4">
        <v>43523</v>
      </c>
      <c r="AG1819">
        <v>0</v>
      </c>
    </row>
    <row r="1820" spans="1:34" x14ac:dyDescent="0.6">
      <c r="A1820">
        <v>38215842636</v>
      </c>
      <c r="B1820" t="s">
        <v>907</v>
      </c>
      <c r="C1820">
        <v>85004003266</v>
      </c>
      <c r="D1820" t="s">
        <v>917</v>
      </c>
      <c r="E1820" s="3">
        <v>194000</v>
      </c>
      <c r="F1820">
        <v>12.05</v>
      </c>
      <c r="G1820" s="3">
        <v>131079</v>
      </c>
      <c r="H1820" s="3">
        <v>108028.19</v>
      </c>
      <c r="I1820">
        <v>0</v>
      </c>
      <c r="J1820" s="4">
        <v>43493</v>
      </c>
      <c r="K1820">
        <v>19</v>
      </c>
      <c r="L1820">
        <v>19</v>
      </c>
      <c r="M1820">
        <v>0</v>
      </c>
      <c r="N1820">
        <v>0</v>
      </c>
      <c r="O1820">
        <v>0</v>
      </c>
      <c r="P1820">
        <v>0</v>
      </c>
      <c r="Q1820" t="s">
        <v>73</v>
      </c>
      <c r="R1820">
        <v>0</v>
      </c>
      <c r="S1820" s="3">
        <v>3798</v>
      </c>
      <c r="T1820" t="s">
        <v>74</v>
      </c>
      <c r="U1820">
        <v>0</v>
      </c>
      <c r="V1820">
        <v>0</v>
      </c>
      <c r="W1820" t="s">
        <v>75</v>
      </c>
      <c r="Y1820">
        <v>9</v>
      </c>
      <c r="Z1820" t="s">
        <v>75</v>
      </c>
      <c r="AA1820" t="s">
        <v>74</v>
      </c>
      <c r="AB1820" t="s">
        <v>75</v>
      </c>
      <c r="AC1820">
        <v>0</v>
      </c>
      <c r="AD1820" t="s">
        <v>74</v>
      </c>
    </row>
    <row r="1821" spans="1:34" x14ac:dyDescent="0.6">
      <c r="A1821">
        <v>38221170991</v>
      </c>
      <c r="B1821" t="s">
        <v>907</v>
      </c>
      <c r="C1821">
        <v>85171284427</v>
      </c>
      <c r="D1821" t="s">
        <v>918</v>
      </c>
      <c r="E1821" s="3">
        <v>120000</v>
      </c>
      <c r="F1821">
        <v>12.55</v>
      </c>
      <c r="G1821" s="3">
        <v>83026</v>
      </c>
      <c r="H1821" s="3">
        <v>73299.61</v>
      </c>
      <c r="I1821">
        <v>0</v>
      </c>
      <c r="J1821" s="4">
        <v>43495</v>
      </c>
      <c r="K1821">
        <v>19</v>
      </c>
      <c r="L1821">
        <v>19</v>
      </c>
      <c r="M1821">
        <v>0</v>
      </c>
      <c r="N1821">
        <v>0</v>
      </c>
      <c r="O1821">
        <v>0</v>
      </c>
      <c r="P1821">
        <v>0</v>
      </c>
      <c r="Q1821" t="s">
        <v>73</v>
      </c>
      <c r="R1821">
        <v>0</v>
      </c>
      <c r="S1821" s="3">
        <v>2381</v>
      </c>
      <c r="T1821" t="s">
        <v>74</v>
      </c>
      <c r="U1821">
        <v>0</v>
      </c>
      <c r="V1821">
        <v>0</v>
      </c>
      <c r="W1821" t="s">
        <v>75</v>
      </c>
      <c r="Y1821">
        <v>9</v>
      </c>
      <c r="Z1821" t="s">
        <v>75</v>
      </c>
      <c r="AA1821" t="s">
        <v>74</v>
      </c>
      <c r="AB1821" t="s">
        <v>75</v>
      </c>
      <c r="AC1821">
        <v>0</v>
      </c>
      <c r="AD1821" t="s">
        <v>74</v>
      </c>
      <c r="AE1821" t="s">
        <v>76</v>
      </c>
      <c r="AF1821" s="4">
        <v>43946</v>
      </c>
      <c r="AG1821">
        <v>999</v>
      </c>
    </row>
    <row r="1822" spans="1:34" x14ac:dyDescent="0.6">
      <c r="A1822">
        <v>38250870216</v>
      </c>
      <c r="B1822" t="s">
        <v>907</v>
      </c>
      <c r="C1822">
        <v>85031613259</v>
      </c>
      <c r="D1822" t="s">
        <v>919</v>
      </c>
      <c r="E1822" s="3">
        <v>46000</v>
      </c>
      <c r="F1822">
        <v>12.55</v>
      </c>
      <c r="G1822" s="3">
        <v>32229</v>
      </c>
      <c r="H1822" s="3">
        <v>26681.94</v>
      </c>
      <c r="I1822">
        <v>0</v>
      </c>
      <c r="J1822" s="4">
        <v>43507</v>
      </c>
      <c r="K1822">
        <v>19</v>
      </c>
      <c r="L1822">
        <v>19</v>
      </c>
      <c r="M1822">
        <v>0</v>
      </c>
      <c r="N1822">
        <v>0</v>
      </c>
      <c r="O1822">
        <v>0</v>
      </c>
      <c r="P1822">
        <v>0</v>
      </c>
      <c r="Q1822" t="s">
        <v>73</v>
      </c>
      <c r="R1822">
        <v>0</v>
      </c>
      <c r="S1822">
        <v>913</v>
      </c>
      <c r="T1822" t="s">
        <v>74</v>
      </c>
      <c r="U1822">
        <v>0</v>
      </c>
      <c r="V1822">
        <v>0</v>
      </c>
      <c r="W1822" t="s">
        <v>75</v>
      </c>
      <c r="Y1822">
        <v>9</v>
      </c>
      <c r="Z1822" t="s">
        <v>75</v>
      </c>
      <c r="AA1822" t="s">
        <v>74</v>
      </c>
      <c r="AB1822" t="s">
        <v>75</v>
      </c>
      <c r="AC1822">
        <v>0</v>
      </c>
      <c r="AD1822" t="s">
        <v>74</v>
      </c>
    </row>
    <row r="1823" spans="1:34" x14ac:dyDescent="0.6">
      <c r="A1823">
        <v>38251018238</v>
      </c>
      <c r="B1823" t="s">
        <v>907</v>
      </c>
      <c r="C1823">
        <v>85048504319</v>
      </c>
      <c r="D1823" t="s">
        <v>920</v>
      </c>
      <c r="E1823" s="3">
        <v>208000</v>
      </c>
      <c r="F1823">
        <v>12.55</v>
      </c>
      <c r="G1823" s="3">
        <v>145842</v>
      </c>
      <c r="H1823" s="3">
        <v>120767.66</v>
      </c>
      <c r="I1823">
        <v>0</v>
      </c>
      <c r="J1823" s="4">
        <v>43507</v>
      </c>
      <c r="K1823">
        <v>19</v>
      </c>
      <c r="L1823">
        <v>19</v>
      </c>
      <c r="M1823">
        <v>0</v>
      </c>
      <c r="N1823">
        <v>0</v>
      </c>
      <c r="O1823">
        <v>0</v>
      </c>
      <c r="P1823">
        <v>0</v>
      </c>
      <c r="Q1823" t="s">
        <v>73</v>
      </c>
      <c r="R1823">
        <v>0</v>
      </c>
      <c r="S1823" s="3">
        <v>4127</v>
      </c>
      <c r="T1823" t="s">
        <v>74</v>
      </c>
      <c r="U1823">
        <v>0</v>
      </c>
      <c r="V1823">
        <v>0</v>
      </c>
      <c r="W1823" t="s">
        <v>75</v>
      </c>
      <c r="Y1823">
        <v>9</v>
      </c>
      <c r="Z1823" t="s">
        <v>75</v>
      </c>
      <c r="AA1823" t="s">
        <v>74</v>
      </c>
      <c r="AB1823" t="s">
        <v>75</v>
      </c>
      <c r="AC1823">
        <v>0</v>
      </c>
      <c r="AD1823" t="s">
        <v>74</v>
      </c>
    </row>
    <row r="1824" spans="1:34" x14ac:dyDescent="0.6">
      <c r="A1824">
        <v>38351289841</v>
      </c>
      <c r="B1824" t="s">
        <v>907</v>
      </c>
      <c r="C1824">
        <v>88241758657</v>
      </c>
      <c r="D1824" t="s">
        <v>921</v>
      </c>
      <c r="E1824" s="3">
        <v>30000</v>
      </c>
      <c r="F1824">
        <v>13.55</v>
      </c>
      <c r="G1824" s="3">
        <v>21507</v>
      </c>
      <c r="H1824" s="3">
        <v>17841</v>
      </c>
      <c r="I1824">
        <v>0</v>
      </c>
      <c r="J1824" s="4">
        <v>43551</v>
      </c>
      <c r="K1824">
        <v>19</v>
      </c>
      <c r="L1824">
        <v>19</v>
      </c>
      <c r="M1824">
        <v>0</v>
      </c>
      <c r="N1824">
        <v>0</v>
      </c>
      <c r="O1824">
        <v>0</v>
      </c>
      <c r="P1824">
        <v>0</v>
      </c>
      <c r="Q1824" t="s">
        <v>73</v>
      </c>
      <c r="R1824">
        <v>0</v>
      </c>
      <c r="S1824">
        <v>611</v>
      </c>
      <c r="T1824" t="s">
        <v>74</v>
      </c>
      <c r="U1824">
        <v>0</v>
      </c>
      <c r="V1824">
        <v>0</v>
      </c>
      <c r="W1824" t="s">
        <v>75</v>
      </c>
      <c r="Y1824">
        <v>9</v>
      </c>
      <c r="Z1824" t="s">
        <v>75</v>
      </c>
      <c r="AA1824" t="s">
        <v>74</v>
      </c>
      <c r="AB1824" t="s">
        <v>75</v>
      </c>
      <c r="AC1824">
        <v>0</v>
      </c>
      <c r="AD1824" t="s">
        <v>74</v>
      </c>
    </row>
    <row r="1825" spans="1:33" x14ac:dyDescent="0.6">
      <c r="A1825">
        <v>38354277504</v>
      </c>
      <c r="B1825" t="s">
        <v>907</v>
      </c>
      <c r="C1825">
        <v>85118620351</v>
      </c>
      <c r="D1825" t="s">
        <v>922</v>
      </c>
      <c r="E1825" s="3">
        <v>250000</v>
      </c>
      <c r="F1825">
        <v>12.55</v>
      </c>
      <c r="G1825" s="3">
        <v>176991</v>
      </c>
      <c r="H1825" s="3">
        <v>146853.44</v>
      </c>
      <c r="I1825">
        <v>0</v>
      </c>
      <c r="J1825" s="4">
        <v>43552</v>
      </c>
      <c r="K1825">
        <v>19</v>
      </c>
      <c r="L1825">
        <v>19</v>
      </c>
      <c r="M1825">
        <v>0</v>
      </c>
      <c r="N1825">
        <v>0</v>
      </c>
      <c r="O1825">
        <v>0</v>
      </c>
      <c r="P1825">
        <v>0</v>
      </c>
      <c r="Q1825" t="s">
        <v>73</v>
      </c>
      <c r="R1825">
        <v>0</v>
      </c>
      <c r="S1825" s="3">
        <v>4960</v>
      </c>
      <c r="T1825" t="s">
        <v>74</v>
      </c>
      <c r="U1825">
        <v>0</v>
      </c>
      <c r="V1825">
        <v>0</v>
      </c>
      <c r="W1825" t="s">
        <v>75</v>
      </c>
      <c r="Y1825">
        <v>9</v>
      </c>
      <c r="Z1825" t="s">
        <v>75</v>
      </c>
      <c r="AA1825" t="s">
        <v>74</v>
      </c>
      <c r="AB1825" t="s">
        <v>75</v>
      </c>
      <c r="AC1825">
        <v>0</v>
      </c>
      <c r="AD1825" t="s">
        <v>74</v>
      </c>
    </row>
    <row r="1826" spans="1:33" x14ac:dyDescent="0.6">
      <c r="A1826">
        <v>38355645740</v>
      </c>
      <c r="B1826" t="s">
        <v>907</v>
      </c>
      <c r="C1826">
        <v>85323477156</v>
      </c>
      <c r="D1826" t="s">
        <v>923</v>
      </c>
      <c r="E1826" s="3">
        <v>300000</v>
      </c>
      <c r="F1826">
        <v>12.55</v>
      </c>
      <c r="G1826" s="3">
        <v>213102</v>
      </c>
      <c r="H1826" s="3">
        <v>176936.6</v>
      </c>
      <c r="I1826">
        <v>0</v>
      </c>
      <c r="J1826" s="4">
        <v>43552</v>
      </c>
      <c r="K1826">
        <v>19</v>
      </c>
      <c r="L1826">
        <v>19</v>
      </c>
      <c r="M1826">
        <v>0</v>
      </c>
      <c r="N1826">
        <v>0</v>
      </c>
      <c r="O1826">
        <v>0</v>
      </c>
      <c r="P1826">
        <v>0</v>
      </c>
      <c r="Q1826" t="s">
        <v>73</v>
      </c>
      <c r="R1826">
        <v>0</v>
      </c>
      <c r="S1826" s="3">
        <v>5952</v>
      </c>
      <c r="T1826" t="s">
        <v>74</v>
      </c>
      <c r="U1826">
        <v>0</v>
      </c>
      <c r="V1826">
        <v>0</v>
      </c>
      <c r="W1826" t="s">
        <v>75</v>
      </c>
      <c r="Y1826">
        <v>9</v>
      </c>
      <c r="Z1826" t="s">
        <v>75</v>
      </c>
      <c r="AA1826" t="s">
        <v>74</v>
      </c>
      <c r="AB1826" t="s">
        <v>75</v>
      </c>
      <c r="AC1826">
        <v>0</v>
      </c>
      <c r="AD1826" t="s">
        <v>74</v>
      </c>
    </row>
    <row r="1827" spans="1:33" x14ac:dyDescent="0.6">
      <c r="A1827">
        <v>38362167490</v>
      </c>
      <c r="B1827" t="s">
        <v>907</v>
      </c>
      <c r="C1827">
        <v>88761932830</v>
      </c>
      <c r="D1827" t="s">
        <v>924</v>
      </c>
      <c r="E1827" s="3">
        <v>123000</v>
      </c>
      <c r="F1827">
        <v>12.55</v>
      </c>
      <c r="G1827" s="3">
        <v>87553</v>
      </c>
      <c r="H1827" s="3">
        <v>75167.259999999995</v>
      </c>
      <c r="I1827">
        <v>0</v>
      </c>
      <c r="J1827" s="4">
        <v>43554</v>
      </c>
      <c r="K1827">
        <v>19</v>
      </c>
      <c r="L1827">
        <v>19</v>
      </c>
      <c r="M1827">
        <v>0</v>
      </c>
      <c r="N1827">
        <v>0</v>
      </c>
      <c r="O1827">
        <v>0</v>
      </c>
      <c r="P1827">
        <v>0</v>
      </c>
      <c r="Q1827" t="s">
        <v>73</v>
      </c>
      <c r="R1827">
        <v>0</v>
      </c>
      <c r="S1827" s="3">
        <v>2440</v>
      </c>
      <c r="T1827" t="s">
        <v>74</v>
      </c>
      <c r="U1827">
        <v>0</v>
      </c>
      <c r="V1827">
        <v>0</v>
      </c>
      <c r="W1827" t="s">
        <v>75</v>
      </c>
      <c r="Y1827">
        <v>9</v>
      </c>
      <c r="Z1827" t="s">
        <v>75</v>
      </c>
      <c r="AA1827" t="s">
        <v>74</v>
      </c>
      <c r="AB1827" t="s">
        <v>75</v>
      </c>
      <c r="AC1827">
        <v>0</v>
      </c>
      <c r="AD1827" t="s">
        <v>74</v>
      </c>
    </row>
    <row r="1828" spans="1:33" x14ac:dyDescent="0.6">
      <c r="A1828">
        <v>38370830299</v>
      </c>
      <c r="B1828" t="s">
        <v>907</v>
      </c>
      <c r="C1828">
        <v>85080839787</v>
      </c>
      <c r="D1828" t="s">
        <v>925</v>
      </c>
      <c r="E1828" s="3">
        <v>202000</v>
      </c>
      <c r="F1828">
        <v>12.55</v>
      </c>
      <c r="G1828" s="3">
        <v>147643</v>
      </c>
      <c r="H1828" s="3">
        <v>123283.47</v>
      </c>
      <c r="I1828">
        <v>0</v>
      </c>
      <c r="J1828" s="4">
        <v>43559</v>
      </c>
      <c r="K1828">
        <v>19</v>
      </c>
      <c r="L1828">
        <v>19</v>
      </c>
      <c r="M1828">
        <v>0</v>
      </c>
      <c r="N1828">
        <v>0</v>
      </c>
      <c r="O1828">
        <v>0</v>
      </c>
      <c r="P1828">
        <v>0</v>
      </c>
      <c r="Q1828" t="s">
        <v>73</v>
      </c>
      <c r="R1828">
        <v>0</v>
      </c>
      <c r="S1828" s="3">
        <v>4008</v>
      </c>
      <c r="T1828" t="s">
        <v>74</v>
      </c>
      <c r="U1828">
        <v>0</v>
      </c>
      <c r="V1828">
        <v>0</v>
      </c>
      <c r="W1828" t="s">
        <v>75</v>
      </c>
      <c r="Y1828">
        <v>9</v>
      </c>
      <c r="Z1828" t="s">
        <v>75</v>
      </c>
      <c r="AA1828" t="s">
        <v>74</v>
      </c>
      <c r="AB1828" t="s">
        <v>75</v>
      </c>
      <c r="AC1828">
        <v>0</v>
      </c>
      <c r="AD1828" t="s">
        <v>74</v>
      </c>
    </row>
    <row r="1829" spans="1:33" x14ac:dyDescent="0.6">
      <c r="A1829">
        <v>38381771068</v>
      </c>
      <c r="B1829" t="s">
        <v>907</v>
      </c>
      <c r="C1829">
        <v>85947070843</v>
      </c>
      <c r="D1829" t="s">
        <v>926</v>
      </c>
      <c r="E1829" s="3">
        <v>100000</v>
      </c>
      <c r="F1829">
        <v>13.55</v>
      </c>
      <c r="G1829" s="3">
        <v>73592</v>
      </c>
      <c r="H1829" s="3">
        <v>58230</v>
      </c>
      <c r="I1829">
        <v>0</v>
      </c>
      <c r="J1829" s="4">
        <v>43563</v>
      </c>
      <c r="K1829">
        <v>19</v>
      </c>
      <c r="L1829">
        <v>19</v>
      </c>
      <c r="M1829">
        <v>0</v>
      </c>
      <c r="N1829">
        <v>0</v>
      </c>
      <c r="O1829">
        <v>0</v>
      </c>
      <c r="P1829">
        <v>0</v>
      </c>
      <c r="Q1829" t="s">
        <v>73</v>
      </c>
      <c r="R1829">
        <v>0</v>
      </c>
      <c r="S1829" s="3">
        <v>2037</v>
      </c>
      <c r="T1829" t="s">
        <v>74</v>
      </c>
      <c r="U1829">
        <v>0</v>
      </c>
      <c r="V1829">
        <v>0</v>
      </c>
      <c r="W1829" t="s">
        <v>75</v>
      </c>
      <c r="Y1829">
        <v>9</v>
      </c>
      <c r="Z1829" t="s">
        <v>75</v>
      </c>
      <c r="AA1829" t="s">
        <v>74</v>
      </c>
      <c r="AB1829" t="s">
        <v>75</v>
      </c>
      <c r="AC1829">
        <v>0</v>
      </c>
      <c r="AD1829" t="s">
        <v>74</v>
      </c>
    </row>
    <row r="1830" spans="1:33" x14ac:dyDescent="0.6">
      <c r="A1830">
        <v>38385888381</v>
      </c>
      <c r="B1830" t="s">
        <v>907</v>
      </c>
      <c r="C1830">
        <v>85158809043</v>
      </c>
      <c r="D1830" t="s">
        <v>927</v>
      </c>
      <c r="E1830" s="3">
        <v>241000</v>
      </c>
      <c r="F1830">
        <v>12.5</v>
      </c>
      <c r="G1830" s="3">
        <v>174746</v>
      </c>
      <c r="H1830" s="3">
        <v>140961.51999999999</v>
      </c>
      <c r="I1830">
        <v>0</v>
      </c>
      <c r="J1830" s="4">
        <v>43565</v>
      </c>
      <c r="K1830">
        <v>19</v>
      </c>
      <c r="L1830">
        <v>19</v>
      </c>
      <c r="M1830">
        <v>0</v>
      </c>
      <c r="N1830">
        <v>0</v>
      </c>
      <c r="O1830">
        <v>0</v>
      </c>
      <c r="P1830">
        <v>0</v>
      </c>
      <c r="Q1830" t="s">
        <v>73</v>
      </c>
      <c r="R1830">
        <v>0</v>
      </c>
      <c r="S1830" s="3">
        <v>4775</v>
      </c>
      <c r="T1830" t="s">
        <v>74</v>
      </c>
      <c r="U1830">
        <v>0</v>
      </c>
      <c r="V1830">
        <v>0</v>
      </c>
      <c r="W1830" t="s">
        <v>75</v>
      </c>
      <c r="Y1830">
        <v>9</v>
      </c>
      <c r="Z1830" t="s">
        <v>75</v>
      </c>
      <c r="AA1830" t="s">
        <v>74</v>
      </c>
      <c r="AB1830" t="s">
        <v>75</v>
      </c>
      <c r="AC1830">
        <v>0</v>
      </c>
      <c r="AD1830" t="s">
        <v>74</v>
      </c>
    </row>
    <row r="1831" spans="1:33" x14ac:dyDescent="0.6">
      <c r="A1831">
        <v>38387670291</v>
      </c>
      <c r="B1831" t="s">
        <v>907</v>
      </c>
      <c r="C1831">
        <v>86322970349</v>
      </c>
      <c r="D1831" t="s">
        <v>928</v>
      </c>
      <c r="E1831" s="3">
        <v>86000</v>
      </c>
      <c r="F1831">
        <v>12.5</v>
      </c>
      <c r="G1831" s="3">
        <v>62655</v>
      </c>
      <c r="H1831" s="3">
        <v>52299.74</v>
      </c>
      <c r="I1831">
        <v>0</v>
      </c>
      <c r="J1831" s="4">
        <v>43565</v>
      </c>
      <c r="K1831">
        <v>19</v>
      </c>
      <c r="L1831">
        <v>19</v>
      </c>
      <c r="M1831">
        <v>0</v>
      </c>
      <c r="N1831">
        <v>0</v>
      </c>
      <c r="O1831">
        <v>0</v>
      </c>
      <c r="P1831">
        <v>0</v>
      </c>
      <c r="Q1831" t="s">
        <v>73</v>
      </c>
      <c r="R1831">
        <v>0</v>
      </c>
      <c r="S1831" s="3">
        <v>1704</v>
      </c>
      <c r="T1831" t="s">
        <v>74</v>
      </c>
      <c r="U1831">
        <v>0</v>
      </c>
      <c r="V1831">
        <v>0</v>
      </c>
      <c r="W1831" t="s">
        <v>75</v>
      </c>
      <c r="Y1831">
        <v>9</v>
      </c>
      <c r="Z1831" t="s">
        <v>75</v>
      </c>
      <c r="AA1831" t="s">
        <v>74</v>
      </c>
      <c r="AB1831" t="s">
        <v>75</v>
      </c>
      <c r="AC1831">
        <v>0</v>
      </c>
      <c r="AD1831" t="s">
        <v>74</v>
      </c>
    </row>
    <row r="1832" spans="1:33" x14ac:dyDescent="0.6">
      <c r="A1832">
        <v>38389195450</v>
      </c>
      <c r="B1832" t="s">
        <v>907</v>
      </c>
      <c r="C1832">
        <v>85872676381</v>
      </c>
      <c r="D1832" t="s">
        <v>929</v>
      </c>
      <c r="E1832" s="3">
        <v>130000</v>
      </c>
      <c r="F1832">
        <v>12.5</v>
      </c>
      <c r="G1832" s="3">
        <v>94827</v>
      </c>
      <c r="H1832" s="3">
        <v>79172.63</v>
      </c>
      <c r="I1832">
        <v>0</v>
      </c>
      <c r="J1832" s="4">
        <v>43566</v>
      </c>
      <c r="K1832">
        <v>19</v>
      </c>
      <c r="L1832">
        <v>19</v>
      </c>
      <c r="M1832">
        <v>0</v>
      </c>
      <c r="N1832">
        <v>0</v>
      </c>
      <c r="O1832">
        <v>0</v>
      </c>
      <c r="P1832">
        <v>0</v>
      </c>
      <c r="Q1832" t="s">
        <v>73</v>
      </c>
      <c r="R1832">
        <v>0</v>
      </c>
      <c r="S1832" s="3">
        <v>2576</v>
      </c>
      <c r="T1832" t="s">
        <v>74</v>
      </c>
      <c r="U1832">
        <v>0</v>
      </c>
      <c r="V1832">
        <v>0</v>
      </c>
      <c r="W1832" t="s">
        <v>75</v>
      </c>
      <c r="Y1832">
        <v>9</v>
      </c>
      <c r="Z1832" t="s">
        <v>75</v>
      </c>
      <c r="AA1832" t="s">
        <v>74</v>
      </c>
      <c r="AB1832" t="s">
        <v>75</v>
      </c>
      <c r="AC1832">
        <v>0</v>
      </c>
      <c r="AD1832" t="s">
        <v>74</v>
      </c>
    </row>
    <row r="1833" spans="1:33" x14ac:dyDescent="0.6">
      <c r="A1833">
        <v>38432874580</v>
      </c>
      <c r="B1833" t="s">
        <v>907</v>
      </c>
      <c r="C1833">
        <v>85189032660</v>
      </c>
      <c r="D1833" t="s">
        <v>930</v>
      </c>
      <c r="E1833" s="3">
        <v>150000</v>
      </c>
      <c r="F1833">
        <v>14.5</v>
      </c>
      <c r="G1833" s="3">
        <v>115271</v>
      </c>
      <c r="H1833" s="3">
        <v>99295.62</v>
      </c>
      <c r="I1833">
        <v>0</v>
      </c>
      <c r="J1833" s="4">
        <v>43588</v>
      </c>
      <c r="K1833">
        <v>19</v>
      </c>
      <c r="L1833">
        <v>19</v>
      </c>
      <c r="M1833">
        <v>0</v>
      </c>
      <c r="N1833">
        <v>0</v>
      </c>
      <c r="O1833">
        <v>0</v>
      </c>
      <c r="P1833">
        <v>0</v>
      </c>
      <c r="Q1833" t="s">
        <v>73</v>
      </c>
      <c r="R1833">
        <v>0</v>
      </c>
      <c r="S1833" s="3">
        <v>3132</v>
      </c>
      <c r="T1833" t="s">
        <v>74</v>
      </c>
      <c r="U1833">
        <v>0</v>
      </c>
      <c r="V1833">
        <v>0</v>
      </c>
      <c r="W1833" t="s">
        <v>75</v>
      </c>
      <c r="Y1833">
        <v>9</v>
      </c>
      <c r="Z1833" t="s">
        <v>75</v>
      </c>
      <c r="AA1833" t="s">
        <v>74</v>
      </c>
      <c r="AB1833" t="s">
        <v>75</v>
      </c>
      <c r="AC1833">
        <v>0</v>
      </c>
      <c r="AD1833" t="s">
        <v>74</v>
      </c>
    </row>
    <row r="1834" spans="1:33" x14ac:dyDescent="0.6">
      <c r="A1834">
        <v>38467207639</v>
      </c>
      <c r="B1834" t="s">
        <v>907</v>
      </c>
      <c r="C1834">
        <v>85172780842</v>
      </c>
      <c r="D1834" t="s">
        <v>931</v>
      </c>
      <c r="E1834" s="3">
        <v>245000</v>
      </c>
      <c r="F1834">
        <v>12.95</v>
      </c>
      <c r="G1834" s="3">
        <v>180710</v>
      </c>
      <c r="H1834" s="3">
        <v>145930.09</v>
      </c>
      <c r="I1834">
        <v>0</v>
      </c>
      <c r="J1834" s="4">
        <v>43604</v>
      </c>
      <c r="K1834">
        <v>19</v>
      </c>
      <c r="L1834">
        <v>19</v>
      </c>
      <c r="M1834">
        <v>0</v>
      </c>
      <c r="N1834">
        <v>0</v>
      </c>
      <c r="O1834">
        <v>0</v>
      </c>
      <c r="P1834">
        <v>0</v>
      </c>
      <c r="Q1834" t="s">
        <v>73</v>
      </c>
      <c r="R1834">
        <v>0</v>
      </c>
      <c r="S1834" s="3">
        <v>4912</v>
      </c>
      <c r="T1834" t="s">
        <v>74</v>
      </c>
      <c r="U1834">
        <v>0</v>
      </c>
      <c r="V1834">
        <v>0</v>
      </c>
      <c r="W1834" t="s">
        <v>75</v>
      </c>
      <c r="Y1834">
        <v>9</v>
      </c>
      <c r="Z1834" t="s">
        <v>75</v>
      </c>
      <c r="AA1834" t="s">
        <v>74</v>
      </c>
      <c r="AB1834" t="s">
        <v>75</v>
      </c>
      <c r="AC1834">
        <v>0</v>
      </c>
      <c r="AD1834" t="s">
        <v>74</v>
      </c>
    </row>
    <row r="1835" spans="1:33" x14ac:dyDescent="0.6">
      <c r="A1835">
        <v>38617768574</v>
      </c>
      <c r="B1835" t="s">
        <v>907</v>
      </c>
      <c r="C1835">
        <v>85914040783</v>
      </c>
      <c r="D1835" t="s">
        <v>932</v>
      </c>
      <c r="E1835" s="3">
        <v>500000</v>
      </c>
      <c r="F1835">
        <v>12.9</v>
      </c>
      <c r="G1835" s="3">
        <v>383575</v>
      </c>
      <c r="H1835" s="3">
        <v>322670.46000000002</v>
      </c>
      <c r="I1835">
        <v>0</v>
      </c>
      <c r="J1835" s="4">
        <v>43665</v>
      </c>
      <c r="K1835">
        <v>19</v>
      </c>
      <c r="L1835">
        <v>19</v>
      </c>
      <c r="M1835">
        <v>0</v>
      </c>
      <c r="N1835">
        <v>0</v>
      </c>
      <c r="O1835">
        <v>0</v>
      </c>
      <c r="P1835">
        <v>0</v>
      </c>
      <c r="Q1835" t="s">
        <v>73</v>
      </c>
      <c r="R1835">
        <v>0</v>
      </c>
      <c r="S1835" s="3">
        <v>10011</v>
      </c>
      <c r="T1835" t="s">
        <v>74</v>
      </c>
      <c r="U1835">
        <v>0</v>
      </c>
      <c r="V1835">
        <v>0</v>
      </c>
      <c r="W1835" t="s">
        <v>75</v>
      </c>
      <c r="Y1835">
        <v>9</v>
      </c>
      <c r="Z1835" t="s">
        <v>75</v>
      </c>
      <c r="AA1835" t="s">
        <v>74</v>
      </c>
      <c r="AB1835" t="s">
        <v>75</v>
      </c>
      <c r="AC1835">
        <v>0</v>
      </c>
      <c r="AD1835" t="s">
        <v>74</v>
      </c>
    </row>
    <row r="1836" spans="1:33" x14ac:dyDescent="0.6">
      <c r="A1836">
        <v>38630894953</v>
      </c>
      <c r="B1836" t="s">
        <v>907</v>
      </c>
      <c r="C1836">
        <v>85681348132</v>
      </c>
      <c r="D1836" t="s">
        <v>606</v>
      </c>
      <c r="E1836" s="3">
        <v>500000</v>
      </c>
      <c r="F1836">
        <v>12.4</v>
      </c>
      <c r="G1836" s="3">
        <v>381514</v>
      </c>
      <c r="H1836" s="3">
        <v>323817.94</v>
      </c>
      <c r="I1836">
        <v>0</v>
      </c>
      <c r="J1836" s="4">
        <v>43671</v>
      </c>
      <c r="K1836">
        <v>19</v>
      </c>
      <c r="L1836">
        <v>19</v>
      </c>
      <c r="M1836">
        <v>0</v>
      </c>
      <c r="N1836">
        <v>0</v>
      </c>
      <c r="O1836">
        <v>0</v>
      </c>
      <c r="P1836">
        <v>0</v>
      </c>
      <c r="Q1836" t="s">
        <v>73</v>
      </c>
      <c r="R1836">
        <v>0</v>
      </c>
      <c r="S1836" s="3">
        <v>9880</v>
      </c>
      <c r="T1836" t="s">
        <v>74</v>
      </c>
      <c r="U1836">
        <v>0</v>
      </c>
      <c r="V1836">
        <v>0</v>
      </c>
      <c r="W1836" t="s">
        <v>75</v>
      </c>
      <c r="Y1836">
        <v>9</v>
      </c>
      <c r="Z1836" t="s">
        <v>75</v>
      </c>
      <c r="AA1836" t="s">
        <v>74</v>
      </c>
      <c r="AB1836" t="s">
        <v>75</v>
      </c>
      <c r="AC1836">
        <v>0</v>
      </c>
      <c r="AD1836" t="s">
        <v>74</v>
      </c>
      <c r="AE1836" t="s">
        <v>76</v>
      </c>
      <c r="AF1836" s="4">
        <v>43931</v>
      </c>
      <c r="AG1836">
        <v>999</v>
      </c>
    </row>
    <row r="1837" spans="1:33" x14ac:dyDescent="0.6">
      <c r="A1837">
        <v>38638239748</v>
      </c>
      <c r="B1837" t="s">
        <v>907</v>
      </c>
      <c r="C1837">
        <v>85141002255</v>
      </c>
      <c r="D1837" t="s">
        <v>933</v>
      </c>
      <c r="E1837" s="3">
        <v>316000</v>
      </c>
      <c r="F1837">
        <v>12.4</v>
      </c>
      <c r="G1837" s="3">
        <v>240615</v>
      </c>
      <c r="H1837" s="3">
        <v>205019.68</v>
      </c>
      <c r="I1837">
        <v>0</v>
      </c>
      <c r="J1837" s="4">
        <v>43674</v>
      </c>
      <c r="K1837">
        <v>19</v>
      </c>
      <c r="L1837">
        <v>19</v>
      </c>
      <c r="M1837">
        <v>0</v>
      </c>
      <c r="N1837">
        <v>0</v>
      </c>
      <c r="O1837">
        <v>0</v>
      </c>
      <c r="P1837">
        <v>0</v>
      </c>
      <c r="Q1837" t="s">
        <v>73</v>
      </c>
      <c r="R1837">
        <v>0</v>
      </c>
      <c r="S1837" s="3">
        <v>6244</v>
      </c>
      <c r="T1837" t="s">
        <v>74</v>
      </c>
      <c r="U1837">
        <v>0</v>
      </c>
      <c r="V1837">
        <v>0</v>
      </c>
      <c r="W1837" t="s">
        <v>75</v>
      </c>
      <c r="Y1837">
        <v>9</v>
      </c>
      <c r="Z1837" t="s">
        <v>75</v>
      </c>
      <c r="AA1837" t="s">
        <v>74</v>
      </c>
      <c r="AB1837" t="s">
        <v>75</v>
      </c>
      <c r="AC1837">
        <v>0</v>
      </c>
      <c r="AD1837" t="s">
        <v>74</v>
      </c>
      <c r="AE1837" t="s">
        <v>76</v>
      </c>
      <c r="AF1837" s="4">
        <v>43926</v>
      </c>
      <c r="AG1837">
        <v>999</v>
      </c>
    </row>
    <row r="1838" spans="1:33" x14ac:dyDescent="0.6">
      <c r="A1838">
        <v>38695335354</v>
      </c>
      <c r="B1838" t="s">
        <v>907</v>
      </c>
      <c r="C1838">
        <v>85839368253</v>
      </c>
      <c r="D1838" t="s">
        <v>934</v>
      </c>
      <c r="E1838" s="3">
        <v>451000</v>
      </c>
      <c r="F1838">
        <v>12.75</v>
      </c>
      <c r="G1838" s="3">
        <v>352590</v>
      </c>
      <c r="H1838" s="3">
        <v>297873.31</v>
      </c>
      <c r="I1838">
        <v>0</v>
      </c>
      <c r="J1838" s="4">
        <v>43696</v>
      </c>
      <c r="K1838">
        <v>19</v>
      </c>
      <c r="L1838">
        <v>19</v>
      </c>
      <c r="M1838">
        <v>0</v>
      </c>
      <c r="N1838">
        <v>0</v>
      </c>
      <c r="O1838">
        <v>0</v>
      </c>
      <c r="P1838">
        <v>0</v>
      </c>
      <c r="Q1838" t="s">
        <v>73</v>
      </c>
      <c r="R1838">
        <v>0</v>
      </c>
      <c r="S1838" s="3">
        <v>8995</v>
      </c>
      <c r="T1838" t="s">
        <v>74</v>
      </c>
      <c r="U1838">
        <v>0</v>
      </c>
      <c r="V1838">
        <v>0</v>
      </c>
      <c r="W1838" t="s">
        <v>75</v>
      </c>
      <c r="Y1838">
        <v>9</v>
      </c>
      <c r="Z1838" t="s">
        <v>75</v>
      </c>
      <c r="AA1838" t="s">
        <v>74</v>
      </c>
      <c r="AB1838" t="s">
        <v>75</v>
      </c>
      <c r="AC1838">
        <v>0</v>
      </c>
      <c r="AD1838" t="s">
        <v>74</v>
      </c>
    </row>
    <row r="1839" spans="1:33" x14ac:dyDescent="0.6">
      <c r="A1839">
        <v>38916355396</v>
      </c>
      <c r="B1839" t="s">
        <v>907</v>
      </c>
      <c r="C1839">
        <v>85118833381</v>
      </c>
      <c r="D1839" t="s">
        <v>935</v>
      </c>
      <c r="E1839" s="3">
        <v>450000</v>
      </c>
      <c r="F1839">
        <v>12</v>
      </c>
      <c r="G1839" s="3">
        <v>366800</v>
      </c>
      <c r="H1839" s="3">
        <v>313331.40999999997</v>
      </c>
      <c r="I1839">
        <v>0</v>
      </c>
      <c r="J1839" s="4">
        <v>43781</v>
      </c>
      <c r="K1839">
        <v>19</v>
      </c>
      <c r="L1839">
        <v>19</v>
      </c>
      <c r="M1839">
        <v>0</v>
      </c>
      <c r="N1839">
        <v>0</v>
      </c>
      <c r="O1839">
        <v>0</v>
      </c>
      <c r="P1839">
        <v>0</v>
      </c>
      <c r="Q1839" t="s">
        <v>73</v>
      </c>
      <c r="R1839">
        <v>0</v>
      </c>
      <c r="S1839" s="3">
        <v>8798</v>
      </c>
      <c r="T1839" t="s">
        <v>74</v>
      </c>
      <c r="U1839">
        <v>0</v>
      </c>
      <c r="V1839">
        <v>0</v>
      </c>
      <c r="W1839" t="s">
        <v>75</v>
      </c>
      <c r="Y1839">
        <v>9</v>
      </c>
      <c r="Z1839" t="s">
        <v>75</v>
      </c>
      <c r="AA1839" t="s">
        <v>74</v>
      </c>
      <c r="AB1839" t="s">
        <v>75</v>
      </c>
      <c r="AC1839">
        <v>0</v>
      </c>
      <c r="AD1839" t="s">
        <v>74</v>
      </c>
    </row>
    <row r="1840" spans="1:33" x14ac:dyDescent="0.6">
      <c r="A1840">
        <v>38929981135</v>
      </c>
      <c r="B1840" t="s">
        <v>907</v>
      </c>
      <c r="C1840">
        <v>85702956546</v>
      </c>
      <c r="D1840" t="s">
        <v>936</v>
      </c>
      <c r="E1840" s="3">
        <v>365000</v>
      </c>
      <c r="F1840">
        <v>12.5</v>
      </c>
      <c r="G1840" s="3">
        <v>288776</v>
      </c>
      <c r="H1840" s="3">
        <v>166785.47</v>
      </c>
      <c r="I1840">
        <v>0</v>
      </c>
      <c r="J1840" s="4">
        <v>43787</v>
      </c>
      <c r="K1840">
        <v>19</v>
      </c>
      <c r="L1840">
        <v>19</v>
      </c>
      <c r="M1840">
        <v>0</v>
      </c>
      <c r="N1840">
        <v>0</v>
      </c>
      <c r="O1840">
        <v>0</v>
      </c>
      <c r="P1840">
        <v>0</v>
      </c>
      <c r="Q1840" t="s">
        <v>73</v>
      </c>
      <c r="R1840">
        <v>0</v>
      </c>
      <c r="S1840" s="3">
        <v>7232</v>
      </c>
      <c r="T1840" t="s">
        <v>74</v>
      </c>
      <c r="U1840">
        <v>0</v>
      </c>
      <c r="V1840">
        <v>0</v>
      </c>
      <c r="W1840" t="s">
        <v>75</v>
      </c>
      <c r="Y1840">
        <v>9</v>
      </c>
      <c r="Z1840" t="s">
        <v>75</v>
      </c>
      <c r="AA1840" t="s">
        <v>74</v>
      </c>
      <c r="AB1840" t="s">
        <v>75</v>
      </c>
      <c r="AC1840">
        <v>0</v>
      </c>
      <c r="AD1840" t="s">
        <v>74</v>
      </c>
    </row>
    <row r="1841" spans="1:34" x14ac:dyDescent="0.6">
      <c r="A1841">
        <v>39005151901</v>
      </c>
      <c r="B1841" t="s">
        <v>907</v>
      </c>
      <c r="C1841">
        <v>86524166687</v>
      </c>
      <c r="D1841" t="s">
        <v>937</v>
      </c>
      <c r="E1841" s="3">
        <v>500000</v>
      </c>
      <c r="F1841">
        <v>11.5</v>
      </c>
      <c r="G1841" s="3">
        <v>409559</v>
      </c>
      <c r="H1841" s="3">
        <v>350982.39</v>
      </c>
      <c r="I1841">
        <v>0</v>
      </c>
      <c r="J1841" s="4">
        <v>43816</v>
      </c>
      <c r="K1841">
        <v>19</v>
      </c>
      <c r="L1841">
        <v>19</v>
      </c>
      <c r="M1841">
        <v>0</v>
      </c>
      <c r="N1841">
        <v>0</v>
      </c>
      <c r="O1841">
        <v>0</v>
      </c>
      <c r="P1841">
        <v>0</v>
      </c>
      <c r="Q1841" t="s">
        <v>73</v>
      </c>
      <c r="R1841">
        <v>0</v>
      </c>
      <c r="S1841" s="3">
        <v>9646</v>
      </c>
      <c r="T1841" t="s">
        <v>74</v>
      </c>
      <c r="U1841">
        <v>0</v>
      </c>
      <c r="V1841">
        <v>0</v>
      </c>
      <c r="W1841" t="s">
        <v>75</v>
      </c>
      <c r="Y1841">
        <v>9</v>
      </c>
      <c r="Z1841" t="s">
        <v>75</v>
      </c>
      <c r="AA1841" t="s">
        <v>74</v>
      </c>
      <c r="AB1841" t="s">
        <v>75</v>
      </c>
      <c r="AC1841">
        <v>0</v>
      </c>
      <c r="AD1841" t="s">
        <v>74</v>
      </c>
    </row>
    <row r="1842" spans="1:34" x14ac:dyDescent="0.6">
      <c r="A1842">
        <v>38182937522</v>
      </c>
      <c r="B1842" t="s">
        <v>907</v>
      </c>
      <c r="C1842">
        <v>89445020394</v>
      </c>
      <c r="D1842" t="s">
        <v>938</v>
      </c>
      <c r="E1842" s="3">
        <v>95000</v>
      </c>
      <c r="F1842">
        <v>12.55</v>
      </c>
      <c r="G1842" s="3">
        <v>61688.74</v>
      </c>
      <c r="H1842" s="3">
        <v>67220.92</v>
      </c>
      <c r="I1842" s="3">
        <v>5532.18</v>
      </c>
      <c r="J1842" s="4">
        <v>43476</v>
      </c>
      <c r="K1842">
        <v>19</v>
      </c>
      <c r="L1842">
        <v>16</v>
      </c>
      <c r="M1842">
        <v>3</v>
      </c>
      <c r="N1842">
        <v>4</v>
      </c>
      <c r="O1842">
        <v>4</v>
      </c>
      <c r="P1842">
        <v>704</v>
      </c>
      <c r="Q1842" t="s">
        <v>73</v>
      </c>
      <c r="R1842">
        <v>0</v>
      </c>
      <c r="S1842" s="3">
        <v>1885</v>
      </c>
      <c r="T1842" s="4">
        <v>44572</v>
      </c>
      <c r="U1842">
        <v>693</v>
      </c>
      <c r="V1842" s="3">
        <v>5055.08</v>
      </c>
      <c r="W1842" t="s">
        <v>75</v>
      </c>
      <c r="Y1842">
        <v>4</v>
      </c>
      <c r="Z1842" t="s">
        <v>75</v>
      </c>
      <c r="AA1842" t="s">
        <v>74</v>
      </c>
      <c r="AB1842" t="s">
        <v>75</v>
      </c>
      <c r="AC1842">
        <v>0</v>
      </c>
      <c r="AD1842" t="s">
        <v>74</v>
      </c>
      <c r="AE1842" t="s">
        <v>139</v>
      </c>
      <c r="AF1842" s="4">
        <v>44472</v>
      </c>
      <c r="AG1842">
        <v>704</v>
      </c>
    </row>
    <row r="1843" spans="1:34" x14ac:dyDescent="0.6">
      <c r="A1843">
        <v>38279136250</v>
      </c>
      <c r="B1843" t="s">
        <v>907</v>
      </c>
      <c r="C1843">
        <v>85119402784</v>
      </c>
      <c r="D1843" t="s">
        <v>939</v>
      </c>
      <c r="E1843" s="3">
        <v>50000</v>
      </c>
      <c r="F1843">
        <v>14.55</v>
      </c>
      <c r="G1843" s="3">
        <v>21031.21</v>
      </c>
      <c r="H1843" s="3">
        <v>36045.72</v>
      </c>
      <c r="I1843" s="3">
        <v>15014.51</v>
      </c>
      <c r="J1843" s="4">
        <v>43518</v>
      </c>
      <c r="K1843">
        <v>19</v>
      </c>
      <c r="L1843">
        <v>8</v>
      </c>
      <c r="M1843">
        <v>11</v>
      </c>
      <c r="N1843">
        <v>4</v>
      </c>
      <c r="O1843">
        <v>4</v>
      </c>
      <c r="P1843">
        <v>704</v>
      </c>
      <c r="Q1843" t="s">
        <v>73</v>
      </c>
      <c r="R1843">
        <v>0</v>
      </c>
      <c r="S1843" s="3">
        <v>1381</v>
      </c>
      <c r="T1843" s="4">
        <v>44338</v>
      </c>
      <c r="U1843" s="3">
        <v>2544.5100000000002</v>
      </c>
      <c r="V1843" s="3">
        <v>5429.83</v>
      </c>
      <c r="Z1843" t="s">
        <v>75</v>
      </c>
      <c r="AA1843" t="s">
        <v>74</v>
      </c>
      <c r="AB1843" t="s">
        <v>75</v>
      </c>
      <c r="AC1843">
        <v>0</v>
      </c>
      <c r="AD1843" t="s">
        <v>74</v>
      </c>
      <c r="AE1843" t="s">
        <v>139</v>
      </c>
      <c r="AF1843" s="4">
        <v>44427</v>
      </c>
      <c r="AG1843">
        <v>704</v>
      </c>
    </row>
    <row r="1844" spans="1:34" x14ac:dyDescent="0.6">
      <c r="A1844">
        <v>38429605691</v>
      </c>
      <c r="B1844" t="s">
        <v>907</v>
      </c>
      <c r="C1844">
        <v>89660761451</v>
      </c>
      <c r="D1844" t="s">
        <v>940</v>
      </c>
      <c r="E1844" s="3">
        <v>150000</v>
      </c>
      <c r="F1844">
        <v>13</v>
      </c>
      <c r="G1844" s="3">
        <v>98007.9</v>
      </c>
      <c r="H1844" s="3">
        <v>137645</v>
      </c>
      <c r="I1844" s="3">
        <v>39637.1</v>
      </c>
      <c r="J1844" s="4">
        <v>43587</v>
      </c>
      <c r="K1844">
        <v>19</v>
      </c>
      <c r="L1844">
        <v>6</v>
      </c>
      <c r="M1844">
        <v>13</v>
      </c>
      <c r="N1844">
        <v>4</v>
      </c>
      <c r="O1844">
        <v>4</v>
      </c>
      <c r="P1844">
        <v>704</v>
      </c>
      <c r="Q1844" t="s">
        <v>73</v>
      </c>
      <c r="R1844">
        <v>0</v>
      </c>
      <c r="S1844" s="3">
        <v>3012</v>
      </c>
      <c r="T1844" s="4">
        <v>44229</v>
      </c>
      <c r="U1844" s="3">
        <v>6518.1</v>
      </c>
      <c r="V1844" s="3">
        <v>21212.86</v>
      </c>
      <c r="Z1844" t="s">
        <v>75</v>
      </c>
      <c r="AA1844" t="s">
        <v>74</v>
      </c>
      <c r="AB1844" t="s">
        <v>75</v>
      </c>
      <c r="AC1844">
        <v>0</v>
      </c>
      <c r="AD1844" t="s">
        <v>74</v>
      </c>
      <c r="AE1844" t="s">
        <v>139</v>
      </c>
      <c r="AF1844" s="4">
        <v>44318</v>
      </c>
      <c r="AG1844">
        <v>506</v>
      </c>
    </row>
    <row r="1845" spans="1:34" x14ac:dyDescent="0.6">
      <c r="A1845">
        <v>38151883140</v>
      </c>
      <c r="B1845" t="s">
        <v>907</v>
      </c>
      <c r="C1845">
        <v>89447372469</v>
      </c>
      <c r="D1845" t="s">
        <v>941</v>
      </c>
      <c r="E1845" s="3">
        <v>58000</v>
      </c>
      <c r="F1845">
        <v>13.05</v>
      </c>
      <c r="G1845" s="3">
        <v>14620.65</v>
      </c>
      <c r="H1845" s="3">
        <v>57672.65</v>
      </c>
      <c r="I1845" s="3">
        <v>43052</v>
      </c>
      <c r="J1845" s="4">
        <v>43463</v>
      </c>
      <c r="K1845">
        <v>39</v>
      </c>
      <c r="L1845">
        <v>2</v>
      </c>
      <c r="M1845">
        <v>37</v>
      </c>
      <c r="N1845">
        <v>5</v>
      </c>
      <c r="O1845">
        <v>5</v>
      </c>
      <c r="P1845">
        <v>801</v>
      </c>
      <c r="Q1845" t="s">
        <v>73</v>
      </c>
      <c r="R1845">
        <v>0</v>
      </c>
      <c r="S1845" s="3">
        <v>1166</v>
      </c>
      <c r="T1845" s="4">
        <v>43584</v>
      </c>
      <c r="U1845" s="3">
        <v>1796.86</v>
      </c>
      <c r="V1845" s="3">
        <v>29483.86</v>
      </c>
      <c r="W1845" t="s">
        <v>75</v>
      </c>
      <c r="Y1845">
        <v>5</v>
      </c>
      <c r="Z1845" t="s">
        <v>138</v>
      </c>
      <c r="AA1845" s="4">
        <v>43920</v>
      </c>
      <c r="AB1845" t="s">
        <v>146</v>
      </c>
      <c r="AC1845" s="3">
        <v>57672.65</v>
      </c>
      <c r="AD1845" s="4">
        <v>40001</v>
      </c>
      <c r="AE1845" t="s">
        <v>139</v>
      </c>
      <c r="AF1845" s="4">
        <v>43614</v>
      </c>
      <c r="AG1845">
        <v>506</v>
      </c>
    </row>
    <row r="1846" spans="1:34" x14ac:dyDescent="0.6">
      <c r="A1846" t="s">
        <v>14</v>
      </c>
      <c r="B1846" t="s">
        <v>15</v>
      </c>
      <c r="C1846" t="s">
        <v>16</v>
      </c>
      <c r="D1846" t="s">
        <v>17</v>
      </c>
      <c r="E1846" t="s">
        <v>18</v>
      </c>
      <c r="F1846" t="s">
        <v>19</v>
      </c>
      <c r="G1846" t="s">
        <v>69</v>
      </c>
      <c r="H1846" t="s">
        <v>70</v>
      </c>
      <c r="I1846" t="s">
        <v>21</v>
      </c>
      <c r="J1846" t="s">
        <v>19</v>
      </c>
      <c r="K1846" t="s">
        <v>22</v>
      </c>
      <c r="L1846" t="s">
        <v>22</v>
      </c>
      <c r="M1846" t="s">
        <v>22</v>
      </c>
      <c r="N1846" t="s">
        <v>23</v>
      </c>
      <c r="O1846" t="s">
        <v>22</v>
      </c>
      <c r="P1846" t="s">
        <v>24</v>
      </c>
      <c r="Q1846" t="s">
        <v>19</v>
      </c>
      <c r="R1846" t="s">
        <v>25</v>
      </c>
      <c r="S1846" t="s">
        <v>21</v>
      </c>
      <c r="T1846" t="s">
        <v>26</v>
      </c>
      <c r="U1846" t="s">
        <v>14</v>
      </c>
      <c r="V1846" t="s">
        <v>18</v>
      </c>
      <c r="W1846" t="s">
        <v>24</v>
      </c>
      <c r="X1846" t="s">
        <v>27</v>
      </c>
      <c r="Y1846" t="s">
        <v>25</v>
      </c>
      <c r="Z1846" t="s">
        <v>28</v>
      </c>
      <c r="AA1846" t="s">
        <v>29</v>
      </c>
      <c r="AB1846" t="s">
        <v>25</v>
      </c>
      <c r="AC1846" t="s">
        <v>18</v>
      </c>
      <c r="AD1846" t="s">
        <v>26</v>
      </c>
      <c r="AE1846" t="s">
        <v>29</v>
      </c>
      <c r="AF1846" t="s">
        <v>19</v>
      </c>
      <c r="AG1846" t="s">
        <v>30</v>
      </c>
      <c r="AH1846" t="s">
        <v>31</v>
      </c>
    </row>
    <row r="1848" spans="1:34" x14ac:dyDescent="0.6">
      <c r="A1848" t="s">
        <v>101</v>
      </c>
      <c r="B1848" t="s">
        <v>102</v>
      </c>
      <c r="C1848" t="s">
        <v>103</v>
      </c>
      <c r="D1848" t="s">
        <v>104</v>
      </c>
    </row>
    <row r="1850" spans="1:34" x14ac:dyDescent="0.6">
      <c r="A1850" t="s">
        <v>3</v>
      </c>
      <c r="B1850">
        <v>1</v>
      </c>
      <c r="C1850" t="s">
        <v>4</v>
      </c>
      <c r="D1850" t="s">
        <v>5</v>
      </c>
      <c r="E1850" t="s">
        <v>6</v>
      </c>
      <c r="F1850" s="1">
        <v>45383.166666666664</v>
      </c>
      <c r="G1850">
        <v>0</v>
      </c>
    </row>
    <row r="1851" spans="1:34" x14ac:dyDescent="0.6">
      <c r="A1851" t="s">
        <v>7</v>
      </c>
      <c r="E1851" t="s">
        <v>8</v>
      </c>
      <c r="F1851" s="2">
        <v>44621</v>
      </c>
    </row>
    <row r="1852" spans="1:34" x14ac:dyDescent="0.6">
      <c r="C1852" t="s">
        <v>9</v>
      </c>
      <c r="D1852" t="s">
        <v>10</v>
      </c>
    </row>
    <row r="1853" spans="1:34" x14ac:dyDescent="0.6">
      <c r="A1853" t="s">
        <v>11</v>
      </c>
      <c r="B1853" t="s">
        <v>12</v>
      </c>
      <c r="E1853" t="s">
        <v>942</v>
      </c>
    </row>
    <row r="1854" spans="1:34" x14ac:dyDescent="0.6">
      <c r="A1854" t="s">
        <v>0</v>
      </c>
    </row>
    <row r="1855" spans="1:34" x14ac:dyDescent="0.6">
      <c r="A1855" t="s">
        <v>14</v>
      </c>
      <c r="B1855" t="s">
        <v>15</v>
      </c>
      <c r="C1855" t="s">
        <v>16</v>
      </c>
      <c r="D1855" t="s">
        <v>17</v>
      </c>
      <c r="E1855" t="s">
        <v>18</v>
      </c>
      <c r="F1855" t="s">
        <v>19</v>
      </c>
      <c r="G1855" t="s">
        <v>20</v>
      </c>
      <c r="H1855" t="s">
        <v>21</v>
      </c>
      <c r="I1855" t="s">
        <v>21</v>
      </c>
      <c r="J1855" t="s">
        <v>19</v>
      </c>
      <c r="K1855" t="s">
        <v>22</v>
      </c>
      <c r="L1855" t="s">
        <v>22</v>
      </c>
      <c r="M1855" t="s">
        <v>22</v>
      </c>
      <c r="N1855" t="s">
        <v>23</v>
      </c>
      <c r="O1855" t="s">
        <v>22</v>
      </c>
      <c r="P1855" t="s">
        <v>24</v>
      </c>
      <c r="Q1855" t="s">
        <v>19</v>
      </c>
      <c r="R1855" t="s">
        <v>25</v>
      </c>
      <c r="S1855" t="s">
        <v>21</v>
      </c>
      <c r="T1855" t="s">
        <v>26</v>
      </c>
      <c r="U1855" t="s">
        <v>14</v>
      </c>
      <c r="V1855" t="s">
        <v>18</v>
      </c>
      <c r="W1855" t="s">
        <v>24</v>
      </c>
      <c r="X1855" t="s">
        <v>27</v>
      </c>
      <c r="Y1855" t="s">
        <v>25</v>
      </c>
      <c r="Z1855" t="s">
        <v>28</v>
      </c>
      <c r="AA1855" t="s">
        <v>29</v>
      </c>
      <c r="AB1855" t="s">
        <v>25</v>
      </c>
      <c r="AC1855" t="s">
        <v>18</v>
      </c>
      <c r="AD1855" t="s">
        <v>26</v>
      </c>
      <c r="AE1855" t="s">
        <v>29</v>
      </c>
      <c r="AF1855" t="s">
        <v>19</v>
      </c>
      <c r="AG1855" t="s">
        <v>30</v>
      </c>
      <c r="AH1855" t="s">
        <v>31</v>
      </c>
    </row>
    <row r="1856" spans="1:34" x14ac:dyDescent="0.6">
      <c r="A1856" t="s">
        <v>32</v>
      </c>
      <c r="B1856" t="s">
        <v>33</v>
      </c>
      <c r="C1856" t="s">
        <v>34</v>
      </c>
      <c r="D1856" t="s">
        <v>35</v>
      </c>
      <c r="E1856" t="s">
        <v>36</v>
      </c>
      <c r="F1856" t="s">
        <v>37</v>
      </c>
      <c r="G1856" t="s">
        <v>38</v>
      </c>
      <c r="H1856" t="s">
        <v>39</v>
      </c>
      <c r="I1856" t="s">
        <v>40</v>
      </c>
      <c r="J1856" t="s">
        <v>41</v>
      </c>
      <c r="K1856" t="s">
        <v>42</v>
      </c>
      <c r="L1856" t="s">
        <v>42</v>
      </c>
      <c r="M1856" t="s">
        <v>42</v>
      </c>
      <c r="N1856" t="s">
        <v>43</v>
      </c>
      <c r="O1856" t="s">
        <v>44</v>
      </c>
      <c r="P1856" t="s">
        <v>45</v>
      </c>
      <c r="Q1856" t="s">
        <v>46</v>
      </c>
      <c r="R1856" t="s">
        <v>47</v>
      </c>
      <c r="S1856" t="s">
        <v>48</v>
      </c>
      <c r="T1856" t="s">
        <v>49</v>
      </c>
      <c r="U1856" t="s">
        <v>50</v>
      </c>
      <c r="V1856" t="s">
        <v>51</v>
      </c>
      <c r="W1856" t="s">
        <v>52</v>
      </c>
      <c r="X1856" t="s">
        <v>53</v>
      </c>
      <c r="Y1856" t="s">
        <v>54</v>
      </c>
      <c r="Z1856" t="s">
        <v>55</v>
      </c>
      <c r="AA1856" t="s">
        <v>56</v>
      </c>
      <c r="AB1856" t="s">
        <v>57</v>
      </c>
      <c r="AC1856" t="s">
        <v>58</v>
      </c>
      <c r="AD1856" t="s">
        <v>59</v>
      </c>
      <c r="AE1856" t="s">
        <v>60</v>
      </c>
      <c r="AF1856" t="s">
        <v>61</v>
      </c>
      <c r="AG1856" t="s">
        <v>62</v>
      </c>
    </row>
    <row r="1857" spans="1:34" x14ac:dyDescent="0.6">
      <c r="J1857" t="s">
        <v>63</v>
      </c>
      <c r="K1857" t="s">
        <v>64</v>
      </c>
      <c r="L1857" t="s">
        <v>65</v>
      </c>
      <c r="M1857" t="s">
        <v>66</v>
      </c>
      <c r="N1857" t="s">
        <v>67</v>
      </c>
      <c r="O1857" t="s">
        <v>67</v>
      </c>
      <c r="P1857" t="s">
        <v>68</v>
      </c>
    </row>
    <row r="1858" spans="1:34" x14ac:dyDescent="0.6">
      <c r="A1858" t="s">
        <v>14</v>
      </c>
      <c r="B1858" t="s">
        <v>15</v>
      </c>
      <c r="C1858" t="s">
        <v>16</v>
      </c>
      <c r="D1858" t="s">
        <v>17</v>
      </c>
      <c r="E1858" t="s">
        <v>18</v>
      </c>
      <c r="F1858" t="s">
        <v>19</v>
      </c>
      <c r="G1858" t="s">
        <v>69</v>
      </c>
      <c r="H1858" t="s">
        <v>70</v>
      </c>
      <c r="I1858" t="s">
        <v>21</v>
      </c>
      <c r="J1858" t="s">
        <v>19</v>
      </c>
      <c r="K1858" t="s">
        <v>22</v>
      </c>
      <c r="L1858" t="s">
        <v>22</v>
      </c>
      <c r="M1858" t="s">
        <v>22</v>
      </c>
      <c r="N1858" t="s">
        <v>23</v>
      </c>
      <c r="O1858" t="s">
        <v>22</v>
      </c>
      <c r="P1858" t="s">
        <v>24</v>
      </c>
      <c r="Q1858" t="s">
        <v>19</v>
      </c>
      <c r="R1858" t="s">
        <v>25</v>
      </c>
      <c r="S1858" t="s">
        <v>21</v>
      </c>
      <c r="T1858" t="s">
        <v>26</v>
      </c>
      <c r="U1858" t="s">
        <v>14</v>
      </c>
      <c r="V1858" t="s">
        <v>18</v>
      </c>
      <c r="W1858" t="s">
        <v>24</v>
      </c>
      <c r="X1858" t="s">
        <v>27</v>
      </c>
      <c r="Y1858" t="s">
        <v>25</v>
      </c>
      <c r="Z1858" t="s">
        <v>28</v>
      </c>
      <c r="AA1858" t="s">
        <v>29</v>
      </c>
      <c r="AB1858" t="s">
        <v>25</v>
      </c>
      <c r="AC1858" t="s">
        <v>18</v>
      </c>
      <c r="AD1858" t="s">
        <v>26</v>
      </c>
      <c r="AE1858" t="s">
        <v>29</v>
      </c>
      <c r="AF1858" t="s">
        <v>19</v>
      </c>
      <c r="AG1858" t="s">
        <v>30</v>
      </c>
      <c r="AH1858" t="s">
        <v>31</v>
      </c>
    </row>
    <row r="1859" spans="1:34" x14ac:dyDescent="0.6">
      <c r="A1859" t="s">
        <v>14</v>
      </c>
      <c r="B1859" t="s">
        <v>15</v>
      </c>
      <c r="C1859" t="s">
        <v>16</v>
      </c>
      <c r="D1859" t="s">
        <v>17</v>
      </c>
      <c r="E1859" t="s">
        <v>18</v>
      </c>
      <c r="F1859" t="s">
        <v>19</v>
      </c>
      <c r="G1859" t="s">
        <v>69</v>
      </c>
      <c r="H1859" t="s">
        <v>70</v>
      </c>
      <c r="I1859" t="s">
        <v>21</v>
      </c>
      <c r="J1859" t="s">
        <v>19</v>
      </c>
      <c r="K1859" t="s">
        <v>22</v>
      </c>
      <c r="L1859" t="s">
        <v>22</v>
      </c>
      <c r="M1859" t="s">
        <v>22</v>
      </c>
      <c r="N1859" t="s">
        <v>23</v>
      </c>
      <c r="O1859" t="s">
        <v>22</v>
      </c>
      <c r="P1859" t="s">
        <v>24</v>
      </c>
      <c r="Q1859" t="s">
        <v>19</v>
      </c>
      <c r="R1859" t="s">
        <v>25</v>
      </c>
      <c r="S1859" t="s">
        <v>21</v>
      </c>
      <c r="T1859" t="s">
        <v>26</v>
      </c>
      <c r="U1859" t="s">
        <v>14</v>
      </c>
      <c r="V1859" t="s">
        <v>18</v>
      </c>
      <c r="W1859" t="s">
        <v>24</v>
      </c>
      <c r="X1859" t="s">
        <v>27</v>
      </c>
      <c r="Y1859" t="s">
        <v>25</v>
      </c>
      <c r="Z1859" t="s">
        <v>28</v>
      </c>
      <c r="AA1859" t="s">
        <v>29</v>
      </c>
      <c r="AB1859" t="s">
        <v>25</v>
      </c>
      <c r="AC1859" t="s">
        <v>18</v>
      </c>
      <c r="AD1859" t="s">
        <v>26</v>
      </c>
      <c r="AE1859" t="s">
        <v>29</v>
      </c>
      <c r="AF1859" t="s">
        <v>19</v>
      </c>
      <c r="AG1859" t="s">
        <v>30</v>
      </c>
      <c r="AH1859" t="s">
        <v>31</v>
      </c>
    </row>
    <row r="1860" spans="1:34" x14ac:dyDescent="0.6">
      <c r="A1860" t="s">
        <v>77</v>
      </c>
      <c r="B1860" t="s">
        <v>907</v>
      </c>
      <c r="E1860" s="3">
        <v>6898000</v>
      </c>
      <c r="G1860" s="3">
        <v>5073540.0599999996</v>
      </c>
      <c r="H1860" s="3">
        <v>4332310.3099999996</v>
      </c>
      <c r="I1860" s="3">
        <v>103235.79</v>
      </c>
    </row>
    <row r="1861" spans="1:34" x14ac:dyDescent="0.6">
      <c r="A1861" t="s">
        <v>14</v>
      </c>
      <c r="B1861" t="s">
        <v>15</v>
      </c>
      <c r="C1861" t="s">
        <v>16</v>
      </c>
      <c r="D1861" t="s">
        <v>17</v>
      </c>
      <c r="E1861" t="s">
        <v>18</v>
      </c>
      <c r="F1861" t="s">
        <v>19</v>
      </c>
      <c r="G1861" t="s">
        <v>69</v>
      </c>
      <c r="H1861" t="s">
        <v>70</v>
      </c>
      <c r="I1861" t="s">
        <v>21</v>
      </c>
      <c r="J1861" t="s">
        <v>19</v>
      </c>
      <c r="K1861" t="s">
        <v>22</v>
      </c>
      <c r="L1861" t="s">
        <v>22</v>
      </c>
      <c r="M1861" t="s">
        <v>22</v>
      </c>
      <c r="N1861" t="s">
        <v>23</v>
      </c>
      <c r="O1861" t="s">
        <v>22</v>
      </c>
      <c r="P1861" t="s">
        <v>24</v>
      </c>
      <c r="Q1861" t="s">
        <v>19</v>
      </c>
      <c r="R1861" t="s">
        <v>25</v>
      </c>
      <c r="S1861" t="s">
        <v>21</v>
      </c>
      <c r="T1861" t="s">
        <v>26</v>
      </c>
      <c r="U1861" t="s">
        <v>14</v>
      </c>
      <c r="V1861" t="s">
        <v>18</v>
      </c>
      <c r="W1861" t="s">
        <v>24</v>
      </c>
      <c r="X1861" t="s">
        <v>27</v>
      </c>
      <c r="Y1861" t="s">
        <v>25</v>
      </c>
      <c r="Z1861" t="s">
        <v>28</v>
      </c>
      <c r="AA1861" t="s">
        <v>29</v>
      </c>
      <c r="AB1861" t="s">
        <v>25</v>
      </c>
      <c r="AC1861" t="s">
        <v>18</v>
      </c>
      <c r="AD1861" t="s">
        <v>26</v>
      </c>
      <c r="AE1861" t="s">
        <v>29</v>
      </c>
      <c r="AF1861" t="s">
        <v>19</v>
      </c>
      <c r="AG1861" t="s">
        <v>30</v>
      </c>
      <c r="AH1861" t="s">
        <v>31</v>
      </c>
    </row>
    <row r="1862" spans="1:34" x14ac:dyDescent="0.6">
      <c r="A1862">
        <v>38822251530</v>
      </c>
      <c r="B1862" t="s">
        <v>943</v>
      </c>
      <c r="C1862">
        <v>80543824548</v>
      </c>
      <c r="D1862" t="s">
        <v>944</v>
      </c>
      <c r="E1862" s="3">
        <v>550000</v>
      </c>
      <c r="F1862">
        <v>8.65</v>
      </c>
      <c r="G1862" s="3">
        <v>212731</v>
      </c>
      <c r="H1862" s="3">
        <v>104933.71</v>
      </c>
      <c r="I1862">
        <v>0</v>
      </c>
      <c r="J1862" s="4">
        <v>43743</v>
      </c>
      <c r="K1862">
        <v>19</v>
      </c>
      <c r="L1862">
        <v>19</v>
      </c>
      <c r="M1862">
        <v>0</v>
      </c>
      <c r="N1862">
        <v>0</v>
      </c>
      <c r="O1862">
        <v>0</v>
      </c>
      <c r="P1862">
        <v>0</v>
      </c>
      <c r="Q1862" t="s">
        <v>73</v>
      </c>
      <c r="R1862">
        <v>15355</v>
      </c>
      <c r="S1862" s="3">
        <v>17837</v>
      </c>
      <c r="T1862" t="s">
        <v>74</v>
      </c>
      <c r="U1862">
        <v>0</v>
      </c>
      <c r="V1862">
        <v>0</v>
      </c>
      <c r="W1862" t="s">
        <v>75</v>
      </c>
      <c r="Y1862">
        <v>9</v>
      </c>
      <c r="Z1862" t="s">
        <v>75</v>
      </c>
      <c r="AA1862" t="s">
        <v>74</v>
      </c>
      <c r="AB1862" t="s">
        <v>75</v>
      </c>
      <c r="AC1862">
        <v>0</v>
      </c>
      <c r="AD1862" t="s">
        <v>74</v>
      </c>
    </row>
    <row r="1863" spans="1:34" x14ac:dyDescent="0.6">
      <c r="A1863">
        <v>38827209901</v>
      </c>
      <c r="B1863" t="s">
        <v>943</v>
      </c>
      <c r="C1863">
        <v>78309692447</v>
      </c>
      <c r="D1863" t="s">
        <v>945</v>
      </c>
      <c r="E1863" s="3">
        <v>630000</v>
      </c>
      <c r="F1863">
        <v>8.75</v>
      </c>
      <c r="G1863" s="3">
        <v>517039</v>
      </c>
      <c r="H1863" s="3">
        <v>454948.74</v>
      </c>
      <c r="I1863">
        <v>0</v>
      </c>
      <c r="J1863" s="4">
        <v>43745</v>
      </c>
      <c r="K1863">
        <v>19</v>
      </c>
      <c r="L1863">
        <v>19</v>
      </c>
      <c r="M1863">
        <v>0</v>
      </c>
      <c r="N1863">
        <v>0</v>
      </c>
      <c r="O1863">
        <v>0</v>
      </c>
      <c r="P1863">
        <v>0</v>
      </c>
      <c r="Q1863" t="s">
        <v>73</v>
      </c>
      <c r="R1863">
        <v>15355</v>
      </c>
      <c r="S1863" s="3">
        <v>10057</v>
      </c>
      <c r="T1863" t="s">
        <v>74</v>
      </c>
      <c r="U1863">
        <v>0</v>
      </c>
      <c r="V1863">
        <v>0</v>
      </c>
      <c r="W1863" t="s">
        <v>75</v>
      </c>
      <c r="Y1863">
        <v>9</v>
      </c>
      <c r="Z1863" t="s">
        <v>75</v>
      </c>
      <c r="AA1863" t="s">
        <v>74</v>
      </c>
      <c r="AB1863" t="s">
        <v>75</v>
      </c>
      <c r="AC1863">
        <v>0</v>
      </c>
      <c r="AD1863" t="s">
        <v>74</v>
      </c>
    </row>
    <row r="1864" spans="1:34" x14ac:dyDescent="0.6">
      <c r="A1864">
        <v>39027717882</v>
      </c>
      <c r="B1864" t="s">
        <v>943</v>
      </c>
      <c r="C1864">
        <v>85491103967</v>
      </c>
      <c r="D1864" t="s">
        <v>946</v>
      </c>
      <c r="E1864" s="3">
        <v>200000</v>
      </c>
      <c r="F1864">
        <v>8.4</v>
      </c>
      <c r="G1864" s="3">
        <v>144672</v>
      </c>
      <c r="H1864" s="3">
        <v>119815.81</v>
      </c>
      <c r="I1864">
        <v>0</v>
      </c>
      <c r="J1864" s="4">
        <v>43826</v>
      </c>
      <c r="K1864">
        <v>19</v>
      </c>
      <c r="L1864">
        <v>19</v>
      </c>
      <c r="M1864">
        <v>0</v>
      </c>
      <c r="N1864">
        <v>0</v>
      </c>
      <c r="O1864">
        <v>0</v>
      </c>
      <c r="P1864">
        <v>0</v>
      </c>
      <c r="Q1864" t="s">
        <v>73</v>
      </c>
      <c r="R1864">
        <v>15355</v>
      </c>
      <c r="S1864" s="3">
        <v>4094</v>
      </c>
      <c r="T1864" t="s">
        <v>74</v>
      </c>
      <c r="U1864">
        <v>0</v>
      </c>
      <c r="V1864">
        <v>0</v>
      </c>
      <c r="W1864" t="s">
        <v>75</v>
      </c>
      <c r="Y1864">
        <v>9</v>
      </c>
      <c r="Z1864" t="s">
        <v>75</v>
      </c>
      <c r="AA1864" t="s">
        <v>74</v>
      </c>
      <c r="AB1864" t="s">
        <v>75</v>
      </c>
      <c r="AC1864">
        <v>0</v>
      </c>
      <c r="AD1864" t="s">
        <v>74</v>
      </c>
      <c r="AE1864" t="s">
        <v>76</v>
      </c>
      <c r="AF1864" s="4">
        <v>43947</v>
      </c>
      <c r="AG1864">
        <v>999</v>
      </c>
    </row>
    <row r="1865" spans="1:34" x14ac:dyDescent="0.6">
      <c r="A1865">
        <v>39229124791</v>
      </c>
      <c r="B1865" t="s">
        <v>943</v>
      </c>
      <c r="C1865">
        <v>90387127040</v>
      </c>
      <c r="D1865" t="s">
        <v>947</v>
      </c>
      <c r="E1865" s="3">
        <v>1100000</v>
      </c>
      <c r="F1865">
        <v>8.6</v>
      </c>
      <c r="G1865" s="3">
        <v>852121</v>
      </c>
      <c r="H1865" s="3">
        <v>851545</v>
      </c>
      <c r="I1865">
        <v>0</v>
      </c>
      <c r="J1865" s="4">
        <v>43910</v>
      </c>
      <c r="K1865">
        <v>24</v>
      </c>
      <c r="L1865">
        <v>24</v>
      </c>
      <c r="M1865">
        <v>0</v>
      </c>
      <c r="N1865">
        <v>0</v>
      </c>
      <c r="O1865">
        <v>0</v>
      </c>
      <c r="P1865">
        <v>0</v>
      </c>
      <c r="Q1865" t="s">
        <v>73</v>
      </c>
      <c r="R1865">
        <v>15355</v>
      </c>
      <c r="S1865" s="3">
        <v>17476</v>
      </c>
      <c r="T1865" t="s">
        <v>74</v>
      </c>
      <c r="U1865">
        <v>0</v>
      </c>
      <c r="V1865">
        <v>0</v>
      </c>
      <c r="W1865" t="s">
        <v>75</v>
      </c>
      <c r="Y1865">
        <v>9</v>
      </c>
      <c r="Z1865" t="s">
        <v>75</v>
      </c>
      <c r="AA1865" t="s">
        <v>74</v>
      </c>
      <c r="AB1865" t="s">
        <v>75</v>
      </c>
      <c r="AC1865">
        <v>0</v>
      </c>
      <c r="AD1865" t="s">
        <v>74</v>
      </c>
    </row>
    <row r="1866" spans="1:34" x14ac:dyDescent="0.6">
      <c r="A1866">
        <v>39746784953</v>
      </c>
      <c r="B1866" t="s">
        <v>943</v>
      </c>
      <c r="C1866">
        <v>86780457128</v>
      </c>
      <c r="D1866" t="s">
        <v>948</v>
      </c>
      <c r="E1866" s="3">
        <v>690000</v>
      </c>
      <c r="F1866">
        <v>7.5</v>
      </c>
      <c r="G1866" s="3">
        <v>520186</v>
      </c>
      <c r="H1866" s="3">
        <v>518945</v>
      </c>
      <c r="I1866">
        <v>0</v>
      </c>
      <c r="J1866" s="4">
        <v>44124</v>
      </c>
      <c r="K1866">
        <v>17</v>
      </c>
      <c r="L1866">
        <v>17</v>
      </c>
      <c r="M1866">
        <v>0</v>
      </c>
      <c r="N1866">
        <v>0</v>
      </c>
      <c r="O1866">
        <v>0</v>
      </c>
      <c r="P1866">
        <v>0</v>
      </c>
      <c r="Q1866" t="s">
        <v>73</v>
      </c>
      <c r="R1866">
        <v>15355</v>
      </c>
      <c r="S1866" s="3">
        <v>13827</v>
      </c>
      <c r="T1866" t="s">
        <v>74</v>
      </c>
      <c r="U1866">
        <v>0</v>
      </c>
      <c r="V1866">
        <v>0</v>
      </c>
      <c r="W1866" t="s">
        <v>75</v>
      </c>
      <c r="Y1866">
        <v>9</v>
      </c>
      <c r="Z1866" t="s">
        <v>75</v>
      </c>
      <c r="AA1866" t="s">
        <v>74</v>
      </c>
      <c r="AB1866" t="s">
        <v>75</v>
      </c>
      <c r="AC1866">
        <v>0</v>
      </c>
      <c r="AD1866" t="s">
        <v>74</v>
      </c>
    </row>
    <row r="1867" spans="1:34" x14ac:dyDescent="0.6">
      <c r="A1867">
        <v>40026372541</v>
      </c>
      <c r="B1867" t="s">
        <v>943</v>
      </c>
      <c r="C1867">
        <v>89167349085</v>
      </c>
      <c r="D1867" t="s">
        <v>454</v>
      </c>
      <c r="E1867" s="3">
        <v>667000</v>
      </c>
      <c r="F1867">
        <v>7.5</v>
      </c>
      <c r="G1867" s="3">
        <v>543083</v>
      </c>
      <c r="H1867" s="3">
        <v>543083</v>
      </c>
      <c r="I1867">
        <v>0</v>
      </c>
      <c r="J1867" s="4">
        <v>44251</v>
      </c>
      <c r="K1867">
        <v>13</v>
      </c>
      <c r="L1867">
        <v>13</v>
      </c>
      <c r="M1867">
        <v>0</v>
      </c>
      <c r="N1867">
        <v>0</v>
      </c>
      <c r="O1867">
        <v>0</v>
      </c>
      <c r="P1867">
        <v>0</v>
      </c>
      <c r="Q1867" t="s">
        <v>73</v>
      </c>
      <c r="R1867">
        <v>15355</v>
      </c>
      <c r="S1867" s="3">
        <v>13366</v>
      </c>
      <c r="T1867" t="s">
        <v>74</v>
      </c>
      <c r="U1867">
        <v>0</v>
      </c>
      <c r="V1867">
        <v>0</v>
      </c>
      <c r="W1867" t="s">
        <v>75</v>
      </c>
      <c r="Y1867">
        <v>9</v>
      </c>
      <c r="Z1867" t="s">
        <v>75</v>
      </c>
      <c r="AA1867" t="s">
        <v>74</v>
      </c>
      <c r="AB1867" t="s">
        <v>75</v>
      </c>
      <c r="AC1867">
        <v>0</v>
      </c>
      <c r="AD1867" t="s">
        <v>74</v>
      </c>
    </row>
    <row r="1868" spans="1:34" x14ac:dyDescent="0.6">
      <c r="A1868" t="s">
        <v>14</v>
      </c>
      <c r="B1868" t="s">
        <v>15</v>
      </c>
      <c r="C1868" t="s">
        <v>16</v>
      </c>
      <c r="D1868" t="s">
        <v>17</v>
      </c>
      <c r="E1868" t="s">
        <v>18</v>
      </c>
      <c r="F1868" t="s">
        <v>19</v>
      </c>
      <c r="G1868" t="s">
        <v>69</v>
      </c>
      <c r="H1868" t="s">
        <v>70</v>
      </c>
      <c r="I1868" t="s">
        <v>21</v>
      </c>
      <c r="J1868" t="s">
        <v>19</v>
      </c>
      <c r="K1868" t="s">
        <v>22</v>
      </c>
      <c r="L1868" t="s">
        <v>22</v>
      </c>
      <c r="M1868" t="s">
        <v>22</v>
      </c>
      <c r="N1868" t="s">
        <v>23</v>
      </c>
      <c r="O1868" t="s">
        <v>22</v>
      </c>
      <c r="P1868" t="s">
        <v>24</v>
      </c>
      <c r="Q1868" t="s">
        <v>19</v>
      </c>
      <c r="R1868" t="s">
        <v>25</v>
      </c>
      <c r="S1868" t="s">
        <v>21</v>
      </c>
      <c r="T1868" t="s">
        <v>26</v>
      </c>
      <c r="U1868" t="s">
        <v>14</v>
      </c>
      <c r="V1868" t="s">
        <v>18</v>
      </c>
      <c r="W1868" t="s">
        <v>24</v>
      </c>
      <c r="X1868" t="s">
        <v>27</v>
      </c>
      <c r="Y1868" t="s">
        <v>25</v>
      </c>
      <c r="Z1868" t="s">
        <v>28</v>
      </c>
      <c r="AA1868" t="s">
        <v>29</v>
      </c>
      <c r="AB1868" t="s">
        <v>25</v>
      </c>
      <c r="AC1868" t="s">
        <v>18</v>
      </c>
      <c r="AD1868" t="s">
        <v>26</v>
      </c>
      <c r="AE1868" t="s">
        <v>29</v>
      </c>
      <c r="AF1868" t="s">
        <v>19</v>
      </c>
      <c r="AG1868" t="s">
        <v>30</v>
      </c>
      <c r="AH1868" t="s">
        <v>31</v>
      </c>
    </row>
    <row r="1869" spans="1:34" x14ac:dyDescent="0.6">
      <c r="A1869" t="s">
        <v>77</v>
      </c>
      <c r="B1869" t="s">
        <v>943</v>
      </c>
      <c r="E1869" s="3">
        <v>3837000</v>
      </c>
      <c r="G1869" s="3">
        <v>2789832</v>
      </c>
      <c r="H1869" s="3">
        <v>2593271.2599999998</v>
      </c>
      <c r="I1869">
        <v>0</v>
      </c>
    </row>
    <row r="1870" spans="1:34" x14ac:dyDescent="0.6">
      <c r="A1870" t="s">
        <v>14</v>
      </c>
      <c r="B1870" t="s">
        <v>15</v>
      </c>
      <c r="C1870" t="s">
        <v>16</v>
      </c>
      <c r="D1870" t="s">
        <v>17</v>
      </c>
      <c r="E1870" t="s">
        <v>18</v>
      </c>
      <c r="F1870" t="s">
        <v>19</v>
      </c>
      <c r="G1870" t="s">
        <v>69</v>
      </c>
      <c r="H1870" t="s">
        <v>70</v>
      </c>
      <c r="I1870" t="s">
        <v>21</v>
      </c>
      <c r="J1870" t="s">
        <v>19</v>
      </c>
      <c r="K1870" t="s">
        <v>22</v>
      </c>
      <c r="L1870" t="s">
        <v>22</v>
      </c>
      <c r="M1870" t="s">
        <v>22</v>
      </c>
      <c r="N1870" t="s">
        <v>23</v>
      </c>
      <c r="O1870" t="s">
        <v>22</v>
      </c>
      <c r="P1870" t="s">
        <v>24</v>
      </c>
      <c r="Q1870" t="s">
        <v>19</v>
      </c>
      <c r="R1870" t="s">
        <v>25</v>
      </c>
      <c r="S1870" t="s">
        <v>21</v>
      </c>
      <c r="T1870" t="s">
        <v>26</v>
      </c>
      <c r="U1870" t="s">
        <v>14</v>
      </c>
      <c r="V1870" t="s">
        <v>18</v>
      </c>
      <c r="W1870" t="s">
        <v>24</v>
      </c>
      <c r="X1870" t="s">
        <v>27</v>
      </c>
      <c r="Y1870" t="s">
        <v>25</v>
      </c>
      <c r="Z1870" t="s">
        <v>28</v>
      </c>
      <c r="AA1870" t="s">
        <v>29</v>
      </c>
      <c r="AB1870" t="s">
        <v>25</v>
      </c>
      <c r="AC1870" t="s">
        <v>18</v>
      </c>
      <c r="AD1870" t="s">
        <v>26</v>
      </c>
      <c r="AE1870" t="s">
        <v>29</v>
      </c>
      <c r="AF1870" t="s">
        <v>19</v>
      </c>
      <c r="AG1870" t="s">
        <v>30</v>
      </c>
      <c r="AH1870" t="s">
        <v>31</v>
      </c>
    </row>
    <row r="1871" spans="1:34" x14ac:dyDescent="0.6">
      <c r="A1871">
        <v>40304170094</v>
      </c>
      <c r="B1871" t="s">
        <v>943</v>
      </c>
      <c r="C1871">
        <v>85664708200</v>
      </c>
      <c r="D1871" t="s">
        <v>628</v>
      </c>
      <c r="E1871" s="3">
        <v>741357</v>
      </c>
      <c r="F1871">
        <v>7.5</v>
      </c>
      <c r="G1871" s="3">
        <v>658980</v>
      </c>
      <c r="H1871" s="3">
        <v>658980</v>
      </c>
      <c r="I1871">
        <v>0</v>
      </c>
      <c r="J1871" s="4">
        <v>44397</v>
      </c>
      <c r="K1871">
        <v>8</v>
      </c>
      <c r="L1871">
        <v>8</v>
      </c>
      <c r="M1871">
        <v>0</v>
      </c>
      <c r="N1871">
        <v>0</v>
      </c>
      <c r="O1871">
        <v>0</v>
      </c>
      <c r="P1871">
        <v>0</v>
      </c>
      <c r="Q1871" t="s">
        <v>73</v>
      </c>
      <c r="R1871">
        <v>15355</v>
      </c>
      <c r="S1871" s="3">
        <v>14856</v>
      </c>
      <c r="T1871" t="s">
        <v>74</v>
      </c>
      <c r="U1871">
        <v>0</v>
      </c>
      <c r="V1871">
        <v>0</v>
      </c>
      <c r="W1871" t="s">
        <v>75</v>
      </c>
      <c r="Y1871">
        <v>9</v>
      </c>
      <c r="Z1871" t="s">
        <v>75</v>
      </c>
      <c r="AA1871" t="s">
        <v>74</v>
      </c>
      <c r="AB1871" t="s">
        <v>75</v>
      </c>
      <c r="AC1871">
        <v>0</v>
      </c>
      <c r="AD1871" t="s">
        <v>74</v>
      </c>
      <c r="AE1871" t="s">
        <v>76</v>
      </c>
      <c r="AF1871" s="4">
        <v>44432</v>
      </c>
      <c r="AG1871">
        <v>0</v>
      </c>
    </row>
    <row r="1872" spans="1:34" x14ac:dyDescent="0.6">
      <c r="A1872">
        <v>40742185422</v>
      </c>
      <c r="B1872" t="s">
        <v>943</v>
      </c>
      <c r="C1872">
        <v>85702958419</v>
      </c>
      <c r="D1872" t="s">
        <v>148</v>
      </c>
      <c r="E1872" s="3">
        <v>500000</v>
      </c>
      <c r="F1872">
        <v>7.25</v>
      </c>
      <c r="G1872" s="3">
        <v>486283</v>
      </c>
      <c r="H1872" s="3">
        <v>486203</v>
      </c>
      <c r="I1872">
        <v>0</v>
      </c>
      <c r="J1872" s="4">
        <v>44589</v>
      </c>
      <c r="K1872">
        <v>2</v>
      </c>
      <c r="L1872">
        <v>2</v>
      </c>
      <c r="M1872">
        <v>0</v>
      </c>
      <c r="N1872">
        <v>0</v>
      </c>
      <c r="O1872">
        <v>0</v>
      </c>
      <c r="P1872">
        <v>0</v>
      </c>
      <c r="Q1872" t="s">
        <v>73</v>
      </c>
      <c r="R1872">
        <v>0</v>
      </c>
      <c r="S1872" s="3">
        <v>9960</v>
      </c>
      <c r="T1872" t="s">
        <v>74</v>
      </c>
      <c r="U1872">
        <v>0</v>
      </c>
      <c r="V1872">
        <v>0</v>
      </c>
      <c r="W1872" t="s">
        <v>75</v>
      </c>
      <c r="Y1872">
        <v>9</v>
      </c>
      <c r="Z1872" t="s">
        <v>75</v>
      </c>
      <c r="AA1872" t="s">
        <v>74</v>
      </c>
      <c r="AB1872" t="s">
        <v>75</v>
      </c>
      <c r="AC1872">
        <v>0</v>
      </c>
      <c r="AD1872" t="s">
        <v>74</v>
      </c>
    </row>
    <row r="1873" spans="1:34" x14ac:dyDescent="0.6">
      <c r="A1873">
        <v>40784587836</v>
      </c>
      <c r="B1873" t="s">
        <v>943</v>
      </c>
      <c r="C1873">
        <v>86663823534</v>
      </c>
      <c r="D1873" t="s">
        <v>949</v>
      </c>
      <c r="E1873" s="3">
        <v>632000</v>
      </c>
      <c r="F1873">
        <v>7.6</v>
      </c>
      <c r="G1873" s="3">
        <v>628151</v>
      </c>
      <c r="H1873" s="3">
        <v>627877</v>
      </c>
      <c r="I1873">
        <v>0</v>
      </c>
      <c r="J1873" s="4">
        <v>44607</v>
      </c>
      <c r="K1873">
        <v>1</v>
      </c>
      <c r="L1873">
        <v>1</v>
      </c>
      <c r="M1873">
        <v>0</v>
      </c>
      <c r="N1873">
        <v>0</v>
      </c>
      <c r="O1873">
        <v>0</v>
      </c>
      <c r="P1873">
        <v>0</v>
      </c>
      <c r="Q1873" t="s">
        <v>73</v>
      </c>
      <c r="R1873">
        <v>0</v>
      </c>
      <c r="S1873" s="3">
        <v>9726</v>
      </c>
      <c r="T1873" t="s">
        <v>74</v>
      </c>
      <c r="U1873">
        <v>0</v>
      </c>
      <c r="V1873">
        <v>0</v>
      </c>
      <c r="W1873" t="s">
        <v>75</v>
      </c>
      <c r="Y1873">
        <v>9</v>
      </c>
      <c r="Z1873" t="s">
        <v>75</v>
      </c>
      <c r="AA1873" t="s">
        <v>74</v>
      </c>
      <c r="AB1873" t="s">
        <v>75</v>
      </c>
      <c r="AC1873">
        <v>0</v>
      </c>
      <c r="AD1873" t="s">
        <v>74</v>
      </c>
    </row>
    <row r="1874" spans="1:34" x14ac:dyDescent="0.6">
      <c r="A1874">
        <v>40814006908</v>
      </c>
      <c r="B1874" t="s">
        <v>943</v>
      </c>
      <c r="C1874">
        <v>80083996608</v>
      </c>
      <c r="D1874" t="s">
        <v>950</v>
      </c>
      <c r="E1874" s="3">
        <v>885000</v>
      </c>
      <c r="F1874">
        <v>7.5</v>
      </c>
      <c r="G1874" s="3">
        <v>873038</v>
      </c>
      <c r="H1874" s="3">
        <v>872776</v>
      </c>
      <c r="I1874">
        <v>0</v>
      </c>
      <c r="J1874" s="4">
        <v>44620</v>
      </c>
      <c r="K1874">
        <v>1</v>
      </c>
      <c r="L1874">
        <v>1</v>
      </c>
      <c r="M1874">
        <v>0</v>
      </c>
      <c r="N1874">
        <v>0</v>
      </c>
      <c r="O1874">
        <v>0</v>
      </c>
      <c r="P1874">
        <v>0</v>
      </c>
      <c r="Q1874" t="s">
        <v>73</v>
      </c>
      <c r="R1874">
        <v>0</v>
      </c>
      <c r="S1874" s="3">
        <v>17738</v>
      </c>
      <c r="T1874" t="s">
        <v>74</v>
      </c>
      <c r="U1874">
        <v>0</v>
      </c>
      <c r="V1874">
        <v>0</v>
      </c>
      <c r="W1874" t="s">
        <v>75</v>
      </c>
      <c r="Y1874">
        <v>9</v>
      </c>
      <c r="Z1874" t="s">
        <v>75</v>
      </c>
      <c r="AA1874" t="s">
        <v>74</v>
      </c>
      <c r="AB1874" t="s">
        <v>75</v>
      </c>
      <c r="AC1874">
        <v>0</v>
      </c>
      <c r="AD1874" t="s">
        <v>74</v>
      </c>
    </row>
    <row r="1875" spans="1:34" x14ac:dyDescent="0.6">
      <c r="A1875">
        <v>40874540465</v>
      </c>
      <c r="B1875" t="s">
        <v>943</v>
      </c>
      <c r="C1875">
        <v>90335780502</v>
      </c>
      <c r="D1875" t="s">
        <v>951</v>
      </c>
      <c r="E1875" s="3">
        <v>450000</v>
      </c>
      <c r="F1875">
        <v>7.5</v>
      </c>
      <c r="G1875" s="3">
        <v>450647</v>
      </c>
      <c r="H1875" s="3">
        <v>450647</v>
      </c>
      <c r="I1875">
        <v>0</v>
      </c>
      <c r="J1875" s="4">
        <v>44645</v>
      </c>
      <c r="K1875">
        <v>1</v>
      </c>
      <c r="L1875">
        <v>1</v>
      </c>
      <c r="M1875">
        <v>0</v>
      </c>
      <c r="N1875">
        <v>0</v>
      </c>
      <c r="O1875">
        <v>0</v>
      </c>
      <c r="P1875">
        <v>0</v>
      </c>
      <c r="Q1875" t="s">
        <v>73</v>
      </c>
      <c r="R1875">
        <v>0</v>
      </c>
      <c r="S1875" s="3">
        <v>9018</v>
      </c>
      <c r="T1875" t="s">
        <v>74</v>
      </c>
      <c r="U1875">
        <v>0</v>
      </c>
      <c r="V1875">
        <v>0</v>
      </c>
      <c r="Z1875" t="s">
        <v>75</v>
      </c>
      <c r="AA1875" t="s">
        <v>74</v>
      </c>
      <c r="AB1875" t="s">
        <v>75</v>
      </c>
      <c r="AC1875">
        <v>0</v>
      </c>
      <c r="AD1875" t="s">
        <v>74</v>
      </c>
    </row>
    <row r="1876" spans="1:34" x14ac:dyDescent="0.6">
      <c r="A1876" t="s">
        <v>14</v>
      </c>
      <c r="B1876" t="s">
        <v>15</v>
      </c>
      <c r="C1876" t="s">
        <v>16</v>
      </c>
      <c r="D1876" t="s">
        <v>17</v>
      </c>
      <c r="E1876" t="s">
        <v>18</v>
      </c>
      <c r="F1876" t="s">
        <v>19</v>
      </c>
      <c r="G1876" t="s">
        <v>69</v>
      </c>
      <c r="H1876" t="s">
        <v>70</v>
      </c>
      <c r="I1876" t="s">
        <v>21</v>
      </c>
      <c r="J1876" t="s">
        <v>19</v>
      </c>
      <c r="K1876" t="s">
        <v>22</v>
      </c>
      <c r="L1876" t="s">
        <v>22</v>
      </c>
      <c r="M1876" t="s">
        <v>22</v>
      </c>
      <c r="N1876" t="s">
        <v>23</v>
      </c>
      <c r="O1876" t="s">
        <v>22</v>
      </c>
      <c r="P1876" t="s">
        <v>24</v>
      </c>
      <c r="Q1876" t="s">
        <v>19</v>
      </c>
      <c r="R1876" t="s">
        <v>25</v>
      </c>
      <c r="S1876" t="s">
        <v>21</v>
      </c>
      <c r="T1876" t="s">
        <v>26</v>
      </c>
      <c r="U1876" t="s">
        <v>14</v>
      </c>
      <c r="V1876" t="s">
        <v>18</v>
      </c>
      <c r="W1876" t="s">
        <v>24</v>
      </c>
      <c r="X1876" t="s">
        <v>27</v>
      </c>
      <c r="Y1876" t="s">
        <v>25</v>
      </c>
      <c r="Z1876" t="s">
        <v>28</v>
      </c>
      <c r="AA1876" t="s">
        <v>29</v>
      </c>
      <c r="AB1876" t="s">
        <v>25</v>
      </c>
      <c r="AC1876" t="s">
        <v>18</v>
      </c>
      <c r="AD1876" t="s">
        <v>26</v>
      </c>
      <c r="AE1876" t="s">
        <v>29</v>
      </c>
      <c r="AF1876" t="s">
        <v>19</v>
      </c>
      <c r="AG1876" t="s">
        <v>30</v>
      </c>
      <c r="AH1876" t="s">
        <v>31</v>
      </c>
    </row>
    <row r="1877" spans="1:34" x14ac:dyDescent="0.6">
      <c r="A1877" t="s">
        <v>77</v>
      </c>
      <c r="B1877" t="s">
        <v>943</v>
      </c>
      <c r="E1877" s="3">
        <v>3208357</v>
      </c>
      <c r="G1877" s="3">
        <v>3097099</v>
      </c>
      <c r="H1877" s="3">
        <v>3096483</v>
      </c>
      <c r="I1877">
        <v>0</v>
      </c>
    </row>
    <row r="1878" spans="1:34" x14ac:dyDescent="0.6">
      <c r="A1878" t="s">
        <v>14</v>
      </c>
      <c r="B1878" t="s">
        <v>15</v>
      </c>
      <c r="C1878" t="s">
        <v>16</v>
      </c>
      <c r="D1878" t="s">
        <v>17</v>
      </c>
      <c r="E1878" t="s">
        <v>18</v>
      </c>
      <c r="F1878" t="s">
        <v>19</v>
      </c>
      <c r="G1878" t="s">
        <v>69</v>
      </c>
      <c r="H1878" t="s">
        <v>70</v>
      </c>
      <c r="I1878" t="s">
        <v>21</v>
      </c>
      <c r="J1878" t="s">
        <v>19</v>
      </c>
      <c r="K1878" t="s">
        <v>22</v>
      </c>
      <c r="L1878" t="s">
        <v>22</v>
      </c>
      <c r="M1878" t="s">
        <v>22</v>
      </c>
      <c r="N1878" t="s">
        <v>23</v>
      </c>
      <c r="O1878" t="s">
        <v>22</v>
      </c>
      <c r="P1878" t="s">
        <v>24</v>
      </c>
      <c r="Q1878" t="s">
        <v>19</v>
      </c>
      <c r="R1878" t="s">
        <v>25</v>
      </c>
      <c r="S1878" t="s">
        <v>21</v>
      </c>
      <c r="T1878" t="s">
        <v>26</v>
      </c>
      <c r="U1878" t="s">
        <v>14</v>
      </c>
      <c r="V1878" t="s">
        <v>18</v>
      </c>
      <c r="W1878" t="s">
        <v>24</v>
      </c>
      <c r="X1878" t="s">
        <v>27</v>
      </c>
      <c r="Y1878" t="s">
        <v>25</v>
      </c>
      <c r="Z1878" t="s">
        <v>28</v>
      </c>
      <c r="AA1878" t="s">
        <v>29</v>
      </c>
      <c r="AB1878" t="s">
        <v>25</v>
      </c>
      <c r="AC1878" t="s">
        <v>18</v>
      </c>
      <c r="AD1878" t="s">
        <v>26</v>
      </c>
      <c r="AE1878" t="s">
        <v>29</v>
      </c>
      <c r="AF1878" t="s">
        <v>19</v>
      </c>
      <c r="AG1878" t="s">
        <v>30</v>
      </c>
      <c r="AH1878" t="s">
        <v>31</v>
      </c>
    </row>
    <row r="1879" spans="1:34" x14ac:dyDescent="0.6">
      <c r="A1879">
        <v>39125663232</v>
      </c>
      <c r="B1879" t="s">
        <v>952</v>
      </c>
      <c r="C1879">
        <v>85202150126</v>
      </c>
      <c r="D1879" t="s">
        <v>953</v>
      </c>
      <c r="E1879" s="3">
        <v>500000</v>
      </c>
      <c r="F1879">
        <v>11.5</v>
      </c>
      <c r="G1879" s="3">
        <v>393781</v>
      </c>
      <c r="H1879" s="3">
        <v>327083.40000000002</v>
      </c>
      <c r="I1879">
        <v>0</v>
      </c>
      <c r="J1879" s="4">
        <v>43868</v>
      </c>
      <c r="K1879">
        <v>19</v>
      </c>
      <c r="L1879">
        <v>19</v>
      </c>
      <c r="M1879">
        <v>0</v>
      </c>
      <c r="N1879">
        <v>0</v>
      </c>
      <c r="O1879">
        <v>0</v>
      </c>
      <c r="P1879">
        <v>0</v>
      </c>
      <c r="Q1879" t="s">
        <v>73</v>
      </c>
      <c r="R1879">
        <v>0</v>
      </c>
      <c r="S1879" s="3">
        <v>10997</v>
      </c>
      <c r="T1879" t="s">
        <v>74</v>
      </c>
      <c r="U1879">
        <v>0</v>
      </c>
      <c r="V1879">
        <v>0</v>
      </c>
      <c r="W1879" t="s">
        <v>75</v>
      </c>
      <c r="Y1879">
        <v>9</v>
      </c>
      <c r="Z1879" t="s">
        <v>75</v>
      </c>
      <c r="AA1879" t="s">
        <v>74</v>
      </c>
      <c r="AB1879" t="s">
        <v>75</v>
      </c>
      <c r="AC1879">
        <v>0</v>
      </c>
      <c r="AD1879" t="s">
        <v>74</v>
      </c>
    </row>
    <row r="1880" spans="1:34" x14ac:dyDescent="0.6">
      <c r="A1880" t="s">
        <v>14</v>
      </c>
      <c r="B1880" t="s">
        <v>15</v>
      </c>
      <c r="C1880" t="s">
        <v>16</v>
      </c>
      <c r="D1880" t="s">
        <v>17</v>
      </c>
      <c r="E1880" t="s">
        <v>18</v>
      </c>
      <c r="F1880" t="s">
        <v>19</v>
      </c>
      <c r="G1880" t="s">
        <v>69</v>
      </c>
      <c r="H1880" t="s">
        <v>70</v>
      </c>
      <c r="I1880" t="s">
        <v>21</v>
      </c>
      <c r="J1880" t="s">
        <v>19</v>
      </c>
      <c r="K1880" t="s">
        <v>22</v>
      </c>
      <c r="L1880" t="s">
        <v>22</v>
      </c>
      <c r="M1880" t="s">
        <v>22</v>
      </c>
      <c r="N1880" t="s">
        <v>23</v>
      </c>
      <c r="O1880" t="s">
        <v>22</v>
      </c>
      <c r="P1880" t="s">
        <v>24</v>
      </c>
      <c r="Q1880" t="s">
        <v>19</v>
      </c>
      <c r="R1880" t="s">
        <v>25</v>
      </c>
      <c r="S1880" t="s">
        <v>21</v>
      </c>
      <c r="T1880" t="s">
        <v>26</v>
      </c>
      <c r="U1880" t="s">
        <v>14</v>
      </c>
      <c r="V1880" t="s">
        <v>18</v>
      </c>
      <c r="W1880" t="s">
        <v>24</v>
      </c>
      <c r="X1880" t="s">
        <v>27</v>
      </c>
      <c r="Y1880" t="s">
        <v>25</v>
      </c>
      <c r="Z1880" t="s">
        <v>28</v>
      </c>
      <c r="AA1880" t="s">
        <v>29</v>
      </c>
      <c r="AB1880" t="s">
        <v>25</v>
      </c>
      <c r="AC1880" t="s">
        <v>18</v>
      </c>
      <c r="AD1880" t="s">
        <v>26</v>
      </c>
      <c r="AE1880" t="s">
        <v>29</v>
      </c>
      <c r="AF1880" t="s">
        <v>19</v>
      </c>
      <c r="AG1880" t="s">
        <v>30</v>
      </c>
      <c r="AH1880" t="s">
        <v>31</v>
      </c>
    </row>
    <row r="1881" spans="1:34" x14ac:dyDescent="0.6">
      <c r="A1881" t="s">
        <v>77</v>
      </c>
      <c r="B1881" t="s">
        <v>952</v>
      </c>
      <c r="E1881" s="3">
        <v>500000</v>
      </c>
      <c r="G1881" s="3">
        <v>393781</v>
      </c>
      <c r="H1881" s="3">
        <v>327083.40000000002</v>
      </c>
      <c r="I1881">
        <v>0</v>
      </c>
    </row>
    <row r="1882" spans="1:34" x14ac:dyDescent="0.6">
      <c r="A1882" t="s">
        <v>14</v>
      </c>
      <c r="B1882" t="s">
        <v>15</v>
      </c>
      <c r="C1882" t="s">
        <v>16</v>
      </c>
      <c r="D1882" t="s">
        <v>17</v>
      </c>
      <c r="E1882" t="s">
        <v>18</v>
      </c>
      <c r="F1882" t="s">
        <v>19</v>
      </c>
      <c r="G1882" t="s">
        <v>69</v>
      </c>
      <c r="H1882" t="s">
        <v>70</v>
      </c>
      <c r="I1882" t="s">
        <v>21</v>
      </c>
      <c r="J1882" t="s">
        <v>19</v>
      </c>
      <c r="K1882" t="s">
        <v>22</v>
      </c>
      <c r="L1882" t="s">
        <v>22</v>
      </c>
      <c r="M1882" t="s">
        <v>22</v>
      </c>
      <c r="N1882" t="s">
        <v>23</v>
      </c>
      <c r="O1882" t="s">
        <v>22</v>
      </c>
      <c r="P1882" t="s">
        <v>24</v>
      </c>
      <c r="Q1882" t="s">
        <v>19</v>
      </c>
      <c r="R1882" t="s">
        <v>25</v>
      </c>
      <c r="S1882" t="s">
        <v>21</v>
      </c>
      <c r="T1882" t="s">
        <v>26</v>
      </c>
      <c r="U1882" t="s">
        <v>14</v>
      </c>
      <c r="V1882" t="s">
        <v>18</v>
      </c>
      <c r="W1882" t="s">
        <v>24</v>
      </c>
      <c r="X1882" t="s">
        <v>27</v>
      </c>
      <c r="Y1882" t="s">
        <v>25</v>
      </c>
      <c r="Z1882" t="s">
        <v>28</v>
      </c>
      <c r="AA1882" t="s">
        <v>29</v>
      </c>
      <c r="AB1882" t="s">
        <v>25</v>
      </c>
      <c r="AC1882" t="s">
        <v>18</v>
      </c>
      <c r="AD1882" t="s">
        <v>26</v>
      </c>
      <c r="AE1882" t="s">
        <v>29</v>
      </c>
      <c r="AF1882" t="s">
        <v>19</v>
      </c>
      <c r="AG1882" t="s">
        <v>30</v>
      </c>
      <c r="AH1882" t="s">
        <v>31</v>
      </c>
    </row>
    <row r="1883" spans="1:34" x14ac:dyDescent="0.6">
      <c r="A1883">
        <v>39611351855</v>
      </c>
      <c r="B1883" t="s">
        <v>954</v>
      </c>
      <c r="C1883">
        <v>85947074463</v>
      </c>
      <c r="D1883" t="s">
        <v>955</v>
      </c>
      <c r="E1883" s="3">
        <v>100000</v>
      </c>
      <c r="F1883">
        <v>10.6</v>
      </c>
      <c r="G1883" s="3">
        <v>21988</v>
      </c>
      <c r="H1883" s="3">
        <v>21988</v>
      </c>
      <c r="I1883">
        <v>0</v>
      </c>
      <c r="J1883" s="4">
        <v>44071</v>
      </c>
      <c r="K1883">
        <v>19</v>
      </c>
      <c r="L1883">
        <v>19</v>
      </c>
      <c r="M1883">
        <v>0</v>
      </c>
      <c r="N1883">
        <v>0</v>
      </c>
      <c r="O1883">
        <v>0</v>
      </c>
      <c r="P1883">
        <v>0</v>
      </c>
      <c r="Q1883" t="s">
        <v>73</v>
      </c>
      <c r="R1883">
        <v>0</v>
      </c>
      <c r="S1883" s="3">
        <v>4643</v>
      </c>
      <c r="T1883" t="s">
        <v>74</v>
      </c>
      <c r="U1883">
        <v>0</v>
      </c>
      <c r="V1883">
        <v>0</v>
      </c>
      <c r="W1883" t="s">
        <v>75</v>
      </c>
      <c r="Y1883">
        <v>9</v>
      </c>
      <c r="Z1883" t="s">
        <v>75</v>
      </c>
      <c r="AA1883" t="s">
        <v>74</v>
      </c>
      <c r="AB1883" t="s">
        <v>75</v>
      </c>
      <c r="AC1883">
        <v>0</v>
      </c>
      <c r="AD1883" t="s">
        <v>74</v>
      </c>
    </row>
    <row r="1884" spans="1:34" x14ac:dyDescent="0.6">
      <c r="A1884" t="s">
        <v>14</v>
      </c>
      <c r="B1884" t="s">
        <v>15</v>
      </c>
      <c r="C1884" t="s">
        <v>16</v>
      </c>
      <c r="D1884" t="s">
        <v>17</v>
      </c>
      <c r="E1884" t="s">
        <v>18</v>
      </c>
      <c r="F1884" t="s">
        <v>19</v>
      </c>
      <c r="G1884" t="s">
        <v>69</v>
      </c>
      <c r="H1884" t="s">
        <v>70</v>
      </c>
      <c r="I1884" t="s">
        <v>21</v>
      </c>
      <c r="J1884" t="s">
        <v>19</v>
      </c>
      <c r="K1884" t="s">
        <v>22</v>
      </c>
      <c r="L1884" t="s">
        <v>22</v>
      </c>
      <c r="M1884" t="s">
        <v>22</v>
      </c>
      <c r="N1884" t="s">
        <v>23</v>
      </c>
      <c r="O1884" t="s">
        <v>22</v>
      </c>
      <c r="P1884" t="s">
        <v>24</v>
      </c>
      <c r="Q1884" t="s">
        <v>19</v>
      </c>
      <c r="R1884" t="s">
        <v>25</v>
      </c>
      <c r="S1884" t="s">
        <v>21</v>
      </c>
      <c r="T1884" t="s">
        <v>26</v>
      </c>
      <c r="U1884" t="s">
        <v>14</v>
      </c>
      <c r="V1884" t="s">
        <v>18</v>
      </c>
      <c r="W1884" t="s">
        <v>24</v>
      </c>
      <c r="X1884" t="s">
        <v>27</v>
      </c>
      <c r="Y1884" t="s">
        <v>25</v>
      </c>
      <c r="Z1884" t="s">
        <v>28</v>
      </c>
      <c r="AA1884" t="s">
        <v>29</v>
      </c>
      <c r="AB1884" t="s">
        <v>25</v>
      </c>
      <c r="AC1884" t="s">
        <v>18</v>
      </c>
      <c r="AD1884" t="s">
        <v>26</v>
      </c>
      <c r="AE1884" t="s">
        <v>29</v>
      </c>
      <c r="AF1884" t="s">
        <v>19</v>
      </c>
      <c r="AG1884" t="s">
        <v>30</v>
      </c>
      <c r="AH1884" t="s">
        <v>31</v>
      </c>
    </row>
    <row r="1885" spans="1:34" x14ac:dyDescent="0.6">
      <c r="A1885" t="s">
        <v>77</v>
      </c>
      <c r="B1885" t="s">
        <v>954</v>
      </c>
      <c r="E1885" s="3">
        <v>100000</v>
      </c>
      <c r="G1885" s="3">
        <v>21988</v>
      </c>
      <c r="H1885" s="3">
        <v>21988</v>
      </c>
      <c r="I1885">
        <v>0</v>
      </c>
    </row>
    <row r="1886" spans="1:34" x14ac:dyDescent="0.6">
      <c r="A1886" t="s">
        <v>14</v>
      </c>
      <c r="B1886" t="s">
        <v>15</v>
      </c>
      <c r="C1886" t="s">
        <v>16</v>
      </c>
      <c r="D1886" t="s">
        <v>17</v>
      </c>
      <c r="E1886" t="s">
        <v>18</v>
      </c>
      <c r="F1886" t="s">
        <v>19</v>
      </c>
      <c r="G1886" t="s">
        <v>69</v>
      </c>
      <c r="H1886" t="s">
        <v>70</v>
      </c>
      <c r="I1886" t="s">
        <v>21</v>
      </c>
      <c r="J1886" t="s">
        <v>19</v>
      </c>
      <c r="K1886" t="s">
        <v>22</v>
      </c>
      <c r="L1886" t="s">
        <v>22</v>
      </c>
      <c r="M1886" t="s">
        <v>22</v>
      </c>
      <c r="N1886" t="s">
        <v>23</v>
      </c>
      <c r="O1886" t="s">
        <v>22</v>
      </c>
      <c r="P1886" t="s">
        <v>24</v>
      </c>
      <c r="Q1886" t="s">
        <v>19</v>
      </c>
      <c r="R1886" t="s">
        <v>25</v>
      </c>
      <c r="S1886" t="s">
        <v>21</v>
      </c>
      <c r="T1886" t="s">
        <v>26</v>
      </c>
      <c r="U1886" t="s">
        <v>14</v>
      </c>
      <c r="V1886" t="s">
        <v>18</v>
      </c>
      <c r="W1886" t="s">
        <v>24</v>
      </c>
      <c r="X1886" t="s">
        <v>27</v>
      </c>
      <c r="Y1886" t="s">
        <v>25</v>
      </c>
      <c r="Z1886" t="s">
        <v>28</v>
      </c>
      <c r="AA1886" t="s">
        <v>29</v>
      </c>
      <c r="AB1886" t="s">
        <v>25</v>
      </c>
      <c r="AC1886" t="s">
        <v>18</v>
      </c>
      <c r="AD1886" t="s">
        <v>26</v>
      </c>
      <c r="AE1886" t="s">
        <v>29</v>
      </c>
      <c r="AF1886" t="s">
        <v>19</v>
      </c>
      <c r="AG1886" t="s">
        <v>30</v>
      </c>
      <c r="AH1886" t="s">
        <v>31</v>
      </c>
    </row>
    <row r="1887" spans="1:34" x14ac:dyDescent="0.6">
      <c r="A1887">
        <v>38519193809</v>
      </c>
      <c r="B1887" t="s">
        <v>956</v>
      </c>
      <c r="C1887">
        <v>80083897256</v>
      </c>
      <c r="D1887" t="s">
        <v>957</v>
      </c>
      <c r="E1887" s="3">
        <v>200000</v>
      </c>
      <c r="F1887">
        <v>12.4</v>
      </c>
      <c r="G1887" s="3">
        <v>129097</v>
      </c>
      <c r="H1887" s="3">
        <v>85034.71</v>
      </c>
      <c r="I1887">
        <v>0</v>
      </c>
      <c r="J1887" s="4">
        <v>43628</v>
      </c>
      <c r="K1887">
        <v>19</v>
      </c>
      <c r="L1887">
        <v>19</v>
      </c>
      <c r="M1887">
        <v>0</v>
      </c>
      <c r="N1887">
        <v>0</v>
      </c>
      <c r="O1887">
        <v>0</v>
      </c>
      <c r="P1887">
        <v>0</v>
      </c>
      <c r="Q1887" t="s">
        <v>73</v>
      </c>
      <c r="R1887">
        <v>0</v>
      </c>
      <c r="S1887" s="3">
        <v>4490</v>
      </c>
      <c r="T1887" t="s">
        <v>74</v>
      </c>
      <c r="U1887">
        <v>0</v>
      </c>
      <c r="V1887">
        <v>0</v>
      </c>
      <c r="Z1887" t="s">
        <v>75</v>
      </c>
      <c r="AA1887" t="s">
        <v>74</v>
      </c>
      <c r="AB1887" t="s">
        <v>75</v>
      </c>
      <c r="AC1887">
        <v>0</v>
      </c>
      <c r="AD1887" t="s">
        <v>74</v>
      </c>
      <c r="AE1887" t="s">
        <v>76</v>
      </c>
      <c r="AF1887" s="4">
        <v>43841</v>
      </c>
      <c r="AG1887">
        <v>999</v>
      </c>
    </row>
    <row r="1888" spans="1:34" x14ac:dyDescent="0.6">
      <c r="A1888">
        <v>38530524361</v>
      </c>
      <c r="B1888" t="s">
        <v>956</v>
      </c>
      <c r="C1888">
        <v>85687514626</v>
      </c>
      <c r="D1888" t="s">
        <v>958</v>
      </c>
      <c r="E1888" s="3">
        <v>200000</v>
      </c>
      <c r="F1888">
        <v>12.4</v>
      </c>
      <c r="G1888" s="3">
        <v>128702</v>
      </c>
      <c r="H1888" s="3">
        <v>84640.17</v>
      </c>
      <c r="I1888">
        <v>0</v>
      </c>
      <c r="J1888" s="4">
        <v>43631</v>
      </c>
      <c r="K1888">
        <v>19</v>
      </c>
      <c r="L1888">
        <v>19</v>
      </c>
      <c r="M1888">
        <v>0</v>
      </c>
      <c r="N1888">
        <v>0</v>
      </c>
      <c r="O1888">
        <v>0</v>
      </c>
      <c r="P1888">
        <v>0</v>
      </c>
      <c r="Q1888" t="s">
        <v>73</v>
      </c>
      <c r="R1888">
        <v>0</v>
      </c>
      <c r="S1888" s="3">
        <v>4490</v>
      </c>
      <c r="T1888" t="s">
        <v>74</v>
      </c>
      <c r="U1888">
        <v>0</v>
      </c>
      <c r="V1888">
        <v>0</v>
      </c>
      <c r="W1888" t="s">
        <v>75</v>
      </c>
      <c r="Y1888">
        <v>9</v>
      </c>
      <c r="Z1888" t="s">
        <v>75</v>
      </c>
      <c r="AA1888" t="s">
        <v>74</v>
      </c>
      <c r="AB1888" t="s">
        <v>75</v>
      </c>
      <c r="AC1888">
        <v>0</v>
      </c>
      <c r="AD1888" t="s">
        <v>74</v>
      </c>
    </row>
    <row r="1889" spans="1:34" x14ac:dyDescent="0.6">
      <c r="A1889">
        <v>38536000613</v>
      </c>
      <c r="B1889" t="s">
        <v>956</v>
      </c>
      <c r="C1889">
        <v>80084062871</v>
      </c>
      <c r="D1889" t="s">
        <v>959</v>
      </c>
      <c r="E1889" s="3">
        <v>100000</v>
      </c>
      <c r="F1889">
        <v>12.4</v>
      </c>
      <c r="G1889" s="3">
        <v>64117</v>
      </c>
      <c r="H1889" s="3">
        <v>42086.39</v>
      </c>
      <c r="I1889">
        <v>0</v>
      </c>
      <c r="J1889" s="4">
        <v>43636</v>
      </c>
      <c r="K1889">
        <v>19</v>
      </c>
      <c r="L1889">
        <v>19</v>
      </c>
      <c r="M1889">
        <v>0</v>
      </c>
      <c r="N1889">
        <v>0</v>
      </c>
      <c r="O1889">
        <v>0</v>
      </c>
      <c r="P1889">
        <v>0</v>
      </c>
      <c r="Q1889" t="s">
        <v>73</v>
      </c>
      <c r="R1889">
        <v>0</v>
      </c>
      <c r="S1889" s="3">
        <v>2245</v>
      </c>
      <c r="T1889" t="s">
        <v>74</v>
      </c>
      <c r="U1889">
        <v>0</v>
      </c>
      <c r="V1889">
        <v>0</v>
      </c>
      <c r="W1889" t="s">
        <v>75</v>
      </c>
      <c r="Y1889">
        <v>9</v>
      </c>
      <c r="Z1889" t="s">
        <v>75</v>
      </c>
      <c r="AA1889" t="s">
        <v>74</v>
      </c>
      <c r="AB1889" t="s">
        <v>75</v>
      </c>
      <c r="AC1889">
        <v>0</v>
      </c>
      <c r="AD1889" t="s">
        <v>74</v>
      </c>
    </row>
    <row r="1890" spans="1:34" x14ac:dyDescent="0.6">
      <c r="A1890">
        <v>38551560951</v>
      </c>
      <c r="B1890" t="s">
        <v>956</v>
      </c>
      <c r="C1890">
        <v>80084132818</v>
      </c>
      <c r="D1890" t="s">
        <v>960</v>
      </c>
      <c r="E1890" s="3">
        <v>280000</v>
      </c>
      <c r="F1890">
        <v>12.4</v>
      </c>
      <c r="G1890" s="3">
        <v>166611</v>
      </c>
      <c r="H1890" s="3">
        <v>2370.58</v>
      </c>
      <c r="I1890">
        <v>0</v>
      </c>
      <c r="J1890" s="4">
        <v>43641</v>
      </c>
      <c r="K1890">
        <v>19</v>
      </c>
      <c r="L1890">
        <v>19</v>
      </c>
      <c r="M1890">
        <v>0</v>
      </c>
      <c r="N1890">
        <v>0</v>
      </c>
      <c r="O1890">
        <v>0</v>
      </c>
      <c r="P1890">
        <v>0</v>
      </c>
      <c r="Q1890" t="s">
        <v>73</v>
      </c>
      <c r="R1890">
        <v>0</v>
      </c>
      <c r="S1890" s="3">
        <v>6286</v>
      </c>
      <c r="T1890" t="s">
        <v>74</v>
      </c>
      <c r="U1890">
        <v>0</v>
      </c>
      <c r="V1890">
        <v>0</v>
      </c>
      <c r="W1890" t="s">
        <v>75</v>
      </c>
      <c r="Y1890">
        <v>9</v>
      </c>
      <c r="Z1890" t="s">
        <v>75</v>
      </c>
      <c r="AA1890" t="s">
        <v>74</v>
      </c>
      <c r="AB1890" t="s">
        <v>75</v>
      </c>
      <c r="AC1890">
        <v>0</v>
      </c>
      <c r="AD1890" t="s">
        <v>74</v>
      </c>
    </row>
    <row r="1891" spans="1:34" x14ac:dyDescent="0.6">
      <c r="A1891">
        <v>38676130701</v>
      </c>
      <c r="B1891" t="s">
        <v>956</v>
      </c>
      <c r="C1891">
        <v>80083946873</v>
      </c>
      <c r="D1891" t="s">
        <v>961</v>
      </c>
      <c r="E1891" s="3">
        <v>100000</v>
      </c>
      <c r="F1891">
        <v>12.35</v>
      </c>
      <c r="G1891" s="3">
        <v>69931</v>
      </c>
      <c r="H1891" s="3">
        <v>53942.71</v>
      </c>
      <c r="I1891">
        <v>0</v>
      </c>
      <c r="J1891" s="4">
        <v>43686</v>
      </c>
      <c r="K1891">
        <v>19</v>
      </c>
      <c r="L1891">
        <v>19</v>
      </c>
      <c r="M1891">
        <v>0</v>
      </c>
      <c r="N1891">
        <v>0</v>
      </c>
      <c r="O1891">
        <v>0</v>
      </c>
      <c r="P1891">
        <v>0</v>
      </c>
      <c r="Q1891" t="s">
        <v>73</v>
      </c>
      <c r="R1891">
        <v>0</v>
      </c>
      <c r="S1891" s="3">
        <v>2311</v>
      </c>
      <c r="T1891" t="s">
        <v>74</v>
      </c>
      <c r="U1891">
        <v>0</v>
      </c>
      <c r="V1891">
        <v>0</v>
      </c>
      <c r="W1891" t="s">
        <v>75</v>
      </c>
      <c r="Y1891">
        <v>9</v>
      </c>
      <c r="Z1891" t="s">
        <v>75</v>
      </c>
      <c r="AA1891" t="s">
        <v>74</v>
      </c>
      <c r="AB1891" t="s">
        <v>75</v>
      </c>
      <c r="AC1891">
        <v>0</v>
      </c>
      <c r="AD1891" t="s">
        <v>74</v>
      </c>
      <c r="AE1891" t="s">
        <v>76</v>
      </c>
      <c r="AF1891" s="4">
        <v>43925</v>
      </c>
      <c r="AG1891">
        <v>999</v>
      </c>
    </row>
    <row r="1892" spans="1:34" x14ac:dyDescent="0.6">
      <c r="A1892">
        <v>38777611006</v>
      </c>
      <c r="B1892" t="s">
        <v>956</v>
      </c>
      <c r="C1892">
        <v>80084132251</v>
      </c>
      <c r="D1892" t="s">
        <v>962</v>
      </c>
      <c r="E1892" s="3">
        <v>100000</v>
      </c>
      <c r="F1892">
        <v>12.1</v>
      </c>
      <c r="G1892" s="3">
        <v>66664</v>
      </c>
      <c r="H1892" s="3">
        <v>30042.11</v>
      </c>
      <c r="I1892">
        <v>0</v>
      </c>
      <c r="J1892" s="4">
        <v>43726</v>
      </c>
      <c r="K1892">
        <v>19</v>
      </c>
      <c r="L1892">
        <v>19</v>
      </c>
      <c r="M1892">
        <v>0</v>
      </c>
      <c r="N1892">
        <v>0</v>
      </c>
      <c r="O1892">
        <v>0</v>
      </c>
      <c r="P1892">
        <v>0</v>
      </c>
      <c r="Q1892" t="s">
        <v>73</v>
      </c>
      <c r="R1892">
        <v>0</v>
      </c>
      <c r="S1892" s="3">
        <v>2230</v>
      </c>
      <c r="T1892" t="s">
        <v>74</v>
      </c>
      <c r="U1892">
        <v>0</v>
      </c>
      <c r="V1892">
        <v>0</v>
      </c>
      <c r="Z1892" t="s">
        <v>75</v>
      </c>
      <c r="AA1892" t="s">
        <v>74</v>
      </c>
      <c r="AB1892" t="s">
        <v>75</v>
      </c>
      <c r="AC1892">
        <v>0</v>
      </c>
      <c r="AD1892" t="s">
        <v>74</v>
      </c>
      <c r="AE1892" t="s">
        <v>76</v>
      </c>
      <c r="AF1892" s="4">
        <v>43841</v>
      </c>
      <c r="AG1892">
        <v>999</v>
      </c>
    </row>
    <row r="1893" spans="1:34" x14ac:dyDescent="0.6">
      <c r="A1893">
        <v>38780935874</v>
      </c>
      <c r="B1893" t="s">
        <v>956</v>
      </c>
      <c r="C1893">
        <v>85022261386</v>
      </c>
      <c r="D1893" t="s">
        <v>963</v>
      </c>
      <c r="E1893" s="3">
        <v>120000</v>
      </c>
      <c r="F1893">
        <v>12.1</v>
      </c>
      <c r="G1893" s="3">
        <v>82981</v>
      </c>
      <c r="H1893" s="3">
        <v>57030</v>
      </c>
      <c r="I1893">
        <v>0</v>
      </c>
      <c r="J1893" s="4">
        <v>43727</v>
      </c>
      <c r="K1893">
        <v>19</v>
      </c>
      <c r="L1893">
        <v>19</v>
      </c>
      <c r="M1893">
        <v>0</v>
      </c>
      <c r="N1893">
        <v>0</v>
      </c>
      <c r="O1893">
        <v>0</v>
      </c>
      <c r="P1893">
        <v>0</v>
      </c>
      <c r="Q1893" t="s">
        <v>73</v>
      </c>
      <c r="R1893">
        <v>0</v>
      </c>
      <c r="S1893" s="3">
        <v>2676</v>
      </c>
      <c r="T1893" t="s">
        <v>74</v>
      </c>
      <c r="U1893">
        <v>0</v>
      </c>
      <c r="V1893">
        <v>0</v>
      </c>
      <c r="W1893" t="s">
        <v>75</v>
      </c>
      <c r="Y1893">
        <v>9</v>
      </c>
      <c r="Z1893" t="s">
        <v>75</v>
      </c>
      <c r="AA1893" t="s">
        <v>74</v>
      </c>
      <c r="AB1893" t="s">
        <v>75</v>
      </c>
      <c r="AC1893">
        <v>0</v>
      </c>
      <c r="AD1893" t="s">
        <v>74</v>
      </c>
      <c r="AE1893" t="s">
        <v>76</v>
      </c>
      <c r="AF1893" s="4">
        <v>43841</v>
      </c>
      <c r="AG1893">
        <v>999</v>
      </c>
    </row>
    <row r="1894" spans="1:34" x14ac:dyDescent="0.6">
      <c r="A1894" t="s">
        <v>14</v>
      </c>
      <c r="B1894" t="s">
        <v>15</v>
      </c>
      <c r="C1894" t="s">
        <v>16</v>
      </c>
      <c r="D1894" t="s">
        <v>17</v>
      </c>
      <c r="E1894" t="s">
        <v>18</v>
      </c>
      <c r="F1894" t="s">
        <v>19</v>
      </c>
      <c r="G1894" t="s">
        <v>69</v>
      </c>
      <c r="H1894" t="s">
        <v>70</v>
      </c>
      <c r="I1894" t="s">
        <v>21</v>
      </c>
      <c r="J1894" t="s">
        <v>19</v>
      </c>
      <c r="K1894" t="s">
        <v>22</v>
      </c>
      <c r="L1894" t="s">
        <v>22</v>
      </c>
      <c r="M1894" t="s">
        <v>22</v>
      </c>
      <c r="N1894" t="s">
        <v>23</v>
      </c>
      <c r="O1894" t="s">
        <v>22</v>
      </c>
      <c r="P1894" t="s">
        <v>24</v>
      </c>
      <c r="Q1894" t="s">
        <v>19</v>
      </c>
      <c r="R1894" t="s">
        <v>25</v>
      </c>
      <c r="S1894" t="s">
        <v>21</v>
      </c>
      <c r="T1894" t="s">
        <v>26</v>
      </c>
      <c r="U1894" t="s">
        <v>14</v>
      </c>
      <c r="V1894" t="s">
        <v>18</v>
      </c>
      <c r="W1894" t="s">
        <v>24</v>
      </c>
      <c r="X1894" t="s">
        <v>27</v>
      </c>
      <c r="Y1894" t="s">
        <v>25</v>
      </c>
      <c r="Z1894" t="s">
        <v>28</v>
      </c>
      <c r="AA1894" t="s">
        <v>29</v>
      </c>
      <c r="AB1894" t="s">
        <v>25</v>
      </c>
      <c r="AC1894" t="s">
        <v>18</v>
      </c>
      <c r="AD1894" t="s">
        <v>26</v>
      </c>
      <c r="AE1894" t="s">
        <v>29</v>
      </c>
      <c r="AF1894" t="s">
        <v>19</v>
      </c>
      <c r="AG1894" t="s">
        <v>30</v>
      </c>
      <c r="AH1894" t="s">
        <v>31</v>
      </c>
    </row>
    <row r="1896" spans="1:34" x14ac:dyDescent="0.6">
      <c r="A1896" t="s">
        <v>101</v>
      </c>
      <c r="B1896" t="s">
        <v>102</v>
      </c>
      <c r="C1896" t="s">
        <v>103</v>
      </c>
      <c r="D1896" t="s">
        <v>104</v>
      </c>
    </row>
    <row r="1898" spans="1:34" x14ac:dyDescent="0.6">
      <c r="A1898" t="s">
        <v>3</v>
      </c>
      <c r="B1898">
        <v>1</v>
      </c>
      <c r="C1898" t="s">
        <v>4</v>
      </c>
      <c r="D1898" t="s">
        <v>5</v>
      </c>
      <c r="E1898" t="s">
        <v>6</v>
      </c>
      <c r="F1898" s="1">
        <v>45383.166666666664</v>
      </c>
      <c r="G1898">
        <v>0</v>
      </c>
    </row>
    <row r="1899" spans="1:34" x14ac:dyDescent="0.6">
      <c r="A1899" t="s">
        <v>7</v>
      </c>
      <c r="E1899" t="s">
        <v>8</v>
      </c>
      <c r="F1899" s="2">
        <v>44621</v>
      </c>
    </row>
    <row r="1900" spans="1:34" x14ac:dyDescent="0.6">
      <c r="C1900" t="s">
        <v>9</v>
      </c>
      <c r="D1900" t="s">
        <v>10</v>
      </c>
    </row>
    <row r="1901" spans="1:34" x14ac:dyDescent="0.6">
      <c r="A1901" t="s">
        <v>11</v>
      </c>
      <c r="B1901" t="s">
        <v>12</v>
      </c>
      <c r="E1901" t="s">
        <v>964</v>
      </c>
    </row>
    <row r="1902" spans="1:34" x14ac:dyDescent="0.6">
      <c r="A1902" t="s">
        <v>0</v>
      </c>
    </row>
    <row r="1903" spans="1:34" x14ac:dyDescent="0.6">
      <c r="A1903" t="s">
        <v>14</v>
      </c>
      <c r="B1903" t="s">
        <v>15</v>
      </c>
      <c r="C1903" t="s">
        <v>16</v>
      </c>
      <c r="D1903" t="s">
        <v>17</v>
      </c>
      <c r="E1903" t="s">
        <v>18</v>
      </c>
      <c r="F1903" t="s">
        <v>19</v>
      </c>
      <c r="G1903" t="s">
        <v>20</v>
      </c>
      <c r="H1903" t="s">
        <v>21</v>
      </c>
      <c r="I1903" t="s">
        <v>21</v>
      </c>
      <c r="J1903" t="s">
        <v>19</v>
      </c>
      <c r="K1903" t="s">
        <v>22</v>
      </c>
      <c r="L1903" t="s">
        <v>22</v>
      </c>
      <c r="M1903" t="s">
        <v>22</v>
      </c>
      <c r="N1903" t="s">
        <v>23</v>
      </c>
      <c r="O1903" t="s">
        <v>22</v>
      </c>
      <c r="P1903" t="s">
        <v>24</v>
      </c>
      <c r="Q1903" t="s">
        <v>19</v>
      </c>
      <c r="R1903" t="s">
        <v>25</v>
      </c>
      <c r="S1903" t="s">
        <v>21</v>
      </c>
      <c r="T1903" t="s">
        <v>26</v>
      </c>
      <c r="U1903" t="s">
        <v>14</v>
      </c>
      <c r="V1903" t="s">
        <v>18</v>
      </c>
      <c r="W1903" t="s">
        <v>24</v>
      </c>
      <c r="X1903" t="s">
        <v>27</v>
      </c>
      <c r="Y1903" t="s">
        <v>25</v>
      </c>
      <c r="Z1903" t="s">
        <v>28</v>
      </c>
      <c r="AA1903" t="s">
        <v>29</v>
      </c>
      <c r="AB1903" t="s">
        <v>25</v>
      </c>
      <c r="AC1903" t="s">
        <v>18</v>
      </c>
      <c r="AD1903" t="s">
        <v>26</v>
      </c>
      <c r="AE1903" t="s">
        <v>29</v>
      </c>
      <c r="AF1903" t="s">
        <v>19</v>
      </c>
      <c r="AG1903" t="s">
        <v>30</v>
      </c>
      <c r="AH1903" t="s">
        <v>31</v>
      </c>
    </row>
    <row r="1904" spans="1:34" x14ac:dyDescent="0.6">
      <c r="A1904" t="s">
        <v>32</v>
      </c>
      <c r="B1904" t="s">
        <v>33</v>
      </c>
      <c r="C1904" t="s">
        <v>34</v>
      </c>
      <c r="D1904" t="s">
        <v>35</v>
      </c>
      <c r="E1904" t="s">
        <v>36</v>
      </c>
      <c r="F1904" t="s">
        <v>37</v>
      </c>
      <c r="G1904" t="s">
        <v>38</v>
      </c>
      <c r="H1904" t="s">
        <v>39</v>
      </c>
      <c r="I1904" t="s">
        <v>40</v>
      </c>
      <c r="J1904" t="s">
        <v>41</v>
      </c>
      <c r="K1904" t="s">
        <v>42</v>
      </c>
      <c r="L1904" t="s">
        <v>42</v>
      </c>
      <c r="M1904" t="s">
        <v>42</v>
      </c>
      <c r="N1904" t="s">
        <v>43</v>
      </c>
      <c r="O1904" t="s">
        <v>44</v>
      </c>
      <c r="P1904" t="s">
        <v>45</v>
      </c>
      <c r="Q1904" t="s">
        <v>46</v>
      </c>
      <c r="R1904" t="s">
        <v>47</v>
      </c>
      <c r="S1904" t="s">
        <v>48</v>
      </c>
      <c r="T1904" t="s">
        <v>49</v>
      </c>
      <c r="U1904" t="s">
        <v>50</v>
      </c>
      <c r="V1904" t="s">
        <v>51</v>
      </c>
      <c r="W1904" t="s">
        <v>52</v>
      </c>
      <c r="X1904" t="s">
        <v>53</v>
      </c>
      <c r="Y1904" t="s">
        <v>54</v>
      </c>
      <c r="Z1904" t="s">
        <v>55</v>
      </c>
      <c r="AA1904" t="s">
        <v>56</v>
      </c>
      <c r="AB1904" t="s">
        <v>57</v>
      </c>
      <c r="AC1904" t="s">
        <v>58</v>
      </c>
      <c r="AD1904" t="s">
        <v>59</v>
      </c>
      <c r="AE1904" t="s">
        <v>60</v>
      </c>
      <c r="AF1904" t="s">
        <v>61</v>
      </c>
      <c r="AG1904" t="s">
        <v>62</v>
      </c>
    </row>
    <row r="1905" spans="1:34" x14ac:dyDescent="0.6">
      <c r="J1905" t="s">
        <v>63</v>
      </c>
      <c r="K1905" t="s">
        <v>64</v>
      </c>
      <c r="L1905" t="s">
        <v>65</v>
      </c>
      <c r="M1905" t="s">
        <v>66</v>
      </c>
      <c r="N1905" t="s">
        <v>67</v>
      </c>
      <c r="O1905" t="s">
        <v>67</v>
      </c>
      <c r="P1905" t="s">
        <v>68</v>
      </c>
    </row>
    <row r="1906" spans="1:34" x14ac:dyDescent="0.6">
      <c r="A1906" t="s">
        <v>14</v>
      </c>
      <c r="B1906" t="s">
        <v>15</v>
      </c>
      <c r="C1906" t="s">
        <v>16</v>
      </c>
      <c r="D1906" t="s">
        <v>17</v>
      </c>
      <c r="E1906" t="s">
        <v>18</v>
      </c>
      <c r="F1906" t="s">
        <v>19</v>
      </c>
      <c r="G1906" t="s">
        <v>69</v>
      </c>
      <c r="H1906" t="s">
        <v>70</v>
      </c>
      <c r="I1906" t="s">
        <v>21</v>
      </c>
      <c r="J1906" t="s">
        <v>19</v>
      </c>
      <c r="K1906" t="s">
        <v>22</v>
      </c>
      <c r="L1906" t="s">
        <v>22</v>
      </c>
      <c r="M1906" t="s">
        <v>22</v>
      </c>
      <c r="N1906" t="s">
        <v>23</v>
      </c>
      <c r="O1906" t="s">
        <v>22</v>
      </c>
      <c r="P1906" t="s">
        <v>24</v>
      </c>
      <c r="Q1906" t="s">
        <v>19</v>
      </c>
      <c r="R1906" t="s">
        <v>25</v>
      </c>
      <c r="S1906" t="s">
        <v>21</v>
      </c>
      <c r="T1906" t="s">
        <v>26</v>
      </c>
      <c r="U1906" t="s">
        <v>14</v>
      </c>
      <c r="V1906" t="s">
        <v>18</v>
      </c>
      <c r="W1906" t="s">
        <v>24</v>
      </c>
      <c r="X1906" t="s">
        <v>27</v>
      </c>
      <c r="Y1906" t="s">
        <v>25</v>
      </c>
      <c r="Z1906" t="s">
        <v>28</v>
      </c>
      <c r="AA1906" t="s">
        <v>29</v>
      </c>
      <c r="AB1906" t="s">
        <v>25</v>
      </c>
      <c r="AC1906" t="s">
        <v>18</v>
      </c>
      <c r="AD1906" t="s">
        <v>26</v>
      </c>
      <c r="AE1906" t="s">
        <v>29</v>
      </c>
      <c r="AF1906" t="s">
        <v>19</v>
      </c>
      <c r="AG1906" t="s">
        <v>30</v>
      </c>
      <c r="AH1906" t="s">
        <v>31</v>
      </c>
    </row>
    <row r="1907" spans="1:34" x14ac:dyDescent="0.6">
      <c r="A1907">
        <v>38834842154</v>
      </c>
      <c r="B1907" t="s">
        <v>956</v>
      </c>
      <c r="C1907">
        <v>80084052998</v>
      </c>
      <c r="D1907" t="s">
        <v>965</v>
      </c>
      <c r="E1907" s="3">
        <v>250000</v>
      </c>
      <c r="F1907">
        <v>12</v>
      </c>
      <c r="G1907" s="3">
        <v>181321</v>
      </c>
      <c r="H1907" s="3">
        <v>146477</v>
      </c>
      <c r="I1907">
        <v>0</v>
      </c>
      <c r="J1907" s="4">
        <v>43748</v>
      </c>
      <c r="K1907">
        <v>19</v>
      </c>
      <c r="L1907">
        <v>19</v>
      </c>
      <c r="M1907">
        <v>0</v>
      </c>
      <c r="N1907">
        <v>0</v>
      </c>
      <c r="O1907">
        <v>0</v>
      </c>
      <c r="P1907">
        <v>0</v>
      </c>
      <c r="Q1907" t="s">
        <v>73</v>
      </c>
      <c r="R1907">
        <v>0</v>
      </c>
      <c r="S1907" s="3">
        <v>5562</v>
      </c>
      <c r="T1907" t="s">
        <v>74</v>
      </c>
      <c r="U1907">
        <v>0</v>
      </c>
      <c r="V1907">
        <v>0</v>
      </c>
      <c r="Z1907" t="s">
        <v>75</v>
      </c>
      <c r="AA1907" t="s">
        <v>74</v>
      </c>
      <c r="AB1907" t="s">
        <v>75</v>
      </c>
      <c r="AC1907">
        <v>0</v>
      </c>
      <c r="AD1907" t="s">
        <v>74</v>
      </c>
    </row>
    <row r="1908" spans="1:34" x14ac:dyDescent="0.6">
      <c r="A1908">
        <v>38853322743</v>
      </c>
      <c r="B1908" t="s">
        <v>956</v>
      </c>
      <c r="C1908">
        <v>85919598732</v>
      </c>
      <c r="D1908" t="s">
        <v>966</v>
      </c>
      <c r="E1908" s="3">
        <v>100000</v>
      </c>
      <c r="F1908">
        <v>12</v>
      </c>
      <c r="G1908" s="3">
        <v>59155.49</v>
      </c>
      <c r="H1908" s="3">
        <v>32594.720000000001</v>
      </c>
      <c r="I1908">
        <v>0</v>
      </c>
      <c r="J1908" s="4">
        <v>43757</v>
      </c>
      <c r="K1908">
        <v>19</v>
      </c>
      <c r="L1908">
        <v>19</v>
      </c>
      <c r="M1908">
        <v>0</v>
      </c>
      <c r="N1908">
        <v>0</v>
      </c>
      <c r="O1908">
        <v>0</v>
      </c>
      <c r="P1908">
        <v>0</v>
      </c>
      <c r="Q1908" t="s">
        <v>73</v>
      </c>
      <c r="R1908">
        <v>0</v>
      </c>
      <c r="S1908" s="3">
        <v>2634</v>
      </c>
      <c r="T1908" t="s">
        <v>74</v>
      </c>
      <c r="U1908">
        <v>0</v>
      </c>
      <c r="V1908">
        <v>0</v>
      </c>
      <c r="W1908" t="s">
        <v>75</v>
      </c>
      <c r="Y1908">
        <v>9</v>
      </c>
      <c r="Z1908" t="s">
        <v>75</v>
      </c>
      <c r="AA1908" t="s">
        <v>74</v>
      </c>
      <c r="AB1908" t="s">
        <v>75</v>
      </c>
      <c r="AC1908">
        <v>0</v>
      </c>
      <c r="AD1908" t="s">
        <v>74</v>
      </c>
      <c r="AE1908" t="s">
        <v>76</v>
      </c>
      <c r="AF1908" s="4">
        <v>43925</v>
      </c>
      <c r="AG1908">
        <v>999</v>
      </c>
    </row>
    <row r="1909" spans="1:34" x14ac:dyDescent="0.6">
      <c r="A1909">
        <v>38909544744</v>
      </c>
      <c r="B1909" t="s">
        <v>956</v>
      </c>
      <c r="C1909">
        <v>87266152647</v>
      </c>
      <c r="D1909" t="s">
        <v>967</v>
      </c>
      <c r="E1909" s="3">
        <v>150000</v>
      </c>
      <c r="F1909">
        <v>12</v>
      </c>
      <c r="G1909" s="3">
        <v>110694</v>
      </c>
      <c r="H1909" s="3">
        <v>85883.55</v>
      </c>
      <c r="I1909">
        <v>0</v>
      </c>
      <c r="J1909" s="4">
        <v>43777</v>
      </c>
      <c r="K1909">
        <v>19</v>
      </c>
      <c r="L1909">
        <v>19</v>
      </c>
      <c r="M1909">
        <v>0</v>
      </c>
      <c r="N1909">
        <v>0</v>
      </c>
      <c r="O1909">
        <v>0</v>
      </c>
      <c r="P1909">
        <v>0</v>
      </c>
      <c r="Q1909" t="s">
        <v>73</v>
      </c>
      <c r="R1909">
        <v>0</v>
      </c>
      <c r="S1909" s="3">
        <v>3337</v>
      </c>
      <c r="T1909" t="s">
        <v>74</v>
      </c>
      <c r="U1909">
        <v>0</v>
      </c>
      <c r="V1909">
        <v>0</v>
      </c>
      <c r="W1909" t="s">
        <v>75</v>
      </c>
      <c r="Y1909">
        <v>9</v>
      </c>
      <c r="Z1909" t="s">
        <v>75</v>
      </c>
      <c r="AA1909" t="s">
        <v>74</v>
      </c>
      <c r="AB1909" t="s">
        <v>75</v>
      </c>
      <c r="AC1909">
        <v>0</v>
      </c>
      <c r="AD1909" t="s">
        <v>74</v>
      </c>
    </row>
    <row r="1910" spans="1:34" x14ac:dyDescent="0.6">
      <c r="A1910">
        <v>38921814796</v>
      </c>
      <c r="B1910" t="s">
        <v>956</v>
      </c>
      <c r="C1910">
        <v>88583108529</v>
      </c>
      <c r="D1910" t="s">
        <v>968</v>
      </c>
      <c r="E1910" s="3">
        <v>200000</v>
      </c>
      <c r="F1910">
        <v>11.95</v>
      </c>
      <c r="G1910" s="3">
        <v>148296.24</v>
      </c>
      <c r="H1910" s="3">
        <v>119767.23</v>
      </c>
      <c r="I1910">
        <v>0</v>
      </c>
      <c r="J1910" s="4">
        <v>43783</v>
      </c>
      <c r="K1910">
        <v>19</v>
      </c>
      <c r="L1910">
        <v>19</v>
      </c>
      <c r="M1910">
        <v>0</v>
      </c>
      <c r="N1910">
        <v>0</v>
      </c>
      <c r="O1910">
        <v>0</v>
      </c>
      <c r="P1910">
        <v>0</v>
      </c>
      <c r="Q1910" t="s">
        <v>73</v>
      </c>
      <c r="R1910">
        <v>0</v>
      </c>
      <c r="S1910" s="3">
        <v>4444</v>
      </c>
      <c r="T1910" t="s">
        <v>74</v>
      </c>
      <c r="U1910">
        <v>0</v>
      </c>
      <c r="V1910">
        <v>0</v>
      </c>
      <c r="W1910" t="s">
        <v>75</v>
      </c>
      <c r="Y1910">
        <v>9</v>
      </c>
      <c r="Z1910" t="s">
        <v>75</v>
      </c>
      <c r="AA1910" t="s">
        <v>74</v>
      </c>
      <c r="AB1910" t="s">
        <v>75</v>
      </c>
      <c r="AC1910">
        <v>0</v>
      </c>
      <c r="AD1910" t="s">
        <v>74</v>
      </c>
      <c r="AE1910" t="s">
        <v>76</v>
      </c>
      <c r="AF1910" s="4">
        <v>43907</v>
      </c>
      <c r="AG1910">
        <v>999</v>
      </c>
    </row>
    <row r="1911" spans="1:34" x14ac:dyDescent="0.6">
      <c r="A1911">
        <v>38947792022</v>
      </c>
      <c r="B1911" t="s">
        <v>956</v>
      </c>
      <c r="C1911">
        <v>80083987413</v>
      </c>
      <c r="D1911" t="s">
        <v>969</v>
      </c>
      <c r="E1911" s="3">
        <v>350000</v>
      </c>
      <c r="F1911">
        <v>11.95</v>
      </c>
      <c r="G1911" s="3">
        <v>226529</v>
      </c>
      <c r="H1911" s="3">
        <v>205416.14</v>
      </c>
      <c r="I1911">
        <v>0</v>
      </c>
      <c r="J1911" s="4">
        <v>43794</v>
      </c>
      <c r="K1911">
        <v>19</v>
      </c>
      <c r="L1911">
        <v>19</v>
      </c>
      <c r="M1911">
        <v>0</v>
      </c>
      <c r="N1911">
        <v>0</v>
      </c>
      <c r="O1911">
        <v>0</v>
      </c>
      <c r="P1911">
        <v>0</v>
      </c>
      <c r="Q1911" t="s">
        <v>73</v>
      </c>
      <c r="R1911">
        <v>0</v>
      </c>
      <c r="S1911" s="3">
        <v>9209</v>
      </c>
      <c r="T1911" t="s">
        <v>74</v>
      </c>
      <c r="U1911">
        <v>0</v>
      </c>
      <c r="V1911">
        <v>0</v>
      </c>
      <c r="W1911" t="s">
        <v>75</v>
      </c>
      <c r="Y1911">
        <v>9</v>
      </c>
      <c r="Z1911" t="s">
        <v>75</v>
      </c>
      <c r="AA1911" t="s">
        <v>74</v>
      </c>
      <c r="AB1911" t="s">
        <v>75</v>
      </c>
      <c r="AC1911">
        <v>0</v>
      </c>
      <c r="AD1911" t="s">
        <v>74</v>
      </c>
      <c r="AE1911" t="s">
        <v>76</v>
      </c>
      <c r="AF1911" s="4">
        <v>43925</v>
      </c>
      <c r="AG1911">
        <v>999</v>
      </c>
    </row>
    <row r="1912" spans="1:34" x14ac:dyDescent="0.6">
      <c r="A1912">
        <v>38952405775</v>
      </c>
      <c r="B1912" t="s">
        <v>956</v>
      </c>
      <c r="C1912">
        <v>86160178707</v>
      </c>
      <c r="D1912" t="s">
        <v>970</v>
      </c>
      <c r="E1912" s="3">
        <v>170000</v>
      </c>
      <c r="F1912">
        <v>11.95</v>
      </c>
      <c r="G1912" s="3">
        <v>123870</v>
      </c>
      <c r="H1912" s="3">
        <v>94986</v>
      </c>
      <c r="I1912">
        <v>0</v>
      </c>
      <c r="J1912" s="4">
        <v>43796</v>
      </c>
      <c r="K1912">
        <v>19</v>
      </c>
      <c r="L1912">
        <v>19</v>
      </c>
      <c r="M1912">
        <v>0</v>
      </c>
      <c r="N1912">
        <v>0</v>
      </c>
      <c r="O1912">
        <v>0</v>
      </c>
      <c r="P1912">
        <v>0</v>
      </c>
      <c r="Q1912" t="s">
        <v>73</v>
      </c>
      <c r="R1912">
        <v>0</v>
      </c>
      <c r="S1912" s="3">
        <v>3778</v>
      </c>
      <c r="T1912" t="s">
        <v>74</v>
      </c>
      <c r="U1912">
        <v>0</v>
      </c>
      <c r="V1912">
        <v>0</v>
      </c>
      <c r="W1912" t="s">
        <v>75</v>
      </c>
      <c r="Y1912">
        <v>9</v>
      </c>
      <c r="Z1912" t="s">
        <v>75</v>
      </c>
      <c r="AA1912" t="s">
        <v>74</v>
      </c>
      <c r="AB1912" t="s">
        <v>75</v>
      </c>
      <c r="AC1912">
        <v>0</v>
      </c>
      <c r="AD1912" t="s">
        <v>74</v>
      </c>
      <c r="AE1912" t="s">
        <v>76</v>
      </c>
      <c r="AF1912" s="4">
        <v>43925</v>
      </c>
      <c r="AG1912">
        <v>999</v>
      </c>
    </row>
    <row r="1913" spans="1:34" x14ac:dyDescent="0.6">
      <c r="A1913">
        <v>38952409305</v>
      </c>
      <c r="B1913" t="s">
        <v>956</v>
      </c>
      <c r="C1913">
        <v>80083834364</v>
      </c>
      <c r="D1913" t="s">
        <v>971</v>
      </c>
      <c r="E1913" s="3">
        <v>300000</v>
      </c>
      <c r="F1913">
        <v>11.95</v>
      </c>
      <c r="G1913" s="3">
        <v>218777</v>
      </c>
      <c r="H1913" s="3">
        <v>168986.87</v>
      </c>
      <c r="I1913">
        <v>0</v>
      </c>
      <c r="J1913" s="4">
        <v>43796</v>
      </c>
      <c r="K1913">
        <v>19</v>
      </c>
      <c r="L1913">
        <v>19</v>
      </c>
      <c r="M1913">
        <v>0</v>
      </c>
      <c r="N1913">
        <v>0</v>
      </c>
      <c r="O1913">
        <v>0</v>
      </c>
      <c r="P1913">
        <v>0</v>
      </c>
      <c r="Q1913" t="s">
        <v>73</v>
      </c>
      <c r="R1913">
        <v>0</v>
      </c>
      <c r="S1913" s="3">
        <v>6666</v>
      </c>
      <c r="T1913" t="s">
        <v>74</v>
      </c>
      <c r="U1913">
        <v>0</v>
      </c>
      <c r="V1913">
        <v>0</v>
      </c>
      <c r="W1913" t="s">
        <v>75</v>
      </c>
      <c r="Y1913">
        <v>9</v>
      </c>
      <c r="Z1913" t="s">
        <v>75</v>
      </c>
      <c r="AA1913" t="s">
        <v>74</v>
      </c>
      <c r="AB1913" t="s">
        <v>75</v>
      </c>
      <c r="AC1913">
        <v>0</v>
      </c>
      <c r="AD1913" t="s">
        <v>74</v>
      </c>
    </row>
    <row r="1914" spans="1:34" x14ac:dyDescent="0.6">
      <c r="A1914">
        <v>38962198824</v>
      </c>
      <c r="B1914" t="s">
        <v>956</v>
      </c>
      <c r="C1914">
        <v>80084109913</v>
      </c>
      <c r="D1914" t="s">
        <v>972</v>
      </c>
      <c r="E1914" s="3">
        <v>110000</v>
      </c>
      <c r="F1914">
        <v>11.95</v>
      </c>
      <c r="G1914" s="3">
        <v>80933.39</v>
      </c>
      <c r="H1914" s="3">
        <v>51764.74</v>
      </c>
      <c r="I1914">
        <v>0</v>
      </c>
      <c r="J1914" s="4">
        <v>43799</v>
      </c>
      <c r="K1914">
        <v>19</v>
      </c>
      <c r="L1914">
        <v>19</v>
      </c>
      <c r="M1914">
        <v>0</v>
      </c>
      <c r="N1914">
        <v>0</v>
      </c>
      <c r="O1914">
        <v>0</v>
      </c>
      <c r="P1914">
        <v>0</v>
      </c>
      <c r="Q1914" t="s">
        <v>73</v>
      </c>
      <c r="R1914">
        <v>0</v>
      </c>
      <c r="S1914" s="3">
        <v>2476</v>
      </c>
      <c r="T1914" t="s">
        <v>74</v>
      </c>
      <c r="U1914">
        <v>0</v>
      </c>
      <c r="V1914">
        <v>0</v>
      </c>
      <c r="W1914" t="s">
        <v>75</v>
      </c>
      <c r="Y1914">
        <v>9</v>
      </c>
      <c r="Z1914" t="s">
        <v>75</v>
      </c>
      <c r="AA1914" t="s">
        <v>74</v>
      </c>
      <c r="AB1914" t="s">
        <v>75</v>
      </c>
      <c r="AC1914">
        <v>0</v>
      </c>
      <c r="AD1914" t="s">
        <v>74</v>
      </c>
      <c r="AE1914" t="s">
        <v>76</v>
      </c>
      <c r="AF1914" s="4">
        <v>43925</v>
      </c>
      <c r="AG1914">
        <v>999</v>
      </c>
    </row>
    <row r="1915" spans="1:34" x14ac:dyDescent="0.6">
      <c r="A1915">
        <v>38980492120</v>
      </c>
      <c r="B1915" t="s">
        <v>956</v>
      </c>
      <c r="C1915">
        <v>85774452557</v>
      </c>
      <c r="D1915" t="s">
        <v>973</v>
      </c>
      <c r="E1915" s="3">
        <v>200000</v>
      </c>
      <c r="F1915">
        <v>11.95</v>
      </c>
      <c r="G1915" s="3">
        <v>149727</v>
      </c>
      <c r="H1915" s="3">
        <v>111572.71</v>
      </c>
      <c r="I1915">
        <v>0</v>
      </c>
      <c r="J1915" s="4">
        <v>43805</v>
      </c>
      <c r="K1915">
        <v>19</v>
      </c>
      <c r="L1915">
        <v>19</v>
      </c>
      <c r="M1915">
        <v>0</v>
      </c>
      <c r="N1915">
        <v>0</v>
      </c>
      <c r="O1915">
        <v>0</v>
      </c>
      <c r="P1915">
        <v>0</v>
      </c>
      <c r="Q1915" t="s">
        <v>73</v>
      </c>
      <c r="R1915">
        <v>0</v>
      </c>
      <c r="S1915" s="3">
        <v>4444</v>
      </c>
      <c r="T1915" t="s">
        <v>74</v>
      </c>
      <c r="U1915">
        <v>0</v>
      </c>
      <c r="V1915">
        <v>0</v>
      </c>
      <c r="W1915" t="s">
        <v>75</v>
      </c>
      <c r="Y1915">
        <v>9</v>
      </c>
      <c r="Z1915" t="s">
        <v>75</v>
      </c>
      <c r="AA1915" t="s">
        <v>74</v>
      </c>
      <c r="AB1915" t="s">
        <v>75</v>
      </c>
      <c r="AC1915">
        <v>0</v>
      </c>
      <c r="AD1915" t="s">
        <v>74</v>
      </c>
      <c r="AE1915" t="s">
        <v>76</v>
      </c>
      <c r="AF1915" s="4">
        <v>43893</v>
      </c>
      <c r="AG1915">
        <v>999</v>
      </c>
    </row>
    <row r="1916" spans="1:34" x14ac:dyDescent="0.6">
      <c r="A1916">
        <v>38997703144</v>
      </c>
      <c r="B1916" t="s">
        <v>956</v>
      </c>
      <c r="C1916">
        <v>85031028155</v>
      </c>
      <c r="D1916" t="s">
        <v>974</v>
      </c>
      <c r="E1916" s="3">
        <v>100000</v>
      </c>
      <c r="F1916">
        <v>11.95</v>
      </c>
      <c r="G1916" s="3">
        <v>65411</v>
      </c>
      <c r="H1916" s="3">
        <v>49476.11</v>
      </c>
      <c r="I1916">
        <v>0</v>
      </c>
      <c r="J1916" s="4">
        <v>43812</v>
      </c>
      <c r="K1916">
        <v>19</v>
      </c>
      <c r="L1916">
        <v>19</v>
      </c>
      <c r="M1916">
        <v>0</v>
      </c>
      <c r="N1916">
        <v>0</v>
      </c>
      <c r="O1916">
        <v>0</v>
      </c>
      <c r="P1916">
        <v>0</v>
      </c>
      <c r="Q1916" t="s">
        <v>73</v>
      </c>
      <c r="R1916">
        <v>0</v>
      </c>
      <c r="S1916" s="3">
        <v>2631</v>
      </c>
      <c r="T1916" t="s">
        <v>74</v>
      </c>
      <c r="U1916">
        <v>0</v>
      </c>
      <c r="V1916">
        <v>0</v>
      </c>
      <c r="W1916" t="s">
        <v>75</v>
      </c>
      <c r="Y1916">
        <v>9</v>
      </c>
      <c r="Z1916" t="s">
        <v>75</v>
      </c>
      <c r="AA1916" t="s">
        <v>74</v>
      </c>
      <c r="AB1916" t="s">
        <v>75</v>
      </c>
      <c r="AC1916">
        <v>0</v>
      </c>
      <c r="AD1916" t="s">
        <v>74</v>
      </c>
      <c r="AE1916" t="s">
        <v>76</v>
      </c>
      <c r="AF1916" s="4">
        <v>43948</v>
      </c>
      <c r="AG1916">
        <v>999</v>
      </c>
    </row>
    <row r="1917" spans="1:34" x14ac:dyDescent="0.6">
      <c r="A1917">
        <v>39010616859</v>
      </c>
      <c r="B1917" t="s">
        <v>956</v>
      </c>
      <c r="C1917">
        <v>80252230214</v>
      </c>
      <c r="D1917" t="s">
        <v>975</v>
      </c>
      <c r="E1917" s="3">
        <v>200000</v>
      </c>
      <c r="F1917">
        <v>11.95</v>
      </c>
      <c r="G1917" s="3">
        <v>130147</v>
      </c>
      <c r="H1917" s="3">
        <v>97251.1</v>
      </c>
      <c r="I1917">
        <v>0</v>
      </c>
      <c r="J1917" s="4">
        <v>43818</v>
      </c>
      <c r="K1917">
        <v>19</v>
      </c>
      <c r="L1917">
        <v>19</v>
      </c>
      <c r="M1917">
        <v>0</v>
      </c>
      <c r="N1917">
        <v>0</v>
      </c>
      <c r="O1917">
        <v>0</v>
      </c>
      <c r="P1917">
        <v>0</v>
      </c>
      <c r="Q1917" t="s">
        <v>73</v>
      </c>
      <c r="R1917">
        <v>0</v>
      </c>
      <c r="S1917" s="3">
        <v>5262</v>
      </c>
      <c r="T1917" t="s">
        <v>74</v>
      </c>
      <c r="U1917">
        <v>0</v>
      </c>
      <c r="V1917">
        <v>0</v>
      </c>
      <c r="W1917" t="s">
        <v>75</v>
      </c>
      <c r="Y1917">
        <v>9</v>
      </c>
      <c r="Z1917" t="s">
        <v>75</v>
      </c>
      <c r="AA1917" t="s">
        <v>74</v>
      </c>
      <c r="AB1917" t="s">
        <v>75</v>
      </c>
      <c r="AC1917">
        <v>0</v>
      </c>
      <c r="AD1917" t="s">
        <v>74</v>
      </c>
      <c r="AE1917" t="s">
        <v>76</v>
      </c>
      <c r="AF1917" s="4">
        <v>43841</v>
      </c>
      <c r="AG1917">
        <v>999</v>
      </c>
    </row>
    <row r="1918" spans="1:34" x14ac:dyDescent="0.6">
      <c r="A1918">
        <v>39040924222</v>
      </c>
      <c r="B1918" t="s">
        <v>956</v>
      </c>
      <c r="C1918">
        <v>85741714487</v>
      </c>
      <c r="D1918" t="s">
        <v>976</v>
      </c>
      <c r="E1918" s="3">
        <v>100000</v>
      </c>
      <c r="F1918">
        <v>11.95</v>
      </c>
      <c r="G1918" s="3">
        <v>66786</v>
      </c>
      <c r="H1918" s="3">
        <v>44254.16</v>
      </c>
      <c r="I1918">
        <v>0</v>
      </c>
      <c r="J1918" s="4">
        <v>43832</v>
      </c>
      <c r="K1918">
        <v>19</v>
      </c>
      <c r="L1918">
        <v>19</v>
      </c>
      <c r="M1918">
        <v>0</v>
      </c>
      <c r="N1918">
        <v>0</v>
      </c>
      <c r="O1918">
        <v>0</v>
      </c>
      <c r="P1918">
        <v>0</v>
      </c>
      <c r="Q1918" t="s">
        <v>73</v>
      </c>
      <c r="R1918">
        <v>0</v>
      </c>
      <c r="S1918" s="3">
        <v>2631</v>
      </c>
      <c r="T1918" t="s">
        <v>74</v>
      </c>
      <c r="U1918">
        <v>0</v>
      </c>
      <c r="V1918">
        <v>0</v>
      </c>
      <c r="W1918" t="s">
        <v>75</v>
      </c>
      <c r="Y1918">
        <v>9</v>
      </c>
      <c r="Z1918" t="s">
        <v>75</v>
      </c>
      <c r="AA1918" t="s">
        <v>74</v>
      </c>
      <c r="AB1918" t="s">
        <v>75</v>
      </c>
      <c r="AC1918">
        <v>0</v>
      </c>
      <c r="AD1918" t="s">
        <v>74</v>
      </c>
      <c r="AE1918" t="s">
        <v>76</v>
      </c>
      <c r="AF1918" s="4">
        <v>43925</v>
      </c>
      <c r="AG1918">
        <v>999</v>
      </c>
    </row>
    <row r="1919" spans="1:34" x14ac:dyDescent="0.6">
      <c r="A1919">
        <v>39124011083</v>
      </c>
      <c r="B1919" t="s">
        <v>956</v>
      </c>
      <c r="C1919">
        <v>80083945519</v>
      </c>
      <c r="D1919" t="s">
        <v>977</v>
      </c>
      <c r="E1919" s="3">
        <v>200000</v>
      </c>
      <c r="F1919">
        <v>11.95</v>
      </c>
      <c r="G1919" s="3">
        <v>158047</v>
      </c>
      <c r="H1919" s="3">
        <v>129673.57</v>
      </c>
      <c r="I1919">
        <v>0</v>
      </c>
      <c r="J1919" s="4">
        <v>43867</v>
      </c>
      <c r="K1919">
        <v>19</v>
      </c>
      <c r="L1919">
        <v>19</v>
      </c>
      <c r="M1919">
        <v>0</v>
      </c>
      <c r="N1919">
        <v>0</v>
      </c>
      <c r="O1919">
        <v>0</v>
      </c>
      <c r="P1919">
        <v>0</v>
      </c>
      <c r="Q1919" t="s">
        <v>73</v>
      </c>
      <c r="R1919">
        <v>0</v>
      </c>
      <c r="S1919" s="3">
        <v>4444</v>
      </c>
      <c r="T1919" t="s">
        <v>74</v>
      </c>
      <c r="U1919">
        <v>0</v>
      </c>
      <c r="V1919">
        <v>0</v>
      </c>
      <c r="W1919" t="s">
        <v>75</v>
      </c>
      <c r="Y1919">
        <v>9</v>
      </c>
      <c r="Z1919" t="s">
        <v>75</v>
      </c>
      <c r="AA1919" t="s">
        <v>74</v>
      </c>
      <c r="AB1919" t="s">
        <v>75</v>
      </c>
      <c r="AC1919">
        <v>0</v>
      </c>
      <c r="AD1919" t="s">
        <v>74</v>
      </c>
    </row>
    <row r="1920" spans="1:34" x14ac:dyDescent="0.6">
      <c r="A1920">
        <v>39166270516</v>
      </c>
      <c r="B1920" t="s">
        <v>956</v>
      </c>
      <c r="C1920">
        <v>85026206002</v>
      </c>
      <c r="D1920" t="s">
        <v>978</v>
      </c>
      <c r="E1920" s="3">
        <v>200000</v>
      </c>
      <c r="F1920">
        <v>11.9</v>
      </c>
      <c r="G1920" s="3">
        <v>156344</v>
      </c>
      <c r="H1920" s="3">
        <v>127880.07</v>
      </c>
      <c r="I1920">
        <v>0</v>
      </c>
      <c r="J1920" s="4">
        <v>43886</v>
      </c>
      <c r="K1920">
        <v>19</v>
      </c>
      <c r="L1920">
        <v>19</v>
      </c>
      <c r="M1920">
        <v>0</v>
      </c>
      <c r="N1920">
        <v>0</v>
      </c>
      <c r="O1920">
        <v>0</v>
      </c>
      <c r="P1920">
        <v>0</v>
      </c>
      <c r="Q1920" t="s">
        <v>73</v>
      </c>
      <c r="R1920">
        <v>0</v>
      </c>
      <c r="S1920" s="3">
        <v>4439</v>
      </c>
      <c r="T1920" t="s">
        <v>74</v>
      </c>
      <c r="U1920">
        <v>0</v>
      </c>
      <c r="V1920">
        <v>0</v>
      </c>
      <c r="W1920" t="s">
        <v>75</v>
      </c>
      <c r="Y1920">
        <v>9</v>
      </c>
      <c r="Z1920" t="s">
        <v>75</v>
      </c>
      <c r="AA1920" t="s">
        <v>74</v>
      </c>
      <c r="AB1920" t="s">
        <v>75</v>
      </c>
      <c r="AC1920">
        <v>0</v>
      </c>
      <c r="AD1920" t="s">
        <v>74</v>
      </c>
    </row>
    <row r="1921" spans="1:33" x14ac:dyDescent="0.6">
      <c r="A1921">
        <v>39176290133</v>
      </c>
      <c r="B1921" t="s">
        <v>956</v>
      </c>
      <c r="C1921">
        <v>80083907888</v>
      </c>
      <c r="D1921" t="s">
        <v>979</v>
      </c>
      <c r="E1921" s="3">
        <v>150000</v>
      </c>
      <c r="F1921">
        <v>11.9</v>
      </c>
      <c r="G1921" s="3">
        <v>80119</v>
      </c>
      <c r="H1921" s="3">
        <v>49415.53</v>
      </c>
      <c r="I1921">
        <v>0</v>
      </c>
      <c r="J1921" s="4">
        <v>43889</v>
      </c>
      <c r="K1921">
        <v>19</v>
      </c>
      <c r="L1921">
        <v>19</v>
      </c>
      <c r="M1921">
        <v>0</v>
      </c>
      <c r="N1921">
        <v>0</v>
      </c>
      <c r="O1921">
        <v>0</v>
      </c>
      <c r="P1921">
        <v>0</v>
      </c>
      <c r="Q1921" t="s">
        <v>73</v>
      </c>
      <c r="R1921">
        <v>0</v>
      </c>
      <c r="S1921" s="3">
        <v>4975</v>
      </c>
      <c r="T1921" t="s">
        <v>74</v>
      </c>
      <c r="U1921">
        <v>0</v>
      </c>
      <c r="V1921">
        <v>0</v>
      </c>
      <c r="W1921" t="s">
        <v>75</v>
      </c>
      <c r="Y1921">
        <v>9</v>
      </c>
      <c r="Z1921" t="s">
        <v>75</v>
      </c>
      <c r="AA1921" t="s">
        <v>74</v>
      </c>
      <c r="AB1921" t="s">
        <v>75</v>
      </c>
      <c r="AC1921">
        <v>0</v>
      </c>
      <c r="AD1921" t="s">
        <v>74</v>
      </c>
    </row>
    <row r="1922" spans="1:33" x14ac:dyDescent="0.6">
      <c r="A1922">
        <v>39178148130</v>
      </c>
      <c r="B1922" t="s">
        <v>956</v>
      </c>
      <c r="C1922">
        <v>86208867446</v>
      </c>
      <c r="D1922" t="s">
        <v>980</v>
      </c>
      <c r="E1922" s="3">
        <v>300000</v>
      </c>
      <c r="F1922">
        <v>11.9</v>
      </c>
      <c r="G1922" s="3">
        <v>234362</v>
      </c>
      <c r="H1922" s="3">
        <v>193926.21</v>
      </c>
      <c r="I1922">
        <v>0</v>
      </c>
      <c r="J1922" s="4">
        <v>43890</v>
      </c>
      <c r="K1922">
        <v>19</v>
      </c>
      <c r="L1922">
        <v>19</v>
      </c>
      <c r="M1922">
        <v>0</v>
      </c>
      <c r="N1922">
        <v>0</v>
      </c>
      <c r="O1922">
        <v>0</v>
      </c>
      <c r="P1922">
        <v>0</v>
      </c>
      <c r="Q1922" t="s">
        <v>73</v>
      </c>
      <c r="R1922">
        <v>0</v>
      </c>
      <c r="S1922" s="3">
        <v>6659</v>
      </c>
      <c r="T1922" t="s">
        <v>74</v>
      </c>
      <c r="U1922">
        <v>0</v>
      </c>
      <c r="V1922">
        <v>0</v>
      </c>
      <c r="W1922" t="s">
        <v>75</v>
      </c>
      <c r="Y1922">
        <v>9</v>
      </c>
      <c r="Z1922" t="s">
        <v>75</v>
      </c>
      <c r="AA1922" t="s">
        <v>74</v>
      </c>
      <c r="AB1922" t="s">
        <v>75</v>
      </c>
      <c r="AC1922">
        <v>0</v>
      </c>
      <c r="AD1922" t="s">
        <v>74</v>
      </c>
      <c r="AE1922" t="s">
        <v>76</v>
      </c>
      <c r="AF1922" s="4">
        <v>43925</v>
      </c>
      <c r="AG1922">
        <v>999</v>
      </c>
    </row>
    <row r="1923" spans="1:33" x14ac:dyDescent="0.6">
      <c r="A1923">
        <v>39196029244</v>
      </c>
      <c r="B1923" t="s">
        <v>956</v>
      </c>
      <c r="C1923">
        <v>88018575487</v>
      </c>
      <c r="D1923" t="s">
        <v>981</v>
      </c>
      <c r="E1923" s="3">
        <v>194000</v>
      </c>
      <c r="F1923">
        <v>11.9</v>
      </c>
      <c r="G1923" s="3">
        <v>130847</v>
      </c>
      <c r="H1923" s="3">
        <v>129786.6</v>
      </c>
      <c r="I1923">
        <v>0</v>
      </c>
      <c r="J1923" s="4">
        <v>43896</v>
      </c>
      <c r="K1923">
        <v>24</v>
      </c>
      <c r="L1923">
        <v>24</v>
      </c>
      <c r="M1923">
        <v>0</v>
      </c>
      <c r="N1923">
        <v>0</v>
      </c>
      <c r="O1923">
        <v>0</v>
      </c>
      <c r="P1923">
        <v>0</v>
      </c>
      <c r="Q1923" t="s">
        <v>73</v>
      </c>
      <c r="R1923">
        <v>0</v>
      </c>
      <c r="S1923" s="3">
        <v>4306</v>
      </c>
      <c r="T1923" t="s">
        <v>74</v>
      </c>
      <c r="U1923">
        <v>0</v>
      </c>
      <c r="V1923">
        <v>0</v>
      </c>
      <c r="W1923" t="s">
        <v>75</v>
      </c>
      <c r="Y1923">
        <v>9</v>
      </c>
      <c r="Z1923" t="s">
        <v>75</v>
      </c>
      <c r="AA1923" t="s">
        <v>74</v>
      </c>
      <c r="AB1923" t="s">
        <v>75</v>
      </c>
      <c r="AC1923">
        <v>0</v>
      </c>
      <c r="AD1923" t="s">
        <v>74</v>
      </c>
      <c r="AE1923" t="s">
        <v>76</v>
      </c>
      <c r="AF1923" s="4">
        <v>44623</v>
      </c>
      <c r="AG1923">
        <v>0</v>
      </c>
    </row>
    <row r="1924" spans="1:33" x14ac:dyDescent="0.6">
      <c r="A1924">
        <v>39197310087</v>
      </c>
      <c r="B1924" t="s">
        <v>956</v>
      </c>
      <c r="C1924">
        <v>86160179234</v>
      </c>
      <c r="D1924" t="s">
        <v>982</v>
      </c>
      <c r="E1924" s="3">
        <v>100000</v>
      </c>
      <c r="F1924">
        <v>11.9</v>
      </c>
      <c r="G1924" s="3">
        <v>66490</v>
      </c>
      <c r="H1924" s="3">
        <v>59770</v>
      </c>
      <c r="I1924">
        <v>0</v>
      </c>
      <c r="J1924" s="4">
        <v>43896</v>
      </c>
      <c r="K1924">
        <v>24</v>
      </c>
      <c r="L1924">
        <v>24</v>
      </c>
      <c r="M1924">
        <v>0</v>
      </c>
      <c r="N1924">
        <v>0</v>
      </c>
      <c r="O1924">
        <v>0</v>
      </c>
      <c r="P1924">
        <v>0</v>
      </c>
      <c r="Q1924" t="s">
        <v>73</v>
      </c>
      <c r="R1924">
        <v>0</v>
      </c>
      <c r="S1924" s="3">
        <v>2220</v>
      </c>
      <c r="T1924" t="s">
        <v>74</v>
      </c>
      <c r="U1924">
        <v>0</v>
      </c>
      <c r="V1924">
        <v>0</v>
      </c>
      <c r="W1924" t="s">
        <v>75</v>
      </c>
      <c r="Y1924">
        <v>9</v>
      </c>
      <c r="Z1924" t="s">
        <v>75</v>
      </c>
      <c r="AA1924" t="s">
        <v>74</v>
      </c>
      <c r="AB1924" t="s">
        <v>75</v>
      </c>
      <c r="AC1924">
        <v>0</v>
      </c>
      <c r="AD1924" t="s">
        <v>74</v>
      </c>
    </row>
    <row r="1925" spans="1:33" x14ac:dyDescent="0.6">
      <c r="A1925">
        <v>39216910916</v>
      </c>
      <c r="B1925" t="s">
        <v>956</v>
      </c>
      <c r="C1925">
        <v>85020839029</v>
      </c>
      <c r="D1925" t="s">
        <v>983</v>
      </c>
      <c r="E1925" s="3">
        <v>225000</v>
      </c>
      <c r="F1925">
        <v>11.8</v>
      </c>
      <c r="G1925" s="3">
        <v>83976</v>
      </c>
      <c r="H1925" s="3">
        <v>83301.820000000007</v>
      </c>
      <c r="I1925">
        <v>0</v>
      </c>
      <c r="J1925" s="4">
        <v>43906</v>
      </c>
      <c r="K1925">
        <v>24</v>
      </c>
      <c r="L1925">
        <v>24</v>
      </c>
      <c r="M1925">
        <v>0</v>
      </c>
      <c r="N1925">
        <v>0</v>
      </c>
      <c r="O1925">
        <v>0</v>
      </c>
      <c r="P1925">
        <v>0</v>
      </c>
      <c r="Q1925" t="s">
        <v>73</v>
      </c>
      <c r="R1925">
        <v>0</v>
      </c>
      <c r="S1925" s="3">
        <v>7452</v>
      </c>
      <c r="T1925" t="s">
        <v>74</v>
      </c>
      <c r="U1925">
        <v>0</v>
      </c>
      <c r="V1925">
        <v>0</v>
      </c>
      <c r="Z1925" t="s">
        <v>75</v>
      </c>
      <c r="AA1925" t="s">
        <v>74</v>
      </c>
      <c r="AB1925" t="s">
        <v>75</v>
      </c>
      <c r="AC1925">
        <v>0</v>
      </c>
      <c r="AD1925" t="s">
        <v>74</v>
      </c>
      <c r="AE1925" t="s">
        <v>76</v>
      </c>
      <c r="AF1925" s="4">
        <v>44623</v>
      </c>
      <c r="AG1925">
        <v>0</v>
      </c>
    </row>
    <row r="1926" spans="1:33" x14ac:dyDescent="0.6">
      <c r="A1926">
        <v>39477748783</v>
      </c>
      <c r="B1926" t="s">
        <v>956</v>
      </c>
      <c r="C1926">
        <v>80083987355</v>
      </c>
      <c r="D1926" t="s">
        <v>984</v>
      </c>
      <c r="E1926" s="3">
        <v>150000</v>
      </c>
      <c r="F1926">
        <v>11.05</v>
      </c>
      <c r="G1926" s="3">
        <v>117442</v>
      </c>
      <c r="H1926" s="3">
        <v>106622</v>
      </c>
      <c r="I1926">
        <v>0</v>
      </c>
      <c r="J1926" s="4">
        <v>44019</v>
      </c>
      <c r="K1926">
        <v>20</v>
      </c>
      <c r="L1926">
        <v>20</v>
      </c>
      <c r="M1926">
        <v>0</v>
      </c>
      <c r="N1926">
        <v>0</v>
      </c>
      <c r="O1926">
        <v>0</v>
      </c>
      <c r="P1926">
        <v>0</v>
      </c>
      <c r="Q1926" t="s">
        <v>73</v>
      </c>
      <c r="R1926">
        <v>0</v>
      </c>
      <c r="S1926" s="3">
        <v>2859</v>
      </c>
      <c r="T1926" t="s">
        <v>74</v>
      </c>
      <c r="U1926">
        <v>0</v>
      </c>
      <c r="V1926">
        <v>0</v>
      </c>
      <c r="Z1926" t="s">
        <v>75</v>
      </c>
      <c r="AA1926" t="s">
        <v>74</v>
      </c>
      <c r="AB1926" t="s">
        <v>75</v>
      </c>
      <c r="AC1926">
        <v>0</v>
      </c>
      <c r="AD1926" t="s">
        <v>74</v>
      </c>
      <c r="AE1926" t="s">
        <v>76</v>
      </c>
      <c r="AF1926" s="4">
        <v>44138</v>
      </c>
      <c r="AG1926">
        <v>999</v>
      </c>
    </row>
    <row r="1927" spans="1:33" x14ac:dyDescent="0.6">
      <c r="A1927">
        <v>39478786783</v>
      </c>
      <c r="B1927" t="s">
        <v>956</v>
      </c>
      <c r="C1927">
        <v>86328154553</v>
      </c>
      <c r="D1927" t="s">
        <v>985</v>
      </c>
      <c r="E1927" s="3">
        <v>100000</v>
      </c>
      <c r="F1927">
        <v>11.05</v>
      </c>
      <c r="G1927" s="3">
        <v>67276</v>
      </c>
      <c r="H1927" s="3">
        <v>10816</v>
      </c>
      <c r="I1927">
        <v>0</v>
      </c>
      <c r="J1927" s="4">
        <v>44019</v>
      </c>
      <c r="K1927">
        <v>20</v>
      </c>
      <c r="L1927">
        <v>20</v>
      </c>
      <c r="M1927">
        <v>0</v>
      </c>
      <c r="N1927">
        <v>0</v>
      </c>
      <c r="O1927">
        <v>0</v>
      </c>
      <c r="P1927">
        <v>0</v>
      </c>
      <c r="Q1927" t="s">
        <v>73</v>
      </c>
      <c r="R1927">
        <v>0</v>
      </c>
      <c r="S1927" s="3">
        <v>2177</v>
      </c>
      <c r="T1927" t="s">
        <v>74</v>
      </c>
      <c r="U1927">
        <v>0</v>
      </c>
      <c r="V1927">
        <v>0</v>
      </c>
      <c r="W1927" t="s">
        <v>75</v>
      </c>
      <c r="Y1927">
        <v>9</v>
      </c>
      <c r="Z1927" t="s">
        <v>75</v>
      </c>
      <c r="AA1927" t="s">
        <v>74</v>
      </c>
      <c r="AB1927" t="s">
        <v>75</v>
      </c>
      <c r="AC1927">
        <v>0</v>
      </c>
      <c r="AD1927" t="s">
        <v>74</v>
      </c>
      <c r="AE1927" t="s">
        <v>76</v>
      </c>
      <c r="AF1927" s="4">
        <v>44048</v>
      </c>
      <c r="AG1927">
        <v>0</v>
      </c>
    </row>
    <row r="1928" spans="1:33" x14ac:dyDescent="0.6">
      <c r="A1928">
        <v>39519561798</v>
      </c>
      <c r="B1928" t="s">
        <v>956</v>
      </c>
      <c r="C1928">
        <v>80252295455</v>
      </c>
      <c r="D1928" t="s">
        <v>986</v>
      </c>
      <c r="E1928" s="3">
        <v>150000</v>
      </c>
      <c r="F1928">
        <v>10.25</v>
      </c>
      <c r="G1928" s="3">
        <v>116285</v>
      </c>
      <c r="H1928" s="3">
        <v>108245</v>
      </c>
      <c r="I1928">
        <v>0</v>
      </c>
      <c r="J1928" s="4">
        <v>44034</v>
      </c>
      <c r="K1928">
        <v>20</v>
      </c>
      <c r="L1928">
        <v>20</v>
      </c>
      <c r="M1928">
        <v>0</v>
      </c>
      <c r="N1928">
        <v>0</v>
      </c>
      <c r="O1928">
        <v>0</v>
      </c>
      <c r="P1928">
        <v>0</v>
      </c>
      <c r="Q1928" t="s">
        <v>73</v>
      </c>
      <c r="R1928">
        <v>0</v>
      </c>
      <c r="S1928" s="3">
        <v>2798</v>
      </c>
      <c r="T1928" t="s">
        <v>74</v>
      </c>
      <c r="U1928">
        <v>0</v>
      </c>
      <c r="V1928">
        <v>0</v>
      </c>
      <c r="Z1928" t="s">
        <v>75</v>
      </c>
      <c r="AA1928" t="s">
        <v>74</v>
      </c>
      <c r="AB1928" t="s">
        <v>75</v>
      </c>
      <c r="AC1928">
        <v>0</v>
      </c>
      <c r="AD1928" t="s">
        <v>74</v>
      </c>
    </row>
    <row r="1929" spans="1:33" x14ac:dyDescent="0.6">
      <c r="A1929">
        <v>39525421924</v>
      </c>
      <c r="B1929" t="s">
        <v>956</v>
      </c>
      <c r="C1929">
        <v>80084070495</v>
      </c>
      <c r="D1929" t="s">
        <v>987</v>
      </c>
      <c r="E1929" s="3">
        <v>100000</v>
      </c>
      <c r="F1929">
        <v>10.25</v>
      </c>
      <c r="G1929" s="3">
        <v>70424</v>
      </c>
      <c r="H1929" s="3">
        <v>53184</v>
      </c>
      <c r="I1929">
        <v>0</v>
      </c>
      <c r="J1929" s="4">
        <v>44036</v>
      </c>
      <c r="K1929">
        <v>20</v>
      </c>
      <c r="L1929">
        <v>20</v>
      </c>
      <c r="M1929">
        <v>0</v>
      </c>
      <c r="N1929">
        <v>0</v>
      </c>
      <c r="O1929">
        <v>0</v>
      </c>
      <c r="P1929">
        <v>0</v>
      </c>
      <c r="Q1929" t="s">
        <v>73</v>
      </c>
      <c r="R1929">
        <v>0</v>
      </c>
      <c r="S1929" s="3">
        <v>2138</v>
      </c>
      <c r="T1929" t="s">
        <v>74</v>
      </c>
      <c r="U1929">
        <v>0</v>
      </c>
      <c r="V1929">
        <v>0</v>
      </c>
      <c r="W1929" t="s">
        <v>75</v>
      </c>
      <c r="Y1929">
        <v>9</v>
      </c>
      <c r="Z1929" t="s">
        <v>75</v>
      </c>
      <c r="AA1929" t="s">
        <v>74</v>
      </c>
      <c r="AB1929" t="s">
        <v>75</v>
      </c>
      <c r="AC1929">
        <v>0</v>
      </c>
      <c r="AD1929" t="s">
        <v>74</v>
      </c>
      <c r="AE1929" t="s">
        <v>76</v>
      </c>
      <c r="AF1929" s="4">
        <v>44048</v>
      </c>
      <c r="AG1929">
        <v>0</v>
      </c>
    </row>
    <row r="1930" spans="1:33" x14ac:dyDescent="0.6">
      <c r="A1930">
        <v>39535194363</v>
      </c>
      <c r="B1930" t="s">
        <v>956</v>
      </c>
      <c r="C1930">
        <v>85868157102</v>
      </c>
      <c r="D1930" t="s">
        <v>988</v>
      </c>
      <c r="E1930" s="3">
        <v>100000</v>
      </c>
      <c r="F1930">
        <v>10.25</v>
      </c>
      <c r="G1930" s="3">
        <v>49216</v>
      </c>
      <c r="H1930" s="3">
        <v>48266</v>
      </c>
      <c r="I1930">
        <v>0</v>
      </c>
      <c r="J1930" s="4">
        <v>44041</v>
      </c>
      <c r="K1930">
        <v>19</v>
      </c>
      <c r="L1930">
        <v>19</v>
      </c>
      <c r="M1930">
        <v>0</v>
      </c>
      <c r="N1930">
        <v>0</v>
      </c>
      <c r="O1930">
        <v>0</v>
      </c>
      <c r="P1930">
        <v>0</v>
      </c>
      <c r="Q1930" t="s">
        <v>73</v>
      </c>
      <c r="R1930">
        <v>0</v>
      </c>
      <c r="S1930" s="3">
        <v>3350</v>
      </c>
      <c r="T1930" t="s">
        <v>74</v>
      </c>
      <c r="U1930">
        <v>0</v>
      </c>
      <c r="V1930">
        <v>0</v>
      </c>
      <c r="W1930" t="s">
        <v>75</v>
      </c>
      <c r="Y1930">
        <v>9</v>
      </c>
      <c r="Z1930" t="s">
        <v>75</v>
      </c>
      <c r="AA1930" t="s">
        <v>74</v>
      </c>
      <c r="AB1930" t="s">
        <v>75</v>
      </c>
      <c r="AC1930">
        <v>0</v>
      </c>
      <c r="AD1930" t="s">
        <v>74</v>
      </c>
      <c r="AE1930" t="s">
        <v>76</v>
      </c>
      <c r="AF1930" s="4">
        <v>44624</v>
      </c>
      <c r="AG1930">
        <v>0</v>
      </c>
    </row>
    <row r="1931" spans="1:33" x14ac:dyDescent="0.6">
      <c r="A1931">
        <v>39550629443</v>
      </c>
      <c r="B1931" t="s">
        <v>956</v>
      </c>
      <c r="C1931">
        <v>80083895907</v>
      </c>
      <c r="D1931" t="s">
        <v>989</v>
      </c>
      <c r="E1931" s="3">
        <v>100000</v>
      </c>
      <c r="F1931">
        <v>10.25</v>
      </c>
      <c r="G1931" s="3">
        <v>50937</v>
      </c>
      <c r="H1931" s="3">
        <v>45978</v>
      </c>
      <c r="I1931">
        <v>0</v>
      </c>
      <c r="J1931" s="4">
        <v>44047</v>
      </c>
      <c r="K1931">
        <v>19</v>
      </c>
      <c r="L1931">
        <v>19</v>
      </c>
      <c r="M1931">
        <v>0</v>
      </c>
      <c r="N1931">
        <v>0</v>
      </c>
      <c r="O1931">
        <v>0</v>
      </c>
      <c r="P1931">
        <v>0</v>
      </c>
      <c r="Q1931" t="s">
        <v>73</v>
      </c>
      <c r="R1931">
        <v>0</v>
      </c>
      <c r="S1931" s="3">
        <v>3239</v>
      </c>
      <c r="T1931" t="s">
        <v>74</v>
      </c>
      <c r="U1931">
        <v>0</v>
      </c>
      <c r="V1931">
        <v>0</v>
      </c>
      <c r="W1931" t="s">
        <v>75</v>
      </c>
      <c r="Y1931">
        <v>9</v>
      </c>
      <c r="Z1931" t="s">
        <v>75</v>
      </c>
      <c r="AA1931" t="s">
        <v>74</v>
      </c>
      <c r="AB1931" t="s">
        <v>75</v>
      </c>
      <c r="AC1931">
        <v>0</v>
      </c>
      <c r="AD1931" t="s">
        <v>74</v>
      </c>
      <c r="AE1931" t="s">
        <v>76</v>
      </c>
      <c r="AF1931" s="4">
        <v>44442</v>
      </c>
      <c r="AG1931">
        <v>0</v>
      </c>
    </row>
    <row r="1932" spans="1:33" x14ac:dyDescent="0.6">
      <c r="A1932">
        <v>39581376507</v>
      </c>
      <c r="B1932" t="s">
        <v>956</v>
      </c>
      <c r="C1932">
        <v>86645082380</v>
      </c>
      <c r="D1932" t="s">
        <v>990</v>
      </c>
      <c r="E1932" s="3">
        <v>220000</v>
      </c>
      <c r="F1932">
        <v>10.25</v>
      </c>
      <c r="G1932" s="3">
        <v>162184</v>
      </c>
      <c r="H1932" s="3">
        <v>162184</v>
      </c>
      <c r="I1932">
        <v>0</v>
      </c>
      <c r="J1932" s="4">
        <v>44061</v>
      </c>
      <c r="K1932">
        <v>19</v>
      </c>
      <c r="L1932">
        <v>19</v>
      </c>
      <c r="M1932">
        <v>0</v>
      </c>
      <c r="N1932">
        <v>0</v>
      </c>
      <c r="O1932">
        <v>0</v>
      </c>
      <c r="P1932">
        <v>0</v>
      </c>
      <c r="Q1932" t="s">
        <v>73</v>
      </c>
      <c r="R1932">
        <v>0</v>
      </c>
      <c r="S1932" s="3">
        <v>4702</v>
      </c>
      <c r="T1932" t="s">
        <v>74</v>
      </c>
      <c r="U1932">
        <v>0</v>
      </c>
      <c r="V1932">
        <v>0</v>
      </c>
      <c r="W1932" t="s">
        <v>75</v>
      </c>
      <c r="Y1932">
        <v>9</v>
      </c>
      <c r="Z1932" t="s">
        <v>75</v>
      </c>
      <c r="AA1932" t="s">
        <v>74</v>
      </c>
      <c r="AB1932" t="s">
        <v>75</v>
      </c>
      <c r="AC1932">
        <v>0</v>
      </c>
      <c r="AD1932" t="s">
        <v>74</v>
      </c>
      <c r="AE1932" t="s">
        <v>76</v>
      </c>
      <c r="AF1932" s="4">
        <v>44623</v>
      </c>
      <c r="AG1932">
        <v>0</v>
      </c>
    </row>
    <row r="1933" spans="1:33" x14ac:dyDescent="0.6">
      <c r="A1933">
        <v>39612072428</v>
      </c>
      <c r="B1933" t="s">
        <v>956</v>
      </c>
      <c r="C1933">
        <v>80083894073</v>
      </c>
      <c r="D1933" t="s">
        <v>991</v>
      </c>
      <c r="E1933" s="3">
        <v>220000</v>
      </c>
      <c r="F1933">
        <v>10.25</v>
      </c>
      <c r="G1933" s="3">
        <v>161453</v>
      </c>
      <c r="H1933" s="3">
        <v>161453</v>
      </c>
      <c r="I1933">
        <v>0</v>
      </c>
      <c r="J1933" s="4">
        <v>44071</v>
      </c>
      <c r="K1933">
        <v>19</v>
      </c>
      <c r="L1933">
        <v>19</v>
      </c>
      <c r="M1933">
        <v>0</v>
      </c>
      <c r="N1933">
        <v>0</v>
      </c>
      <c r="O1933">
        <v>0</v>
      </c>
      <c r="P1933">
        <v>0</v>
      </c>
      <c r="Q1933" t="s">
        <v>73</v>
      </c>
      <c r="R1933">
        <v>0</v>
      </c>
      <c r="S1933" s="3">
        <v>4702</v>
      </c>
      <c r="T1933" t="s">
        <v>74</v>
      </c>
      <c r="U1933">
        <v>0</v>
      </c>
      <c r="V1933">
        <v>0</v>
      </c>
      <c r="W1933" t="s">
        <v>75</v>
      </c>
      <c r="Y1933">
        <v>9</v>
      </c>
      <c r="Z1933" t="s">
        <v>75</v>
      </c>
      <c r="AA1933" t="s">
        <v>74</v>
      </c>
      <c r="AB1933" t="s">
        <v>75</v>
      </c>
      <c r="AC1933">
        <v>0</v>
      </c>
      <c r="AD1933" t="s">
        <v>74</v>
      </c>
      <c r="AE1933" t="s">
        <v>76</v>
      </c>
      <c r="AF1933" s="4">
        <v>44141</v>
      </c>
      <c r="AG1933">
        <v>999</v>
      </c>
    </row>
    <row r="1934" spans="1:33" x14ac:dyDescent="0.6">
      <c r="A1934">
        <v>39643807640</v>
      </c>
      <c r="B1934" t="s">
        <v>956</v>
      </c>
      <c r="C1934">
        <v>88154974291</v>
      </c>
      <c r="D1934" t="s">
        <v>992</v>
      </c>
      <c r="E1934" s="3">
        <v>150000</v>
      </c>
      <c r="F1934">
        <v>10.25</v>
      </c>
      <c r="G1934" s="3">
        <v>112874</v>
      </c>
      <c r="H1934" s="3">
        <v>107582</v>
      </c>
      <c r="I1934">
        <v>0</v>
      </c>
      <c r="J1934" s="4">
        <v>44082</v>
      </c>
      <c r="K1934">
        <v>18</v>
      </c>
      <c r="L1934">
        <v>18</v>
      </c>
      <c r="M1934">
        <v>0</v>
      </c>
      <c r="N1934">
        <v>0</v>
      </c>
      <c r="O1934">
        <v>0</v>
      </c>
      <c r="P1934">
        <v>0</v>
      </c>
      <c r="Q1934" t="s">
        <v>73</v>
      </c>
      <c r="R1934">
        <v>0</v>
      </c>
      <c r="S1934" s="3">
        <v>3206</v>
      </c>
      <c r="T1934" t="s">
        <v>74</v>
      </c>
      <c r="U1934">
        <v>0</v>
      </c>
      <c r="V1934">
        <v>0</v>
      </c>
      <c r="W1934" t="s">
        <v>75</v>
      </c>
      <c r="Y1934">
        <v>9</v>
      </c>
      <c r="Z1934" t="s">
        <v>75</v>
      </c>
      <c r="AA1934" t="s">
        <v>74</v>
      </c>
      <c r="AB1934" t="s">
        <v>75</v>
      </c>
      <c r="AC1934">
        <v>0</v>
      </c>
      <c r="AD1934" t="s">
        <v>74</v>
      </c>
      <c r="AE1934" t="s">
        <v>76</v>
      </c>
      <c r="AF1934" s="4">
        <v>44290</v>
      </c>
      <c r="AG1934">
        <v>999</v>
      </c>
    </row>
    <row r="1935" spans="1:33" x14ac:dyDescent="0.6">
      <c r="A1935">
        <v>39665450229</v>
      </c>
      <c r="B1935" t="s">
        <v>956</v>
      </c>
      <c r="C1935">
        <v>85112735266</v>
      </c>
      <c r="D1935" t="s">
        <v>993</v>
      </c>
      <c r="E1935" s="3">
        <v>500000</v>
      </c>
      <c r="F1935">
        <v>10.25</v>
      </c>
      <c r="G1935" s="3">
        <v>376457</v>
      </c>
      <c r="H1935" s="3">
        <v>376457</v>
      </c>
      <c r="I1935">
        <v>0</v>
      </c>
      <c r="J1935" s="4">
        <v>44091</v>
      </c>
      <c r="K1935">
        <v>18</v>
      </c>
      <c r="L1935">
        <v>18</v>
      </c>
      <c r="M1935">
        <v>0</v>
      </c>
      <c r="N1935">
        <v>0</v>
      </c>
      <c r="O1935">
        <v>0</v>
      </c>
      <c r="P1935">
        <v>0</v>
      </c>
      <c r="Q1935" t="s">
        <v>73</v>
      </c>
      <c r="R1935">
        <v>0</v>
      </c>
      <c r="S1935" s="3">
        <v>10686</v>
      </c>
      <c r="T1935" t="s">
        <v>74</v>
      </c>
      <c r="U1935">
        <v>0</v>
      </c>
      <c r="V1935">
        <v>0</v>
      </c>
      <c r="W1935" t="s">
        <v>75</v>
      </c>
      <c r="Y1935">
        <v>9</v>
      </c>
      <c r="Z1935" t="s">
        <v>75</v>
      </c>
      <c r="AA1935" t="s">
        <v>74</v>
      </c>
      <c r="AB1935" t="s">
        <v>75</v>
      </c>
      <c r="AC1935">
        <v>0</v>
      </c>
      <c r="AD1935" t="s">
        <v>74</v>
      </c>
      <c r="AE1935" t="s">
        <v>76</v>
      </c>
      <c r="AF1935" s="4">
        <v>44145</v>
      </c>
      <c r="AG1935">
        <v>999</v>
      </c>
    </row>
    <row r="1936" spans="1:33" x14ac:dyDescent="0.6">
      <c r="A1936">
        <v>39666595854</v>
      </c>
      <c r="B1936" t="s">
        <v>956</v>
      </c>
      <c r="C1936">
        <v>85233835524</v>
      </c>
      <c r="D1936" t="s">
        <v>994</v>
      </c>
      <c r="E1936" s="3">
        <v>50000</v>
      </c>
      <c r="F1936">
        <v>10.25</v>
      </c>
      <c r="G1936" s="3">
        <v>13318</v>
      </c>
      <c r="H1936" s="3">
        <v>13318</v>
      </c>
      <c r="I1936">
        <v>0</v>
      </c>
      <c r="J1936" s="4">
        <v>44091</v>
      </c>
      <c r="K1936">
        <v>18</v>
      </c>
      <c r="L1936">
        <v>18</v>
      </c>
      <c r="M1936">
        <v>0</v>
      </c>
      <c r="N1936">
        <v>0</v>
      </c>
      <c r="O1936">
        <v>0</v>
      </c>
      <c r="P1936">
        <v>0</v>
      </c>
      <c r="Q1936" t="s">
        <v>73</v>
      </c>
      <c r="R1936">
        <v>0</v>
      </c>
      <c r="S1936" s="3">
        <v>2314</v>
      </c>
      <c r="T1936" t="s">
        <v>74</v>
      </c>
      <c r="U1936">
        <v>0</v>
      </c>
      <c r="V1936">
        <v>0</v>
      </c>
      <c r="W1936" t="s">
        <v>75</v>
      </c>
      <c r="Y1936">
        <v>9</v>
      </c>
      <c r="Z1936" t="s">
        <v>75</v>
      </c>
      <c r="AA1936" t="s">
        <v>74</v>
      </c>
      <c r="AB1936" t="s">
        <v>75</v>
      </c>
      <c r="AC1936">
        <v>0</v>
      </c>
      <c r="AD1936" t="s">
        <v>74</v>
      </c>
      <c r="AE1936" t="s">
        <v>76</v>
      </c>
      <c r="AF1936" s="4">
        <v>44141</v>
      </c>
      <c r="AG1936">
        <v>999</v>
      </c>
    </row>
    <row r="1937" spans="1:34" x14ac:dyDescent="0.6">
      <c r="A1937" t="s">
        <v>14</v>
      </c>
      <c r="B1937" t="s">
        <v>15</v>
      </c>
      <c r="C1937" t="s">
        <v>16</v>
      </c>
      <c r="D1937" t="s">
        <v>17</v>
      </c>
      <c r="E1937" t="s">
        <v>18</v>
      </c>
      <c r="F1937" t="s">
        <v>19</v>
      </c>
      <c r="G1937" t="s">
        <v>69</v>
      </c>
      <c r="H1937" t="s">
        <v>70</v>
      </c>
      <c r="I1937" t="s">
        <v>21</v>
      </c>
      <c r="J1937" t="s">
        <v>19</v>
      </c>
      <c r="K1937" t="s">
        <v>22</v>
      </c>
      <c r="L1937" t="s">
        <v>22</v>
      </c>
      <c r="M1937" t="s">
        <v>22</v>
      </c>
      <c r="N1937" t="s">
        <v>23</v>
      </c>
      <c r="O1937" t="s">
        <v>22</v>
      </c>
      <c r="P1937" t="s">
        <v>24</v>
      </c>
      <c r="Q1937" t="s">
        <v>19</v>
      </c>
      <c r="R1937" t="s">
        <v>25</v>
      </c>
      <c r="S1937" t="s">
        <v>21</v>
      </c>
      <c r="T1937" t="s">
        <v>26</v>
      </c>
      <c r="U1937" t="s">
        <v>14</v>
      </c>
      <c r="V1937" t="s">
        <v>18</v>
      </c>
      <c r="W1937" t="s">
        <v>24</v>
      </c>
      <c r="X1937" t="s">
        <v>27</v>
      </c>
      <c r="Y1937" t="s">
        <v>25</v>
      </c>
      <c r="Z1937" t="s">
        <v>28</v>
      </c>
      <c r="AA1937" t="s">
        <v>29</v>
      </c>
      <c r="AB1937" t="s">
        <v>25</v>
      </c>
      <c r="AC1937" t="s">
        <v>18</v>
      </c>
      <c r="AD1937" t="s">
        <v>26</v>
      </c>
      <c r="AE1937" t="s">
        <v>29</v>
      </c>
      <c r="AF1937" t="s">
        <v>19</v>
      </c>
      <c r="AG1937" t="s">
        <v>30</v>
      </c>
      <c r="AH1937" t="s">
        <v>31</v>
      </c>
    </row>
    <row r="1939" spans="1:34" x14ac:dyDescent="0.6">
      <c r="A1939" t="s">
        <v>101</v>
      </c>
      <c r="B1939" t="s">
        <v>102</v>
      </c>
      <c r="C1939" t="s">
        <v>103</v>
      </c>
      <c r="D1939" t="s">
        <v>104</v>
      </c>
    </row>
    <row r="1941" spans="1:34" x14ac:dyDescent="0.6">
      <c r="A1941" t="s">
        <v>3</v>
      </c>
      <c r="B1941">
        <v>1</v>
      </c>
      <c r="C1941" t="s">
        <v>4</v>
      </c>
      <c r="D1941" t="s">
        <v>5</v>
      </c>
      <c r="E1941" t="s">
        <v>6</v>
      </c>
      <c r="F1941" s="1">
        <v>45383.166666666664</v>
      </c>
      <c r="G1941">
        <v>0</v>
      </c>
    </row>
    <row r="1942" spans="1:34" x14ac:dyDescent="0.6">
      <c r="A1942" t="s">
        <v>7</v>
      </c>
      <c r="E1942" t="s">
        <v>8</v>
      </c>
      <c r="F1942" s="2">
        <v>44621</v>
      </c>
    </row>
    <row r="1943" spans="1:34" x14ac:dyDescent="0.6">
      <c r="C1943" t="s">
        <v>9</v>
      </c>
      <c r="D1943" t="s">
        <v>10</v>
      </c>
    </row>
    <row r="1944" spans="1:34" x14ac:dyDescent="0.6">
      <c r="A1944" t="s">
        <v>11</v>
      </c>
      <c r="B1944" t="s">
        <v>12</v>
      </c>
      <c r="E1944" t="s">
        <v>995</v>
      </c>
    </row>
    <row r="1945" spans="1:34" x14ac:dyDescent="0.6">
      <c r="A1945" t="s">
        <v>0</v>
      </c>
    </row>
    <row r="1946" spans="1:34" x14ac:dyDescent="0.6">
      <c r="A1946" t="s">
        <v>14</v>
      </c>
      <c r="B1946" t="s">
        <v>15</v>
      </c>
      <c r="C1946" t="s">
        <v>16</v>
      </c>
      <c r="D1946" t="s">
        <v>17</v>
      </c>
      <c r="E1946" t="s">
        <v>18</v>
      </c>
      <c r="F1946" t="s">
        <v>19</v>
      </c>
      <c r="G1946" t="s">
        <v>20</v>
      </c>
      <c r="H1946" t="s">
        <v>21</v>
      </c>
      <c r="I1946" t="s">
        <v>21</v>
      </c>
      <c r="J1946" t="s">
        <v>19</v>
      </c>
      <c r="K1946" t="s">
        <v>22</v>
      </c>
      <c r="L1946" t="s">
        <v>22</v>
      </c>
      <c r="M1946" t="s">
        <v>22</v>
      </c>
      <c r="N1946" t="s">
        <v>23</v>
      </c>
      <c r="O1946" t="s">
        <v>22</v>
      </c>
      <c r="P1946" t="s">
        <v>24</v>
      </c>
      <c r="Q1946" t="s">
        <v>19</v>
      </c>
      <c r="R1946" t="s">
        <v>25</v>
      </c>
      <c r="S1946" t="s">
        <v>21</v>
      </c>
      <c r="T1946" t="s">
        <v>26</v>
      </c>
      <c r="U1946" t="s">
        <v>14</v>
      </c>
      <c r="V1946" t="s">
        <v>18</v>
      </c>
      <c r="W1946" t="s">
        <v>24</v>
      </c>
      <c r="X1946" t="s">
        <v>27</v>
      </c>
      <c r="Y1946" t="s">
        <v>25</v>
      </c>
      <c r="Z1946" t="s">
        <v>28</v>
      </c>
      <c r="AA1946" t="s">
        <v>29</v>
      </c>
      <c r="AB1946" t="s">
        <v>25</v>
      </c>
      <c r="AC1946" t="s">
        <v>18</v>
      </c>
      <c r="AD1946" t="s">
        <v>26</v>
      </c>
      <c r="AE1946" t="s">
        <v>29</v>
      </c>
      <c r="AF1946" t="s">
        <v>19</v>
      </c>
      <c r="AG1946" t="s">
        <v>30</v>
      </c>
      <c r="AH1946" t="s">
        <v>31</v>
      </c>
    </row>
    <row r="1947" spans="1:34" x14ac:dyDescent="0.6">
      <c r="A1947" t="s">
        <v>32</v>
      </c>
      <c r="B1947" t="s">
        <v>33</v>
      </c>
      <c r="C1947" t="s">
        <v>34</v>
      </c>
      <c r="D1947" t="s">
        <v>35</v>
      </c>
      <c r="E1947" t="s">
        <v>36</v>
      </c>
      <c r="F1947" t="s">
        <v>37</v>
      </c>
      <c r="G1947" t="s">
        <v>38</v>
      </c>
      <c r="H1947" t="s">
        <v>39</v>
      </c>
      <c r="I1947" t="s">
        <v>40</v>
      </c>
      <c r="J1947" t="s">
        <v>41</v>
      </c>
      <c r="K1947" t="s">
        <v>42</v>
      </c>
      <c r="L1947" t="s">
        <v>42</v>
      </c>
      <c r="M1947" t="s">
        <v>42</v>
      </c>
      <c r="N1947" t="s">
        <v>43</v>
      </c>
      <c r="O1947" t="s">
        <v>44</v>
      </c>
      <c r="P1947" t="s">
        <v>45</v>
      </c>
      <c r="Q1947" t="s">
        <v>46</v>
      </c>
      <c r="R1947" t="s">
        <v>47</v>
      </c>
      <c r="S1947" t="s">
        <v>48</v>
      </c>
      <c r="T1947" t="s">
        <v>49</v>
      </c>
      <c r="U1947" t="s">
        <v>50</v>
      </c>
      <c r="V1947" t="s">
        <v>51</v>
      </c>
      <c r="W1947" t="s">
        <v>52</v>
      </c>
      <c r="X1947" t="s">
        <v>53</v>
      </c>
      <c r="Y1947" t="s">
        <v>54</v>
      </c>
      <c r="Z1947" t="s">
        <v>55</v>
      </c>
      <c r="AA1947" t="s">
        <v>56</v>
      </c>
      <c r="AB1947" t="s">
        <v>57</v>
      </c>
      <c r="AC1947" t="s">
        <v>58</v>
      </c>
      <c r="AD1947" t="s">
        <v>59</v>
      </c>
      <c r="AE1947" t="s">
        <v>60</v>
      </c>
      <c r="AF1947" t="s">
        <v>61</v>
      </c>
      <c r="AG1947" t="s">
        <v>62</v>
      </c>
    </row>
    <row r="1948" spans="1:34" x14ac:dyDescent="0.6">
      <c r="J1948" t="s">
        <v>63</v>
      </c>
      <c r="K1948" t="s">
        <v>64</v>
      </c>
      <c r="L1948" t="s">
        <v>65</v>
      </c>
      <c r="M1948" t="s">
        <v>66</v>
      </c>
      <c r="N1948" t="s">
        <v>67</v>
      </c>
      <c r="O1948" t="s">
        <v>67</v>
      </c>
      <c r="P1948" t="s">
        <v>68</v>
      </c>
    </row>
    <row r="1949" spans="1:34" x14ac:dyDescent="0.6">
      <c r="A1949" t="s">
        <v>14</v>
      </c>
      <c r="B1949" t="s">
        <v>15</v>
      </c>
      <c r="C1949" t="s">
        <v>16</v>
      </c>
      <c r="D1949" t="s">
        <v>17</v>
      </c>
      <c r="E1949" t="s">
        <v>18</v>
      </c>
      <c r="F1949" t="s">
        <v>19</v>
      </c>
      <c r="G1949" t="s">
        <v>69</v>
      </c>
      <c r="H1949" t="s">
        <v>70</v>
      </c>
      <c r="I1949" t="s">
        <v>21</v>
      </c>
      <c r="J1949" t="s">
        <v>19</v>
      </c>
      <c r="K1949" t="s">
        <v>22</v>
      </c>
      <c r="L1949" t="s">
        <v>22</v>
      </c>
      <c r="M1949" t="s">
        <v>22</v>
      </c>
      <c r="N1949" t="s">
        <v>23</v>
      </c>
      <c r="O1949" t="s">
        <v>22</v>
      </c>
      <c r="P1949" t="s">
        <v>24</v>
      </c>
      <c r="Q1949" t="s">
        <v>19</v>
      </c>
      <c r="R1949" t="s">
        <v>25</v>
      </c>
      <c r="S1949" t="s">
        <v>21</v>
      </c>
      <c r="T1949" t="s">
        <v>26</v>
      </c>
      <c r="U1949" t="s">
        <v>14</v>
      </c>
      <c r="V1949" t="s">
        <v>18</v>
      </c>
      <c r="W1949" t="s">
        <v>24</v>
      </c>
      <c r="X1949" t="s">
        <v>27</v>
      </c>
      <c r="Y1949" t="s">
        <v>25</v>
      </c>
      <c r="Z1949" t="s">
        <v>28</v>
      </c>
      <c r="AA1949" t="s">
        <v>29</v>
      </c>
      <c r="AB1949" t="s">
        <v>25</v>
      </c>
      <c r="AC1949" t="s">
        <v>18</v>
      </c>
      <c r="AD1949" t="s">
        <v>26</v>
      </c>
      <c r="AE1949" t="s">
        <v>29</v>
      </c>
      <c r="AF1949" t="s">
        <v>19</v>
      </c>
      <c r="AG1949" t="s">
        <v>30</v>
      </c>
      <c r="AH1949" t="s">
        <v>31</v>
      </c>
    </row>
    <row r="1950" spans="1:34" x14ac:dyDescent="0.6">
      <c r="A1950">
        <v>39671103163</v>
      </c>
      <c r="B1950" t="s">
        <v>956</v>
      </c>
      <c r="C1950">
        <v>80083824742</v>
      </c>
      <c r="D1950" t="s">
        <v>996</v>
      </c>
      <c r="E1950" s="3">
        <v>388000</v>
      </c>
      <c r="F1950">
        <v>10.25</v>
      </c>
      <c r="G1950" s="3">
        <v>208402</v>
      </c>
      <c r="H1950" s="3">
        <v>208401.2</v>
      </c>
      <c r="I1950">
        <v>0</v>
      </c>
      <c r="J1950" s="4">
        <v>44093</v>
      </c>
      <c r="K1950">
        <v>18</v>
      </c>
      <c r="L1950">
        <v>18</v>
      </c>
      <c r="M1950">
        <v>0</v>
      </c>
      <c r="N1950">
        <v>0</v>
      </c>
      <c r="O1950">
        <v>0</v>
      </c>
      <c r="P1950">
        <v>0</v>
      </c>
      <c r="Q1950" t="s">
        <v>73</v>
      </c>
      <c r="R1950">
        <v>0</v>
      </c>
      <c r="S1950" s="3">
        <v>12566</v>
      </c>
      <c r="T1950" t="s">
        <v>74</v>
      </c>
      <c r="U1950">
        <v>0</v>
      </c>
      <c r="V1950">
        <v>0</v>
      </c>
      <c r="W1950" t="s">
        <v>75</v>
      </c>
      <c r="Y1950">
        <v>9</v>
      </c>
      <c r="Z1950" t="s">
        <v>75</v>
      </c>
      <c r="AA1950" t="s">
        <v>74</v>
      </c>
      <c r="AB1950" t="s">
        <v>75</v>
      </c>
      <c r="AC1950">
        <v>0</v>
      </c>
      <c r="AD1950" t="s">
        <v>74</v>
      </c>
      <c r="AE1950" t="s">
        <v>76</v>
      </c>
      <c r="AF1950" s="4">
        <v>44623</v>
      </c>
      <c r="AG1950">
        <v>0</v>
      </c>
    </row>
    <row r="1951" spans="1:34" x14ac:dyDescent="0.6">
      <c r="A1951">
        <v>39685492528</v>
      </c>
      <c r="B1951" t="s">
        <v>956</v>
      </c>
      <c r="C1951">
        <v>85510981820</v>
      </c>
      <c r="D1951" t="s">
        <v>997</v>
      </c>
      <c r="E1951" s="3">
        <v>235000</v>
      </c>
      <c r="F1951">
        <v>10.25</v>
      </c>
      <c r="G1951" s="3">
        <v>176230</v>
      </c>
      <c r="H1951" s="3">
        <v>176229.5</v>
      </c>
      <c r="I1951">
        <v>0</v>
      </c>
      <c r="J1951" s="4">
        <v>44099</v>
      </c>
      <c r="K1951">
        <v>18</v>
      </c>
      <c r="L1951">
        <v>18</v>
      </c>
      <c r="M1951">
        <v>0</v>
      </c>
      <c r="N1951">
        <v>0</v>
      </c>
      <c r="O1951">
        <v>0</v>
      </c>
      <c r="P1951">
        <v>0</v>
      </c>
      <c r="Q1951" t="s">
        <v>73</v>
      </c>
      <c r="R1951">
        <v>0</v>
      </c>
      <c r="S1951" s="3">
        <v>5023</v>
      </c>
      <c r="T1951" t="s">
        <v>74</v>
      </c>
      <c r="U1951">
        <v>0</v>
      </c>
      <c r="V1951">
        <v>0</v>
      </c>
      <c r="W1951" t="s">
        <v>75</v>
      </c>
      <c r="Y1951">
        <v>9</v>
      </c>
      <c r="Z1951" t="s">
        <v>75</v>
      </c>
      <c r="AA1951" t="s">
        <v>74</v>
      </c>
      <c r="AB1951" t="s">
        <v>75</v>
      </c>
      <c r="AC1951">
        <v>0</v>
      </c>
      <c r="AD1951" t="s">
        <v>74</v>
      </c>
      <c r="AE1951" t="s">
        <v>76</v>
      </c>
      <c r="AF1951" s="4">
        <v>44623</v>
      </c>
      <c r="AG1951">
        <v>0</v>
      </c>
    </row>
    <row r="1952" spans="1:34" x14ac:dyDescent="0.6">
      <c r="A1952">
        <v>39690912921</v>
      </c>
      <c r="B1952" t="s">
        <v>956</v>
      </c>
      <c r="C1952">
        <v>80084136051</v>
      </c>
      <c r="D1952" t="s">
        <v>998</v>
      </c>
      <c r="E1952" s="3">
        <v>200000</v>
      </c>
      <c r="F1952">
        <v>10.25</v>
      </c>
      <c r="G1952" s="3">
        <v>150019</v>
      </c>
      <c r="H1952" s="3">
        <v>150019</v>
      </c>
      <c r="I1952">
        <v>0</v>
      </c>
      <c r="J1952" s="4">
        <v>44102</v>
      </c>
      <c r="K1952">
        <v>18</v>
      </c>
      <c r="L1952">
        <v>18</v>
      </c>
      <c r="M1952">
        <v>0</v>
      </c>
      <c r="N1952">
        <v>0</v>
      </c>
      <c r="O1952">
        <v>0</v>
      </c>
      <c r="P1952">
        <v>0</v>
      </c>
      <c r="Q1952" t="s">
        <v>73</v>
      </c>
      <c r="R1952">
        <v>0</v>
      </c>
      <c r="S1952" s="3">
        <v>4275</v>
      </c>
      <c r="T1952" t="s">
        <v>74</v>
      </c>
      <c r="U1952">
        <v>0</v>
      </c>
      <c r="V1952">
        <v>0</v>
      </c>
      <c r="W1952" t="s">
        <v>75</v>
      </c>
      <c r="Y1952">
        <v>9</v>
      </c>
      <c r="Z1952" t="s">
        <v>75</v>
      </c>
      <c r="AA1952" t="s">
        <v>74</v>
      </c>
      <c r="AB1952" t="s">
        <v>75</v>
      </c>
      <c r="AC1952">
        <v>0</v>
      </c>
      <c r="AD1952" t="s">
        <v>74</v>
      </c>
      <c r="AE1952" t="s">
        <v>76</v>
      </c>
      <c r="AF1952" s="4">
        <v>44590</v>
      </c>
      <c r="AG1952">
        <v>0</v>
      </c>
    </row>
    <row r="1953" spans="1:33" x14ac:dyDescent="0.6">
      <c r="A1953">
        <v>39692975888</v>
      </c>
      <c r="B1953" t="s">
        <v>956</v>
      </c>
      <c r="C1953">
        <v>80358840072</v>
      </c>
      <c r="D1953" t="s">
        <v>999</v>
      </c>
      <c r="E1953" s="3">
        <v>430000</v>
      </c>
      <c r="F1953">
        <v>10.25</v>
      </c>
      <c r="G1953" s="3">
        <v>344869</v>
      </c>
      <c r="H1953" s="3">
        <v>344869</v>
      </c>
      <c r="I1953">
        <v>0</v>
      </c>
      <c r="J1953" s="4">
        <v>44103</v>
      </c>
      <c r="K1953">
        <v>18</v>
      </c>
      <c r="L1953">
        <v>18</v>
      </c>
      <c r="M1953">
        <v>0</v>
      </c>
      <c r="N1953">
        <v>0</v>
      </c>
      <c r="O1953">
        <v>0</v>
      </c>
      <c r="P1953">
        <v>0</v>
      </c>
      <c r="Q1953" t="s">
        <v>73</v>
      </c>
      <c r="R1953">
        <v>0</v>
      </c>
      <c r="S1953" s="3">
        <v>8021</v>
      </c>
      <c r="T1953" t="s">
        <v>74</v>
      </c>
      <c r="U1953">
        <v>0</v>
      </c>
      <c r="V1953">
        <v>0</v>
      </c>
      <c r="Z1953" t="s">
        <v>75</v>
      </c>
      <c r="AA1953" t="s">
        <v>74</v>
      </c>
      <c r="AB1953" t="s">
        <v>75</v>
      </c>
      <c r="AC1953">
        <v>0</v>
      </c>
      <c r="AD1953" t="s">
        <v>74</v>
      </c>
      <c r="AE1953" t="s">
        <v>76</v>
      </c>
      <c r="AF1953" s="4">
        <v>44145</v>
      </c>
      <c r="AG1953">
        <v>999</v>
      </c>
    </row>
    <row r="1954" spans="1:33" x14ac:dyDescent="0.6">
      <c r="A1954">
        <v>39699980176</v>
      </c>
      <c r="B1954" t="s">
        <v>956</v>
      </c>
      <c r="C1954">
        <v>85946779293</v>
      </c>
      <c r="D1954" t="s">
        <v>1000</v>
      </c>
      <c r="E1954" s="3">
        <v>240000</v>
      </c>
      <c r="F1954">
        <v>10.25</v>
      </c>
      <c r="G1954" s="3">
        <v>185402</v>
      </c>
      <c r="H1954" s="3">
        <v>184195</v>
      </c>
      <c r="I1954">
        <v>0</v>
      </c>
      <c r="J1954" s="4">
        <v>44105</v>
      </c>
      <c r="K1954">
        <v>17</v>
      </c>
      <c r="L1954">
        <v>17</v>
      </c>
      <c r="M1954">
        <v>0</v>
      </c>
      <c r="N1954">
        <v>0</v>
      </c>
      <c r="O1954">
        <v>0</v>
      </c>
      <c r="P1954">
        <v>0</v>
      </c>
      <c r="Q1954" t="s">
        <v>73</v>
      </c>
      <c r="R1954">
        <v>0</v>
      </c>
      <c r="S1954" s="3">
        <v>5129</v>
      </c>
      <c r="T1954" t="s">
        <v>74</v>
      </c>
      <c r="U1954">
        <v>0</v>
      </c>
      <c r="V1954">
        <v>0</v>
      </c>
      <c r="W1954" t="s">
        <v>75</v>
      </c>
      <c r="Y1954">
        <v>9</v>
      </c>
      <c r="Z1954" t="s">
        <v>75</v>
      </c>
      <c r="AA1954" t="s">
        <v>74</v>
      </c>
      <c r="AB1954" t="s">
        <v>75</v>
      </c>
      <c r="AC1954">
        <v>0</v>
      </c>
      <c r="AD1954" t="s">
        <v>74</v>
      </c>
      <c r="AE1954" t="s">
        <v>76</v>
      </c>
      <c r="AF1954" s="4">
        <v>44623</v>
      </c>
      <c r="AG1954">
        <v>0</v>
      </c>
    </row>
    <row r="1955" spans="1:33" x14ac:dyDescent="0.6">
      <c r="A1955">
        <v>39699995138</v>
      </c>
      <c r="B1955" t="s">
        <v>956</v>
      </c>
      <c r="C1955">
        <v>85006698007</v>
      </c>
      <c r="D1955" t="s">
        <v>1001</v>
      </c>
      <c r="E1955" s="3">
        <v>400000</v>
      </c>
      <c r="F1955">
        <v>10.25</v>
      </c>
      <c r="G1955" s="3">
        <v>278909</v>
      </c>
      <c r="H1955" s="3">
        <v>278807</v>
      </c>
      <c r="I1955">
        <v>0</v>
      </c>
      <c r="J1955" s="4">
        <v>44105</v>
      </c>
      <c r="K1955">
        <v>17</v>
      </c>
      <c r="L1955">
        <v>17</v>
      </c>
      <c r="M1955">
        <v>0</v>
      </c>
      <c r="N1955">
        <v>0</v>
      </c>
      <c r="O1955">
        <v>0</v>
      </c>
      <c r="P1955">
        <v>0</v>
      </c>
      <c r="Q1955" t="s">
        <v>73</v>
      </c>
      <c r="R1955">
        <v>0</v>
      </c>
      <c r="S1955" s="3">
        <v>10194</v>
      </c>
      <c r="T1955" t="s">
        <v>74</v>
      </c>
      <c r="U1955">
        <v>0</v>
      </c>
      <c r="V1955">
        <v>0</v>
      </c>
      <c r="W1955" t="s">
        <v>75</v>
      </c>
      <c r="Y1955">
        <v>9</v>
      </c>
      <c r="Z1955" t="s">
        <v>75</v>
      </c>
      <c r="AA1955" t="s">
        <v>74</v>
      </c>
      <c r="AB1955" t="s">
        <v>75</v>
      </c>
      <c r="AC1955">
        <v>0</v>
      </c>
      <c r="AD1955" t="s">
        <v>74</v>
      </c>
      <c r="AE1955" t="s">
        <v>76</v>
      </c>
      <c r="AF1955" s="4">
        <v>44623</v>
      </c>
      <c r="AG1955">
        <v>0</v>
      </c>
    </row>
    <row r="1956" spans="1:33" x14ac:dyDescent="0.6">
      <c r="A1956">
        <v>39713133035</v>
      </c>
      <c r="B1956" t="s">
        <v>956</v>
      </c>
      <c r="C1956">
        <v>85807637837</v>
      </c>
      <c r="D1956" t="s">
        <v>1002</v>
      </c>
      <c r="E1956" s="3">
        <v>249000</v>
      </c>
      <c r="F1956">
        <v>10.25</v>
      </c>
      <c r="G1956" s="3">
        <v>192016</v>
      </c>
      <c r="H1956" s="3">
        <v>192015.1</v>
      </c>
      <c r="I1956">
        <v>0</v>
      </c>
      <c r="J1956" s="4">
        <v>44110</v>
      </c>
      <c r="K1956">
        <v>17</v>
      </c>
      <c r="L1956">
        <v>17</v>
      </c>
      <c r="M1956">
        <v>0</v>
      </c>
      <c r="N1956">
        <v>0</v>
      </c>
      <c r="O1956">
        <v>0</v>
      </c>
      <c r="P1956">
        <v>0</v>
      </c>
      <c r="Q1956" t="s">
        <v>73</v>
      </c>
      <c r="R1956">
        <v>0</v>
      </c>
      <c r="S1956" s="3">
        <v>5322</v>
      </c>
      <c r="T1956" t="s">
        <v>74</v>
      </c>
      <c r="U1956">
        <v>0</v>
      </c>
      <c r="V1956">
        <v>0</v>
      </c>
      <c r="W1956" t="s">
        <v>75</v>
      </c>
      <c r="Y1956">
        <v>9</v>
      </c>
      <c r="Z1956" t="s">
        <v>75</v>
      </c>
      <c r="AA1956" t="s">
        <v>74</v>
      </c>
      <c r="AB1956" t="s">
        <v>75</v>
      </c>
      <c r="AC1956">
        <v>0</v>
      </c>
      <c r="AD1956" t="s">
        <v>74</v>
      </c>
      <c r="AE1956" t="s">
        <v>76</v>
      </c>
      <c r="AF1956" s="4">
        <v>44594</v>
      </c>
      <c r="AG1956">
        <v>0</v>
      </c>
    </row>
    <row r="1957" spans="1:33" x14ac:dyDescent="0.6">
      <c r="A1957">
        <v>39738001702</v>
      </c>
      <c r="B1957" t="s">
        <v>956</v>
      </c>
      <c r="C1957">
        <v>88241757369</v>
      </c>
      <c r="D1957" t="s">
        <v>284</v>
      </c>
      <c r="E1957" s="3">
        <v>499800</v>
      </c>
      <c r="F1957">
        <v>10.25</v>
      </c>
      <c r="G1957" s="3">
        <v>408572</v>
      </c>
      <c r="H1957" s="3">
        <v>393571.82</v>
      </c>
      <c r="I1957">
        <v>0</v>
      </c>
      <c r="J1957" s="4">
        <v>44120</v>
      </c>
      <c r="K1957">
        <v>17</v>
      </c>
      <c r="L1957">
        <v>17</v>
      </c>
      <c r="M1957">
        <v>0</v>
      </c>
      <c r="N1957">
        <v>0</v>
      </c>
      <c r="O1957">
        <v>0</v>
      </c>
      <c r="P1957">
        <v>0</v>
      </c>
      <c r="Q1957" t="s">
        <v>73</v>
      </c>
      <c r="R1957">
        <v>0</v>
      </c>
      <c r="S1957" s="3">
        <v>9323</v>
      </c>
      <c r="T1957" t="s">
        <v>74</v>
      </c>
      <c r="U1957">
        <v>0</v>
      </c>
      <c r="V1957">
        <v>0</v>
      </c>
      <c r="W1957" t="s">
        <v>75</v>
      </c>
      <c r="Y1957">
        <v>9</v>
      </c>
      <c r="Z1957" t="s">
        <v>75</v>
      </c>
      <c r="AA1957" t="s">
        <v>74</v>
      </c>
      <c r="AB1957" t="s">
        <v>75</v>
      </c>
      <c r="AC1957">
        <v>0</v>
      </c>
      <c r="AD1957" t="s">
        <v>74</v>
      </c>
      <c r="AE1957" t="s">
        <v>76</v>
      </c>
      <c r="AF1957" s="4">
        <v>44290</v>
      </c>
      <c r="AG1957">
        <v>999</v>
      </c>
    </row>
    <row r="1958" spans="1:33" x14ac:dyDescent="0.6">
      <c r="A1958">
        <v>39743998174</v>
      </c>
      <c r="B1958" t="s">
        <v>956</v>
      </c>
      <c r="C1958">
        <v>88241759231</v>
      </c>
      <c r="D1958" t="s">
        <v>1003</v>
      </c>
      <c r="E1958" s="3">
        <v>189000</v>
      </c>
      <c r="F1958">
        <v>10.25</v>
      </c>
      <c r="G1958" s="3">
        <v>154395</v>
      </c>
      <c r="H1958" s="3">
        <v>154339</v>
      </c>
      <c r="I1958">
        <v>0</v>
      </c>
      <c r="J1958" s="4">
        <v>44123</v>
      </c>
      <c r="K1958">
        <v>17</v>
      </c>
      <c r="L1958">
        <v>17</v>
      </c>
      <c r="M1958">
        <v>0</v>
      </c>
      <c r="N1958">
        <v>0</v>
      </c>
      <c r="O1958">
        <v>0</v>
      </c>
      <c r="P1958">
        <v>0</v>
      </c>
      <c r="Q1958" t="s">
        <v>73</v>
      </c>
      <c r="R1958">
        <v>0</v>
      </c>
      <c r="S1958" s="3">
        <v>3526</v>
      </c>
      <c r="T1958" t="s">
        <v>74</v>
      </c>
      <c r="U1958">
        <v>0</v>
      </c>
      <c r="V1958">
        <v>0</v>
      </c>
      <c r="Z1958" t="s">
        <v>75</v>
      </c>
      <c r="AA1958" t="s">
        <v>74</v>
      </c>
      <c r="AB1958" t="s">
        <v>75</v>
      </c>
      <c r="AC1958">
        <v>0</v>
      </c>
      <c r="AD1958" t="s">
        <v>74</v>
      </c>
      <c r="AE1958" t="s">
        <v>76</v>
      </c>
      <c r="AF1958" s="4">
        <v>44623</v>
      </c>
      <c r="AG1958">
        <v>0</v>
      </c>
    </row>
    <row r="1959" spans="1:33" x14ac:dyDescent="0.6">
      <c r="A1959">
        <v>39793341030</v>
      </c>
      <c r="B1959" t="s">
        <v>956</v>
      </c>
      <c r="C1959">
        <v>80083996937</v>
      </c>
      <c r="D1959" t="s">
        <v>1004</v>
      </c>
      <c r="E1959" s="3">
        <v>260000</v>
      </c>
      <c r="F1959">
        <v>10.25</v>
      </c>
      <c r="G1959" s="3">
        <v>216217</v>
      </c>
      <c r="H1959" s="3">
        <v>216201</v>
      </c>
      <c r="I1959">
        <v>0</v>
      </c>
      <c r="J1959" s="4">
        <v>44144</v>
      </c>
      <c r="K1959">
        <v>16</v>
      </c>
      <c r="L1959">
        <v>16</v>
      </c>
      <c r="M1959">
        <v>0</v>
      </c>
      <c r="N1959">
        <v>0</v>
      </c>
      <c r="O1959">
        <v>0</v>
      </c>
      <c r="P1959">
        <v>0</v>
      </c>
      <c r="Q1959" t="s">
        <v>73</v>
      </c>
      <c r="R1959">
        <v>0</v>
      </c>
      <c r="S1959" s="3">
        <v>4850</v>
      </c>
      <c r="T1959" t="s">
        <v>74</v>
      </c>
      <c r="U1959">
        <v>0</v>
      </c>
      <c r="V1959">
        <v>0</v>
      </c>
      <c r="W1959" t="s">
        <v>75</v>
      </c>
      <c r="Y1959">
        <v>9</v>
      </c>
      <c r="Z1959" t="s">
        <v>75</v>
      </c>
      <c r="AA1959" t="s">
        <v>74</v>
      </c>
      <c r="AB1959" t="s">
        <v>75</v>
      </c>
      <c r="AC1959">
        <v>0</v>
      </c>
      <c r="AD1959" t="s">
        <v>74</v>
      </c>
    </row>
    <row r="1960" spans="1:33" x14ac:dyDescent="0.6">
      <c r="A1960">
        <v>39794776263</v>
      </c>
      <c r="B1960" t="s">
        <v>956</v>
      </c>
      <c r="C1960">
        <v>80084007434</v>
      </c>
      <c r="D1960" t="s">
        <v>1005</v>
      </c>
      <c r="E1960" s="3">
        <v>317000</v>
      </c>
      <c r="F1960">
        <v>10.25</v>
      </c>
      <c r="G1960" s="3">
        <v>263529</v>
      </c>
      <c r="H1960" s="3">
        <v>263528.3</v>
      </c>
      <c r="I1960">
        <v>0</v>
      </c>
      <c r="J1960" s="4">
        <v>44145</v>
      </c>
      <c r="K1960">
        <v>16</v>
      </c>
      <c r="L1960">
        <v>16</v>
      </c>
      <c r="M1960">
        <v>0</v>
      </c>
      <c r="N1960">
        <v>0</v>
      </c>
      <c r="O1960">
        <v>0</v>
      </c>
      <c r="P1960">
        <v>0</v>
      </c>
      <c r="Q1960" t="s">
        <v>73</v>
      </c>
      <c r="R1960">
        <v>0</v>
      </c>
      <c r="S1960" s="3">
        <v>5913</v>
      </c>
      <c r="T1960" t="s">
        <v>74</v>
      </c>
      <c r="U1960">
        <v>0</v>
      </c>
      <c r="V1960">
        <v>0</v>
      </c>
      <c r="Z1960" t="s">
        <v>75</v>
      </c>
      <c r="AA1960" t="s">
        <v>74</v>
      </c>
      <c r="AB1960" t="s">
        <v>75</v>
      </c>
      <c r="AC1960">
        <v>0</v>
      </c>
      <c r="AD1960" t="s">
        <v>74</v>
      </c>
      <c r="AE1960" t="s">
        <v>76</v>
      </c>
      <c r="AF1960" s="4">
        <v>44623</v>
      </c>
      <c r="AG1960">
        <v>0</v>
      </c>
    </row>
    <row r="1961" spans="1:33" x14ac:dyDescent="0.6">
      <c r="A1961">
        <v>39794921440</v>
      </c>
      <c r="B1961" t="s">
        <v>956</v>
      </c>
      <c r="C1961">
        <v>85691444356</v>
      </c>
      <c r="D1961" t="s">
        <v>1006</v>
      </c>
      <c r="E1961" s="3">
        <v>263000</v>
      </c>
      <c r="F1961">
        <v>10.25</v>
      </c>
      <c r="G1961" s="3">
        <v>218587</v>
      </c>
      <c r="H1961" s="3">
        <v>218251.7</v>
      </c>
      <c r="I1961">
        <v>0</v>
      </c>
      <c r="J1961" s="4">
        <v>44145</v>
      </c>
      <c r="K1961">
        <v>16</v>
      </c>
      <c r="L1961">
        <v>16</v>
      </c>
      <c r="M1961">
        <v>0</v>
      </c>
      <c r="N1961">
        <v>0</v>
      </c>
      <c r="O1961">
        <v>0</v>
      </c>
      <c r="P1961">
        <v>0</v>
      </c>
      <c r="Q1961" t="s">
        <v>73</v>
      </c>
      <c r="R1961">
        <v>0</v>
      </c>
      <c r="S1961" s="3">
        <v>4906</v>
      </c>
      <c r="T1961" t="s">
        <v>74</v>
      </c>
      <c r="U1961">
        <v>0</v>
      </c>
      <c r="V1961">
        <v>0</v>
      </c>
      <c r="W1961" t="s">
        <v>75</v>
      </c>
      <c r="Y1961">
        <v>9</v>
      </c>
      <c r="Z1961" t="s">
        <v>75</v>
      </c>
      <c r="AA1961" t="s">
        <v>74</v>
      </c>
      <c r="AB1961" t="s">
        <v>75</v>
      </c>
      <c r="AC1961">
        <v>0</v>
      </c>
      <c r="AD1961" t="s">
        <v>74</v>
      </c>
      <c r="AE1961" t="s">
        <v>76</v>
      </c>
      <c r="AF1961" s="4">
        <v>44411</v>
      </c>
      <c r="AG1961">
        <v>0</v>
      </c>
    </row>
    <row r="1962" spans="1:33" x14ac:dyDescent="0.6">
      <c r="A1962">
        <v>39795600731</v>
      </c>
      <c r="B1962" t="s">
        <v>956</v>
      </c>
      <c r="C1962">
        <v>80083996937</v>
      </c>
      <c r="D1962" t="s">
        <v>1004</v>
      </c>
      <c r="E1962" s="3">
        <v>180000</v>
      </c>
      <c r="F1962">
        <v>10.25</v>
      </c>
      <c r="G1962" s="3">
        <v>149627</v>
      </c>
      <c r="H1962" s="3">
        <v>149627</v>
      </c>
      <c r="I1962">
        <v>0</v>
      </c>
      <c r="J1962" s="4">
        <v>44145</v>
      </c>
      <c r="K1962">
        <v>16</v>
      </c>
      <c r="L1962">
        <v>16</v>
      </c>
      <c r="M1962">
        <v>0</v>
      </c>
      <c r="N1962">
        <v>0</v>
      </c>
      <c r="O1962">
        <v>0</v>
      </c>
      <c r="P1962">
        <v>0</v>
      </c>
      <c r="Q1962" t="s">
        <v>73</v>
      </c>
      <c r="R1962">
        <v>0</v>
      </c>
      <c r="S1962" s="3">
        <v>3358</v>
      </c>
      <c r="T1962" t="s">
        <v>74</v>
      </c>
      <c r="U1962">
        <v>0</v>
      </c>
      <c r="V1962">
        <v>0</v>
      </c>
      <c r="W1962" t="s">
        <v>75</v>
      </c>
      <c r="Y1962">
        <v>9</v>
      </c>
      <c r="Z1962" t="s">
        <v>75</v>
      </c>
      <c r="AA1962" t="s">
        <v>74</v>
      </c>
      <c r="AB1962" t="s">
        <v>75</v>
      </c>
      <c r="AC1962">
        <v>0</v>
      </c>
      <c r="AD1962" t="s">
        <v>74</v>
      </c>
    </row>
    <row r="1963" spans="1:33" x14ac:dyDescent="0.6">
      <c r="A1963">
        <v>39826603729</v>
      </c>
      <c r="B1963" t="s">
        <v>956</v>
      </c>
      <c r="C1963">
        <v>80083977426</v>
      </c>
      <c r="D1963" t="s">
        <v>1007</v>
      </c>
      <c r="E1963" s="3">
        <v>180000</v>
      </c>
      <c r="F1963">
        <v>10.25</v>
      </c>
      <c r="G1963" s="3">
        <v>148768</v>
      </c>
      <c r="H1963" s="3">
        <v>148768</v>
      </c>
      <c r="I1963">
        <v>0</v>
      </c>
      <c r="J1963" s="4">
        <v>44160</v>
      </c>
      <c r="K1963">
        <v>16</v>
      </c>
      <c r="L1963">
        <v>16</v>
      </c>
      <c r="M1963">
        <v>0</v>
      </c>
      <c r="N1963">
        <v>0</v>
      </c>
      <c r="O1963">
        <v>0</v>
      </c>
      <c r="P1963">
        <v>0</v>
      </c>
      <c r="Q1963" t="s">
        <v>73</v>
      </c>
      <c r="R1963">
        <v>0</v>
      </c>
      <c r="S1963" s="3">
        <v>3358</v>
      </c>
      <c r="T1963" t="s">
        <v>74</v>
      </c>
      <c r="U1963">
        <v>0</v>
      </c>
      <c r="V1963">
        <v>0</v>
      </c>
      <c r="W1963" t="s">
        <v>75</v>
      </c>
      <c r="Y1963">
        <v>9</v>
      </c>
      <c r="Z1963" t="s">
        <v>75</v>
      </c>
      <c r="AA1963" t="s">
        <v>74</v>
      </c>
      <c r="AB1963" t="s">
        <v>75</v>
      </c>
      <c r="AC1963">
        <v>0</v>
      </c>
      <c r="AD1963" t="s">
        <v>74</v>
      </c>
      <c r="AE1963" t="s">
        <v>76</v>
      </c>
      <c r="AF1963" s="4">
        <v>44411</v>
      </c>
      <c r="AG1963">
        <v>0</v>
      </c>
    </row>
    <row r="1964" spans="1:33" x14ac:dyDescent="0.6">
      <c r="A1964">
        <v>39828881218</v>
      </c>
      <c r="B1964" t="s">
        <v>956</v>
      </c>
      <c r="C1964">
        <v>85009640144</v>
      </c>
      <c r="D1964" t="s">
        <v>1008</v>
      </c>
      <c r="E1964" s="3">
        <v>200000</v>
      </c>
      <c r="F1964">
        <v>10.25</v>
      </c>
      <c r="G1964" s="3">
        <v>165232</v>
      </c>
      <c r="H1964" s="3">
        <v>165232</v>
      </c>
      <c r="I1964">
        <v>0</v>
      </c>
      <c r="J1964" s="4">
        <v>44161</v>
      </c>
      <c r="K1964">
        <v>16</v>
      </c>
      <c r="L1964">
        <v>16</v>
      </c>
      <c r="M1964">
        <v>0</v>
      </c>
      <c r="N1964">
        <v>0</v>
      </c>
      <c r="O1964">
        <v>0</v>
      </c>
      <c r="P1964">
        <v>0</v>
      </c>
      <c r="Q1964" t="s">
        <v>73</v>
      </c>
      <c r="R1964">
        <v>0</v>
      </c>
      <c r="S1964" s="3">
        <v>3731</v>
      </c>
      <c r="T1964" t="s">
        <v>74</v>
      </c>
      <c r="U1964">
        <v>0</v>
      </c>
      <c r="V1964">
        <v>0</v>
      </c>
      <c r="W1964" t="s">
        <v>75</v>
      </c>
      <c r="Y1964">
        <v>9</v>
      </c>
      <c r="Z1964" t="s">
        <v>75</v>
      </c>
      <c r="AA1964" t="s">
        <v>74</v>
      </c>
      <c r="AB1964" t="s">
        <v>75</v>
      </c>
      <c r="AC1964">
        <v>0</v>
      </c>
      <c r="AD1964" t="s">
        <v>74</v>
      </c>
      <c r="AE1964" t="s">
        <v>76</v>
      </c>
      <c r="AF1964" s="4">
        <v>44411</v>
      </c>
      <c r="AG1964">
        <v>0</v>
      </c>
    </row>
    <row r="1965" spans="1:33" x14ac:dyDescent="0.6">
      <c r="A1965">
        <v>39841463805</v>
      </c>
      <c r="B1965" t="s">
        <v>956</v>
      </c>
      <c r="C1965">
        <v>80084135274</v>
      </c>
      <c r="D1965" t="s">
        <v>1009</v>
      </c>
      <c r="E1965" s="3">
        <v>100000</v>
      </c>
      <c r="F1965">
        <v>10.25</v>
      </c>
      <c r="G1965" s="3">
        <v>62592</v>
      </c>
      <c r="H1965" s="3">
        <v>62592</v>
      </c>
      <c r="I1965">
        <v>0</v>
      </c>
      <c r="J1965" s="4">
        <v>44167</v>
      </c>
      <c r="K1965">
        <v>15</v>
      </c>
      <c r="L1965">
        <v>15</v>
      </c>
      <c r="M1965">
        <v>0</v>
      </c>
      <c r="N1965">
        <v>0</v>
      </c>
      <c r="O1965">
        <v>0</v>
      </c>
      <c r="P1965">
        <v>0</v>
      </c>
      <c r="Q1965" t="s">
        <v>73</v>
      </c>
      <c r="R1965">
        <v>0</v>
      </c>
      <c r="S1965" s="3">
        <v>3239</v>
      </c>
      <c r="T1965" t="s">
        <v>74</v>
      </c>
      <c r="U1965">
        <v>0</v>
      </c>
      <c r="V1965">
        <v>0</v>
      </c>
      <c r="W1965" t="s">
        <v>75</v>
      </c>
      <c r="Y1965">
        <v>9</v>
      </c>
      <c r="Z1965" t="s">
        <v>75</v>
      </c>
      <c r="AA1965" t="s">
        <v>74</v>
      </c>
      <c r="AB1965" t="s">
        <v>75</v>
      </c>
      <c r="AC1965">
        <v>0</v>
      </c>
      <c r="AD1965" t="s">
        <v>74</v>
      </c>
      <c r="AE1965" t="s">
        <v>76</v>
      </c>
      <c r="AF1965" s="4">
        <v>44628</v>
      </c>
      <c r="AG1965">
        <v>0</v>
      </c>
    </row>
    <row r="1966" spans="1:33" x14ac:dyDescent="0.6">
      <c r="A1966">
        <v>39847447979</v>
      </c>
      <c r="B1966" t="s">
        <v>956</v>
      </c>
      <c r="C1966">
        <v>86542024639</v>
      </c>
      <c r="D1966" t="s">
        <v>1010</v>
      </c>
      <c r="E1966" s="3">
        <v>275000</v>
      </c>
      <c r="F1966">
        <v>10.25</v>
      </c>
      <c r="G1966" s="3">
        <v>231990</v>
      </c>
      <c r="H1966" s="3">
        <v>226439.5</v>
      </c>
      <c r="I1966">
        <v>0</v>
      </c>
      <c r="J1966" s="4">
        <v>44169</v>
      </c>
      <c r="K1966">
        <v>15</v>
      </c>
      <c r="L1966">
        <v>15</v>
      </c>
      <c r="M1966">
        <v>0</v>
      </c>
      <c r="N1966">
        <v>0</v>
      </c>
      <c r="O1966">
        <v>0</v>
      </c>
      <c r="P1966">
        <v>0</v>
      </c>
      <c r="Q1966" t="s">
        <v>73</v>
      </c>
      <c r="R1966">
        <v>0</v>
      </c>
      <c r="S1966" s="3">
        <v>5130</v>
      </c>
      <c r="T1966" t="s">
        <v>74</v>
      </c>
      <c r="U1966">
        <v>0</v>
      </c>
      <c r="V1966">
        <v>0</v>
      </c>
      <c r="W1966" t="s">
        <v>75</v>
      </c>
      <c r="Y1966">
        <v>9</v>
      </c>
      <c r="Z1966" t="s">
        <v>75</v>
      </c>
      <c r="AA1966" t="s">
        <v>74</v>
      </c>
      <c r="AB1966" t="s">
        <v>75</v>
      </c>
      <c r="AC1966">
        <v>0</v>
      </c>
      <c r="AD1966" t="s">
        <v>74</v>
      </c>
      <c r="AE1966" t="s">
        <v>76</v>
      </c>
      <c r="AF1966" s="4">
        <v>44594</v>
      </c>
      <c r="AG1966">
        <v>0</v>
      </c>
    </row>
    <row r="1967" spans="1:33" x14ac:dyDescent="0.6">
      <c r="A1967">
        <v>39855586435</v>
      </c>
      <c r="B1967" t="s">
        <v>956</v>
      </c>
      <c r="C1967">
        <v>85511346980</v>
      </c>
      <c r="D1967" t="s">
        <v>1011</v>
      </c>
      <c r="E1967" s="3">
        <v>150000</v>
      </c>
      <c r="F1967">
        <v>10.25</v>
      </c>
      <c r="G1967" s="3">
        <v>119155</v>
      </c>
      <c r="H1967" s="3">
        <v>107245</v>
      </c>
      <c r="I1967">
        <v>0</v>
      </c>
      <c r="J1967" s="4">
        <v>44173</v>
      </c>
      <c r="K1967">
        <v>15</v>
      </c>
      <c r="L1967">
        <v>15</v>
      </c>
      <c r="M1967">
        <v>0</v>
      </c>
      <c r="N1967">
        <v>0</v>
      </c>
      <c r="O1967">
        <v>0</v>
      </c>
      <c r="P1967">
        <v>0</v>
      </c>
      <c r="Q1967" t="s">
        <v>73</v>
      </c>
      <c r="R1967">
        <v>0</v>
      </c>
      <c r="S1967" s="3">
        <v>3206</v>
      </c>
      <c r="T1967" t="s">
        <v>74</v>
      </c>
      <c r="U1967">
        <v>0</v>
      </c>
      <c r="V1967">
        <v>0</v>
      </c>
      <c r="W1967" t="s">
        <v>75</v>
      </c>
      <c r="Y1967">
        <v>9</v>
      </c>
      <c r="Z1967" t="s">
        <v>75</v>
      </c>
      <c r="AA1967" t="s">
        <v>74</v>
      </c>
      <c r="AB1967" t="s">
        <v>75</v>
      </c>
      <c r="AC1967">
        <v>0</v>
      </c>
      <c r="AD1967" t="s">
        <v>74</v>
      </c>
      <c r="AE1967" t="s">
        <v>76</v>
      </c>
      <c r="AF1967" s="4">
        <v>44289</v>
      </c>
      <c r="AG1967">
        <v>999</v>
      </c>
    </row>
    <row r="1968" spans="1:33" x14ac:dyDescent="0.6">
      <c r="A1968">
        <v>39933759742</v>
      </c>
      <c r="B1968" t="s">
        <v>956</v>
      </c>
      <c r="C1968">
        <v>80083921279</v>
      </c>
      <c r="D1968" t="s">
        <v>1012</v>
      </c>
      <c r="E1968" s="3">
        <v>158700</v>
      </c>
      <c r="F1968">
        <v>10.25</v>
      </c>
      <c r="G1968" s="3">
        <v>101105</v>
      </c>
      <c r="H1968" s="3">
        <v>101105</v>
      </c>
      <c r="I1968">
        <v>0</v>
      </c>
      <c r="J1968" s="4">
        <v>44208</v>
      </c>
      <c r="K1968">
        <v>14</v>
      </c>
      <c r="L1968">
        <v>14</v>
      </c>
      <c r="M1968">
        <v>0</v>
      </c>
      <c r="N1968">
        <v>0</v>
      </c>
      <c r="O1968">
        <v>0</v>
      </c>
      <c r="P1968">
        <v>0</v>
      </c>
      <c r="Q1968" t="s">
        <v>73</v>
      </c>
      <c r="R1968">
        <v>0</v>
      </c>
      <c r="S1968" s="3">
        <v>5265</v>
      </c>
      <c r="T1968" t="s">
        <v>74</v>
      </c>
      <c r="U1968">
        <v>0</v>
      </c>
      <c r="V1968">
        <v>0</v>
      </c>
      <c r="W1968" t="s">
        <v>75</v>
      </c>
      <c r="Y1968">
        <v>9</v>
      </c>
      <c r="Z1968" t="s">
        <v>75</v>
      </c>
      <c r="AA1968" t="s">
        <v>74</v>
      </c>
      <c r="AB1968" t="s">
        <v>75</v>
      </c>
      <c r="AC1968">
        <v>0</v>
      </c>
      <c r="AD1968" t="s">
        <v>74</v>
      </c>
      <c r="AE1968" t="s">
        <v>76</v>
      </c>
      <c r="AF1968" s="4">
        <v>44623</v>
      </c>
      <c r="AG1968">
        <v>0</v>
      </c>
    </row>
    <row r="1969" spans="1:34" x14ac:dyDescent="0.6">
      <c r="A1969">
        <v>39948406799</v>
      </c>
      <c r="B1969" t="s">
        <v>956</v>
      </c>
      <c r="C1969">
        <v>80004585568</v>
      </c>
      <c r="D1969" t="s">
        <v>1013</v>
      </c>
      <c r="E1969" s="3">
        <v>415000</v>
      </c>
      <c r="F1969">
        <v>10.25</v>
      </c>
      <c r="G1969" s="3">
        <v>353405</v>
      </c>
      <c r="H1969" s="3">
        <v>353404.5</v>
      </c>
      <c r="I1969">
        <v>0</v>
      </c>
      <c r="J1969" s="4">
        <v>44215</v>
      </c>
      <c r="K1969">
        <v>14</v>
      </c>
      <c r="L1969">
        <v>14</v>
      </c>
      <c r="M1969">
        <v>0</v>
      </c>
      <c r="N1969">
        <v>0</v>
      </c>
      <c r="O1969">
        <v>0</v>
      </c>
      <c r="P1969">
        <v>0</v>
      </c>
      <c r="Q1969" t="s">
        <v>73</v>
      </c>
      <c r="R1969">
        <v>0</v>
      </c>
      <c r="S1969" s="3">
        <v>7741</v>
      </c>
      <c r="T1969" t="s">
        <v>74</v>
      </c>
      <c r="U1969">
        <v>0</v>
      </c>
      <c r="V1969">
        <v>0</v>
      </c>
      <c r="W1969" t="s">
        <v>75</v>
      </c>
      <c r="Y1969">
        <v>9</v>
      </c>
      <c r="Z1969" t="s">
        <v>75</v>
      </c>
      <c r="AA1969" t="s">
        <v>74</v>
      </c>
      <c r="AB1969" t="s">
        <v>75</v>
      </c>
      <c r="AC1969">
        <v>0</v>
      </c>
      <c r="AD1969" t="s">
        <v>74</v>
      </c>
      <c r="AE1969" t="s">
        <v>76</v>
      </c>
      <c r="AF1969" s="4">
        <v>44622</v>
      </c>
      <c r="AG1969">
        <v>0</v>
      </c>
    </row>
    <row r="1970" spans="1:34" x14ac:dyDescent="0.6">
      <c r="A1970">
        <v>39961195384</v>
      </c>
      <c r="B1970" t="s">
        <v>956</v>
      </c>
      <c r="C1970">
        <v>86801350503</v>
      </c>
      <c r="D1970" t="s">
        <v>1014</v>
      </c>
      <c r="E1970" s="3">
        <v>388000</v>
      </c>
      <c r="F1970">
        <v>10.25</v>
      </c>
      <c r="G1970" s="3">
        <v>329642</v>
      </c>
      <c r="H1970" s="3">
        <v>329641.2</v>
      </c>
      <c r="I1970">
        <v>0</v>
      </c>
      <c r="J1970" s="4">
        <v>44221</v>
      </c>
      <c r="K1970">
        <v>14</v>
      </c>
      <c r="L1970">
        <v>14</v>
      </c>
      <c r="M1970">
        <v>0</v>
      </c>
      <c r="N1970">
        <v>0</v>
      </c>
      <c r="O1970">
        <v>0</v>
      </c>
      <c r="P1970">
        <v>0</v>
      </c>
      <c r="Q1970" t="s">
        <v>73</v>
      </c>
      <c r="R1970">
        <v>0</v>
      </c>
      <c r="S1970" s="3">
        <v>7238</v>
      </c>
      <c r="T1970" t="s">
        <v>74</v>
      </c>
      <c r="U1970">
        <v>0</v>
      </c>
      <c r="V1970">
        <v>0</v>
      </c>
      <c r="W1970" t="s">
        <v>75</v>
      </c>
      <c r="Y1970">
        <v>9</v>
      </c>
      <c r="Z1970" t="s">
        <v>75</v>
      </c>
      <c r="AA1970" t="s">
        <v>74</v>
      </c>
      <c r="AB1970" t="s">
        <v>75</v>
      </c>
      <c r="AC1970">
        <v>0</v>
      </c>
      <c r="AD1970" t="s">
        <v>74</v>
      </c>
    </row>
    <row r="1971" spans="1:34" x14ac:dyDescent="0.6">
      <c r="A1971">
        <v>40006152959</v>
      </c>
      <c r="B1971" t="s">
        <v>956</v>
      </c>
      <c r="C1971">
        <v>89980618713</v>
      </c>
      <c r="D1971" t="s">
        <v>1015</v>
      </c>
      <c r="E1971" s="3">
        <v>220000</v>
      </c>
      <c r="F1971">
        <v>10.25</v>
      </c>
      <c r="G1971" s="3">
        <v>190229</v>
      </c>
      <c r="H1971" s="3">
        <v>188981</v>
      </c>
      <c r="I1971">
        <v>0</v>
      </c>
      <c r="J1971" s="4">
        <v>44239</v>
      </c>
      <c r="K1971">
        <v>13</v>
      </c>
      <c r="L1971">
        <v>13</v>
      </c>
      <c r="M1971">
        <v>0</v>
      </c>
      <c r="N1971">
        <v>0</v>
      </c>
      <c r="O1971">
        <v>0</v>
      </c>
      <c r="P1971">
        <v>0</v>
      </c>
      <c r="Q1971" t="s">
        <v>73</v>
      </c>
      <c r="R1971">
        <v>0</v>
      </c>
      <c r="S1971" s="3">
        <v>4104</v>
      </c>
      <c r="T1971" t="s">
        <v>74</v>
      </c>
      <c r="U1971">
        <v>0</v>
      </c>
      <c r="V1971">
        <v>0</v>
      </c>
      <c r="W1971" t="s">
        <v>75</v>
      </c>
      <c r="Y1971">
        <v>9</v>
      </c>
      <c r="Z1971" t="s">
        <v>75</v>
      </c>
      <c r="AA1971" t="s">
        <v>74</v>
      </c>
      <c r="AB1971" t="s">
        <v>75</v>
      </c>
      <c r="AC1971">
        <v>0</v>
      </c>
      <c r="AD1971" t="s">
        <v>74</v>
      </c>
      <c r="AE1971" t="s">
        <v>76</v>
      </c>
      <c r="AF1971" s="4">
        <v>44623</v>
      </c>
      <c r="AG1971">
        <v>0</v>
      </c>
    </row>
    <row r="1972" spans="1:34" x14ac:dyDescent="0.6">
      <c r="A1972">
        <v>40007072345</v>
      </c>
      <c r="B1972" t="s">
        <v>956</v>
      </c>
      <c r="C1972">
        <v>80084135116</v>
      </c>
      <c r="D1972" t="s">
        <v>1016</v>
      </c>
      <c r="E1972" s="3">
        <v>650000</v>
      </c>
      <c r="F1972">
        <v>10.25</v>
      </c>
      <c r="G1972" s="3">
        <v>560072</v>
      </c>
      <c r="H1972" s="3">
        <v>522684</v>
      </c>
      <c r="I1972">
        <v>0</v>
      </c>
      <c r="J1972" s="4">
        <v>44239</v>
      </c>
      <c r="K1972">
        <v>13</v>
      </c>
      <c r="L1972">
        <v>13</v>
      </c>
      <c r="M1972">
        <v>0</v>
      </c>
      <c r="N1972">
        <v>0</v>
      </c>
      <c r="O1972">
        <v>0</v>
      </c>
      <c r="P1972">
        <v>0</v>
      </c>
      <c r="Q1972" t="s">
        <v>73</v>
      </c>
      <c r="R1972">
        <v>0</v>
      </c>
      <c r="S1972" s="3">
        <v>12124</v>
      </c>
      <c r="T1972" t="s">
        <v>74</v>
      </c>
      <c r="U1972">
        <v>0</v>
      </c>
      <c r="V1972">
        <v>0</v>
      </c>
      <c r="W1972" t="s">
        <v>75</v>
      </c>
      <c r="Y1972">
        <v>9</v>
      </c>
      <c r="Z1972" t="s">
        <v>75</v>
      </c>
      <c r="AA1972" t="s">
        <v>74</v>
      </c>
      <c r="AB1972" t="s">
        <v>75</v>
      </c>
      <c r="AC1972">
        <v>0</v>
      </c>
      <c r="AD1972" t="s">
        <v>74</v>
      </c>
      <c r="AE1972" t="s">
        <v>76</v>
      </c>
      <c r="AF1972" s="4">
        <v>44313</v>
      </c>
      <c r="AG1972">
        <v>999</v>
      </c>
    </row>
    <row r="1973" spans="1:34" x14ac:dyDescent="0.6">
      <c r="A1973">
        <v>40010213577</v>
      </c>
      <c r="B1973" t="s">
        <v>956</v>
      </c>
      <c r="C1973">
        <v>86201739090</v>
      </c>
      <c r="D1973" t="s">
        <v>1017</v>
      </c>
      <c r="E1973" s="3">
        <v>330000</v>
      </c>
      <c r="F1973">
        <v>10.25</v>
      </c>
      <c r="G1973" s="3">
        <v>285121</v>
      </c>
      <c r="H1973" s="3">
        <v>285121</v>
      </c>
      <c r="I1973">
        <v>0</v>
      </c>
      <c r="J1973" s="4">
        <v>44242</v>
      </c>
      <c r="K1973">
        <v>13</v>
      </c>
      <c r="L1973">
        <v>13</v>
      </c>
      <c r="M1973">
        <v>0</v>
      </c>
      <c r="N1973">
        <v>0</v>
      </c>
      <c r="O1973">
        <v>0</v>
      </c>
      <c r="P1973">
        <v>0</v>
      </c>
      <c r="Q1973" t="s">
        <v>73</v>
      </c>
      <c r="R1973">
        <v>0</v>
      </c>
      <c r="S1973" s="3">
        <v>6156</v>
      </c>
      <c r="T1973" t="s">
        <v>74</v>
      </c>
      <c r="U1973">
        <v>0</v>
      </c>
      <c r="V1973">
        <v>0</v>
      </c>
      <c r="Z1973" t="s">
        <v>75</v>
      </c>
      <c r="AA1973" t="s">
        <v>74</v>
      </c>
      <c r="AB1973" t="s">
        <v>75</v>
      </c>
      <c r="AC1973">
        <v>0</v>
      </c>
      <c r="AD1973" t="s">
        <v>74</v>
      </c>
    </row>
    <row r="1974" spans="1:34" x14ac:dyDescent="0.6">
      <c r="A1974">
        <v>40043166322</v>
      </c>
      <c r="B1974" t="s">
        <v>956</v>
      </c>
      <c r="C1974">
        <v>85109475914</v>
      </c>
      <c r="D1974" t="s">
        <v>1018</v>
      </c>
      <c r="E1974" s="3">
        <v>210000</v>
      </c>
      <c r="F1974">
        <v>10.25</v>
      </c>
      <c r="G1974" s="3">
        <v>177371</v>
      </c>
      <c r="H1974" s="3">
        <v>172799</v>
      </c>
      <c r="I1974">
        <v>0</v>
      </c>
      <c r="J1974" s="4">
        <v>44256</v>
      </c>
      <c r="K1974">
        <v>12</v>
      </c>
      <c r="L1974">
        <v>12</v>
      </c>
      <c r="M1974">
        <v>0</v>
      </c>
      <c r="N1974">
        <v>0</v>
      </c>
      <c r="O1974">
        <v>0</v>
      </c>
      <c r="P1974">
        <v>0</v>
      </c>
      <c r="Q1974" t="s">
        <v>73</v>
      </c>
      <c r="R1974">
        <v>0</v>
      </c>
      <c r="S1974" s="3">
        <v>4488</v>
      </c>
      <c r="T1974" t="s">
        <v>74</v>
      </c>
      <c r="U1974">
        <v>0</v>
      </c>
      <c r="V1974">
        <v>0</v>
      </c>
      <c r="W1974" t="s">
        <v>75</v>
      </c>
      <c r="Y1974">
        <v>9</v>
      </c>
      <c r="Z1974" t="s">
        <v>75</v>
      </c>
      <c r="AA1974" t="s">
        <v>74</v>
      </c>
      <c r="AB1974" t="s">
        <v>75</v>
      </c>
      <c r="AC1974">
        <v>0</v>
      </c>
      <c r="AD1974" t="s">
        <v>74</v>
      </c>
      <c r="AE1974" t="s">
        <v>76</v>
      </c>
      <c r="AF1974" s="4">
        <v>44412</v>
      </c>
      <c r="AG1974">
        <v>0</v>
      </c>
    </row>
    <row r="1975" spans="1:34" x14ac:dyDescent="0.6">
      <c r="A1975">
        <v>40067621036</v>
      </c>
      <c r="B1975" t="s">
        <v>956</v>
      </c>
      <c r="C1975">
        <v>90281329997</v>
      </c>
      <c r="D1975" t="s">
        <v>701</v>
      </c>
      <c r="E1975" s="3">
        <v>150000</v>
      </c>
      <c r="F1975">
        <v>10.25</v>
      </c>
      <c r="G1975" s="3">
        <v>126510</v>
      </c>
      <c r="H1975" s="3">
        <v>126510</v>
      </c>
      <c r="I1975">
        <v>0</v>
      </c>
      <c r="J1975" s="4">
        <v>44265</v>
      </c>
      <c r="K1975">
        <v>12</v>
      </c>
      <c r="L1975">
        <v>12</v>
      </c>
      <c r="M1975">
        <v>0</v>
      </c>
      <c r="N1975">
        <v>0</v>
      </c>
      <c r="O1975">
        <v>0</v>
      </c>
      <c r="P1975">
        <v>0</v>
      </c>
      <c r="Q1975" t="s">
        <v>73</v>
      </c>
      <c r="R1975">
        <v>0</v>
      </c>
      <c r="S1975" s="3">
        <v>3206</v>
      </c>
      <c r="T1975" t="s">
        <v>74</v>
      </c>
      <c r="U1975">
        <v>0</v>
      </c>
      <c r="V1975">
        <v>0</v>
      </c>
      <c r="W1975" t="s">
        <v>75</v>
      </c>
      <c r="Y1975">
        <v>9</v>
      </c>
      <c r="Z1975" t="s">
        <v>75</v>
      </c>
      <c r="AA1975" t="s">
        <v>74</v>
      </c>
      <c r="AB1975" t="s">
        <v>75</v>
      </c>
      <c r="AC1975">
        <v>0</v>
      </c>
      <c r="AD1975" t="s">
        <v>74</v>
      </c>
      <c r="AE1975" t="s">
        <v>76</v>
      </c>
      <c r="AF1975" s="4">
        <v>44563</v>
      </c>
      <c r="AG1975">
        <v>0</v>
      </c>
    </row>
    <row r="1976" spans="1:34" x14ac:dyDescent="0.6">
      <c r="A1976">
        <v>40078617061</v>
      </c>
      <c r="B1976" t="s">
        <v>956</v>
      </c>
      <c r="C1976">
        <v>87816175366</v>
      </c>
      <c r="D1976" t="s">
        <v>1019</v>
      </c>
      <c r="E1976" s="3">
        <v>200000</v>
      </c>
      <c r="F1976">
        <v>10.25</v>
      </c>
      <c r="G1976" s="3">
        <v>168205</v>
      </c>
      <c r="H1976" s="3">
        <v>168205</v>
      </c>
      <c r="I1976">
        <v>0</v>
      </c>
      <c r="J1976" s="4">
        <v>44272</v>
      </c>
      <c r="K1976">
        <v>12</v>
      </c>
      <c r="L1976">
        <v>12</v>
      </c>
      <c r="M1976">
        <v>0</v>
      </c>
      <c r="N1976">
        <v>0</v>
      </c>
      <c r="O1976">
        <v>0</v>
      </c>
      <c r="P1976">
        <v>0</v>
      </c>
      <c r="Q1976" t="s">
        <v>73</v>
      </c>
      <c r="R1976">
        <v>0</v>
      </c>
      <c r="S1976" s="3">
        <v>4275</v>
      </c>
      <c r="T1976" t="s">
        <v>74</v>
      </c>
      <c r="U1976">
        <v>0</v>
      </c>
      <c r="V1976">
        <v>0</v>
      </c>
      <c r="W1976" t="s">
        <v>75</v>
      </c>
      <c r="Y1976">
        <v>9</v>
      </c>
      <c r="Z1976" t="s">
        <v>75</v>
      </c>
      <c r="AA1976" t="s">
        <v>74</v>
      </c>
      <c r="AB1976" t="s">
        <v>75</v>
      </c>
      <c r="AC1976">
        <v>0</v>
      </c>
      <c r="AD1976" t="s">
        <v>74</v>
      </c>
      <c r="AE1976" t="s">
        <v>76</v>
      </c>
      <c r="AF1976" s="4">
        <v>44623</v>
      </c>
      <c r="AG1976">
        <v>0</v>
      </c>
    </row>
    <row r="1977" spans="1:34" x14ac:dyDescent="0.6">
      <c r="A1977">
        <v>40085689195</v>
      </c>
      <c r="B1977" t="s">
        <v>956</v>
      </c>
      <c r="C1977">
        <v>85593238015</v>
      </c>
      <c r="D1977" t="s">
        <v>1020</v>
      </c>
      <c r="E1977" s="3">
        <v>150000</v>
      </c>
      <c r="F1977">
        <v>10.25</v>
      </c>
      <c r="G1977" s="3">
        <v>126047</v>
      </c>
      <c r="H1977" s="3">
        <v>126047</v>
      </c>
      <c r="I1977">
        <v>0</v>
      </c>
      <c r="J1977" s="4">
        <v>44275</v>
      </c>
      <c r="K1977">
        <v>12</v>
      </c>
      <c r="L1977">
        <v>12</v>
      </c>
      <c r="M1977">
        <v>0</v>
      </c>
      <c r="N1977">
        <v>0</v>
      </c>
      <c r="O1977">
        <v>0</v>
      </c>
      <c r="P1977">
        <v>0</v>
      </c>
      <c r="Q1977" t="s">
        <v>73</v>
      </c>
      <c r="R1977">
        <v>0</v>
      </c>
      <c r="S1977" s="3">
        <v>3206</v>
      </c>
      <c r="T1977" t="s">
        <v>74</v>
      </c>
      <c r="U1977">
        <v>0</v>
      </c>
      <c r="V1977">
        <v>0</v>
      </c>
      <c r="W1977" t="s">
        <v>75</v>
      </c>
      <c r="Y1977">
        <v>9</v>
      </c>
      <c r="Z1977" t="s">
        <v>75</v>
      </c>
      <c r="AA1977" t="s">
        <v>74</v>
      </c>
      <c r="AB1977" t="s">
        <v>75</v>
      </c>
      <c r="AC1977">
        <v>0</v>
      </c>
      <c r="AD1977" t="s">
        <v>74</v>
      </c>
      <c r="AE1977" t="s">
        <v>76</v>
      </c>
      <c r="AF1977" s="4">
        <v>44623</v>
      </c>
      <c r="AG1977">
        <v>0</v>
      </c>
    </row>
    <row r="1978" spans="1:34" x14ac:dyDescent="0.6">
      <c r="A1978">
        <v>40090996877</v>
      </c>
      <c r="B1978" t="s">
        <v>956</v>
      </c>
      <c r="C1978">
        <v>80083986442</v>
      </c>
      <c r="D1978" t="s">
        <v>1021</v>
      </c>
      <c r="E1978" s="3">
        <v>227000</v>
      </c>
      <c r="F1978">
        <v>10.25</v>
      </c>
      <c r="G1978" s="3">
        <v>190597</v>
      </c>
      <c r="H1978" s="3">
        <v>190596.6</v>
      </c>
      <c r="I1978">
        <v>0</v>
      </c>
      <c r="J1978" s="4">
        <v>44277</v>
      </c>
      <c r="K1978">
        <v>12</v>
      </c>
      <c r="L1978">
        <v>12</v>
      </c>
      <c r="M1978">
        <v>0</v>
      </c>
      <c r="N1978">
        <v>0</v>
      </c>
      <c r="O1978">
        <v>0</v>
      </c>
      <c r="P1978">
        <v>0</v>
      </c>
      <c r="Q1978" t="s">
        <v>73</v>
      </c>
      <c r="R1978">
        <v>0</v>
      </c>
      <c r="S1978" s="3">
        <v>4852</v>
      </c>
      <c r="T1978" t="s">
        <v>74</v>
      </c>
      <c r="U1978">
        <v>0</v>
      </c>
      <c r="V1978">
        <v>0</v>
      </c>
      <c r="W1978" t="s">
        <v>75</v>
      </c>
      <c r="Y1978">
        <v>9</v>
      </c>
      <c r="Z1978" t="s">
        <v>75</v>
      </c>
      <c r="AA1978" t="s">
        <v>74</v>
      </c>
      <c r="AB1978" t="s">
        <v>75</v>
      </c>
      <c r="AC1978">
        <v>0</v>
      </c>
      <c r="AD1978" t="s">
        <v>74</v>
      </c>
      <c r="AE1978" t="s">
        <v>76</v>
      </c>
      <c r="AF1978" s="4">
        <v>44532</v>
      </c>
      <c r="AG1978">
        <v>0</v>
      </c>
    </row>
    <row r="1979" spans="1:34" x14ac:dyDescent="0.6">
      <c r="A1979">
        <v>40091078904</v>
      </c>
      <c r="B1979" t="s">
        <v>956</v>
      </c>
      <c r="C1979">
        <v>85514227552</v>
      </c>
      <c r="D1979" t="s">
        <v>1022</v>
      </c>
      <c r="E1979" s="3">
        <v>190000</v>
      </c>
      <c r="F1979">
        <v>10.25</v>
      </c>
      <c r="G1979" s="3">
        <v>166184</v>
      </c>
      <c r="H1979" s="3">
        <v>166184</v>
      </c>
      <c r="I1979">
        <v>0</v>
      </c>
      <c r="J1979" s="4">
        <v>44277</v>
      </c>
      <c r="K1979">
        <v>12</v>
      </c>
      <c r="L1979">
        <v>12</v>
      </c>
      <c r="M1979">
        <v>0</v>
      </c>
      <c r="N1979">
        <v>0</v>
      </c>
      <c r="O1979">
        <v>0</v>
      </c>
      <c r="P1979">
        <v>0</v>
      </c>
      <c r="Q1979" t="s">
        <v>73</v>
      </c>
      <c r="R1979">
        <v>0</v>
      </c>
      <c r="S1979" s="3">
        <v>3544</v>
      </c>
      <c r="T1979" t="s">
        <v>74</v>
      </c>
      <c r="U1979">
        <v>0</v>
      </c>
      <c r="V1979">
        <v>0</v>
      </c>
      <c r="W1979" t="s">
        <v>75</v>
      </c>
      <c r="Y1979">
        <v>9</v>
      </c>
      <c r="Z1979" t="s">
        <v>75</v>
      </c>
      <c r="AA1979" t="s">
        <v>74</v>
      </c>
      <c r="AB1979" t="s">
        <v>75</v>
      </c>
      <c r="AC1979">
        <v>0</v>
      </c>
      <c r="AD1979" t="s">
        <v>74</v>
      </c>
      <c r="AE1979" t="s">
        <v>76</v>
      </c>
      <c r="AF1979" s="4">
        <v>44532</v>
      </c>
      <c r="AG1979">
        <v>0</v>
      </c>
    </row>
    <row r="1980" spans="1:34" x14ac:dyDescent="0.6">
      <c r="A1980" t="s">
        <v>14</v>
      </c>
      <c r="B1980" t="s">
        <v>15</v>
      </c>
      <c r="C1980" t="s">
        <v>16</v>
      </c>
      <c r="D1980" t="s">
        <v>17</v>
      </c>
      <c r="E1980" t="s">
        <v>18</v>
      </c>
      <c r="F1980" t="s">
        <v>19</v>
      </c>
      <c r="G1980" t="s">
        <v>69</v>
      </c>
      <c r="H1980" t="s">
        <v>70</v>
      </c>
      <c r="I1980" t="s">
        <v>21</v>
      </c>
      <c r="J1980" t="s">
        <v>19</v>
      </c>
      <c r="K1980" t="s">
        <v>22</v>
      </c>
      <c r="L1980" t="s">
        <v>22</v>
      </c>
      <c r="M1980" t="s">
        <v>22</v>
      </c>
      <c r="N1980" t="s">
        <v>23</v>
      </c>
      <c r="O1980" t="s">
        <v>22</v>
      </c>
      <c r="P1980" t="s">
        <v>24</v>
      </c>
      <c r="Q1980" t="s">
        <v>19</v>
      </c>
      <c r="R1980" t="s">
        <v>25</v>
      </c>
      <c r="S1980" t="s">
        <v>21</v>
      </c>
      <c r="T1980" t="s">
        <v>26</v>
      </c>
      <c r="U1980" t="s">
        <v>14</v>
      </c>
      <c r="V1980" t="s">
        <v>18</v>
      </c>
      <c r="W1980" t="s">
        <v>24</v>
      </c>
      <c r="X1980" t="s">
        <v>27</v>
      </c>
      <c r="Y1980" t="s">
        <v>25</v>
      </c>
      <c r="Z1980" t="s">
        <v>28</v>
      </c>
      <c r="AA1980" t="s">
        <v>29</v>
      </c>
      <c r="AB1980" t="s">
        <v>25</v>
      </c>
      <c r="AC1980" t="s">
        <v>18</v>
      </c>
      <c r="AD1980" t="s">
        <v>26</v>
      </c>
      <c r="AE1980" t="s">
        <v>29</v>
      </c>
      <c r="AF1980" t="s">
        <v>19</v>
      </c>
      <c r="AG1980" t="s">
        <v>30</v>
      </c>
      <c r="AH1980" t="s">
        <v>31</v>
      </c>
    </row>
    <row r="1982" spans="1:34" x14ac:dyDescent="0.6">
      <c r="A1982" t="s">
        <v>101</v>
      </c>
      <c r="B1982" t="s">
        <v>102</v>
      </c>
      <c r="C1982" t="s">
        <v>103</v>
      </c>
      <c r="D1982" t="s">
        <v>104</v>
      </c>
    </row>
    <row r="1984" spans="1:34" x14ac:dyDescent="0.6">
      <c r="A1984" t="s">
        <v>3</v>
      </c>
      <c r="B1984">
        <v>1</v>
      </c>
      <c r="C1984" t="s">
        <v>4</v>
      </c>
      <c r="D1984" t="s">
        <v>5</v>
      </c>
      <c r="E1984" t="s">
        <v>6</v>
      </c>
      <c r="F1984" s="1">
        <v>45383.166666666664</v>
      </c>
      <c r="G1984">
        <v>0</v>
      </c>
    </row>
    <row r="1985" spans="1:34" x14ac:dyDescent="0.6">
      <c r="A1985" t="s">
        <v>7</v>
      </c>
      <c r="E1985" t="s">
        <v>8</v>
      </c>
      <c r="F1985" s="2">
        <v>44621</v>
      </c>
    </row>
    <row r="1986" spans="1:34" x14ac:dyDescent="0.6">
      <c r="C1986" t="s">
        <v>9</v>
      </c>
      <c r="D1986" t="s">
        <v>10</v>
      </c>
    </row>
    <row r="1987" spans="1:34" x14ac:dyDescent="0.6">
      <c r="A1987" t="s">
        <v>11</v>
      </c>
      <c r="B1987" t="s">
        <v>12</v>
      </c>
      <c r="E1987" t="s">
        <v>1023</v>
      </c>
    </row>
    <row r="1988" spans="1:34" x14ac:dyDescent="0.6">
      <c r="A1988" t="s">
        <v>0</v>
      </c>
    </row>
    <row r="1989" spans="1:34" x14ac:dyDescent="0.6">
      <c r="A1989" t="s">
        <v>14</v>
      </c>
      <c r="B1989" t="s">
        <v>15</v>
      </c>
      <c r="C1989" t="s">
        <v>16</v>
      </c>
      <c r="D1989" t="s">
        <v>17</v>
      </c>
      <c r="E1989" t="s">
        <v>18</v>
      </c>
      <c r="F1989" t="s">
        <v>19</v>
      </c>
      <c r="G1989" t="s">
        <v>20</v>
      </c>
      <c r="H1989" t="s">
        <v>21</v>
      </c>
      <c r="I1989" t="s">
        <v>21</v>
      </c>
      <c r="J1989" t="s">
        <v>19</v>
      </c>
      <c r="K1989" t="s">
        <v>22</v>
      </c>
      <c r="L1989" t="s">
        <v>22</v>
      </c>
      <c r="M1989" t="s">
        <v>22</v>
      </c>
      <c r="N1989" t="s">
        <v>23</v>
      </c>
      <c r="O1989" t="s">
        <v>22</v>
      </c>
      <c r="P1989" t="s">
        <v>24</v>
      </c>
      <c r="Q1989" t="s">
        <v>19</v>
      </c>
      <c r="R1989" t="s">
        <v>25</v>
      </c>
      <c r="S1989" t="s">
        <v>21</v>
      </c>
      <c r="T1989" t="s">
        <v>26</v>
      </c>
      <c r="U1989" t="s">
        <v>14</v>
      </c>
      <c r="V1989" t="s">
        <v>18</v>
      </c>
      <c r="W1989" t="s">
        <v>24</v>
      </c>
      <c r="X1989" t="s">
        <v>27</v>
      </c>
      <c r="Y1989" t="s">
        <v>25</v>
      </c>
      <c r="Z1989" t="s">
        <v>28</v>
      </c>
      <c r="AA1989" t="s">
        <v>29</v>
      </c>
      <c r="AB1989" t="s">
        <v>25</v>
      </c>
      <c r="AC1989" t="s">
        <v>18</v>
      </c>
      <c r="AD1989" t="s">
        <v>26</v>
      </c>
      <c r="AE1989" t="s">
        <v>29</v>
      </c>
      <c r="AF1989" t="s">
        <v>19</v>
      </c>
      <c r="AG1989" t="s">
        <v>30</v>
      </c>
      <c r="AH1989" t="s">
        <v>31</v>
      </c>
    </row>
    <row r="1990" spans="1:34" x14ac:dyDescent="0.6">
      <c r="A1990" t="s">
        <v>32</v>
      </c>
      <c r="B1990" t="s">
        <v>33</v>
      </c>
      <c r="C1990" t="s">
        <v>34</v>
      </c>
      <c r="D1990" t="s">
        <v>35</v>
      </c>
      <c r="E1990" t="s">
        <v>36</v>
      </c>
      <c r="F1990" t="s">
        <v>37</v>
      </c>
      <c r="G1990" t="s">
        <v>38</v>
      </c>
      <c r="H1990" t="s">
        <v>39</v>
      </c>
      <c r="I1990" t="s">
        <v>40</v>
      </c>
      <c r="J1990" t="s">
        <v>41</v>
      </c>
      <c r="K1990" t="s">
        <v>42</v>
      </c>
      <c r="L1990" t="s">
        <v>42</v>
      </c>
      <c r="M1990" t="s">
        <v>42</v>
      </c>
      <c r="N1990" t="s">
        <v>43</v>
      </c>
      <c r="O1990" t="s">
        <v>44</v>
      </c>
      <c r="P1990" t="s">
        <v>45</v>
      </c>
      <c r="Q1990" t="s">
        <v>46</v>
      </c>
      <c r="R1990" t="s">
        <v>47</v>
      </c>
      <c r="S1990" t="s">
        <v>48</v>
      </c>
      <c r="T1990" t="s">
        <v>49</v>
      </c>
      <c r="U1990" t="s">
        <v>50</v>
      </c>
      <c r="V1990" t="s">
        <v>51</v>
      </c>
      <c r="W1990" t="s">
        <v>52</v>
      </c>
      <c r="X1990" t="s">
        <v>53</v>
      </c>
      <c r="Y1990" t="s">
        <v>54</v>
      </c>
      <c r="Z1990" t="s">
        <v>55</v>
      </c>
      <c r="AA1990" t="s">
        <v>56</v>
      </c>
      <c r="AB1990" t="s">
        <v>57</v>
      </c>
      <c r="AC1990" t="s">
        <v>58</v>
      </c>
      <c r="AD1990" t="s">
        <v>59</v>
      </c>
      <c r="AE1990" t="s">
        <v>60</v>
      </c>
      <c r="AF1990" t="s">
        <v>61</v>
      </c>
      <c r="AG1990" t="s">
        <v>62</v>
      </c>
    </row>
    <row r="1991" spans="1:34" x14ac:dyDescent="0.6">
      <c r="J1991" t="s">
        <v>63</v>
      </c>
      <c r="K1991" t="s">
        <v>64</v>
      </c>
      <c r="L1991" t="s">
        <v>65</v>
      </c>
      <c r="M1991" t="s">
        <v>66</v>
      </c>
      <c r="N1991" t="s">
        <v>67</v>
      </c>
      <c r="O1991" t="s">
        <v>67</v>
      </c>
      <c r="P1991" t="s">
        <v>68</v>
      </c>
    </row>
    <row r="1992" spans="1:34" x14ac:dyDescent="0.6">
      <c r="A1992" t="s">
        <v>14</v>
      </c>
      <c r="B1992" t="s">
        <v>15</v>
      </c>
      <c r="C1992" t="s">
        <v>16</v>
      </c>
      <c r="D1992" t="s">
        <v>17</v>
      </c>
      <c r="E1992" t="s">
        <v>18</v>
      </c>
      <c r="F1992" t="s">
        <v>19</v>
      </c>
      <c r="G1992" t="s">
        <v>69</v>
      </c>
      <c r="H1992" t="s">
        <v>70</v>
      </c>
      <c r="I1992" t="s">
        <v>21</v>
      </c>
      <c r="J1992" t="s">
        <v>19</v>
      </c>
      <c r="K1992" t="s">
        <v>22</v>
      </c>
      <c r="L1992" t="s">
        <v>22</v>
      </c>
      <c r="M1992" t="s">
        <v>22</v>
      </c>
      <c r="N1992" t="s">
        <v>23</v>
      </c>
      <c r="O1992" t="s">
        <v>22</v>
      </c>
      <c r="P1992" t="s">
        <v>24</v>
      </c>
      <c r="Q1992" t="s">
        <v>19</v>
      </c>
      <c r="R1992" t="s">
        <v>25</v>
      </c>
      <c r="S1992" t="s">
        <v>21</v>
      </c>
      <c r="T1992" t="s">
        <v>26</v>
      </c>
      <c r="U1992" t="s">
        <v>14</v>
      </c>
      <c r="V1992" t="s">
        <v>18</v>
      </c>
      <c r="W1992" t="s">
        <v>24</v>
      </c>
      <c r="X1992" t="s">
        <v>27</v>
      </c>
      <c r="Y1992" t="s">
        <v>25</v>
      </c>
      <c r="Z1992" t="s">
        <v>28</v>
      </c>
      <c r="AA1992" t="s">
        <v>29</v>
      </c>
      <c r="AB1992" t="s">
        <v>25</v>
      </c>
      <c r="AC1992" t="s">
        <v>18</v>
      </c>
      <c r="AD1992" t="s">
        <v>26</v>
      </c>
      <c r="AE1992" t="s">
        <v>29</v>
      </c>
      <c r="AF1992" t="s">
        <v>19</v>
      </c>
      <c r="AG1992" t="s">
        <v>30</v>
      </c>
      <c r="AH1992" t="s">
        <v>31</v>
      </c>
    </row>
    <row r="1993" spans="1:34" x14ac:dyDescent="0.6">
      <c r="A1993">
        <v>40106438572</v>
      </c>
      <c r="B1993" t="s">
        <v>956</v>
      </c>
      <c r="C1993">
        <v>80083860134</v>
      </c>
      <c r="D1993" t="s">
        <v>1024</v>
      </c>
      <c r="E1993" s="3">
        <v>300000</v>
      </c>
      <c r="F1993">
        <v>10.25</v>
      </c>
      <c r="G1993" s="3">
        <v>261436</v>
      </c>
      <c r="H1993" s="3">
        <v>261436</v>
      </c>
      <c r="I1993">
        <v>0</v>
      </c>
      <c r="J1993" s="4">
        <v>44285</v>
      </c>
      <c r="K1993">
        <v>12</v>
      </c>
      <c r="L1993">
        <v>12</v>
      </c>
      <c r="M1993">
        <v>0</v>
      </c>
      <c r="N1993">
        <v>0</v>
      </c>
      <c r="O1993">
        <v>0</v>
      </c>
      <c r="P1993">
        <v>0</v>
      </c>
      <c r="Q1993" t="s">
        <v>73</v>
      </c>
      <c r="R1993">
        <v>0</v>
      </c>
      <c r="S1993" s="3">
        <v>5596</v>
      </c>
      <c r="T1993" t="s">
        <v>74</v>
      </c>
      <c r="U1993">
        <v>0</v>
      </c>
      <c r="V1993">
        <v>0</v>
      </c>
      <c r="W1993" t="s">
        <v>75</v>
      </c>
      <c r="Y1993">
        <v>9</v>
      </c>
      <c r="Z1993" t="s">
        <v>75</v>
      </c>
      <c r="AA1993" t="s">
        <v>74</v>
      </c>
      <c r="AB1993" t="s">
        <v>75</v>
      </c>
      <c r="AC1993">
        <v>0</v>
      </c>
      <c r="AD1993" t="s">
        <v>74</v>
      </c>
      <c r="AE1993" t="s">
        <v>76</v>
      </c>
      <c r="AF1993" s="4">
        <v>44594</v>
      </c>
      <c r="AG1993">
        <v>0</v>
      </c>
    </row>
    <row r="1994" spans="1:34" x14ac:dyDescent="0.6">
      <c r="A1994">
        <v>39217716282</v>
      </c>
      <c r="B1994" t="s">
        <v>956</v>
      </c>
      <c r="C1994">
        <v>85614113868</v>
      </c>
      <c r="D1994" t="s">
        <v>1025</v>
      </c>
      <c r="E1994" s="3">
        <v>100000</v>
      </c>
      <c r="F1994">
        <v>11.8</v>
      </c>
      <c r="G1994" s="3">
        <v>36993</v>
      </c>
      <c r="H1994" s="3">
        <v>40953</v>
      </c>
      <c r="I1994" s="3">
        <v>3960</v>
      </c>
      <c r="J1994" s="4">
        <v>43907</v>
      </c>
      <c r="K1994">
        <v>24</v>
      </c>
      <c r="L1994">
        <v>23</v>
      </c>
      <c r="M1994">
        <v>1</v>
      </c>
      <c r="N1994">
        <v>2</v>
      </c>
      <c r="O1994">
        <v>2</v>
      </c>
      <c r="P1994">
        <v>702</v>
      </c>
      <c r="Q1994" t="s">
        <v>73</v>
      </c>
      <c r="R1994">
        <v>0</v>
      </c>
      <c r="S1994" s="3">
        <v>3312</v>
      </c>
      <c r="T1994" s="4">
        <v>44593</v>
      </c>
      <c r="U1994">
        <v>0</v>
      </c>
      <c r="V1994">
        <v>0</v>
      </c>
      <c r="Z1994" t="s">
        <v>75</v>
      </c>
      <c r="AA1994" t="s">
        <v>74</v>
      </c>
      <c r="AB1994" t="s">
        <v>75</v>
      </c>
      <c r="AC1994">
        <v>0</v>
      </c>
      <c r="AD1994" t="s">
        <v>74</v>
      </c>
      <c r="AE1994" t="s">
        <v>184</v>
      </c>
      <c r="AF1994" s="4">
        <v>44646</v>
      </c>
      <c r="AG1994">
        <v>702</v>
      </c>
    </row>
    <row r="1995" spans="1:34" x14ac:dyDescent="0.6">
      <c r="A1995" t="s">
        <v>14</v>
      </c>
      <c r="B1995" t="s">
        <v>15</v>
      </c>
      <c r="C1995" t="s">
        <v>16</v>
      </c>
      <c r="D1995" t="s">
        <v>17</v>
      </c>
      <c r="E1995" t="s">
        <v>18</v>
      </c>
      <c r="F1995" t="s">
        <v>19</v>
      </c>
      <c r="G1995" t="s">
        <v>69</v>
      </c>
      <c r="H1995" t="s">
        <v>70</v>
      </c>
      <c r="I1995" t="s">
        <v>21</v>
      </c>
      <c r="J1995" t="s">
        <v>19</v>
      </c>
      <c r="K1995" t="s">
        <v>22</v>
      </c>
      <c r="L1995" t="s">
        <v>22</v>
      </c>
      <c r="M1995" t="s">
        <v>22</v>
      </c>
      <c r="N1995" t="s">
        <v>23</v>
      </c>
      <c r="O1995" t="s">
        <v>22</v>
      </c>
      <c r="P1995" t="s">
        <v>24</v>
      </c>
      <c r="Q1995" t="s">
        <v>19</v>
      </c>
      <c r="R1995" t="s">
        <v>25</v>
      </c>
      <c r="S1995" t="s">
        <v>21</v>
      </c>
      <c r="T1995" t="s">
        <v>26</v>
      </c>
      <c r="U1995" t="s">
        <v>14</v>
      </c>
      <c r="V1995" t="s">
        <v>18</v>
      </c>
      <c r="W1995" t="s">
        <v>24</v>
      </c>
      <c r="X1995" t="s">
        <v>27</v>
      </c>
      <c r="Y1995" t="s">
        <v>25</v>
      </c>
      <c r="Z1995" t="s">
        <v>28</v>
      </c>
      <c r="AA1995" t="s">
        <v>29</v>
      </c>
      <c r="AB1995" t="s">
        <v>25</v>
      </c>
      <c r="AC1995" t="s">
        <v>18</v>
      </c>
      <c r="AD1995" t="s">
        <v>26</v>
      </c>
      <c r="AE1995" t="s">
        <v>29</v>
      </c>
      <c r="AF1995" t="s">
        <v>19</v>
      </c>
      <c r="AG1995" t="s">
        <v>30</v>
      </c>
      <c r="AH1995" t="s">
        <v>31</v>
      </c>
    </row>
    <row r="1996" spans="1:34" x14ac:dyDescent="0.6">
      <c r="A1996" t="s">
        <v>77</v>
      </c>
      <c r="B1996" t="s">
        <v>956</v>
      </c>
      <c r="E1996" s="3">
        <v>14983500</v>
      </c>
      <c r="G1996" s="3">
        <v>11225229.119999999</v>
      </c>
      <c r="H1996" s="3">
        <v>10205434.220000001</v>
      </c>
      <c r="I1996" s="3">
        <v>3960</v>
      </c>
    </row>
    <row r="1997" spans="1:34" x14ac:dyDescent="0.6">
      <c r="A1997" t="s">
        <v>14</v>
      </c>
      <c r="B1997" t="s">
        <v>15</v>
      </c>
      <c r="C1997" t="s">
        <v>16</v>
      </c>
      <c r="D1997" t="s">
        <v>17</v>
      </c>
      <c r="E1997" t="s">
        <v>18</v>
      </c>
      <c r="F1997" t="s">
        <v>19</v>
      </c>
      <c r="G1997" t="s">
        <v>69</v>
      </c>
      <c r="H1997" t="s">
        <v>70</v>
      </c>
      <c r="I1997" t="s">
        <v>21</v>
      </c>
      <c r="J1997" t="s">
        <v>19</v>
      </c>
      <c r="K1997" t="s">
        <v>22</v>
      </c>
      <c r="L1997" t="s">
        <v>22</v>
      </c>
      <c r="M1997" t="s">
        <v>22</v>
      </c>
      <c r="N1997" t="s">
        <v>23</v>
      </c>
      <c r="O1997" t="s">
        <v>22</v>
      </c>
      <c r="P1997" t="s">
        <v>24</v>
      </c>
      <c r="Q1997" t="s">
        <v>19</v>
      </c>
      <c r="R1997" t="s">
        <v>25</v>
      </c>
      <c r="S1997" t="s">
        <v>21</v>
      </c>
      <c r="T1997" t="s">
        <v>26</v>
      </c>
      <c r="U1997" t="s">
        <v>14</v>
      </c>
      <c r="V1997" t="s">
        <v>18</v>
      </c>
      <c r="W1997" t="s">
        <v>24</v>
      </c>
      <c r="X1997" t="s">
        <v>27</v>
      </c>
      <c r="Y1997" t="s">
        <v>25</v>
      </c>
      <c r="Z1997" t="s">
        <v>28</v>
      </c>
      <c r="AA1997" t="s">
        <v>29</v>
      </c>
      <c r="AB1997" t="s">
        <v>25</v>
      </c>
      <c r="AC1997" t="s">
        <v>18</v>
      </c>
      <c r="AD1997" t="s">
        <v>26</v>
      </c>
      <c r="AE1997" t="s">
        <v>29</v>
      </c>
      <c r="AF1997" t="s">
        <v>19</v>
      </c>
      <c r="AG1997" t="s">
        <v>30</v>
      </c>
      <c r="AH1997" t="s">
        <v>31</v>
      </c>
    </row>
    <row r="1998" spans="1:34" x14ac:dyDescent="0.6">
      <c r="A1998">
        <v>38484328392</v>
      </c>
      <c r="B1998" t="s">
        <v>1026</v>
      </c>
      <c r="C1998">
        <v>85004899782</v>
      </c>
      <c r="D1998" t="s">
        <v>1027</v>
      </c>
      <c r="E1998" s="3">
        <v>300000</v>
      </c>
      <c r="F1998">
        <v>11.9</v>
      </c>
      <c r="G1998" s="3">
        <v>79094</v>
      </c>
      <c r="H1998" s="3">
        <v>17602.330000000002</v>
      </c>
      <c r="I1998">
        <v>0</v>
      </c>
      <c r="J1998" s="4">
        <v>43613</v>
      </c>
      <c r="K1998">
        <v>19</v>
      </c>
      <c r="L1998">
        <v>19</v>
      </c>
      <c r="M1998">
        <v>0</v>
      </c>
      <c r="N1998">
        <v>0</v>
      </c>
      <c r="O1998">
        <v>0</v>
      </c>
      <c r="P1998">
        <v>0</v>
      </c>
      <c r="Q1998" t="s">
        <v>73</v>
      </c>
      <c r="R1998">
        <v>0</v>
      </c>
      <c r="S1998" s="3">
        <v>9950</v>
      </c>
      <c r="T1998" t="s">
        <v>74</v>
      </c>
      <c r="U1998">
        <v>0</v>
      </c>
      <c r="V1998">
        <v>0</v>
      </c>
      <c r="W1998" t="s">
        <v>75</v>
      </c>
      <c r="Y1998">
        <v>9</v>
      </c>
      <c r="Z1998" t="s">
        <v>75</v>
      </c>
      <c r="AA1998" t="s">
        <v>74</v>
      </c>
      <c r="AB1998" t="s">
        <v>75</v>
      </c>
      <c r="AC1998">
        <v>0</v>
      </c>
      <c r="AD1998" t="s">
        <v>74</v>
      </c>
    </row>
    <row r="1999" spans="1:34" x14ac:dyDescent="0.6">
      <c r="A1999">
        <v>38626182954</v>
      </c>
      <c r="B1999" t="s">
        <v>1026</v>
      </c>
      <c r="C1999">
        <v>87817670700</v>
      </c>
      <c r="D1999" t="s">
        <v>1028</v>
      </c>
      <c r="E1999" s="3">
        <v>250000</v>
      </c>
      <c r="F1999">
        <v>12.35</v>
      </c>
      <c r="G1999" s="3">
        <v>168366</v>
      </c>
      <c r="H1999" s="3">
        <v>131348.09</v>
      </c>
      <c r="I1999">
        <v>0</v>
      </c>
      <c r="J1999" s="4">
        <v>43669</v>
      </c>
      <c r="K1999">
        <v>19</v>
      </c>
      <c r="L1999">
        <v>19</v>
      </c>
      <c r="M1999">
        <v>0</v>
      </c>
      <c r="N1999">
        <v>0</v>
      </c>
      <c r="O1999">
        <v>0</v>
      </c>
      <c r="P1999">
        <v>0</v>
      </c>
      <c r="Q1999" t="s">
        <v>73</v>
      </c>
      <c r="R1999">
        <v>0</v>
      </c>
      <c r="S1999" s="3">
        <v>5606</v>
      </c>
      <c r="T1999" t="s">
        <v>74</v>
      </c>
      <c r="U1999">
        <v>0</v>
      </c>
      <c r="V1999">
        <v>0</v>
      </c>
      <c r="W1999" t="s">
        <v>75</v>
      </c>
      <c r="Y1999">
        <v>9</v>
      </c>
      <c r="Z1999" t="s">
        <v>75</v>
      </c>
      <c r="AA1999" t="s">
        <v>74</v>
      </c>
      <c r="AB1999" t="s">
        <v>75</v>
      </c>
      <c r="AC1999">
        <v>0</v>
      </c>
      <c r="AD1999" t="s">
        <v>74</v>
      </c>
    </row>
    <row r="2000" spans="1:34" x14ac:dyDescent="0.6">
      <c r="A2000">
        <v>39234461399</v>
      </c>
      <c r="B2000" t="s">
        <v>1026</v>
      </c>
      <c r="C2000">
        <v>80084131155</v>
      </c>
      <c r="D2000" t="s">
        <v>1029</v>
      </c>
      <c r="E2000" s="3">
        <v>430000</v>
      </c>
      <c r="F2000">
        <v>11.8</v>
      </c>
      <c r="G2000" s="3">
        <v>286446</v>
      </c>
      <c r="H2000" s="3">
        <v>284574</v>
      </c>
      <c r="I2000">
        <v>0</v>
      </c>
      <c r="J2000" s="4">
        <v>43913</v>
      </c>
      <c r="K2000">
        <v>24</v>
      </c>
      <c r="L2000">
        <v>24</v>
      </c>
      <c r="M2000">
        <v>0</v>
      </c>
      <c r="N2000">
        <v>0</v>
      </c>
      <c r="O2000">
        <v>0</v>
      </c>
      <c r="P2000">
        <v>0</v>
      </c>
      <c r="Q2000" t="s">
        <v>73</v>
      </c>
      <c r="R2000">
        <v>0</v>
      </c>
      <c r="S2000" s="3">
        <v>9522</v>
      </c>
      <c r="T2000" t="s">
        <v>74</v>
      </c>
      <c r="U2000">
        <v>0</v>
      </c>
      <c r="V2000">
        <v>0</v>
      </c>
      <c r="W2000" t="s">
        <v>75</v>
      </c>
      <c r="Y2000">
        <v>9</v>
      </c>
      <c r="Z2000" t="s">
        <v>75</v>
      </c>
      <c r="AA2000" t="s">
        <v>74</v>
      </c>
      <c r="AB2000" t="s">
        <v>75</v>
      </c>
      <c r="AC2000">
        <v>0</v>
      </c>
      <c r="AD2000" t="s">
        <v>74</v>
      </c>
      <c r="AE2000" t="s">
        <v>76</v>
      </c>
      <c r="AF2000" s="4">
        <v>44289</v>
      </c>
      <c r="AG2000">
        <v>999</v>
      </c>
    </row>
    <row r="2001" spans="1:34" x14ac:dyDescent="0.6">
      <c r="A2001" t="s">
        <v>14</v>
      </c>
      <c r="B2001" t="s">
        <v>15</v>
      </c>
      <c r="C2001" t="s">
        <v>16</v>
      </c>
      <c r="D2001" t="s">
        <v>17</v>
      </c>
      <c r="E2001" t="s">
        <v>18</v>
      </c>
      <c r="F2001" t="s">
        <v>19</v>
      </c>
      <c r="G2001" t="s">
        <v>69</v>
      </c>
      <c r="H2001" t="s">
        <v>70</v>
      </c>
      <c r="I2001" t="s">
        <v>21</v>
      </c>
      <c r="J2001" t="s">
        <v>19</v>
      </c>
      <c r="K2001" t="s">
        <v>22</v>
      </c>
      <c r="L2001" t="s">
        <v>22</v>
      </c>
      <c r="M2001" t="s">
        <v>22</v>
      </c>
      <c r="N2001" t="s">
        <v>23</v>
      </c>
      <c r="O2001" t="s">
        <v>22</v>
      </c>
      <c r="P2001" t="s">
        <v>24</v>
      </c>
      <c r="Q2001" t="s">
        <v>19</v>
      </c>
      <c r="R2001" t="s">
        <v>25</v>
      </c>
      <c r="S2001" t="s">
        <v>21</v>
      </c>
      <c r="T2001" t="s">
        <v>26</v>
      </c>
      <c r="U2001" t="s">
        <v>14</v>
      </c>
      <c r="V2001" t="s">
        <v>18</v>
      </c>
      <c r="W2001" t="s">
        <v>24</v>
      </c>
      <c r="X2001" t="s">
        <v>27</v>
      </c>
      <c r="Y2001" t="s">
        <v>25</v>
      </c>
      <c r="Z2001" t="s">
        <v>28</v>
      </c>
      <c r="AA2001" t="s">
        <v>29</v>
      </c>
      <c r="AB2001" t="s">
        <v>25</v>
      </c>
      <c r="AC2001" t="s">
        <v>18</v>
      </c>
      <c r="AD2001" t="s">
        <v>26</v>
      </c>
      <c r="AE2001" t="s">
        <v>29</v>
      </c>
      <c r="AF2001" t="s">
        <v>19</v>
      </c>
      <c r="AG2001" t="s">
        <v>30</v>
      </c>
      <c r="AH2001" t="s">
        <v>31</v>
      </c>
    </row>
    <row r="2002" spans="1:34" x14ac:dyDescent="0.6">
      <c r="A2002" t="s">
        <v>77</v>
      </c>
      <c r="B2002" t="s">
        <v>1026</v>
      </c>
      <c r="E2002" s="3">
        <v>980000</v>
      </c>
      <c r="G2002" s="3">
        <v>533906</v>
      </c>
      <c r="H2002" s="3">
        <v>433524.42</v>
      </c>
      <c r="I2002">
        <v>0</v>
      </c>
    </row>
    <row r="2003" spans="1:34" x14ac:dyDescent="0.6">
      <c r="A2003" t="s">
        <v>14</v>
      </c>
      <c r="B2003" t="s">
        <v>15</v>
      </c>
      <c r="C2003" t="s">
        <v>16</v>
      </c>
      <c r="D2003" t="s">
        <v>17</v>
      </c>
      <c r="E2003" t="s">
        <v>18</v>
      </c>
      <c r="F2003" t="s">
        <v>19</v>
      </c>
      <c r="G2003" t="s">
        <v>69</v>
      </c>
      <c r="H2003" t="s">
        <v>70</v>
      </c>
      <c r="I2003" t="s">
        <v>21</v>
      </c>
      <c r="J2003" t="s">
        <v>19</v>
      </c>
      <c r="K2003" t="s">
        <v>22</v>
      </c>
      <c r="L2003" t="s">
        <v>22</v>
      </c>
      <c r="M2003" t="s">
        <v>22</v>
      </c>
      <c r="N2003" t="s">
        <v>23</v>
      </c>
      <c r="O2003" t="s">
        <v>22</v>
      </c>
      <c r="P2003" t="s">
        <v>24</v>
      </c>
      <c r="Q2003" t="s">
        <v>19</v>
      </c>
      <c r="R2003" t="s">
        <v>25</v>
      </c>
      <c r="S2003" t="s">
        <v>21</v>
      </c>
      <c r="T2003" t="s">
        <v>26</v>
      </c>
      <c r="U2003" t="s">
        <v>14</v>
      </c>
      <c r="V2003" t="s">
        <v>18</v>
      </c>
      <c r="W2003" t="s">
        <v>24</v>
      </c>
      <c r="X2003" t="s">
        <v>27</v>
      </c>
      <c r="Y2003" t="s">
        <v>25</v>
      </c>
      <c r="Z2003" t="s">
        <v>28</v>
      </c>
      <c r="AA2003" t="s">
        <v>29</v>
      </c>
      <c r="AB2003" t="s">
        <v>25</v>
      </c>
      <c r="AC2003" t="s">
        <v>18</v>
      </c>
      <c r="AD2003" t="s">
        <v>26</v>
      </c>
      <c r="AE2003" t="s">
        <v>29</v>
      </c>
      <c r="AF2003" t="s">
        <v>19</v>
      </c>
      <c r="AG2003" t="s">
        <v>30</v>
      </c>
      <c r="AH2003" t="s">
        <v>31</v>
      </c>
    </row>
    <row r="2004" spans="1:34" x14ac:dyDescent="0.6">
      <c r="A2004">
        <v>38824274533</v>
      </c>
      <c r="B2004" t="s">
        <v>1030</v>
      </c>
      <c r="C2004">
        <v>90426168392</v>
      </c>
      <c r="D2004" t="s">
        <v>1031</v>
      </c>
      <c r="E2004" s="3">
        <v>100000</v>
      </c>
      <c r="F2004">
        <v>8.35</v>
      </c>
      <c r="G2004" s="3">
        <v>63579.43</v>
      </c>
      <c r="H2004" s="3">
        <v>88114.43</v>
      </c>
      <c r="I2004" s="3">
        <v>24535</v>
      </c>
      <c r="J2004" s="4">
        <v>43743</v>
      </c>
      <c r="K2004">
        <v>19</v>
      </c>
      <c r="L2004">
        <v>7</v>
      </c>
      <c r="M2004">
        <v>12</v>
      </c>
      <c r="N2004">
        <v>4</v>
      </c>
      <c r="O2004">
        <v>4</v>
      </c>
      <c r="P2004">
        <v>704</v>
      </c>
      <c r="Q2004" t="s">
        <v>73</v>
      </c>
      <c r="R2004">
        <v>0</v>
      </c>
      <c r="S2004" s="3">
        <v>2045</v>
      </c>
      <c r="T2004" s="4">
        <v>44287</v>
      </c>
      <c r="U2004" s="3">
        <v>2481</v>
      </c>
      <c r="V2004" s="3">
        <v>8573.86</v>
      </c>
      <c r="Z2004" t="s">
        <v>75</v>
      </c>
      <c r="AA2004" t="s">
        <v>74</v>
      </c>
      <c r="AB2004" t="s">
        <v>75</v>
      </c>
      <c r="AC2004">
        <v>0</v>
      </c>
      <c r="AD2004" t="s">
        <v>74</v>
      </c>
      <c r="AE2004" t="s">
        <v>139</v>
      </c>
      <c r="AF2004" s="4">
        <v>44376</v>
      </c>
      <c r="AG2004">
        <v>704</v>
      </c>
    </row>
    <row r="2005" spans="1:34" x14ac:dyDescent="0.6">
      <c r="A2005" t="s">
        <v>14</v>
      </c>
      <c r="B2005" t="s">
        <v>15</v>
      </c>
      <c r="C2005" t="s">
        <v>16</v>
      </c>
      <c r="D2005" t="s">
        <v>17</v>
      </c>
      <c r="E2005" t="s">
        <v>18</v>
      </c>
      <c r="F2005" t="s">
        <v>19</v>
      </c>
      <c r="G2005" t="s">
        <v>69</v>
      </c>
      <c r="H2005" t="s">
        <v>70</v>
      </c>
      <c r="I2005" t="s">
        <v>21</v>
      </c>
      <c r="J2005" t="s">
        <v>19</v>
      </c>
      <c r="K2005" t="s">
        <v>22</v>
      </c>
      <c r="L2005" t="s">
        <v>22</v>
      </c>
      <c r="M2005" t="s">
        <v>22</v>
      </c>
      <c r="N2005" t="s">
        <v>23</v>
      </c>
      <c r="O2005" t="s">
        <v>22</v>
      </c>
      <c r="P2005" t="s">
        <v>24</v>
      </c>
      <c r="Q2005" t="s">
        <v>19</v>
      </c>
      <c r="R2005" t="s">
        <v>25</v>
      </c>
      <c r="S2005" t="s">
        <v>21</v>
      </c>
      <c r="T2005" t="s">
        <v>26</v>
      </c>
      <c r="U2005" t="s">
        <v>14</v>
      </c>
      <c r="V2005" t="s">
        <v>18</v>
      </c>
      <c r="W2005" t="s">
        <v>24</v>
      </c>
      <c r="X2005" t="s">
        <v>27</v>
      </c>
      <c r="Y2005" t="s">
        <v>25</v>
      </c>
      <c r="Z2005" t="s">
        <v>28</v>
      </c>
      <c r="AA2005" t="s">
        <v>29</v>
      </c>
      <c r="AB2005" t="s">
        <v>25</v>
      </c>
      <c r="AC2005" t="s">
        <v>18</v>
      </c>
      <c r="AD2005" t="s">
        <v>26</v>
      </c>
      <c r="AE2005" t="s">
        <v>29</v>
      </c>
      <c r="AF2005" t="s">
        <v>19</v>
      </c>
      <c r="AG2005" t="s">
        <v>30</v>
      </c>
      <c r="AH2005" t="s">
        <v>31</v>
      </c>
    </row>
    <row r="2006" spans="1:34" x14ac:dyDescent="0.6">
      <c r="A2006" t="s">
        <v>77</v>
      </c>
      <c r="B2006" t="s">
        <v>1030</v>
      </c>
      <c r="E2006" s="3">
        <v>100000</v>
      </c>
      <c r="G2006" s="3">
        <v>63579.43</v>
      </c>
      <c r="H2006" s="3">
        <v>88114.43</v>
      </c>
      <c r="I2006" s="3">
        <v>24535</v>
      </c>
    </row>
    <row r="2007" spans="1:34" x14ac:dyDescent="0.6">
      <c r="A2007" t="s">
        <v>14</v>
      </c>
      <c r="B2007" t="s">
        <v>15</v>
      </c>
      <c r="C2007" t="s">
        <v>16</v>
      </c>
      <c r="D2007" t="s">
        <v>17</v>
      </c>
      <c r="E2007" t="s">
        <v>18</v>
      </c>
      <c r="F2007" t="s">
        <v>19</v>
      </c>
      <c r="G2007" t="s">
        <v>69</v>
      </c>
      <c r="H2007" t="s">
        <v>70</v>
      </c>
      <c r="I2007" t="s">
        <v>21</v>
      </c>
      <c r="J2007" t="s">
        <v>19</v>
      </c>
      <c r="K2007" t="s">
        <v>22</v>
      </c>
      <c r="L2007" t="s">
        <v>22</v>
      </c>
      <c r="M2007" t="s">
        <v>22</v>
      </c>
      <c r="N2007" t="s">
        <v>23</v>
      </c>
      <c r="O2007" t="s">
        <v>22</v>
      </c>
      <c r="P2007" t="s">
        <v>24</v>
      </c>
      <c r="Q2007" t="s">
        <v>19</v>
      </c>
      <c r="R2007" t="s">
        <v>25</v>
      </c>
      <c r="S2007" t="s">
        <v>21</v>
      </c>
      <c r="T2007" t="s">
        <v>26</v>
      </c>
      <c r="U2007" t="s">
        <v>14</v>
      </c>
      <c r="V2007" t="s">
        <v>18</v>
      </c>
      <c r="W2007" t="s">
        <v>24</v>
      </c>
      <c r="X2007" t="s">
        <v>27</v>
      </c>
      <c r="Y2007" t="s">
        <v>25</v>
      </c>
      <c r="Z2007" t="s">
        <v>28</v>
      </c>
      <c r="AA2007" t="s">
        <v>29</v>
      </c>
      <c r="AB2007" t="s">
        <v>25</v>
      </c>
      <c r="AC2007" t="s">
        <v>18</v>
      </c>
      <c r="AD2007" t="s">
        <v>26</v>
      </c>
      <c r="AE2007" t="s">
        <v>29</v>
      </c>
      <c r="AF2007" t="s">
        <v>19</v>
      </c>
      <c r="AG2007" t="s">
        <v>30</v>
      </c>
      <c r="AH2007" t="s">
        <v>31</v>
      </c>
    </row>
    <row r="2008" spans="1:34" x14ac:dyDescent="0.6">
      <c r="A2008">
        <v>38864135570</v>
      </c>
      <c r="B2008" t="s">
        <v>1032</v>
      </c>
      <c r="C2008">
        <v>85029904069</v>
      </c>
      <c r="D2008" t="s">
        <v>1033</v>
      </c>
      <c r="E2008" s="3">
        <v>100000</v>
      </c>
      <c r="F2008">
        <v>13.55</v>
      </c>
      <c r="G2008" s="3">
        <v>43443</v>
      </c>
      <c r="H2008" s="3">
        <v>34501</v>
      </c>
      <c r="I2008">
        <v>0</v>
      </c>
      <c r="J2008" s="4">
        <v>43760</v>
      </c>
      <c r="K2008">
        <v>22</v>
      </c>
      <c r="L2008">
        <v>22</v>
      </c>
      <c r="M2008">
        <v>0</v>
      </c>
      <c r="N2008">
        <v>0</v>
      </c>
      <c r="O2008">
        <v>0</v>
      </c>
      <c r="P2008">
        <v>0</v>
      </c>
      <c r="Q2008" t="s">
        <v>73</v>
      </c>
      <c r="R2008">
        <v>0</v>
      </c>
      <c r="S2008" s="3">
        <v>3063</v>
      </c>
      <c r="T2008" t="s">
        <v>74</v>
      </c>
      <c r="U2008">
        <v>0</v>
      </c>
      <c r="V2008">
        <v>0</v>
      </c>
      <c r="W2008" t="s">
        <v>75</v>
      </c>
      <c r="Y2008">
        <v>9</v>
      </c>
      <c r="Z2008" t="s">
        <v>75</v>
      </c>
      <c r="AA2008" t="s">
        <v>74</v>
      </c>
      <c r="AB2008" t="s">
        <v>75</v>
      </c>
      <c r="AC2008">
        <v>0</v>
      </c>
      <c r="AD2008" t="s">
        <v>74</v>
      </c>
      <c r="AE2008" t="s">
        <v>76</v>
      </c>
      <c r="AF2008" s="4">
        <v>43947</v>
      </c>
      <c r="AG2008">
        <v>999</v>
      </c>
    </row>
    <row r="2009" spans="1:34" x14ac:dyDescent="0.6">
      <c r="A2009">
        <v>39004938091</v>
      </c>
      <c r="B2009" t="s">
        <v>1032</v>
      </c>
      <c r="C2009">
        <v>85149587621</v>
      </c>
      <c r="D2009" t="s">
        <v>1034</v>
      </c>
      <c r="E2009" s="3">
        <v>120000</v>
      </c>
      <c r="F2009">
        <v>14</v>
      </c>
      <c r="G2009" s="3">
        <v>59313</v>
      </c>
      <c r="H2009" s="3">
        <v>34457.800000000003</v>
      </c>
      <c r="I2009">
        <v>0</v>
      </c>
      <c r="J2009" s="4">
        <v>43816</v>
      </c>
      <c r="K2009">
        <v>19</v>
      </c>
      <c r="L2009">
        <v>19</v>
      </c>
      <c r="M2009">
        <v>0</v>
      </c>
      <c r="N2009">
        <v>0</v>
      </c>
      <c r="O2009">
        <v>0</v>
      </c>
      <c r="P2009">
        <v>0</v>
      </c>
      <c r="Q2009" t="s">
        <v>73</v>
      </c>
      <c r="R2009">
        <v>0</v>
      </c>
      <c r="S2009" s="3">
        <v>4102</v>
      </c>
      <c r="T2009" t="s">
        <v>74</v>
      </c>
      <c r="U2009">
        <v>0</v>
      </c>
      <c r="V2009">
        <v>0</v>
      </c>
      <c r="W2009" t="s">
        <v>75</v>
      </c>
      <c r="Y2009">
        <v>9</v>
      </c>
      <c r="Z2009" t="s">
        <v>75</v>
      </c>
      <c r="AA2009" t="s">
        <v>74</v>
      </c>
      <c r="AB2009" t="s">
        <v>75</v>
      </c>
      <c r="AC2009">
        <v>0</v>
      </c>
      <c r="AD2009" t="s">
        <v>74</v>
      </c>
    </row>
    <row r="2010" spans="1:34" x14ac:dyDescent="0.6">
      <c r="A2010">
        <v>39132658371</v>
      </c>
      <c r="B2010" t="s">
        <v>1032</v>
      </c>
      <c r="C2010">
        <v>85867114884</v>
      </c>
      <c r="D2010" t="s">
        <v>1035</v>
      </c>
      <c r="E2010" s="3">
        <v>125000</v>
      </c>
      <c r="F2010">
        <v>14.45</v>
      </c>
      <c r="G2010" s="3">
        <v>70478</v>
      </c>
      <c r="H2010" s="3">
        <v>48691.92</v>
      </c>
      <c r="I2010">
        <v>0</v>
      </c>
      <c r="J2010" s="4">
        <v>43871</v>
      </c>
      <c r="K2010">
        <v>19</v>
      </c>
      <c r="L2010">
        <v>19</v>
      </c>
      <c r="M2010">
        <v>0</v>
      </c>
      <c r="N2010">
        <v>0</v>
      </c>
      <c r="O2010">
        <v>0</v>
      </c>
      <c r="P2010">
        <v>0</v>
      </c>
      <c r="Q2010" t="s">
        <v>73</v>
      </c>
      <c r="R2010">
        <v>0</v>
      </c>
      <c r="S2010" s="3">
        <v>4300</v>
      </c>
      <c r="T2010" t="s">
        <v>74</v>
      </c>
      <c r="U2010">
        <v>0</v>
      </c>
      <c r="V2010">
        <v>0</v>
      </c>
      <c r="W2010" t="s">
        <v>75</v>
      </c>
      <c r="Y2010">
        <v>9</v>
      </c>
      <c r="Z2010" t="s">
        <v>75</v>
      </c>
      <c r="AA2010" t="s">
        <v>74</v>
      </c>
      <c r="AB2010" t="s">
        <v>75</v>
      </c>
      <c r="AC2010">
        <v>0</v>
      </c>
      <c r="AD2010" t="s">
        <v>74</v>
      </c>
    </row>
    <row r="2011" spans="1:34" x14ac:dyDescent="0.6">
      <c r="A2011">
        <v>39153617419</v>
      </c>
      <c r="B2011" t="s">
        <v>1032</v>
      </c>
      <c r="C2011">
        <v>86461929743</v>
      </c>
      <c r="D2011" t="s">
        <v>1036</v>
      </c>
      <c r="E2011" s="3">
        <v>150000</v>
      </c>
      <c r="F2011">
        <v>13.95</v>
      </c>
      <c r="G2011" s="3">
        <v>83038</v>
      </c>
      <c r="H2011" s="3">
        <v>51328.07</v>
      </c>
      <c r="I2011">
        <v>0</v>
      </c>
      <c r="J2011" s="4">
        <v>43879</v>
      </c>
      <c r="K2011">
        <v>19</v>
      </c>
      <c r="L2011">
        <v>19</v>
      </c>
      <c r="M2011">
        <v>0</v>
      </c>
      <c r="N2011">
        <v>0</v>
      </c>
      <c r="O2011">
        <v>0</v>
      </c>
      <c r="P2011">
        <v>0</v>
      </c>
      <c r="Q2011" t="s">
        <v>73</v>
      </c>
      <c r="R2011">
        <v>0</v>
      </c>
      <c r="S2011" s="3">
        <v>5124</v>
      </c>
      <c r="T2011" t="s">
        <v>74</v>
      </c>
      <c r="U2011">
        <v>0</v>
      </c>
      <c r="V2011">
        <v>0</v>
      </c>
      <c r="W2011" t="s">
        <v>75</v>
      </c>
      <c r="Y2011">
        <v>9</v>
      </c>
      <c r="Z2011" t="s">
        <v>75</v>
      </c>
      <c r="AA2011" t="s">
        <v>74</v>
      </c>
      <c r="AB2011" t="s">
        <v>75</v>
      </c>
      <c r="AC2011">
        <v>0</v>
      </c>
      <c r="AD2011" t="s">
        <v>74</v>
      </c>
      <c r="AE2011" t="s">
        <v>76</v>
      </c>
      <c r="AF2011" s="4">
        <v>43905</v>
      </c>
      <c r="AG2011">
        <v>0</v>
      </c>
    </row>
    <row r="2012" spans="1:34" x14ac:dyDescent="0.6">
      <c r="A2012">
        <v>39212672373</v>
      </c>
      <c r="B2012" t="s">
        <v>1032</v>
      </c>
      <c r="C2012">
        <v>80086439633</v>
      </c>
      <c r="D2012" t="s">
        <v>1037</v>
      </c>
      <c r="E2012" s="3">
        <v>100000</v>
      </c>
      <c r="F2012">
        <v>13.85</v>
      </c>
      <c r="G2012" s="3">
        <v>38202</v>
      </c>
      <c r="H2012" s="3">
        <v>38202</v>
      </c>
      <c r="I2012">
        <v>0</v>
      </c>
      <c r="J2012" s="4">
        <v>43903</v>
      </c>
      <c r="K2012">
        <v>24</v>
      </c>
      <c r="L2012">
        <v>24</v>
      </c>
      <c r="M2012">
        <v>0</v>
      </c>
      <c r="N2012">
        <v>0</v>
      </c>
      <c r="O2012">
        <v>0</v>
      </c>
      <c r="P2012">
        <v>0</v>
      </c>
      <c r="Q2012" t="s">
        <v>73</v>
      </c>
      <c r="R2012">
        <v>0</v>
      </c>
      <c r="S2012" s="3">
        <v>3411</v>
      </c>
      <c r="T2012" t="s">
        <v>74</v>
      </c>
      <c r="U2012">
        <v>0</v>
      </c>
      <c r="V2012">
        <v>0</v>
      </c>
      <c r="W2012" t="s">
        <v>75</v>
      </c>
      <c r="Y2012">
        <v>9</v>
      </c>
      <c r="Z2012" t="s">
        <v>75</v>
      </c>
      <c r="AA2012" t="s">
        <v>74</v>
      </c>
      <c r="AB2012" t="s">
        <v>75</v>
      </c>
      <c r="AC2012">
        <v>0</v>
      </c>
      <c r="AD2012" t="s">
        <v>74</v>
      </c>
    </row>
    <row r="2013" spans="1:34" x14ac:dyDescent="0.6">
      <c r="A2013">
        <v>39653140606</v>
      </c>
      <c r="B2013" t="s">
        <v>1032</v>
      </c>
      <c r="C2013">
        <v>86010001605</v>
      </c>
      <c r="D2013" t="s">
        <v>1038</v>
      </c>
      <c r="E2013" s="3">
        <v>90000</v>
      </c>
      <c r="F2013">
        <v>12.6</v>
      </c>
      <c r="G2013" s="3">
        <v>49370</v>
      </c>
      <c r="H2013" s="3">
        <v>49298</v>
      </c>
      <c r="I2013">
        <v>0</v>
      </c>
      <c r="J2013" s="4">
        <v>44085</v>
      </c>
      <c r="K2013">
        <v>18</v>
      </c>
      <c r="L2013">
        <v>18</v>
      </c>
      <c r="M2013">
        <v>0</v>
      </c>
      <c r="N2013">
        <v>0</v>
      </c>
      <c r="O2013">
        <v>0</v>
      </c>
      <c r="P2013">
        <v>0</v>
      </c>
      <c r="Q2013" t="s">
        <v>73</v>
      </c>
      <c r="R2013">
        <v>0</v>
      </c>
      <c r="S2013" s="3">
        <v>3016</v>
      </c>
      <c r="T2013" t="s">
        <v>74</v>
      </c>
      <c r="U2013">
        <v>0</v>
      </c>
      <c r="V2013">
        <v>0</v>
      </c>
      <c r="W2013" t="s">
        <v>75</v>
      </c>
      <c r="Y2013">
        <v>9</v>
      </c>
      <c r="Z2013" t="s">
        <v>75</v>
      </c>
      <c r="AA2013" t="s">
        <v>74</v>
      </c>
      <c r="AB2013" t="s">
        <v>75</v>
      </c>
      <c r="AC2013">
        <v>0</v>
      </c>
      <c r="AD2013" t="s">
        <v>74</v>
      </c>
      <c r="AE2013" t="s">
        <v>76</v>
      </c>
      <c r="AF2013" s="4">
        <v>44264</v>
      </c>
      <c r="AG2013">
        <v>999</v>
      </c>
    </row>
    <row r="2014" spans="1:34" x14ac:dyDescent="0.6">
      <c r="A2014">
        <v>39675641585</v>
      </c>
      <c r="B2014" t="s">
        <v>1032</v>
      </c>
      <c r="C2014">
        <v>86102983246</v>
      </c>
      <c r="D2014" t="s">
        <v>1039</v>
      </c>
      <c r="E2014" s="3">
        <v>120000</v>
      </c>
      <c r="F2014">
        <v>12.1</v>
      </c>
      <c r="G2014" s="3">
        <v>65343</v>
      </c>
      <c r="H2014" s="3">
        <v>65199</v>
      </c>
      <c r="I2014">
        <v>0</v>
      </c>
      <c r="J2014" s="4">
        <v>44096</v>
      </c>
      <c r="K2014">
        <v>18</v>
      </c>
      <c r="L2014">
        <v>18</v>
      </c>
      <c r="M2014">
        <v>0</v>
      </c>
      <c r="N2014">
        <v>0</v>
      </c>
      <c r="O2014">
        <v>0</v>
      </c>
      <c r="P2014">
        <v>0</v>
      </c>
      <c r="Q2014" t="s">
        <v>73</v>
      </c>
      <c r="R2014">
        <v>0</v>
      </c>
      <c r="S2014" s="3">
        <v>3992</v>
      </c>
      <c r="T2014" t="s">
        <v>74</v>
      </c>
      <c r="U2014">
        <v>0</v>
      </c>
      <c r="V2014">
        <v>0</v>
      </c>
      <c r="Z2014" t="s">
        <v>75</v>
      </c>
      <c r="AA2014" t="s">
        <v>74</v>
      </c>
      <c r="AB2014" t="s">
        <v>75</v>
      </c>
      <c r="AC2014">
        <v>0</v>
      </c>
      <c r="AD2014" t="s">
        <v>74</v>
      </c>
      <c r="AE2014" t="s">
        <v>76</v>
      </c>
      <c r="AF2014" s="4">
        <v>44446</v>
      </c>
      <c r="AG2014">
        <v>0</v>
      </c>
    </row>
    <row r="2015" spans="1:34" x14ac:dyDescent="0.6">
      <c r="A2015">
        <v>39877954789</v>
      </c>
      <c r="B2015" t="s">
        <v>1032</v>
      </c>
      <c r="C2015">
        <v>85183470305</v>
      </c>
      <c r="D2015" t="s">
        <v>1040</v>
      </c>
      <c r="E2015" s="3">
        <v>120100</v>
      </c>
      <c r="F2015">
        <v>12.6</v>
      </c>
      <c r="G2015" s="3">
        <v>75553</v>
      </c>
      <c r="H2015" s="3">
        <v>75553</v>
      </c>
      <c r="I2015">
        <v>0</v>
      </c>
      <c r="J2015" s="4">
        <v>44183</v>
      </c>
      <c r="K2015">
        <v>15</v>
      </c>
      <c r="L2015">
        <v>15</v>
      </c>
      <c r="M2015">
        <v>0</v>
      </c>
      <c r="N2015">
        <v>0</v>
      </c>
      <c r="O2015">
        <v>0</v>
      </c>
      <c r="P2015">
        <v>0</v>
      </c>
      <c r="Q2015" t="s">
        <v>73</v>
      </c>
      <c r="R2015">
        <v>0</v>
      </c>
      <c r="S2015" s="3">
        <v>4024</v>
      </c>
      <c r="T2015" t="s">
        <v>74</v>
      </c>
      <c r="U2015">
        <v>0</v>
      </c>
      <c r="V2015">
        <v>0</v>
      </c>
      <c r="W2015" t="s">
        <v>75</v>
      </c>
      <c r="Y2015">
        <v>9</v>
      </c>
      <c r="Z2015" t="s">
        <v>75</v>
      </c>
      <c r="AA2015" t="s">
        <v>74</v>
      </c>
      <c r="AB2015" t="s">
        <v>75</v>
      </c>
      <c r="AC2015">
        <v>0</v>
      </c>
      <c r="AD2015" t="s">
        <v>74</v>
      </c>
      <c r="AE2015" t="s">
        <v>76</v>
      </c>
      <c r="AF2015" s="4">
        <v>44627</v>
      </c>
      <c r="AG2015">
        <v>0</v>
      </c>
    </row>
    <row r="2016" spans="1:34" x14ac:dyDescent="0.6">
      <c r="A2016">
        <v>39950570979</v>
      </c>
      <c r="B2016" t="s">
        <v>1032</v>
      </c>
      <c r="C2016">
        <v>86435248473</v>
      </c>
      <c r="D2016" t="s">
        <v>1041</v>
      </c>
      <c r="E2016" s="3">
        <v>133000</v>
      </c>
      <c r="F2016">
        <v>13.6</v>
      </c>
      <c r="G2016" s="3">
        <v>87630</v>
      </c>
      <c r="H2016" s="3">
        <v>87630</v>
      </c>
      <c r="I2016">
        <v>0</v>
      </c>
      <c r="J2016" s="4">
        <v>44216</v>
      </c>
      <c r="K2016">
        <v>14</v>
      </c>
      <c r="L2016">
        <v>14</v>
      </c>
      <c r="M2016">
        <v>0</v>
      </c>
      <c r="N2016">
        <v>0</v>
      </c>
      <c r="O2016">
        <v>0</v>
      </c>
      <c r="P2016">
        <v>0</v>
      </c>
      <c r="Q2016" t="s">
        <v>73</v>
      </c>
      <c r="R2016">
        <v>0</v>
      </c>
      <c r="S2016" s="3">
        <v>4520</v>
      </c>
      <c r="T2016" t="s">
        <v>74</v>
      </c>
      <c r="U2016">
        <v>0</v>
      </c>
      <c r="V2016">
        <v>0</v>
      </c>
      <c r="W2016" t="s">
        <v>75</v>
      </c>
      <c r="Y2016">
        <v>9</v>
      </c>
      <c r="Z2016" t="s">
        <v>75</v>
      </c>
      <c r="AA2016" t="s">
        <v>74</v>
      </c>
      <c r="AB2016" t="s">
        <v>75</v>
      </c>
      <c r="AC2016">
        <v>0</v>
      </c>
      <c r="AD2016" t="s">
        <v>74</v>
      </c>
    </row>
    <row r="2017" spans="1:34" x14ac:dyDescent="0.6">
      <c r="A2017">
        <v>39996631252</v>
      </c>
      <c r="B2017" t="s">
        <v>1032</v>
      </c>
      <c r="C2017">
        <v>85045037538</v>
      </c>
      <c r="D2017" t="s">
        <v>1042</v>
      </c>
      <c r="E2017" s="3">
        <v>110000</v>
      </c>
      <c r="F2017">
        <v>12.6</v>
      </c>
      <c r="G2017" s="3">
        <v>75420</v>
      </c>
      <c r="H2017" s="3">
        <v>75420</v>
      </c>
      <c r="I2017">
        <v>0</v>
      </c>
      <c r="J2017" s="4">
        <v>44235</v>
      </c>
      <c r="K2017">
        <v>13</v>
      </c>
      <c r="L2017">
        <v>13</v>
      </c>
      <c r="M2017">
        <v>0</v>
      </c>
      <c r="N2017">
        <v>0</v>
      </c>
      <c r="O2017">
        <v>0</v>
      </c>
      <c r="P2017">
        <v>0</v>
      </c>
      <c r="Q2017" t="s">
        <v>73</v>
      </c>
      <c r="R2017">
        <v>0</v>
      </c>
      <c r="S2017" s="3">
        <v>3686</v>
      </c>
      <c r="T2017" t="s">
        <v>74</v>
      </c>
      <c r="U2017">
        <v>0</v>
      </c>
      <c r="V2017">
        <v>0</v>
      </c>
      <c r="W2017" t="s">
        <v>75</v>
      </c>
      <c r="Y2017">
        <v>9</v>
      </c>
      <c r="Z2017" t="s">
        <v>75</v>
      </c>
      <c r="AA2017" t="s">
        <v>74</v>
      </c>
      <c r="AB2017" t="s">
        <v>75</v>
      </c>
      <c r="AC2017">
        <v>0</v>
      </c>
      <c r="AD2017" t="s">
        <v>74</v>
      </c>
    </row>
    <row r="2018" spans="1:34" x14ac:dyDescent="0.6">
      <c r="A2018">
        <v>40008644643</v>
      </c>
      <c r="B2018" t="s">
        <v>1032</v>
      </c>
      <c r="C2018">
        <v>86917971439</v>
      </c>
      <c r="D2018" t="s">
        <v>1043</v>
      </c>
      <c r="E2018" s="3">
        <v>138000</v>
      </c>
      <c r="F2018">
        <v>13.6</v>
      </c>
      <c r="G2018" s="3">
        <v>94382</v>
      </c>
      <c r="H2018" s="3">
        <v>84970.6</v>
      </c>
      <c r="I2018">
        <v>0</v>
      </c>
      <c r="J2018" s="4">
        <v>44240</v>
      </c>
      <c r="K2018">
        <v>13</v>
      </c>
      <c r="L2018">
        <v>13</v>
      </c>
      <c r="M2018">
        <v>0</v>
      </c>
      <c r="N2018">
        <v>0</v>
      </c>
      <c r="O2018">
        <v>0</v>
      </c>
      <c r="P2018">
        <v>0</v>
      </c>
      <c r="Q2018" t="s">
        <v>73</v>
      </c>
      <c r="R2018">
        <v>0</v>
      </c>
      <c r="S2018" s="3">
        <v>4690</v>
      </c>
      <c r="T2018" t="s">
        <v>74</v>
      </c>
      <c r="U2018">
        <v>0</v>
      </c>
      <c r="V2018">
        <v>0</v>
      </c>
      <c r="W2018" t="s">
        <v>75</v>
      </c>
      <c r="Y2018">
        <v>9</v>
      </c>
      <c r="Z2018" t="s">
        <v>75</v>
      </c>
      <c r="AA2018" t="s">
        <v>74</v>
      </c>
      <c r="AB2018" t="s">
        <v>75</v>
      </c>
      <c r="AC2018">
        <v>0</v>
      </c>
      <c r="AD2018" t="s">
        <v>74</v>
      </c>
      <c r="AE2018" t="s">
        <v>76</v>
      </c>
      <c r="AF2018" s="4">
        <v>44365</v>
      </c>
      <c r="AG2018">
        <v>999</v>
      </c>
    </row>
    <row r="2019" spans="1:34" x14ac:dyDescent="0.6">
      <c r="A2019">
        <v>40011456768</v>
      </c>
      <c r="B2019" t="s">
        <v>1032</v>
      </c>
      <c r="C2019">
        <v>85098220623</v>
      </c>
      <c r="D2019" t="s">
        <v>1044</v>
      </c>
      <c r="E2019" s="3">
        <v>139500</v>
      </c>
      <c r="F2019">
        <v>12.6</v>
      </c>
      <c r="G2019" s="3">
        <v>95399</v>
      </c>
      <c r="H2019" s="3">
        <v>95398.74</v>
      </c>
      <c r="I2019">
        <v>0</v>
      </c>
      <c r="J2019" s="4">
        <v>44242</v>
      </c>
      <c r="K2019">
        <v>13</v>
      </c>
      <c r="L2019">
        <v>13</v>
      </c>
      <c r="M2019">
        <v>0</v>
      </c>
      <c r="N2019">
        <v>0</v>
      </c>
      <c r="O2019">
        <v>0</v>
      </c>
      <c r="P2019">
        <v>0</v>
      </c>
      <c r="Q2019" t="s">
        <v>73</v>
      </c>
      <c r="R2019">
        <v>0</v>
      </c>
      <c r="S2019" s="3">
        <v>4674</v>
      </c>
      <c r="T2019" t="s">
        <v>74</v>
      </c>
      <c r="U2019">
        <v>0</v>
      </c>
      <c r="V2019">
        <v>0</v>
      </c>
      <c r="W2019" t="s">
        <v>75</v>
      </c>
      <c r="Y2019">
        <v>9</v>
      </c>
      <c r="Z2019" t="s">
        <v>75</v>
      </c>
      <c r="AA2019" t="s">
        <v>74</v>
      </c>
      <c r="AB2019" t="s">
        <v>75</v>
      </c>
      <c r="AC2019">
        <v>0</v>
      </c>
      <c r="AD2019" t="s">
        <v>74</v>
      </c>
      <c r="AE2019" t="s">
        <v>76</v>
      </c>
      <c r="AF2019" s="4">
        <v>44638</v>
      </c>
      <c r="AG2019">
        <v>0</v>
      </c>
    </row>
    <row r="2020" spans="1:34" x14ac:dyDescent="0.6">
      <c r="A2020">
        <v>40063389798</v>
      </c>
      <c r="B2020" t="s">
        <v>1032</v>
      </c>
      <c r="C2020">
        <v>86106917279</v>
      </c>
      <c r="D2020" t="s">
        <v>1045</v>
      </c>
      <c r="E2020" s="3">
        <v>100000</v>
      </c>
      <c r="F2020">
        <v>12.6</v>
      </c>
      <c r="G2020" s="3">
        <v>70357</v>
      </c>
      <c r="H2020" s="3">
        <v>70357</v>
      </c>
      <c r="I2020">
        <v>0</v>
      </c>
      <c r="J2020" s="4">
        <v>44263</v>
      </c>
      <c r="K2020">
        <v>12</v>
      </c>
      <c r="L2020">
        <v>12</v>
      </c>
      <c r="M2020">
        <v>0</v>
      </c>
      <c r="N2020">
        <v>0</v>
      </c>
      <c r="O2020">
        <v>0</v>
      </c>
      <c r="P2020">
        <v>0</v>
      </c>
      <c r="Q2020" t="s">
        <v>73</v>
      </c>
      <c r="R2020">
        <v>0</v>
      </c>
      <c r="S2020" s="3">
        <v>3430</v>
      </c>
      <c r="T2020" t="s">
        <v>74</v>
      </c>
      <c r="U2020">
        <v>0</v>
      </c>
      <c r="V2020">
        <v>0</v>
      </c>
      <c r="W2020" t="s">
        <v>75</v>
      </c>
      <c r="Y2020">
        <v>9</v>
      </c>
      <c r="Z2020" t="s">
        <v>75</v>
      </c>
      <c r="AA2020" t="s">
        <v>74</v>
      </c>
      <c r="AB2020" t="s">
        <v>75</v>
      </c>
      <c r="AC2020">
        <v>0</v>
      </c>
      <c r="AD2020" t="s">
        <v>74</v>
      </c>
      <c r="AE2020" t="s">
        <v>76</v>
      </c>
      <c r="AF2020" s="4">
        <v>44302</v>
      </c>
      <c r="AG2020">
        <v>999</v>
      </c>
    </row>
    <row r="2021" spans="1:34" x14ac:dyDescent="0.6">
      <c r="A2021">
        <v>39872423979</v>
      </c>
      <c r="B2021" t="s">
        <v>1032</v>
      </c>
      <c r="C2021">
        <v>86401902539</v>
      </c>
      <c r="D2021" t="s">
        <v>1046</v>
      </c>
      <c r="E2021" s="3">
        <v>150000</v>
      </c>
      <c r="F2021">
        <v>13.1</v>
      </c>
      <c r="G2021" s="3">
        <v>94903</v>
      </c>
      <c r="H2021" s="3">
        <v>99826.5</v>
      </c>
      <c r="I2021" s="3">
        <v>4923.5</v>
      </c>
      <c r="J2021" s="4">
        <v>44181</v>
      </c>
      <c r="K2021">
        <v>15</v>
      </c>
      <c r="L2021">
        <v>14</v>
      </c>
      <c r="M2021">
        <v>1</v>
      </c>
      <c r="N2021">
        <v>1</v>
      </c>
      <c r="O2021">
        <v>1</v>
      </c>
      <c r="P2021">
        <v>701</v>
      </c>
      <c r="Q2021" t="s">
        <v>73</v>
      </c>
      <c r="R2021">
        <v>0</v>
      </c>
      <c r="S2021" s="3">
        <v>5062</v>
      </c>
      <c r="T2021" s="4">
        <v>44630</v>
      </c>
      <c r="U2021">
        <v>0</v>
      </c>
      <c r="V2021">
        <v>0</v>
      </c>
      <c r="W2021" t="s">
        <v>75</v>
      </c>
      <c r="Y2021">
        <v>3</v>
      </c>
      <c r="Z2021" t="s">
        <v>75</v>
      </c>
      <c r="AA2021" t="s">
        <v>74</v>
      </c>
      <c r="AB2021" t="s">
        <v>75</v>
      </c>
      <c r="AC2021">
        <v>0</v>
      </c>
      <c r="AD2021" t="s">
        <v>74</v>
      </c>
      <c r="AE2021" t="s">
        <v>173</v>
      </c>
      <c r="AF2021" s="4">
        <v>44630</v>
      </c>
      <c r="AG2021">
        <v>701</v>
      </c>
    </row>
    <row r="2022" spans="1:34" x14ac:dyDescent="0.6">
      <c r="A2022" t="s">
        <v>14</v>
      </c>
      <c r="B2022" t="s">
        <v>15</v>
      </c>
      <c r="C2022" t="s">
        <v>16</v>
      </c>
      <c r="D2022" t="s">
        <v>17</v>
      </c>
      <c r="E2022" t="s">
        <v>18</v>
      </c>
      <c r="F2022" t="s">
        <v>19</v>
      </c>
      <c r="G2022" t="s">
        <v>69</v>
      </c>
      <c r="H2022" t="s">
        <v>70</v>
      </c>
      <c r="I2022" t="s">
        <v>21</v>
      </c>
      <c r="J2022" t="s">
        <v>19</v>
      </c>
      <c r="K2022" t="s">
        <v>22</v>
      </c>
      <c r="L2022" t="s">
        <v>22</v>
      </c>
      <c r="M2022" t="s">
        <v>22</v>
      </c>
      <c r="N2022" t="s">
        <v>23</v>
      </c>
      <c r="O2022" t="s">
        <v>22</v>
      </c>
      <c r="P2022" t="s">
        <v>24</v>
      </c>
      <c r="Q2022" t="s">
        <v>19</v>
      </c>
      <c r="R2022" t="s">
        <v>25</v>
      </c>
      <c r="S2022" t="s">
        <v>21</v>
      </c>
      <c r="T2022" t="s">
        <v>26</v>
      </c>
      <c r="U2022" t="s">
        <v>14</v>
      </c>
      <c r="V2022" t="s">
        <v>18</v>
      </c>
      <c r="W2022" t="s">
        <v>24</v>
      </c>
      <c r="X2022" t="s">
        <v>27</v>
      </c>
      <c r="Y2022" t="s">
        <v>25</v>
      </c>
      <c r="Z2022" t="s">
        <v>28</v>
      </c>
      <c r="AA2022" t="s">
        <v>29</v>
      </c>
      <c r="AB2022" t="s">
        <v>25</v>
      </c>
      <c r="AC2022" t="s">
        <v>18</v>
      </c>
      <c r="AD2022" t="s">
        <v>26</v>
      </c>
      <c r="AE2022" t="s">
        <v>29</v>
      </c>
      <c r="AF2022" t="s">
        <v>19</v>
      </c>
      <c r="AG2022" t="s">
        <v>30</v>
      </c>
      <c r="AH2022" t="s">
        <v>31</v>
      </c>
    </row>
    <row r="2023" spans="1:34" x14ac:dyDescent="0.6">
      <c r="A2023" t="s">
        <v>77</v>
      </c>
      <c r="B2023" t="s">
        <v>1032</v>
      </c>
      <c r="E2023" s="3">
        <v>1695600</v>
      </c>
      <c r="G2023" s="3">
        <v>1002831</v>
      </c>
      <c r="H2023" s="3">
        <v>910833.63</v>
      </c>
      <c r="I2023" s="3">
        <v>4923.5</v>
      </c>
    </row>
    <row r="2024" spans="1:34" x14ac:dyDescent="0.6">
      <c r="A2024" t="s">
        <v>14</v>
      </c>
      <c r="B2024" t="s">
        <v>15</v>
      </c>
      <c r="C2024" t="s">
        <v>16</v>
      </c>
      <c r="D2024" t="s">
        <v>17</v>
      </c>
      <c r="E2024" t="s">
        <v>18</v>
      </c>
      <c r="F2024" t="s">
        <v>19</v>
      </c>
      <c r="G2024" t="s">
        <v>69</v>
      </c>
      <c r="H2024" t="s">
        <v>70</v>
      </c>
      <c r="I2024" t="s">
        <v>21</v>
      </c>
      <c r="J2024" t="s">
        <v>19</v>
      </c>
      <c r="K2024" t="s">
        <v>22</v>
      </c>
      <c r="L2024" t="s">
        <v>22</v>
      </c>
      <c r="M2024" t="s">
        <v>22</v>
      </c>
      <c r="N2024" t="s">
        <v>23</v>
      </c>
      <c r="O2024" t="s">
        <v>22</v>
      </c>
      <c r="P2024" t="s">
        <v>24</v>
      </c>
      <c r="Q2024" t="s">
        <v>19</v>
      </c>
      <c r="R2024" t="s">
        <v>25</v>
      </c>
      <c r="S2024" t="s">
        <v>21</v>
      </c>
      <c r="T2024" t="s">
        <v>26</v>
      </c>
      <c r="U2024" t="s">
        <v>14</v>
      </c>
      <c r="V2024" t="s">
        <v>18</v>
      </c>
      <c r="W2024" t="s">
        <v>24</v>
      </c>
      <c r="X2024" t="s">
        <v>27</v>
      </c>
      <c r="Y2024" t="s">
        <v>25</v>
      </c>
      <c r="Z2024" t="s">
        <v>28</v>
      </c>
      <c r="AA2024" t="s">
        <v>29</v>
      </c>
      <c r="AB2024" t="s">
        <v>25</v>
      </c>
      <c r="AC2024" t="s">
        <v>18</v>
      </c>
      <c r="AD2024" t="s">
        <v>26</v>
      </c>
      <c r="AE2024" t="s">
        <v>29</v>
      </c>
      <c r="AF2024" t="s">
        <v>19</v>
      </c>
      <c r="AG2024" t="s">
        <v>30</v>
      </c>
      <c r="AH2024" t="s">
        <v>31</v>
      </c>
    </row>
    <row r="2025" spans="1:34" x14ac:dyDescent="0.6">
      <c r="A2025">
        <v>40404973676</v>
      </c>
      <c r="B2025" t="s">
        <v>1047</v>
      </c>
      <c r="C2025">
        <v>80084111402</v>
      </c>
      <c r="D2025" t="s">
        <v>1048</v>
      </c>
      <c r="E2025" s="3">
        <v>300000</v>
      </c>
      <c r="F2025">
        <v>9.75</v>
      </c>
      <c r="G2025" s="3">
        <v>278272</v>
      </c>
      <c r="H2025" s="3">
        <v>271934</v>
      </c>
      <c r="I2025">
        <v>0</v>
      </c>
      <c r="J2025" s="4">
        <v>44440</v>
      </c>
      <c r="K2025">
        <v>6</v>
      </c>
      <c r="L2025">
        <v>6</v>
      </c>
      <c r="M2025">
        <v>0</v>
      </c>
      <c r="N2025">
        <v>0</v>
      </c>
      <c r="O2025">
        <v>0</v>
      </c>
      <c r="P2025">
        <v>0</v>
      </c>
      <c r="Q2025" t="s">
        <v>73</v>
      </c>
      <c r="R2025">
        <v>0</v>
      </c>
      <c r="S2025" s="3">
        <v>6338</v>
      </c>
      <c r="T2025" t="s">
        <v>74</v>
      </c>
      <c r="U2025">
        <v>0</v>
      </c>
      <c r="V2025">
        <v>0</v>
      </c>
      <c r="W2025" t="s">
        <v>75</v>
      </c>
      <c r="Y2025">
        <v>9</v>
      </c>
      <c r="Z2025" t="s">
        <v>75</v>
      </c>
      <c r="AA2025" t="s">
        <v>74</v>
      </c>
      <c r="AB2025" t="s">
        <v>75</v>
      </c>
      <c r="AC2025">
        <v>0</v>
      </c>
      <c r="AD2025" t="s">
        <v>74</v>
      </c>
    </row>
    <row r="2026" spans="1:34" x14ac:dyDescent="0.6">
      <c r="A2026">
        <v>40507762364</v>
      </c>
      <c r="B2026" t="s">
        <v>1047</v>
      </c>
      <c r="C2026">
        <v>85498691361</v>
      </c>
      <c r="D2026" t="s">
        <v>1049</v>
      </c>
      <c r="E2026" s="3">
        <v>150000</v>
      </c>
      <c r="F2026">
        <v>9.75</v>
      </c>
      <c r="G2026" s="3">
        <v>142840</v>
      </c>
      <c r="H2026" s="3">
        <v>142840</v>
      </c>
      <c r="I2026">
        <v>0</v>
      </c>
      <c r="J2026" s="4">
        <v>44481</v>
      </c>
      <c r="K2026">
        <v>5</v>
      </c>
      <c r="L2026">
        <v>5</v>
      </c>
      <c r="M2026">
        <v>0</v>
      </c>
      <c r="N2026">
        <v>0</v>
      </c>
      <c r="O2026">
        <v>0</v>
      </c>
      <c r="P2026">
        <v>0</v>
      </c>
      <c r="Q2026" t="s">
        <v>73</v>
      </c>
      <c r="R2026">
        <v>0</v>
      </c>
      <c r="S2026" s="3">
        <v>2761</v>
      </c>
      <c r="T2026" t="s">
        <v>74</v>
      </c>
      <c r="U2026">
        <v>0</v>
      </c>
      <c r="V2026">
        <v>0</v>
      </c>
      <c r="W2026" t="s">
        <v>75</v>
      </c>
      <c r="Y2026">
        <v>9</v>
      </c>
      <c r="Z2026" t="s">
        <v>75</v>
      </c>
      <c r="AA2026" t="s">
        <v>74</v>
      </c>
      <c r="AB2026" t="s">
        <v>75</v>
      </c>
      <c r="AC2026">
        <v>0</v>
      </c>
      <c r="AD2026" t="s">
        <v>74</v>
      </c>
    </row>
    <row r="2027" spans="1:34" x14ac:dyDescent="0.6">
      <c r="A2027" t="s">
        <v>14</v>
      </c>
      <c r="B2027" t="s">
        <v>15</v>
      </c>
      <c r="C2027" t="s">
        <v>16</v>
      </c>
      <c r="D2027" t="s">
        <v>17</v>
      </c>
      <c r="E2027" t="s">
        <v>18</v>
      </c>
      <c r="F2027" t="s">
        <v>19</v>
      </c>
      <c r="G2027" t="s">
        <v>69</v>
      </c>
      <c r="H2027" t="s">
        <v>70</v>
      </c>
      <c r="I2027" t="s">
        <v>21</v>
      </c>
      <c r="J2027" t="s">
        <v>19</v>
      </c>
      <c r="K2027" t="s">
        <v>22</v>
      </c>
      <c r="L2027" t="s">
        <v>22</v>
      </c>
      <c r="M2027" t="s">
        <v>22</v>
      </c>
      <c r="N2027" t="s">
        <v>23</v>
      </c>
      <c r="O2027" t="s">
        <v>22</v>
      </c>
      <c r="P2027" t="s">
        <v>24</v>
      </c>
      <c r="Q2027" t="s">
        <v>19</v>
      </c>
      <c r="R2027" t="s">
        <v>25</v>
      </c>
      <c r="S2027" t="s">
        <v>21</v>
      </c>
      <c r="T2027" t="s">
        <v>26</v>
      </c>
      <c r="U2027" t="s">
        <v>14</v>
      </c>
      <c r="V2027" t="s">
        <v>18</v>
      </c>
      <c r="W2027" t="s">
        <v>24</v>
      </c>
      <c r="X2027" t="s">
        <v>27</v>
      </c>
      <c r="Y2027" t="s">
        <v>25</v>
      </c>
      <c r="Z2027" t="s">
        <v>28</v>
      </c>
      <c r="AA2027" t="s">
        <v>29</v>
      </c>
      <c r="AB2027" t="s">
        <v>25</v>
      </c>
      <c r="AC2027" t="s">
        <v>18</v>
      </c>
      <c r="AD2027" t="s">
        <v>26</v>
      </c>
      <c r="AE2027" t="s">
        <v>29</v>
      </c>
      <c r="AF2027" t="s">
        <v>19</v>
      </c>
      <c r="AG2027" t="s">
        <v>30</v>
      </c>
      <c r="AH2027" t="s">
        <v>31</v>
      </c>
    </row>
    <row r="2029" spans="1:34" x14ac:dyDescent="0.6">
      <c r="A2029" t="s">
        <v>101</v>
      </c>
      <c r="B2029" t="s">
        <v>102</v>
      </c>
      <c r="C2029" t="s">
        <v>103</v>
      </c>
      <c r="D2029" t="s">
        <v>104</v>
      </c>
    </row>
    <row r="2031" spans="1:34" x14ac:dyDescent="0.6">
      <c r="A2031" t="s">
        <v>3</v>
      </c>
      <c r="B2031">
        <v>1</v>
      </c>
      <c r="C2031" t="s">
        <v>4</v>
      </c>
      <c r="D2031" t="s">
        <v>5</v>
      </c>
      <c r="E2031" t="s">
        <v>6</v>
      </c>
      <c r="F2031" s="1">
        <v>45383.166666666664</v>
      </c>
      <c r="G2031">
        <v>0</v>
      </c>
    </row>
    <row r="2032" spans="1:34" x14ac:dyDescent="0.6">
      <c r="A2032" t="s">
        <v>7</v>
      </c>
      <c r="E2032" t="s">
        <v>8</v>
      </c>
      <c r="F2032" s="2">
        <v>44621</v>
      </c>
    </row>
    <row r="2033" spans="1:34" x14ac:dyDescent="0.6">
      <c r="C2033" t="s">
        <v>9</v>
      </c>
      <c r="D2033" t="s">
        <v>10</v>
      </c>
    </row>
    <row r="2034" spans="1:34" x14ac:dyDescent="0.6">
      <c r="A2034" t="s">
        <v>11</v>
      </c>
      <c r="B2034" t="s">
        <v>12</v>
      </c>
      <c r="E2034" t="s">
        <v>1050</v>
      </c>
    </row>
    <row r="2035" spans="1:34" x14ac:dyDescent="0.6">
      <c r="A2035" t="s">
        <v>0</v>
      </c>
    </row>
    <row r="2036" spans="1:34" x14ac:dyDescent="0.6">
      <c r="A2036" t="s">
        <v>14</v>
      </c>
      <c r="B2036" t="s">
        <v>15</v>
      </c>
      <c r="C2036" t="s">
        <v>16</v>
      </c>
      <c r="D2036" t="s">
        <v>17</v>
      </c>
      <c r="E2036" t="s">
        <v>18</v>
      </c>
      <c r="F2036" t="s">
        <v>19</v>
      </c>
      <c r="G2036" t="s">
        <v>20</v>
      </c>
      <c r="H2036" t="s">
        <v>21</v>
      </c>
      <c r="I2036" t="s">
        <v>21</v>
      </c>
      <c r="J2036" t="s">
        <v>19</v>
      </c>
      <c r="K2036" t="s">
        <v>22</v>
      </c>
      <c r="L2036" t="s">
        <v>22</v>
      </c>
      <c r="M2036" t="s">
        <v>22</v>
      </c>
      <c r="N2036" t="s">
        <v>23</v>
      </c>
      <c r="O2036" t="s">
        <v>22</v>
      </c>
      <c r="P2036" t="s">
        <v>24</v>
      </c>
      <c r="Q2036" t="s">
        <v>19</v>
      </c>
      <c r="R2036" t="s">
        <v>25</v>
      </c>
      <c r="S2036" t="s">
        <v>21</v>
      </c>
      <c r="T2036" t="s">
        <v>26</v>
      </c>
      <c r="U2036" t="s">
        <v>14</v>
      </c>
      <c r="V2036" t="s">
        <v>18</v>
      </c>
      <c r="W2036" t="s">
        <v>24</v>
      </c>
      <c r="X2036" t="s">
        <v>27</v>
      </c>
      <c r="Y2036" t="s">
        <v>25</v>
      </c>
      <c r="Z2036" t="s">
        <v>28</v>
      </c>
      <c r="AA2036" t="s">
        <v>29</v>
      </c>
      <c r="AB2036" t="s">
        <v>25</v>
      </c>
      <c r="AC2036" t="s">
        <v>18</v>
      </c>
      <c r="AD2036" t="s">
        <v>26</v>
      </c>
      <c r="AE2036" t="s">
        <v>29</v>
      </c>
      <c r="AF2036" t="s">
        <v>19</v>
      </c>
      <c r="AG2036" t="s">
        <v>30</v>
      </c>
      <c r="AH2036" t="s">
        <v>31</v>
      </c>
    </row>
    <row r="2037" spans="1:34" x14ac:dyDescent="0.6">
      <c r="A2037" t="s">
        <v>32</v>
      </c>
      <c r="B2037" t="s">
        <v>33</v>
      </c>
      <c r="C2037" t="s">
        <v>34</v>
      </c>
      <c r="D2037" t="s">
        <v>35</v>
      </c>
      <c r="E2037" t="s">
        <v>36</v>
      </c>
      <c r="F2037" t="s">
        <v>37</v>
      </c>
      <c r="G2037" t="s">
        <v>38</v>
      </c>
      <c r="H2037" t="s">
        <v>39</v>
      </c>
      <c r="I2037" t="s">
        <v>40</v>
      </c>
      <c r="J2037" t="s">
        <v>41</v>
      </c>
      <c r="K2037" t="s">
        <v>42</v>
      </c>
      <c r="L2037" t="s">
        <v>42</v>
      </c>
      <c r="M2037" t="s">
        <v>42</v>
      </c>
      <c r="N2037" t="s">
        <v>43</v>
      </c>
      <c r="O2037" t="s">
        <v>44</v>
      </c>
      <c r="P2037" t="s">
        <v>45</v>
      </c>
      <c r="Q2037" t="s">
        <v>46</v>
      </c>
      <c r="R2037" t="s">
        <v>47</v>
      </c>
      <c r="S2037" t="s">
        <v>48</v>
      </c>
      <c r="T2037" t="s">
        <v>49</v>
      </c>
      <c r="U2037" t="s">
        <v>50</v>
      </c>
      <c r="V2037" t="s">
        <v>51</v>
      </c>
      <c r="W2037" t="s">
        <v>52</v>
      </c>
      <c r="X2037" t="s">
        <v>53</v>
      </c>
      <c r="Y2037" t="s">
        <v>54</v>
      </c>
      <c r="Z2037" t="s">
        <v>55</v>
      </c>
      <c r="AA2037" t="s">
        <v>56</v>
      </c>
      <c r="AB2037" t="s">
        <v>57</v>
      </c>
      <c r="AC2037" t="s">
        <v>58</v>
      </c>
      <c r="AD2037" t="s">
        <v>59</v>
      </c>
      <c r="AE2037" t="s">
        <v>60</v>
      </c>
      <c r="AF2037" t="s">
        <v>61</v>
      </c>
      <c r="AG2037" t="s">
        <v>62</v>
      </c>
    </row>
    <row r="2038" spans="1:34" x14ac:dyDescent="0.6">
      <c r="J2038" t="s">
        <v>63</v>
      </c>
      <c r="K2038" t="s">
        <v>64</v>
      </c>
      <c r="L2038" t="s">
        <v>65</v>
      </c>
      <c r="M2038" t="s">
        <v>66</v>
      </c>
      <c r="N2038" t="s">
        <v>67</v>
      </c>
      <c r="O2038" t="s">
        <v>67</v>
      </c>
      <c r="P2038" t="s">
        <v>68</v>
      </c>
    </row>
    <row r="2039" spans="1:34" x14ac:dyDescent="0.6">
      <c r="A2039" t="s">
        <v>14</v>
      </c>
      <c r="B2039" t="s">
        <v>15</v>
      </c>
      <c r="C2039" t="s">
        <v>16</v>
      </c>
      <c r="D2039" t="s">
        <v>17</v>
      </c>
      <c r="E2039" t="s">
        <v>18</v>
      </c>
      <c r="F2039" t="s">
        <v>19</v>
      </c>
      <c r="G2039" t="s">
        <v>69</v>
      </c>
      <c r="H2039" t="s">
        <v>70</v>
      </c>
      <c r="I2039" t="s">
        <v>21</v>
      </c>
      <c r="J2039" t="s">
        <v>19</v>
      </c>
      <c r="K2039" t="s">
        <v>22</v>
      </c>
      <c r="L2039" t="s">
        <v>22</v>
      </c>
      <c r="M2039" t="s">
        <v>22</v>
      </c>
      <c r="N2039" t="s">
        <v>23</v>
      </c>
      <c r="O2039" t="s">
        <v>22</v>
      </c>
      <c r="P2039" t="s">
        <v>24</v>
      </c>
      <c r="Q2039" t="s">
        <v>19</v>
      </c>
      <c r="R2039" t="s">
        <v>25</v>
      </c>
      <c r="S2039" t="s">
        <v>21</v>
      </c>
      <c r="T2039" t="s">
        <v>26</v>
      </c>
      <c r="U2039" t="s">
        <v>14</v>
      </c>
      <c r="V2039" t="s">
        <v>18</v>
      </c>
      <c r="W2039" t="s">
        <v>24</v>
      </c>
      <c r="X2039" t="s">
        <v>27</v>
      </c>
      <c r="Y2039" t="s">
        <v>25</v>
      </c>
      <c r="Z2039" t="s">
        <v>28</v>
      </c>
      <c r="AA2039" t="s">
        <v>29</v>
      </c>
      <c r="AB2039" t="s">
        <v>25</v>
      </c>
      <c r="AC2039" t="s">
        <v>18</v>
      </c>
      <c r="AD2039" t="s">
        <v>26</v>
      </c>
      <c r="AE2039" t="s">
        <v>29</v>
      </c>
      <c r="AF2039" t="s">
        <v>19</v>
      </c>
      <c r="AG2039" t="s">
        <v>30</v>
      </c>
      <c r="AH2039" t="s">
        <v>31</v>
      </c>
    </row>
    <row r="2040" spans="1:34" x14ac:dyDescent="0.6">
      <c r="A2040">
        <v>40722912747</v>
      </c>
      <c r="B2040" t="s">
        <v>1047</v>
      </c>
      <c r="C2040">
        <v>85007414901</v>
      </c>
      <c r="D2040" t="s">
        <v>1051</v>
      </c>
      <c r="E2040" s="3">
        <v>350000</v>
      </c>
      <c r="F2040">
        <v>9.75</v>
      </c>
      <c r="G2040" s="3">
        <v>343830</v>
      </c>
      <c r="H2040" s="3">
        <v>343830</v>
      </c>
      <c r="I2040">
        <v>0</v>
      </c>
      <c r="J2040" s="4">
        <v>44579</v>
      </c>
      <c r="K2040">
        <v>2</v>
      </c>
      <c r="L2040">
        <v>2</v>
      </c>
      <c r="M2040">
        <v>0</v>
      </c>
      <c r="N2040">
        <v>0</v>
      </c>
      <c r="O2040">
        <v>0</v>
      </c>
      <c r="P2040">
        <v>0</v>
      </c>
      <c r="Q2040" t="s">
        <v>73</v>
      </c>
      <c r="R2040">
        <v>0</v>
      </c>
      <c r="S2040" s="3">
        <v>6441</v>
      </c>
      <c r="T2040" t="s">
        <v>74</v>
      </c>
      <c r="U2040">
        <v>0</v>
      </c>
      <c r="V2040">
        <v>0</v>
      </c>
      <c r="W2040" t="s">
        <v>75</v>
      </c>
      <c r="Y2040">
        <v>9</v>
      </c>
      <c r="Z2040" t="s">
        <v>75</v>
      </c>
      <c r="AA2040" t="s">
        <v>74</v>
      </c>
      <c r="AB2040" t="s">
        <v>75</v>
      </c>
      <c r="AC2040">
        <v>0</v>
      </c>
      <c r="AD2040" t="s">
        <v>74</v>
      </c>
    </row>
    <row r="2041" spans="1:34" x14ac:dyDescent="0.6">
      <c r="A2041" t="s">
        <v>14</v>
      </c>
      <c r="B2041" t="s">
        <v>15</v>
      </c>
      <c r="C2041" t="s">
        <v>16</v>
      </c>
      <c r="D2041" t="s">
        <v>17</v>
      </c>
      <c r="E2041" t="s">
        <v>18</v>
      </c>
      <c r="F2041" t="s">
        <v>19</v>
      </c>
      <c r="G2041" t="s">
        <v>69</v>
      </c>
      <c r="H2041" t="s">
        <v>70</v>
      </c>
      <c r="I2041" t="s">
        <v>21</v>
      </c>
      <c r="J2041" t="s">
        <v>19</v>
      </c>
      <c r="K2041" t="s">
        <v>22</v>
      </c>
      <c r="L2041" t="s">
        <v>22</v>
      </c>
      <c r="M2041" t="s">
        <v>22</v>
      </c>
      <c r="N2041" t="s">
        <v>23</v>
      </c>
      <c r="O2041" t="s">
        <v>22</v>
      </c>
      <c r="P2041" t="s">
        <v>24</v>
      </c>
      <c r="Q2041" t="s">
        <v>19</v>
      </c>
      <c r="R2041" t="s">
        <v>25</v>
      </c>
      <c r="S2041" t="s">
        <v>21</v>
      </c>
      <c r="T2041" t="s">
        <v>26</v>
      </c>
      <c r="U2041" t="s">
        <v>14</v>
      </c>
      <c r="V2041" t="s">
        <v>18</v>
      </c>
      <c r="W2041" t="s">
        <v>24</v>
      </c>
      <c r="X2041" t="s">
        <v>27</v>
      </c>
      <c r="Y2041" t="s">
        <v>25</v>
      </c>
      <c r="Z2041" t="s">
        <v>28</v>
      </c>
      <c r="AA2041" t="s">
        <v>29</v>
      </c>
      <c r="AB2041" t="s">
        <v>25</v>
      </c>
      <c r="AC2041" t="s">
        <v>18</v>
      </c>
      <c r="AD2041" t="s">
        <v>26</v>
      </c>
      <c r="AE2041" t="s">
        <v>29</v>
      </c>
      <c r="AF2041" t="s">
        <v>19</v>
      </c>
      <c r="AG2041" t="s">
        <v>30</v>
      </c>
      <c r="AH2041" t="s">
        <v>31</v>
      </c>
    </row>
    <row r="2042" spans="1:34" x14ac:dyDescent="0.6">
      <c r="A2042" t="s">
        <v>77</v>
      </c>
      <c r="B2042" t="s">
        <v>1047</v>
      </c>
      <c r="E2042" s="3">
        <v>800000</v>
      </c>
      <c r="G2042" s="3">
        <v>764942</v>
      </c>
      <c r="H2042" s="3">
        <v>758604</v>
      </c>
      <c r="I2042">
        <v>0</v>
      </c>
    </row>
    <row r="2043" spans="1:34" x14ac:dyDescent="0.6">
      <c r="A2043" t="s">
        <v>14</v>
      </c>
      <c r="B2043" t="s">
        <v>15</v>
      </c>
      <c r="C2043" t="s">
        <v>16</v>
      </c>
      <c r="D2043" t="s">
        <v>17</v>
      </c>
      <c r="E2043" t="s">
        <v>18</v>
      </c>
      <c r="F2043" t="s">
        <v>19</v>
      </c>
      <c r="G2043" t="s">
        <v>69</v>
      </c>
      <c r="H2043" t="s">
        <v>70</v>
      </c>
      <c r="I2043" t="s">
        <v>21</v>
      </c>
      <c r="J2043" t="s">
        <v>19</v>
      </c>
      <c r="K2043" t="s">
        <v>22</v>
      </c>
      <c r="L2043" t="s">
        <v>22</v>
      </c>
      <c r="M2043" t="s">
        <v>22</v>
      </c>
      <c r="N2043" t="s">
        <v>23</v>
      </c>
      <c r="O2043" t="s">
        <v>22</v>
      </c>
      <c r="P2043" t="s">
        <v>24</v>
      </c>
      <c r="Q2043" t="s">
        <v>19</v>
      </c>
      <c r="R2043" t="s">
        <v>25</v>
      </c>
      <c r="S2043" t="s">
        <v>21</v>
      </c>
      <c r="T2043" t="s">
        <v>26</v>
      </c>
      <c r="U2043" t="s">
        <v>14</v>
      </c>
      <c r="V2043" t="s">
        <v>18</v>
      </c>
      <c r="W2043" t="s">
        <v>24</v>
      </c>
      <c r="X2043" t="s">
        <v>27</v>
      </c>
      <c r="Y2043" t="s">
        <v>25</v>
      </c>
      <c r="Z2043" t="s">
        <v>28</v>
      </c>
      <c r="AA2043" t="s">
        <v>29</v>
      </c>
      <c r="AB2043" t="s">
        <v>25</v>
      </c>
      <c r="AC2043" t="s">
        <v>18</v>
      </c>
      <c r="AD2043" t="s">
        <v>26</v>
      </c>
      <c r="AE2043" t="s">
        <v>29</v>
      </c>
      <c r="AF2043" t="s">
        <v>19</v>
      </c>
      <c r="AG2043" t="s">
        <v>30</v>
      </c>
      <c r="AH2043" t="s">
        <v>31</v>
      </c>
    </row>
    <row r="2044" spans="1:34" x14ac:dyDescent="0.6">
      <c r="A2044">
        <v>40133718669</v>
      </c>
      <c r="B2044" t="s">
        <v>1052</v>
      </c>
      <c r="C2044">
        <v>85718283492</v>
      </c>
      <c r="D2044" t="s">
        <v>1053</v>
      </c>
      <c r="E2044" s="3">
        <v>350000</v>
      </c>
      <c r="F2044">
        <v>9.75</v>
      </c>
      <c r="G2044" s="3">
        <v>304668</v>
      </c>
      <c r="H2044" s="3">
        <v>294525</v>
      </c>
      <c r="I2044">
        <v>0</v>
      </c>
      <c r="J2044" s="4">
        <v>44299</v>
      </c>
      <c r="K2044">
        <v>11</v>
      </c>
      <c r="L2044">
        <v>11</v>
      </c>
      <c r="M2044">
        <v>0</v>
      </c>
      <c r="N2044">
        <v>0</v>
      </c>
      <c r="O2044">
        <v>0</v>
      </c>
      <c r="P2044">
        <v>0</v>
      </c>
      <c r="Q2044" t="s">
        <v>73</v>
      </c>
      <c r="R2044">
        <v>0</v>
      </c>
      <c r="S2044" s="3">
        <v>6873</v>
      </c>
      <c r="T2044" t="s">
        <v>74</v>
      </c>
      <c r="U2044">
        <v>0</v>
      </c>
      <c r="V2044">
        <v>0</v>
      </c>
      <c r="W2044" t="s">
        <v>75</v>
      </c>
      <c r="Y2044">
        <v>9</v>
      </c>
      <c r="Z2044" t="s">
        <v>75</v>
      </c>
      <c r="AA2044" t="s">
        <v>74</v>
      </c>
      <c r="AB2044" t="s">
        <v>75</v>
      </c>
      <c r="AC2044">
        <v>0</v>
      </c>
      <c r="AD2044" t="s">
        <v>74</v>
      </c>
      <c r="AE2044" t="s">
        <v>76</v>
      </c>
      <c r="AF2044" s="4">
        <v>44301</v>
      </c>
      <c r="AG2044">
        <v>999</v>
      </c>
    </row>
    <row r="2045" spans="1:34" x14ac:dyDescent="0.6">
      <c r="A2045">
        <v>40630519306</v>
      </c>
      <c r="B2045" t="s">
        <v>1052</v>
      </c>
      <c r="C2045">
        <v>89962320617</v>
      </c>
      <c r="D2045" t="s">
        <v>1054</v>
      </c>
      <c r="E2045" s="3">
        <v>600000</v>
      </c>
      <c r="F2045">
        <v>9.75</v>
      </c>
      <c r="G2045" s="3">
        <v>584987</v>
      </c>
      <c r="H2045" s="3">
        <v>584987</v>
      </c>
      <c r="I2045">
        <v>0</v>
      </c>
      <c r="J2045" s="4">
        <v>44537</v>
      </c>
      <c r="K2045">
        <v>3</v>
      </c>
      <c r="L2045">
        <v>3</v>
      </c>
      <c r="M2045">
        <v>0</v>
      </c>
      <c r="N2045">
        <v>0</v>
      </c>
      <c r="O2045">
        <v>0</v>
      </c>
      <c r="P2045">
        <v>0</v>
      </c>
      <c r="Q2045" t="s">
        <v>73</v>
      </c>
      <c r="R2045">
        <v>0</v>
      </c>
      <c r="S2045" s="3">
        <v>11041</v>
      </c>
      <c r="T2045" t="s">
        <v>74</v>
      </c>
      <c r="U2045">
        <v>0</v>
      </c>
      <c r="V2045">
        <v>0</v>
      </c>
      <c r="W2045" t="s">
        <v>75</v>
      </c>
      <c r="Y2045">
        <v>9</v>
      </c>
      <c r="Z2045" t="s">
        <v>75</v>
      </c>
      <c r="AA2045" t="s">
        <v>74</v>
      </c>
      <c r="AB2045" t="s">
        <v>75</v>
      </c>
      <c r="AC2045">
        <v>0</v>
      </c>
      <c r="AD2045" t="s">
        <v>74</v>
      </c>
    </row>
    <row r="2046" spans="1:34" x14ac:dyDescent="0.6">
      <c r="A2046">
        <v>40740260876</v>
      </c>
      <c r="B2046" t="s">
        <v>1052</v>
      </c>
      <c r="C2046">
        <v>85025156913</v>
      </c>
      <c r="D2046" t="s">
        <v>1055</v>
      </c>
      <c r="E2046" s="3">
        <v>225000</v>
      </c>
      <c r="F2046">
        <v>9.75</v>
      </c>
      <c r="G2046" s="3">
        <v>220486</v>
      </c>
      <c r="H2046" s="3">
        <v>220486</v>
      </c>
      <c r="I2046">
        <v>0</v>
      </c>
      <c r="J2046" s="4">
        <v>44588</v>
      </c>
      <c r="K2046">
        <v>2</v>
      </c>
      <c r="L2046">
        <v>2</v>
      </c>
      <c r="M2046">
        <v>0</v>
      </c>
      <c r="N2046">
        <v>0</v>
      </c>
      <c r="O2046">
        <v>0</v>
      </c>
      <c r="P2046">
        <v>0</v>
      </c>
      <c r="Q2046" t="s">
        <v>73</v>
      </c>
      <c r="R2046">
        <v>0</v>
      </c>
      <c r="S2046" s="3">
        <v>4141</v>
      </c>
      <c r="T2046" t="s">
        <v>74</v>
      </c>
      <c r="U2046">
        <v>0</v>
      </c>
      <c r="V2046">
        <v>0</v>
      </c>
      <c r="W2046" t="s">
        <v>75</v>
      </c>
      <c r="Y2046">
        <v>9</v>
      </c>
      <c r="Z2046" t="s">
        <v>75</v>
      </c>
      <c r="AA2046" t="s">
        <v>74</v>
      </c>
      <c r="AB2046" t="s">
        <v>75</v>
      </c>
      <c r="AC2046">
        <v>0</v>
      </c>
      <c r="AD2046" t="s">
        <v>74</v>
      </c>
    </row>
    <row r="2047" spans="1:34" x14ac:dyDescent="0.6">
      <c r="A2047">
        <v>40873112929</v>
      </c>
      <c r="B2047" t="s">
        <v>1052</v>
      </c>
      <c r="C2047">
        <v>80084155687</v>
      </c>
      <c r="D2047" t="s">
        <v>90</v>
      </c>
      <c r="E2047" s="3">
        <v>300000</v>
      </c>
      <c r="F2047">
        <v>9.75</v>
      </c>
      <c r="G2047" s="3">
        <v>300641</v>
      </c>
      <c r="H2047" s="3">
        <v>300641</v>
      </c>
      <c r="I2047">
        <v>0</v>
      </c>
      <c r="J2047" s="4">
        <v>44644</v>
      </c>
      <c r="K2047">
        <v>1</v>
      </c>
      <c r="L2047">
        <v>1</v>
      </c>
      <c r="M2047">
        <v>0</v>
      </c>
      <c r="N2047">
        <v>0</v>
      </c>
      <c r="O2047">
        <v>0</v>
      </c>
      <c r="P2047">
        <v>0</v>
      </c>
      <c r="Q2047" t="s">
        <v>73</v>
      </c>
      <c r="R2047">
        <v>0</v>
      </c>
      <c r="S2047" s="3">
        <v>5521</v>
      </c>
      <c r="T2047" t="s">
        <v>74</v>
      </c>
      <c r="U2047">
        <v>0</v>
      </c>
      <c r="V2047">
        <v>0</v>
      </c>
      <c r="W2047" t="s">
        <v>75</v>
      </c>
      <c r="Y2047">
        <v>9</v>
      </c>
      <c r="Z2047" t="s">
        <v>75</v>
      </c>
      <c r="AA2047" t="s">
        <v>74</v>
      </c>
      <c r="AB2047" t="s">
        <v>75</v>
      </c>
      <c r="AC2047">
        <v>0</v>
      </c>
      <c r="AD2047" t="s">
        <v>74</v>
      </c>
    </row>
    <row r="2048" spans="1:34" x14ac:dyDescent="0.6">
      <c r="A2048" t="s">
        <v>14</v>
      </c>
      <c r="B2048" t="s">
        <v>15</v>
      </c>
      <c r="C2048" t="s">
        <v>16</v>
      </c>
      <c r="D2048" t="s">
        <v>17</v>
      </c>
      <c r="E2048" t="s">
        <v>18</v>
      </c>
      <c r="F2048" t="s">
        <v>19</v>
      </c>
      <c r="G2048" t="s">
        <v>69</v>
      </c>
      <c r="H2048" t="s">
        <v>70</v>
      </c>
      <c r="I2048" t="s">
        <v>21</v>
      </c>
      <c r="J2048" t="s">
        <v>19</v>
      </c>
      <c r="K2048" t="s">
        <v>22</v>
      </c>
      <c r="L2048" t="s">
        <v>22</v>
      </c>
      <c r="M2048" t="s">
        <v>22</v>
      </c>
      <c r="N2048" t="s">
        <v>23</v>
      </c>
      <c r="O2048" t="s">
        <v>22</v>
      </c>
      <c r="P2048" t="s">
        <v>24</v>
      </c>
      <c r="Q2048" t="s">
        <v>19</v>
      </c>
      <c r="R2048" t="s">
        <v>25</v>
      </c>
      <c r="S2048" t="s">
        <v>21</v>
      </c>
      <c r="T2048" t="s">
        <v>26</v>
      </c>
      <c r="U2048" t="s">
        <v>14</v>
      </c>
      <c r="V2048" t="s">
        <v>18</v>
      </c>
      <c r="W2048" t="s">
        <v>24</v>
      </c>
      <c r="X2048" t="s">
        <v>27</v>
      </c>
      <c r="Y2048" t="s">
        <v>25</v>
      </c>
      <c r="Z2048" t="s">
        <v>28</v>
      </c>
      <c r="AA2048" t="s">
        <v>29</v>
      </c>
      <c r="AB2048" t="s">
        <v>25</v>
      </c>
      <c r="AC2048" t="s">
        <v>18</v>
      </c>
      <c r="AD2048" t="s">
        <v>26</v>
      </c>
      <c r="AE2048" t="s">
        <v>29</v>
      </c>
      <c r="AF2048" t="s">
        <v>19</v>
      </c>
      <c r="AG2048" t="s">
        <v>30</v>
      </c>
      <c r="AH2048" t="s">
        <v>31</v>
      </c>
    </row>
    <row r="2049" spans="1:34" x14ac:dyDescent="0.6">
      <c r="A2049" t="s">
        <v>77</v>
      </c>
      <c r="B2049" t="s">
        <v>1052</v>
      </c>
      <c r="E2049" s="3">
        <v>1475000</v>
      </c>
      <c r="G2049" s="3">
        <v>1410782</v>
      </c>
      <c r="H2049" s="3">
        <v>1400639</v>
      </c>
      <c r="I2049">
        <v>0</v>
      </c>
    </row>
    <row r="2050" spans="1:34" x14ac:dyDescent="0.6">
      <c r="A2050" t="s">
        <v>14</v>
      </c>
      <c r="B2050" t="s">
        <v>15</v>
      </c>
      <c r="C2050" t="s">
        <v>16</v>
      </c>
      <c r="D2050" t="s">
        <v>17</v>
      </c>
      <c r="E2050" t="s">
        <v>18</v>
      </c>
      <c r="F2050" t="s">
        <v>19</v>
      </c>
      <c r="G2050" t="s">
        <v>69</v>
      </c>
      <c r="H2050" t="s">
        <v>70</v>
      </c>
      <c r="I2050" t="s">
        <v>21</v>
      </c>
      <c r="J2050" t="s">
        <v>19</v>
      </c>
      <c r="K2050" t="s">
        <v>22</v>
      </c>
      <c r="L2050" t="s">
        <v>22</v>
      </c>
      <c r="M2050" t="s">
        <v>22</v>
      </c>
      <c r="N2050" t="s">
        <v>23</v>
      </c>
      <c r="O2050" t="s">
        <v>22</v>
      </c>
      <c r="P2050" t="s">
        <v>24</v>
      </c>
      <c r="Q2050" t="s">
        <v>19</v>
      </c>
      <c r="R2050" t="s">
        <v>25</v>
      </c>
      <c r="S2050" t="s">
        <v>21</v>
      </c>
      <c r="T2050" t="s">
        <v>26</v>
      </c>
      <c r="U2050" t="s">
        <v>14</v>
      </c>
      <c r="V2050" t="s">
        <v>18</v>
      </c>
      <c r="W2050" t="s">
        <v>24</v>
      </c>
      <c r="X2050" t="s">
        <v>27</v>
      </c>
      <c r="Y2050" t="s">
        <v>25</v>
      </c>
      <c r="Z2050" t="s">
        <v>28</v>
      </c>
      <c r="AA2050" t="s">
        <v>29</v>
      </c>
      <c r="AB2050" t="s">
        <v>25</v>
      </c>
      <c r="AC2050" t="s">
        <v>18</v>
      </c>
      <c r="AD2050" t="s">
        <v>26</v>
      </c>
      <c r="AE2050" t="s">
        <v>29</v>
      </c>
      <c r="AF2050" t="s">
        <v>19</v>
      </c>
      <c r="AG2050" t="s">
        <v>30</v>
      </c>
      <c r="AH2050" t="s">
        <v>31</v>
      </c>
    </row>
    <row r="2051" spans="1:34" x14ac:dyDescent="0.6">
      <c r="A2051">
        <v>40122537277</v>
      </c>
      <c r="B2051" t="s">
        <v>956</v>
      </c>
      <c r="C2051">
        <v>80083970328</v>
      </c>
      <c r="D2051" t="s">
        <v>1056</v>
      </c>
      <c r="E2051" s="3">
        <v>150000</v>
      </c>
      <c r="F2051">
        <v>10.25</v>
      </c>
      <c r="G2051" s="3">
        <v>121576</v>
      </c>
      <c r="H2051" s="3">
        <v>121576</v>
      </c>
      <c r="I2051">
        <v>0</v>
      </c>
      <c r="J2051" s="4">
        <v>44293</v>
      </c>
      <c r="K2051">
        <v>11</v>
      </c>
      <c r="L2051">
        <v>11</v>
      </c>
      <c r="M2051">
        <v>0</v>
      </c>
      <c r="N2051">
        <v>0</v>
      </c>
      <c r="O2051">
        <v>0</v>
      </c>
      <c r="P2051">
        <v>0</v>
      </c>
      <c r="Q2051" t="s">
        <v>73</v>
      </c>
      <c r="R2051">
        <v>0</v>
      </c>
      <c r="S2051" s="3">
        <v>3823</v>
      </c>
      <c r="T2051" t="s">
        <v>74</v>
      </c>
      <c r="U2051">
        <v>0</v>
      </c>
      <c r="V2051">
        <v>0</v>
      </c>
      <c r="Z2051" t="s">
        <v>75</v>
      </c>
      <c r="AA2051" t="s">
        <v>74</v>
      </c>
      <c r="AB2051" t="s">
        <v>75</v>
      </c>
      <c r="AC2051">
        <v>0</v>
      </c>
      <c r="AD2051" t="s">
        <v>74</v>
      </c>
      <c r="AE2051" t="s">
        <v>76</v>
      </c>
      <c r="AF2051" s="4">
        <v>44294</v>
      </c>
      <c r="AG2051">
        <v>999</v>
      </c>
    </row>
    <row r="2052" spans="1:34" x14ac:dyDescent="0.6">
      <c r="A2052">
        <v>40137386398</v>
      </c>
      <c r="B2052" t="s">
        <v>956</v>
      </c>
      <c r="C2052">
        <v>85009707213</v>
      </c>
      <c r="D2052" t="s">
        <v>1057</v>
      </c>
      <c r="E2052" s="3">
        <v>150000</v>
      </c>
      <c r="F2052">
        <v>10.25</v>
      </c>
      <c r="G2052" s="3">
        <v>128390</v>
      </c>
      <c r="H2052" s="3">
        <v>128389.11</v>
      </c>
      <c r="I2052">
        <v>0</v>
      </c>
      <c r="J2052" s="4">
        <v>44301</v>
      </c>
      <c r="K2052">
        <v>11</v>
      </c>
      <c r="L2052">
        <v>11</v>
      </c>
      <c r="M2052">
        <v>0</v>
      </c>
      <c r="N2052">
        <v>0</v>
      </c>
      <c r="O2052">
        <v>0</v>
      </c>
      <c r="P2052">
        <v>0</v>
      </c>
      <c r="Q2052" t="s">
        <v>73</v>
      </c>
      <c r="R2052">
        <v>0</v>
      </c>
      <c r="S2052" s="3">
        <v>3206</v>
      </c>
      <c r="T2052" t="s">
        <v>74</v>
      </c>
      <c r="U2052">
        <v>0</v>
      </c>
      <c r="V2052">
        <v>0</v>
      </c>
      <c r="W2052" t="s">
        <v>75</v>
      </c>
      <c r="Y2052">
        <v>9</v>
      </c>
      <c r="Z2052" t="s">
        <v>75</v>
      </c>
      <c r="AA2052" t="s">
        <v>74</v>
      </c>
      <c r="AB2052" t="s">
        <v>75</v>
      </c>
      <c r="AC2052">
        <v>0</v>
      </c>
      <c r="AD2052" t="s">
        <v>74</v>
      </c>
      <c r="AE2052" t="s">
        <v>76</v>
      </c>
      <c r="AF2052" s="4">
        <v>44623</v>
      </c>
      <c r="AG2052">
        <v>0</v>
      </c>
    </row>
    <row r="2053" spans="1:34" x14ac:dyDescent="0.6">
      <c r="A2053">
        <v>40139508699</v>
      </c>
      <c r="B2053" t="s">
        <v>956</v>
      </c>
      <c r="C2053">
        <v>85029343400</v>
      </c>
      <c r="D2053" t="s">
        <v>1058</v>
      </c>
      <c r="E2053" s="3">
        <v>230000</v>
      </c>
      <c r="F2053">
        <v>10.25</v>
      </c>
      <c r="G2053" s="3">
        <v>203981</v>
      </c>
      <c r="H2053" s="3">
        <v>203981</v>
      </c>
      <c r="I2053">
        <v>0</v>
      </c>
      <c r="J2053" s="4">
        <v>44302</v>
      </c>
      <c r="K2053">
        <v>11</v>
      </c>
      <c r="L2053">
        <v>11</v>
      </c>
      <c r="M2053">
        <v>0</v>
      </c>
      <c r="N2053">
        <v>0</v>
      </c>
      <c r="O2053">
        <v>0</v>
      </c>
      <c r="P2053">
        <v>0</v>
      </c>
      <c r="Q2053" t="s">
        <v>73</v>
      </c>
      <c r="R2053">
        <v>0</v>
      </c>
      <c r="S2053" s="3">
        <v>4290</v>
      </c>
      <c r="T2053" t="s">
        <v>74</v>
      </c>
      <c r="U2053">
        <v>0</v>
      </c>
      <c r="V2053">
        <v>0</v>
      </c>
      <c r="Z2053" t="s">
        <v>75</v>
      </c>
      <c r="AA2053" t="s">
        <v>74</v>
      </c>
      <c r="AB2053" t="s">
        <v>75</v>
      </c>
      <c r="AC2053">
        <v>0</v>
      </c>
      <c r="AD2053" t="s">
        <v>74</v>
      </c>
      <c r="AE2053" t="s">
        <v>76</v>
      </c>
      <c r="AF2053" s="4">
        <v>44303</v>
      </c>
      <c r="AG2053">
        <v>999</v>
      </c>
    </row>
    <row r="2054" spans="1:34" x14ac:dyDescent="0.6">
      <c r="A2054">
        <v>40143659473</v>
      </c>
      <c r="B2054" t="s">
        <v>956</v>
      </c>
      <c r="C2054">
        <v>85002593450</v>
      </c>
      <c r="D2054" t="s">
        <v>1059</v>
      </c>
      <c r="E2054" s="3">
        <v>240000</v>
      </c>
      <c r="F2054">
        <v>10.25</v>
      </c>
      <c r="G2054" s="3">
        <v>212638</v>
      </c>
      <c r="H2054" s="3">
        <v>212637.94</v>
      </c>
      <c r="I2054">
        <v>0</v>
      </c>
      <c r="J2054" s="4">
        <v>44305</v>
      </c>
      <c r="K2054">
        <v>11</v>
      </c>
      <c r="L2054">
        <v>11</v>
      </c>
      <c r="M2054">
        <v>0</v>
      </c>
      <c r="N2054">
        <v>0</v>
      </c>
      <c r="O2054">
        <v>0</v>
      </c>
      <c r="P2054">
        <v>0</v>
      </c>
      <c r="Q2054" t="s">
        <v>73</v>
      </c>
      <c r="R2054">
        <v>0</v>
      </c>
      <c r="S2054" s="3">
        <v>4477</v>
      </c>
      <c r="T2054" t="s">
        <v>74</v>
      </c>
      <c r="U2054">
        <v>0</v>
      </c>
      <c r="V2054">
        <v>0</v>
      </c>
      <c r="Z2054" t="s">
        <v>75</v>
      </c>
      <c r="AA2054" t="s">
        <v>74</v>
      </c>
      <c r="AB2054" t="s">
        <v>75</v>
      </c>
      <c r="AC2054">
        <v>0</v>
      </c>
      <c r="AD2054" t="s">
        <v>74</v>
      </c>
      <c r="AE2054" t="s">
        <v>76</v>
      </c>
      <c r="AF2054" s="4">
        <v>44623</v>
      </c>
      <c r="AG2054">
        <v>0</v>
      </c>
    </row>
    <row r="2055" spans="1:34" x14ac:dyDescent="0.6">
      <c r="A2055">
        <v>40149228076</v>
      </c>
      <c r="B2055" t="s">
        <v>956</v>
      </c>
      <c r="C2055">
        <v>80083986442</v>
      </c>
      <c r="D2055" t="s">
        <v>1021</v>
      </c>
      <c r="E2055" s="3">
        <v>150000</v>
      </c>
      <c r="F2055">
        <v>10.25</v>
      </c>
      <c r="G2055" s="3">
        <v>118539</v>
      </c>
      <c r="H2055" s="3">
        <v>118539</v>
      </c>
      <c r="I2055">
        <v>0</v>
      </c>
      <c r="J2055" s="4">
        <v>44308</v>
      </c>
      <c r="K2055">
        <v>11</v>
      </c>
      <c r="L2055">
        <v>11</v>
      </c>
      <c r="M2055">
        <v>0</v>
      </c>
      <c r="N2055">
        <v>0</v>
      </c>
      <c r="O2055">
        <v>0</v>
      </c>
      <c r="P2055">
        <v>0</v>
      </c>
      <c r="Q2055" t="s">
        <v>73</v>
      </c>
      <c r="R2055">
        <v>0</v>
      </c>
      <c r="S2055" s="3">
        <v>4029</v>
      </c>
      <c r="T2055" t="s">
        <v>74</v>
      </c>
      <c r="U2055">
        <v>0</v>
      </c>
      <c r="V2055">
        <v>0</v>
      </c>
      <c r="W2055" t="s">
        <v>75</v>
      </c>
      <c r="Y2055">
        <v>9</v>
      </c>
      <c r="Z2055" t="s">
        <v>75</v>
      </c>
      <c r="AA2055" t="s">
        <v>74</v>
      </c>
      <c r="AB2055" t="s">
        <v>75</v>
      </c>
      <c r="AC2055">
        <v>0</v>
      </c>
      <c r="AD2055" t="s">
        <v>74</v>
      </c>
      <c r="AE2055" t="s">
        <v>76</v>
      </c>
      <c r="AF2055" s="4">
        <v>44581</v>
      </c>
      <c r="AG2055">
        <v>0</v>
      </c>
    </row>
    <row r="2056" spans="1:34" x14ac:dyDescent="0.6">
      <c r="A2056">
        <v>40166688410</v>
      </c>
      <c r="B2056" t="s">
        <v>956</v>
      </c>
      <c r="C2056">
        <v>90596645268</v>
      </c>
      <c r="D2056" t="s">
        <v>1060</v>
      </c>
      <c r="E2056" s="3">
        <v>234000</v>
      </c>
      <c r="F2056">
        <v>10.25</v>
      </c>
      <c r="G2056" s="3">
        <v>211027</v>
      </c>
      <c r="H2056" s="3">
        <v>211026.2</v>
      </c>
      <c r="I2056">
        <v>0</v>
      </c>
      <c r="J2056" s="4">
        <v>44320</v>
      </c>
      <c r="K2056">
        <v>10</v>
      </c>
      <c r="L2056">
        <v>10</v>
      </c>
      <c r="M2056">
        <v>0</v>
      </c>
      <c r="N2056">
        <v>0</v>
      </c>
      <c r="O2056">
        <v>0</v>
      </c>
      <c r="P2056">
        <v>0</v>
      </c>
      <c r="Q2056" t="s">
        <v>73</v>
      </c>
      <c r="R2056">
        <v>0</v>
      </c>
      <c r="S2056" s="3">
        <v>4365</v>
      </c>
      <c r="T2056" t="s">
        <v>74</v>
      </c>
      <c r="U2056">
        <v>0</v>
      </c>
      <c r="V2056">
        <v>0</v>
      </c>
      <c r="W2056" t="s">
        <v>75</v>
      </c>
      <c r="Y2056">
        <v>9</v>
      </c>
      <c r="Z2056" t="s">
        <v>75</v>
      </c>
      <c r="AA2056" t="s">
        <v>74</v>
      </c>
      <c r="AB2056" t="s">
        <v>75</v>
      </c>
      <c r="AC2056">
        <v>0</v>
      </c>
      <c r="AD2056" t="s">
        <v>74</v>
      </c>
      <c r="AE2056" t="s">
        <v>76</v>
      </c>
      <c r="AF2056" s="4">
        <v>44623</v>
      </c>
      <c r="AG2056">
        <v>0</v>
      </c>
    </row>
    <row r="2057" spans="1:34" x14ac:dyDescent="0.6">
      <c r="A2057">
        <v>40196537214</v>
      </c>
      <c r="B2057" t="s">
        <v>956</v>
      </c>
      <c r="C2057">
        <v>80083826013</v>
      </c>
      <c r="D2057" t="s">
        <v>1061</v>
      </c>
      <c r="E2057" s="3">
        <v>400000</v>
      </c>
      <c r="F2057">
        <v>10.25</v>
      </c>
      <c r="G2057" s="3">
        <v>357787</v>
      </c>
      <c r="H2057" s="3">
        <v>357787</v>
      </c>
      <c r="I2057">
        <v>0</v>
      </c>
      <c r="J2057" s="4">
        <v>44344</v>
      </c>
      <c r="K2057">
        <v>10</v>
      </c>
      <c r="L2057">
        <v>10</v>
      </c>
      <c r="M2057">
        <v>0</v>
      </c>
      <c r="N2057">
        <v>0</v>
      </c>
      <c r="O2057">
        <v>0</v>
      </c>
      <c r="P2057">
        <v>0</v>
      </c>
      <c r="Q2057" t="s">
        <v>73</v>
      </c>
      <c r="R2057">
        <v>0</v>
      </c>
      <c r="S2057" s="3">
        <v>7461</v>
      </c>
      <c r="T2057" t="s">
        <v>74</v>
      </c>
      <c r="U2057">
        <v>0</v>
      </c>
      <c r="V2057">
        <v>0</v>
      </c>
      <c r="W2057" t="s">
        <v>75</v>
      </c>
      <c r="Y2057">
        <v>9</v>
      </c>
      <c r="Z2057" t="s">
        <v>75</v>
      </c>
      <c r="AA2057" t="s">
        <v>74</v>
      </c>
      <c r="AB2057" t="s">
        <v>75</v>
      </c>
      <c r="AC2057">
        <v>0</v>
      </c>
      <c r="AD2057" t="s">
        <v>74</v>
      </c>
    </row>
    <row r="2058" spans="1:34" x14ac:dyDescent="0.6">
      <c r="A2058">
        <v>40196694904</v>
      </c>
      <c r="B2058" t="s">
        <v>956</v>
      </c>
      <c r="C2058">
        <v>86274255811</v>
      </c>
      <c r="D2058" t="s">
        <v>1062</v>
      </c>
      <c r="E2058" s="3">
        <v>260000</v>
      </c>
      <c r="F2058">
        <v>10.25</v>
      </c>
      <c r="G2058" s="3">
        <v>225161</v>
      </c>
      <c r="H2058" s="3">
        <v>225161</v>
      </c>
      <c r="I2058">
        <v>0</v>
      </c>
      <c r="J2058" s="4">
        <v>44344</v>
      </c>
      <c r="K2058">
        <v>10</v>
      </c>
      <c r="L2058">
        <v>10</v>
      </c>
      <c r="M2058">
        <v>0</v>
      </c>
      <c r="N2058">
        <v>0</v>
      </c>
      <c r="O2058">
        <v>0</v>
      </c>
      <c r="P2058">
        <v>0</v>
      </c>
      <c r="Q2058" t="s">
        <v>73</v>
      </c>
      <c r="R2058">
        <v>0</v>
      </c>
      <c r="S2058" s="3">
        <v>5557</v>
      </c>
      <c r="T2058" t="s">
        <v>74</v>
      </c>
      <c r="U2058">
        <v>0</v>
      </c>
      <c r="V2058">
        <v>3.65</v>
      </c>
      <c r="W2058" t="s">
        <v>75</v>
      </c>
      <c r="Y2058">
        <v>9</v>
      </c>
      <c r="Z2058" t="s">
        <v>75</v>
      </c>
      <c r="AA2058" t="s">
        <v>74</v>
      </c>
      <c r="AB2058" t="s">
        <v>75</v>
      </c>
      <c r="AC2058">
        <v>0</v>
      </c>
      <c r="AD2058" t="s">
        <v>74</v>
      </c>
      <c r="AE2058" t="s">
        <v>76</v>
      </c>
      <c r="AF2058" s="4">
        <v>44623</v>
      </c>
      <c r="AG2058">
        <v>0</v>
      </c>
    </row>
    <row r="2059" spans="1:34" x14ac:dyDescent="0.6">
      <c r="A2059">
        <v>40199946008</v>
      </c>
      <c r="B2059" t="s">
        <v>956</v>
      </c>
      <c r="C2059">
        <v>85866357103</v>
      </c>
      <c r="D2059" t="s">
        <v>1063</v>
      </c>
      <c r="E2059" s="3">
        <v>230000</v>
      </c>
      <c r="F2059">
        <v>10.25</v>
      </c>
      <c r="G2059" s="3">
        <v>205517</v>
      </c>
      <c r="H2059" s="3">
        <v>205517</v>
      </c>
      <c r="I2059">
        <v>0</v>
      </c>
      <c r="J2059" s="4">
        <v>44347</v>
      </c>
      <c r="K2059">
        <v>10</v>
      </c>
      <c r="L2059">
        <v>10</v>
      </c>
      <c r="M2059">
        <v>0</v>
      </c>
      <c r="N2059">
        <v>0</v>
      </c>
      <c r="O2059">
        <v>0</v>
      </c>
      <c r="P2059">
        <v>0</v>
      </c>
      <c r="Q2059" t="s">
        <v>73</v>
      </c>
      <c r="R2059">
        <v>0</v>
      </c>
      <c r="S2059" s="3">
        <v>4290</v>
      </c>
      <c r="T2059" t="s">
        <v>74</v>
      </c>
      <c r="U2059">
        <v>0</v>
      </c>
      <c r="V2059">
        <v>0</v>
      </c>
      <c r="W2059" t="s">
        <v>75</v>
      </c>
      <c r="Y2059">
        <v>9</v>
      </c>
      <c r="Z2059" t="s">
        <v>75</v>
      </c>
      <c r="AA2059" t="s">
        <v>74</v>
      </c>
      <c r="AB2059" t="s">
        <v>75</v>
      </c>
      <c r="AC2059">
        <v>0</v>
      </c>
      <c r="AD2059" t="s">
        <v>74</v>
      </c>
    </row>
    <row r="2060" spans="1:34" x14ac:dyDescent="0.6">
      <c r="A2060">
        <v>40205342831</v>
      </c>
      <c r="B2060" t="s">
        <v>956</v>
      </c>
      <c r="C2060">
        <v>80083909954</v>
      </c>
      <c r="D2060" t="s">
        <v>1064</v>
      </c>
      <c r="E2060" s="3">
        <v>600000</v>
      </c>
      <c r="F2060">
        <v>10.25</v>
      </c>
      <c r="G2060" s="3">
        <v>532625</v>
      </c>
      <c r="H2060" s="3">
        <v>532625</v>
      </c>
      <c r="I2060">
        <v>0</v>
      </c>
      <c r="J2060" s="4">
        <v>44349</v>
      </c>
      <c r="K2060">
        <v>9</v>
      </c>
      <c r="L2060">
        <v>9</v>
      </c>
      <c r="M2060">
        <v>0</v>
      </c>
      <c r="N2060">
        <v>0</v>
      </c>
      <c r="O2060">
        <v>0</v>
      </c>
      <c r="P2060">
        <v>0</v>
      </c>
      <c r="Q2060" t="s">
        <v>73</v>
      </c>
      <c r="R2060">
        <v>0</v>
      </c>
      <c r="S2060" s="3">
        <v>12823</v>
      </c>
      <c r="T2060" t="s">
        <v>74</v>
      </c>
      <c r="U2060">
        <v>0</v>
      </c>
      <c r="V2060">
        <v>0</v>
      </c>
      <c r="W2060" t="s">
        <v>75</v>
      </c>
      <c r="Y2060">
        <v>9</v>
      </c>
      <c r="Z2060" t="s">
        <v>75</v>
      </c>
      <c r="AA2060" t="s">
        <v>74</v>
      </c>
      <c r="AB2060" t="s">
        <v>75</v>
      </c>
      <c r="AC2060">
        <v>0</v>
      </c>
      <c r="AD2060" t="s">
        <v>74</v>
      </c>
    </row>
    <row r="2061" spans="1:34" x14ac:dyDescent="0.6">
      <c r="A2061">
        <v>40209798323</v>
      </c>
      <c r="B2061" t="s">
        <v>956</v>
      </c>
      <c r="C2061">
        <v>88796672868</v>
      </c>
      <c r="D2061" t="s">
        <v>1065</v>
      </c>
      <c r="E2061" s="3">
        <v>173000</v>
      </c>
      <c r="F2061">
        <v>10.25</v>
      </c>
      <c r="G2061" s="3">
        <v>157896</v>
      </c>
      <c r="H2061" s="3">
        <v>157895.4</v>
      </c>
      <c r="I2061">
        <v>0</v>
      </c>
      <c r="J2061" s="4">
        <v>44351</v>
      </c>
      <c r="K2061">
        <v>9</v>
      </c>
      <c r="L2061">
        <v>9</v>
      </c>
      <c r="M2061">
        <v>0</v>
      </c>
      <c r="N2061">
        <v>0</v>
      </c>
      <c r="O2061">
        <v>0</v>
      </c>
      <c r="P2061">
        <v>0</v>
      </c>
      <c r="Q2061" t="s">
        <v>73</v>
      </c>
      <c r="R2061">
        <v>0</v>
      </c>
      <c r="S2061" s="3">
        <v>3227</v>
      </c>
      <c r="T2061" t="s">
        <v>74</v>
      </c>
      <c r="U2061">
        <v>0</v>
      </c>
      <c r="V2061">
        <v>0</v>
      </c>
      <c r="W2061" t="s">
        <v>75</v>
      </c>
      <c r="Y2061">
        <v>9</v>
      </c>
      <c r="Z2061" t="s">
        <v>75</v>
      </c>
      <c r="AA2061" t="s">
        <v>74</v>
      </c>
      <c r="AB2061" t="s">
        <v>75</v>
      </c>
      <c r="AC2061">
        <v>0</v>
      </c>
      <c r="AD2061" t="s">
        <v>74</v>
      </c>
      <c r="AE2061" t="s">
        <v>76</v>
      </c>
      <c r="AF2061" s="4">
        <v>44623</v>
      </c>
      <c r="AG2061">
        <v>0</v>
      </c>
    </row>
    <row r="2062" spans="1:34" x14ac:dyDescent="0.6">
      <c r="A2062">
        <v>40223459189</v>
      </c>
      <c r="B2062" t="s">
        <v>956</v>
      </c>
      <c r="C2062">
        <v>85009639955</v>
      </c>
      <c r="D2062" t="s">
        <v>1066</v>
      </c>
      <c r="E2062" s="3">
        <v>189000</v>
      </c>
      <c r="F2062">
        <v>10.25</v>
      </c>
      <c r="G2062" s="3">
        <v>172081</v>
      </c>
      <c r="H2062" s="3">
        <v>172080.2</v>
      </c>
      <c r="I2062">
        <v>0</v>
      </c>
      <c r="J2062" s="4">
        <v>44358</v>
      </c>
      <c r="K2062">
        <v>9</v>
      </c>
      <c r="L2062">
        <v>9</v>
      </c>
      <c r="M2062">
        <v>0</v>
      </c>
      <c r="N2062">
        <v>0</v>
      </c>
      <c r="O2062">
        <v>0</v>
      </c>
      <c r="P2062">
        <v>0</v>
      </c>
      <c r="Q2062" t="s">
        <v>73</v>
      </c>
      <c r="R2062">
        <v>0</v>
      </c>
      <c r="S2062" s="3">
        <v>3526</v>
      </c>
      <c r="T2062" t="s">
        <v>74</v>
      </c>
      <c r="U2062">
        <v>0</v>
      </c>
      <c r="V2062">
        <v>0</v>
      </c>
      <c r="W2062" t="s">
        <v>75</v>
      </c>
      <c r="Y2062">
        <v>9</v>
      </c>
      <c r="Z2062" t="s">
        <v>75</v>
      </c>
      <c r="AA2062" t="s">
        <v>74</v>
      </c>
      <c r="AB2062" t="s">
        <v>75</v>
      </c>
      <c r="AC2062">
        <v>0</v>
      </c>
      <c r="AD2062" t="s">
        <v>74</v>
      </c>
    </row>
    <row r="2063" spans="1:34" x14ac:dyDescent="0.6">
      <c r="A2063">
        <v>40228151089</v>
      </c>
      <c r="B2063" t="s">
        <v>956</v>
      </c>
      <c r="C2063">
        <v>85028079750</v>
      </c>
      <c r="D2063" t="s">
        <v>1067</v>
      </c>
      <c r="E2063" s="3">
        <v>177000</v>
      </c>
      <c r="F2063">
        <v>10.25</v>
      </c>
      <c r="G2063" s="3">
        <v>160945</v>
      </c>
      <c r="H2063" s="3">
        <v>160944.6</v>
      </c>
      <c r="I2063">
        <v>0</v>
      </c>
      <c r="J2063" s="4">
        <v>44362</v>
      </c>
      <c r="K2063">
        <v>9</v>
      </c>
      <c r="L2063">
        <v>9</v>
      </c>
      <c r="M2063">
        <v>0</v>
      </c>
      <c r="N2063">
        <v>0</v>
      </c>
      <c r="O2063">
        <v>0</v>
      </c>
      <c r="P2063">
        <v>0</v>
      </c>
      <c r="Q2063" t="s">
        <v>73</v>
      </c>
      <c r="R2063">
        <v>0</v>
      </c>
      <c r="S2063" s="3">
        <v>3302</v>
      </c>
      <c r="T2063" t="s">
        <v>74</v>
      </c>
      <c r="U2063">
        <v>0</v>
      </c>
      <c r="V2063">
        <v>0</v>
      </c>
      <c r="W2063" t="s">
        <v>75</v>
      </c>
      <c r="Y2063">
        <v>9</v>
      </c>
      <c r="Z2063" t="s">
        <v>75</v>
      </c>
      <c r="AA2063" t="s">
        <v>74</v>
      </c>
      <c r="AB2063" t="s">
        <v>75</v>
      </c>
      <c r="AC2063">
        <v>0</v>
      </c>
      <c r="AD2063" t="s">
        <v>74</v>
      </c>
    </row>
    <row r="2064" spans="1:34" x14ac:dyDescent="0.6">
      <c r="A2064">
        <v>40244407623</v>
      </c>
      <c r="B2064" t="s">
        <v>956</v>
      </c>
      <c r="C2064">
        <v>80084065781</v>
      </c>
      <c r="D2064" t="s">
        <v>1068</v>
      </c>
      <c r="E2064" s="3">
        <v>225000</v>
      </c>
      <c r="F2064">
        <v>10.25</v>
      </c>
      <c r="G2064" s="3">
        <v>198299</v>
      </c>
      <c r="H2064" s="3">
        <v>198299</v>
      </c>
      <c r="I2064">
        <v>0</v>
      </c>
      <c r="J2064" s="4">
        <v>44370</v>
      </c>
      <c r="K2064">
        <v>9</v>
      </c>
      <c r="L2064">
        <v>9</v>
      </c>
      <c r="M2064">
        <v>0</v>
      </c>
      <c r="N2064">
        <v>0</v>
      </c>
      <c r="O2064">
        <v>0</v>
      </c>
      <c r="P2064">
        <v>0</v>
      </c>
      <c r="Q2064" t="s">
        <v>73</v>
      </c>
      <c r="R2064">
        <v>0</v>
      </c>
      <c r="S2064" s="3">
        <v>4809</v>
      </c>
      <c r="T2064" t="s">
        <v>74</v>
      </c>
      <c r="U2064">
        <v>0</v>
      </c>
      <c r="V2064">
        <v>0</v>
      </c>
      <c r="W2064" t="s">
        <v>75</v>
      </c>
      <c r="Y2064">
        <v>9</v>
      </c>
      <c r="Z2064" t="s">
        <v>75</v>
      </c>
      <c r="AA2064" t="s">
        <v>74</v>
      </c>
      <c r="AB2064" t="s">
        <v>75</v>
      </c>
      <c r="AC2064">
        <v>0</v>
      </c>
      <c r="AD2064" t="s">
        <v>74</v>
      </c>
    </row>
    <row r="2065" spans="1:34" x14ac:dyDescent="0.6">
      <c r="A2065">
        <v>40263701156</v>
      </c>
      <c r="B2065" t="s">
        <v>956</v>
      </c>
      <c r="C2065">
        <v>89113281313</v>
      </c>
      <c r="D2065" t="s">
        <v>1069</v>
      </c>
      <c r="E2065" s="3">
        <v>400000</v>
      </c>
      <c r="F2065">
        <v>10.25</v>
      </c>
      <c r="G2065" s="3">
        <v>347026</v>
      </c>
      <c r="H2065" s="3">
        <v>347026</v>
      </c>
      <c r="I2065">
        <v>0</v>
      </c>
      <c r="J2065" s="4">
        <v>44379</v>
      </c>
      <c r="K2065">
        <v>8</v>
      </c>
      <c r="L2065">
        <v>8</v>
      </c>
      <c r="M2065">
        <v>0</v>
      </c>
      <c r="N2065">
        <v>0</v>
      </c>
      <c r="O2065">
        <v>0</v>
      </c>
      <c r="P2065">
        <v>0</v>
      </c>
      <c r="Q2065" t="s">
        <v>73</v>
      </c>
      <c r="R2065">
        <v>0</v>
      </c>
      <c r="S2065" s="3">
        <v>10194</v>
      </c>
      <c r="T2065" t="s">
        <v>74</v>
      </c>
      <c r="U2065">
        <v>0</v>
      </c>
      <c r="V2065">
        <v>0</v>
      </c>
      <c r="W2065" t="s">
        <v>75</v>
      </c>
      <c r="Y2065">
        <v>9</v>
      </c>
      <c r="Z2065" t="s">
        <v>75</v>
      </c>
      <c r="AA2065" t="s">
        <v>74</v>
      </c>
      <c r="AB2065" t="s">
        <v>75</v>
      </c>
      <c r="AC2065">
        <v>0</v>
      </c>
      <c r="AD2065" t="s">
        <v>74</v>
      </c>
      <c r="AE2065" t="s">
        <v>76</v>
      </c>
      <c r="AF2065" s="4">
        <v>44623</v>
      </c>
      <c r="AG2065">
        <v>0</v>
      </c>
    </row>
    <row r="2066" spans="1:34" x14ac:dyDescent="0.6">
      <c r="A2066">
        <v>40267921655</v>
      </c>
      <c r="B2066" t="s">
        <v>956</v>
      </c>
      <c r="C2066">
        <v>85441896807</v>
      </c>
      <c r="D2066" t="s">
        <v>1070</v>
      </c>
      <c r="E2066" s="3">
        <v>190000</v>
      </c>
      <c r="F2066">
        <v>10.25</v>
      </c>
      <c r="G2066" s="3">
        <v>175566</v>
      </c>
      <c r="H2066" s="3">
        <v>175566</v>
      </c>
      <c r="I2066">
        <v>0</v>
      </c>
      <c r="J2066" s="4">
        <v>44380</v>
      </c>
      <c r="K2066">
        <v>8</v>
      </c>
      <c r="L2066">
        <v>8</v>
      </c>
      <c r="M2066">
        <v>0</v>
      </c>
      <c r="N2066">
        <v>0</v>
      </c>
      <c r="O2066">
        <v>0</v>
      </c>
      <c r="P2066">
        <v>0</v>
      </c>
      <c r="Q2066" t="s">
        <v>73</v>
      </c>
      <c r="R2066">
        <v>0</v>
      </c>
      <c r="S2066" s="3">
        <v>3544</v>
      </c>
      <c r="T2066" t="s">
        <v>74</v>
      </c>
      <c r="U2066">
        <v>0</v>
      </c>
      <c r="V2066">
        <v>0</v>
      </c>
      <c r="W2066" t="s">
        <v>75</v>
      </c>
      <c r="Y2066">
        <v>9</v>
      </c>
      <c r="Z2066" t="s">
        <v>75</v>
      </c>
      <c r="AA2066" t="s">
        <v>74</v>
      </c>
      <c r="AB2066" t="s">
        <v>75</v>
      </c>
      <c r="AC2066">
        <v>0</v>
      </c>
      <c r="AD2066" t="s">
        <v>74</v>
      </c>
      <c r="AE2066" t="s">
        <v>76</v>
      </c>
      <c r="AF2066" s="4">
        <v>44390</v>
      </c>
      <c r="AG2066">
        <v>0</v>
      </c>
    </row>
    <row r="2067" spans="1:34" x14ac:dyDescent="0.6">
      <c r="A2067">
        <v>40281541553</v>
      </c>
      <c r="B2067" t="s">
        <v>956</v>
      </c>
      <c r="C2067">
        <v>85010078950</v>
      </c>
      <c r="D2067" t="s">
        <v>1071</v>
      </c>
      <c r="E2067" s="3">
        <v>320000</v>
      </c>
      <c r="F2067">
        <v>10.25</v>
      </c>
      <c r="G2067" s="3">
        <v>287878</v>
      </c>
      <c r="H2067" s="3">
        <v>287878</v>
      </c>
      <c r="I2067">
        <v>0</v>
      </c>
      <c r="J2067" s="4">
        <v>44386</v>
      </c>
      <c r="K2067">
        <v>8</v>
      </c>
      <c r="L2067">
        <v>8</v>
      </c>
      <c r="M2067">
        <v>0</v>
      </c>
      <c r="N2067">
        <v>0</v>
      </c>
      <c r="O2067">
        <v>0</v>
      </c>
      <c r="P2067">
        <v>0</v>
      </c>
      <c r="Q2067" t="s">
        <v>73</v>
      </c>
      <c r="R2067">
        <v>0</v>
      </c>
      <c r="S2067" s="3">
        <v>6839</v>
      </c>
      <c r="T2067" t="s">
        <v>74</v>
      </c>
      <c r="U2067">
        <v>0</v>
      </c>
      <c r="V2067">
        <v>0</v>
      </c>
      <c r="W2067" t="s">
        <v>75</v>
      </c>
      <c r="Y2067">
        <v>9</v>
      </c>
      <c r="Z2067" t="s">
        <v>75</v>
      </c>
      <c r="AA2067" t="s">
        <v>74</v>
      </c>
      <c r="AB2067" t="s">
        <v>75</v>
      </c>
      <c r="AC2067">
        <v>0</v>
      </c>
      <c r="AD2067" t="s">
        <v>74</v>
      </c>
    </row>
    <row r="2068" spans="1:34" x14ac:dyDescent="0.6">
      <c r="A2068">
        <v>40294198030</v>
      </c>
      <c r="B2068" t="s">
        <v>956</v>
      </c>
      <c r="C2068">
        <v>85031121221</v>
      </c>
      <c r="D2068" t="s">
        <v>1072</v>
      </c>
      <c r="E2068" s="3">
        <v>538400</v>
      </c>
      <c r="F2068">
        <v>10.25</v>
      </c>
      <c r="G2068" s="3">
        <v>483384</v>
      </c>
      <c r="H2068" s="3">
        <v>483383.12</v>
      </c>
      <c r="I2068">
        <v>0</v>
      </c>
      <c r="J2068" s="4">
        <v>44392</v>
      </c>
      <c r="K2068">
        <v>8</v>
      </c>
      <c r="L2068">
        <v>8</v>
      </c>
      <c r="N2068" t="s">
        <v>1073</v>
      </c>
      <c r="O2068" t="s">
        <v>1074</v>
      </c>
      <c r="P2068">
        <v>0</v>
      </c>
      <c r="Q2068" t="s">
        <v>73</v>
      </c>
      <c r="R2068">
        <v>0</v>
      </c>
      <c r="S2068" s="3">
        <v>11506</v>
      </c>
      <c r="T2068" t="s">
        <v>74</v>
      </c>
      <c r="U2068">
        <v>0</v>
      </c>
      <c r="V2068">
        <v>0</v>
      </c>
      <c r="W2068" t="s">
        <v>75</v>
      </c>
      <c r="Y2068">
        <v>9</v>
      </c>
      <c r="Z2068" t="s">
        <v>75</v>
      </c>
      <c r="AA2068" t="s">
        <v>1075</v>
      </c>
      <c r="AB2068" t="s">
        <v>1076</v>
      </c>
      <c r="AC2068">
        <v>0</v>
      </c>
      <c r="AD2068" t="s">
        <v>1077</v>
      </c>
    </row>
    <row r="2069" spans="1:34" x14ac:dyDescent="0.6">
      <c r="A2069">
        <v>40299037112</v>
      </c>
      <c r="B2069" t="s">
        <v>956</v>
      </c>
      <c r="C2069">
        <v>80083821661</v>
      </c>
      <c r="D2069" t="s">
        <v>1078</v>
      </c>
      <c r="E2069" s="3">
        <v>300000</v>
      </c>
      <c r="F2069">
        <v>10.25</v>
      </c>
      <c r="G2069" s="3">
        <v>275933</v>
      </c>
      <c r="H2069" s="3">
        <v>275933</v>
      </c>
      <c r="I2069">
        <v>0</v>
      </c>
      <c r="J2069" s="4">
        <v>44394</v>
      </c>
      <c r="K2069">
        <v>8</v>
      </c>
      <c r="L2069">
        <v>8</v>
      </c>
      <c r="M2069">
        <v>0</v>
      </c>
      <c r="N2069">
        <v>0</v>
      </c>
      <c r="O2069">
        <v>0</v>
      </c>
      <c r="P2069">
        <v>0</v>
      </c>
      <c r="Q2069" t="s">
        <v>73</v>
      </c>
      <c r="R2069">
        <v>0</v>
      </c>
      <c r="S2069" s="3">
        <v>5596</v>
      </c>
      <c r="T2069" t="s">
        <v>74</v>
      </c>
      <c r="U2069">
        <v>0</v>
      </c>
      <c r="V2069">
        <v>0</v>
      </c>
      <c r="W2069" t="s">
        <v>75</v>
      </c>
      <c r="Y2069">
        <v>9</v>
      </c>
      <c r="Z2069" t="s">
        <v>75</v>
      </c>
      <c r="AA2069" t="s">
        <v>74</v>
      </c>
      <c r="AB2069" t="s">
        <v>75</v>
      </c>
      <c r="AC2069">
        <v>0</v>
      </c>
      <c r="AD2069" t="s">
        <v>74</v>
      </c>
    </row>
    <row r="2070" spans="1:34" x14ac:dyDescent="0.6">
      <c r="A2070">
        <v>40302093687</v>
      </c>
      <c r="B2070" t="s">
        <v>956</v>
      </c>
      <c r="C2070">
        <v>88316709221</v>
      </c>
      <c r="D2070" t="s">
        <v>1079</v>
      </c>
      <c r="E2070" s="3">
        <v>200000</v>
      </c>
      <c r="F2070">
        <v>10.25</v>
      </c>
      <c r="G2070" s="3">
        <v>179321</v>
      </c>
      <c r="H2070" s="3">
        <v>179321</v>
      </c>
      <c r="I2070">
        <v>0</v>
      </c>
      <c r="J2070" s="4">
        <v>44396</v>
      </c>
      <c r="K2070">
        <v>8</v>
      </c>
      <c r="L2070">
        <v>8</v>
      </c>
      <c r="M2070">
        <v>0</v>
      </c>
      <c r="N2070">
        <v>0</v>
      </c>
      <c r="O2070">
        <v>0</v>
      </c>
      <c r="P2070">
        <v>0</v>
      </c>
      <c r="Q2070" t="s">
        <v>73</v>
      </c>
      <c r="R2070">
        <v>0</v>
      </c>
      <c r="S2070" s="3">
        <v>4275</v>
      </c>
      <c r="T2070" t="s">
        <v>74</v>
      </c>
      <c r="U2070">
        <v>0</v>
      </c>
      <c r="V2070">
        <v>0</v>
      </c>
      <c r="W2070" t="s">
        <v>75</v>
      </c>
      <c r="Y2070">
        <v>9</v>
      </c>
      <c r="Z2070" t="s">
        <v>75</v>
      </c>
      <c r="AA2070" t="s">
        <v>74</v>
      </c>
      <c r="AB2070" t="s">
        <v>75</v>
      </c>
      <c r="AC2070">
        <v>0</v>
      </c>
      <c r="AD2070" t="s">
        <v>74</v>
      </c>
    </row>
    <row r="2071" spans="1:34" x14ac:dyDescent="0.6">
      <c r="A2071">
        <v>40362735683</v>
      </c>
      <c r="B2071" t="s">
        <v>956</v>
      </c>
      <c r="C2071">
        <v>86507561371</v>
      </c>
      <c r="D2071" t="s">
        <v>1080</v>
      </c>
      <c r="E2071" s="3">
        <v>125000</v>
      </c>
      <c r="F2071">
        <v>10.25</v>
      </c>
      <c r="G2071" s="3">
        <v>110307</v>
      </c>
      <c r="H2071" s="3">
        <v>110307</v>
      </c>
      <c r="I2071">
        <v>0</v>
      </c>
      <c r="J2071" s="4">
        <v>44420</v>
      </c>
      <c r="K2071">
        <v>7</v>
      </c>
      <c r="L2071">
        <v>7</v>
      </c>
      <c r="M2071">
        <v>0</v>
      </c>
      <c r="N2071">
        <v>0</v>
      </c>
      <c r="O2071">
        <v>0</v>
      </c>
      <c r="P2071">
        <v>0</v>
      </c>
      <c r="Q2071" t="s">
        <v>73</v>
      </c>
      <c r="R2071">
        <v>0</v>
      </c>
      <c r="S2071" s="3">
        <v>3186</v>
      </c>
      <c r="T2071" t="s">
        <v>74</v>
      </c>
      <c r="U2071">
        <v>0</v>
      </c>
      <c r="V2071">
        <v>0</v>
      </c>
      <c r="W2071" t="s">
        <v>75</v>
      </c>
      <c r="Y2071">
        <v>9</v>
      </c>
      <c r="Z2071" t="s">
        <v>75</v>
      </c>
      <c r="AA2071" t="s">
        <v>74</v>
      </c>
      <c r="AB2071" t="s">
        <v>75</v>
      </c>
      <c r="AC2071">
        <v>0</v>
      </c>
      <c r="AD2071" t="s">
        <v>74</v>
      </c>
    </row>
    <row r="2072" spans="1:34" x14ac:dyDescent="0.6">
      <c r="A2072" t="s">
        <v>14</v>
      </c>
      <c r="B2072" t="s">
        <v>15</v>
      </c>
      <c r="C2072" t="s">
        <v>16</v>
      </c>
      <c r="D2072" t="s">
        <v>17</v>
      </c>
      <c r="E2072" t="s">
        <v>18</v>
      </c>
      <c r="F2072" t="s">
        <v>19</v>
      </c>
      <c r="G2072" t="s">
        <v>69</v>
      </c>
      <c r="H2072" t="s">
        <v>70</v>
      </c>
      <c r="I2072" t="s">
        <v>21</v>
      </c>
      <c r="J2072" t="s">
        <v>19</v>
      </c>
      <c r="K2072" t="s">
        <v>22</v>
      </c>
      <c r="L2072" t="s">
        <v>22</v>
      </c>
      <c r="M2072" t="s">
        <v>22</v>
      </c>
      <c r="N2072" t="s">
        <v>23</v>
      </c>
      <c r="O2072" t="s">
        <v>22</v>
      </c>
      <c r="P2072" t="s">
        <v>24</v>
      </c>
      <c r="Q2072" t="s">
        <v>19</v>
      </c>
      <c r="R2072" t="s">
        <v>25</v>
      </c>
      <c r="S2072" t="s">
        <v>21</v>
      </c>
      <c r="T2072" t="s">
        <v>26</v>
      </c>
      <c r="U2072" t="s">
        <v>14</v>
      </c>
      <c r="V2072" t="s">
        <v>18</v>
      </c>
      <c r="W2072" t="s">
        <v>24</v>
      </c>
      <c r="X2072" t="s">
        <v>27</v>
      </c>
      <c r="Y2072" t="s">
        <v>25</v>
      </c>
      <c r="Z2072" t="s">
        <v>28</v>
      </c>
      <c r="AA2072" t="s">
        <v>29</v>
      </c>
      <c r="AB2072" t="s">
        <v>25</v>
      </c>
      <c r="AC2072" t="s">
        <v>18</v>
      </c>
      <c r="AD2072" t="s">
        <v>26</v>
      </c>
      <c r="AE2072" t="s">
        <v>29</v>
      </c>
      <c r="AF2072" t="s">
        <v>19</v>
      </c>
      <c r="AG2072" t="s">
        <v>30</v>
      </c>
      <c r="AH2072" t="s">
        <v>31</v>
      </c>
    </row>
    <row r="2074" spans="1:34" x14ac:dyDescent="0.6">
      <c r="A2074" t="s">
        <v>101</v>
      </c>
      <c r="B2074" t="s">
        <v>102</v>
      </c>
      <c r="C2074" t="s">
        <v>103</v>
      </c>
      <c r="D2074" t="s">
        <v>104</v>
      </c>
    </row>
    <row r="2076" spans="1:34" x14ac:dyDescent="0.6">
      <c r="A2076" t="s">
        <v>3</v>
      </c>
      <c r="B2076">
        <v>1</v>
      </c>
      <c r="C2076" t="s">
        <v>4</v>
      </c>
      <c r="D2076" t="s">
        <v>5</v>
      </c>
      <c r="E2076" t="s">
        <v>6</v>
      </c>
      <c r="F2076" s="1">
        <v>45383.166666666664</v>
      </c>
      <c r="G2076">
        <v>0</v>
      </c>
    </row>
    <row r="2077" spans="1:34" x14ac:dyDescent="0.6">
      <c r="A2077" t="s">
        <v>7</v>
      </c>
      <c r="E2077" t="s">
        <v>8</v>
      </c>
      <c r="F2077" s="2">
        <v>44621</v>
      </c>
    </row>
    <row r="2078" spans="1:34" x14ac:dyDescent="0.6">
      <c r="C2078" t="s">
        <v>9</v>
      </c>
      <c r="D2078" t="s">
        <v>10</v>
      </c>
    </row>
    <row r="2079" spans="1:34" x14ac:dyDescent="0.6">
      <c r="A2079" t="s">
        <v>11</v>
      </c>
      <c r="B2079" t="s">
        <v>12</v>
      </c>
      <c r="E2079" t="s">
        <v>1081</v>
      </c>
    </row>
    <row r="2080" spans="1:34" x14ac:dyDescent="0.6">
      <c r="A2080" t="s">
        <v>0</v>
      </c>
    </row>
    <row r="2081" spans="1:34" x14ac:dyDescent="0.6">
      <c r="A2081" t="s">
        <v>14</v>
      </c>
      <c r="B2081" t="s">
        <v>15</v>
      </c>
      <c r="C2081" t="s">
        <v>16</v>
      </c>
      <c r="D2081" t="s">
        <v>17</v>
      </c>
      <c r="E2081" t="s">
        <v>18</v>
      </c>
      <c r="F2081" t="s">
        <v>19</v>
      </c>
      <c r="G2081" t="s">
        <v>20</v>
      </c>
      <c r="H2081" t="s">
        <v>21</v>
      </c>
      <c r="I2081" t="s">
        <v>21</v>
      </c>
      <c r="J2081" t="s">
        <v>19</v>
      </c>
      <c r="K2081" t="s">
        <v>22</v>
      </c>
      <c r="L2081" t="s">
        <v>22</v>
      </c>
      <c r="M2081" t="s">
        <v>22</v>
      </c>
      <c r="N2081" t="s">
        <v>23</v>
      </c>
      <c r="O2081" t="s">
        <v>22</v>
      </c>
      <c r="P2081" t="s">
        <v>24</v>
      </c>
      <c r="Q2081" t="s">
        <v>19</v>
      </c>
      <c r="R2081" t="s">
        <v>25</v>
      </c>
      <c r="S2081" t="s">
        <v>21</v>
      </c>
      <c r="T2081" t="s">
        <v>26</v>
      </c>
      <c r="U2081" t="s">
        <v>14</v>
      </c>
      <c r="V2081" t="s">
        <v>18</v>
      </c>
      <c r="W2081" t="s">
        <v>24</v>
      </c>
      <c r="X2081" t="s">
        <v>27</v>
      </c>
      <c r="Y2081" t="s">
        <v>25</v>
      </c>
      <c r="Z2081" t="s">
        <v>28</v>
      </c>
      <c r="AA2081" t="s">
        <v>29</v>
      </c>
      <c r="AB2081" t="s">
        <v>25</v>
      </c>
      <c r="AC2081" t="s">
        <v>18</v>
      </c>
      <c r="AD2081" t="s">
        <v>26</v>
      </c>
      <c r="AE2081" t="s">
        <v>29</v>
      </c>
      <c r="AF2081" t="s">
        <v>19</v>
      </c>
      <c r="AG2081" t="s">
        <v>30</v>
      </c>
      <c r="AH2081" t="s">
        <v>31</v>
      </c>
    </row>
    <row r="2082" spans="1:34" x14ac:dyDescent="0.6">
      <c r="A2082" t="s">
        <v>32</v>
      </c>
      <c r="B2082" t="s">
        <v>33</v>
      </c>
      <c r="C2082" t="s">
        <v>34</v>
      </c>
      <c r="D2082" t="s">
        <v>35</v>
      </c>
      <c r="E2082" t="s">
        <v>36</v>
      </c>
      <c r="F2082" t="s">
        <v>37</v>
      </c>
      <c r="G2082" t="s">
        <v>38</v>
      </c>
      <c r="H2082" t="s">
        <v>39</v>
      </c>
      <c r="I2082" t="s">
        <v>40</v>
      </c>
      <c r="J2082" t="s">
        <v>41</v>
      </c>
      <c r="K2082" t="s">
        <v>42</v>
      </c>
      <c r="L2082" t="s">
        <v>42</v>
      </c>
      <c r="M2082" t="s">
        <v>42</v>
      </c>
      <c r="N2082" t="s">
        <v>43</v>
      </c>
      <c r="O2082" t="s">
        <v>44</v>
      </c>
      <c r="P2082" t="s">
        <v>45</v>
      </c>
      <c r="Q2082" t="s">
        <v>46</v>
      </c>
      <c r="R2082" t="s">
        <v>47</v>
      </c>
      <c r="S2082" t="s">
        <v>48</v>
      </c>
      <c r="T2082" t="s">
        <v>49</v>
      </c>
      <c r="U2082" t="s">
        <v>50</v>
      </c>
      <c r="V2082" t="s">
        <v>51</v>
      </c>
      <c r="W2082" t="s">
        <v>52</v>
      </c>
      <c r="X2082" t="s">
        <v>53</v>
      </c>
      <c r="Y2082" t="s">
        <v>54</v>
      </c>
      <c r="Z2082" t="s">
        <v>55</v>
      </c>
      <c r="AA2082" t="s">
        <v>56</v>
      </c>
      <c r="AB2082" t="s">
        <v>57</v>
      </c>
      <c r="AC2082" t="s">
        <v>58</v>
      </c>
      <c r="AD2082" t="s">
        <v>59</v>
      </c>
      <c r="AE2082" t="s">
        <v>60</v>
      </c>
      <c r="AF2082" t="s">
        <v>61</v>
      </c>
      <c r="AG2082" t="s">
        <v>62</v>
      </c>
    </row>
    <row r="2083" spans="1:34" x14ac:dyDescent="0.6">
      <c r="J2083" t="s">
        <v>63</v>
      </c>
      <c r="K2083" t="s">
        <v>64</v>
      </c>
      <c r="L2083" t="s">
        <v>65</v>
      </c>
      <c r="M2083" t="s">
        <v>66</v>
      </c>
      <c r="N2083" t="s">
        <v>67</v>
      </c>
      <c r="O2083" t="s">
        <v>67</v>
      </c>
      <c r="P2083" t="s">
        <v>68</v>
      </c>
    </row>
    <row r="2084" spans="1:34" x14ac:dyDescent="0.6">
      <c r="A2084" t="s">
        <v>14</v>
      </c>
      <c r="B2084" t="s">
        <v>15</v>
      </c>
      <c r="C2084" t="s">
        <v>16</v>
      </c>
      <c r="D2084" t="s">
        <v>17</v>
      </c>
      <c r="E2084" t="s">
        <v>18</v>
      </c>
      <c r="F2084" t="s">
        <v>19</v>
      </c>
      <c r="G2084" t="s">
        <v>69</v>
      </c>
      <c r="H2084" t="s">
        <v>70</v>
      </c>
      <c r="I2084" t="s">
        <v>21</v>
      </c>
      <c r="J2084" t="s">
        <v>19</v>
      </c>
      <c r="K2084" t="s">
        <v>22</v>
      </c>
      <c r="L2084" t="s">
        <v>22</v>
      </c>
      <c r="M2084" t="s">
        <v>22</v>
      </c>
      <c r="N2084" t="s">
        <v>23</v>
      </c>
      <c r="O2084" t="s">
        <v>22</v>
      </c>
      <c r="P2084" t="s">
        <v>24</v>
      </c>
      <c r="Q2084" t="s">
        <v>19</v>
      </c>
      <c r="R2084" t="s">
        <v>25</v>
      </c>
      <c r="S2084" t="s">
        <v>21</v>
      </c>
      <c r="T2084" t="s">
        <v>26</v>
      </c>
      <c r="U2084" t="s">
        <v>14</v>
      </c>
      <c r="V2084" t="s">
        <v>18</v>
      </c>
      <c r="W2084" t="s">
        <v>24</v>
      </c>
      <c r="X2084" t="s">
        <v>27</v>
      </c>
      <c r="Y2084" t="s">
        <v>25</v>
      </c>
      <c r="Z2084" t="s">
        <v>28</v>
      </c>
      <c r="AA2084" t="s">
        <v>29</v>
      </c>
      <c r="AB2084" t="s">
        <v>25</v>
      </c>
      <c r="AC2084" t="s">
        <v>18</v>
      </c>
      <c r="AD2084" t="s">
        <v>26</v>
      </c>
      <c r="AE2084" t="s">
        <v>29</v>
      </c>
      <c r="AF2084" t="s">
        <v>19</v>
      </c>
      <c r="AG2084" t="s">
        <v>30</v>
      </c>
      <c r="AH2084" t="s">
        <v>31</v>
      </c>
    </row>
    <row r="2085" spans="1:34" x14ac:dyDescent="0.6">
      <c r="A2085">
        <v>40372171906</v>
      </c>
      <c r="B2085" t="s">
        <v>956</v>
      </c>
      <c r="C2085">
        <v>85497069677</v>
      </c>
      <c r="D2085" t="s">
        <v>1082</v>
      </c>
      <c r="E2085" s="3">
        <v>360000</v>
      </c>
      <c r="F2085">
        <v>10.25</v>
      </c>
      <c r="G2085" s="3">
        <v>335004</v>
      </c>
      <c r="H2085" s="3">
        <v>335004</v>
      </c>
      <c r="I2085">
        <v>0</v>
      </c>
      <c r="J2085" s="4">
        <v>44425</v>
      </c>
      <c r="K2085">
        <v>7</v>
      </c>
      <c r="L2085">
        <v>7</v>
      </c>
      <c r="M2085">
        <v>0</v>
      </c>
      <c r="N2085">
        <v>0</v>
      </c>
      <c r="O2085">
        <v>0</v>
      </c>
      <c r="P2085">
        <v>0</v>
      </c>
      <c r="Q2085" t="s">
        <v>73</v>
      </c>
      <c r="R2085">
        <v>0</v>
      </c>
      <c r="S2085" s="3">
        <v>6715</v>
      </c>
      <c r="T2085" t="s">
        <v>74</v>
      </c>
      <c r="U2085">
        <v>0</v>
      </c>
      <c r="V2085">
        <v>0</v>
      </c>
      <c r="W2085" t="s">
        <v>75</v>
      </c>
      <c r="Y2085">
        <v>9</v>
      </c>
      <c r="Z2085" t="s">
        <v>75</v>
      </c>
      <c r="AA2085" t="s">
        <v>74</v>
      </c>
      <c r="AB2085" t="s">
        <v>75</v>
      </c>
      <c r="AC2085">
        <v>0</v>
      </c>
      <c r="AD2085" t="s">
        <v>74</v>
      </c>
    </row>
    <row r="2086" spans="1:34" x14ac:dyDescent="0.6">
      <c r="A2086">
        <v>40378176169</v>
      </c>
      <c r="B2086" t="s">
        <v>956</v>
      </c>
      <c r="C2086">
        <v>80083824640</v>
      </c>
      <c r="D2086" t="s">
        <v>1083</v>
      </c>
      <c r="E2086" s="3">
        <v>300000</v>
      </c>
      <c r="F2086">
        <v>10.25</v>
      </c>
      <c r="G2086" s="3">
        <v>264137</v>
      </c>
      <c r="H2086" s="3">
        <v>264137</v>
      </c>
      <c r="I2086">
        <v>0</v>
      </c>
      <c r="J2086" s="4">
        <v>44427</v>
      </c>
      <c r="K2086">
        <v>7</v>
      </c>
      <c r="L2086">
        <v>7</v>
      </c>
      <c r="M2086">
        <v>0</v>
      </c>
      <c r="N2086">
        <v>0</v>
      </c>
      <c r="O2086">
        <v>0</v>
      </c>
      <c r="P2086">
        <v>0</v>
      </c>
      <c r="Q2086" t="s">
        <v>73</v>
      </c>
      <c r="R2086">
        <v>0</v>
      </c>
      <c r="S2086" s="3">
        <v>7645</v>
      </c>
      <c r="T2086" t="s">
        <v>74</v>
      </c>
      <c r="U2086">
        <v>0</v>
      </c>
      <c r="V2086">
        <v>0</v>
      </c>
      <c r="W2086" t="s">
        <v>75</v>
      </c>
      <c r="Y2086">
        <v>9</v>
      </c>
      <c r="Z2086" t="s">
        <v>75</v>
      </c>
      <c r="AA2086" t="s">
        <v>74</v>
      </c>
      <c r="AB2086" t="s">
        <v>75</v>
      </c>
      <c r="AC2086">
        <v>0</v>
      </c>
      <c r="AD2086" t="s">
        <v>74</v>
      </c>
    </row>
    <row r="2087" spans="1:34" x14ac:dyDescent="0.6">
      <c r="A2087">
        <v>40385039258</v>
      </c>
      <c r="B2087" t="s">
        <v>956</v>
      </c>
      <c r="C2087">
        <v>80083906817</v>
      </c>
      <c r="D2087" t="s">
        <v>1084</v>
      </c>
      <c r="E2087" s="3">
        <v>250000</v>
      </c>
      <c r="F2087">
        <v>10.25</v>
      </c>
      <c r="G2087" s="3">
        <v>211187</v>
      </c>
      <c r="H2087" s="3">
        <v>211187</v>
      </c>
      <c r="I2087">
        <v>0</v>
      </c>
      <c r="J2087" s="4">
        <v>44431</v>
      </c>
      <c r="K2087">
        <v>7</v>
      </c>
      <c r="L2087">
        <v>7</v>
      </c>
      <c r="M2087">
        <v>0</v>
      </c>
      <c r="N2087">
        <v>0</v>
      </c>
      <c r="O2087">
        <v>0</v>
      </c>
      <c r="P2087">
        <v>0</v>
      </c>
      <c r="Q2087" t="s">
        <v>73</v>
      </c>
      <c r="R2087">
        <v>0</v>
      </c>
      <c r="S2087" s="3">
        <v>7565</v>
      </c>
      <c r="T2087" t="s">
        <v>74</v>
      </c>
      <c r="U2087">
        <v>0</v>
      </c>
      <c r="V2087">
        <v>0</v>
      </c>
      <c r="W2087" t="s">
        <v>75</v>
      </c>
      <c r="Y2087">
        <v>9</v>
      </c>
      <c r="Z2087" t="s">
        <v>75</v>
      </c>
      <c r="AA2087" t="s">
        <v>74</v>
      </c>
      <c r="AB2087" t="s">
        <v>75</v>
      </c>
      <c r="AC2087">
        <v>0</v>
      </c>
      <c r="AD2087" t="s">
        <v>74</v>
      </c>
    </row>
    <row r="2088" spans="1:34" x14ac:dyDescent="0.6">
      <c r="A2088">
        <v>40385100644</v>
      </c>
      <c r="B2088" t="s">
        <v>956</v>
      </c>
      <c r="C2088">
        <v>85040964329</v>
      </c>
      <c r="D2088" t="s">
        <v>1085</v>
      </c>
      <c r="E2088" s="3">
        <v>213000</v>
      </c>
      <c r="F2088">
        <v>10.25</v>
      </c>
      <c r="G2088" s="3">
        <v>187305</v>
      </c>
      <c r="H2088" s="3">
        <v>187305</v>
      </c>
      <c r="I2088">
        <v>0</v>
      </c>
      <c r="J2088" s="4">
        <v>44431</v>
      </c>
      <c r="K2088">
        <v>7</v>
      </c>
      <c r="L2088">
        <v>7</v>
      </c>
      <c r="M2088">
        <v>0</v>
      </c>
      <c r="N2088">
        <v>0</v>
      </c>
      <c r="O2088">
        <v>0</v>
      </c>
      <c r="P2088">
        <v>0</v>
      </c>
      <c r="Q2088" t="s">
        <v>73</v>
      </c>
      <c r="R2088">
        <v>0</v>
      </c>
      <c r="S2088" s="3">
        <v>5428</v>
      </c>
      <c r="T2088" t="s">
        <v>74</v>
      </c>
      <c r="U2088">
        <v>0</v>
      </c>
      <c r="V2088">
        <v>0</v>
      </c>
      <c r="W2088" t="s">
        <v>75</v>
      </c>
      <c r="Y2088">
        <v>9</v>
      </c>
      <c r="Z2088" t="s">
        <v>75</v>
      </c>
      <c r="AA2088" t="s">
        <v>74</v>
      </c>
      <c r="AB2088" t="s">
        <v>75</v>
      </c>
      <c r="AC2088">
        <v>0</v>
      </c>
      <c r="AD2088" t="s">
        <v>74</v>
      </c>
    </row>
    <row r="2089" spans="1:34" x14ac:dyDescent="0.6">
      <c r="A2089">
        <v>40385165932</v>
      </c>
      <c r="B2089" t="s">
        <v>956</v>
      </c>
      <c r="C2089">
        <v>87278686642</v>
      </c>
      <c r="D2089" t="s">
        <v>1086</v>
      </c>
      <c r="E2089" s="3">
        <v>250000</v>
      </c>
      <c r="F2089">
        <v>10.25</v>
      </c>
      <c r="G2089" s="3">
        <v>212344</v>
      </c>
      <c r="H2089" s="3">
        <v>212344</v>
      </c>
      <c r="I2089">
        <v>0</v>
      </c>
      <c r="J2089" s="4">
        <v>44431</v>
      </c>
      <c r="K2089">
        <v>7</v>
      </c>
      <c r="L2089">
        <v>7</v>
      </c>
      <c r="M2089">
        <v>0</v>
      </c>
      <c r="N2089">
        <v>0</v>
      </c>
      <c r="O2089">
        <v>0</v>
      </c>
      <c r="P2089">
        <v>0</v>
      </c>
      <c r="Q2089" t="s">
        <v>73</v>
      </c>
      <c r="R2089">
        <v>0</v>
      </c>
      <c r="S2089" s="3">
        <v>7405</v>
      </c>
      <c r="T2089" t="s">
        <v>74</v>
      </c>
      <c r="U2089">
        <v>0</v>
      </c>
      <c r="V2089">
        <v>0</v>
      </c>
      <c r="W2089" t="s">
        <v>75</v>
      </c>
      <c r="Y2089">
        <v>9</v>
      </c>
      <c r="Z2089" t="s">
        <v>75</v>
      </c>
      <c r="AA2089" t="s">
        <v>74</v>
      </c>
      <c r="AB2089" t="s">
        <v>75</v>
      </c>
      <c r="AC2089">
        <v>0</v>
      </c>
      <c r="AD2089" t="s">
        <v>74</v>
      </c>
    </row>
    <row r="2090" spans="1:34" x14ac:dyDescent="0.6">
      <c r="A2090">
        <v>40409727773</v>
      </c>
      <c r="B2090" t="s">
        <v>956</v>
      </c>
      <c r="C2090">
        <v>89755797458</v>
      </c>
      <c r="D2090" t="s">
        <v>1087</v>
      </c>
      <c r="E2090" s="3">
        <v>250000</v>
      </c>
      <c r="F2090">
        <v>10.25</v>
      </c>
      <c r="G2090" s="3">
        <v>232234</v>
      </c>
      <c r="H2090" s="3">
        <v>232234</v>
      </c>
      <c r="I2090">
        <v>0</v>
      </c>
      <c r="J2090" s="4">
        <v>44441</v>
      </c>
      <c r="K2090">
        <v>6</v>
      </c>
      <c r="L2090">
        <v>6</v>
      </c>
      <c r="M2090">
        <v>0</v>
      </c>
      <c r="N2090">
        <v>0</v>
      </c>
      <c r="O2090">
        <v>0</v>
      </c>
      <c r="P2090">
        <v>0</v>
      </c>
      <c r="Q2090" t="s">
        <v>73</v>
      </c>
      <c r="R2090">
        <v>0</v>
      </c>
      <c r="S2090" s="3">
        <v>5343</v>
      </c>
      <c r="T2090" t="s">
        <v>74</v>
      </c>
      <c r="U2090">
        <v>0</v>
      </c>
      <c r="V2090">
        <v>0</v>
      </c>
      <c r="Z2090" t="s">
        <v>75</v>
      </c>
      <c r="AA2090" t="s">
        <v>74</v>
      </c>
      <c r="AB2090" t="s">
        <v>75</v>
      </c>
      <c r="AC2090">
        <v>0</v>
      </c>
      <c r="AD2090" t="s">
        <v>74</v>
      </c>
      <c r="AE2090" t="s">
        <v>76</v>
      </c>
      <c r="AF2090" s="4">
        <v>44623</v>
      </c>
      <c r="AG2090">
        <v>0</v>
      </c>
    </row>
    <row r="2091" spans="1:34" x14ac:dyDescent="0.6">
      <c r="A2091">
        <v>40426166726</v>
      </c>
      <c r="B2091" t="s">
        <v>956</v>
      </c>
      <c r="C2091">
        <v>85011027949</v>
      </c>
      <c r="D2091" t="s">
        <v>1088</v>
      </c>
      <c r="E2091" s="3">
        <v>260000</v>
      </c>
      <c r="F2091">
        <v>10.25</v>
      </c>
      <c r="G2091" s="3">
        <v>234401</v>
      </c>
      <c r="H2091" s="3">
        <v>234401</v>
      </c>
      <c r="I2091">
        <v>0</v>
      </c>
      <c r="J2091" s="4">
        <v>44447</v>
      </c>
      <c r="K2091">
        <v>6</v>
      </c>
      <c r="L2091">
        <v>6</v>
      </c>
      <c r="M2091">
        <v>0</v>
      </c>
      <c r="N2091">
        <v>0</v>
      </c>
      <c r="O2091">
        <v>0</v>
      </c>
      <c r="P2091">
        <v>0</v>
      </c>
      <c r="Q2091" t="s">
        <v>73</v>
      </c>
      <c r="R2091">
        <v>0</v>
      </c>
      <c r="S2091" s="3">
        <v>6626</v>
      </c>
      <c r="T2091" t="s">
        <v>74</v>
      </c>
      <c r="U2091">
        <v>0</v>
      </c>
      <c r="V2091">
        <v>0</v>
      </c>
      <c r="W2091" t="s">
        <v>75</v>
      </c>
      <c r="Y2091">
        <v>9</v>
      </c>
      <c r="Z2091" t="s">
        <v>75</v>
      </c>
      <c r="AA2091" t="s">
        <v>74</v>
      </c>
      <c r="AB2091" t="s">
        <v>75</v>
      </c>
      <c r="AC2091">
        <v>0</v>
      </c>
      <c r="AD2091" t="s">
        <v>74</v>
      </c>
    </row>
    <row r="2092" spans="1:34" x14ac:dyDescent="0.6">
      <c r="A2092">
        <v>40426187770</v>
      </c>
      <c r="B2092" t="s">
        <v>956</v>
      </c>
      <c r="C2092">
        <v>85713719058</v>
      </c>
      <c r="D2092" t="s">
        <v>1089</v>
      </c>
      <c r="E2092" s="3">
        <v>260000</v>
      </c>
      <c r="F2092">
        <v>10.25</v>
      </c>
      <c r="G2092" s="3">
        <v>234401</v>
      </c>
      <c r="H2092" s="3">
        <v>234401</v>
      </c>
      <c r="I2092">
        <v>0</v>
      </c>
      <c r="J2092" s="4">
        <v>44447</v>
      </c>
      <c r="K2092">
        <v>6</v>
      </c>
      <c r="L2092">
        <v>6</v>
      </c>
      <c r="M2092">
        <v>0</v>
      </c>
      <c r="N2092">
        <v>0</v>
      </c>
      <c r="O2092">
        <v>0</v>
      </c>
      <c r="P2092">
        <v>0</v>
      </c>
      <c r="Q2092" t="s">
        <v>73</v>
      </c>
      <c r="R2092">
        <v>0</v>
      </c>
      <c r="S2092" s="3">
        <v>6626</v>
      </c>
      <c r="T2092" t="s">
        <v>74</v>
      </c>
      <c r="U2092">
        <v>0</v>
      </c>
      <c r="V2092">
        <v>0</v>
      </c>
      <c r="W2092" t="s">
        <v>75</v>
      </c>
      <c r="Y2092">
        <v>9</v>
      </c>
      <c r="Z2092" t="s">
        <v>75</v>
      </c>
      <c r="AA2092" t="s">
        <v>74</v>
      </c>
      <c r="AB2092" t="s">
        <v>75</v>
      </c>
      <c r="AC2092">
        <v>0</v>
      </c>
      <c r="AD2092" t="s">
        <v>74</v>
      </c>
    </row>
    <row r="2093" spans="1:34" x14ac:dyDescent="0.6">
      <c r="A2093">
        <v>40448675035</v>
      </c>
      <c r="B2093" t="s">
        <v>956</v>
      </c>
      <c r="C2093">
        <v>85028336754</v>
      </c>
      <c r="D2093" t="s">
        <v>1090</v>
      </c>
      <c r="E2093" s="3">
        <v>230000</v>
      </c>
      <c r="F2093">
        <v>10.25</v>
      </c>
      <c r="G2093" s="3">
        <v>212582</v>
      </c>
      <c r="H2093" s="3">
        <v>212582</v>
      </c>
      <c r="I2093">
        <v>0</v>
      </c>
      <c r="J2093" s="4">
        <v>44456</v>
      </c>
      <c r="K2093">
        <v>6</v>
      </c>
      <c r="L2093">
        <v>6</v>
      </c>
      <c r="M2093">
        <v>0</v>
      </c>
      <c r="N2093">
        <v>0</v>
      </c>
      <c r="O2093">
        <v>0</v>
      </c>
      <c r="P2093">
        <v>0</v>
      </c>
      <c r="Q2093" t="s">
        <v>73</v>
      </c>
      <c r="R2093">
        <v>0</v>
      </c>
      <c r="S2093" s="3">
        <v>4916</v>
      </c>
      <c r="T2093" t="s">
        <v>74</v>
      </c>
      <c r="U2093">
        <v>0</v>
      </c>
      <c r="V2093">
        <v>0</v>
      </c>
      <c r="Z2093" t="s">
        <v>75</v>
      </c>
      <c r="AA2093" t="s">
        <v>74</v>
      </c>
      <c r="AB2093" t="s">
        <v>75</v>
      </c>
      <c r="AC2093">
        <v>0</v>
      </c>
      <c r="AD2093" t="s">
        <v>74</v>
      </c>
    </row>
    <row r="2094" spans="1:34" x14ac:dyDescent="0.6">
      <c r="A2094">
        <v>40448768340</v>
      </c>
      <c r="B2094" t="s">
        <v>956</v>
      </c>
      <c r="C2094">
        <v>86072676804</v>
      </c>
      <c r="D2094" t="s">
        <v>1091</v>
      </c>
      <c r="E2094" s="3">
        <v>232000</v>
      </c>
      <c r="F2094">
        <v>10.25</v>
      </c>
      <c r="G2094" s="3">
        <v>218331</v>
      </c>
      <c r="H2094" s="3">
        <v>218331</v>
      </c>
      <c r="I2094">
        <v>0</v>
      </c>
      <c r="J2094" s="4">
        <v>44456</v>
      </c>
      <c r="K2094">
        <v>6</v>
      </c>
      <c r="L2094">
        <v>6</v>
      </c>
      <c r="M2094">
        <v>0</v>
      </c>
      <c r="N2094">
        <v>0</v>
      </c>
      <c r="O2094">
        <v>0</v>
      </c>
      <c r="P2094">
        <v>0</v>
      </c>
      <c r="Q2094" t="s">
        <v>73</v>
      </c>
      <c r="R2094">
        <v>0</v>
      </c>
      <c r="S2094" s="3">
        <v>4328</v>
      </c>
      <c r="T2094" t="s">
        <v>74</v>
      </c>
      <c r="U2094">
        <v>0</v>
      </c>
      <c r="V2094">
        <v>0</v>
      </c>
      <c r="W2094" t="s">
        <v>75</v>
      </c>
      <c r="Y2094">
        <v>9</v>
      </c>
      <c r="Z2094" t="s">
        <v>75</v>
      </c>
      <c r="AA2094" t="s">
        <v>74</v>
      </c>
      <c r="AB2094" t="s">
        <v>75</v>
      </c>
      <c r="AC2094">
        <v>0</v>
      </c>
      <c r="AD2094" t="s">
        <v>74</v>
      </c>
    </row>
    <row r="2095" spans="1:34" x14ac:dyDescent="0.6">
      <c r="A2095">
        <v>40465490984</v>
      </c>
      <c r="B2095" t="s">
        <v>956</v>
      </c>
      <c r="C2095">
        <v>90137202923</v>
      </c>
      <c r="D2095" t="s">
        <v>1092</v>
      </c>
      <c r="E2095" s="3">
        <v>180000</v>
      </c>
      <c r="F2095">
        <v>10.25</v>
      </c>
      <c r="G2095" s="3">
        <v>169018</v>
      </c>
      <c r="H2095" s="3">
        <v>169018</v>
      </c>
      <c r="I2095">
        <v>0</v>
      </c>
      <c r="J2095" s="4">
        <v>44463</v>
      </c>
      <c r="K2095">
        <v>6</v>
      </c>
      <c r="L2095">
        <v>6</v>
      </c>
      <c r="M2095">
        <v>0</v>
      </c>
      <c r="N2095">
        <v>0</v>
      </c>
      <c r="O2095">
        <v>0</v>
      </c>
      <c r="P2095">
        <v>0</v>
      </c>
      <c r="Q2095" t="s">
        <v>73</v>
      </c>
      <c r="R2095">
        <v>0</v>
      </c>
      <c r="S2095" s="3">
        <v>3358</v>
      </c>
      <c r="T2095" t="s">
        <v>74</v>
      </c>
      <c r="U2095">
        <v>0</v>
      </c>
      <c r="V2095">
        <v>0</v>
      </c>
      <c r="W2095" t="s">
        <v>75</v>
      </c>
      <c r="Y2095">
        <v>9</v>
      </c>
      <c r="Z2095" t="s">
        <v>75</v>
      </c>
      <c r="AA2095" t="s">
        <v>74</v>
      </c>
      <c r="AB2095" t="s">
        <v>75</v>
      </c>
      <c r="AC2095">
        <v>0</v>
      </c>
      <c r="AD2095" t="s">
        <v>74</v>
      </c>
    </row>
    <row r="2096" spans="1:34" x14ac:dyDescent="0.6">
      <c r="A2096">
        <v>40479744617</v>
      </c>
      <c r="B2096" t="s">
        <v>956</v>
      </c>
      <c r="C2096">
        <v>86281437937</v>
      </c>
      <c r="D2096" t="s">
        <v>1093</v>
      </c>
      <c r="E2096" s="3">
        <v>290000</v>
      </c>
      <c r="F2096">
        <v>10.25</v>
      </c>
      <c r="G2096" s="3">
        <v>273357</v>
      </c>
      <c r="H2096" s="3">
        <v>273357</v>
      </c>
      <c r="I2096">
        <v>0</v>
      </c>
      <c r="J2096" s="4">
        <v>44470</v>
      </c>
      <c r="K2096">
        <v>5</v>
      </c>
      <c r="L2096">
        <v>5</v>
      </c>
      <c r="M2096">
        <v>0</v>
      </c>
      <c r="N2096">
        <v>0</v>
      </c>
      <c r="O2096">
        <v>0</v>
      </c>
      <c r="P2096">
        <v>0</v>
      </c>
      <c r="Q2096" t="s">
        <v>73</v>
      </c>
      <c r="R2096">
        <v>0</v>
      </c>
      <c r="S2096" s="3">
        <v>6198</v>
      </c>
      <c r="T2096" t="s">
        <v>74</v>
      </c>
      <c r="U2096">
        <v>0</v>
      </c>
      <c r="V2096">
        <v>0</v>
      </c>
      <c r="Z2096" t="s">
        <v>75</v>
      </c>
      <c r="AA2096" t="s">
        <v>74</v>
      </c>
      <c r="AB2096" t="s">
        <v>75</v>
      </c>
      <c r="AC2096">
        <v>0</v>
      </c>
      <c r="AD2096" t="s">
        <v>74</v>
      </c>
      <c r="AE2096" t="s">
        <v>76</v>
      </c>
      <c r="AF2096" s="4">
        <v>44594</v>
      </c>
      <c r="AG2096">
        <v>0</v>
      </c>
    </row>
    <row r="2097" spans="1:33" x14ac:dyDescent="0.6">
      <c r="A2097">
        <v>40488521917</v>
      </c>
      <c r="B2097" t="s">
        <v>956</v>
      </c>
      <c r="C2097">
        <v>80083921257</v>
      </c>
      <c r="D2097" t="s">
        <v>1094</v>
      </c>
      <c r="E2097" s="3">
        <v>325000</v>
      </c>
      <c r="F2097">
        <v>10.25</v>
      </c>
      <c r="G2097" s="3">
        <v>310660</v>
      </c>
      <c r="H2097" s="3">
        <v>310660</v>
      </c>
      <c r="I2097">
        <v>0</v>
      </c>
      <c r="J2097" s="4">
        <v>44473</v>
      </c>
      <c r="K2097">
        <v>5</v>
      </c>
      <c r="L2097">
        <v>5</v>
      </c>
      <c r="M2097">
        <v>0</v>
      </c>
      <c r="N2097">
        <v>0</v>
      </c>
      <c r="O2097">
        <v>0</v>
      </c>
      <c r="P2097">
        <v>0</v>
      </c>
      <c r="Q2097" t="s">
        <v>73</v>
      </c>
      <c r="R2097">
        <v>0</v>
      </c>
      <c r="S2097" s="3">
        <v>6062</v>
      </c>
      <c r="T2097" t="s">
        <v>74</v>
      </c>
      <c r="U2097">
        <v>0</v>
      </c>
      <c r="V2097">
        <v>0</v>
      </c>
      <c r="Z2097" t="s">
        <v>75</v>
      </c>
      <c r="AA2097" t="s">
        <v>74</v>
      </c>
      <c r="AB2097" t="s">
        <v>75</v>
      </c>
      <c r="AC2097">
        <v>0</v>
      </c>
      <c r="AD2097" t="s">
        <v>74</v>
      </c>
      <c r="AE2097" t="s">
        <v>76</v>
      </c>
      <c r="AF2097" s="4">
        <v>44581</v>
      </c>
      <c r="AG2097">
        <v>0</v>
      </c>
    </row>
    <row r="2098" spans="1:33" x14ac:dyDescent="0.6">
      <c r="A2098">
        <v>40493100844</v>
      </c>
      <c r="B2098" t="s">
        <v>956</v>
      </c>
      <c r="C2098">
        <v>85510981820</v>
      </c>
      <c r="D2098" t="s">
        <v>997</v>
      </c>
      <c r="E2098" s="3">
        <v>50000</v>
      </c>
      <c r="F2098">
        <v>10.25</v>
      </c>
      <c r="G2098" s="3">
        <v>47380</v>
      </c>
      <c r="H2098" s="3">
        <v>47380</v>
      </c>
      <c r="I2098">
        <v>0</v>
      </c>
      <c r="J2098" s="4">
        <v>44475</v>
      </c>
      <c r="K2098">
        <v>5</v>
      </c>
      <c r="L2098">
        <v>5</v>
      </c>
      <c r="M2098">
        <v>0</v>
      </c>
      <c r="N2098">
        <v>0</v>
      </c>
      <c r="O2098">
        <v>0</v>
      </c>
      <c r="P2098">
        <v>0</v>
      </c>
      <c r="Q2098" t="s">
        <v>73</v>
      </c>
      <c r="R2098">
        <v>0</v>
      </c>
      <c r="S2098" s="3">
        <v>1006</v>
      </c>
      <c r="T2098" t="s">
        <v>74</v>
      </c>
      <c r="U2098">
        <v>0</v>
      </c>
      <c r="V2098">
        <v>0</v>
      </c>
      <c r="W2098" t="s">
        <v>75</v>
      </c>
      <c r="Y2098">
        <v>9</v>
      </c>
      <c r="Z2098" t="s">
        <v>75</v>
      </c>
      <c r="AA2098" t="s">
        <v>74</v>
      </c>
      <c r="AB2098" t="s">
        <v>75</v>
      </c>
      <c r="AC2098">
        <v>0</v>
      </c>
      <c r="AD2098" t="s">
        <v>74</v>
      </c>
    </row>
    <row r="2099" spans="1:33" x14ac:dyDescent="0.6">
      <c r="A2099">
        <v>40493455038</v>
      </c>
      <c r="B2099" t="s">
        <v>956</v>
      </c>
      <c r="C2099">
        <v>86510418247</v>
      </c>
      <c r="D2099" t="s">
        <v>1095</v>
      </c>
      <c r="E2099" s="3">
        <v>280000</v>
      </c>
      <c r="F2099">
        <v>10.25</v>
      </c>
      <c r="G2099" s="3">
        <v>267430</v>
      </c>
      <c r="H2099" s="3">
        <v>267430</v>
      </c>
      <c r="I2099">
        <v>0</v>
      </c>
      <c r="J2099" s="4">
        <v>44475</v>
      </c>
      <c r="K2099">
        <v>5</v>
      </c>
      <c r="L2099">
        <v>5</v>
      </c>
      <c r="M2099">
        <v>0</v>
      </c>
      <c r="N2099">
        <v>0</v>
      </c>
      <c r="O2099">
        <v>0</v>
      </c>
      <c r="P2099">
        <v>0</v>
      </c>
      <c r="Q2099" t="s">
        <v>73</v>
      </c>
      <c r="R2099">
        <v>0</v>
      </c>
      <c r="S2099" s="3">
        <v>5223</v>
      </c>
      <c r="T2099" t="s">
        <v>74</v>
      </c>
      <c r="U2099">
        <v>0</v>
      </c>
      <c r="V2099">
        <v>0</v>
      </c>
      <c r="W2099" t="s">
        <v>75</v>
      </c>
      <c r="Y2099">
        <v>9</v>
      </c>
      <c r="Z2099" t="s">
        <v>75</v>
      </c>
      <c r="AA2099" t="s">
        <v>74</v>
      </c>
      <c r="AB2099" t="s">
        <v>75</v>
      </c>
      <c r="AC2099">
        <v>0</v>
      </c>
      <c r="AD2099" t="s">
        <v>74</v>
      </c>
    </row>
    <row r="2100" spans="1:33" x14ac:dyDescent="0.6">
      <c r="A2100">
        <v>40496041341</v>
      </c>
      <c r="B2100" t="s">
        <v>956</v>
      </c>
      <c r="C2100">
        <v>80083814676</v>
      </c>
      <c r="D2100" t="s">
        <v>1096</v>
      </c>
      <c r="E2100" s="3">
        <v>200000</v>
      </c>
      <c r="F2100">
        <v>10.25</v>
      </c>
      <c r="G2100" s="3">
        <v>176883</v>
      </c>
      <c r="H2100" s="3">
        <v>176883</v>
      </c>
      <c r="I2100">
        <v>0</v>
      </c>
      <c r="J2100" s="4">
        <v>44476</v>
      </c>
      <c r="K2100">
        <v>5</v>
      </c>
      <c r="L2100">
        <v>5</v>
      </c>
      <c r="M2100">
        <v>0</v>
      </c>
      <c r="N2100">
        <v>0</v>
      </c>
      <c r="O2100">
        <v>0</v>
      </c>
      <c r="P2100">
        <v>0</v>
      </c>
      <c r="Q2100" t="s">
        <v>73</v>
      </c>
      <c r="R2100">
        <v>0</v>
      </c>
      <c r="S2100" s="3">
        <v>6477</v>
      </c>
      <c r="T2100" t="s">
        <v>74</v>
      </c>
      <c r="U2100">
        <v>0</v>
      </c>
      <c r="V2100">
        <v>0</v>
      </c>
      <c r="Z2100" t="s">
        <v>75</v>
      </c>
      <c r="AA2100" t="s">
        <v>74</v>
      </c>
      <c r="AB2100" t="s">
        <v>75</v>
      </c>
      <c r="AC2100">
        <v>0</v>
      </c>
      <c r="AD2100" t="s">
        <v>74</v>
      </c>
    </row>
    <row r="2101" spans="1:33" x14ac:dyDescent="0.6">
      <c r="A2101">
        <v>40516593756</v>
      </c>
      <c r="B2101" t="s">
        <v>956</v>
      </c>
      <c r="C2101">
        <v>89980618713</v>
      </c>
      <c r="D2101" t="s">
        <v>1015</v>
      </c>
      <c r="E2101" s="3">
        <v>50000</v>
      </c>
      <c r="F2101">
        <v>10.25</v>
      </c>
      <c r="G2101" s="3">
        <v>47578</v>
      </c>
      <c r="H2101" s="3">
        <v>47578</v>
      </c>
      <c r="I2101">
        <v>0</v>
      </c>
      <c r="J2101" s="4">
        <v>44487</v>
      </c>
      <c r="K2101">
        <v>5</v>
      </c>
      <c r="L2101">
        <v>5</v>
      </c>
      <c r="M2101">
        <v>0</v>
      </c>
      <c r="N2101">
        <v>0</v>
      </c>
      <c r="O2101">
        <v>0</v>
      </c>
      <c r="P2101">
        <v>0</v>
      </c>
      <c r="Q2101" t="s">
        <v>73</v>
      </c>
      <c r="R2101">
        <v>0</v>
      </c>
      <c r="S2101">
        <v>933</v>
      </c>
      <c r="T2101" t="s">
        <v>74</v>
      </c>
      <c r="U2101">
        <v>0</v>
      </c>
      <c r="V2101">
        <v>0</v>
      </c>
      <c r="W2101" t="s">
        <v>75</v>
      </c>
      <c r="Y2101">
        <v>9</v>
      </c>
      <c r="Z2101" t="s">
        <v>75</v>
      </c>
      <c r="AA2101" t="s">
        <v>74</v>
      </c>
      <c r="AB2101" t="s">
        <v>75</v>
      </c>
      <c r="AC2101">
        <v>0</v>
      </c>
      <c r="AD2101" t="s">
        <v>74</v>
      </c>
    </row>
    <row r="2102" spans="1:33" x14ac:dyDescent="0.6">
      <c r="A2102">
        <v>40538553456</v>
      </c>
      <c r="B2102" t="s">
        <v>956</v>
      </c>
      <c r="C2102">
        <v>85845475959</v>
      </c>
      <c r="D2102" t="s">
        <v>1097</v>
      </c>
      <c r="E2102" s="3">
        <v>300000</v>
      </c>
      <c r="F2102">
        <v>10.25</v>
      </c>
      <c r="G2102" s="3">
        <v>274089</v>
      </c>
      <c r="H2102" s="3">
        <v>274089</v>
      </c>
      <c r="I2102">
        <v>0</v>
      </c>
      <c r="J2102" s="4">
        <v>44497</v>
      </c>
      <c r="K2102">
        <v>5</v>
      </c>
      <c r="L2102">
        <v>5</v>
      </c>
      <c r="M2102">
        <v>0</v>
      </c>
      <c r="N2102">
        <v>0</v>
      </c>
      <c r="O2102">
        <v>0</v>
      </c>
      <c r="P2102">
        <v>0</v>
      </c>
      <c r="Q2102" t="s">
        <v>73</v>
      </c>
      <c r="R2102">
        <v>0</v>
      </c>
      <c r="S2102" s="3">
        <v>7645</v>
      </c>
      <c r="T2102" t="s">
        <v>74</v>
      </c>
      <c r="U2102">
        <v>0</v>
      </c>
      <c r="V2102">
        <v>0</v>
      </c>
      <c r="W2102" t="s">
        <v>75</v>
      </c>
      <c r="Y2102">
        <v>9</v>
      </c>
      <c r="Z2102" t="s">
        <v>75</v>
      </c>
      <c r="AA2102" t="s">
        <v>74</v>
      </c>
      <c r="AB2102" t="s">
        <v>75</v>
      </c>
      <c r="AC2102">
        <v>0</v>
      </c>
      <c r="AD2102" t="s">
        <v>74</v>
      </c>
    </row>
    <row r="2103" spans="1:33" x14ac:dyDescent="0.6">
      <c r="A2103">
        <v>40569339094</v>
      </c>
      <c r="B2103" t="s">
        <v>956</v>
      </c>
      <c r="C2103">
        <v>85007749879</v>
      </c>
      <c r="D2103" t="s">
        <v>1098</v>
      </c>
      <c r="E2103" s="3">
        <v>50000</v>
      </c>
      <c r="F2103">
        <v>10.25</v>
      </c>
      <c r="G2103" s="3">
        <v>42575</v>
      </c>
      <c r="H2103" s="3">
        <v>42575</v>
      </c>
      <c r="I2103">
        <v>0</v>
      </c>
      <c r="J2103" s="4">
        <v>44510</v>
      </c>
      <c r="K2103">
        <v>4</v>
      </c>
      <c r="L2103">
        <v>4</v>
      </c>
      <c r="M2103">
        <v>0</v>
      </c>
      <c r="N2103">
        <v>0</v>
      </c>
      <c r="O2103">
        <v>0</v>
      </c>
      <c r="P2103">
        <v>0</v>
      </c>
      <c r="Q2103" t="s">
        <v>73</v>
      </c>
      <c r="R2103">
        <v>0</v>
      </c>
      <c r="S2103" s="3">
        <v>2314</v>
      </c>
      <c r="T2103" t="s">
        <v>74</v>
      </c>
      <c r="U2103">
        <v>0</v>
      </c>
      <c r="V2103">
        <v>0</v>
      </c>
      <c r="W2103" t="s">
        <v>75</v>
      </c>
      <c r="Y2103">
        <v>9</v>
      </c>
      <c r="Z2103" t="s">
        <v>75</v>
      </c>
      <c r="AA2103" t="s">
        <v>74</v>
      </c>
      <c r="AB2103" t="s">
        <v>75</v>
      </c>
      <c r="AC2103">
        <v>0</v>
      </c>
      <c r="AD2103" t="s">
        <v>74</v>
      </c>
    </row>
    <row r="2104" spans="1:33" x14ac:dyDescent="0.6">
      <c r="A2104">
        <v>40578414121</v>
      </c>
      <c r="B2104" t="s">
        <v>956</v>
      </c>
      <c r="C2104">
        <v>85500983931</v>
      </c>
      <c r="D2104" t="s">
        <v>1099</v>
      </c>
      <c r="E2104" s="3">
        <v>1000000</v>
      </c>
      <c r="F2104">
        <v>10.25</v>
      </c>
      <c r="G2104" s="3">
        <v>951780</v>
      </c>
      <c r="H2104" s="3">
        <v>951780</v>
      </c>
      <c r="I2104">
        <v>0</v>
      </c>
      <c r="J2104" s="4">
        <v>44515</v>
      </c>
      <c r="K2104">
        <v>4</v>
      </c>
      <c r="L2104">
        <v>4</v>
      </c>
      <c r="M2104">
        <v>0</v>
      </c>
      <c r="N2104">
        <v>0</v>
      </c>
      <c r="O2104">
        <v>0</v>
      </c>
      <c r="P2104">
        <v>0</v>
      </c>
      <c r="Q2104" t="s">
        <v>73</v>
      </c>
      <c r="R2104">
        <v>0</v>
      </c>
      <c r="S2104" s="3">
        <v>21371</v>
      </c>
      <c r="T2104" t="s">
        <v>74</v>
      </c>
      <c r="U2104">
        <v>0</v>
      </c>
      <c r="V2104">
        <v>0</v>
      </c>
      <c r="W2104" t="s">
        <v>75</v>
      </c>
      <c r="Y2104">
        <v>9</v>
      </c>
      <c r="Z2104" t="s">
        <v>75</v>
      </c>
      <c r="AA2104" t="s">
        <v>74</v>
      </c>
      <c r="AB2104" t="s">
        <v>75</v>
      </c>
      <c r="AC2104">
        <v>0</v>
      </c>
      <c r="AD2104" t="s">
        <v>74</v>
      </c>
    </row>
    <row r="2105" spans="1:33" x14ac:dyDescent="0.6">
      <c r="A2105">
        <v>40579031736</v>
      </c>
      <c r="B2105" t="s">
        <v>956</v>
      </c>
      <c r="C2105">
        <v>88687741851</v>
      </c>
      <c r="D2105" t="s">
        <v>1100</v>
      </c>
      <c r="E2105" s="3">
        <v>200000</v>
      </c>
      <c r="F2105">
        <v>10.25</v>
      </c>
      <c r="G2105" s="3">
        <v>190368</v>
      </c>
      <c r="H2105" s="3">
        <v>190368</v>
      </c>
      <c r="I2105">
        <v>0</v>
      </c>
      <c r="J2105" s="4">
        <v>44515</v>
      </c>
      <c r="K2105">
        <v>4</v>
      </c>
      <c r="L2105">
        <v>4</v>
      </c>
      <c r="M2105">
        <v>0</v>
      </c>
      <c r="N2105">
        <v>0</v>
      </c>
      <c r="O2105">
        <v>0</v>
      </c>
      <c r="P2105">
        <v>0</v>
      </c>
      <c r="Q2105" t="s">
        <v>73</v>
      </c>
      <c r="R2105">
        <v>0</v>
      </c>
      <c r="S2105" s="3">
        <v>4275</v>
      </c>
      <c r="T2105" t="s">
        <v>74</v>
      </c>
      <c r="U2105">
        <v>0</v>
      </c>
      <c r="V2105">
        <v>0</v>
      </c>
      <c r="W2105" t="s">
        <v>75</v>
      </c>
      <c r="Y2105">
        <v>9</v>
      </c>
      <c r="Z2105" t="s">
        <v>75</v>
      </c>
      <c r="AA2105" t="s">
        <v>74</v>
      </c>
      <c r="AB2105" t="s">
        <v>75</v>
      </c>
      <c r="AC2105">
        <v>0</v>
      </c>
      <c r="AD2105" t="s">
        <v>74</v>
      </c>
    </row>
    <row r="2106" spans="1:33" x14ac:dyDescent="0.6">
      <c r="A2106">
        <v>40590762738</v>
      </c>
      <c r="B2106" t="s">
        <v>956</v>
      </c>
      <c r="C2106">
        <v>80083972111</v>
      </c>
      <c r="D2106" t="s">
        <v>1101</v>
      </c>
      <c r="E2106" s="3">
        <v>200000</v>
      </c>
      <c r="F2106">
        <v>10.25</v>
      </c>
      <c r="G2106" s="3">
        <v>190068</v>
      </c>
      <c r="H2106" s="3">
        <v>190068</v>
      </c>
      <c r="I2106">
        <v>0</v>
      </c>
      <c r="J2106" s="4">
        <v>44520</v>
      </c>
      <c r="K2106">
        <v>4</v>
      </c>
      <c r="L2106">
        <v>4</v>
      </c>
      <c r="M2106">
        <v>0</v>
      </c>
      <c r="N2106">
        <v>0</v>
      </c>
      <c r="O2106">
        <v>0</v>
      </c>
      <c r="P2106">
        <v>0</v>
      </c>
      <c r="Q2106" t="s">
        <v>73</v>
      </c>
      <c r="R2106">
        <v>0</v>
      </c>
      <c r="S2106" s="3">
        <v>4275</v>
      </c>
      <c r="T2106" t="s">
        <v>74</v>
      </c>
      <c r="U2106">
        <v>0</v>
      </c>
      <c r="V2106">
        <v>0</v>
      </c>
      <c r="Z2106" t="s">
        <v>75</v>
      </c>
      <c r="AA2106" t="s">
        <v>74</v>
      </c>
      <c r="AB2106" t="s">
        <v>75</v>
      </c>
      <c r="AC2106">
        <v>0</v>
      </c>
      <c r="AD2106" t="s">
        <v>74</v>
      </c>
    </row>
    <row r="2107" spans="1:33" x14ac:dyDescent="0.6">
      <c r="A2107">
        <v>40602323384</v>
      </c>
      <c r="B2107" t="s">
        <v>956</v>
      </c>
      <c r="C2107">
        <v>85812519374</v>
      </c>
      <c r="D2107" t="s">
        <v>1102</v>
      </c>
      <c r="E2107" s="3">
        <v>180000</v>
      </c>
      <c r="F2107">
        <v>10.25</v>
      </c>
      <c r="G2107" s="3">
        <v>172738</v>
      </c>
      <c r="H2107" s="3">
        <v>172738</v>
      </c>
      <c r="I2107">
        <v>0</v>
      </c>
      <c r="J2107" s="4">
        <v>44526</v>
      </c>
      <c r="K2107">
        <v>4</v>
      </c>
      <c r="L2107">
        <v>4</v>
      </c>
      <c r="M2107">
        <v>0</v>
      </c>
      <c r="N2107">
        <v>0</v>
      </c>
      <c r="O2107">
        <v>0</v>
      </c>
      <c r="P2107">
        <v>0</v>
      </c>
      <c r="Q2107" t="s">
        <v>73</v>
      </c>
      <c r="R2107">
        <v>0</v>
      </c>
      <c r="S2107" s="3">
        <v>3358</v>
      </c>
      <c r="T2107" t="s">
        <v>74</v>
      </c>
      <c r="U2107">
        <v>0</v>
      </c>
      <c r="V2107">
        <v>0</v>
      </c>
      <c r="W2107" t="s">
        <v>75</v>
      </c>
      <c r="Y2107">
        <v>9</v>
      </c>
      <c r="Z2107" t="s">
        <v>75</v>
      </c>
      <c r="AA2107" t="s">
        <v>74</v>
      </c>
      <c r="AB2107" t="s">
        <v>75</v>
      </c>
      <c r="AC2107">
        <v>0</v>
      </c>
      <c r="AD2107" t="s">
        <v>74</v>
      </c>
    </row>
    <row r="2108" spans="1:33" x14ac:dyDescent="0.6">
      <c r="A2108">
        <v>40610832529</v>
      </c>
      <c r="B2108" t="s">
        <v>956</v>
      </c>
      <c r="C2108">
        <v>85351102647</v>
      </c>
      <c r="D2108" t="s">
        <v>1103</v>
      </c>
      <c r="E2108" s="3">
        <v>150000</v>
      </c>
      <c r="F2108">
        <v>10.25</v>
      </c>
      <c r="G2108" s="3">
        <v>142119</v>
      </c>
      <c r="H2108" s="3">
        <v>142119</v>
      </c>
      <c r="I2108">
        <v>0</v>
      </c>
      <c r="J2108" s="4">
        <v>44530</v>
      </c>
      <c r="K2108">
        <v>4</v>
      </c>
      <c r="L2108">
        <v>4</v>
      </c>
      <c r="M2108">
        <v>0</v>
      </c>
      <c r="N2108">
        <v>0</v>
      </c>
      <c r="O2108">
        <v>0</v>
      </c>
      <c r="P2108">
        <v>0</v>
      </c>
      <c r="Q2108" t="s">
        <v>73</v>
      </c>
      <c r="R2108">
        <v>0</v>
      </c>
      <c r="S2108" s="3">
        <v>3207</v>
      </c>
      <c r="T2108" t="s">
        <v>74</v>
      </c>
      <c r="U2108">
        <v>0</v>
      </c>
      <c r="V2108">
        <v>0</v>
      </c>
      <c r="W2108" t="s">
        <v>75</v>
      </c>
      <c r="Y2108">
        <v>9</v>
      </c>
      <c r="Z2108" t="s">
        <v>75</v>
      </c>
      <c r="AA2108" t="s">
        <v>74</v>
      </c>
      <c r="AB2108" t="s">
        <v>75</v>
      </c>
      <c r="AC2108">
        <v>0</v>
      </c>
      <c r="AD2108" t="s">
        <v>74</v>
      </c>
      <c r="AE2108" t="s">
        <v>76</v>
      </c>
      <c r="AF2108" s="4">
        <v>44651</v>
      </c>
      <c r="AG2108">
        <v>0</v>
      </c>
    </row>
    <row r="2109" spans="1:33" x14ac:dyDescent="0.6">
      <c r="A2109">
        <v>40630765919</v>
      </c>
      <c r="B2109" t="s">
        <v>956</v>
      </c>
      <c r="C2109">
        <v>85250873330</v>
      </c>
      <c r="D2109" t="s">
        <v>1104</v>
      </c>
      <c r="E2109" s="3">
        <v>240000</v>
      </c>
      <c r="F2109">
        <v>10.25</v>
      </c>
      <c r="G2109" s="3">
        <v>234187</v>
      </c>
      <c r="H2109" s="3">
        <v>234187</v>
      </c>
      <c r="I2109">
        <v>0</v>
      </c>
      <c r="J2109" s="4">
        <v>44537</v>
      </c>
      <c r="K2109">
        <v>3</v>
      </c>
      <c r="L2109">
        <v>3</v>
      </c>
      <c r="M2109">
        <v>0</v>
      </c>
      <c r="N2109">
        <v>0</v>
      </c>
      <c r="O2109">
        <v>0</v>
      </c>
      <c r="P2109">
        <v>0</v>
      </c>
      <c r="Q2109" t="s">
        <v>73</v>
      </c>
      <c r="R2109">
        <v>0</v>
      </c>
      <c r="S2109" s="3">
        <v>4477</v>
      </c>
      <c r="T2109" t="s">
        <v>74</v>
      </c>
      <c r="U2109">
        <v>0</v>
      </c>
      <c r="V2109">
        <v>0</v>
      </c>
      <c r="W2109" t="s">
        <v>75</v>
      </c>
      <c r="Y2109">
        <v>9</v>
      </c>
      <c r="Z2109" t="s">
        <v>75</v>
      </c>
      <c r="AA2109" t="s">
        <v>74</v>
      </c>
      <c r="AB2109" t="s">
        <v>75</v>
      </c>
      <c r="AC2109">
        <v>0</v>
      </c>
      <c r="AD2109" t="s">
        <v>74</v>
      </c>
    </row>
    <row r="2110" spans="1:33" x14ac:dyDescent="0.6">
      <c r="A2110">
        <v>40636935820</v>
      </c>
      <c r="B2110" t="s">
        <v>956</v>
      </c>
      <c r="C2110">
        <v>80084075846</v>
      </c>
      <c r="D2110" t="s">
        <v>1105</v>
      </c>
      <c r="E2110" s="3">
        <v>130000</v>
      </c>
      <c r="F2110">
        <v>10.25</v>
      </c>
      <c r="G2110" s="3">
        <v>121327</v>
      </c>
      <c r="H2110" s="3">
        <v>121327</v>
      </c>
      <c r="I2110">
        <v>0</v>
      </c>
      <c r="J2110" s="4">
        <v>44539</v>
      </c>
      <c r="K2110">
        <v>3</v>
      </c>
      <c r="L2110">
        <v>3</v>
      </c>
      <c r="M2110">
        <v>0</v>
      </c>
      <c r="N2110">
        <v>0</v>
      </c>
      <c r="O2110">
        <v>0</v>
      </c>
      <c r="P2110">
        <v>0</v>
      </c>
      <c r="Q2110" t="s">
        <v>73</v>
      </c>
      <c r="R2110">
        <v>0</v>
      </c>
      <c r="S2110" s="3">
        <v>4211</v>
      </c>
      <c r="T2110" t="s">
        <v>74</v>
      </c>
      <c r="U2110">
        <v>0</v>
      </c>
      <c r="V2110">
        <v>0</v>
      </c>
      <c r="W2110" t="s">
        <v>75</v>
      </c>
      <c r="Y2110">
        <v>9</v>
      </c>
      <c r="Z2110" t="s">
        <v>75</v>
      </c>
      <c r="AA2110" t="s">
        <v>74</v>
      </c>
      <c r="AB2110" t="s">
        <v>75</v>
      </c>
      <c r="AC2110">
        <v>0</v>
      </c>
      <c r="AD2110" t="s">
        <v>74</v>
      </c>
      <c r="AE2110" t="s">
        <v>76</v>
      </c>
      <c r="AF2110" s="4">
        <v>44635</v>
      </c>
      <c r="AG2110">
        <v>0</v>
      </c>
    </row>
    <row r="2111" spans="1:33" x14ac:dyDescent="0.6">
      <c r="A2111">
        <v>40662276387</v>
      </c>
      <c r="B2111" t="s">
        <v>956</v>
      </c>
      <c r="C2111">
        <v>85074739623</v>
      </c>
      <c r="D2111" t="s">
        <v>1106</v>
      </c>
      <c r="E2111" s="3">
        <v>365000</v>
      </c>
      <c r="F2111">
        <v>10.25</v>
      </c>
      <c r="G2111" s="3">
        <v>352961</v>
      </c>
      <c r="H2111" s="3">
        <v>352961</v>
      </c>
      <c r="I2111">
        <v>0</v>
      </c>
      <c r="J2111" s="4">
        <v>44552</v>
      </c>
      <c r="K2111">
        <v>3</v>
      </c>
      <c r="L2111">
        <v>3</v>
      </c>
      <c r="M2111">
        <v>0</v>
      </c>
      <c r="N2111">
        <v>0</v>
      </c>
      <c r="O2111">
        <v>0</v>
      </c>
      <c r="P2111">
        <v>0</v>
      </c>
      <c r="Q2111" t="s">
        <v>73</v>
      </c>
      <c r="R2111">
        <v>0</v>
      </c>
      <c r="S2111" s="3">
        <v>7342</v>
      </c>
      <c r="T2111" t="s">
        <v>74</v>
      </c>
      <c r="U2111">
        <v>0</v>
      </c>
      <c r="V2111">
        <v>0</v>
      </c>
      <c r="W2111" t="s">
        <v>75</v>
      </c>
      <c r="Y2111">
        <v>9</v>
      </c>
      <c r="Z2111" t="s">
        <v>75</v>
      </c>
      <c r="AA2111" t="s">
        <v>74</v>
      </c>
      <c r="AB2111" t="s">
        <v>75</v>
      </c>
      <c r="AC2111">
        <v>0</v>
      </c>
      <c r="AD2111" t="s">
        <v>74</v>
      </c>
    </row>
    <row r="2112" spans="1:33" x14ac:dyDescent="0.6">
      <c r="A2112">
        <v>40671374496</v>
      </c>
      <c r="B2112" t="s">
        <v>956</v>
      </c>
      <c r="C2112">
        <v>85014646774</v>
      </c>
      <c r="D2112" t="s">
        <v>1107</v>
      </c>
      <c r="E2112" s="3">
        <v>265000</v>
      </c>
      <c r="F2112">
        <v>10.25</v>
      </c>
      <c r="G2112" s="3">
        <v>257060</v>
      </c>
      <c r="H2112" s="3">
        <v>257060</v>
      </c>
      <c r="I2112">
        <v>0</v>
      </c>
      <c r="J2112" s="4">
        <v>44557</v>
      </c>
      <c r="K2112">
        <v>3</v>
      </c>
      <c r="L2112">
        <v>3</v>
      </c>
      <c r="M2112">
        <v>0</v>
      </c>
      <c r="N2112">
        <v>0</v>
      </c>
      <c r="O2112">
        <v>0</v>
      </c>
      <c r="P2112">
        <v>0</v>
      </c>
      <c r="Q2112" t="s">
        <v>73</v>
      </c>
      <c r="R2112">
        <v>0</v>
      </c>
      <c r="S2112" s="3">
        <v>4943</v>
      </c>
      <c r="T2112" t="s">
        <v>74</v>
      </c>
      <c r="U2112">
        <v>0</v>
      </c>
      <c r="V2112">
        <v>0</v>
      </c>
      <c r="W2112" t="s">
        <v>75</v>
      </c>
      <c r="Y2112">
        <v>9</v>
      </c>
      <c r="Z2112" t="s">
        <v>75</v>
      </c>
      <c r="AA2112" t="s">
        <v>74</v>
      </c>
      <c r="AB2112" t="s">
        <v>75</v>
      </c>
      <c r="AC2112">
        <v>0</v>
      </c>
      <c r="AD2112" t="s">
        <v>74</v>
      </c>
    </row>
    <row r="2113" spans="1:34" x14ac:dyDescent="0.6">
      <c r="A2113">
        <v>40706161447</v>
      </c>
      <c r="B2113" t="s">
        <v>956</v>
      </c>
      <c r="C2113">
        <v>80084084205</v>
      </c>
      <c r="D2113" t="s">
        <v>1108</v>
      </c>
      <c r="E2113" s="3">
        <v>225000</v>
      </c>
      <c r="F2113">
        <v>10.25</v>
      </c>
      <c r="G2113" s="3">
        <v>221658</v>
      </c>
      <c r="H2113" s="3">
        <v>221658</v>
      </c>
      <c r="I2113">
        <v>0</v>
      </c>
      <c r="J2113" s="4">
        <v>44571</v>
      </c>
      <c r="K2113">
        <v>2</v>
      </c>
      <c r="L2113">
        <v>2</v>
      </c>
      <c r="M2113">
        <v>0</v>
      </c>
      <c r="N2113">
        <v>0</v>
      </c>
      <c r="O2113">
        <v>0</v>
      </c>
      <c r="P2113">
        <v>0</v>
      </c>
      <c r="Q2113" t="s">
        <v>73</v>
      </c>
      <c r="R2113">
        <v>0</v>
      </c>
      <c r="S2113" s="3">
        <v>4197</v>
      </c>
      <c r="T2113" t="s">
        <v>74</v>
      </c>
      <c r="U2113">
        <v>0</v>
      </c>
      <c r="V2113">
        <v>0</v>
      </c>
      <c r="W2113" t="s">
        <v>75</v>
      </c>
      <c r="Y2113">
        <v>9</v>
      </c>
      <c r="Z2113" t="s">
        <v>75</v>
      </c>
      <c r="AA2113" t="s">
        <v>74</v>
      </c>
      <c r="AB2113" t="s">
        <v>75</v>
      </c>
      <c r="AC2113">
        <v>0</v>
      </c>
      <c r="AD2113" t="s">
        <v>74</v>
      </c>
    </row>
    <row r="2114" spans="1:34" x14ac:dyDescent="0.6">
      <c r="A2114">
        <v>40708932704</v>
      </c>
      <c r="B2114" t="s">
        <v>956</v>
      </c>
      <c r="C2114">
        <v>85029343400</v>
      </c>
      <c r="D2114" t="s">
        <v>1058</v>
      </c>
      <c r="E2114" s="3">
        <v>55000</v>
      </c>
      <c r="F2114">
        <v>10.25</v>
      </c>
      <c r="G2114" s="3">
        <v>54167</v>
      </c>
      <c r="H2114" s="3">
        <v>54167</v>
      </c>
      <c r="I2114">
        <v>0</v>
      </c>
      <c r="J2114" s="4">
        <v>44572</v>
      </c>
      <c r="K2114">
        <v>2</v>
      </c>
      <c r="L2114">
        <v>2</v>
      </c>
      <c r="M2114">
        <v>0</v>
      </c>
      <c r="N2114">
        <v>0</v>
      </c>
      <c r="O2114">
        <v>0</v>
      </c>
      <c r="P2114">
        <v>0</v>
      </c>
      <c r="Q2114" t="s">
        <v>73</v>
      </c>
      <c r="R2114">
        <v>0</v>
      </c>
      <c r="S2114" s="3">
        <v>1026</v>
      </c>
      <c r="T2114" t="s">
        <v>74</v>
      </c>
      <c r="U2114">
        <v>0</v>
      </c>
      <c r="V2114">
        <v>0</v>
      </c>
      <c r="W2114" t="s">
        <v>75</v>
      </c>
      <c r="Y2114">
        <v>9</v>
      </c>
      <c r="Z2114" t="s">
        <v>75</v>
      </c>
      <c r="AA2114" t="s">
        <v>74</v>
      </c>
      <c r="AB2114" t="s">
        <v>75</v>
      </c>
      <c r="AC2114">
        <v>0</v>
      </c>
      <c r="AD2114" t="s">
        <v>74</v>
      </c>
    </row>
    <row r="2115" spans="1:34" x14ac:dyDescent="0.6">
      <c r="A2115" t="s">
        <v>14</v>
      </c>
      <c r="B2115" t="s">
        <v>15</v>
      </c>
      <c r="C2115" t="s">
        <v>16</v>
      </c>
      <c r="D2115" t="s">
        <v>17</v>
      </c>
      <c r="E2115" t="s">
        <v>18</v>
      </c>
      <c r="F2115" t="s">
        <v>19</v>
      </c>
      <c r="G2115" t="s">
        <v>69</v>
      </c>
      <c r="H2115" t="s">
        <v>70</v>
      </c>
      <c r="I2115" t="s">
        <v>21</v>
      </c>
      <c r="J2115" t="s">
        <v>19</v>
      </c>
      <c r="K2115" t="s">
        <v>22</v>
      </c>
      <c r="L2115" t="s">
        <v>22</v>
      </c>
      <c r="M2115" t="s">
        <v>22</v>
      </c>
      <c r="N2115" t="s">
        <v>23</v>
      </c>
      <c r="O2115" t="s">
        <v>22</v>
      </c>
      <c r="P2115" t="s">
        <v>24</v>
      </c>
      <c r="Q2115" t="s">
        <v>19</v>
      </c>
      <c r="R2115" t="s">
        <v>25</v>
      </c>
      <c r="S2115" t="s">
        <v>21</v>
      </c>
      <c r="T2115" t="s">
        <v>26</v>
      </c>
      <c r="U2115" t="s">
        <v>14</v>
      </c>
      <c r="V2115" t="s">
        <v>18</v>
      </c>
      <c r="W2115" t="s">
        <v>24</v>
      </c>
      <c r="X2115" t="s">
        <v>27</v>
      </c>
      <c r="Y2115" t="s">
        <v>25</v>
      </c>
      <c r="Z2115" t="s">
        <v>28</v>
      </c>
      <c r="AA2115" t="s">
        <v>29</v>
      </c>
      <c r="AB2115" t="s">
        <v>25</v>
      </c>
      <c r="AC2115" t="s">
        <v>18</v>
      </c>
      <c r="AD2115" t="s">
        <v>26</v>
      </c>
      <c r="AE2115" t="s">
        <v>29</v>
      </c>
      <c r="AF2115" t="s">
        <v>19</v>
      </c>
      <c r="AG2115" t="s">
        <v>30</v>
      </c>
      <c r="AH2115" t="s">
        <v>31</v>
      </c>
    </row>
    <row r="2117" spans="1:34" x14ac:dyDescent="0.6">
      <c r="A2117" t="s">
        <v>101</v>
      </c>
      <c r="B2117" t="s">
        <v>102</v>
      </c>
      <c r="C2117" t="s">
        <v>103</v>
      </c>
      <c r="D2117" t="s">
        <v>104</v>
      </c>
    </row>
    <row r="2119" spans="1:34" x14ac:dyDescent="0.6">
      <c r="A2119" t="s">
        <v>3</v>
      </c>
      <c r="B2119">
        <v>1</v>
      </c>
      <c r="C2119" t="s">
        <v>4</v>
      </c>
      <c r="D2119" t="s">
        <v>5</v>
      </c>
      <c r="E2119" t="s">
        <v>6</v>
      </c>
      <c r="F2119" s="1">
        <v>45383.166666666664</v>
      </c>
      <c r="G2119">
        <v>0</v>
      </c>
    </row>
    <row r="2120" spans="1:34" x14ac:dyDescent="0.6">
      <c r="A2120" t="s">
        <v>7</v>
      </c>
      <c r="E2120" t="s">
        <v>8</v>
      </c>
      <c r="F2120" s="2">
        <v>44621</v>
      </c>
    </row>
    <row r="2121" spans="1:34" x14ac:dyDescent="0.6">
      <c r="C2121" t="s">
        <v>9</v>
      </c>
      <c r="D2121" t="s">
        <v>10</v>
      </c>
    </row>
    <row r="2122" spans="1:34" x14ac:dyDescent="0.6">
      <c r="A2122" t="s">
        <v>11</v>
      </c>
      <c r="B2122" t="s">
        <v>12</v>
      </c>
      <c r="E2122" t="s">
        <v>1109</v>
      </c>
    </row>
    <row r="2123" spans="1:34" x14ac:dyDescent="0.6">
      <c r="A2123" t="s">
        <v>0</v>
      </c>
    </row>
    <row r="2124" spans="1:34" x14ac:dyDescent="0.6">
      <c r="A2124" t="s">
        <v>14</v>
      </c>
      <c r="B2124" t="s">
        <v>15</v>
      </c>
      <c r="C2124" t="s">
        <v>16</v>
      </c>
      <c r="D2124" t="s">
        <v>17</v>
      </c>
      <c r="E2124" t="s">
        <v>18</v>
      </c>
      <c r="F2124" t="s">
        <v>19</v>
      </c>
      <c r="G2124" t="s">
        <v>20</v>
      </c>
      <c r="H2124" t="s">
        <v>21</v>
      </c>
      <c r="I2124" t="s">
        <v>21</v>
      </c>
      <c r="J2124" t="s">
        <v>19</v>
      </c>
      <c r="K2124" t="s">
        <v>22</v>
      </c>
      <c r="L2124" t="s">
        <v>22</v>
      </c>
      <c r="M2124" t="s">
        <v>22</v>
      </c>
      <c r="N2124" t="s">
        <v>23</v>
      </c>
      <c r="O2124" t="s">
        <v>22</v>
      </c>
      <c r="P2124" t="s">
        <v>24</v>
      </c>
      <c r="Q2124" t="s">
        <v>19</v>
      </c>
      <c r="R2124" t="s">
        <v>25</v>
      </c>
      <c r="S2124" t="s">
        <v>21</v>
      </c>
      <c r="T2124" t="s">
        <v>26</v>
      </c>
      <c r="U2124" t="s">
        <v>14</v>
      </c>
      <c r="V2124" t="s">
        <v>18</v>
      </c>
      <c r="W2124" t="s">
        <v>24</v>
      </c>
      <c r="X2124" t="s">
        <v>27</v>
      </c>
      <c r="Y2124" t="s">
        <v>25</v>
      </c>
      <c r="Z2124" t="s">
        <v>28</v>
      </c>
      <c r="AA2124" t="s">
        <v>29</v>
      </c>
      <c r="AB2124" t="s">
        <v>25</v>
      </c>
      <c r="AC2124" t="s">
        <v>18</v>
      </c>
      <c r="AD2124" t="s">
        <v>26</v>
      </c>
      <c r="AE2124" t="s">
        <v>29</v>
      </c>
      <c r="AF2124" t="s">
        <v>19</v>
      </c>
      <c r="AG2124" t="s">
        <v>30</v>
      </c>
      <c r="AH2124" t="s">
        <v>31</v>
      </c>
    </row>
    <row r="2125" spans="1:34" x14ac:dyDescent="0.6">
      <c r="A2125" t="s">
        <v>32</v>
      </c>
      <c r="B2125" t="s">
        <v>33</v>
      </c>
      <c r="C2125" t="s">
        <v>34</v>
      </c>
      <c r="D2125" t="s">
        <v>35</v>
      </c>
      <c r="E2125" t="s">
        <v>36</v>
      </c>
      <c r="F2125" t="s">
        <v>37</v>
      </c>
      <c r="G2125" t="s">
        <v>38</v>
      </c>
      <c r="H2125" t="s">
        <v>39</v>
      </c>
      <c r="I2125" t="s">
        <v>40</v>
      </c>
      <c r="J2125" t="s">
        <v>41</v>
      </c>
      <c r="K2125" t="s">
        <v>42</v>
      </c>
      <c r="L2125" t="s">
        <v>42</v>
      </c>
      <c r="M2125" t="s">
        <v>42</v>
      </c>
      <c r="N2125" t="s">
        <v>43</v>
      </c>
      <c r="O2125" t="s">
        <v>44</v>
      </c>
      <c r="P2125" t="s">
        <v>45</v>
      </c>
      <c r="Q2125" t="s">
        <v>46</v>
      </c>
      <c r="R2125" t="s">
        <v>47</v>
      </c>
      <c r="S2125" t="s">
        <v>48</v>
      </c>
      <c r="T2125" t="s">
        <v>49</v>
      </c>
      <c r="U2125" t="s">
        <v>50</v>
      </c>
      <c r="V2125" t="s">
        <v>51</v>
      </c>
      <c r="W2125" t="s">
        <v>52</v>
      </c>
      <c r="X2125" t="s">
        <v>53</v>
      </c>
      <c r="Y2125" t="s">
        <v>54</v>
      </c>
      <c r="Z2125" t="s">
        <v>55</v>
      </c>
      <c r="AA2125" t="s">
        <v>56</v>
      </c>
      <c r="AB2125" t="s">
        <v>57</v>
      </c>
      <c r="AC2125" t="s">
        <v>58</v>
      </c>
      <c r="AD2125" t="s">
        <v>59</v>
      </c>
      <c r="AE2125" t="s">
        <v>60</v>
      </c>
      <c r="AF2125" t="s">
        <v>61</v>
      </c>
      <c r="AG2125" t="s">
        <v>62</v>
      </c>
    </row>
    <row r="2126" spans="1:34" x14ac:dyDescent="0.6">
      <c r="J2126" t="s">
        <v>63</v>
      </c>
      <c r="K2126" t="s">
        <v>64</v>
      </c>
      <c r="L2126" t="s">
        <v>65</v>
      </c>
      <c r="M2126" t="s">
        <v>66</v>
      </c>
      <c r="N2126" t="s">
        <v>67</v>
      </c>
      <c r="O2126" t="s">
        <v>67</v>
      </c>
      <c r="P2126" t="s">
        <v>68</v>
      </c>
    </row>
    <row r="2127" spans="1:34" x14ac:dyDescent="0.6">
      <c r="A2127" t="s">
        <v>14</v>
      </c>
      <c r="B2127" t="s">
        <v>15</v>
      </c>
      <c r="C2127" t="s">
        <v>16</v>
      </c>
      <c r="D2127" t="s">
        <v>17</v>
      </c>
      <c r="E2127" t="s">
        <v>18</v>
      </c>
      <c r="F2127" t="s">
        <v>19</v>
      </c>
      <c r="G2127" t="s">
        <v>69</v>
      </c>
      <c r="H2127" t="s">
        <v>70</v>
      </c>
      <c r="I2127" t="s">
        <v>21</v>
      </c>
      <c r="J2127" t="s">
        <v>19</v>
      </c>
      <c r="K2127" t="s">
        <v>22</v>
      </c>
      <c r="L2127" t="s">
        <v>22</v>
      </c>
      <c r="M2127" t="s">
        <v>22</v>
      </c>
      <c r="N2127" t="s">
        <v>23</v>
      </c>
      <c r="O2127" t="s">
        <v>22</v>
      </c>
      <c r="P2127" t="s">
        <v>24</v>
      </c>
      <c r="Q2127" t="s">
        <v>19</v>
      </c>
      <c r="R2127" t="s">
        <v>25</v>
      </c>
      <c r="S2127" t="s">
        <v>21</v>
      </c>
      <c r="T2127" t="s">
        <v>26</v>
      </c>
      <c r="U2127" t="s">
        <v>14</v>
      </c>
      <c r="V2127" t="s">
        <v>18</v>
      </c>
      <c r="W2127" t="s">
        <v>24</v>
      </c>
      <c r="X2127" t="s">
        <v>27</v>
      </c>
      <c r="Y2127" t="s">
        <v>25</v>
      </c>
      <c r="Z2127" t="s">
        <v>28</v>
      </c>
      <c r="AA2127" t="s">
        <v>29</v>
      </c>
      <c r="AB2127" t="s">
        <v>25</v>
      </c>
      <c r="AC2127" t="s">
        <v>18</v>
      </c>
      <c r="AD2127" t="s">
        <v>26</v>
      </c>
      <c r="AE2127" t="s">
        <v>29</v>
      </c>
      <c r="AF2127" t="s">
        <v>19</v>
      </c>
      <c r="AG2127" t="s">
        <v>30</v>
      </c>
      <c r="AH2127" t="s">
        <v>31</v>
      </c>
    </row>
    <row r="2128" spans="1:34" x14ac:dyDescent="0.6">
      <c r="A2128">
        <v>40746231090</v>
      </c>
      <c r="B2128" t="s">
        <v>956</v>
      </c>
      <c r="C2128">
        <v>85026202632</v>
      </c>
      <c r="D2128" t="s">
        <v>1110</v>
      </c>
      <c r="E2128" s="3">
        <v>200000</v>
      </c>
      <c r="F2128">
        <v>10.25</v>
      </c>
      <c r="G2128" s="3">
        <v>195828</v>
      </c>
      <c r="H2128" s="3">
        <v>195828</v>
      </c>
      <c r="I2128">
        <v>0</v>
      </c>
      <c r="J2128" s="4">
        <v>44592</v>
      </c>
      <c r="K2128">
        <v>2</v>
      </c>
      <c r="L2128">
        <v>2</v>
      </c>
      <c r="M2128">
        <v>0</v>
      </c>
      <c r="N2128">
        <v>0</v>
      </c>
      <c r="O2128">
        <v>0</v>
      </c>
      <c r="P2128">
        <v>0</v>
      </c>
      <c r="Q2128" t="s">
        <v>73</v>
      </c>
      <c r="R2128">
        <v>0</v>
      </c>
      <c r="S2128" s="3">
        <v>3732</v>
      </c>
      <c r="T2128" t="s">
        <v>74</v>
      </c>
      <c r="U2128">
        <v>0</v>
      </c>
      <c r="V2128">
        <v>0</v>
      </c>
      <c r="W2128" t="s">
        <v>75</v>
      </c>
      <c r="Y2128">
        <v>9</v>
      </c>
      <c r="Z2128" t="s">
        <v>75</v>
      </c>
      <c r="AA2128" t="s">
        <v>74</v>
      </c>
      <c r="AB2128" t="s">
        <v>75</v>
      </c>
      <c r="AC2128">
        <v>0</v>
      </c>
      <c r="AD2128" t="s">
        <v>74</v>
      </c>
      <c r="AE2128" t="s">
        <v>76</v>
      </c>
      <c r="AF2128" s="4">
        <v>44651</v>
      </c>
      <c r="AG2128">
        <v>0</v>
      </c>
    </row>
    <row r="2129" spans="1:33" x14ac:dyDescent="0.6">
      <c r="A2129">
        <v>40752239965</v>
      </c>
      <c r="B2129" t="s">
        <v>956</v>
      </c>
      <c r="C2129">
        <v>90063712299</v>
      </c>
      <c r="D2129" t="s">
        <v>1111</v>
      </c>
      <c r="E2129" s="3">
        <v>392000</v>
      </c>
      <c r="F2129">
        <v>10.25</v>
      </c>
      <c r="G2129" s="3">
        <v>391146</v>
      </c>
      <c r="H2129" s="3">
        <v>391146</v>
      </c>
      <c r="I2129">
        <v>0</v>
      </c>
      <c r="J2129" s="4">
        <v>44593</v>
      </c>
      <c r="K2129">
        <v>1</v>
      </c>
      <c r="L2129">
        <v>1</v>
      </c>
      <c r="M2129">
        <v>0</v>
      </c>
      <c r="N2129">
        <v>0</v>
      </c>
      <c r="O2129">
        <v>0</v>
      </c>
      <c r="P2129">
        <v>0</v>
      </c>
      <c r="Q2129" t="s">
        <v>73</v>
      </c>
      <c r="R2129">
        <v>0</v>
      </c>
      <c r="S2129" s="3">
        <v>7312</v>
      </c>
      <c r="T2129" t="s">
        <v>74</v>
      </c>
      <c r="U2129">
        <v>0</v>
      </c>
      <c r="V2129">
        <v>0</v>
      </c>
      <c r="W2129" t="s">
        <v>75</v>
      </c>
      <c r="Y2129">
        <v>9</v>
      </c>
      <c r="Z2129" t="s">
        <v>75</v>
      </c>
      <c r="AA2129" t="s">
        <v>74</v>
      </c>
      <c r="AB2129" t="s">
        <v>75</v>
      </c>
      <c r="AC2129">
        <v>0</v>
      </c>
      <c r="AD2129" t="s">
        <v>74</v>
      </c>
    </row>
    <row r="2130" spans="1:33" x14ac:dyDescent="0.6">
      <c r="A2130">
        <v>40758732955</v>
      </c>
      <c r="B2130" t="s">
        <v>956</v>
      </c>
      <c r="C2130">
        <v>90393762903</v>
      </c>
      <c r="D2130" t="s">
        <v>1112</v>
      </c>
      <c r="E2130" s="3">
        <v>500000</v>
      </c>
      <c r="F2130">
        <v>10.25</v>
      </c>
      <c r="G2130" s="3">
        <v>498630</v>
      </c>
      <c r="H2130" s="3">
        <v>498630</v>
      </c>
      <c r="I2130">
        <v>0</v>
      </c>
      <c r="J2130" s="4">
        <v>44595</v>
      </c>
      <c r="K2130">
        <v>1</v>
      </c>
      <c r="L2130">
        <v>1</v>
      </c>
      <c r="M2130">
        <v>0</v>
      </c>
      <c r="N2130">
        <v>0</v>
      </c>
      <c r="O2130">
        <v>0</v>
      </c>
      <c r="P2130">
        <v>0</v>
      </c>
      <c r="Q2130" t="s">
        <v>73</v>
      </c>
      <c r="R2130">
        <v>0</v>
      </c>
      <c r="S2130" s="3">
        <v>9327</v>
      </c>
      <c r="T2130" t="s">
        <v>74</v>
      </c>
      <c r="U2130">
        <v>0</v>
      </c>
      <c r="V2130">
        <v>0</v>
      </c>
      <c r="W2130" t="s">
        <v>75</v>
      </c>
      <c r="Y2130">
        <v>9</v>
      </c>
      <c r="Z2130" t="s">
        <v>75</v>
      </c>
      <c r="AA2130" t="s">
        <v>74</v>
      </c>
      <c r="AB2130" t="s">
        <v>75</v>
      </c>
      <c r="AC2130">
        <v>0</v>
      </c>
      <c r="AD2130" t="s">
        <v>74</v>
      </c>
    </row>
    <row r="2131" spans="1:33" x14ac:dyDescent="0.6">
      <c r="A2131">
        <v>40785917912</v>
      </c>
      <c r="B2131" t="s">
        <v>956</v>
      </c>
      <c r="C2131">
        <v>80083986066</v>
      </c>
      <c r="D2131" t="s">
        <v>1113</v>
      </c>
      <c r="E2131" s="3">
        <v>290500</v>
      </c>
      <c r="F2131">
        <v>10.25</v>
      </c>
      <c r="G2131" s="3">
        <v>288730</v>
      </c>
      <c r="H2131" s="3">
        <v>288730</v>
      </c>
      <c r="I2131">
        <v>0</v>
      </c>
      <c r="J2131" s="4">
        <v>44607</v>
      </c>
      <c r="K2131">
        <v>1</v>
      </c>
      <c r="L2131">
        <v>1</v>
      </c>
      <c r="M2131">
        <v>0</v>
      </c>
      <c r="N2131">
        <v>0</v>
      </c>
      <c r="O2131">
        <v>0</v>
      </c>
      <c r="P2131">
        <v>0</v>
      </c>
      <c r="Q2131" t="s">
        <v>73</v>
      </c>
      <c r="R2131">
        <v>0</v>
      </c>
      <c r="S2131" s="3">
        <v>5419</v>
      </c>
      <c r="T2131" t="s">
        <v>74</v>
      </c>
      <c r="U2131">
        <v>0</v>
      </c>
      <c r="V2131">
        <v>0</v>
      </c>
      <c r="W2131" t="s">
        <v>75</v>
      </c>
      <c r="Y2131">
        <v>9</v>
      </c>
      <c r="Z2131" t="s">
        <v>75</v>
      </c>
      <c r="AA2131" t="s">
        <v>74</v>
      </c>
      <c r="AB2131" t="s">
        <v>75</v>
      </c>
      <c r="AC2131">
        <v>0</v>
      </c>
      <c r="AD2131" t="s">
        <v>74</v>
      </c>
    </row>
    <row r="2132" spans="1:33" x14ac:dyDescent="0.6">
      <c r="A2132">
        <v>40786200406</v>
      </c>
      <c r="B2132" t="s">
        <v>956</v>
      </c>
      <c r="C2132">
        <v>90287730336</v>
      </c>
      <c r="D2132" t="s">
        <v>1114</v>
      </c>
      <c r="E2132" s="3">
        <v>266000</v>
      </c>
      <c r="F2132">
        <v>10.25</v>
      </c>
      <c r="G2132" s="3">
        <v>264367</v>
      </c>
      <c r="H2132" s="3">
        <v>264367</v>
      </c>
      <c r="I2132">
        <v>0</v>
      </c>
      <c r="J2132" s="4">
        <v>44607</v>
      </c>
      <c r="K2132">
        <v>1</v>
      </c>
      <c r="L2132">
        <v>1</v>
      </c>
      <c r="M2132">
        <v>0</v>
      </c>
      <c r="N2132">
        <v>0</v>
      </c>
      <c r="O2132">
        <v>0</v>
      </c>
      <c r="P2132">
        <v>0</v>
      </c>
      <c r="Q2132" t="s">
        <v>73</v>
      </c>
      <c r="R2132">
        <v>0</v>
      </c>
      <c r="S2132" s="3">
        <v>4962</v>
      </c>
      <c r="T2132" t="s">
        <v>74</v>
      </c>
      <c r="U2132">
        <v>0</v>
      </c>
      <c r="V2132">
        <v>0</v>
      </c>
      <c r="W2132" t="s">
        <v>75</v>
      </c>
      <c r="Y2132">
        <v>9</v>
      </c>
      <c r="Z2132" t="s">
        <v>75</v>
      </c>
      <c r="AA2132" t="s">
        <v>74</v>
      </c>
      <c r="AB2132" t="s">
        <v>75</v>
      </c>
      <c r="AC2132">
        <v>0</v>
      </c>
      <c r="AD2132" t="s">
        <v>74</v>
      </c>
    </row>
    <row r="2133" spans="1:33" x14ac:dyDescent="0.6">
      <c r="A2133">
        <v>40789070197</v>
      </c>
      <c r="B2133" t="s">
        <v>956</v>
      </c>
      <c r="C2133">
        <v>89867246903</v>
      </c>
      <c r="D2133" t="s">
        <v>1115</v>
      </c>
      <c r="E2133" s="3">
        <v>300000</v>
      </c>
      <c r="F2133">
        <v>10.25</v>
      </c>
      <c r="G2133" s="3">
        <v>298073</v>
      </c>
      <c r="H2133" s="3">
        <v>298073</v>
      </c>
      <c r="I2133">
        <v>0</v>
      </c>
      <c r="J2133" s="4">
        <v>44608</v>
      </c>
      <c r="K2133">
        <v>1</v>
      </c>
      <c r="L2133">
        <v>1</v>
      </c>
      <c r="M2133">
        <v>0</v>
      </c>
      <c r="N2133">
        <v>0</v>
      </c>
      <c r="O2133">
        <v>0</v>
      </c>
      <c r="P2133">
        <v>0</v>
      </c>
      <c r="Q2133" t="s">
        <v>73</v>
      </c>
      <c r="R2133">
        <v>0</v>
      </c>
      <c r="S2133" s="3">
        <v>5596</v>
      </c>
      <c r="T2133" t="s">
        <v>74</v>
      </c>
      <c r="U2133">
        <v>0</v>
      </c>
      <c r="V2133">
        <v>0</v>
      </c>
      <c r="W2133" t="s">
        <v>75</v>
      </c>
      <c r="Y2133">
        <v>9</v>
      </c>
      <c r="Z2133" t="s">
        <v>75</v>
      </c>
      <c r="AA2133" t="s">
        <v>74</v>
      </c>
      <c r="AB2133" t="s">
        <v>75</v>
      </c>
      <c r="AC2133">
        <v>0</v>
      </c>
      <c r="AD2133" t="s">
        <v>74</v>
      </c>
    </row>
    <row r="2134" spans="1:33" x14ac:dyDescent="0.6">
      <c r="A2134">
        <v>40791676976</v>
      </c>
      <c r="B2134" t="s">
        <v>956</v>
      </c>
      <c r="C2134">
        <v>80083814687</v>
      </c>
      <c r="D2134" t="s">
        <v>1116</v>
      </c>
      <c r="E2134" s="3">
        <v>250000</v>
      </c>
      <c r="F2134">
        <v>10.25</v>
      </c>
      <c r="G2134" s="3">
        <v>247643</v>
      </c>
      <c r="H2134" s="3">
        <v>247643</v>
      </c>
      <c r="I2134">
        <v>0</v>
      </c>
      <c r="J2134" s="4">
        <v>44609</v>
      </c>
      <c r="K2134">
        <v>1</v>
      </c>
      <c r="L2134">
        <v>1</v>
      </c>
      <c r="M2134">
        <v>0</v>
      </c>
      <c r="N2134">
        <v>0</v>
      </c>
      <c r="O2134">
        <v>0</v>
      </c>
      <c r="P2134">
        <v>0</v>
      </c>
      <c r="Q2134" t="s">
        <v>73</v>
      </c>
      <c r="R2134">
        <v>0</v>
      </c>
      <c r="S2134" s="3">
        <v>5343</v>
      </c>
      <c r="T2134" t="s">
        <v>74</v>
      </c>
      <c r="U2134">
        <v>0</v>
      </c>
      <c r="V2134">
        <v>0</v>
      </c>
      <c r="W2134" t="s">
        <v>75</v>
      </c>
      <c r="Y2134">
        <v>9</v>
      </c>
      <c r="Z2134" t="s">
        <v>75</v>
      </c>
      <c r="AA2134" t="s">
        <v>74</v>
      </c>
      <c r="AB2134" t="s">
        <v>75</v>
      </c>
      <c r="AC2134">
        <v>0</v>
      </c>
      <c r="AD2134" t="s">
        <v>74</v>
      </c>
    </row>
    <row r="2135" spans="1:33" x14ac:dyDescent="0.6">
      <c r="A2135">
        <v>40794883447</v>
      </c>
      <c r="B2135" t="s">
        <v>956</v>
      </c>
      <c r="C2135">
        <v>80252142714</v>
      </c>
      <c r="D2135" t="s">
        <v>1117</v>
      </c>
      <c r="E2135" s="3">
        <v>975000</v>
      </c>
      <c r="F2135">
        <v>10.25</v>
      </c>
      <c r="G2135" s="3">
        <v>968187</v>
      </c>
      <c r="H2135" s="3">
        <v>968187</v>
      </c>
      <c r="I2135">
        <v>0</v>
      </c>
      <c r="J2135" s="4">
        <v>44610</v>
      </c>
      <c r="K2135">
        <v>1</v>
      </c>
      <c r="L2135">
        <v>1</v>
      </c>
      <c r="M2135">
        <v>0</v>
      </c>
      <c r="N2135">
        <v>0</v>
      </c>
      <c r="O2135">
        <v>0</v>
      </c>
      <c r="P2135">
        <v>0</v>
      </c>
      <c r="Q2135" t="s">
        <v>73</v>
      </c>
      <c r="R2135">
        <v>0</v>
      </c>
      <c r="S2135" s="3">
        <v>18186</v>
      </c>
      <c r="T2135" t="s">
        <v>74</v>
      </c>
      <c r="U2135">
        <v>0</v>
      </c>
      <c r="V2135">
        <v>0</v>
      </c>
      <c r="W2135" t="s">
        <v>75</v>
      </c>
      <c r="Y2135">
        <v>9</v>
      </c>
      <c r="Z2135" t="s">
        <v>75</v>
      </c>
      <c r="AA2135" t="s">
        <v>74</v>
      </c>
      <c r="AB2135" t="s">
        <v>75</v>
      </c>
      <c r="AC2135">
        <v>0</v>
      </c>
      <c r="AD2135" t="s">
        <v>74</v>
      </c>
    </row>
    <row r="2136" spans="1:33" x14ac:dyDescent="0.6">
      <c r="A2136">
        <v>40802329231</v>
      </c>
      <c r="B2136" t="s">
        <v>956</v>
      </c>
      <c r="C2136">
        <v>85955331569</v>
      </c>
      <c r="D2136" t="s">
        <v>1118</v>
      </c>
      <c r="E2136" s="3">
        <v>315000</v>
      </c>
      <c r="F2136">
        <v>10.25</v>
      </c>
      <c r="G2136" s="3">
        <v>312441</v>
      </c>
      <c r="H2136" s="3">
        <v>312441</v>
      </c>
      <c r="I2136">
        <v>0</v>
      </c>
      <c r="J2136" s="4">
        <v>44614</v>
      </c>
      <c r="K2136">
        <v>1</v>
      </c>
      <c r="L2136">
        <v>1</v>
      </c>
      <c r="M2136">
        <v>0</v>
      </c>
      <c r="N2136">
        <v>0</v>
      </c>
      <c r="O2136">
        <v>0</v>
      </c>
      <c r="P2136">
        <v>0</v>
      </c>
      <c r="Q2136" t="s">
        <v>73</v>
      </c>
      <c r="R2136">
        <v>0</v>
      </c>
      <c r="S2136" s="3">
        <v>5876</v>
      </c>
      <c r="T2136" t="s">
        <v>74</v>
      </c>
      <c r="U2136">
        <v>0</v>
      </c>
      <c r="V2136">
        <v>0</v>
      </c>
      <c r="W2136" t="s">
        <v>75</v>
      </c>
      <c r="Y2136">
        <v>9</v>
      </c>
      <c r="Z2136" t="s">
        <v>75</v>
      </c>
      <c r="AA2136" t="s">
        <v>74</v>
      </c>
      <c r="AB2136" t="s">
        <v>75</v>
      </c>
      <c r="AC2136">
        <v>0</v>
      </c>
      <c r="AD2136" t="s">
        <v>74</v>
      </c>
    </row>
    <row r="2137" spans="1:33" x14ac:dyDescent="0.6">
      <c r="A2137">
        <v>40807868462</v>
      </c>
      <c r="B2137" t="s">
        <v>956</v>
      </c>
      <c r="C2137">
        <v>88796673317</v>
      </c>
      <c r="D2137" t="s">
        <v>1119</v>
      </c>
      <c r="E2137" s="3">
        <v>500000</v>
      </c>
      <c r="F2137">
        <v>10.25</v>
      </c>
      <c r="G2137" s="3">
        <v>495655</v>
      </c>
      <c r="H2137" s="3">
        <v>495655</v>
      </c>
      <c r="I2137">
        <v>0</v>
      </c>
      <c r="J2137" s="4">
        <v>44616</v>
      </c>
      <c r="K2137">
        <v>1</v>
      </c>
      <c r="L2137">
        <v>1</v>
      </c>
      <c r="M2137">
        <v>0</v>
      </c>
      <c r="N2137">
        <v>0</v>
      </c>
      <c r="O2137">
        <v>0</v>
      </c>
      <c r="P2137">
        <v>0</v>
      </c>
      <c r="Q2137" t="s">
        <v>73</v>
      </c>
      <c r="R2137">
        <v>0</v>
      </c>
      <c r="S2137" s="3">
        <v>9327</v>
      </c>
      <c r="T2137" t="s">
        <v>74</v>
      </c>
      <c r="U2137">
        <v>0</v>
      </c>
      <c r="V2137">
        <v>0</v>
      </c>
      <c r="W2137" t="s">
        <v>75</v>
      </c>
      <c r="Y2137">
        <v>9</v>
      </c>
      <c r="Z2137" t="s">
        <v>75</v>
      </c>
      <c r="AA2137" t="s">
        <v>74</v>
      </c>
      <c r="AB2137" t="s">
        <v>75</v>
      </c>
      <c r="AC2137">
        <v>0</v>
      </c>
      <c r="AD2137" t="s">
        <v>74</v>
      </c>
    </row>
    <row r="2138" spans="1:33" x14ac:dyDescent="0.6">
      <c r="A2138">
        <v>40830805015</v>
      </c>
      <c r="B2138" t="s">
        <v>956</v>
      </c>
      <c r="C2138">
        <v>85946779293</v>
      </c>
      <c r="D2138" t="s">
        <v>1000</v>
      </c>
      <c r="E2138" s="3">
        <v>85000</v>
      </c>
      <c r="F2138">
        <v>10.25</v>
      </c>
      <c r="G2138" s="3">
        <v>85644</v>
      </c>
      <c r="H2138" s="3">
        <v>85644</v>
      </c>
      <c r="I2138">
        <v>0</v>
      </c>
      <c r="J2138" s="4">
        <v>44625</v>
      </c>
      <c r="K2138">
        <v>1</v>
      </c>
      <c r="L2138">
        <v>1</v>
      </c>
      <c r="M2138">
        <v>0</v>
      </c>
      <c r="N2138">
        <v>0</v>
      </c>
      <c r="O2138">
        <v>0</v>
      </c>
      <c r="P2138">
        <v>0</v>
      </c>
      <c r="Q2138" t="s">
        <v>73</v>
      </c>
      <c r="R2138">
        <v>0</v>
      </c>
      <c r="S2138" s="3">
        <v>1586</v>
      </c>
      <c r="T2138" t="s">
        <v>74</v>
      </c>
      <c r="U2138">
        <v>0</v>
      </c>
      <c r="V2138">
        <v>0</v>
      </c>
      <c r="W2138" t="s">
        <v>75</v>
      </c>
      <c r="Y2138">
        <v>9</v>
      </c>
      <c r="Z2138" t="s">
        <v>75</v>
      </c>
      <c r="AA2138" t="s">
        <v>74</v>
      </c>
      <c r="AB2138" t="s">
        <v>75</v>
      </c>
      <c r="AC2138">
        <v>0</v>
      </c>
      <c r="AD2138" t="s">
        <v>74</v>
      </c>
    </row>
    <row r="2139" spans="1:33" x14ac:dyDescent="0.6">
      <c r="A2139">
        <v>40830932848</v>
      </c>
      <c r="B2139" t="s">
        <v>956</v>
      </c>
      <c r="C2139">
        <v>90502396740</v>
      </c>
      <c r="D2139" t="s">
        <v>1120</v>
      </c>
      <c r="E2139" s="3">
        <v>225000</v>
      </c>
      <c r="F2139">
        <v>10.25</v>
      </c>
      <c r="G2139" s="3">
        <v>226706</v>
      </c>
      <c r="H2139" s="3">
        <v>226706</v>
      </c>
      <c r="I2139">
        <v>0</v>
      </c>
      <c r="J2139" s="4">
        <v>44625</v>
      </c>
      <c r="K2139">
        <v>1</v>
      </c>
      <c r="L2139">
        <v>1</v>
      </c>
      <c r="M2139">
        <v>0</v>
      </c>
      <c r="N2139">
        <v>0</v>
      </c>
      <c r="O2139">
        <v>0</v>
      </c>
      <c r="P2139">
        <v>0</v>
      </c>
      <c r="Q2139" t="s">
        <v>73</v>
      </c>
      <c r="R2139">
        <v>0</v>
      </c>
      <c r="S2139" s="3">
        <v>4197</v>
      </c>
      <c r="T2139" t="s">
        <v>74</v>
      </c>
      <c r="U2139">
        <v>0</v>
      </c>
      <c r="V2139">
        <v>0</v>
      </c>
      <c r="W2139" t="s">
        <v>75</v>
      </c>
      <c r="Y2139">
        <v>9</v>
      </c>
      <c r="Z2139" t="s">
        <v>75</v>
      </c>
      <c r="AA2139" t="s">
        <v>74</v>
      </c>
      <c r="AB2139" t="s">
        <v>75</v>
      </c>
      <c r="AC2139">
        <v>0</v>
      </c>
      <c r="AD2139" t="s">
        <v>74</v>
      </c>
    </row>
    <row r="2140" spans="1:33" x14ac:dyDescent="0.6">
      <c r="A2140">
        <v>40841611357</v>
      </c>
      <c r="B2140" t="s">
        <v>956</v>
      </c>
      <c r="C2140">
        <v>89560678634</v>
      </c>
      <c r="D2140" t="s">
        <v>1121</v>
      </c>
      <c r="E2140" s="3">
        <v>250000</v>
      </c>
      <c r="F2140">
        <v>10.25</v>
      </c>
      <c r="G2140" s="3">
        <v>251615</v>
      </c>
      <c r="H2140" s="3">
        <v>251615</v>
      </c>
      <c r="I2140">
        <v>0</v>
      </c>
      <c r="J2140" s="4">
        <v>44629</v>
      </c>
      <c r="K2140">
        <v>1</v>
      </c>
      <c r="L2140">
        <v>1</v>
      </c>
      <c r="M2140">
        <v>0</v>
      </c>
      <c r="N2140">
        <v>0</v>
      </c>
      <c r="O2140">
        <v>0</v>
      </c>
      <c r="P2140">
        <v>0</v>
      </c>
      <c r="Q2140" t="s">
        <v>73</v>
      </c>
      <c r="R2140">
        <v>0</v>
      </c>
      <c r="S2140" s="3">
        <v>4664</v>
      </c>
      <c r="T2140" t="s">
        <v>74</v>
      </c>
      <c r="U2140">
        <v>0</v>
      </c>
      <c r="V2140">
        <v>0</v>
      </c>
      <c r="W2140" t="s">
        <v>75</v>
      </c>
      <c r="Y2140">
        <v>9</v>
      </c>
      <c r="Z2140" t="s">
        <v>75</v>
      </c>
      <c r="AA2140" t="s">
        <v>74</v>
      </c>
      <c r="AB2140" t="s">
        <v>75</v>
      </c>
      <c r="AC2140">
        <v>0</v>
      </c>
      <c r="AD2140" t="s">
        <v>74</v>
      </c>
    </row>
    <row r="2141" spans="1:33" x14ac:dyDescent="0.6">
      <c r="A2141">
        <v>40854169592</v>
      </c>
      <c r="B2141" t="s">
        <v>956</v>
      </c>
      <c r="C2141">
        <v>85688295534</v>
      </c>
      <c r="D2141" t="s">
        <v>1122</v>
      </c>
      <c r="E2141" s="3">
        <v>200000</v>
      </c>
      <c r="F2141">
        <v>10.25</v>
      </c>
      <c r="G2141" s="3">
        <v>200955</v>
      </c>
      <c r="H2141" s="3">
        <v>200955</v>
      </c>
      <c r="I2141">
        <v>0</v>
      </c>
      <c r="J2141" s="4">
        <v>44635</v>
      </c>
      <c r="K2141">
        <v>1</v>
      </c>
      <c r="L2141">
        <v>1</v>
      </c>
      <c r="M2141">
        <v>0</v>
      </c>
      <c r="N2141">
        <v>0</v>
      </c>
      <c r="O2141">
        <v>0</v>
      </c>
      <c r="P2141">
        <v>0</v>
      </c>
      <c r="Q2141" t="s">
        <v>73</v>
      </c>
      <c r="R2141">
        <v>0</v>
      </c>
      <c r="S2141" s="3">
        <v>3731</v>
      </c>
      <c r="T2141" t="s">
        <v>74</v>
      </c>
      <c r="U2141">
        <v>0</v>
      </c>
      <c r="V2141">
        <v>0</v>
      </c>
      <c r="W2141" t="s">
        <v>75</v>
      </c>
      <c r="Y2141">
        <v>9</v>
      </c>
      <c r="Z2141" t="s">
        <v>75</v>
      </c>
      <c r="AA2141" t="s">
        <v>74</v>
      </c>
      <c r="AB2141" t="s">
        <v>75</v>
      </c>
      <c r="AC2141">
        <v>0</v>
      </c>
      <c r="AD2141" t="s">
        <v>74</v>
      </c>
    </row>
    <row r="2142" spans="1:33" x14ac:dyDescent="0.6">
      <c r="A2142">
        <v>40862992541</v>
      </c>
      <c r="B2142" t="s">
        <v>956</v>
      </c>
      <c r="C2142">
        <v>85028085324</v>
      </c>
      <c r="D2142" t="s">
        <v>1123</v>
      </c>
      <c r="E2142" s="3">
        <v>150000</v>
      </c>
      <c r="F2142">
        <v>10.25</v>
      </c>
      <c r="G2142" s="3">
        <v>150548</v>
      </c>
      <c r="H2142" s="3">
        <v>150548</v>
      </c>
      <c r="I2142">
        <v>0</v>
      </c>
      <c r="J2142" s="4">
        <v>44639</v>
      </c>
      <c r="K2142">
        <v>1</v>
      </c>
      <c r="L2142">
        <v>1</v>
      </c>
      <c r="M2142">
        <v>0</v>
      </c>
      <c r="N2142">
        <v>0</v>
      </c>
      <c r="O2142">
        <v>0</v>
      </c>
      <c r="P2142">
        <v>0</v>
      </c>
      <c r="Q2142" t="s">
        <v>73</v>
      </c>
      <c r="R2142">
        <v>0</v>
      </c>
      <c r="S2142" s="3">
        <v>2798</v>
      </c>
      <c r="T2142" t="s">
        <v>74</v>
      </c>
      <c r="U2142">
        <v>0</v>
      </c>
      <c r="V2142">
        <v>0</v>
      </c>
      <c r="W2142" t="s">
        <v>75</v>
      </c>
      <c r="Y2142">
        <v>9</v>
      </c>
      <c r="Z2142" t="s">
        <v>75</v>
      </c>
      <c r="AA2142" t="s">
        <v>74</v>
      </c>
      <c r="AB2142" t="s">
        <v>75</v>
      </c>
      <c r="AC2142">
        <v>0</v>
      </c>
      <c r="AD2142" t="s">
        <v>74</v>
      </c>
    </row>
    <row r="2143" spans="1:33" x14ac:dyDescent="0.6">
      <c r="A2143">
        <v>40439495065</v>
      </c>
      <c r="B2143" t="s">
        <v>956</v>
      </c>
      <c r="C2143">
        <v>88486249302</v>
      </c>
      <c r="D2143" t="s">
        <v>1124</v>
      </c>
      <c r="E2143" s="3">
        <v>415000</v>
      </c>
      <c r="F2143">
        <v>10.25</v>
      </c>
      <c r="G2143" s="3">
        <v>391137</v>
      </c>
      <c r="H2143" s="3">
        <v>396194.72</v>
      </c>
      <c r="I2143" s="3">
        <v>5057.72</v>
      </c>
      <c r="J2143" s="4">
        <v>44453</v>
      </c>
      <c r="K2143">
        <v>6</v>
      </c>
      <c r="L2143">
        <v>5</v>
      </c>
      <c r="M2143">
        <v>1</v>
      </c>
      <c r="N2143">
        <v>1</v>
      </c>
      <c r="O2143">
        <v>1</v>
      </c>
      <c r="P2143">
        <v>701</v>
      </c>
      <c r="Q2143" t="s">
        <v>73</v>
      </c>
      <c r="R2143">
        <v>0</v>
      </c>
      <c r="S2143" s="3">
        <v>7741</v>
      </c>
      <c r="T2143" s="4">
        <v>44634</v>
      </c>
      <c r="U2143">
        <v>0</v>
      </c>
      <c r="V2143">
        <v>71.680000000000007</v>
      </c>
      <c r="W2143" t="s">
        <v>75</v>
      </c>
      <c r="Y2143">
        <v>3</v>
      </c>
      <c r="Z2143" t="s">
        <v>75</v>
      </c>
      <c r="AA2143" t="s">
        <v>74</v>
      </c>
      <c r="AB2143" t="s">
        <v>75</v>
      </c>
      <c r="AC2143">
        <v>0</v>
      </c>
      <c r="AD2143" t="s">
        <v>74</v>
      </c>
      <c r="AE2143" t="s">
        <v>173</v>
      </c>
      <c r="AF2143" s="4">
        <v>44634</v>
      </c>
      <c r="AG2143">
        <v>701</v>
      </c>
    </row>
    <row r="2144" spans="1:33" x14ac:dyDescent="0.6">
      <c r="A2144">
        <v>40771480183</v>
      </c>
      <c r="B2144" t="s">
        <v>956</v>
      </c>
      <c r="C2144">
        <v>80083970204</v>
      </c>
      <c r="D2144" t="s">
        <v>1125</v>
      </c>
      <c r="E2144" s="3">
        <v>226000</v>
      </c>
      <c r="F2144">
        <v>10.25</v>
      </c>
      <c r="G2144" s="3">
        <v>225088</v>
      </c>
      <c r="H2144" s="3">
        <v>225132</v>
      </c>
      <c r="I2144">
        <v>44</v>
      </c>
      <c r="J2144" s="4">
        <v>44600</v>
      </c>
      <c r="K2144">
        <v>1</v>
      </c>
      <c r="L2144">
        <v>1</v>
      </c>
      <c r="M2144">
        <v>0</v>
      </c>
      <c r="N2144">
        <v>1</v>
      </c>
      <c r="O2144">
        <v>1</v>
      </c>
      <c r="P2144">
        <v>701</v>
      </c>
      <c r="Q2144" t="s">
        <v>73</v>
      </c>
      <c r="R2144">
        <v>0</v>
      </c>
      <c r="S2144" s="3">
        <v>4216</v>
      </c>
      <c r="T2144" s="4">
        <v>44628</v>
      </c>
      <c r="U2144">
        <v>0</v>
      </c>
      <c r="V2144">
        <v>44.32</v>
      </c>
      <c r="W2144" t="s">
        <v>75</v>
      </c>
      <c r="Y2144">
        <v>3</v>
      </c>
      <c r="Z2144" t="s">
        <v>75</v>
      </c>
      <c r="AA2144" t="s">
        <v>74</v>
      </c>
      <c r="AB2144" t="s">
        <v>75</v>
      </c>
      <c r="AC2144">
        <v>0</v>
      </c>
      <c r="AD2144" t="s">
        <v>74</v>
      </c>
      <c r="AE2144" t="s">
        <v>173</v>
      </c>
      <c r="AF2144" s="4">
        <v>44628</v>
      </c>
      <c r="AG2144">
        <v>701</v>
      </c>
    </row>
    <row r="2145" spans="1:34" x14ac:dyDescent="0.6">
      <c r="A2145">
        <v>40801426065</v>
      </c>
      <c r="B2145" t="s">
        <v>956</v>
      </c>
      <c r="C2145">
        <v>80083897891</v>
      </c>
      <c r="D2145" t="s">
        <v>1126</v>
      </c>
      <c r="E2145" s="3">
        <v>300000</v>
      </c>
      <c r="F2145">
        <v>10.25</v>
      </c>
      <c r="G2145" s="3">
        <v>297600</v>
      </c>
      <c r="H2145" s="3">
        <v>297996</v>
      </c>
      <c r="I2145">
        <v>396</v>
      </c>
      <c r="J2145" s="4">
        <v>44614</v>
      </c>
      <c r="K2145">
        <v>1</v>
      </c>
      <c r="L2145">
        <v>1</v>
      </c>
      <c r="M2145">
        <v>0</v>
      </c>
      <c r="N2145">
        <v>1</v>
      </c>
      <c r="O2145">
        <v>1</v>
      </c>
      <c r="P2145">
        <v>701</v>
      </c>
      <c r="Q2145" t="s">
        <v>73</v>
      </c>
      <c r="R2145">
        <v>0</v>
      </c>
      <c r="S2145" s="3">
        <v>5596</v>
      </c>
      <c r="T2145" s="4">
        <v>44642</v>
      </c>
      <c r="U2145">
        <v>0</v>
      </c>
      <c r="V2145">
        <v>7.36</v>
      </c>
      <c r="W2145" t="s">
        <v>75</v>
      </c>
      <c r="Y2145">
        <v>3</v>
      </c>
      <c r="Z2145" t="s">
        <v>75</v>
      </c>
      <c r="AA2145" t="s">
        <v>74</v>
      </c>
      <c r="AB2145" t="s">
        <v>75</v>
      </c>
      <c r="AC2145">
        <v>0</v>
      </c>
      <c r="AD2145" t="s">
        <v>74</v>
      </c>
      <c r="AE2145" t="s">
        <v>173</v>
      </c>
      <c r="AF2145" s="4">
        <v>44642</v>
      </c>
      <c r="AG2145">
        <v>701</v>
      </c>
    </row>
    <row r="2146" spans="1:34" x14ac:dyDescent="0.6">
      <c r="A2146" t="s">
        <v>14</v>
      </c>
      <c r="B2146" t="s">
        <v>15</v>
      </c>
      <c r="C2146" t="s">
        <v>16</v>
      </c>
      <c r="D2146" t="s">
        <v>17</v>
      </c>
      <c r="E2146" t="s">
        <v>18</v>
      </c>
      <c r="F2146" t="s">
        <v>19</v>
      </c>
      <c r="G2146" t="s">
        <v>69</v>
      </c>
      <c r="H2146" t="s">
        <v>70</v>
      </c>
      <c r="I2146" t="s">
        <v>21</v>
      </c>
      <c r="J2146" t="s">
        <v>19</v>
      </c>
      <c r="K2146" t="s">
        <v>22</v>
      </c>
      <c r="L2146" t="s">
        <v>22</v>
      </c>
      <c r="M2146" t="s">
        <v>22</v>
      </c>
      <c r="N2146" t="s">
        <v>23</v>
      </c>
      <c r="O2146" t="s">
        <v>22</v>
      </c>
      <c r="P2146" t="s">
        <v>24</v>
      </c>
      <c r="Q2146" t="s">
        <v>19</v>
      </c>
      <c r="R2146" t="s">
        <v>25</v>
      </c>
      <c r="S2146" t="s">
        <v>21</v>
      </c>
      <c r="T2146" t="s">
        <v>26</v>
      </c>
      <c r="U2146" t="s">
        <v>14</v>
      </c>
      <c r="V2146" t="s">
        <v>18</v>
      </c>
      <c r="W2146" t="s">
        <v>24</v>
      </c>
      <c r="X2146" t="s">
        <v>27</v>
      </c>
      <c r="Y2146" t="s">
        <v>25</v>
      </c>
      <c r="Z2146" t="s">
        <v>28</v>
      </c>
      <c r="AA2146" t="s">
        <v>29</v>
      </c>
      <c r="AB2146" t="s">
        <v>25</v>
      </c>
      <c r="AC2146" t="s">
        <v>18</v>
      </c>
      <c r="AD2146" t="s">
        <v>26</v>
      </c>
      <c r="AE2146" t="s">
        <v>29</v>
      </c>
      <c r="AF2146" t="s">
        <v>19</v>
      </c>
      <c r="AG2146" t="s">
        <v>30</v>
      </c>
      <c r="AH2146" t="s">
        <v>31</v>
      </c>
    </row>
    <row r="2147" spans="1:34" x14ac:dyDescent="0.6">
      <c r="A2147" t="s">
        <v>77</v>
      </c>
      <c r="B2147" t="s">
        <v>956</v>
      </c>
      <c r="E2147" s="3">
        <v>18660900</v>
      </c>
      <c r="G2147" s="3">
        <v>17495199</v>
      </c>
      <c r="H2147" s="3">
        <v>17500692.289999999</v>
      </c>
      <c r="I2147" s="3">
        <v>5497.72</v>
      </c>
    </row>
    <row r="2148" spans="1:34" x14ac:dyDescent="0.6">
      <c r="A2148" t="s">
        <v>14</v>
      </c>
      <c r="B2148" t="s">
        <v>15</v>
      </c>
      <c r="C2148" t="s">
        <v>16</v>
      </c>
      <c r="D2148" t="s">
        <v>17</v>
      </c>
      <c r="E2148" t="s">
        <v>18</v>
      </c>
      <c r="F2148" t="s">
        <v>19</v>
      </c>
      <c r="G2148" t="s">
        <v>69</v>
      </c>
      <c r="H2148" t="s">
        <v>70</v>
      </c>
      <c r="I2148" t="s">
        <v>21</v>
      </c>
      <c r="J2148" t="s">
        <v>19</v>
      </c>
      <c r="K2148" t="s">
        <v>22</v>
      </c>
      <c r="L2148" t="s">
        <v>22</v>
      </c>
      <c r="M2148" t="s">
        <v>22</v>
      </c>
      <c r="N2148" t="s">
        <v>23</v>
      </c>
      <c r="O2148" t="s">
        <v>22</v>
      </c>
      <c r="P2148" t="s">
        <v>24</v>
      </c>
      <c r="Q2148" t="s">
        <v>19</v>
      </c>
      <c r="R2148" t="s">
        <v>25</v>
      </c>
      <c r="S2148" t="s">
        <v>21</v>
      </c>
      <c r="T2148" t="s">
        <v>26</v>
      </c>
      <c r="U2148" t="s">
        <v>14</v>
      </c>
      <c r="V2148" t="s">
        <v>18</v>
      </c>
      <c r="W2148" t="s">
        <v>24</v>
      </c>
      <c r="X2148" t="s">
        <v>27</v>
      </c>
      <c r="Y2148" t="s">
        <v>25</v>
      </c>
      <c r="Z2148" t="s">
        <v>28</v>
      </c>
      <c r="AA2148" t="s">
        <v>29</v>
      </c>
      <c r="AB2148" t="s">
        <v>25</v>
      </c>
      <c r="AC2148" t="s">
        <v>18</v>
      </c>
      <c r="AD2148" t="s">
        <v>26</v>
      </c>
      <c r="AE2148" t="s">
        <v>29</v>
      </c>
      <c r="AF2148" t="s">
        <v>19</v>
      </c>
      <c r="AG2148" t="s">
        <v>30</v>
      </c>
      <c r="AH2148" t="s">
        <v>31</v>
      </c>
    </row>
    <row r="2149" spans="1:34" x14ac:dyDescent="0.6">
      <c r="A2149">
        <v>40409728642</v>
      </c>
      <c r="B2149" t="s">
        <v>1026</v>
      </c>
      <c r="C2149">
        <v>85769627480</v>
      </c>
      <c r="D2149" t="s">
        <v>1127</v>
      </c>
      <c r="E2149" s="3">
        <v>200000</v>
      </c>
      <c r="F2149">
        <v>10.25</v>
      </c>
      <c r="G2149" s="3">
        <v>185734</v>
      </c>
      <c r="H2149" s="3">
        <v>185734</v>
      </c>
      <c r="I2149">
        <v>0</v>
      </c>
      <c r="J2149" s="4">
        <v>44441</v>
      </c>
      <c r="K2149">
        <v>6</v>
      </c>
      <c r="L2149">
        <v>6</v>
      </c>
      <c r="M2149">
        <v>0</v>
      </c>
      <c r="N2149">
        <v>0</v>
      </c>
      <c r="O2149">
        <v>0</v>
      </c>
      <c r="P2149">
        <v>0</v>
      </c>
      <c r="Q2149" t="s">
        <v>73</v>
      </c>
      <c r="R2149">
        <v>0</v>
      </c>
      <c r="S2149" s="3">
        <v>4275</v>
      </c>
      <c r="T2149" t="s">
        <v>74</v>
      </c>
      <c r="U2149">
        <v>0</v>
      </c>
      <c r="V2149">
        <v>0</v>
      </c>
      <c r="Z2149" t="s">
        <v>75</v>
      </c>
      <c r="AA2149" t="s">
        <v>74</v>
      </c>
      <c r="AB2149" t="s">
        <v>75</v>
      </c>
      <c r="AC2149">
        <v>0</v>
      </c>
      <c r="AD2149" t="s">
        <v>74</v>
      </c>
    </row>
    <row r="2150" spans="1:34" x14ac:dyDescent="0.6">
      <c r="A2150">
        <v>40774198092</v>
      </c>
      <c r="B2150" t="s">
        <v>1026</v>
      </c>
      <c r="C2150">
        <v>80084135207</v>
      </c>
      <c r="D2150" t="s">
        <v>1128</v>
      </c>
      <c r="E2150" s="3">
        <v>400000</v>
      </c>
      <c r="F2150">
        <v>10.25</v>
      </c>
      <c r="G2150" s="3">
        <v>398231</v>
      </c>
      <c r="H2150" s="3">
        <v>398231</v>
      </c>
      <c r="I2150">
        <v>0</v>
      </c>
      <c r="J2150" s="4">
        <v>44601</v>
      </c>
      <c r="K2150">
        <v>1</v>
      </c>
      <c r="L2150">
        <v>1</v>
      </c>
      <c r="M2150">
        <v>0</v>
      </c>
      <c r="N2150">
        <v>0</v>
      </c>
      <c r="O2150">
        <v>0</v>
      </c>
      <c r="P2150">
        <v>0</v>
      </c>
      <c r="Q2150" t="s">
        <v>73</v>
      </c>
      <c r="R2150">
        <v>0</v>
      </c>
      <c r="S2150" s="3">
        <v>7461</v>
      </c>
      <c r="T2150" t="s">
        <v>74</v>
      </c>
      <c r="U2150">
        <v>0</v>
      </c>
      <c r="V2150">
        <v>0</v>
      </c>
      <c r="W2150" t="s">
        <v>75</v>
      </c>
      <c r="Y2150">
        <v>9</v>
      </c>
      <c r="Z2150" t="s">
        <v>75</v>
      </c>
      <c r="AA2150" t="s">
        <v>74</v>
      </c>
      <c r="AB2150" t="s">
        <v>75</v>
      </c>
      <c r="AC2150">
        <v>0</v>
      </c>
      <c r="AD2150" t="s">
        <v>74</v>
      </c>
    </row>
    <row r="2151" spans="1:34" x14ac:dyDescent="0.6">
      <c r="A2151" t="s">
        <v>14</v>
      </c>
      <c r="B2151" t="s">
        <v>15</v>
      </c>
      <c r="C2151" t="s">
        <v>16</v>
      </c>
      <c r="D2151" t="s">
        <v>17</v>
      </c>
      <c r="E2151" t="s">
        <v>18</v>
      </c>
      <c r="F2151" t="s">
        <v>19</v>
      </c>
      <c r="G2151" t="s">
        <v>69</v>
      </c>
      <c r="H2151" t="s">
        <v>70</v>
      </c>
      <c r="I2151" t="s">
        <v>21</v>
      </c>
      <c r="J2151" t="s">
        <v>19</v>
      </c>
      <c r="K2151" t="s">
        <v>22</v>
      </c>
      <c r="L2151" t="s">
        <v>22</v>
      </c>
      <c r="M2151" t="s">
        <v>22</v>
      </c>
      <c r="N2151" t="s">
        <v>23</v>
      </c>
      <c r="O2151" t="s">
        <v>22</v>
      </c>
      <c r="P2151" t="s">
        <v>24</v>
      </c>
      <c r="Q2151" t="s">
        <v>19</v>
      </c>
      <c r="R2151" t="s">
        <v>25</v>
      </c>
      <c r="S2151" t="s">
        <v>21</v>
      </c>
      <c r="T2151" t="s">
        <v>26</v>
      </c>
      <c r="U2151" t="s">
        <v>14</v>
      </c>
      <c r="V2151" t="s">
        <v>18</v>
      </c>
      <c r="W2151" t="s">
        <v>24</v>
      </c>
      <c r="X2151" t="s">
        <v>27</v>
      </c>
      <c r="Y2151" t="s">
        <v>25</v>
      </c>
      <c r="Z2151" t="s">
        <v>28</v>
      </c>
      <c r="AA2151" t="s">
        <v>29</v>
      </c>
      <c r="AB2151" t="s">
        <v>25</v>
      </c>
      <c r="AC2151" t="s">
        <v>18</v>
      </c>
      <c r="AD2151" t="s">
        <v>26</v>
      </c>
      <c r="AE2151" t="s">
        <v>29</v>
      </c>
      <c r="AF2151" t="s">
        <v>19</v>
      </c>
      <c r="AG2151" t="s">
        <v>30</v>
      </c>
      <c r="AH2151" t="s">
        <v>31</v>
      </c>
    </row>
    <row r="2152" spans="1:34" x14ac:dyDescent="0.6">
      <c r="A2152" t="s">
        <v>77</v>
      </c>
      <c r="B2152" t="s">
        <v>1026</v>
      </c>
      <c r="E2152" s="3">
        <v>600000</v>
      </c>
      <c r="G2152" s="3">
        <v>583965</v>
      </c>
      <c r="H2152" s="3">
        <v>583965</v>
      </c>
      <c r="I2152">
        <v>0</v>
      </c>
    </row>
    <row r="2153" spans="1:34" x14ac:dyDescent="0.6">
      <c r="A2153" t="s">
        <v>14</v>
      </c>
      <c r="B2153" t="s">
        <v>15</v>
      </c>
      <c r="C2153" t="s">
        <v>16</v>
      </c>
      <c r="D2153" t="s">
        <v>17</v>
      </c>
      <c r="E2153" t="s">
        <v>18</v>
      </c>
      <c r="F2153" t="s">
        <v>19</v>
      </c>
      <c r="G2153" t="s">
        <v>69</v>
      </c>
      <c r="H2153" t="s">
        <v>70</v>
      </c>
      <c r="I2153" t="s">
        <v>21</v>
      </c>
      <c r="J2153" t="s">
        <v>19</v>
      </c>
      <c r="K2153" t="s">
        <v>22</v>
      </c>
      <c r="L2153" t="s">
        <v>22</v>
      </c>
      <c r="M2153" t="s">
        <v>22</v>
      </c>
      <c r="N2153" t="s">
        <v>23</v>
      </c>
      <c r="O2153" t="s">
        <v>22</v>
      </c>
      <c r="P2153" t="s">
        <v>24</v>
      </c>
      <c r="Q2153" t="s">
        <v>19</v>
      </c>
      <c r="R2153" t="s">
        <v>25</v>
      </c>
      <c r="S2153" t="s">
        <v>21</v>
      </c>
      <c r="T2153" t="s">
        <v>26</v>
      </c>
      <c r="U2153" t="s">
        <v>14</v>
      </c>
      <c r="V2153" t="s">
        <v>18</v>
      </c>
      <c r="W2153" t="s">
        <v>24</v>
      </c>
      <c r="X2153" t="s">
        <v>27</v>
      </c>
      <c r="Y2153" t="s">
        <v>25</v>
      </c>
      <c r="Z2153" t="s">
        <v>28</v>
      </c>
      <c r="AA2153" t="s">
        <v>29</v>
      </c>
      <c r="AB2153" t="s">
        <v>25</v>
      </c>
      <c r="AC2153" t="s">
        <v>18</v>
      </c>
      <c r="AD2153" t="s">
        <v>26</v>
      </c>
      <c r="AE2153" t="s">
        <v>29</v>
      </c>
      <c r="AF2153" t="s">
        <v>19</v>
      </c>
      <c r="AG2153" t="s">
        <v>30</v>
      </c>
      <c r="AH2153" t="s">
        <v>31</v>
      </c>
    </row>
    <row r="2154" spans="1:34" x14ac:dyDescent="0.6">
      <c r="A2154">
        <v>40365140977</v>
      </c>
      <c r="B2154" t="s">
        <v>903</v>
      </c>
      <c r="C2154">
        <v>80084131202</v>
      </c>
      <c r="D2154" t="s">
        <v>1129</v>
      </c>
      <c r="E2154" s="3">
        <v>100000</v>
      </c>
      <c r="F2154">
        <v>9.75</v>
      </c>
      <c r="G2154" s="3">
        <v>73095</v>
      </c>
      <c r="H2154" s="3">
        <v>73095</v>
      </c>
      <c r="I2154">
        <v>0</v>
      </c>
      <c r="J2154" s="4">
        <v>44421</v>
      </c>
      <c r="K2154">
        <v>7</v>
      </c>
      <c r="L2154">
        <v>7</v>
      </c>
      <c r="M2154">
        <v>0</v>
      </c>
      <c r="N2154">
        <v>0</v>
      </c>
      <c r="O2154">
        <v>0</v>
      </c>
      <c r="P2154">
        <v>0</v>
      </c>
      <c r="Q2154" t="s">
        <v>73</v>
      </c>
      <c r="R2154">
        <v>0</v>
      </c>
      <c r="S2154" s="3">
        <v>4603</v>
      </c>
      <c r="T2154" t="s">
        <v>74</v>
      </c>
      <c r="U2154">
        <v>0</v>
      </c>
      <c r="V2154">
        <v>0</v>
      </c>
      <c r="W2154" t="s">
        <v>75</v>
      </c>
      <c r="Y2154">
        <v>9</v>
      </c>
      <c r="Z2154" t="s">
        <v>75</v>
      </c>
      <c r="AA2154" t="s">
        <v>74</v>
      </c>
      <c r="AB2154" t="s">
        <v>75</v>
      </c>
      <c r="AC2154">
        <v>0</v>
      </c>
      <c r="AD2154" t="s">
        <v>74</v>
      </c>
    </row>
    <row r="2155" spans="1:34" x14ac:dyDescent="0.6">
      <c r="A2155">
        <v>40508678175</v>
      </c>
      <c r="B2155" t="s">
        <v>903</v>
      </c>
      <c r="C2155">
        <v>80084128835</v>
      </c>
      <c r="D2155" t="s">
        <v>1130</v>
      </c>
      <c r="E2155" s="3">
        <v>250000</v>
      </c>
      <c r="F2155">
        <v>9.75</v>
      </c>
      <c r="G2155" s="3">
        <v>238078</v>
      </c>
      <c r="H2155" s="3">
        <v>238078</v>
      </c>
      <c r="I2155">
        <v>0</v>
      </c>
      <c r="J2155" s="4">
        <v>44482</v>
      </c>
      <c r="K2155">
        <v>5</v>
      </c>
      <c r="L2155">
        <v>5</v>
      </c>
      <c r="M2155">
        <v>0</v>
      </c>
      <c r="N2155">
        <v>0</v>
      </c>
      <c r="O2155">
        <v>0</v>
      </c>
      <c r="P2155">
        <v>0</v>
      </c>
      <c r="Q2155" t="s">
        <v>73</v>
      </c>
      <c r="R2155">
        <v>0</v>
      </c>
      <c r="S2155" s="3">
        <v>4601</v>
      </c>
      <c r="T2155" t="s">
        <v>74</v>
      </c>
      <c r="U2155">
        <v>0</v>
      </c>
      <c r="V2155">
        <v>0</v>
      </c>
      <c r="W2155" t="s">
        <v>75</v>
      </c>
      <c r="Y2155">
        <v>9</v>
      </c>
      <c r="Z2155" t="s">
        <v>75</v>
      </c>
      <c r="AA2155" t="s">
        <v>74</v>
      </c>
      <c r="AB2155" t="s">
        <v>75</v>
      </c>
      <c r="AC2155">
        <v>0</v>
      </c>
      <c r="AD2155" t="s">
        <v>74</v>
      </c>
    </row>
    <row r="2156" spans="1:34" x14ac:dyDescent="0.6">
      <c r="A2156">
        <v>40834663847</v>
      </c>
      <c r="B2156" t="s">
        <v>903</v>
      </c>
      <c r="C2156">
        <v>80084055401</v>
      </c>
      <c r="D2156" t="s">
        <v>1131</v>
      </c>
      <c r="E2156" s="3">
        <v>500000</v>
      </c>
      <c r="F2156">
        <v>9.75</v>
      </c>
      <c r="G2156" s="3">
        <v>503339</v>
      </c>
      <c r="H2156" s="3">
        <v>503339</v>
      </c>
      <c r="I2156">
        <v>0</v>
      </c>
      <c r="J2156" s="4">
        <v>44627</v>
      </c>
      <c r="K2156">
        <v>1</v>
      </c>
      <c r="L2156">
        <v>1</v>
      </c>
      <c r="M2156">
        <v>0</v>
      </c>
      <c r="N2156">
        <v>0</v>
      </c>
      <c r="O2156">
        <v>0</v>
      </c>
      <c r="P2156">
        <v>0</v>
      </c>
      <c r="Q2156" t="s">
        <v>73</v>
      </c>
      <c r="R2156">
        <v>0</v>
      </c>
      <c r="S2156" s="3">
        <v>9201</v>
      </c>
      <c r="T2156" t="s">
        <v>74</v>
      </c>
      <c r="U2156">
        <v>0</v>
      </c>
      <c r="V2156">
        <v>0</v>
      </c>
      <c r="W2156" t="s">
        <v>75</v>
      </c>
      <c r="Y2156">
        <v>9</v>
      </c>
      <c r="Z2156" t="s">
        <v>75</v>
      </c>
      <c r="AA2156" t="s">
        <v>74</v>
      </c>
      <c r="AB2156" t="s">
        <v>75</v>
      </c>
      <c r="AC2156">
        <v>0</v>
      </c>
      <c r="AD2156" t="s">
        <v>74</v>
      </c>
    </row>
    <row r="2157" spans="1:34" x14ac:dyDescent="0.6">
      <c r="A2157" t="s">
        <v>14</v>
      </c>
      <c r="B2157" t="s">
        <v>15</v>
      </c>
      <c r="C2157" t="s">
        <v>16</v>
      </c>
      <c r="D2157" t="s">
        <v>17</v>
      </c>
      <c r="E2157" t="s">
        <v>18</v>
      </c>
      <c r="F2157" t="s">
        <v>19</v>
      </c>
      <c r="G2157" t="s">
        <v>69</v>
      </c>
      <c r="H2157" t="s">
        <v>70</v>
      </c>
      <c r="I2157" t="s">
        <v>21</v>
      </c>
      <c r="J2157" t="s">
        <v>19</v>
      </c>
      <c r="K2157" t="s">
        <v>22</v>
      </c>
      <c r="L2157" t="s">
        <v>22</v>
      </c>
      <c r="M2157" t="s">
        <v>22</v>
      </c>
      <c r="N2157" t="s">
        <v>23</v>
      </c>
      <c r="O2157" t="s">
        <v>22</v>
      </c>
      <c r="P2157" t="s">
        <v>24</v>
      </c>
      <c r="Q2157" t="s">
        <v>19</v>
      </c>
      <c r="R2157" t="s">
        <v>25</v>
      </c>
      <c r="S2157" t="s">
        <v>21</v>
      </c>
      <c r="T2157" t="s">
        <v>26</v>
      </c>
      <c r="U2157" t="s">
        <v>14</v>
      </c>
      <c r="V2157" t="s">
        <v>18</v>
      </c>
      <c r="W2157" t="s">
        <v>24</v>
      </c>
      <c r="X2157" t="s">
        <v>27</v>
      </c>
      <c r="Y2157" t="s">
        <v>25</v>
      </c>
      <c r="Z2157" t="s">
        <v>28</v>
      </c>
      <c r="AA2157" t="s">
        <v>29</v>
      </c>
      <c r="AB2157" t="s">
        <v>25</v>
      </c>
      <c r="AC2157" t="s">
        <v>18</v>
      </c>
      <c r="AD2157" t="s">
        <v>26</v>
      </c>
      <c r="AE2157" t="s">
        <v>29</v>
      </c>
      <c r="AF2157" t="s">
        <v>19</v>
      </c>
      <c r="AG2157" t="s">
        <v>30</v>
      </c>
      <c r="AH2157" t="s">
        <v>31</v>
      </c>
    </row>
    <row r="2158" spans="1:34" x14ac:dyDescent="0.6">
      <c r="A2158" t="s">
        <v>77</v>
      </c>
      <c r="B2158" t="s">
        <v>903</v>
      </c>
      <c r="E2158" s="3">
        <v>850000</v>
      </c>
      <c r="G2158" s="3">
        <v>814512</v>
      </c>
      <c r="H2158" s="3">
        <v>814512</v>
      </c>
      <c r="I2158">
        <v>0</v>
      </c>
    </row>
    <row r="2159" spans="1:34" x14ac:dyDescent="0.6">
      <c r="A2159" t="s">
        <v>14</v>
      </c>
      <c r="B2159" t="s">
        <v>15</v>
      </c>
      <c r="C2159" t="s">
        <v>16</v>
      </c>
      <c r="D2159" t="s">
        <v>17</v>
      </c>
      <c r="E2159" t="s">
        <v>18</v>
      </c>
      <c r="F2159" t="s">
        <v>19</v>
      </c>
      <c r="G2159" t="s">
        <v>69</v>
      </c>
      <c r="H2159" t="s">
        <v>70</v>
      </c>
      <c r="I2159" t="s">
        <v>21</v>
      </c>
      <c r="J2159" t="s">
        <v>19</v>
      </c>
      <c r="K2159" t="s">
        <v>22</v>
      </c>
      <c r="L2159" t="s">
        <v>22</v>
      </c>
      <c r="M2159" t="s">
        <v>22</v>
      </c>
      <c r="N2159" t="s">
        <v>23</v>
      </c>
      <c r="O2159" t="s">
        <v>22</v>
      </c>
      <c r="P2159" t="s">
        <v>24</v>
      </c>
      <c r="Q2159" t="s">
        <v>19</v>
      </c>
      <c r="R2159" t="s">
        <v>25</v>
      </c>
      <c r="S2159" t="s">
        <v>21</v>
      </c>
      <c r="T2159" t="s">
        <v>26</v>
      </c>
      <c r="U2159" t="s">
        <v>14</v>
      </c>
      <c r="V2159" t="s">
        <v>18</v>
      </c>
      <c r="W2159" t="s">
        <v>24</v>
      </c>
      <c r="X2159" t="s">
        <v>27</v>
      </c>
      <c r="Y2159" t="s">
        <v>25</v>
      </c>
      <c r="Z2159" t="s">
        <v>28</v>
      </c>
      <c r="AA2159" t="s">
        <v>29</v>
      </c>
      <c r="AB2159" t="s">
        <v>25</v>
      </c>
      <c r="AC2159" t="s">
        <v>18</v>
      </c>
      <c r="AD2159" t="s">
        <v>26</v>
      </c>
      <c r="AE2159" t="s">
        <v>29</v>
      </c>
      <c r="AF2159" t="s">
        <v>19</v>
      </c>
      <c r="AG2159" t="s">
        <v>30</v>
      </c>
      <c r="AH2159" t="s">
        <v>31</v>
      </c>
    </row>
    <row r="2160" spans="1:34" x14ac:dyDescent="0.6">
      <c r="A2160">
        <v>40885262483</v>
      </c>
      <c r="B2160" t="s">
        <v>1132</v>
      </c>
      <c r="C2160">
        <v>80084155916</v>
      </c>
      <c r="D2160" t="s">
        <v>1133</v>
      </c>
      <c r="E2160" s="3">
        <v>443000</v>
      </c>
      <c r="F2160">
        <v>9.75</v>
      </c>
      <c r="G2160" s="3">
        <v>443237</v>
      </c>
      <c r="H2160" s="3">
        <v>443237</v>
      </c>
      <c r="I2160">
        <v>0</v>
      </c>
      <c r="J2160" s="4">
        <v>44650</v>
      </c>
      <c r="K2160">
        <v>1</v>
      </c>
      <c r="L2160">
        <v>1</v>
      </c>
      <c r="M2160">
        <v>0</v>
      </c>
      <c r="N2160">
        <v>0</v>
      </c>
      <c r="O2160">
        <v>0</v>
      </c>
      <c r="P2160">
        <v>0</v>
      </c>
      <c r="Q2160" t="s">
        <v>73</v>
      </c>
      <c r="R2160">
        <v>0</v>
      </c>
      <c r="S2160" s="3">
        <v>8152</v>
      </c>
      <c r="T2160" t="s">
        <v>74</v>
      </c>
      <c r="U2160">
        <v>0</v>
      </c>
      <c r="V2160">
        <v>0</v>
      </c>
      <c r="Z2160" t="s">
        <v>75</v>
      </c>
      <c r="AA2160" t="s">
        <v>74</v>
      </c>
      <c r="AB2160" t="s">
        <v>75</v>
      </c>
      <c r="AC2160">
        <v>0</v>
      </c>
      <c r="AD2160" t="s">
        <v>74</v>
      </c>
    </row>
    <row r="2161" spans="1:34" x14ac:dyDescent="0.6">
      <c r="A2161" t="s">
        <v>14</v>
      </c>
      <c r="B2161" t="s">
        <v>15</v>
      </c>
      <c r="C2161" t="s">
        <v>16</v>
      </c>
      <c r="D2161" t="s">
        <v>17</v>
      </c>
      <c r="E2161" t="s">
        <v>18</v>
      </c>
      <c r="F2161" t="s">
        <v>19</v>
      </c>
      <c r="G2161" t="s">
        <v>69</v>
      </c>
      <c r="H2161" t="s">
        <v>70</v>
      </c>
      <c r="I2161" t="s">
        <v>21</v>
      </c>
      <c r="J2161" t="s">
        <v>19</v>
      </c>
      <c r="K2161" t="s">
        <v>22</v>
      </c>
      <c r="L2161" t="s">
        <v>22</v>
      </c>
      <c r="M2161" t="s">
        <v>22</v>
      </c>
      <c r="N2161" t="s">
        <v>23</v>
      </c>
      <c r="O2161" t="s">
        <v>22</v>
      </c>
      <c r="P2161" t="s">
        <v>24</v>
      </c>
      <c r="Q2161" t="s">
        <v>19</v>
      </c>
      <c r="R2161" t="s">
        <v>25</v>
      </c>
      <c r="S2161" t="s">
        <v>21</v>
      </c>
      <c r="T2161" t="s">
        <v>26</v>
      </c>
      <c r="U2161" t="s">
        <v>14</v>
      </c>
      <c r="V2161" t="s">
        <v>18</v>
      </c>
      <c r="W2161" t="s">
        <v>24</v>
      </c>
      <c r="X2161" t="s">
        <v>27</v>
      </c>
      <c r="Y2161" t="s">
        <v>25</v>
      </c>
      <c r="Z2161" t="s">
        <v>28</v>
      </c>
      <c r="AA2161" t="s">
        <v>29</v>
      </c>
      <c r="AB2161" t="s">
        <v>25</v>
      </c>
      <c r="AC2161" t="s">
        <v>18</v>
      </c>
      <c r="AD2161" t="s">
        <v>26</v>
      </c>
      <c r="AE2161" t="s">
        <v>29</v>
      </c>
      <c r="AF2161" t="s">
        <v>19</v>
      </c>
      <c r="AG2161" t="s">
        <v>30</v>
      </c>
      <c r="AH2161" t="s">
        <v>31</v>
      </c>
    </row>
    <row r="2163" spans="1:34" x14ac:dyDescent="0.6">
      <c r="A2163" t="s">
        <v>101</v>
      </c>
      <c r="B2163" t="s">
        <v>102</v>
      </c>
      <c r="C2163" t="s">
        <v>103</v>
      </c>
      <c r="D2163" t="s">
        <v>104</v>
      </c>
    </row>
    <row r="2165" spans="1:34" x14ac:dyDescent="0.6">
      <c r="A2165" t="s">
        <v>3</v>
      </c>
      <c r="B2165">
        <v>1</v>
      </c>
      <c r="C2165" t="s">
        <v>4</v>
      </c>
      <c r="D2165" t="s">
        <v>5</v>
      </c>
      <c r="E2165" t="s">
        <v>6</v>
      </c>
      <c r="F2165" s="1">
        <v>45383.166666666664</v>
      </c>
      <c r="G2165">
        <v>0</v>
      </c>
    </row>
    <row r="2166" spans="1:34" x14ac:dyDescent="0.6">
      <c r="A2166" t="s">
        <v>7</v>
      </c>
      <c r="E2166" t="s">
        <v>8</v>
      </c>
      <c r="F2166" s="2">
        <v>44621</v>
      </c>
    </row>
    <row r="2167" spans="1:34" x14ac:dyDescent="0.6">
      <c r="C2167" t="s">
        <v>9</v>
      </c>
      <c r="D2167" t="s">
        <v>10</v>
      </c>
    </row>
    <row r="2168" spans="1:34" x14ac:dyDescent="0.6">
      <c r="A2168" t="s">
        <v>11</v>
      </c>
      <c r="B2168" t="s">
        <v>12</v>
      </c>
      <c r="E2168" t="s">
        <v>1134</v>
      </c>
    </row>
    <row r="2169" spans="1:34" x14ac:dyDescent="0.6">
      <c r="A2169" t="s">
        <v>0</v>
      </c>
    </row>
    <row r="2170" spans="1:34" x14ac:dyDescent="0.6">
      <c r="A2170" t="s">
        <v>14</v>
      </c>
      <c r="B2170" t="s">
        <v>15</v>
      </c>
      <c r="C2170" t="s">
        <v>16</v>
      </c>
      <c r="D2170" t="s">
        <v>17</v>
      </c>
      <c r="E2170" t="s">
        <v>18</v>
      </c>
      <c r="F2170" t="s">
        <v>19</v>
      </c>
      <c r="G2170" t="s">
        <v>20</v>
      </c>
      <c r="H2170" t="s">
        <v>21</v>
      </c>
      <c r="I2170" t="s">
        <v>21</v>
      </c>
      <c r="J2170" t="s">
        <v>19</v>
      </c>
      <c r="K2170" t="s">
        <v>22</v>
      </c>
      <c r="L2170" t="s">
        <v>22</v>
      </c>
      <c r="M2170" t="s">
        <v>22</v>
      </c>
      <c r="N2170" t="s">
        <v>23</v>
      </c>
      <c r="O2170" t="s">
        <v>22</v>
      </c>
      <c r="P2170" t="s">
        <v>24</v>
      </c>
      <c r="Q2170" t="s">
        <v>19</v>
      </c>
      <c r="R2170" t="s">
        <v>25</v>
      </c>
      <c r="S2170" t="s">
        <v>21</v>
      </c>
      <c r="T2170" t="s">
        <v>26</v>
      </c>
      <c r="U2170" t="s">
        <v>14</v>
      </c>
      <c r="V2170" t="s">
        <v>18</v>
      </c>
      <c r="W2170" t="s">
        <v>24</v>
      </c>
      <c r="X2170" t="s">
        <v>27</v>
      </c>
      <c r="Y2170" t="s">
        <v>25</v>
      </c>
      <c r="Z2170" t="s">
        <v>28</v>
      </c>
      <c r="AA2170" t="s">
        <v>29</v>
      </c>
      <c r="AB2170" t="s">
        <v>25</v>
      </c>
      <c r="AC2170" t="s">
        <v>18</v>
      </c>
      <c r="AD2170" t="s">
        <v>26</v>
      </c>
      <c r="AE2170" t="s">
        <v>29</v>
      </c>
      <c r="AF2170" t="s">
        <v>19</v>
      </c>
      <c r="AG2170" t="s">
        <v>30</v>
      </c>
      <c r="AH2170" t="s">
        <v>31</v>
      </c>
    </row>
    <row r="2171" spans="1:34" x14ac:dyDescent="0.6">
      <c r="A2171" t="s">
        <v>32</v>
      </c>
      <c r="B2171" t="s">
        <v>33</v>
      </c>
      <c r="C2171" t="s">
        <v>34</v>
      </c>
      <c r="D2171" t="s">
        <v>35</v>
      </c>
      <c r="E2171" t="s">
        <v>36</v>
      </c>
      <c r="F2171" t="s">
        <v>37</v>
      </c>
      <c r="G2171" t="s">
        <v>38</v>
      </c>
      <c r="H2171" t="s">
        <v>39</v>
      </c>
      <c r="I2171" t="s">
        <v>40</v>
      </c>
      <c r="J2171" t="s">
        <v>41</v>
      </c>
      <c r="K2171" t="s">
        <v>42</v>
      </c>
      <c r="L2171" t="s">
        <v>42</v>
      </c>
      <c r="M2171" t="s">
        <v>42</v>
      </c>
      <c r="N2171" t="s">
        <v>43</v>
      </c>
      <c r="O2171" t="s">
        <v>44</v>
      </c>
      <c r="P2171" t="s">
        <v>45</v>
      </c>
      <c r="Q2171" t="s">
        <v>46</v>
      </c>
      <c r="R2171" t="s">
        <v>47</v>
      </c>
      <c r="S2171" t="s">
        <v>48</v>
      </c>
      <c r="T2171" t="s">
        <v>49</v>
      </c>
      <c r="U2171" t="s">
        <v>50</v>
      </c>
      <c r="V2171" t="s">
        <v>51</v>
      </c>
      <c r="W2171" t="s">
        <v>52</v>
      </c>
      <c r="X2171" t="s">
        <v>53</v>
      </c>
      <c r="Y2171" t="s">
        <v>54</v>
      </c>
      <c r="Z2171" t="s">
        <v>55</v>
      </c>
      <c r="AA2171" t="s">
        <v>56</v>
      </c>
      <c r="AB2171" t="s">
        <v>57</v>
      </c>
      <c r="AC2171" t="s">
        <v>58</v>
      </c>
      <c r="AD2171" t="s">
        <v>59</v>
      </c>
      <c r="AE2171" t="s">
        <v>60</v>
      </c>
      <c r="AF2171" t="s">
        <v>61</v>
      </c>
      <c r="AG2171" t="s">
        <v>62</v>
      </c>
    </row>
    <row r="2172" spans="1:34" x14ac:dyDescent="0.6">
      <c r="J2172" t="s">
        <v>63</v>
      </c>
      <c r="K2172" t="s">
        <v>64</v>
      </c>
      <c r="L2172" t="s">
        <v>65</v>
      </c>
      <c r="M2172" t="s">
        <v>66</v>
      </c>
      <c r="N2172" t="s">
        <v>67</v>
      </c>
      <c r="O2172" t="s">
        <v>67</v>
      </c>
      <c r="P2172" t="s">
        <v>68</v>
      </c>
    </row>
    <row r="2173" spans="1:34" x14ac:dyDescent="0.6">
      <c r="A2173" t="s">
        <v>14</v>
      </c>
      <c r="B2173" t="s">
        <v>15</v>
      </c>
      <c r="C2173" t="s">
        <v>16</v>
      </c>
      <c r="D2173" t="s">
        <v>17</v>
      </c>
      <c r="E2173" t="s">
        <v>18</v>
      </c>
      <c r="F2173" t="s">
        <v>19</v>
      </c>
      <c r="G2173" t="s">
        <v>69</v>
      </c>
      <c r="H2173" t="s">
        <v>70</v>
      </c>
      <c r="I2173" t="s">
        <v>21</v>
      </c>
      <c r="J2173" t="s">
        <v>19</v>
      </c>
      <c r="K2173" t="s">
        <v>22</v>
      </c>
      <c r="L2173" t="s">
        <v>22</v>
      </c>
      <c r="M2173" t="s">
        <v>22</v>
      </c>
      <c r="N2173" t="s">
        <v>23</v>
      </c>
      <c r="O2173" t="s">
        <v>22</v>
      </c>
      <c r="P2173" t="s">
        <v>24</v>
      </c>
      <c r="Q2173" t="s">
        <v>19</v>
      </c>
      <c r="R2173" t="s">
        <v>25</v>
      </c>
      <c r="S2173" t="s">
        <v>21</v>
      </c>
      <c r="T2173" t="s">
        <v>26</v>
      </c>
      <c r="U2173" t="s">
        <v>14</v>
      </c>
      <c r="V2173" t="s">
        <v>18</v>
      </c>
      <c r="W2173" t="s">
        <v>24</v>
      </c>
      <c r="X2173" t="s">
        <v>27</v>
      </c>
      <c r="Y2173" t="s">
        <v>25</v>
      </c>
      <c r="Z2173" t="s">
        <v>28</v>
      </c>
      <c r="AA2173" t="s">
        <v>29</v>
      </c>
      <c r="AB2173" t="s">
        <v>25</v>
      </c>
      <c r="AC2173" t="s">
        <v>18</v>
      </c>
      <c r="AD2173" t="s">
        <v>26</v>
      </c>
      <c r="AE2173" t="s">
        <v>29</v>
      </c>
      <c r="AF2173" t="s">
        <v>19</v>
      </c>
      <c r="AG2173" t="s">
        <v>30</v>
      </c>
      <c r="AH2173" t="s">
        <v>31</v>
      </c>
    </row>
    <row r="2174" spans="1:34" x14ac:dyDescent="0.6">
      <c r="A2174" t="s">
        <v>14</v>
      </c>
      <c r="B2174" t="s">
        <v>15</v>
      </c>
      <c r="C2174" t="s">
        <v>16</v>
      </c>
      <c r="D2174" t="s">
        <v>17</v>
      </c>
      <c r="E2174" t="s">
        <v>18</v>
      </c>
      <c r="F2174" t="s">
        <v>19</v>
      </c>
      <c r="G2174" t="s">
        <v>69</v>
      </c>
      <c r="H2174" t="s">
        <v>70</v>
      </c>
      <c r="I2174" t="s">
        <v>21</v>
      </c>
      <c r="J2174" t="s">
        <v>19</v>
      </c>
      <c r="K2174" t="s">
        <v>22</v>
      </c>
      <c r="L2174" t="s">
        <v>22</v>
      </c>
      <c r="M2174" t="s">
        <v>22</v>
      </c>
      <c r="N2174" t="s">
        <v>23</v>
      </c>
      <c r="O2174" t="s">
        <v>22</v>
      </c>
      <c r="P2174" t="s">
        <v>24</v>
      </c>
      <c r="Q2174" t="s">
        <v>19</v>
      </c>
      <c r="R2174" t="s">
        <v>25</v>
      </c>
      <c r="S2174" t="s">
        <v>21</v>
      </c>
      <c r="T2174" t="s">
        <v>26</v>
      </c>
      <c r="U2174" t="s">
        <v>14</v>
      </c>
      <c r="V2174" t="s">
        <v>18</v>
      </c>
      <c r="W2174" t="s">
        <v>24</v>
      </c>
      <c r="X2174" t="s">
        <v>27</v>
      </c>
      <c r="Y2174" t="s">
        <v>25</v>
      </c>
      <c r="Z2174" t="s">
        <v>28</v>
      </c>
      <c r="AA2174" t="s">
        <v>29</v>
      </c>
      <c r="AB2174" t="s">
        <v>25</v>
      </c>
      <c r="AC2174" t="s">
        <v>18</v>
      </c>
      <c r="AD2174" t="s">
        <v>26</v>
      </c>
      <c r="AE2174" t="s">
        <v>29</v>
      </c>
      <c r="AF2174" t="s">
        <v>19</v>
      </c>
      <c r="AG2174" t="s">
        <v>30</v>
      </c>
      <c r="AH2174" t="s">
        <v>31</v>
      </c>
    </row>
    <row r="2175" spans="1:34" x14ac:dyDescent="0.6">
      <c r="A2175" t="s">
        <v>77</v>
      </c>
      <c r="B2175" t="s">
        <v>1132</v>
      </c>
      <c r="E2175" s="3">
        <v>443000</v>
      </c>
      <c r="G2175" s="3">
        <v>443237</v>
      </c>
      <c r="H2175" s="3">
        <v>443237</v>
      </c>
      <c r="I2175">
        <v>0</v>
      </c>
    </row>
    <row r="2176" spans="1:34" x14ac:dyDescent="0.6">
      <c r="A2176" t="s">
        <v>14</v>
      </c>
      <c r="B2176" t="s">
        <v>15</v>
      </c>
      <c r="C2176" t="s">
        <v>16</v>
      </c>
      <c r="D2176" t="s">
        <v>17</v>
      </c>
      <c r="E2176" t="s">
        <v>18</v>
      </c>
      <c r="F2176" t="s">
        <v>19</v>
      </c>
      <c r="G2176" t="s">
        <v>69</v>
      </c>
      <c r="H2176" t="s">
        <v>70</v>
      </c>
      <c r="I2176" t="s">
        <v>21</v>
      </c>
      <c r="J2176" t="s">
        <v>19</v>
      </c>
      <c r="K2176" t="s">
        <v>22</v>
      </c>
      <c r="L2176" t="s">
        <v>22</v>
      </c>
      <c r="M2176" t="s">
        <v>22</v>
      </c>
      <c r="N2176" t="s">
        <v>23</v>
      </c>
      <c r="O2176" t="s">
        <v>22</v>
      </c>
      <c r="P2176" t="s">
        <v>24</v>
      </c>
      <c r="Q2176" t="s">
        <v>19</v>
      </c>
      <c r="R2176" t="s">
        <v>25</v>
      </c>
      <c r="S2176" t="s">
        <v>21</v>
      </c>
      <c r="T2176" t="s">
        <v>26</v>
      </c>
      <c r="U2176" t="s">
        <v>14</v>
      </c>
      <c r="V2176" t="s">
        <v>18</v>
      </c>
      <c r="W2176" t="s">
        <v>24</v>
      </c>
      <c r="X2176" t="s">
        <v>27</v>
      </c>
      <c r="Y2176" t="s">
        <v>25</v>
      </c>
      <c r="Z2176" t="s">
        <v>28</v>
      </c>
      <c r="AA2176" t="s">
        <v>29</v>
      </c>
      <c r="AB2176" t="s">
        <v>25</v>
      </c>
      <c r="AC2176" t="s">
        <v>18</v>
      </c>
      <c r="AD2176" t="s">
        <v>26</v>
      </c>
      <c r="AE2176" t="s">
        <v>29</v>
      </c>
      <c r="AF2176" t="s">
        <v>19</v>
      </c>
      <c r="AG2176" t="s">
        <v>30</v>
      </c>
      <c r="AH2176" t="s">
        <v>31</v>
      </c>
    </row>
    <row r="2177" spans="1:33" x14ac:dyDescent="0.6">
      <c r="A2177">
        <v>40112760263</v>
      </c>
      <c r="B2177" t="s">
        <v>1135</v>
      </c>
      <c r="C2177">
        <v>80083922614</v>
      </c>
      <c r="D2177" t="s">
        <v>1136</v>
      </c>
      <c r="E2177" s="3">
        <v>600000</v>
      </c>
      <c r="F2177">
        <v>10.6</v>
      </c>
      <c r="G2177" s="3">
        <v>439876</v>
      </c>
      <c r="H2177" s="3">
        <v>439876</v>
      </c>
      <c r="I2177">
        <v>0</v>
      </c>
      <c r="J2177" s="4">
        <v>44289</v>
      </c>
      <c r="K2177">
        <v>11</v>
      </c>
      <c r="L2177">
        <v>11</v>
      </c>
      <c r="M2177">
        <v>0</v>
      </c>
      <c r="N2177">
        <v>0</v>
      </c>
      <c r="O2177">
        <v>0</v>
      </c>
      <c r="P2177">
        <v>0</v>
      </c>
      <c r="Q2177" t="s">
        <v>73</v>
      </c>
      <c r="R2177">
        <v>0</v>
      </c>
      <c r="S2177" s="3">
        <v>19530</v>
      </c>
      <c r="T2177" t="s">
        <v>74</v>
      </c>
      <c r="U2177">
        <v>0</v>
      </c>
      <c r="V2177">
        <v>0</v>
      </c>
      <c r="W2177" t="s">
        <v>75</v>
      </c>
      <c r="Y2177">
        <v>9</v>
      </c>
      <c r="Z2177" t="s">
        <v>75</v>
      </c>
      <c r="AA2177" t="s">
        <v>74</v>
      </c>
      <c r="AB2177" t="s">
        <v>75</v>
      </c>
      <c r="AC2177">
        <v>0</v>
      </c>
      <c r="AD2177" t="s">
        <v>74</v>
      </c>
      <c r="AE2177" t="s">
        <v>76</v>
      </c>
      <c r="AF2177" s="4">
        <v>44291</v>
      </c>
      <c r="AG2177">
        <v>999</v>
      </c>
    </row>
    <row r="2178" spans="1:33" x14ac:dyDescent="0.6">
      <c r="A2178">
        <v>40119575105</v>
      </c>
      <c r="B2178" t="s">
        <v>1135</v>
      </c>
      <c r="C2178">
        <v>86397857101</v>
      </c>
      <c r="D2178" t="s">
        <v>1137</v>
      </c>
      <c r="E2178" s="3">
        <v>1172000</v>
      </c>
      <c r="F2178">
        <v>10.1</v>
      </c>
      <c r="G2178" s="3">
        <v>1042965</v>
      </c>
      <c r="H2178" s="3">
        <v>1042963.6</v>
      </c>
      <c r="I2178">
        <v>0</v>
      </c>
      <c r="J2178" s="4">
        <v>44292</v>
      </c>
      <c r="K2178">
        <v>11</v>
      </c>
      <c r="L2178">
        <v>11</v>
      </c>
      <c r="M2178">
        <v>0</v>
      </c>
      <c r="N2178">
        <v>0</v>
      </c>
      <c r="O2178">
        <v>0</v>
      </c>
      <c r="P2178">
        <v>0</v>
      </c>
      <c r="Q2178" t="s">
        <v>73</v>
      </c>
      <c r="R2178">
        <v>0</v>
      </c>
      <c r="S2178" s="3">
        <v>21772</v>
      </c>
      <c r="T2178" t="s">
        <v>74</v>
      </c>
      <c r="U2178">
        <v>0</v>
      </c>
      <c r="V2178">
        <v>0</v>
      </c>
      <c r="W2178" t="s">
        <v>75</v>
      </c>
      <c r="Y2178">
        <v>9</v>
      </c>
      <c r="Z2178" t="s">
        <v>75</v>
      </c>
      <c r="AA2178" t="s">
        <v>74</v>
      </c>
      <c r="AB2178" t="s">
        <v>75</v>
      </c>
      <c r="AC2178">
        <v>0</v>
      </c>
      <c r="AD2178" t="s">
        <v>74</v>
      </c>
      <c r="AE2178" t="s">
        <v>76</v>
      </c>
      <c r="AF2178" s="4">
        <v>44439</v>
      </c>
      <c r="AG2178">
        <v>0</v>
      </c>
    </row>
    <row r="2179" spans="1:33" x14ac:dyDescent="0.6">
      <c r="A2179">
        <v>40123777321</v>
      </c>
      <c r="B2179" t="s">
        <v>1135</v>
      </c>
      <c r="C2179">
        <v>85327795288</v>
      </c>
      <c r="D2179" t="s">
        <v>1138</v>
      </c>
      <c r="E2179" s="3">
        <v>200000</v>
      </c>
      <c r="F2179">
        <v>11.1</v>
      </c>
      <c r="G2179" s="3">
        <v>178501</v>
      </c>
      <c r="H2179" s="3">
        <v>178501</v>
      </c>
      <c r="I2179">
        <v>0</v>
      </c>
      <c r="J2179" s="4">
        <v>44294</v>
      </c>
      <c r="K2179">
        <v>11</v>
      </c>
      <c r="L2179">
        <v>11</v>
      </c>
      <c r="M2179">
        <v>0</v>
      </c>
      <c r="N2179">
        <v>0</v>
      </c>
      <c r="O2179">
        <v>0</v>
      </c>
      <c r="P2179">
        <v>0</v>
      </c>
      <c r="Q2179" t="s">
        <v>73</v>
      </c>
      <c r="R2179">
        <v>0</v>
      </c>
      <c r="S2179" s="3">
        <v>3818</v>
      </c>
      <c r="T2179" t="s">
        <v>74</v>
      </c>
      <c r="U2179">
        <v>0</v>
      </c>
      <c r="V2179">
        <v>0</v>
      </c>
      <c r="Z2179" t="s">
        <v>75</v>
      </c>
      <c r="AA2179" t="s">
        <v>74</v>
      </c>
      <c r="AB2179" t="s">
        <v>75</v>
      </c>
      <c r="AC2179">
        <v>0</v>
      </c>
      <c r="AD2179" t="s">
        <v>74</v>
      </c>
      <c r="AE2179" t="s">
        <v>76</v>
      </c>
      <c r="AF2179" s="4">
        <v>44295</v>
      </c>
      <c r="AG2179">
        <v>999</v>
      </c>
    </row>
    <row r="2180" spans="1:33" x14ac:dyDescent="0.6">
      <c r="A2180">
        <v>40124070901</v>
      </c>
      <c r="B2180" t="s">
        <v>1135</v>
      </c>
      <c r="C2180">
        <v>85967834854</v>
      </c>
      <c r="D2180" t="s">
        <v>1139</v>
      </c>
      <c r="E2180" s="3">
        <v>600000</v>
      </c>
      <c r="F2180">
        <v>11.6</v>
      </c>
      <c r="G2180" s="3">
        <v>536671</v>
      </c>
      <c r="H2180" s="3">
        <v>536670.63</v>
      </c>
      <c r="I2180">
        <v>0</v>
      </c>
      <c r="J2180" s="4">
        <v>44294</v>
      </c>
      <c r="K2180">
        <v>11</v>
      </c>
      <c r="L2180">
        <v>11</v>
      </c>
      <c r="M2180">
        <v>0</v>
      </c>
      <c r="N2180">
        <v>0</v>
      </c>
      <c r="O2180">
        <v>0</v>
      </c>
      <c r="P2180">
        <v>0</v>
      </c>
      <c r="Q2180" t="s">
        <v>73</v>
      </c>
      <c r="R2180">
        <v>0</v>
      </c>
      <c r="S2180" s="3">
        <v>11606</v>
      </c>
      <c r="T2180" t="s">
        <v>74</v>
      </c>
      <c r="U2180">
        <v>0</v>
      </c>
      <c r="V2180">
        <v>0</v>
      </c>
      <c r="Z2180" t="s">
        <v>75</v>
      </c>
      <c r="AA2180" t="s">
        <v>74</v>
      </c>
      <c r="AB2180" t="s">
        <v>75</v>
      </c>
      <c r="AC2180">
        <v>0</v>
      </c>
      <c r="AD2180" t="s">
        <v>74</v>
      </c>
      <c r="AE2180" t="s">
        <v>76</v>
      </c>
      <c r="AF2180" s="4">
        <v>44447</v>
      </c>
      <c r="AG2180">
        <v>0</v>
      </c>
    </row>
    <row r="2181" spans="1:33" x14ac:dyDescent="0.6">
      <c r="A2181">
        <v>40124759414</v>
      </c>
      <c r="B2181" t="s">
        <v>1135</v>
      </c>
      <c r="C2181">
        <v>85173817308</v>
      </c>
      <c r="D2181" t="s">
        <v>1140</v>
      </c>
      <c r="E2181" s="3">
        <v>500000</v>
      </c>
      <c r="F2181">
        <v>10.6</v>
      </c>
      <c r="G2181" s="3">
        <v>429590</v>
      </c>
      <c r="H2181" s="3">
        <v>429590</v>
      </c>
      <c r="I2181">
        <v>0</v>
      </c>
      <c r="J2181" s="4">
        <v>44294</v>
      </c>
      <c r="K2181">
        <v>11</v>
      </c>
      <c r="L2181">
        <v>11</v>
      </c>
      <c r="M2181">
        <v>0</v>
      </c>
      <c r="N2181">
        <v>0</v>
      </c>
      <c r="O2181">
        <v>0</v>
      </c>
      <c r="P2181">
        <v>0</v>
      </c>
      <c r="Q2181" t="s">
        <v>73</v>
      </c>
      <c r="R2181">
        <v>0</v>
      </c>
      <c r="S2181" s="3">
        <v>10772</v>
      </c>
      <c r="T2181" t="s">
        <v>74</v>
      </c>
      <c r="U2181">
        <v>0</v>
      </c>
      <c r="V2181">
        <v>0</v>
      </c>
      <c r="W2181" t="s">
        <v>75</v>
      </c>
      <c r="Y2181">
        <v>9</v>
      </c>
      <c r="Z2181" t="s">
        <v>75</v>
      </c>
      <c r="AA2181" t="s">
        <v>74</v>
      </c>
      <c r="AB2181" t="s">
        <v>75</v>
      </c>
      <c r="AC2181">
        <v>0</v>
      </c>
      <c r="AD2181" t="s">
        <v>74</v>
      </c>
    </row>
    <row r="2182" spans="1:33" x14ac:dyDescent="0.6">
      <c r="A2182">
        <v>40124765916</v>
      </c>
      <c r="B2182" t="s">
        <v>1135</v>
      </c>
      <c r="C2182">
        <v>89708933067</v>
      </c>
      <c r="D2182" t="s">
        <v>1141</v>
      </c>
      <c r="E2182" s="3">
        <v>912800</v>
      </c>
      <c r="F2182">
        <v>10.6</v>
      </c>
      <c r="G2182" s="3">
        <v>812929</v>
      </c>
      <c r="H2182" s="3">
        <v>811929</v>
      </c>
      <c r="I2182">
        <v>0</v>
      </c>
      <c r="J2182" s="4">
        <v>44294</v>
      </c>
      <c r="K2182">
        <v>11</v>
      </c>
      <c r="L2182">
        <v>11</v>
      </c>
      <c r="M2182">
        <v>0</v>
      </c>
      <c r="N2182">
        <v>0</v>
      </c>
      <c r="O2182">
        <v>0</v>
      </c>
      <c r="P2182">
        <v>0</v>
      </c>
      <c r="Q2182" t="s">
        <v>73</v>
      </c>
      <c r="R2182">
        <v>0</v>
      </c>
      <c r="S2182" s="3">
        <v>17188</v>
      </c>
      <c r="T2182" t="s">
        <v>74</v>
      </c>
      <c r="U2182">
        <v>0</v>
      </c>
      <c r="V2182">
        <v>0</v>
      </c>
      <c r="W2182" t="s">
        <v>75</v>
      </c>
      <c r="Y2182">
        <v>9</v>
      </c>
      <c r="Z2182" t="s">
        <v>75</v>
      </c>
      <c r="AA2182" t="s">
        <v>74</v>
      </c>
      <c r="AB2182" t="s">
        <v>75</v>
      </c>
      <c r="AC2182">
        <v>0</v>
      </c>
      <c r="AD2182" t="s">
        <v>74</v>
      </c>
    </row>
    <row r="2183" spans="1:33" x14ac:dyDescent="0.6">
      <c r="A2183">
        <v>40126582147</v>
      </c>
      <c r="B2183" t="s">
        <v>1135</v>
      </c>
      <c r="C2183">
        <v>86591487410</v>
      </c>
      <c r="D2183" t="s">
        <v>1142</v>
      </c>
      <c r="E2183" s="3">
        <v>1000000</v>
      </c>
      <c r="F2183">
        <v>10.1</v>
      </c>
      <c r="G2183" s="3">
        <v>888447</v>
      </c>
      <c r="H2183" s="3">
        <v>888447</v>
      </c>
      <c r="I2183">
        <v>0</v>
      </c>
      <c r="J2183" s="4">
        <v>44295</v>
      </c>
      <c r="K2183">
        <v>11</v>
      </c>
      <c r="L2183">
        <v>11</v>
      </c>
      <c r="M2183">
        <v>0</v>
      </c>
      <c r="N2183">
        <v>0</v>
      </c>
      <c r="O2183">
        <v>0</v>
      </c>
      <c r="P2183">
        <v>0</v>
      </c>
      <c r="Q2183" t="s">
        <v>73</v>
      </c>
      <c r="R2183">
        <v>0</v>
      </c>
      <c r="S2183" s="3">
        <v>18577</v>
      </c>
      <c r="T2183" t="s">
        <v>74</v>
      </c>
      <c r="U2183">
        <v>0</v>
      </c>
      <c r="V2183">
        <v>0</v>
      </c>
      <c r="W2183" t="s">
        <v>75</v>
      </c>
      <c r="Y2183">
        <v>9</v>
      </c>
      <c r="Z2183" t="s">
        <v>75</v>
      </c>
      <c r="AA2183" t="s">
        <v>74</v>
      </c>
      <c r="AB2183" t="s">
        <v>75</v>
      </c>
      <c r="AC2183">
        <v>0</v>
      </c>
      <c r="AD2183" t="s">
        <v>74</v>
      </c>
    </row>
    <row r="2184" spans="1:33" x14ac:dyDescent="0.6">
      <c r="A2184">
        <v>40132364573</v>
      </c>
      <c r="B2184" t="s">
        <v>1135</v>
      </c>
      <c r="C2184">
        <v>87176826020</v>
      </c>
      <c r="D2184" t="s">
        <v>1143</v>
      </c>
      <c r="E2184" s="3">
        <v>550000</v>
      </c>
      <c r="F2184">
        <v>10.6</v>
      </c>
      <c r="G2184" s="3">
        <v>445635</v>
      </c>
      <c r="H2184" s="3">
        <v>445635</v>
      </c>
      <c r="I2184">
        <v>0</v>
      </c>
      <c r="J2184" s="4">
        <v>44298</v>
      </c>
      <c r="K2184">
        <v>11</v>
      </c>
      <c r="L2184">
        <v>11</v>
      </c>
      <c r="M2184">
        <v>0</v>
      </c>
      <c r="N2184">
        <v>0</v>
      </c>
      <c r="O2184">
        <v>0</v>
      </c>
      <c r="P2184">
        <v>0</v>
      </c>
      <c r="Q2184" t="s">
        <v>73</v>
      </c>
      <c r="R2184">
        <v>0</v>
      </c>
      <c r="S2184" s="3">
        <v>14109</v>
      </c>
      <c r="T2184" t="s">
        <v>74</v>
      </c>
      <c r="U2184">
        <v>0</v>
      </c>
      <c r="V2184">
        <v>0</v>
      </c>
      <c r="Z2184" t="s">
        <v>75</v>
      </c>
      <c r="AA2184" t="s">
        <v>74</v>
      </c>
      <c r="AB2184" t="s">
        <v>75</v>
      </c>
      <c r="AC2184">
        <v>0</v>
      </c>
      <c r="AD2184" t="s">
        <v>74</v>
      </c>
    </row>
    <row r="2185" spans="1:33" x14ac:dyDescent="0.6">
      <c r="A2185">
        <v>40140411321</v>
      </c>
      <c r="B2185" t="s">
        <v>1135</v>
      </c>
      <c r="C2185">
        <v>88593708466</v>
      </c>
      <c r="D2185" t="s">
        <v>1144</v>
      </c>
      <c r="E2185" s="3">
        <v>500000</v>
      </c>
      <c r="F2185">
        <v>11.1</v>
      </c>
      <c r="G2185" s="3">
        <v>444807</v>
      </c>
      <c r="H2185" s="3">
        <v>444787.68</v>
      </c>
      <c r="I2185">
        <v>0</v>
      </c>
      <c r="J2185" s="4">
        <v>44303</v>
      </c>
      <c r="K2185">
        <v>11</v>
      </c>
      <c r="L2185">
        <v>11</v>
      </c>
      <c r="M2185">
        <v>0</v>
      </c>
      <c r="N2185">
        <v>0</v>
      </c>
      <c r="O2185">
        <v>0</v>
      </c>
      <c r="P2185">
        <v>0</v>
      </c>
      <c r="Q2185" t="s">
        <v>73</v>
      </c>
      <c r="R2185">
        <v>0</v>
      </c>
      <c r="S2185" s="3">
        <v>9543</v>
      </c>
      <c r="T2185" t="s">
        <v>74</v>
      </c>
      <c r="U2185">
        <v>0</v>
      </c>
      <c r="V2185">
        <v>31.5</v>
      </c>
      <c r="W2185" t="s">
        <v>75</v>
      </c>
      <c r="Y2185">
        <v>9</v>
      </c>
      <c r="Z2185" t="s">
        <v>75</v>
      </c>
      <c r="AA2185" t="s">
        <v>74</v>
      </c>
      <c r="AB2185" t="s">
        <v>75</v>
      </c>
      <c r="AC2185">
        <v>0</v>
      </c>
      <c r="AD2185" t="s">
        <v>74</v>
      </c>
      <c r="AE2185" t="s">
        <v>76</v>
      </c>
      <c r="AF2185" s="4">
        <v>44627</v>
      </c>
      <c r="AG2185">
        <v>0</v>
      </c>
    </row>
    <row r="2186" spans="1:33" x14ac:dyDescent="0.6">
      <c r="A2186">
        <v>40140441050</v>
      </c>
      <c r="B2186" t="s">
        <v>1135</v>
      </c>
      <c r="C2186">
        <v>86740887534</v>
      </c>
      <c r="D2186" t="s">
        <v>1145</v>
      </c>
      <c r="E2186" s="3">
        <v>450000</v>
      </c>
      <c r="F2186">
        <v>10.6</v>
      </c>
      <c r="G2186" s="3">
        <v>327883</v>
      </c>
      <c r="H2186" s="3">
        <v>327883</v>
      </c>
      <c r="I2186">
        <v>0</v>
      </c>
      <c r="J2186" s="4">
        <v>44303</v>
      </c>
      <c r="K2186">
        <v>11</v>
      </c>
      <c r="L2186">
        <v>11</v>
      </c>
      <c r="M2186">
        <v>0</v>
      </c>
      <c r="N2186">
        <v>0</v>
      </c>
      <c r="O2186">
        <v>0</v>
      </c>
      <c r="P2186">
        <v>0</v>
      </c>
      <c r="Q2186" t="s">
        <v>73</v>
      </c>
      <c r="R2186">
        <v>0</v>
      </c>
      <c r="S2186" s="3">
        <v>14648</v>
      </c>
      <c r="T2186" t="s">
        <v>74</v>
      </c>
      <c r="U2186">
        <v>0</v>
      </c>
      <c r="V2186">
        <v>0</v>
      </c>
      <c r="W2186" t="s">
        <v>75</v>
      </c>
      <c r="Y2186">
        <v>9</v>
      </c>
      <c r="Z2186" t="s">
        <v>75</v>
      </c>
      <c r="AA2186" t="s">
        <v>74</v>
      </c>
      <c r="AB2186" t="s">
        <v>75</v>
      </c>
      <c r="AC2186">
        <v>0</v>
      </c>
      <c r="AD2186" t="s">
        <v>74</v>
      </c>
    </row>
    <row r="2187" spans="1:33" x14ac:dyDescent="0.6">
      <c r="A2187">
        <v>40153014443</v>
      </c>
      <c r="B2187" t="s">
        <v>1135</v>
      </c>
      <c r="C2187">
        <v>80415094062</v>
      </c>
      <c r="D2187" t="s">
        <v>1146</v>
      </c>
      <c r="E2187" s="3">
        <v>470000</v>
      </c>
      <c r="F2187">
        <v>10.6</v>
      </c>
      <c r="G2187" s="3">
        <v>414964</v>
      </c>
      <c r="H2187" s="3">
        <v>400804</v>
      </c>
      <c r="I2187">
        <v>0</v>
      </c>
      <c r="J2187" s="4">
        <v>44312</v>
      </c>
      <c r="K2187">
        <v>11</v>
      </c>
      <c r="L2187">
        <v>11</v>
      </c>
      <c r="M2187">
        <v>0</v>
      </c>
      <c r="N2187">
        <v>0</v>
      </c>
      <c r="O2187">
        <v>0</v>
      </c>
      <c r="P2187">
        <v>0</v>
      </c>
      <c r="Q2187" t="s">
        <v>73</v>
      </c>
      <c r="R2187">
        <v>0</v>
      </c>
      <c r="S2187" s="3">
        <v>8851</v>
      </c>
      <c r="T2187" t="s">
        <v>74</v>
      </c>
      <c r="U2187">
        <v>0</v>
      </c>
      <c r="V2187">
        <v>0</v>
      </c>
      <c r="W2187" t="s">
        <v>75</v>
      </c>
      <c r="Y2187">
        <v>9</v>
      </c>
      <c r="Z2187" t="s">
        <v>75</v>
      </c>
      <c r="AA2187" t="s">
        <v>74</v>
      </c>
      <c r="AB2187" t="s">
        <v>75</v>
      </c>
      <c r="AC2187">
        <v>0</v>
      </c>
      <c r="AD2187" t="s">
        <v>74</v>
      </c>
      <c r="AE2187" t="s">
        <v>76</v>
      </c>
      <c r="AF2187" s="4">
        <v>44457</v>
      </c>
      <c r="AG2187">
        <v>0</v>
      </c>
    </row>
    <row r="2188" spans="1:33" x14ac:dyDescent="0.6">
      <c r="A2188">
        <v>40154912151</v>
      </c>
      <c r="B2188" t="s">
        <v>1135</v>
      </c>
      <c r="C2188">
        <v>86071943114</v>
      </c>
      <c r="D2188" t="s">
        <v>1147</v>
      </c>
      <c r="E2188" s="3">
        <v>650000</v>
      </c>
      <c r="F2188">
        <v>10.6</v>
      </c>
      <c r="G2188" s="3">
        <v>575465</v>
      </c>
      <c r="H2188" s="3">
        <v>575464</v>
      </c>
      <c r="I2188">
        <v>0</v>
      </c>
      <c r="J2188" s="4">
        <v>44313</v>
      </c>
      <c r="K2188">
        <v>11</v>
      </c>
      <c r="L2188">
        <v>11</v>
      </c>
      <c r="M2188">
        <v>0</v>
      </c>
      <c r="N2188">
        <v>0</v>
      </c>
      <c r="O2188">
        <v>0</v>
      </c>
      <c r="P2188">
        <v>0</v>
      </c>
      <c r="Q2188" t="s">
        <v>73</v>
      </c>
      <c r="R2188">
        <v>0</v>
      </c>
      <c r="S2188" s="3">
        <v>12240</v>
      </c>
      <c r="T2188" t="s">
        <v>74</v>
      </c>
      <c r="U2188">
        <v>0</v>
      </c>
      <c r="V2188">
        <v>0</v>
      </c>
      <c r="W2188" t="s">
        <v>75</v>
      </c>
      <c r="Y2188">
        <v>9</v>
      </c>
      <c r="Z2188" t="s">
        <v>75</v>
      </c>
      <c r="AA2188" t="s">
        <v>74</v>
      </c>
      <c r="AB2188" t="s">
        <v>75</v>
      </c>
      <c r="AC2188">
        <v>0</v>
      </c>
      <c r="AD2188" t="s">
        <v>74</v>
      </c>
      <c r="AE2188" t="s">
        <v>76</v>
      </c>
      <c r="AF2188" s="4">
        <v>44572</v>
      </c>
      <c r="AG2188">
        <v>0</v>
      </c>
    </row>
    <row r="2189" spans="1:33" x14ac:dyDescent="0.6">
      <c r="A2189">
        <v>40161249535</v>
      </c>
      <c r="B2189" t="s">
        <v>1135</v>
      </c>
      <c r="C2189">
        <v>89541842622</v>
      </c>
      <c r="D2189" t="s">
        <v>1148</v>
      </c>
      <c r="E2189" s="3">
        <v>1062000</v>
      </c>
      <c r="F2189">
        <v>10.1</v>
      </c>
      <c r="G2189" s="3">
        <v>956048</v>
      </c>
      <c r="H2189" s="3">
        <v>6047.91</v>
      </c>
      <c r="I2189">
        <v>0</v>
      </c>
      <c r="J2189" s="4">
        <v>44317</v>
      </c>
      <c r="K2189">
        <v>10</v>
      </c>
      <c r="L2189">
        <v>10</v>
      </c>
      <c r="M2189">
        <v>0</v>
      </c>
      <c r="N2189">
        <v>0</v>
      </c>
      <c r="O2189">
        <v>0</v>
      </c>
      <c r="P2189">
        <v>0</v>
      </c>
      <c r="Q2189" t="s">
        <v>73</v>
      </c>
      <c r="R2189">
        <v>0</v>
      </c>
      <c r="S2189" s="3">
        <v>19729</v>
      </c>
      <c r="T2189" t="s">
        <v>74</v>
      </c>
      <c r="U2189">
        <v>0</v>
      </c>
      <c r="V2189">
        <v>0</v>
      </c>
      <c r="W2189" t="s">
        <v>75</v>
      </c>
      <c r="Y2189">
        <v>9</v>
      </c>
      <c r="Z2189" t="s">
        <v>75</v>
      </c>
      <c r="AA2189" t="s">
        <v>74</v>
      </c>
      <c r="AB2189" t="s">
        <v>75</v>
      </c>
      <c r="AC2189">
        <v>0</v>
      </c>
      <c r="AD2189" t="s">
        <v>74</v>
      </c>
      <c r="AE2189" t="s">
        <v>76</v>
      </c>
      <c r="AF2189" s="4">
        <v>44544</v>
      </c>
      <c r="AG2189">
        <v>0</v>
      </c>
    </row>
    <row r="2190" spans="1:33" x14ac:dyDescent="0.6">
      <c r="A2190">
        <v>40164719247</v>
      </c>
      <c r="B2190" t="s">
        <v>1135</v>
      </c>
      <c r="C2190">
        <v>86691072875</v>
      </c>
      <c r="D2190" t="s">
        <v>1149</v>
      </c>
      <c r="E2190" s="3">
        <v>500000</v>
      </c>
      <c r="F2190">
        <v>11.1</v>
      </c>
      <c r="G2190" s="3">
        <v>452647</v>
      </c>
      <c r="H2190" s="3">
        <v>452646.27</v>
      </c>
      <c r="I2190">
        <v>0</v>
      </c>
      <c r="J2190" s="4">
        <v>44319</v>
      </c>
      <c r="K2190">
        <v>10</v>
      </c>
      <c r="L2190">
        <v>10</v>
      </c>
      <c r="M2190">
        <v>0</v>
      </c>
      <c r="N2190">
        <v>0</v>
      </c>
      <c r="O2190">
        <v>0</v>
      </c>
      <c r="P2190">
        <v>0</v>
      </c>
      <c r="Q2190" t="s">
        <v>73</v>
      </c>
      <c r="R2190">
        <v>0</v>
      </c>
      <c r="S2190" s="3">
        <v>9543</v>
      </c>
      <c r="T2190" t="s">
        <v>74</v>
      </c>
      <c r="U2190">
        <v>0</v>
      </c>
      <c r="V2190">
        <v>0</v>
      </c>
      <c r="W2190" t="s">
        <v>75</v>
      </c>
      <c r="Y2190">
        <v>9</v>
      </c>
      <c r="Z2190" t="s">
        <v>75</v>
      </c>
      <c r="AA2190" t="s">
        <v>74</v>
      </c>
      <c r="AB2190" t="s">
        <v>75</v>
      </c>
      <c r="AC2190">
        <v>0</v>
      </c>
      <c r="AD2190" t="s">
        <v>74</v>
      </c>
      <c r="AE2190" t="s">
        <v>76</v>
      </c>
      <c r="AF2190" s="4">
        <v>44447</v>
      </c>
      <c r="AG2190">
        <v>0</v>
      </c>
    </row>
    <row r="2191" spans="1:33" x14ac:dyDescent="0.6">
      <c r="A2191">
        <v>40194217901</v>
      </c>
      <c r="B2191" t="s">
        <v>1135</v>
      </c>
      <c r="C2191">
        <v>85851872040</v>
      </c>
      <c r="D2191" t="s">
        <v>1150</v>
      </c>
      <c r="E2191" s="3">
        <v>1145000</v>
      </c>
      <c r="F2191">
        <v>11.1</v>
      </c>
      <c r="G2191" s="3">
        <v>995219</v>
      </c>
      <c r="H2191" s="3">
        <v>995219</v>
      </c>
      <c r="I2191">
        <v>0</v>
      </c>
      <c r="J2191" s="4">
        <v>44342</v>
      </c>
      <c r="K2191">
        <v>10</v>
      </c>
      <c r="L2191">
        <v>10</v>
      </c>
      <c r="M2191">
        <v>0</v>
      </c>
      <c r="N2191">
        <v>0</v>
      </c>
      <c r="O2191">
        <v>0</v>
      </c>
      <c r="P2191">
        <v>0</v>
      </c>
      <c r="Q2191" t="s">
        <v>73</v>
      </c>
      <c r="R2191">
        <v>0</v>
      </c>
      <c r="S2191" s="3">
        <v>24953</v>
      </c>
      <c r="T2191" t="s">
        <v>74</v>
      </c>
      <c r="U2191">
        <v>0</v>
      </c>
      <c r="V2191">
        <v>0</v>
      </c>
      <c r="Z2191" t="s">
        <v>75</v>
      </c>
      <c r="AA2191" t="s">
        <v>74</v>
      </c>
      <c r="AB2191" t="s">
        <v>75</v>
      </c>
      <c r="AC2191">
        <v>0</v>
      </c>
      <c r="AD2191" t="s">
        <v>74</v>
      </c>
      <c r="AE2191" t="s">
        <v>76</v>
      </c>
      <c r="AF2191" s="4">
        <v>44343</v>
      </c>
      <c r="AG2191">
        <v>999</v>
      </c>
    </row>
    <row r="2192" spans="1:33" x14ac:dyDescent="0.6">
      <c r="A2192">
        <v>40207385250</v>
      </c>
      <c r="B2192" t="s">
        <v>1135</v>
      </c>
      <c r="C2192">
        <v>86177843869</v>
      </c>
      <c r="D2192" t="s">
        <v>1151</v>
      </c>
      <c r="E2192" s="3">
        <v>400000</v>
      </c>
      <c r="F2192">
        <v>11.1</v>
      </c>
      <c r="G2192" s="3">
        <v>366334</v>
      </c>
      <c r="H2192" s="3">
        <v>366334</v>
      </c>
      <c r="I2192">
        <v>0</v>
      </c>
      <c r="J2192" s="4">
        <v>44350</v>
      </c>
      <c r="K2192">
        <v>9</v>
      </c>
      <c r="L2192">
        <v>9</v>
      </c>
      <c r="M2192">
        <v>0</v>
      </c>
      <c r="N2192">
        <v>0</v>
      </c>
      <c r="O2192">
        <v>0</v>
      </c>
      <c r="P2192">
        <v>0</v>
      </c>
      <c r="Q2192" t="s">
        <v>73</v>
      </c>
      <c r="R2192">
        <v>0</v>
      </c>
      <c r="S2192" s="3">
        <v>7635</v>
      </c>
      <c r="T2192" t="s">
        <v>74</v>
      </c>
      <c r="U2192">
        <v>0</v>
      </c>
      <c r="V2192">
        <v>0</v>
      </c>
      <c r="Z2192" t="s">
        <v>75</v>
      </c>
      <c r="AA2192" t="s">
        <v>74</v>
      </c>
      <c r="AB2192" t="s">
        <v>75</v>
      </c>
      <c r="AC2192">
        <v>0</v>
      </c>
      <c r="AD2192" t="s">
        <v>74</v>
      </c>
      <c r="AE2192" t="s">
        <v>76</v>
      </c>
      <c r="AF2192" s="4">
        <v>44351</v>
      </c>
      <c r="AG2192">
        <v>999</v>
      </c>
    </row>
    <row r="2193" spans="1:34" x14ac:dyDescent="0.6">
      <c r="A2193">
        <v>40207634752</v>
      </c>
      <c r="B2193" t="s">
        <v>1135</v>
      </c>
      <c r="C2193">
        <v>85033707576</v>
      </c>
      <c r="D2193" t="s">
        <v>1152</v>
      </c>
      <c r="E2193" s="3">
        <v>300000</v>
      </c>
      <c r="F2193">
        <v>12.6</v>
      </c>
      <c r="G2193" s="3">
        <v>268626</v>
      </c>
      <c r="H2193" s="3">
        <v>268626</v>
      </c>
      <c r="I2193">
        <v>0</v>
      </c>
      <c r="J2193" s="4">
        <v>44350</v>
      </c>
      <c r="K2193">
        <v>9</v>
      </c>
      <c r="L2193">
        <v>9</v>
      </c>
      <c r="M2193">
        <v>0</v>
      </c>
      <c r="N2193">
        <v>0</v>
      </c>
      <c r="O2193">
        <v>0</v>
      </c>
      <c r="P2193">
        <v>0</v>
      </c>
      <c r="Q2193" t="s">
        <v>73</v>
      </c>
      <c r="R2193">
        <v>0</v>
      </c>
      <c r="S2193" s="3">
        <v>6765</v>
      </c>
      <c r="T2193" t="s">
        <v>74</v>
      </c>
      <c r="U2193">
        <v>0</v>
      </c>
      <c r="V2193">
        <v>0</v>
      </c>
      <c r="Z2193" t="s">
        <v>75</v>
      </c>
      <c r="AA2193" t="s">
        <v>74</v>
      </c>
      <c r="AB2193" t="s">
        <v>75</v>
      </c>
      <c r="AC2193">
        <v>0</v>
      </c>
      <c r="AD2193" t="s">
        <v>74</v>
      </c>
    </row>
    <row r="2194" spans="1:34" x14ac:dyDescent="0.6">
      <c r="A2194">
        <v>40209835425</v>
      </c>
      <c r="B2194" t="s">
        <v>1135</v>
      </c>
      <c r="C2194">
        <v>89713522289</v>
      </c>
      <c r="D2194" t="s">
        <v>1153</v>
      </c>
      <c r="E2194" s="3">
        <v>959400</v>
      </c>
      <c r="F2194">
        <v>10.6</v>
      </c>
      <c r="G2194" s="3">
        <v>871214</v>
      </c>
      <c r="H2194" s="3">
        <v>2309</v>
      </c>
      <c r="I2194">
        <v>0</v>
      </c>
      <c r="J2194" s="4">
        <v>44351</v>
      </c>
      <c r="K2194">
        <v>9</v>
      </c>
      <c r="L2194">
        <v>9</v>
      </c>
      <c r="M2194">
        <v>0</v>
      </c>
      <c r="N2194">
        <v>0</v>
      </c>
      <c r="O2194">
        <v>0</v>
      </c>
      <c r="P2194">
        <v>0</v>
      </c>
      <c r="Q2194" t="s">
        <v>73</v>
      </c>
      <c r="R2194">
        <v>0</v>
      </c>
      <c r="S2194" s="3">
        <v>18066</v>
      </c>
      <c r="T2194" t="s">
        <v>74</v>
      </c>
      <c r="U2194">
        <v>0</v>
      </c>
      <c r="V2194">
        <v>71.28</v>
      </c>
      <c r="W2194" t="s">
        <v>75</v>
      </c>
      <c r="Y2194">
        <v>9</v>
      </c>
      <c r="Z2194" t="s">
        <v>75</v>
      </c>
      <c r="AA2194" t="s">
        <v>74</v>
      </c>
      <c r="AB2194" t="s">
        <v>75</v>
      </c>
      <c r="AC2194">
        <v>0</v>
      </c>
      <c r="AD2194" t="s">
        <v>74</v>
      </c>
      <c r="AE2194" t="s">
        <v>76</v>
      </c>
      <c r="AF2194" s="4">
        <v>44628</v>
      </c>
      <c r="AG2194">
        <v>0</v>
      </c>
    </row>
    <row r="2195" spans="1:34" x14ac:dyDescent="0.6">
      <c r="A2195">
        <v>40216222841</v>
      </c>
      <c r="B2195" t="s">
        <v>1135</v>
      </c>
      <c r="C2195">
        <v>87730175203</v>
      </c>
      <c r="D2195" t="s">
        <v>1154</v>
      </c>
      <c r="E2195" s="3">
        <v>486000</v>
      </c>
      <c r="F2195">
        <v>10.6</v>
      </c>
      <c r="G2195" s="3">
        <v>443522</v>
      </c>
      <c r="H2195" s="3">
        <v>443521.2</v>
      </c>
      <c r="I2195">
        <v>0</v>
      </c>
      <c r="J2195" s="4">
        <v>44355</v>
      </c>
      <c r="K2195">
        <v>9</v>
      </c>
      <c r="L2195">
        <v>9</v>
      </c>
      <c r="M2195">
        <v>0</v>
      </c>
      <c r="N2195">
        <v>0</v>
      </c>
      <c r="O2195">
        <v>0</v>
      </c>
      <c r="P2195">
        <v>0</v>
      </c>
      <c r="Q2195" t="s">
        <v>73</v>
      </c>
      <c r="R2195">
        <v>0</v>
      </c>
      <c r="S2195" s="3">
        <v>9152</v>
      </c>
      <c r="T2195" t="s">
        <v>74</v>
      </c>
      <c r="U2195">
        <v>0</v>
      </c>
      <c r="V2195">
        <v>0</v>
      </c>
      <c r="W2195" t="s">
        <v>75</v>
      </c>
      <c r="Y2195">
        <v>9</v>
      </c>
      <c r="Z2195" t="s">
        <v>75</v>
      </c>
      <c r="AA2195" t="s">
        <v>74</v>
      </c>
      <c r="AB2195" t="s">
        <v>75</v>
      </c>
      <c r="AC2195">
        <v>0</v>
      </c>
      <c r="AD2195" t="s">
        <v>74</v>
      </c>
      <c r="AE2195" t="s">
        <v>76</v>
      </c>
      <c r="AF2195" s="4">
        <v>44365</v>
      </c>
      <c r="AG2195">
        <v>999</v>
      </c>
    </row>
    <row r="2196" spans="1:34" x14ac:dyDescent="0.6">
      <c r="A2196">
        <v>40216679771</v>
      </c>
      <c r="B2196" t="s">
        <v>1135</v>
      </c>
      <c r="C2196">
        <v>86031237978</v>
      </c>
      <c r="D2196" t="s">
        <v>1155</v>
      </c>
      <c r="E2196" s="3">
        <v>550000</v>
      </c>
      <c r="F2196">
        <v>12.6</v>
      </c>
      <c r="G2196" s="3">
        <v>491744</v>
      </c>
      <c r="H2196" s="3">
        <v>491743.15</v>
      </c>
      <c r="I2196">
        <v>0</v>
      </c>
      <c r="J2196" s="4">
        <v>44355</v>
      </c>
      <c r="K2196">
        <v>9</v>
      </c>
      <c r="L2196">
        <v>9</v>
      </c>
      <c r="M2196">
        <v>0</v>
      </c>
      <c r="N2196">
        <v>0</v>
      </c>
      <c r="O2196">
        <v>0</v>
      </c>
      <c r="P2196">
        <v>0</v>
      </c>
      <c r="Q2196" t="s">
        <v>73</v>
      </c>
      <c r="R2196">
        <v>0</v>
      </c>
      <c r="S2196" s="3">
        <v>12402</v>
      </c>
      <c r="T2196" t="s">
        <v>74</v>
      </c>
      <c r="U2196">
        <v>0</v>
      </c>
      <c r="V2196">
        <v>0</v>
      </c>
      <c r="W2196" t="s">
        <v>75</v>
      </c>
      <c r="Y2196">
        <v>9</v>
      </c>
      <c r="Z2196" t="s">
        <v>75</v>
      </c>
      <c r="AA2196" t="s">
        <v>74</v>
      </c>
      <c r="AB2196" t="s">
        <v>75</v>
      </c>
      <c r="AC2196">
        <v>0</v>
      </c>
      <c r="AD2196" t="s">
        <v>74</v>
      </c>
      <c r="AE2196" t="s">
        <v>76</v>
      </c>
      <c r="AF2196" s="4">
        <v>44630</v>
      </c>
      <c r="AG2196">
        <v>0</v>
      </c>
    </row>
    <row r="2197" spans="1:34" x14ac:dyDescent="0.6">
      <c r="A2197">
        <v>40218597400</v>
      </c>
      <c r="B2197" t="s">
        <v>1135</v>
      </c>
      <c r="C2197">
        <v>85028086292</v>
      </c>
      <c r="D2197" t="s">
        <v>331</v>
      </c>
      <c r="E2197" s="3">
        <v>250000</v>
      </c>
      <c r="F2197">
        <v>10.6</v>
      </c>
      <c r="G2197" s="3">
        <v>214061</v>
      </c>
      <c r="H2197" s="3">
        <v>214060</v>
      </c>
      <c r="I2197">
        <v>0</v>
      </c>
      <c r="J2197" s="4">
        <v>44356</v>
      </c>
      <c r="K2197">
        <v>9</v>
      </c>
      <c r="L2197">
        <v>9</v>
      </c>
      <c r="M2197">
        <v>0</v>
      </c>
      <c r="N2197">
        <v>0</v>
      </c>
      <c r="O2197">
        <v>0</v>
      </c>
      <c r="P2197">
        <v>0</v>
      </c>
      <c r="Q2197" t="s">
        <v>73</v>
      </c>
      <c r="R2197">
        <v>0</v>
      </c>
      <c r="S2197" s="3">
        <v>6207</v>
      </c>
      <c r="T2197" t="s">
        <v>74</v>
      </c>
      <c r="U2197">
        <v>0</v>
      </c>
      <c r="V2197">
        <v>0</v>
      </c>
      <c r="W2197" t="s">
        <v>75</v>
      </c>
      <c r="Y2197">
        <v>9</v>
      </c>
      <c r="Z2197" t="s">
        <v>75</v>
      </c>
      <c r="AA2197" t="s">
        <v>74</v>
      </c>
      <c r="AB2197" t="s">
        <v>75</v>
      </c>
      <c r="AC2197">
        <v>0</v>
      </c>
      <c r="AD2197" t="s">
        <v>74</v>
      </c>
      <c r="AE2197" t="s">
        <v>76</v>
      </c>
      <c r="AF2197" s="4">
        <v>44629</v>
      </c>
      <c r="AG2197">
        <v>0</v>
      </c>
    </row>
    <row r="2198" spans="1:34" x14ac:dyDescent="0.6">
      <c r="A2198">
        <v>40220464941</v>
      </c>
      <c r="B2198" t="s">
        <v>1135</v>
      </c>
      <c r="C2198">
        <v>85014403582</v>
      </c>
      <c r="D2198" t="s">
        <v>1156</v>
      </c>
      <c r="E2198" s="3">
        <v>150000</v>
      </c>
      <c r="F2198">
        <v>10.6</v>
      </c>
      <c r="G2198" s="3">
        <v>78449</v>
      </c>
      <c r="H2198" s="3">
        <v>78449</v>
      </c>
      <c r="I2198">
        <v>0</v>
      </c>
      <c r="J2198" s="4">
        <v>44357</v>
      </c>
      <c r="K2198">
        <v>9</v>
      </c>
      <c r="L2198">
        <v>9</v>
      </c>
      <c r="M2198">
        <v>0</v>
      </c>
      <c r="N2198">
        <v>0</v>
      </c>
      <c r="O2198">
        <v>0</v>
      </c>
      <c r="P2198">
        <v>0</v>
      </c>
      <c r="Q2198" t="s">
        <v>73</v>
      </c>
      <c r="R2198">
        <v>0</v>
      </c>
      <c r="S2198" s="3">
        <v>9051</v>
      </c>
      <c r="T2198" t="s">
        <v>74</v>
      </c>
      <c r="U2198">
        <v>0</v>
      </c>
      <c r="V2198">
        <v>0</v>
      </c>
      <c r="W2198" t="s">
        <v>75</v>
      </c>
      <c r="Y2198">
        <v>9</v>
      </c>
      <c r="Z2198" t="s">
        <v>75</v>
      </c>
      <c r="AA2198" t="s">
        <v>74</v>
      </c>
      <c r="AB2198" t="s">
        <v>75</v>
      </c>
      <c r="AC2198">
        <v>0</v>
      </c>
      <c r="AD2198" t="s">
        <v>74</v>
      </c>
      <c r="AE2198" t="s">
        <v>76</v>
      </c>
      <c r="AF2198" s="4">
        <v>44358</v>
      </c>
      <c r="AG2198">
        <v>999</v>
      </c>
    </row>
    <row r="2199" spans="1:34" x14ac:dyDescent="0.6">
      <c r="A2199">
        <v>40220517394</v>
      </c>
      <c r="B2199" t="s">
        <v>1135</v>
      </c>
      <c r="C2199">
        <v>80594657586</v>
      </c>
      <c r="D2199" t="s">
        <v>1157</v>
      </c>
      <c r="E2199" s="3">
        <v>848000</v>
      </c>
      <c r="F2199">
        <v>10.6</v>
      </c>
      <c r="G2199" s="3">
        <v>773503</v>
      </c>
      <c r="H2199" s="3">
        <v>773502.6</v>
      </c>
      <c r="I2199">
        <v>0</v>
      </c>
      <c r="J2199" s="4">
        <v>44357</v>
      </c>
      <c r="K2199">
        <v>9</v>
      </c>
      <c r="L2199">
        <v>9</v>
      </c>
      <c r="M2199">
        <v>0</v>
      </c>
      <c r="N2199">
        <v>0</v>
      </c>
      <c r="O2199">
        <v>0</v>
      </c>
      <c r="P2199">
        <v>0</v>
      </c>
      <c r="Q2199" t="s">
        <v>73</v>
      </c>
      <c r="R2199">
        <v>0</v>
      </c>
      <c r="S2199" s="3">
        <v>15968</v>
      </c>
      <c r="T2199" t="s">
        <v>74</v>
      </c>
      <c r="U2199">
        <v>0</v>
      </c>
      <c r="V2199">
        <v>0</v>
      </c>
      <c r="W2199" t="s">
        <v>75</v>
      </c>
      <c r="Y2199">
        <v>9</v>
      </c>
      <c r="Z2199" t="s">
        <v>75</v>
      </c>
      <c r="AA2199" t="s">
        <v>74</v>
      </c>
      <c r="AB2199" t="s">
        <v>75</v>
      </c>
      <c r="AC2199">
        <v>0</v>
      </c>
      <c r="AD2199" t="s">
        <v>74</v>
      </c>
      <c r="AE2199" t="s">
        <v>76</v>
      </c>
      <c r="AF2199" s="4">
        <v>44358</v>
      </c>
      <c r="AG2199">
        <v>999</v>
      </c>
    </row>
    <row r="2200" spans="1:34" x14ac:dyDescent="0.6">
      <c r="A2200">
        <v>40226806787</v>
      </c>
      <c r="B2200" t="s">
        <v>1135</v>
      </c>
      <c r="C2200">
        <v>85004512264</v>
      </c>
      <c r="D2200" t="s">
        <v>1158</v>
      </c>
      <c r="E2200" s="3">
        <v>150000</v>
      </c>
      <c r="F2200">
        <v>10.6</v>
      </c>
      <c r="G2200" s="3">
        <v>126397</v>
      </c>
      <c r="H2200" s="3">
        <v>126397</v>
      </c>
      <c r="I2200">
        <v>0</v>
      </c>
      <c r="J2200" s="4">
        <v>44361</v>
      </c>
      <c r="K2200">
        <v>9</v>
      </c>
      <c r="L2200">
        <v>9</v>
      </c>
      <c r="M2200">
        <v>0</v>
      </c>
      <c r="N2200">
        <v>0</v>
      </c>
      <c r="O2200">
        <v>0</v>
      </c>
      <c r="P2200">
        <v>0</v>
      </c>
      <c r="Q2200" t="s">
        <v>73</v>
      </c>
      <c r="R2200">
        <v>0</v>
      </c>
      <c r="S2200" s="3">
        <v>3914</v>
      </c>
      <c r="T2200" t="s">
        <v>74</v>
      </c>
      <c r="U2200">
        <v>0</v>
      </c>
      <c r="V2200">
        <v>0</v>
      </c>
      <c r="W2200" t="s">
        <v>75</v>
      </c>
      <c r="Y2200">
        <v>9</v>
      </c>
      <c r="Z2200" t="s">
        <v>75</v>
      </c>
      <c r="AA2200" t="s">
        <v>74</v>
      </c>
      <c r="AB2200" t="s">
        <v>75</v>
      </c>
      <c r="AC2200">
        <v>0</v>
      </c>
      <c r="AD2200" t="s">
        <v>74</v>
      </c>
    </row>
    <row r="2201" spans="1:34" x14ac:dyDescent="0.6">
      <c r="A2201">
        <v>40226809722</v>
      </c>
      <c r="B2201" t="s">
        <v>1135</v>
      </c>
      <c r="C2201">
        <v>86013130561</v>
      </c>
      <c r="D2201" t="s">
        <v>1159</v>
      </c>
      <c r="E2201" s="3">
        <v>600000</v>
      </c>
      <c r="F2201">
        <v>11.1</v>
      </c>
      <c r="G2201" s="3">
        <v>547618</v>
      </c>
      <c r="H2201" s="3">
        <v>547618</v>
      </c>
      <c r="I2201">
        <v>0</v>
      </c>
      <c r="J2201" s="4">
        <v>44361</v>
      </c>
      <c r="K2201">
        <v>9</v>
      </c>
      <c r="L2201">
        <v>9</v>
      </c>
      <c r="M2201">
        <v>0</v>
      </c>
      <c r="N2201">
        <v>0</v>
      </c>
      <c r="O2201">
        <v>0</v>
      </c>
      <c r="P2201">
        <v>0</v>
      </c>
      <c r="Q2201" t="s">
        <v>73</v>
      </c>
      <c r="R2201">
        <v>0</v>
      </c>
      <c r="S2201" s="3">
        <v>11452</v>
      </c>
      <c r="T2201" t="s">
        <v>74</v>
      </c>
      <c r="U2201">
        <v>0</v>
      </c>
      <c r="V2201">
        <v>0</v>
      </c>
      <c r="Z2201" t="s">
        <v>75</v>
      </c>
      <c r="AA2201" t="s">
        <v>74</v>
      </c>
      <c r="AB2201" t="s">
        <v>75</v>
      </c>
      <c r="AC2201">
        <v>0</v>
      </c>
      <c r="AD2201" t="s">
        <v>74</v>
      </c>
    </row>
    <row r="2202" spans="1:34" x14ac:dyDescent="0.6">
      <c r="A2202">
        <v>40227255987</v>
      </c>
      <c r="B2202" t="s">
        <v>1135</v>
      </c>
      <c r="C2202">
        <v>85229209740</v>
      </c>
      <c r="D2202" t="s">
        <v>1160</v>
      </c>
      <c r="E2202" s="3">
        <v>570000</v>
      </c>
      <c r="F2202">
        <v>11.1</v>
      </c>
      <c r="G2202" s="3">
        <v>520086</v>
      </c>
      <c r="H2202" s="3">
        <v>520086</v>
      </c>
      <c r="I2202">
        <v>0</v>
      </c>
      <c r="J2202" s="4">
        <v>44361</v>
      </c>
      <c r="K2202">
        <v>9</v>
      </c>
      <c r="L2202">
        <v>9</v>
      </c>
      <c r="M2202">
        <v>0</v>
      </c>
      <c r="N2202">
        <v>0</v>
      </c>
      <c r="O2202">
        <v>0</v>
      </c>
      <c r="P2202">
        <v>0</v>
      </c>
      <c r="Q2202" t="s">
        <v>73</v>
      </c>
      <c r="R2202">
        <v>0</v>
      </c>
      <c r="S2202" s="3">
        <v>10879</v>
      </c>
      <c r="T2202" t="s">
        <v>74</v>
      </c>
      <c r="U2202">
        <v>0</v>
      </c>
      <c r="V2202">
        <v>0</v>
      </c>
      <c r="W2202" t="s">
        <v>75</v>
      </c>
      <c r="Y2202">
        <v>9</v>
      </c>
      <c r="Z2202" t="s">
        <v>75</v>
      </c>
      <c r="AA2202" t="s">
        <v>74</v>
      </c>
      <c r="AB2202" t="s">
        <v>75</v>
      </c>
      <c r="AC2202">
        <v>0</v>
      </c>
      <c r="AD2202" t="s">
        <v>74</v>
      </c>
    </row>
    <row r="2203" spans="1:34" x14ac:dyDescent="0.6">
      <c r="A2203">
        <v>40230638464</v>
      </c>
      <c r="B2203" t="s">
        <v>1135</v>
      </c>
      <c r="C2203">
        <v>86854906092</v>
      </c>
      <c r="D2203" t="s">
        <v>1161</v>
      </c>
      <c r="E2203" s="3">
        <v>200000</v>
      </c>
      <c r="F2203">
        <v>10.6</v>
      </c>
      <c r="G2203" s="3">
        <v>130206</v>
      </c>
      <c r="H2203" s="3">
        <v>130206</v>
      </c>
      <c r="I2203">
        <v>0</v>
      </c>
      <c r="J2203" s="4">
        <v>44363</v>
      </c>
      <c r="K2203">
        <v>9</v>
      </c>
      <c r="L2203">
        <v>9</v>
      </c>
      <c r="M2203">
        <v>0</v>
      </c>
      <c r="N2203">
        <v>0</v>
      </c>
      <c r="O2203">
        <v>0</v>
      </c>
      <c r="P2203">
        <v>0</v>
      </c>
      <c r="Q2203" t="s">
        <v>73</v>
      </c>
      <c r="R2203">
        <v>0</v>
      </c>
      <c r="S2203" s="3">
        <v>9285</v>
      </c>
      <c r="T2203" t="s">
        <v>74</v>
      </c>
      <c r="U2203">
        <v>0</v>
      </c>
      <c r="V2203">
        <v>0</v>
      </c>
      <c r="W2203" t="s">
        <v>75</v>
      </c>
      <c r="Y2203">
        <v>9</v>
      </c>
      <c r="Z2203" t="s">
        <v>75</v>
      </c>
      <c r="AA2203" t="s">
        <v>74</v>
      </c>
      <c r="AB2203" t="s">
        <v>75</v>
      </c>
      <c r="AC2203">
        <v>0</v>
      </c>
      <c r="AD2203" t="s">
        <v>74</v>
      </c>
    </row>
    <row r="2204" spans="1:34" x14ac:dyDescent="0.6">
      <c r="A2204">
        <v>40232542088</v>
      </c>
      <c r="B2204" t="s">
        <v>1135</v>
      </c>
      <c r="C2204">
        <v>85788382762</v>
      </c>
      <c r="D2204" t="s">
        <v>1162</v>
      </c>
      <c r="E2204" s="3">
        <v>456000</v>
      </c>
      <c r="F2204">
        <v>11.6</v>
      </c>
      <c r="G2204" s="3">
        <v>416187</v>
      </c>
      <c r="H2204" s="3">
        <v>416186.2</v>
      </c>
      <c r="I2204">
        <v>0</v>
      </c>
      <c r="J2204" s="4">
        <v>44364</v>
      </c>
      <c r="K2204">
        <v>9</v>
      </c>
      <c r="L2204">
        <v>9</v>
      </c>
      <c r="M2204">
        <v>0</v>
      </c>
      <c r="N2204">
        <v>0</v>
      </c>
      <c r="O2204">
        <v>0</v>
      </c>
      <c r="P2204">
        <v>0</v>
      </c>
      <c r="Q2204" t="s">
        <v>73</v>
      </c>
      <c r="R2204">
        <v>0</v>
      </c>
      <c r="S2204" s="3">
        <v>8821</v>
      </c>
      <c r="T2204" t="s">
        <v>74</v>
      </c>
      <c r="U2204">
        <v>0</v>
      </c>
      <c r="V2204">
        <v>0</v>
      </c>
      <c r="Z2204" t="s">
        <v>75</v>
      </c>
      <c r="AA2204" t="s">
        <v>74</v>
      </c>
      <c r="AB2204" t="s">
        <v>75</v>
      </c>
      <c r="AC2204">
        <v>0</v>
      </c>
      <c r="AD2204" t="s">
        <v>74</v>
      </c>
    </row>
    <row r="2205" spans="1:34" x14ac:dyDescent="0.6">
      <c r="A2205" t="s">
        <v>14</v>
      </c>
      <c r="B2205" t="s">
        <v>15</v>
      </c>
      <c r="C2205" t="s">
        <v>16</v>
      </c>
      <c r="D2205" t="s">
        <v>17</v>
      </c>
      <c r="E2205" t="s">
        <v>18</v>
      </c>
      <c r="F2205" t="s">
        <v>19</v>
      </c>
      <c r="G2205" t="s">
        <v>69</v>
      </c>
      <c r="H2205" t="s">
        <v>70</v>
      </c>
      <c r="I2205" t="s">
        <v>21</v>
      </c>
      <c r="J2205" t="s">
        <v>19</v>
      </c>
      <c r="K2205" t="s">
        <v>22</v>
      </c>
      <c r="L2205" t="s">
        <v>22</v>
      </c>
      <c r="M2205" t="s">
        <v>22</v>
      </c>
      <c r="N2205" t="s">
        <v>23</v>
      </c>
      <c r="O2205" t="s">
        <v>22</v>
      </c>
      <c r="P2205" t="s">
        <v>24</v>
      </c>
      <c r="Q2205" t="s">
        <v>19</v>
      </c>
      <c r="R2205" t="s">
        <v>25</v>
      </c>
      <c r="S2205" t="s">
        <v>21</v>
      </c>
      <c r="T2205" t="s">
        <v>26</v>
      </c>
      <c r="U2205" t="s">
        <v>14</v>
      </c>
      <c r="V2205" t="s">
        <v>18</v>
      </c>
      <c r="W2205" t="s">
        <v>24</v>
      </c>
      <c r="X2205" t="s">
        <v>27</v>
      </c>
      <c r="Y2205" t="s">
        <v>25</v>
      </c>
      <c r="Z2205" t="s">
        <v>28</v>
      </c>
      <c r="AA2205" t="s">
        <v>29</v>
      </c>
      <c r="AB2205" t="s">
        <v>25</v>
      </c>
      <c r="AC2205" t="s">
        <v>18</v>
      </c>
      <c r="AD2205" t="s">
        <v>26</v>
      </c>
      <c r="AE2205" t="s">
        <v>29</v>
      </c>
      <c r="AF2205" t="s">
        <v>19</v>
      </c>
      <c r="AG2205" t="s">
        <v>30</v>
      </c>
      <c r="AH2205" t="s">
        <v>31</v>
      </c>
    </row>
    <row r="2207" spans="1:34" x14ac:dyDescent="0.6">
      <c r="A2207" t="s">
        <v>101</v>
      </c>
      <c r="B2207" t="s">
        <v>102</v>
      </c>
      <c r="C2207" t="s">
        <v>103</v>
      </c>
      <c r="D2207" t="s">
        <v>104</v>
      </c>
    </row>
    <row r="2209" spans="1:34" x14ac:dyDescent="0.6">
      <c r="A2209" t="s">
        <v>3</v>
      </c>
      <c r="B2209">
        <v>1</v>
      </c>
      <c r="C2209" t="s">
        <v>4</v>
      </c>
      <c r="D2209" t="s">
        <v>5</v>
      </c>
      <c r="E2209" t="s">
        <v>6</v>
      </c>
      <c r="F2209" s="1">
        <v>45383.166666666664</v>
      </c>
      <c r="G2209">
        <v>0</v>
      </c>
    </row>
    <row r="2210" spans="1:34" x14ac:dyDescent="0.6">
      <c r="A2210" t="s">
        <v>7</v>
      </c>
      <c r="E2210" t="s">
        <v>8</v>
      </c>
      <c r="F2210" s="2">
        <v>44621</v>
      </c>
    </row>
    <row r="2211" spans="1:34" x14ac:dyDescent="0.6">
      <c r="C2211" t="s">
        <v>9</v>
      </c>
      <c r="D2211" t="s">
        <v>10</v>
      </c>
    </row>
    <row r="2212" spans="1:34" x14ac:dyDescent="0.6">
      <c r="A2212" t="s">
        <v>11</v>
      </c>
      <c r="B2212" t="s">
        <v>12</v>
      </c>
      <c r="E2212" t="s">
        <v>1163</v>
      </c>
    </row>
    <row r="2213" spans="1:34" x14ac:dyDescent="0.6">
      <c r="A2213" t="s">
        <v>0</v>
      </c>
    </row>
    <row r="2214" spans="1:34" x14ac:dyDescent="0.6">
      <c r="A2214" t="s">
        <v>14</v>
      </c>
      <c r="B2214" t="s">
        <v>15</v>
      </c>
      <c r="C2214" t="s">
        <v>16</v>
      </c>
      <c r="D2214" t="s">
        <v>17</v>
      </c>
      <c r="E2214" t="s">
        <v>18</v>
      </c>
      <c r="F2214" t="s">
        <v>19</v>
      </c>
      <c r="G2214" t="s">
        <v>20</v>
      </c>
      <c r="H2214" t="s">
        <v>21</v>
      </c>
      <c r="I2214" t="s">
        <v>21</v>
      </c>
      <c r="J2214" t="s">
        <v>19</v>
      </c>
      <c r="K2214" t="s">
        <v>22</v>
      </c>
      <c r="L2214" t="s">
        <v>22</v>
      </c>
      <c r="M2214" t="s">
        <v>22</v>
      </c>
      <c r="N2214" t="s">
        <v>23</v>
      </c>
      <c r="O2214" t="s">
        <v>22</v>
      </c>
      <c r="P2214" t="s">
        <v>24</v>
      </c>
      <c r="Q2214" t="s">
        <v>19</v>
      </c>
      <c r="R2214" t="s">
        <v>25</v>
      </c>
      <c r="S2214" t="s">
        <v>21</v>
      </c>
      <c r="T2214" t="s">
        <v>26</v>
      </c>
      <c r="U2214" t="s">
        <v>14</v>
      </c>
      <c r="V2214" t="s">
        <v>18</v>
      </c>
      <c r="W2214" t="s">
        <v>24</v>
      </c>
      <c r="X2214" t="s">
        <v>27</v>
      </c>
      <c r="Y2214" t="s">
        <v>25</v>
      </c>
      <c r="Z2214" t="s">
        <v>28</v>
      </c>
      <c r="AA2214" t="s">
        <v>29</v>
      </c>
      <c r="AB2214" t="s">
        <v>25</v>
      </c>
      <c r="AC2214" t="s">
        <v>18</v>
      </c>
      <c r="AD2214" t="s">
        <v>26</v>
      </c>
      <c r="AE2214" t="s">
        <v>29</v>
      </c>
      <c r="AF2214" t="s">
        <v>19</v>
      </c>
      <c r="AG2214" t="s">
        <v>30</v>
      </c>
      <c r="AH2214" t="s">
        <v>31</v>
      </c>
    </row>
    <row r="2215" spans="1:34" x14ac:dyDescent="0.6">
      <c r="A2215" t="s">
        <v>32</v>
      </c>
      <c r="B2215" t="s">
        <v>33</v>
      </c>
      <c r="C2215" t="s">
        <v>34</v>
      </c>
      <c r="D2215" t="s">
        <v>35</v>
      </c>
      <c r="E2215" t="s">
        <v>36</v>
      </c>
      <c r="F2215" t="s">
        <v>37</v>
      </c>
      <c r="G2215" t="s">
        <v>38</v>
      </c>
      <c r="H2215" t="s">
        <v>39</v>
      </c>
      <c r="I2215" t="s">
        <v>40</v>
      </c>
      <c r="J2215" t="s">
        <v>41</v>
      </c>
      <c r="K2215" t="s">
        <v>42</v>
      </c>
      <c r="L2215" t="s">
        <v>42</v>
      </c>
      <c r="M2215" t="s">
        <v>42</v>
      </c>
      <c r="N2215" t="s">
        <v>43</v>
      </c>
      <c r="O2215" t="s">
        <v>44</v>
      </c>
      <c r="P2215" t="s">
        <v>45</v>
      </c>
      <c r="Q2215" t="s">
        <v>46</v>
      </c>
      <c r="R2215" t="s">
        <v>47</v>
      </c>
      <c r="S2215" t="s">
        <v>48</v>
      </c>
      <c r="T2215" t="s">
        <v>49</v>
      </c>
      <c r="U2215" t="s">
        <v>50</v>
      </c>
      <c r="V2215" t="s">
        <v>51</v>
      </c>
      <c r="W2215" t="s">
        <v>52</v>
      </c>
      <c r="X2215" t="s">
        <v>53</v>
      </c>
      <c r="Y2215" t="s">
        <v>54</v>
      </c>
      <c r="Z2215" t="s">
        <v>55</v>
      </c>
      <c r="AA2215" t="s">
        <v>56</v>
      </c>
      <c r="AB2215" t="s">
        <v>57</v>
      </c>
      <c r="AC2215" t="s">
        <v>58</v>
      </c>
      <c r="AD2215" t="s">
        <v>59</v>
      </c>
      <c r="AE2215" t="s">
        <v>60</v>
      </c>
      <c r="AF2215" t="s">
        <v>61</v>
      </c>
      <c r="AG2215" t="s">
        <v>62</v>
      </c>
    </row>
    <row r="2216" spans="1:34" x14ac:dyDescent="0.6">
      <c r="J2216" t="s">
        <v>63</v>
      </c>
      <c r="K2216" t="s">
        <v>64</v>
      </c>
      <c r="L2216" t="s">
        <v>65</v>
      </c>
      <c r="M2216" t="s">
        <v>66</v>
      </c>
      <c r="N2216" t="s">
        <v>67</v>
      </c>
      <c r="O2216" t="s">
        <v>67</v>
      </c>
      <c r="P2216" t="s">
        <v>68</v>
      </c>
    </row>
    <row r="2217" spans="1:34" x14ac:dyDescent="0.6">
      <c r="A2217" t="s">
        <v>14</v>
      </c>
      <c r="B2217" t="s">
        <v>15</v>
      </c>
      <c r="C2217" t="s">
        <v>16</v>
      </c>
      <c r="D2217" t="s">
        <v>17</v>
      </c>
      <c r="E2217" t="s">
        <v>18</v>
      </c>
      <c r="F2217" t="s">
        <v>19</v>
      </c>
      <c r="G2217" t="s">
        <v>69</v>
      </c>
      <c r="H2217" t="s">
        <v>70</v>
      </c>
      <c r="I2217" t="s">
        <v>21</v>
      </c>
      <c r="J2217" t="s">
        <v>19</v>
      </c>
      <c r="K2217" t="s">
        <v>22</v>
      </c>
      <c r="L2217" t="s">
        <v>22</v>
      </c>
      <c r="M2217" t="s">
        <v>22</v>
      </c>
      <c r="N2217" t="s">
        <v>23</v>
      </c>
      <c r="O2217" t="s">
        <v>22</v>
      </c>
      <c r="P2217" t="s">
        <v>24</v>
      </c>
      <c r="Q2217" t="s">
        <v>19</v>
      </c>
      <c r="R2217" t="s">
        <v>25</v>
      </c>
      <c r="S2217" t="s">
        <v>21</v>
      </c>
      <c r="T2217" t="s">
        <v>26</v>
      </c>
      <c r="U2217" t="s">
        <v>14</v>
      </c>
      <c r="V2217" t="s">
        <v>18</v>
      </c>
      <c r="W2217" t="s">
        <v>24</v>
      </c>
      <c r="X2217" t="s">
        <v>27</v>
      </c>
      <c r="Y2217" t="s">
        <v>25</v>
      </c>
      <c r="Z2217" t="s">
        <v>28</v>
      </c>
      <c r="AA2217" t="s">
        <v>29</v>
      </c>
      <c r="AB2217" t="s">
        <v>25</v>
      </c>
      <c r="AC2217" t="s">
        <v>18</v>
      </c>
      <c r="AD2217" t="s">
        <v>26</v>
      </c>
      <c r="AE2217" t="s">
        <v>29</v>
      </c>
      <c r="AF2217" t="s">
        <v>19</v>
      </c>
      <c r="AG2217" t="s">
        <v>30</v>
      </c>
      <c r="AH2217" t="s">
        <v>31</v>
      </c>
    </row>
    <row r="2218" spans="1:34" x14ac:dyDescent="0.6">
      <c r="A2218">
        <v>40232953789</v>
      </c>
      <c r="B2218" t="s">
        <v>1135</v>
      </c>
      <c r="C2218">
        <v>88731160447</v>
      </c>
      <c r="D2218" t="s">
        <v>1164</v>
      </c>
      <c r="E2218" s="3">
        <v>1000000</v>
      </c>
      <c r="F2218">
        <v>10.1</v>
      </c>
      <c r="G2218" s="3">
        <v>885454</v>
      </c>
      <c r="H2218" s="3">
        <v>885454</v>
      </c>
      <c r="I2218">
        <v>0</v>
      </c>
      <c r="J2218" s="4">
        <v>44364</v>
      </c>
      <c r="K2218">
        <v>9</v>
      </c>
      <c r="L2218">
        <v>9</v>
      </c>
      <c r="M2218">
        <v>0</v>
      </c>
      <c r="N2218">
        <v>0</v>
      </c>
      <c r="O2218">
        <v>0</v>
      </c>
      <c r="P2218">
        <v>0</v>
      </c>
      <c r="Q2218" t="s">
        <v>73</v>
      </c>
      <c r="R2218">
        <v>0</v>
      </c>
      <c r="S2218" s="3">
        <v>21028</v>
      </c>
      <c r="T2218" t="s">
        <v>74</v>
      </c>
      <c r="U2218">
        <v>0</v>
      </c>
      <c r="V2218">
        <v>0</v>
      </c>
      <c r="W2218" t="s">
        <v>75</v>
      </c>
      <c r="Y2218">
        <v>9</v>
      </c>
      <c r="Z2218" t="s">
        <v>75</v>
      </c>
      <c r="AA2218" t="s">
        <v>74</v>
      </c>
      <c r="AB2218" t="s">
        <v>75</v>
      </c>
      <c r="AC2218">
        <v>0</v>
      </c>
      <c r="AD2218" t="s">
        <v>74</v>
      </c>
    </row>
    <row r="2219" spans="1:34" x14ac:dyDescent="0.6">
      <c r="A2219">
        <v>40236782402</v>
      </c>
      <c r="B2219" t="s">
        <v>1135</v>
      </c>
      <c r="C2219">
        <v>87842557933</v>
      </c>
      <c r="D2219" t="s">
        <v>1165</v>
      </c>
      <c r="E2219" s="3">
        <v>423000</v>
      </c>
      <c r="F2219">
        <v>11.1</v>
      </c>
      <c r="G2219" s="3">
        <v>385304</v>
      </c>
      <c r="H2219" s="3">
        <v>385303.1</v>
      </c>
      <c r="I2219">
        <v>0</v>
      </c>
      <c r="J2219" s="4">
        <v>44366</v>
      </c>
      <c r="K2219">
        <v>9</v>
      </c>
      <c r="L2219">
        <v>9</v>
      </c>
      <c r="M2219">
        <v>0</v>
      </c>
      <c r="N2219">
        <v>0</v>
      </c>
      <c r="O2219">
        <v>0</v>
      </c>
      <c r="P2219">
        <v>0</v>
      </c>
      <c r="Q2219" t="s">
        <v>73</v>
      </c>
      <c r="R2219">
        <v>0</v>
      </c>
      <c r="S2219" s="3">
        <v>8074</v>
      </c>
      <c r="T2219" t="s">
        <v>74</v>
      </c>
      <c r="U2219">
        <v>0</v>
      </c>
      <c r="V2219">
        <v>0</v>
      </c>
      <c r="W2219" t="s">
        <v>75</v>
      </c>
      <c r="Y2219">
        <v>9</v>
      </c>
      <c r="Z2219" t="s">
        <v>75</v>
      </c>
      <c r="AA2219" t="s">
        <v>74</v>
      </c>
      <c r="AB2219" t="s">
        <v>75</v>
      </c>
      <c r="AC2219">
        <v>0</v>
      </c>
      <c r="AD2219" t="s">
        <v>74</v>
      </c>
    </row>
    <row r="2220" spans="1:34" x14ac:dyDescent="0.6">
      <c r="A2220">
        <v>40244384105</v>
      </c>
      <c r="B2220" t="s">
        <v>1135</v>
      </c>
      <c r="C2220">
        <v>85080843738</v>
      </c>
      <c r="D2220" t="s">
        <v>1166</v>
      </c>
      <c r="E2220" s="3">
        <v>350000</v>
      </c>
      <c r="F2220">
        <v>12.1</v>
      </c>
      <c r="G2220" s="3">
        <v>310484</v>
      </c>
      <c r="H2220" s="3">
        <v>310484</v>
      </c>
      <c r="I2220">
        <v>0</v>
      </c>
      <c r="J2220" s="4">
        <v>44370</v>
      </c>
      <c r="K2220">
        <v>9</v>
      </c>
      <c r="L2220">
        <v>9</v>
      </c>
      <c r="M2220">
        <v>0</v>
      </c>
      <c r="N2220">
        <v>0</v>
      </c>
      <c r="O2220">
        <v>0</v>
      </c>
      <c r="P2220">
        <v>0</v>
      </c>
      <c r="Q2220" t="s">
        <v>73</v>
      </c>
      <c r="R2220">
        <v>0</v>
      </c>
      <c r="S2220" s="3">
        <v>7804</v>
      </c>
      <c r="T2220" t="s">
        <v>74</v>
      </c>
      <c r="U2220">
        <v>0</v>
      </c>
      <c r="V2220">
        <v>0</v>
      </c>
      <c r="W2220" t="s">
        <v>75</v>
      </c>
      <c r="Y2220">
        <v>9</v>
      </c>
      <c r="Z2220" t="s">
        <v>75</v>
      </c>
      <c r="AA2220" t="s">
        <v>74</v>
      </c>
      <c r="AB2220" t="s">
        <v>75</v>
      </c>
      <c r="AC2220">
        <v>0</v>
      </c>
      <c r="AD2220" t="s">
        <v>74</v>
      </c>
    </row>
    <row r="2221" spans="1:34" x14ac:dyDescent="0.6">
      <c r="A2221">
        <v>40245535632</v>
      </c>
      <c r="B2221" t="s">
        <v>1135</v>
      </c>
      <c r="C2221">
        <v>89108316808</v>
      </c>
      <c r="D2221" t="s">
        <v>1167</v>
      </c>
      <c r="E2221" s="3">
        <v>400000</v>
      </c>
      <c r="F2221">
        <v>11.1</v>
      </c>
      <c r="G2221" s="3">
        <v>355560</v>
      </c>
      <c r="H2221" s="3">
        <v>355560</v>
      </c>
      <c r="I2221">
        <v>0</v>
      </c>
      <c r="J2221" s="4">
        <v>44371</v>
      </c>
      <c r="K2221">
        <v>9</v>
      </c>
      <c r="L2221">
        <v>9</v>
      </c>
      <c r="M2221">
        <v>0</v>
      </c>
      <c r="N2221">
        <v>0</v>
      </c>
      <c r="O2221">
        <v>0</v>
      </c>
      <c r="P2221">
        <v>0</v>
      </c>
      <c r="Q2221" t="s">
        <v>73</v>
      </c>
      <c r="R2221">
        <v>0</v>
      </c>
      <c r="S2221" s="3">
        <v>8507</v>
      </c>
      <c r="T2221" t="s">
        <v>74</v>
      </c>
      <c r="U2221">
        <v>0</v>
      </c>
      <c r="V2221">
        <v>0</v>
      </c>
      <c r="W2221" t="s">
        <v>75</v>
      </c>
      <c r="Y2221">
        <v>9</v>
      </c>
      <c r="Z2221" t="s">
        <v>75</v>
      </c>
      <c r="AA2221" t="s">
        <v>74</v>
      </c>
      <c r="AB2221" t="s">
        <v>75</v>
      </c>
      <c r="AC2221">
        <v>0</v>
      </c>
      <c r="AD2221" t="s">
        <v>74</v>
      </c>
      <c r="AE2221" t="s">
        <v>76</v>
      </c>
      <c r="AF2221" s="4">
        <v>44373</v>
      </c>
      <c r="AG2221">
        <v>0</v>
      </c>
    </row>
    <row r="2222" spans="1:34" x14ac:dyDescent="0.6">
      <c r="A2222">
        <v>40248488350</v>
      </c>
      <c r="B2222" t="s">
        <v>1135</v>
      </c>
      <c r="C2222">
        <v>71010356548</v>
      </c>
      <c r="D2222" t="s">
        <v>1168</v>
      </c>
      <c r="E2222" s="3">
        <v>1030000</v>
      </c>
      <c r="F2222">
        <v>10.1</v>
      </c>
      <c r="G2222" s="3">
        <v>912171</v>
      </c>
      <c r="H2222" s="3">
        <v>912171</v>
      </c>
      <c r="I2222">
        <v>0</v>
      </c>
      <c r="J2222" s="4">
        <v>44372</v>
      </c>
      <c r="K2222">
        <v>9</v>
      </c>
      <c r="L2222">
        <v>9</v>
      </c>
      <c r="M2222">
        <v>0</v>
      </c>
      <c r="N2222">
        <v>0</v>
      </c>
      <c r="O2222">
        <v>0</v>
      </c>
      <c r="P2222">
        <v>0</v>
      </c>
      <c r="Q2222" t="s">
        <v>73</v>
      </c>
      <c r="R2222">
        <v>0</v>
      </c>
      <c r="S2222" s="3">
        <v>21392</v>
      </c>
      <c r="T2222" t="s">
        <v>74</v>
      </c>
      <c r="U2222">
        <v>0</v>
      </c>
      <c r="V2222">
        <v>0</v>
      </c>
      <c r="W2222" t="s">
        <v>75</v>
      </c>
      <c r="Y2222">
        <v>9</v>
      </c>
      <c r="Z2222" t="s">
        <v>75</v>
      </c>
      <c r="AA2222" t="s">
        <v>74</v>
      </c>
      <c r="AB2222" t="s">
        <v>75</v>
      </c>
      <c r="AC2222">
        <v>0</v>
      </c>
      <c r="AD2222" t="s">
        <v>74</v>
      </c>
    </row>
    <row r="2223" spans="1:34" x14ac:dyDescent="0.6">
      <c r="A2223">
        <v>40255514111</v>
      </c>
      <c r="B2223" t="s">
        <v>1135</v>
      </c>
      <c r="C2223">
        <v>90660194345</v>
      </c>
      <c r="D2223" t="s">
        <v>1169</v>
      </c>
      <c r="E2223" s="3">
        <v>860000</v>
      </c>
      <c r="F2223">
        <v>11.1</v>
      </c>
      <c r="G2223" s="3">
        <v>780282</v>
      </c>
      <c r="H2223" s="3">
        <v>780282</v>
      </c>
      <c r="I2223">
        <v>0</v>
      </c>
      <c r="J2223" s="4">
        <v>44376</v>
      </c>
      <c r="K2223">
        <v>9</v>
      </c>
      <c r="L2223">
        <v>9</v>
      </c>
      <c r="M2223">
        <v>0</v>
      </c>
      <c r="N2223">
        <v>0</v>
      </c>
      <c r="O2223">
        <v>0</v>
      </c>
      <c r="P2223">
        <v>0</v>
      </c>
      <c r="Q2223" t="s">
        <v>73</v>
      </c>
      <c r="R2223">
        <v>0</v>
      </c>
      <c r="S2223" s="3">
        <v>16414</v>
      </c>
      <c r="T2223" t="s">
        <v>74</v>
      </c>
      <c r="U2223">
        <v>0</v>
      </c>
      <c r="V2223">
        <v>0</v>
      </c>
      <c r="W2223" t="s">
        <v>75</v>
      </c>
      <c r="Y2223">
        <v>9</v>
      </c>
      <c r="Z2223" t="s">
        <v>75</v>
      </c>
      <c r="AA2223" t="s">
        <v>74</v>
      </c>
      <c r="AB2223" t="s">
        <v>75</v>
      </c>
      <c r="AC2223">
        <v>0</v>
      </c>
      <c r="AD2223" t="s">
        <v>74</v>
      </c>
    </row>
    <row r="2224" spans="1:34" x14ac:dyDescent="0.6">
      <c r="A2224">
        <v>40255540356</v>
      </c>
      <c r="B2224" t="s">
        <v>1135</v>
      </c>
      <c r="C2224">
        <v>90726455239</v>
      </c>
      <c r="D2224" t="s">
        <v>1170</v>
      </c>
      <c r="E2224" s="3">
        <v>310000</v>
      </c>
      <c r="F2224">
        <v>11.6</v>
      </c>
      <c r="G2224" s="3">
        <v>281775</v>
      </c>
      <c r="H2224" s="3">
        <v>281774</v>
      </c>
      <c r="I2224">
        <v>0</v>
      </c>
      <c r="J2224" s="4">
        <v>44376</v>
      </c>
      <c r="K2224">
        <v>9</v>
      </c>
      <c r="L2224">
        <v>9</v>
      </c>
      <c r="M2224">
        <v>0</v>
      </c>
      <c r="N2224">
        <v>0</v>
      </c>
      <c r="O2224">
        <v>0</v>
      </c>
      <c r="P2224">
        <v>0</v>
      </c>
      <c r="Q2224" t="s">
        <v>73</v>
      </c>
      <c r="R2224">
        <v>0</v>
      </c>
      <c r="S2224" s="3">
        <v>5997</v>
      </c>
      <c r="T2224" t="s">
        <v>74</v>
      </c>
      <c r="U2224">
        <v>0</v>
      </c>
      <c r="V2224">
        <v>0</v>
      </c>
      <c r="W2224" t="s">
        <v>75</v>
      </c>
      <c r="Y2224">
        <v>9</v>
      </c>
      <c r="Z2224" t="s">
        <v>75</v>
      </c>
      <c r="AA2224" t="s">
        <v>74</v>
      </c>
      <c r="AB2224" t="s">
        <v>75</v>
      </c>
      <c r="AC2224">
        <v>0</v>
      </c>
      <c r="AD2224" t="s">
        <v>74</v>
      </c>
      <c r="AE2224" t="s">
        <v>76</v>
      </c>
      <c r="AF2224" s="4">
        <v>44471</v>
      </c>
      <c r="AG2224">
        <v>0</v>
      </c>
    </row>
    <row r="2225" spans="1:33" x14ac:dyDescent="0.6">
      <c r="A2225">
        <v>40255565745</v>
      </c>
      <c r="B2225" t="s">
        <v>1135</v>
      </c>
      <c r="C2225">
        <v>86031235289</v>
      </c>
      <c r="D2225" t="s">
        <v>1171</v>
      </c>
      <c r="E2225" s="3">
        <v>631000</v>
      </c>
      <c r="F2225">
        <v>11.6</v>
      </c>
      <c r="G2225" s="3">
        <v>573325</v>
      </c>
      <c r="H2225" s="3">
        <v>573325.69999999995</v>
      </c>
      <c r="I2225">
        <v>0.7</v>
      </c>
      <c r="J2225" s="4">
        <v>44376</v>
      </c>
      <c r="K2225">
        <v>9</v>
      </c>
      <c r="L2225">
        <v>9</v>
      </c>
      <c r="M2225">
        <v>0</v>
      </c>
      <c r="N2225">
        <v>0</v>
      </c>
      <c r="O2225">
        <v>0</v>
      </c>
      <c r="P2225">
        <v>0</v>
      </c>
      <c r="Q2225" t="s">
        <v>73</v>
      </c>
      <c r="R2225">
        <v>0</v>
      </c>
      <c r="S2225" s="3">
        <v>12206</v>
      </c>
      <c r="T2225" s="4">
        <v>44649</v>
      </c>
      <c r="U2225">
        <v>0</v>
      </c>
      <c r="V2225">
        <v>0</v>
      </c>
      <c r="Z2225" t="s">
        <v>75</v>
      </c>
      <c r="AA2225" t="s">
        <v>74</v>
      </c>
      <c r="AB2225" t="s">
        <v>75</v>
      </c>
      <c r="AC2225">
        <v>0</v>
      </c>
      <c r="AD2225" t="s">
        <v>74</v>
      </c>
    </row>
    <row r="2226" spans="1:33" x14ac:dyDescent="0.6">
      <c r="A2226">
        <v>40266683213</v>
      </c>
      <c r="B2226" t="s">
        <v>1135</v>
      </c>
      <c r="C2226">
        <v>90766906637</v>
      </c>
      <c r="D2226" t="s">
        <v>1172</v>
      </c>
      <c r="E2226" s="3">
        <v>450000</v>
      </c>
      <c r="F2226">
        <v>11.1</v>
      </c>
      <c r="G2226" s="3">
        <v>417024</v>
      </c>
      <c r="H2226" s="3">
        <v>417024</v>
      </c>
      <c r="I2226">
        <v>0</v>
      </c>
      <c r="J2226" s="4">
        <v>44380</v>
      </c>
      <c r="K2226">
        <v>8</v>
      </c>
      <c r="L2226">
        <v>8</v>
      </c>
      <c r="M2226">
        <v>0</v>
      </c>
      <c r="N2226">
        <v>0</v>
      </c>
      <c r="O2226">
        <v>0</v>
      </c>
      <c r="P2226">
        <v>0</v>
      </c>
      <c r="Q2226" t="s">
        <v>73</v>
      </c>
      <c r="R2226">
        <v>0</v>
      </c>
      <c r="S2226" s="3">
        <v>8589</v>
      </c>
      <c r="T2226" t="s">
        <v>74</v>
      </c>
      <c r="U2226">
        <v>0</v>
      </c>
      <c r="V2226">
        <v>0</v>
      </c>
      <c r="W2226" t="s">
        <v>75</v>
      </c>
      <c r="Y2226">
        <v>9</v>
      </c>
      <c r="Z2226" t="s">
        <v>75</v>
      </c>
      <c r="AA2226" t="s">
        <v>74</v>
      </c>
      <c r="AB2226" t="s">
        <v>75</v>
      </c>
      <c r="AC2226">
        <v>0</v>
      </c>
      <c r="AD2226" t="s">
        <v>74</v>
      </c>
      <c r="AE2226" t="s">
        <v>76</v>
      </c>
      <c r="AF2226" s="4">
        <v>44390</v>
      </c>
      <c r="AG2226">
        <v>0</v>
      </c>
    </row>
    <row r="2227" spans="1:33" x14ac:dyDescent="0.6">
      <c r="A2227">
        <v>40276935805</v>
      </c>
      <c r="B2227" t="s">
        <v>1135</v>
      </c>
      <c r="C2227">
        <v>90762282589</v>
      </c>
      <c r="D2227" t="s">
        <v>1173</v>
      </c>
      <c r="E2227" s="3">
        <v>400000</v>
      </c>
      <c r="F2227">
        <v>11.1</v>
      </c>
      <c r="G2227" s="3">
        <v>370143</v>
      </c>
      <c r="H2227" s="3">
        <v>370143</v>
      </c>
      <c r="I2227">
        <v>0</v>
      </c>
      <c r="J2227" s="4">
        <v>44384</v>
      </c>
      <c r="K2227">
        <v>8</v>
      </c>
      <c r="L2227">
        <v>8</v>
      </c>
      <c r="M2227">
        <v>0</v>
      </c>
      <c r="N2227">
        <v>0</v>
      </c>
      <c r="O2227">
        <v>0</v>
      </c>
      <c r="P2227">
        <v>0</v>
      </c>
      <c r="Q2227" t="s">
        <v>73</v>
      </c>
      <c r="R2227">
        <v>0</v>
      </c>
      <c r="S2227" s="3">
        <v>7635</v>
      </c>
      <c r="T2227" t="s">
        <v>74</v>
      </c>
      <c r="U2227">
        <v>0</v>
      </c>
      <c r="V2227">
        <v>0</v>
      </c>
      <c r="W2227" t="s">
        <v>75</v>
      </c>
      <c r="Y2227">
        <v>9</v>
      </c>
      <c r="Z2227" t="s">
        <v>75</v>
      </c>
      <c r="AA2227" t="s">
        <v>74</v>
      </c>
      <c r="AB2227" t="s">
        <v>75</v>
      </c>
      <c r="AC2227">
        <v>0</v>
      </c>
      <c r="AD2227" t="s">
        <v>74</v>
      </c>
    </row>
    <row r="2228" spans="1:33" x14ac:dyDescent="0.6">
      <c r="A2228">
        <v>40281884841</v>
      </c>
      <c r="B2228" t="s">
        <v>1135</v>
      </c>
      <c r="C2228">
        <v>85014434099</v>
      </c>
      <c r="D2228" t="s">
        <v>1174</v>
      </c>
      <c r="E2228" s="3">
        <v>750000</v>
      </c>
      <c r="F2228">
        <v>11.6</v>
      </c>
      <c r="G2228" s="3">
        <v>694691</v>
      </c>
      <c r="H2228" s="3">
        <v>694691</v>
      </c>
      <c r="I2228">
        <v>0</v>
      </c>
      <c r="J2228" s="4">
        <v>44386</v>
      </c>
      <c r="K2228">
        <v>8</v>
      </c>
      <c r="L2228">
        <v>8</v>
      </c>
      <c r="M2228">
        <v>0</v>
      </c>
      <c r="N2228">
        <v>0</v>
      </c>
      <c r="O2228">
        <v>0</v>
      </c>
      <c r="P2228">
        <v>0</v>
      </c>
      <c r="Q2228" t="s">
        <v>73</v>
      </c>
      <c r="R2228">
        <v>0</v>
      </c>
      <c r="S2228" s="3">
        <v>14508</v>
      </c>
      <c r="T2228" t="s">
        <v>74</v>
      </c>
      <c r="U2228">
        <v>0</v>
      </c>
      <c r="V2228">
        <v>0</v>
      </c>
      <c r="W2228" t="s">
        <v>75</v>
      </c>
      <c r="Y2228">
        <v>9</v>
      </c>
      <c r="Z2228" t="s">
        <v>75</v>
      </c>
      <c r="AA2228" t="s">
        <v>74</v>
      </c>
      <c r="AB2228" t="s">
        <v>75</v>
      </c>
      <c r="AC2228">
        <v>0</v>
      </c>
      <c r="AD2228" t="s">
        <v>74</v>
      </c>
      <c r="AE2228" t="s">
        <v>76</v>
      </c>
      <c r="AF2228" s="4">
        <v>44389</v>
      </c>
      <c r="AG2228">
        <v>0</v>
      </c>
    </row>
    <row r="2229" spans="1:33" x14ac:dyDescent="0.6">
      <c r="A2229">
        <v>40288968611</v>
      </c>
      <c r="B2229" t="s">
        <v>1135</v>
      </c>
      <c r="C2229">
        <v>85405136622</v>
      </c>
      <c r="D2229" t="s">
        <v>1175</v>
      </c>
      <c r="E2229" s="3">
        <v>850000</v>
      </c>
      <c r="F2229">
        <v>10.6</v>
      </c>
      <c r="G2229" s="3">
        <v>783685</v>
      </c>
      <c r="H2229" s="3">
        <v>783685</v>
      </c>
      <c r="I2229">
        <v>0</v>
      </c>
      <c r="J2229" s="4">
        <v>44390</v>
      </c>
      <c r="K2229">
        <v>8</v>
      </c>
      <c r="L2229">
        <v>8</v>
      </c>
      <c r="M2229">
        <v>0</v>
      </c>
      <c r="N2229">
        <v>0</v>
      </c>
      <c r="O2229">
        <v>0</v>
      </c>
      <c r="P2229">
        <v>0</v>
      </c>
      <c r="Q2229" t="s">
        <v>73</v>
      </c>
      <c r="R2229">
        <v>0</v>
      </c>
      <c r="S2229" s="3">
        <v>16006</v>
      </c>
      <c r="T2229" t="s">
        <v>74</v>
      </c>
      <c r="U2229">
        <v>0</v>
      </c>
      <c r="V2229">
        <v>0</v>
      </c>
      <c r="W2229" t="s">
        <v>75</v>
      </c>
      <c r="Y2229">
        <v>9</v>
      </c>
      <c r="Z2229" t="s">
        <v>75</v>
      </c>
      <c r="AA2229" t="s">
        <v>74</v>
      </c>
      <c r="AB2229" t="s">
        <v>75</v>
      </c>
      <c r="AC2229">
        <v>0</v>
      </c>
      <c r="AD2229" t="s">
        <v>74</v>
      </c>
    </row>
    <row r="2230" spans="1:33" x14ac:dyDescent="0.6">
      <c r="A2230">
        <v>40291094758</v>
      </c>
      <c r="B2230" t="s">
        <v>1135</v>
      </c>
      <c r="C2230">
        <v>85253506301</v>
      </c>
      <c r="D2230" t="s">
        <v>1176</v>
      </c>
      <c r="E2230" s="3">
        <v>793100</v>
      </c>
      <c r="F2230">
        <v>10.6</v>
      </c>
      <c r="G2230" s="3">
        <v>730984</v>
      </c>
      <c r="H2230" s="3">
        <v>730983.46</v>
      </c>
      <c r="I2230">
        <v>0</v>
      </c>
      <c r="J2230" s="4">
        <v>44391</v>
      </c>
      <c r="K2230">
        <v>8</v>
      </c>
      <c r="L2230">
        <v>8</v>
      </c>
      <c r="M2230">
        <v>0</v>
      </c>
      <c r="N2230">
        <v>0</v>
      </c>
      <c r="O2230">
        <v>0</v>
      </c>
      <c r="P2230">
        <v>0</v>
      </c>
      <c r="Q2230" t="s">
        <v>73</v>
      </c>
      <c r="R2230">
        <v>0</v>
      </c>
      <c r="S2230" s="3">
        <v>14934</v>
      </c>
      <c r="T2230" t="s">
        <v>74</v>
      </c>
      <c r="U2230">
        <v>0</v>
      </c>
      <c r="V2230">
        <v>0</v>
      </c>
      <c r="W2230" t="s">
        <v>75</v>
      </c>
      <c r="Y2230">
        <v>9</v>
      </c>
      <c r="Z2230" t="s">
        <v>75</v>
      </c>
      <c r="AA2230" t="s">
        <v>74</v>
      </c>
      <c r="AB2230" t="s">
        <v>75</v>
      </c>
      <c r="AC2230">
        <v>0</v>
      </c>
      <c r="AD2230" t="s">
        <v>74</v>
      </c>
    </row>
    <row r="2231" spans="1:33" x14ac:dyDescent="0.6">
      <c r="A2231">
        <v>40292324976</v>
      </c>
      <c r="B2231" t="s">
        <v>1135</v>
      </c>
      <c r="C2231">
        <v>86013131826</v>
      </c>
      <c r="D2231" t="s">
        <v>1177</v>
      </c>
      <c r="E2231" s="3">
        <v>800000</v>
      </c>
      <c r="F2231">
        <v>11.6</v>
      </c>
      <c r="G2231" s="3">
        <v>739603</v>
      </c>
      <c r="H2231" s="3">
        <v>739603</v>
      </c>
      <c r="I2231">
        <v>0</v>
      </c>
      <c r="J2231" s="4">
        <v>44391</v>
      </c>
      <c r="K2231">
        <v>8</v>
      </c>
      <c r="L2231">
        <v>8</v>
      </c>
      <c r="M2231">
        <v>0</v>
      </c>
      <c r="N2231">
        <v>0</v>
      </c>
      <c r="O2231">
        <v>0</v>
      </c>
      <c r="P2231">
        <v>0</v>
      </c>
      <c r="Q2231" t="s">
        <v>73</v>
      </c>
      <c r="R2231">
        <v>0</v>
      </c>
      <c r="S2231" s="3">
        <v>15475</v>
      </c>
      <c r="T2231" t="s">
        <v>74</v>
      </c>
      <c r="U2231">
        <v>0</v>
      </c>
      <c r="V2231">
        <v>0</v>
      </c>
      <c r="W2231" t="s">
        <v>75</v>
      </c>
      <c r="Y2231">
        <v>9</v>
      </c>
      <c r="Z2231" t="s">
        <v>75</v>
      </c>
      <c r="AA2231" t="s">
        <v>74</v>
      </c>
      <c r="AB2231" t="s">
        <v>75</v>
      </c>
      <c r="AC2231">
        <v>0</v>
      </c>
      <c r="AD2231" t="s">
        <v>74</v>
      </c>
    </row>
    <row r="2232" spans="1:33" x14ac:dyDescent="0.6">
      <c r="A2232">
        <v>40296732889</v>
      </c>
      <c r="B2232" t="s">
        <v>1135</v>
      </c>
      <c r="C2232">
        <v>85028081624</v>
      </c>
      <c r="D2232" t="s">
        <v>1178</v>
      </c>
      <c r="E2232" s="3">
        <v>900000</v>
      </c>
      <c r="F2232">
        <v>10.6</v>
      </c>
      <c r="G2232" s="3">
        <v>829321</v>
      </c>
      <c r="H2232" s="3">
        <v>829321</v>
      </c>
      <c r="I2232">
        <v>0</v>
      </c>
      <c r="J2232" s="4">
        <v>44393</v>
      </c>
      <c r="K2232">
        <v>8</v>
      </c>
      <c r="L2232">
        <v>8</v>
      </c>
      <c r="M2232">
        <v>0</v>
      </c>
      <c r="N2232">
        <v>0</v>
      </c>
      <c r="O2232">
        <v>0</v>
      </c>
      <c r="P2232">
        <v>0</v>
      </c>
      <c r="Q2232" t="s">
        <v>73</v>
      </c>
      <c r="R2232">
        <v>0</v>
      </c>
      <c r="S2232" s="3">
        <v>16947</v>
      </c>
      <c r="T2232" t="s">
        <v>74</v>
      </c>
      <c r="U2232">
        <v>0</v>
      </c>
      <c r="V2232">
        <v>0</v>
      </c>
      <c r="Z2232" t="s">
        <v>75</v>
      </c>
      <c r="AA2232" t="s">
        <v>74</v>
      </c>
      <c r="AB2232" t="s">
        <v>75</v>
      </c>
      <c r="AC2232">
        <v>0</v>
      </c>
      <c r="AD2232" t="s">
        <v>74</v>
      </c>
      <c r="AE2232" t="s">
        <v>76</v>
      </c>
      <c r="AF2232" s="4">
        <v>44396</v>
      </c>
      <c r="AG2232">
        <v>0</v>
      </c>
    </row>
    <row r="2233" spans="1:33" x14ac:dyDescent="0.6">
      <c r="A2233">
        <v>40310221431</v>
      </c>
      <c r="B2233" t="s">
        <v>1135</v>
      </c>
      <c r="C2233">
        <v>80381294476</v>
      </c>
      <c r="D2233" t="s">
        <v>1179</v>
      </c>
      <c r="E2233" s="3">
        <v>700000</v>
      </c>
      <c r="F2233">
        <v>11.1</v>
      </c>
      <c r="G2233" s="3">
        <v>605877</v>
      </c>
      <c r="H2233" s="3">
        <v>555877</v>
      </c>
      <c r="I2233">
        <v>0</v>
      </c>
      <c r="J2233" s="4">
        <v>44400</v>
      </c>
      <c r="K2233">
        <v>8</v>
      </c>
      <c r="L2233">
        <v>8</v>
      </c>
      <c r="M2233">
        <v>0</v>
      </c>
      <c r="N2233">
        <v>0</v>
      </c>
      <c r="O2233">
        <v>0</v>
      </c>
      <c r="P2233">
        <v>0</v>
      </c>
      <c r="Q2233" t="s">
        <v>73</v>
      </c>
      <c r="R2233">
        <v>0</v>
      </c>
      <c r="S2233" s="3">
        <v>17550</v>
      </c>
      <c r="T2233" t="s">
        <v>74</v>
      </c>
      <c r="U2233">
        <v>0</v>
      </c>
      <c r="V2233">
        <v>0</v>
      </c>
      <c r="W2233" t="s">
        <v>75</v>
      </c>
      <c r="Y2233">
        <v>9</v>
      </c>
      <c r="Z2233" t="s">
        <v>75</v>
      </c>
      <c r="AA2233" t="s">
        <v>74</v>
      </c>
      <c r="AB2233" t="s">
        <v>75</v>
      </c>
      <c r="AC2233">
        <v>0</v>
      </c>
      <c r="AD2233" t="s">
        <v>74</v>
      </c>
      <c r="AE2233" t="s">
        <v>76</v>
      </c>
      <c r="AF2233" s="4">
        <v>44404</v>
      </c>
      <c r="AG2233">
        <v>0</v>
      </c>
    </row>
    <row r="2234" spans="1:33" x14ac:dyDescent="0.6">
      <c r="A2234">
        <v>40319153084</v>
      </c>
      <c r="B2234" t="s">
        <v>1135</v>
      </c>
      <c r="C2234">
        <v>86970184903</v>
      </c>
      <c r="D2234" t="s">
        <v>1180</v>
      </c>
      <c r="E2234" s="3">
        <v>1114900</v>
      </c>
      <c r="F2234">
        <v>10.1</v>
      </c>
      <c r="G2234" s="3">
        <v>1021565</v>
      </c>
      <c r="H2234" s="3">
        <v>1021565</v>
      </c>
      <c r="I2234">
        <v>0</v>
      </c>
      <c r="J2234" s="4">
        <v>44405</v>
      </c>
      <c r="K2234">
        <v>8</v>
      </c>
      <c r="L2234">
        <v>8</v>
      </c>
      <c r="M2234">
        <v>0</v>
      </c>
      <c r="N2234">
        <v>0</v>
      </c>
      <c r="O2234">
        <v>0</v>
      </c>
      <c r="P2234">
        <v>0</v>
      </c>
      <c r="Q2234" t="s">
        <v>73</v>
      </c>
      <c r="R2234">
        <v>0</v>
      </c>
      <c r="S2234" s="3">
        <v>20711</v>
      </c>
      <c r="T2234" t="s">
        <v>74</v>
      </c>
      <c r="U2234">
        <v>0</v>
      </c>
      <c r="V2234">
        <v>0</v>
      </c>
      <c r="Z2234" t="s">
        <v>75</v>
      </c>
      <c r="AA2234" t="s">
        <v>74</v>
      </c>
      <c r="AB2234" t="s">
        <v>75</v>
      </c>
      <c r="AC2234">
        <v>0</v>
      </c>
      <c r="AD2234" t="s">
        <v>74</v>
      </c>
    </row>
    <row r="2235" spans="1:33" x14ac:dyDescent="0.6">
      <c r="A2235">
        <v>40321176438</v>
      </c>
      <c r="B2235" t="s">
        <v>1135</v>
      </c>
      <c r="C2235">
        <v>89026985022</v>
      </c>
      <c r="D2235" t="s">
        <v>1181</v>
      </c>
      <c r="E2235" s="3">
        <v>670000</v>
      </c>
      <c r="F2235">
        <v>11.6</v>
      </c>
      <c r="G2235" s="3">
        <v>615949</v>
      </c>
      <c r="H2235" s="3">
        <v>615949</v>
      </c>
      <c r="I2235">
        <v>0</v>
      </c>
      <c r="J2235" s="4">
        <v>44406</v>
      </c>
      <c r="K2235">
        <v>8</v>
      </c>
      <c r="L2235">
        <v>8</v>
      </c>
      <c r="M2235">
        <v>0</v>
      </c>
      <c r="N2235">
        <v>0</v>
      </c>
      <c r="O2235">
        <v>0</v>
      </c>
      <c r="P2235">
        <v>0</v>
      </c>
      <c r="Q2235" t="s">
        <v>73</v>
      </c>
      <c r="R2235">
        <v>0</v>
      </c>
      <c r="S2235" s="3">
        <v>12960</v>
      </c>
      <c r="T2235" t="s">
        <v>74</v>
      </c>
      <c r="U2235">
        <v>0</v>
      </c>
      <c r="V2235">
        <v>0</v>
      </c>
      <c r="Z2235" t="s">
        <v>75</v>
      </c>
      <c r="AA2235" t="s">
        <v>74</v>
      </c>
      <c r="AB2235" t="s">
        <v>75</v>
      </c>
      <c r="AC2235">
        <v>0</v>
      </c>
      <c r="AD2235" t="s">
        <v>74</v>
      </c>
    </row>
    <row r="2236" spans="1:33" x14ac:dyDescent="0.6">
      <c r="A2236">
        <v>40362702056</v>
      </c>
      <c r="B2236" t="s">
        <v>1135</v>
      </c>
      <c r="C2236">
        <v>80083995627</v>
      </c>
      <c r="D2236" t="s">
        <v>657</v>
      </c>
      <c r="E2236" s="3">
        <v>66400</v>
      </c>
      <c r="F2236">
        <v>10.6</v>
      </c>
      <c r="G2236" s="3">
        <v>54123</v>
      </c>
      <c r="H2236" s="3">
        <v>54123</v>
      </c>
      <c r="I2236">
        <v>0</v>
      </c>
      <c r="J2236" s="4">
        <v>44420</v>
      </c>
      <c r="K2236">
        <v>7</v>
      </c>
      <c r="L2236">
        <v>7</v>
      </c>
      <c r="M2236">
        <v>0</v>
      </c>
      <c r="N2236">
        <v>0</v>
      </c>
      <c r="O2236">
        <v>0</v>
      </c>
      <c r="P2236">
        <v>0</v>
      </c>
      <c r="Q2236" t="s">
        <v>73</v>
      </c>
      <c r="R2236">
        <v>0</v>
      </c>
      <c r="S2236" s="3">
        <v>2329</v>
      </c>
      <c r="T2236" t="s">
        <v>74</v>
      </c>
      <c r="U2236">
        <v>0</v>
      </c>
      <c r="V2236">
        <v>0</v>
      </c>
      <c r="W2236" t="s">
        <v>75</v>
      </c>
      <c r="Y2236">
        <v>9</v>
      </c>
      <c r="Z2236" t="s">
        <v>75</v>
      </c>
      <c r="AA2236" t="s">
        <v>74</v>
      </c>
      <c r="AB2236" t="s">
        <v>75</v>
      </c>
      <c r="AC2236">
        <v>0</v>
      </c>
      <c r="AD2236" t="s">
        <v>74</v>
      </c>
    </row>
    <row r="2237" spans="1:33" x14ac:dyDescent="0.6">
      <c r="A2237">
        <v>40373457599</v>
      </c>
      <c r="B2237" t="s">
        <v>1135</v>
      </c>
      <c r="C2237">
        <v>86081139041</v>
      </c>
      <c r="D2237" t="s">
        <v>1182</v>
      </c>
      <c r="E2237" s="3">
        <v>500000</v>
      </c>
      <c r="F2237">
        <v>10.6</v>
      </c>
      <c r="G2237" s="3">
        <v>415912</v>
      </c>
      <c r="H2237" s="3">
        <v>415912</v>
      </c>
      <c r="I2237">
        <v>0</v>
      </c>
      <c r="J2237" s="4">
        <v>44426</v>
      </c>
      <c r="K2237">
        <v>7</v>
      </c>
      <c r="L2237">
        <v>7</v>
      </c>
      <c r="M2237">
        <v>0</v>
      </c>
      <c r="N2237">
        <v>0</v>
      </c>
      <c r="O2237">
        <v>0</v>
      </c>
      <c r="P2237">
        <v>0</v>
      </c>
      <c r="Q2237" t="s">
        <v>73</v>
      </c>
      <c r="R2237">
        <v>0</v>
      </c>
      <c r="S2237" s="3">
        <v>16275</v>
      </c>
      <c r="T2237" t="s">
        <v>74</v>
      </c>
      <c r="U2237">
        <v>0</v>
      </c>
      <c r="V2237">
        <v>0</v>
      </c>
      <c r="W2237" t="s">
        <v>75</v>
      </c>
      <c r="Y2237">
        <v>9</v>
      </c>
      <c r="Z2237" t="s">
        <v>75</v>
      </c>
      <c r="AA2237" t="s">
        <v>74</v>
      </c>
      <c r="AB2237" t="s">
        <v>75</v>
      </c>
      <c r="AC2237">
        <v>0</v>
      </c>
      <c r="AD2237" t="s">
        <v>74</v>
      </c>
    </row>
    <row r="2238" spans="1:33" x14ac:dyDescent="0.6">
      <c r="A2238">
        <v>40375540361</v>
      </c>
      <c r="B2238" t="s">
        <v>1135</v>
      </c>
      <c r="C2238">
        <v>86640256137</v>
      </c>
      <c r="D2238" t="s">
        <v>1183</v>
      </c>
      <c r="E2238" s="3">
        <v>300000</v>
      </c>
      <c r="F2238">
        <v>11.6</v>
      </c>
      <c r="G2238" s="3">
        <v>280076</v>
      </c>
      <c r="H2238" s="3">
        <v>280076</v>
      </c>
      <c r="I2238">
        <v>0</v>
      </c>
      <c r="J2238" s="4">
        <v>44426</v>
      </c>
      <c r="K2238">
        <v>7</v>
      </c>
      <c r="L2238">
        <v>7</v>
      </c>
      <c r="M2238">
        <v>0</v>
      </c>
      <c r="N2238">
        <v>0</v>
      </c>
      <c r="O2238">
        <v>0</v>
      </c>
      <c r="P2238">
        <v>0</v>
      </c>
      <c r="Q2238" t="s">
        <v>73</v>
      </c>
      <c r="R2238">
        <v>0</v>
      </c>
      <c r="S2238" s="3">
        <v>5803</v>
      </c>
      <c r="T2238" t="s">
        <v>74</v>
      </c>
      <c r="U2238">
        <v>0</v>
      </c>
      <c r="V2238">
        <v>0</v>
      </c>
      <c r="W2238" t="s">
        <v>75</v>
      </c>
      <c r="Y2238">
        <v>9</v>
      </c>
      <c r="Z2238" t="s">
        <v>75</v>
      </c>
      <c r="AA2238" t="s">
        <v>74</v>
      </c>
      <c r="AB2238" t="s">
        <v>75</v>
      </c>
      <c r="AC2238">
        <v>0</v>
      </c>
      <c r="AD2238" t="s">
        <v>74</v>
      </c>
    </row>
    <row r="2239" spans="1:33" x14ac:dyDescent="0.6">
      <c r="A2239">
        <v>40377337709</v>
      </c>
      <c r="B2239" t="s">
        <v>1135</v>
      </c>
      <c r="C2239">
        <v>87068657803</v>
      </c>
      <c r="D2239" t="s">
        <v>1184</v>
      </c>
      <c r="E2239" s="3">
        <v>450000</v>
      </c>
      <c r="F2239">
        <v>11.1</v>
      </c>
      <c r="G2239" s="3">
        <v>407730</v>
      </c>
      <c r="H2239" s="3">
        <v>197730</v>
      </c>
      <c r="I2239">
        <v>0</v>
      </c>
      <c r="J2239" s="4">
        <v>44427</v>
      </c>
      <c r="K2239">
        <v>7</v>
      </c>
      <c r="L2239">
        <v>7</v>
      </c>
      <c r="M2239">
        <v>0</v>
      </c>
      <c r="N2239">
        <v>0</v>
      </c>
      <c r="O2239">
        <v>0</v>
      </c>
      <c r="P2239">
        <v>0</v>
      </c>
      <c r="Q2239" t="s">
        <v>73</v>
      </c>
      <c r="R2239">
        <v>0</v>
      </c>
      <c r="S2239" s="3">
        <v>8589</v>
      </c>
      <c r="T2239" t="s">
        <v>74</v>
      </c>
      <c r="U2239">
        <v>0</v>
      </c>
      <c r="V2239">
        <v>0</v>
      </c>
      <c r="W2239" t="s">
        <v>75</v>
      </c>
      <c r="Y2239">
        <v>9</v>
      </c>
      <c r="Z2239" t="s">
        <v>75</v>
      </c>
      <c r="AA2239" t="s">
        <v>74</v>
      </c>
      <c r="AB2239" t="s">
        <v>75</v>
      </c>
      <c r="AC2239">
        <v>0</v>
      </c>
      <c r="AD2239" t="s">
        <v>74</v>
      </c>
    </row>
    <row r="2240" spans="1:33" x14ac:dyDescent="0.6">
      <c r="A2240">
        <v>40378106260</v>
      </c>
      <c r="B2240" t="s">
        <v>1135</v>
      </c>
      <c r="C2240">
        <v>88701391991</v>
      </c>
      <c r="D2240" t="s">
        <v>1185</v>
      </c>
      <c r="E2240" s="3">
        <v>500000</v>
      </c>
      <c r="F2240">
        <v>10.6</v>
      </c>
      <c r="G2240" s="3">
        <v>421021</v>
      </c>
      <c r="H2240" s="3">
        <v>421021</v>
      </c>
      <c r="I2240">
        <v>0</v>
      </c>
      <c r="J2240" s="4">
        <v>44427</v>
      </c>
      <c r="K2240">
        <v>7</v>
      </c>
      <c r="L2240">
        <v>7</v>
      </c>
      <c r="M2240">
        <v>0</v>
      </c>
      <c r="N2240">
        <v>0</v>
      </c>
      <c r="O2240">
        <v>0</v>
      </c>
      <c r="P2240">
        <v>0</v>
      </c>
      <c r="Q2240" t="s">
        <v>73</v>
      </c>
      <c r="R2240">
        <v>0</v>
      </c>
      <c r="S2240" s="3">
        <v>15548</v>
      </c>
      <c r="T2240" t="s">
        <v>74</v>
      </c>
      <c r="U2240">
        <v>0</v>
      </c>
      <c r="V2240">
        <v>0</v>
      </c>
      <c r="W2240" t="s">
        <v>75</v>
      </c>
      <c r="Y2240">
        <v>9</v>
      </c>
      <c r="Z2240" t="s">
        <v>75</v>
      </c>
      <c r="AA2240" t="s">
        <v>74</v>
      </c>
      <c r="AB2240" t="s">
        <v>75</v>
      </c>
      <c r="AC2240">
        <v>0</v>
      </c>
      <c r="AD2240" t="s">
        <v>74</v>
      </c>
    </row>
    <row r="2241" spans="1:34" x14ac:dyDescent="0.6">
      <c r="A2241">
        <v>40381915630</v>
      </c>
      <c r="B2241" t="s">
        <v>1135</v>
      </c>
      <c r="C2241">
        <v>80252340602</v>
      </c>
      <c r="D2241" t="s">
        <v>1186</v>
      </c>
      <c r="E2241" s="3">
        <v>1173500</v>
      </c>
      <c r="F2241">
        <v>10.1</v>
      </c>
      <c r="G2241" s="3">
        <v>1090484</v>
      </c>
      <c r="H2241" s="3">
        <v>1090484</v>
      </c>
      <c r="I2241">
        <v>0</v>
      </c>
      <c r="J2241" s="4">
        <v>44429</v>
      </c>
      <c r="K2241">
        <v>7</v>
      </c>
      <c r="L2241">
        <v>7</v>
      </c>
      <c r="M2241">
        <v>0</v>
      </c>
      <c r="N2241">
        <v>0</v>
      </c>
      <c r="O2241">
        <v>0</v>
      </c>
      <c r="P2241">
        <v>0</v>
      </c>
      <c r="Q2241" t="s">
        <v>73</v>
      </c>
      <c r="R2241">
        <v>0</v>
      </c>
      <c r="S2241" s="3">
        <v>21800</v>
      </c>
      <c r="T2241" t="s">
        <v>74</v>
      </c>
      <c r="U2241">
        <v>0</v>
      </c>
      <c r="V2241">
        <v>0</v>
      </c>
      <c r="W2241" t="s">
        <v>75</v>
      </c>
      <c r="Y2241">
        <v>9</v>
      </c>
      <c r="Z2241" t="s">
        <v>75</v>
      </c>
      <c r="AA2241" t="s">
        <v>74</v>
      </c>
      <c r="AB2241" t="s">
        <v>75</v>
      </c>
      <c r="AC2241">
        <v>0</v>
      </c>
      <c r="AD2241" t="s">
        <v>74</v>
      </c>
    </row>
    <row r="2242" spans="1:34" x14ac:dyDescent="0.6">
      <c r="A2242">
        <v>40409757822</v>
      </c>
      <c r="B2242" t="s">
        <v>1135</v>
      </c>
      <c r="C2242">
        <v>86093058328</v>
      </c>
      <c r="D2242" t="s">
        <v>1187</v>
      </c>
      <c r="E2242" s="3">
        <v>1200000</v>
      </c>
      <c r="F2242">
        <v>10.1</v>
      </c>
      <c r="G2242" s="3">
        <v>1134123</v>
      </c>
      <c r="H2242" s="3">
        <v>1134123</v>
      </c>
      <c r="I2242">
        <v>0</v>
      </c>
      <c r="J2242" s="4">
        <v>44441</v>
      </c>
      <c r="K2242">
        <v>6</v>
      </c>
      <c r="L2242">
        <v>6</v>
      </c>
      <c r="M2242">
        <v>0</v>
      </c>
      <c r="N2242">
        <v>0</v>
      </c>
      <c r="O2242">
        <v>0</v>
      </c>
      <c r="P2242">
        <v>0</v>
      </c>
      <c r="Q2242" t="s">
        <v>73</v>
      </c>
      <c r="R2242">
        <v>0</v>
      </c>
      <c r="S2242" s="3">
        <v>22292</v>
      </c>
      <c r="T2242" t="s">
        <v>74</v>
      </c>
      <c r="U2242">
        <v>0</v>
      </c>
      <c r="V2242">
        <v>0</v>
      </c>
      <c r="W2242" t="s">
        <v>75</v>
      </c>
      <c r="Y2242">
        <v>9</v>
      </c>
      <c r="Z2242" t="s">
        <v>75</v>
      </c>
      <c r="AA2242" t="s">
        <v>74</v>
      </c>
      <c r="AB2242" t="s">
        <v>75</v>
      </c>
      <c r="AC2242">
        <v>0</v>
      </c>
      <c r="AD2242" t="s">
        <v>74</v>
      </c>
    </row>
    <row r="2243" spans="1:34" x14ac:dyDescent="0.6">
      <c r="A2243">
        <v>40414356620</v>
      </c>
      <c r="B2243" t="s">
        <v>1135</v>
      </c>
      <c r="C2243">
        <v>85993623910</v>
      </c>
      <c r="D2243" t="s">
        <v>1188</v>
      </c>
      <c r="E2243" s="3">
        <v>630800</v>
      </c>
      <c r="F2243">
        <v>10.6</v>
      </c>
      <c r="G2243" s="3">
        <v>596814</v>
      </c>
      <c r="H2243" s="3">
        <v>596814</v>
      </c>
      <c r="I2243">
        <v>0</v>
      </c>
      <c r="J2243" s="4">
        <v>44442</v>
      </c>
      <c r="K2243">
        <v>6</v>
      </c>
      <c r="L2243">
        <v>6</v>
      </c>
      <c r="M2243">
        <v>0</v>
      </c>
      <c r="N2243">
        <v>0</v>
      </c>
      <c r="O2243">
        <v>0</v>
      </c>
      <c r="P2243">
        <v>0</v>
      </c>
      <c r="Q2243" t="s">
        <v>73</v>
      </c>
      <c r="R2243">
        <v>0</v>
      </c>
      <c r="S2243" s="3">
        <v>11878</v>
      </c>
      <c r="T2243" t="s">
        <v>74</v>
      </c>
      <c r="U2243">
        <v>0</v>
      </c>
      <c r="V2243">
        <v>0</v>
      </c>
      <c r="W2243" t="s">
        <v>75</v>
      </c>
      <c r="Y2243">
        <v>9</v>
      </c>
      <c r="Z2243" t="s">
        <v>75</v>
      </c>
      <c r="AA2243" t="s">
        <v>74</v>
      </c>
      <c r="AB2243" t="s">
        <v>75</v>
      </c>
      <c r="AC2243">
        <v>0</v>
      </c>
      <c r="AD2243" t="s">
        <v>74</v>
      </c>
    </row>
    <row r="2244" spans="1:34" x14ac:dyDescent="0.6">
      <c r="A2244">
        <v>40426114268</v>
      </c>
      <c r="B2244" t="s">
        <v>1135</v>
      </c>
      <c r="C2244">
        <v>85524789756</v>
      </c>
      <c r="D2244" t="s">
        <v>1189</v>
      </c>
      <c r="E2244" s="3">
        <v>1700000</v>
      </c>
      <c r="F2244">
        <v>10.1</v>
      </c>
      <c r="G2244" s="3">
        <v>1603923</v>
      </c>
      <c r="H2244" s="3">
        <v>1603923</v>
      </c>
      <c r="I2244">
        <v>0</v>
      </c>
      <c r="J2244" s="4">
        <v>44447</v>
      </c>
      <c r="K2244">
        <v>6</v>
      </c>
      <c r="L2244">
        <v>6</v>
      </c>
      <c r="M2244">
        <v>0</v>
      </c>
      <c r="N2244">
        <v>0</v>
      </c>
      <c r="O2244">
        <v>0</v>
      </c>
      <c r="P2244">
        <v>0</v>
      </c>
      <c r="Q2244" t="s">
        <v>73</v>
      </c>
      <c r="R2244">
        <v>0</v>
      </c>
      <c r="S2244" s="3">
        <v>31580</v>
      </c>
      <c r="T2244" t="s">
        <v>74</v>
      </c>
      <c r="U2244">
        <v>0</v>
      </c>
      <c r="V2244">
        <v>0</v>
      </c>
      <c r="W2244" t="s">
        <v>75</v>
      </c>
      <c r="Y2244">
        <v>9</v>
      </c>
      <c r="Z2244" t="s">
        <v>75</v>
      </c>
      <c r="AA2244" t="s">
        <v>74</v>
      </c>
      <c r="AB2244" t="s">
        <v>75</v>
      </c>
      <c r="AC2244">
        <v>0</v>
      </c>
      <c r="AD2244" t="s">
        <v>74</v>
      </c>
    </row>
    <row r="2245" spans="1:34" x14ac:dyDescent="0.6">
      <c r="A2245">
        <v>40429021448</v>
      </c>
      <c r="B2245" t="s">
        <v>1135</v>
      </c>
      <c r="C2245">
        <v>87482842442</v>
      </c>
      <c r="D2245" t="s">
        <v>1190</v>
      </c>
      <c r="E2245" s="3">
        <v>1300000</v>
      </c>
      <c r="F2245">
        <v>10.6</v>
      </c>
      <c r="G2245" s="3">
        <v>1227592</v>
      </c>
      <c r="H2245" s="3">
        <v>1227592</v>
      </c>
      <c r="I2245">
        <v>0</v>
      </c>
      <c r="J2245" s="4">
        <v>44448</v>
      </c>
      <c r="K2245">
        <v>6</v>
      </c>
      <c r="L2245">
        <v>6</v>
      </c>
      <c r="M2245">
        <v>0</v>
      </c>
      <c r="N2245">
        <v>0</v>
      </c>
      <c r="O2245">
        <v>0</v>
      </c>
      <c r="P2245">
        <v>0</v>
      </c>
      <c r="Q2245" t="s">
        <v>73</v>
      </c>
      <c r="R2245">
        <v>0</v>
      </c>
      <c r="S2245" s="3">
        <v>24479</v>
      </c>
      <c r="T2245" t="s">
        <v>74</v>
      </c>
      <c r="U2245">
        <v>0</v>
      </c>
      <c r="V2245">
        <v>0</v>
      </c>
      <c r="W2245" t="s">
        <v>75</v>
      </c>
      <c r="Y2245">
        <v>9</v>
      </c>
      <c r="Z2245" t="s">
        <v>75</v>
      </c>
      <c r="AA2245" t="s">
        <v>74</v>
      </c>
      <c r="AB2245" t="s">
        <v>75</v>
      </c>
      <c r="AC2245">
        <v>0</v>
      </c>
      <c r="AD2245" t="s">
        <v>74</v>
      </c>
    </row>
    <row r="2246" spans="1:34" x14ac:dyDescent="0.6">
      <c r="A2246">
        <v>40448638809</v>
      </c>
      <c r="B2246" t="s">
        <v>1135</v>
      </c>
      <c r="C2246">
        <v>85596412048</v>
      </c>
      <c r="D2246" t="s">
        <v>1191</v>
      </c>
      <c r="E2246" s="3">
        <v>825000</v>
      </c>
      <c r="F2246">
        <v>11.6</v>
      </c>
      <c r="G2246" s="3">
        <v>778783</v>
      </c>
      <c r="H2246" s="3">
        <v>778783</v>
      </c>
      <c r="I2246">
        <v>0</v>
      </c>
      <c r="J2246" s="4">
        <v>44456</v>
      </c>
      <c r="K2246">
        <v>6</v>
      </c>
      <c r="L2246">
        <v>6</v>
      </c>
      <c r="M2246">
        <v>0</v>
      </c>
      <c r="N2246">
        <v>0</v>
      </c>
      <c r="O2246">
        <v>0</v>
      </c>
      <c r="P2246">
        <v>0</v>
      </c>
      <c r="Q2246" t="s">
        <v>73</v>
      </c>
      <c r="R2246">
        <v>0</v>
      </c>
      <c r="S2246" s="3">
        <v>15958</v>
      </c>
      <c r="T2246" t="s">
        <v>74</v>
      </c>
      <c r="U2246">
        <v>0</v>
      </c>
      <c r="V2246">
        <v>0</v>
      </c>
      <c r="W2246" t="s">
        <v>75</v>
      </c>
      <c r="Y2246">
        <v>9</v>
      </c>
      <c r="Z2246" t="s">
        <v>75</v>
      </c>
      <c r="AA2246" t="s">
        <v>74</v>
      </c>
      <c r="AB2246" t="s">
        <v>75</v>
      </c>
      <c r="AC2246">
        <v>0</v>
      </c>
      <c r="AD2246" t="s">
        <v>74</v>
      </c>
    </row>
    <row r="2247" spans="1:34" x14ac:dyDescent="0.6">
      <c r="A2247">
        <v>40453956993</v>
      </c>
      <c r="B2247" t="s">
        <v>1135</v>
      </c>
      <c r="C2247">
        <v>90142261788</v>
      </c>
      <c r="D2247" t="s">
        <v>1192</v>
      </c>
      <c r="E2247" s="3">
        <v>395000</v>
      </c>
      <c r="F2247">
        <v>12.6</v>
      </c>
      <c r="G2247" s="3">
        <v>373396</v>
      </c>
      <c r="H2247" s="3">
        <v>373396</v>
      </c>
      <c r="I2247">
        <v>0</v>
      </c>
      <c r="J2247" s="4">
        <v>44459</v>
      </c>
      <c r="K2247">
        <v>6</v>
      </c>
      <c r="L2247">
        <v>6</v>
      </c>
      <c r="M2247">
        <v>0</v>
      </c>
      <c r="N2247">
        <v>0</v>
      </c>
      <c r="O2247">
        <v>0</v>
      </c>
      <c r="P2247">
        <v>0</v>
      </c>
      <c r="Q2247" t="s">
        <v>73</v>
      </c>
      <c r="R2247">
        <v>0</v>
      </c>
      <c r="S2247" s="3">
        <v>7847</v>
      </c>
      <c r="T2247" t="s">
        <v>74</v>
      </c>
      <c r="U2247">
        <v>0</v>
      </c>
      <c r="V2247">
        <v>0</v>
      </c>
      <c r="W2247" t="s">
        <v>75</v>
      </c>
      <c r="Y2247">
        <v>9</v>
      </c>
      <c r="Z2247" t="s">
        <v>75</v>
      </c>
      <c r="AA2247" t="s">
        <v>74</v>
      </c>
      <c r="AB2247" t="s">
        <v>75</v>
      </c>
      <c r="AC2247">
        <v>0</v>
      </c>
      <c r="AD2247" t="s">
        <v>74</v>
      </c>
    </row>
    <row r="2248" spans="1:34" x14ac:dyDescent="0.6">
      <c r="A2248" t="s">
        <v>14</v>
      </c>
      <c r="B2248" t="s">
        <v>15</v>
      </c>
      <c r="C2248" t="s">
        <v>16</v>
      </c>
      <c r="D2248" t="s">
        <v>17</v>
      </c>
      <c r="E2248" t="s">
        <v>18</v>
      </c>
      <c r="F2248" t="s">
        <v>19</v>
      </c>
      <c r="G2248" t="s">
        <v>69</v>
      </c>
      <c r="H2248" t="s">
        <v>70</v>
      </c>
      <c r="I2248" t="s">
        <v>21</v>
      </c>
      <c r="J2248" t="s">
        <v>19</v>
      </c>
      <c r="K2248" t="s">
        <v>22</v>
      </c>
      <c r="L2248" t="s">
        <v>22</v>
      </c>
      <c r="M2248" t="s">
        <v>22</v>
      </c>
      <c r="N2248" t="s">
        <v>23</v>
      </c>
      <c r="O2248" t="s">
        <v>22</v>
      </c>
      <c r="P2248" t="s">
        <v>24</v>
      </c>
      <c r="Q2248" t="s">
        <v>19</v>
      </c>
      <c r="R2248" t="s">
        <v>25</v>
      </c>
      <c r="S2248" t="s">
        <v>21</v>
      </c>
      <c r="T2248" t="s">
        <v>26</v>
      </c>
      <c r="U2248" t="s">
        <v>14</v>
      </c>
      <c r="V2248" t="s">
        <v>18</v>
      </c>
      <c r="W2248" t="s">
        <v>24</v>
      </c>
      <c r="X2248" t="s">
        <v>27</v>
      </c>
      <c r="Y2248" t="s">
        <v>25</v>
      </c>
      <c r="Z2248" t="s">
        <v>28</v>
      </c>
      <c r="AA2248" t="s">
        <v>29</v>
      </c>
      <c r="AB2248" t="s">
        <v>25</v>
      </c>
      <c r="AC2248" t="s">
        <v>18</v>
      </c>
      <c r="AD2248" t="s">
        <v>26</v>
      </c>
      <c r="AE2248" t="s">
        <v>29</v>
      </c>
      <c r="AF2248" t="s">
        <v>19</v>
      </c>
      <c r="AG2248" t="s">
        <v>30</v>
      </c>
      <c r="AH2248" t="s">
        <v>31</v>
      </c>
    </row>
    <row r="2250" spans="1:34" x14ac:dyDescent="0.6">
      <c r="A2250" t="s">
        <v>101</v>
      </c>
      <c r="B2250" t="s">
        <v>102</v>
      </c>
      <c r="C2250" t="s">
        <v>103</v>
      </c>
      <c r="D2250" t="s">
        <v>104</v>
      </c>
    </row>
    <row r="2252" spans="1:34" x14ac:dyDescent="0.6">
      <c r="A2252" t="s">
        <v>3</v>
      </c>
      <c r="B2252">
        <v>1</v>
      </c>
      <c r="C2252" t="s">
        <v>4</v>
      </c>
      <c r="D2252" t="s">
        <v>5</v>
      </c>
      <c r="E2252" t="s">
        <v>6</v>
      </c>
      <c r="F2252" s="1">
        <v>45383.166666666664</v>
      </c>
      <c r="G2252">
        <v>0</v>
      </c>
    </row>
    <row r="2253" spans="1:34" x14ac:dyDescent="0.6">
      <c r="A2253" t="s">
        <v>7</v>
      </c>
      <c r="E2253" t="s">
        <v>8</v>
      </c>
      <c r="F2253" s="2">
        <v>44621</v>
      </c>
    </row>
    <row r="2254" spans="1:34" x14ac:dyDescent="0.6">
      <c r="C2254" t="s">
        <v>9</v>
      </c>
      <c r="D2254" t="s">
        <v>10</v>
      </c>
    </row>
    <row r="2255" spans="1:34" x14ac:dyDescent="0.6">
      <c r="A2255" t="s">
        <v>11</v>
      </c>
      <c r="B2255" t="s">
        <v>12</v>
      </c>
      <c r="E2255" t="s">
        <v>1193</v>
      </c>
    </row>
    <row r="2256" spans="1:34" x14ac:dyDescent="0.6">
      <c r="A2256" t="s">
        <v>0</v>
      </c>
    </row>
    <row r="2257" spans="1:34" x14ac:dyDescent="0.6">
      <c r="A2257" t="s">
        <v>14</v>
      </c>
      <c r="B2257" t="s">
        <v>15</v>
      </c>
      <c r="C2257" t="s">
        <v>16</v>
      </c>
      <c r="D2257" t="s">
        <v>17</v>
      </c>
      <c r="E2257" t="s">
        <v>18</v>
      </c>
      <c r="F2257" t="s">
        <v>19</v>
      </c>
      <c r="G2257" t="s">
        <v>20</v>
      </c>
      <c r="H2257" t="s">
        <v>21</v>
      </c>
      <c r="I2257" t="s">
        <v>21</v>
      </c>
      <c r="J2257" t="s">
        <v>19</v>
      </c>
      <c r="K2257" t="s">
        <v>22</v>
      </c>
      <c r="L2257" t="s">
        <v>22</v>
      </c>
      <c r="M2257" t="s">
        <v>22</v>
      </c>
      <c r="N2257" t="s">
        <v>23</v>
      </c>
      <c r="O2257" t="s">
        <v>22</v>
      </c>
      <c r="P2257" t="s">
        <v>24</v>
      </c>
      <c r="Q2257" t="s">
        <v>19</v>
      </c>
      <c r="R2257" t="s">
        <v>25</v>
      </c>
      <c r="S2257" t="s">
        <v>21</v>
      </c>
      <c r="T2257" t="s">
        <v>26</v>
      </c>
      <c r="U2257" t="s">
        <v>14</v>
      </c>
      <c r="V2257" t="s">
        <v>18</v>
      </c>
      <c r="W2257" t="s">
        <v>24</v>
      </c>
      <c r="X2257" t="s">
        <v>27</v>
      </c>
      <c r="Y2257" t="s">
        <v>25</v>
      </c>
      <c r="Z2257" t="s">
        <v>28</v>
      </c>
      <c r="AA2257" t="s">
        <v>29</v>
      </c>
      <c r="AB2257" t="s">
        <v>25</v>
      </c>
      <c r="AC2257" t="s">
        <v>18</v>
      </c>
      <c r="AD2257" t="s">
        <v>26</v>
      </c>
      <c r="AE2257" t="s">
        <v>29</v>
      </c>
      <c r="AF2257" t="s">
        <v>19</v>
      </c>
      <c r="AG2257" t="s">
        <v>30</v>
      </c>
      <c r="AH2257" t="s">
        <v>31</v>
      </c>
    </row>
    <row r="2258" spans="1:34" x14ac:dyDescent="0.6">
      <c r="A2258" t="s">
        <v>32</v>
      </c>
      <c r="B2258" t="s">
        <v>33</v>
      </c>
      <c r="C2258" t="s">
        <v>34</v>
      </c>
      <c r="D2258" t="s">
        <v>35</v>
      </c>
      <c r="E2258" t="s">
        <v>36</v>
      </c>
      <c r="F2258" t="s">
        <v>37</v>
      </c>
      <c r="G2258" t="s">
        <v>38</v>
      </c>
      <c r="H2258" t="s">
        <v>39</v>
      </c>
      <c r="I2258" t="s">
        <v>40</v>
      </c>
      <c r="J2258" t="s">
        <v>41</v>
      </c>
      <c r="K2258" t="s">
        <v>42</v>
      </c>
      <c r="L2258" t="s">
        <v>42</v>
      </c>
      <c r="M2258" t="s">
        <v>42</v>
      </c>
      <c r="N2258" t="s">
        <v>43</v>
      </c>
      <c r="O2258" t="s">
        <v>44</v>
      </c>
      <c r="P2258" t="s">
        <v>45</v>
      </c>
      <c r="Q2258" t="s">
        <v>46</v>
      </c>
      <c r="R2258" t="s">
        <v>47</v>
      </c>
      <c r="S2258" t="s">
        <v>48</v>
      </c>
      <c r="T2258" t="s">
        <v>49</v>
      </c>
      <c r="U2258" t="s">
        <v>50</v>
      </c>
      <c r="V2258" t="s">
        <v>51</v>
      </c>
      <c r="W2258" t="s">
        <v>52</v>
      </c>
      <c r="X2258" t="s">
        <v>53</v>
      </c>
      <c r="Y2258" t="s">
        <v>54</v>
      </c>
      <c r="Z2258" t="s">
        <v>55</v>
      </c>
      <c r="AA2258" t="s">
        <v>56</v>
      </c>
      <c r="AB2258" t="s">
        <v>57</v>
      </c>
      <c r="AC2258" t="s">
        <v>58</v>
      </c>
      <c r="AD2258" t="s">
        <v>59</v>
      </c>
      <c r="AE2258" t="s">
        <v>60</v>
      </c>
      <c r="AF2258" t="s">
        <v>61</v>
      </c>
      <c r="AG2258" t="s">
        <v>62</v>
      </c>
    </row>
    <row r="2259" spans="1:34" x14ac:dyDescent="0.6">
      <c r="J2259" t="s">
        <v>63</v>
      </c>
      <c r="K2259" t="s">
        <v>64</v>
      </c>
      <c r="L2259" t="s">
        <v>65</v>
      </c>
      <c r="M2259" t="s">
        <v>66</v>
      </c>
      <c r="N2259" t="s">
        <v>67</v>
      </c>
      <c r="O2259" t="s">
        <v>67</v>
      </c>
      <c r="P2259" t="s">
        <v>68</v>
      </c>
    </row>
    <row r="2260" spans="1:34" x14ac:dyDescent="0.6">
      <c r="A2260" t="s">
        <v>14</v>
      </c>
      <c r="B2260" t="s">
        <v>15</v>
      </c>
      <c r="C2260" t="s">
        <v>16</v>
      </c>
      <c r="D2260" t="s">
        <v>17</v>
      </c>
      <c r="E2260" t="s">
        <v>18</v>
      </c>
      <c r="F2260" t="s">
        <v>19</v>
      </c>
      <c r="G2260" t="s">
        <v>69</v>
      </c>
      <c r="H2260" t="s">
        <v>70</v>
      </c>
      <c r="I2260" t="s">
        <v>21</v>
      </c>
      <c r="J2260" t="s">
        <v>19</v>
      </c>
      <c r="K2260" t="s">
        <v>22</v>
      </c>
      <c r="L2260" t="s">
        <v>22</v>
      </c>
      <c r="M2260" t="s">
        <v>22</v>
      </c>
      <c r="N2260" t="s">
        <v>23</v>
      </c>
      <c r="O2260" t="s">
        <v>22</v>
      </c>
      <c r="P2260" t="s">
        <v>24</v>
      </c>
      <c r="Q2260" t="s">
        <v>19</v>
      </c>
      <c r="R2260" t="s">
        <v>25</v>
      </c>
      <c r="S2260" t="s">
        <v>21</v>
      </c>
      <c r="T2260" t="s">
        <v>26</v>
      </c>
      <c r="U2260" t="s">
        <v>14</v>
      </c>
      <c r="V2260" t="s">
        <v>18</v>
      </c>
      <c r="W2260" t="s">
        <v>24</v>
      </c>
      <c r="X2260" t="s">
        <v>27</v>
      </c>
      <c r="Y2260" t="s">
        <v>25</v>
      </c>
      <c r="Z2260" t="s">
        <v>28</v>
      </c>
      <c r="AA2260" t="s">
        <v>29</v>
      </c>
      <c r="AB2260" t="s">
        <v>25</v>
      </c>
      <c r="AC2260" t="s">
        <v>18</v>
      </c>
      <c r="AD2260" t="s">
        <v>26</v>
      </c>
      <c r="AE2260" t="s">
        <v>29</v>
      </c>
      <c r="AF2260" t="s">
        <v>19</v>
      </c>
      <c r="AG2260" t="s">
        <v>30</v>
      </c>
      <c r="AH2260" t="s">
        <v>31</v>
      </c>
    </row>
    <row r="2261" spans="1:34" x14ac:dyDescent="0.6">
      <c r="A2261">
        <v>40457704816</v>
      </c>
      <c r="B2261" t="s">
        <v>1135</v>
      </c>
      <c r="C2261">
        <v>87430452699</v>
      </c>
      <c r="D2261" t="s">
        <v>1194</v>
      </c>
      <c r="E2261" s="3">
        <v>1010000</v>
      </c>
      <c r="F2261">
        <v>10.1</v>
      </c>
      <c r="G2261" s="3">
        <v>949094</v>
      </c>
      <c r="H2261" s="3">
        <v>949062</v>
      </c>
      <c r="I2261">
        <v>0</v>
      </c>
      <c r="J2261" s="4">
        <v>44460</v>
      </c>
      <c r="K2261">
        <v>6</v>
      </c>
      <c r="L2261">
        <v>6</v>
      </c>
      <c r="M2261">
        <v>0</v>
      </c>
      <c r="N2261">
        <v>0</v>
      </c>
      <c r="O2261">
        <v>0</v>
      </c>
      <c r="P2261">
        <v>0</v>
      </c>
      <c r="Q2261" t="s">
        <v>73</v>
      </c>
      <c r="R2261">
        <v>0</v>
      </c>
      <c r="S2261" s="3">
        <v>18763</v>
      </c>
      <c r="T2261" t="s">
        <v>74</v>
      </c>
      <c r="U2261">
        <v>0</v>
      </c>
      <c r="V2261">
        <v>0</v>
      </c>
      <c r="W2261" t="s">
        <v>75</v>
      </c>
      <c r="Y2261">
        <v>9</v>
      </c>
      <c r="Z2261" t="s">
        <v>75</v>
      </c>
      <c r="AA2261" t="s">
        <v>74</v>
      </c>
      <c r="AB2261" t="s">
        <v>75</v>
      </c>
      <c r="AC2261">
        <v>0</v>
      </c>
      <c r="AD2261" t="s">
        <v>74</v>
      </c>
    </row>
    <row r="2262" spans="1:34" x14ac:dyDescent="0.6">
      <c r="A2262">
        <v>40465501227</v>
      </c>
      <c r="B2262" t="s">
        <v>1135</v>
      </c>
      <c r="C2262">
        <v>86157503461</v>
      </c>
      <c r="D2262" t="s">
        <v>1195</v>
      </c>
      <c r="E2262" s="3">
        <v>100000</v>
      </c>
      <c r="F2262">
        <v>11.6</v>
      </c>
      <c r="G2262" s="3">
        <v>85724</v>
      </c>
      <c r="H2262" s="3">
        <v>85724</v>
      </c>
      <c r="I2262">
        <v>0</v>
      </c>
      <c r="J2262" s="4">
        <v>44463</v>
      </c>
      <c r="K2262">
        <v>6</v>
      </c>
      <c r="L2262">
        <v>6</v>
      </c>
      <c r="M2262">
        <v>0</v>
      </c>
      <c r="N2262">
        <v>0</v>
      </c>
      <c r="O2262">
        <v>0</v>
      </c>
      <c r="P2262">
        <v>0</v>
      </c>
      <c r="Q2262" t="s">
        <v>73</v>
      </c>
      <c r="R2262">
        <v>0</v>
      </c>
      <c r="S2262" s="3">
        <v>3303</v>
      </c>
      <c r="T2262" t="s">
        <v>74</v>
      </c>
      <c r="U2262">
        <v>0</v>
      </c>
      <c r="V2262">
        <v>0</v>
      </c>
      <c r="W2262" t="s">
        <v>75</v>
      </c>
      <c r="Y2262">
        <v>9</v>
      </c>
      <c r="Z2262" t="s">
        <v>75</v>
      </c>
      <c r="AA2262" t="s">
        <v>74</v>
      </c>
      <c r="AB2262" t="s">
        <v>75</v>
      </c>
      <c r="AC2262">
        <v>0</v>
      </c>
      <c r="AD2262" t="s">
        <v>74</v>
      </c>
    </row>
    <row r="2263" spans="1:34" x14ac:dyDescent="0.6">
      <c r="A2263">
        <v>40481304717</v>
      </c>
      <c r="B2263" t="s">
        <v>1135</v>
      </c>
      <c r="C2263">
        <v>80083838029</v>
      </c>
      <c r="D2263" t="s">
        <v>1196</v>
      </c>
      <c r="E2263" s="3">
        <v>200000</v>
      </c>
      <c r="F2263">
        <v>11.6</v>
      </c>
      <c r="G2263" s="3">
        <v>191523</v>
      </c>
      <c r="H2263" s="3">
        <v>178778</v>
      </c>
      <c r="I2263">
        <v>0</v>
      </c>
      <c r="J2263" s="4">
        <v>44470</v>
      </c>
      <c r="K2263">
        <v>5</v>
      </c>
      <c r="L2263">
        <v>5</v>
      </c>
      <c r="M2263">
        <v>0</v>
      </c>
      <c r="N2263">
        <v>0</v>
      </c>
      <c r="O2263">
        <v>0</v>
      </c>
      <c r="P2263">
        <v>0</v>
      </c>
      <c r="Q2263" t="s">
        <v>73</v>
      </c>
      <c r="R2263">
        <v>0</v>
      </c>
      <c r="S2263" s="3">
        <v>3869</v>
      </c>
      <c r="T2263" t="s">
        <v>74</v>
      </c>
      <c r="U2263">
        <v>0</v>
      </c>
      <c r="V2263">
        <v>0</v>
      </c>
      <c r="W2263" t="s">
        <v>75</v>
      </c>
      <c r="Y2263">
        <v>9</v>
      </c>
      <c r="Z2263" t="s">
        <v>75</v>
      </c>
      <c r="AA2263" t="s">
        <v>74</v>
      </c>
      <c r="AB2263" t="s">
        <v>75</v>
      </c>
      <c r="AC2263">
        <v>0</v>
      </c>
      <c r="AD2263" t="s">
        <v>74</v>
      </c>
    </row>
    <row r="2264" spans="1:34" x14ac:dyDescent="0.6">
      <c r="A2264">
        <v>40488443755</v>
      </c>
      <c r="B2264" t="s">
        <v>1135</v>
      </c>
      <c r="C2264">
        <v>86627056077</v>
      </c>
      <c r="D2264" t="s">
        <v>1197</v>
      </c>
      <c r="E2264" s="3">
        <v>1000000</v>
      </c>
      <c r="F2264">
        <v>10.1</v>
      </c>
      <c r="G2264" s="3">
        <v>955330</v>
      </c>
      <c r="H2264" s="3">
        <v>955330</v>
      </c>
      <c r="I2264">
        <v>0</v>
      </c>
      <c r="J2264" s="4">
        <v>44473</v>
      </c>
      <c r="K2264">
        <v>5</v>
      </c>
      <c r="L2264">
        <v>5</v>
      </c>
      <c r="M2264">
        <v>0</v>
      </c>
      <c r="N2264">
        <v>0</v>
      </c>
      <c r="O2264">
        <v>0</v>
      </c>
      <c r="P2264">
        <v>0</v>
      </c>
      <c r="Q2264" t="s">
        <v>73</v>
      </c>
      <c r="R2264">
        <v>0</v>
      </c>
      <c r="S2264" s="3">
        <v>18577</v>
      </c>
      <c r="T2264" t="s">
        <v>74</v>
      </c>
      <c r="U2264">
        <v>0</v>
      </c>
      <c r="V2264">
        <v>0</v>
      </c>
      <c r="W2264" t="s">
        <v>75</v>
      </c>
      <c r="Y2264">
        <v>9</v>
      </c>
      <c r="Z2264" t="s">
        <v>75</v>
      </c>
      <c r="AA2264" t="s">
        <v>74</v>
      </c>
      <c r="AB2264" t="s">
        <v>75</v>
      </c>
      <c r="AC2264">
        <v>0</v>
      </c>
      <c r="AD2264" t="s">
        <v>74</v>
      </c>
    </row>
    <row r="2265" spans="1:34" x14ac:dyDescent="0.6">
      <c r="A2265">
        <v>40496711227</v>
      </c>
      <c r="B2265" t="s">
        <v>1135</v>
      </c>
      <c r="C2265">
        <v>90396893172</v>
      </c>
      <c r="D2265" t="s">
        <v>1198</v>
      </c>
      <c r="E2265" s="3">
        <v>400000</v>
      </c>
      <c r="F2265">
        <v>11.6</v>
      </c>
      <c r="G2265" s="3">
        <v>383085</v>
      </c>
      <c r="H2265" s="3">
        <v>383085</v>
      </c>
      <c r="I2265">
        <v>0</v>
      </c>
      <c r="J2265" s="4">
        <v>44476</v>
      </c>
      <c r="K2265">
        <v>5</v>
      </c>
      <c r="L2265">
        <v>5</v>
      </c>
      <c r="M2265">
        <v>0</v>
      </c>
      <c r="N2265">
        <v>0</v>
      </c>
      <c r="O2265">
        <v>0</v>
      </c>
      <c r="P2265">
        <v>0</v>
      </c>
      <c r="Q2265" t="s">
        <v>73</v>
      </c>
      <c r="R2265">
        <v>0</v>
      </c>
      <c r="S2265" s="3">
        <v>7738</v>
      </c>
      <c r="T2265" t="s">
        <v>74</v>
      </c>
      <c r="U2265">
        <v>0</v>
      </c>
      <c r="V2265">
        <v>0</v>
      </c>
      <c r="W2265" t="s">
        <v>75</v>
      </c>
      <c r="Y2265">
        <v>9</v>
      </c>
      <c r="Z2265" t="s">
        <v>75</v>
      </c>
      <c r="AA2265" t="s">
        <v>74</v>
      </c>
      <c r="AB2265" t="s">
        <v>75</v>
      </c>
      <c r="AC2265">
        <v>0</v>
      </c>
      <c r="AD2265" t="s">
        <v>74</v>
      </c>
    </row>
    <row r="2266" spans="1:34" x14ac:dyDescent="0.6">
      <c r="A2266">
        <v>40500745572</v>
      </c>
      <c r="B2266" t="s">
        <v>1135</v>
      </c>
      <c r="C2266">
        <v>87048890150</v>
      </c>
      <c r="D2266" t="s">
        <v>1199</v>
      </c>
      <c r="E2266" s="3">
        <v>300000</v>
      </c>
      <c r="F2266">
        <v>10.1</v>
      </c>
      <c r="G2266" s="3">
        <v>265122</v>
      </c>
      <c r="H2266" s="3">
        <v>265122</v>
      </c>
      <c r="I2266">
        <v>0</v>
      </c>
      <c r="J2266" s="4">
        <v>44477</v>
      </c>
      <c r="K2266">
        <v>5</v>
      </c>
      <c r="L2266">
        <v>5</v>
      </c>
      <c r="M2266">
        <v>0</v>
      </c>
      <c r="N2266">
        <v>0</v>
      </c>
      <c r="O2266">
        <v>0</v>
      </c>
      <c r="P2266">
        <v>0</v>
      </c>
      <c r="Q2266" t="s">
        <v>73</v>
      </c>
      <c r="R2266">
        <v>0</v>
      </c>
      <c r="S2266" s="3">
        <v>9695</v>
      </c>
      <c r="T2266" t="s">
        <v>74</v>
      </c>
      <c r="U2266">
        <v>0</v>
      </c>
      <c r="V2266">
        <v>0</v>
      </c>
      <c r="W2266" t="s">
        <v>75</v>
      </c>
      <c r="Y2266">
        <v>9</v>
      </c>
      <c r="Z2266" t="s">
        <v>75</v>
      </c>
      <c r="AA2266" t="s">
        <v>74</v>
      </c>
      <c r="AB2266" t="s">
        <v>75</v>
      </c>
      <c r="AC2266">
        <v>0</v>
      </c>
      <c r="AD2266" t="s">
        <v>74</v>
      </c>
    </row>
    <row r="2267" spans="1:34" x14ac:dyDescent="0.6">
      <c r="A2267">
        <v>40512006184</v>
      </c>
      <c r="B2267" t="s">
        <v>1135</v>
      </c>
      <c r="C2267">
        <v>85462337141</v>
      </c>
      <c r="D2267" t="s">
        <v>1200</v>
      </c>
      <c r="E2267" s="3">
        <v>1466000</v>
      </c>
      <c r="F2267">
        <v>10.6</v>
      </c>
      <c r="G2267" s="3">
        <v>1397902</v>
      </c>
      <c r="H2267" s="3">
        <v>1397902</v>
      </c>
      <c r="I2267">
        <v>0</v>
      </c>
      <c r="J2267" s="4">
        <v>44483</v>
      </c>
      <c r="K2267">
        <v>5</v>
      </c>
      <c r="L2267">
        <v>5</v>
      </c>
      <c r="M2267">
        <v>0</v>
      </c>
      <c r="N2267">
        <v>0</v>
      </c>
      <c r="O2267">
        <v>0</v>
      </c>
      <c r="P2267">
        <v>0</v>
      </c>
      <c r="Q2267" t="s">
        <v>73</v>
      </c>
      <c r="R2267">
        <v>0</v>
      </c>
      <c r="S2267" s="3">
        <v>27605</v>
      </c>
      <c r="T2267" t="s">
        <v>74</v>
      </c>
      <c r="U2267">
        <v>0</v>
      </c>
      <c r="V2267">
        <v>0</v>
      </c>
      <c r="W2267" t="s">
        <v>75</v>
      </c>
      <c r="Y2267">
        <v>9</v>
      </c>
      <c r="Z2267" t="s">
        <v>75</v>
      </c>
      <c r="AA2267" t="s">
        <v>74</v>
      </c>
      <c r="AB2267" t="s">
        <v>75</v>
      </c>
      <c r="AC2267">
        <v>0</v>
      </c>
      <c r="AD2267" t="s">
        <v>74</v>
      </c>
    </row>
    <row r="2268" spans="1:34" x14ac:dyDescent="0.6">
      <c r="A2268">
        <v>40518188996</v>
      </c>
      <c r="B2268" t="s">
        <v>1135</v>
      </c>
      <c r="C2268">
        <v>87397396220</v>
      </c>
      <c r="D2268" t="s">
        <v>1201</v>
      </c>
      <c r="E2268" s="3">
        <v>500000</v>
      </c>
      <c r="F2268">
        <v>10.6</v>
      </c>
      <c r="G2268" s="3">
        <v>476112</v>
      </c>
      <c r="H2268" s="3">
        <v>476112</v>
      </c>
      <c r="I2268">
        <v>0</v>
      </c>
      <c r="J2268" s="4">
        <v>44487</v>
      </c>
      <c r="K2268">
        <v>5</v>
      </c>
      <c r="L2268">
        <v>5</v>
      </c>
      <c r="M2268">
        <v>0</v>
      </c>
      <c r="N2268">
        <v>0</v>
      </c>
      <c r="O2268">
        <v>0</v>
      </c>
      <c r="P2268">
        <v>0</v>
      </c>
      <c r="Q2268" t="s">
        <v>73</v>
      </c>
      <c r="R2268">
        <v>0</v>
      </c>
      <c r="S2268" s="3">
        <v>9415</v>
      </c>
      <c r="T2268" t="s">
        <v>74</v>
      </c>
      <c r="U2268">
        <v>0</v>
      </c>
      <c r="V2268">
        <v>0</v>
      </c>
      <c r="W2268" t="s">
        <v>75</v>
      </c>
      <c r="Y2268">
        <v>9</v>
      </c>
      <c r="Z2268" t="s">
        <v>75</v>
      </c>
      <c r="AA2268" t="s">
        <v>74</v>
      </c>
      <c r="AB2268" t="s">
        <v>75</v>
      </c>
      <c r="AC2268">
        <v>0</v>
      </c>
      <c r="AD2268" t="s">
        <v>74</v>
      </c>
    </row>
    <row r="2269" spans="1:34" x14ac:dyDescent="0.6">
      <c r="A2269">
        <v>40536409448</v>
      </c>
      <c r="B2269" t="s">
        <v>1135</v>
      </c>
      <c r="C2269">
        <v>85356688181</v>
      </c>
      <c r="D2269" t="s">
        <v>1202</v>
      </c>
      <c r="E2269" s="3">
        <v>500000</v>
      </c>
      <c r="F2269">
        <v>10.6</v>
      </c>
      <c r="G2269" s="3">
        <v>474872</v>
      </c>
      <c r="H2269" s="3">
        <v>474872</v>
      </c>
      <c r="I2269">
        <v>0</v>
      </c>
      <c r="J2269" s="4">
        <v>44496</v>
      </c>
      <c r="K2269">
        <v>5</v>
      </c>
      <c r="L2269">
        <v>5</v>
      </c>
      <c r="M2269">
        <v>0</v>
      </c>
      <c r="N2269">
        <v>0</v>
      </c>
      <c r="O2269">
        <v>0</v>
      </c>
      <c r="P2269">
        <v>0</v>
      </c>
      <c r="Q2269" t="s">
        <v>73</v>
      </c>
      <c r="R2269">
        <v>0</v>
      </c>
      <c r="S2269" s="3">
        <v>9415</v>
      </c>
      <c r="T2269" t="s">
        <v>74</v>
      </c>
      <c r="U2269">
        <v>0</v>
      </c>
      <c r="V2269">
        <v>0</v>
      </c>
      <c r="W2269" t="s">
        <v>75</v>
      </c>
      <c r="Y2269">
        <v>9</v>
      </c>
      <c r="Z2269" t="s">
        <v>75</v>
      </c>
      <c r="AA2269" t="s">
        <v>74</v>
      </c>
      <c r="AB2269" t="s">
        <v>75</v>
      </c>
      <c r="AC2269">
        <v>0</v>
      </c>
      <c r="AD2269" t="s">
        <v>74</v>
      </c>
    </row>
    <row r="2270" spans="1:34" x14ac:dyDescent="0.6">
      <c r="A2270">
        <v>40537647392</v>
      </c>
      <c r="B2270" t="s">
        <v>1135</v>
      </c>
      <c r="C2270">
        <v>80084132046</v>
      </c>
      <c r="D2270" t="s">
        <v>1203</v>
      </c>
      <c r="E2270" s="3">
        <v>500000</v>
      </c>
      <c r="F2270">
        <v>10.6</v>
      </c>
      <c r="G2270" s="3">
        <v>474651</v>
      </c>
      <c r="H2270" s="3">
        <v>474651</v>
      </c>
      <c r="I2270">
        <v>0</v>
      </c>
      <c r="J2270" s="4">
        <v>44497</v>
      </c>
      <c r="K2270">
        <v>5</v>
      </c>
      <c r="L2270">
        <v>5</v>
      </c>
      <c r="M2270">
        <v>0</v>
      </c>
      <c r="N2270">
        <v>0</v>
      </c>
      <c r="O2270">
        <v>0</v>
      </c>
      <c r="P2270">
        <v>0</v>
      </c>
      <c r="Q2270" t="s">
        <v>73</v>
      </c>
      <c r="R2270">
        <v>0</v>
      </c>
      <c r="S2270" s="3">
        <v>9415</v>
      </c>
      <c r="T2270" t="s">
        <v>74</v>
      </c>
      <c r="U2270">
        <v>0</v>
      </c>
      <c r="V2270">
        <v>0</v>
      </c>
      <c r="Z2270" t="s">
        <v>75</v>
      </c>
      <c r="AA2270" t="s">
        <v>74</v>
      </c>
      <c r="AB2270" t="s">
        <v>75</v>
      </c>
      <c r="AC2270">
        <v>0</v>
      </c>
      <c r="AD2270" t="s">
        <v>74</v>
      </c>
    </row>
    <row r="2271" spans="1:34" x14ac:dyDescent="0.6">
      <c r="A2271">
        <v>40571502376</v>
      </c>
      <c r="B2271" t="s">
        <v>1135</v>
      </c>
      <c r="C2271">
        <v>87266369025</v>
      </c>
      <c r="D2271" t="s">
        <v>1204</v>
      </c>
      <c r="E2271" s="3">
        <v>1000000</v>
      </c>
      <c r="F2271">
        <v>9.6</v>
      </c>
      <c r="G2271" s="3">
        <v>951774</v>
      </c>
      <c r="H2271" s="3">
        <v>951774</v>
      </c>
      <c r="I2271">
        <v>0</v>
      </c>
      <c r="J2271" s="4">
        <v>44511</v>
      </c>
      <c r="K2271">
        <v>4</v>
      </c>
      <c r="L2271">
        <v>4</v>
      </c>
      <c r="M2271">
        <v>0</v>
      </c>
      <c r="N2271">
        <v>0</v>
      </c>
      <c r="O2271">
        <v>0</v>
      </c>
      <c r="P2271">
        <v>0</v>
      </c>
      <c r="Q2271" t="s">
        <v>73</v>
      </c>
      <c r="R2271">
        <v>0</v>
      </c>
      <c r="S2271" s="3">
        <v>21051</v>
      </c>
      <c r="T2271" t="s">
        <v>74</v>
      </c>
      <c r="U2271">
        <v>0</v>
      </c>
      <c r="V2271">
        <v>0</v>
      </c>
      <c r="W2271" t="s">
        <v>75</v>
      </c>
      <c r="Y2271">
        <v>9</v>
      </c>
      <c r="Z2271" t="s">
        <v>75</v>
      </c>
      <c r="AA2271" t="s">
        <v>74</v>
      </c>
      <c r="AB2271" t="s">
        <v>75</v>
      </c>
      <c r="AC2271">
        <v>0</v>
      </c>
      <c r="AD2271" t="s">
        <v>74</v>
      </c>
    </row>
    <row r="2272" spans="1:34" x14ac:dyDescent="0.6">
      <c r="A2272">
        <v>40584193666</v>
      </c>
      <c r="B2272" t="s">
        <v>1135</v>
      </c>
      <c r="C2272">
        <v>85947065222</v>
      </c>
      <c r="D2272" t="s">
        <v>1205</v>
      </c>
      <c r="E2272" s="3">
        <v>400000</v>
      </c>
      <c r="F2272">
        <v>10.6</v>
      </c>
      <c r="G2272" s="3">
        <v>362863</v>
      </c>
      <c r="H2272" s="3">
        <v>362863</v>
      </c>
      <c r="I2272">
        <v>0</v>
      </c>
      <c r="J2272" s="4">
        <v>44517</v>
      </c>
      <c r="K2272">
        <v>4</v>
      </c>
      <c r="L2272">
        <v>4</v>
      </c>
      <c r="M2272">
        <v>0</v>
      </c>
      <c r="N2272">
        <v>0</v>
      </c>
      <c r="O2272">
        <v>0</v>
      </c>
      <c r="P2272">
        <v>0</v>
      </c>
      <c r="Q2272" t="s">
        <v>73</v>
      </c>
      <c r="R2272">
        <v>0</v>
      </c>
      <c r="S2272" s="3">
        <v>13020</v>
      </c>
      <c r="T2272" t="s">
        <v>74</v>
      </c>
      <c r="U2272">
        <v>0</v>
      </c>
      <c r="V2272">
        <v>0</v>
      </c>
      <c r="W2272" t="s">
        <v>75</v>
      </c>
      <c r="Y2272">
        <v>9</v>
      </c>
      <c r="Z2272" t="s">
        <v>75</v>
      </c>
      <c r="AA2272" t="s">
        <v>74</v>
      </c>
      <c r="AB2272" t="s">
        <v>75</v>
      </c>
      <c r="AC2272">
        <v>0</v>
      </c>
      <c r="AD2272" t="s">
        <v>74</v>
      </c>
    </row>
    <row r="2273" spans="1:33" x14ac:dyDescent="0.6">
      <c r="A2273">
        <v>40590067213</v>
      </c>
      <c r="B2273" t="s">
        <v>1135</v>
      </c>
      <c r="C2273">
        <v>85028086474</v>
      </c>
      <c r="D2273" t="s">
        <v>1206</v>
      </c>
      <c r="E2273" s="3">
        <v>400000</v>
      </c>
      <c r="F2273">
        <v>12.1</v>
      </c>
      <c r="G2273" s="3">
        <v>381340</v>
      </c>
      <c r="H2273" s="3">
        <v>381340</v>
      </c>
      <c r="I2273">
        <v>0</v>
      </c>
      <c r="J2273" s="4">
        <v>44520</v>
      </c>
      <c r="K2273">
        <v>4</v>
      </c>
      <c r="L2273">
        <v>4</v>
      </c>
      <c r="M2273">
        <v>0</v>
      </c>
      <c r="N2273">
        <v>0</v>
      </c>
      <c r="O2273">
        <v>0</v>
      </c>
      <c r="P2273">
        <v>0</v>
      </c>
      <c r="Q2273" t="s">
        <v>73</v>
      </c>
      <c r="R2273">
        <v>0</v>
      </c>
      <c r="S2273" s="3">
        <v>8919</v>
      </c>
      <c r="T2273" t="s">
        <v>74</v>
      </c>
      <c r="U2273">
        <v>0</v>
      </c>
      <c r="V2273">
        <v>0</v>
      </c>
      <c r="W2273" t="s">
        <v>75</v>
      </c>
      <c r="Y2273">
        <v>9</v>
      </c>
      <c r="Z2273" t="s">
        <v>75</v>
      </c>
      <c r="AA2273" t="s">
        <v>74</v>
      </c>
      <c r="AB2273" t="s">
        <v>75</v>
      </c>
      <c r="AC2273">
        <v>0</v>
      </c>
      <c r="AD2273" t="s">
        <v>74</v>
      </c>
    </row>
    <row r="2274" spans="1:33" x14ac:dyDescent="0.6">
      <c r="A2274">
        <v>40621032213</v>
      </c>
      <c r="B2274" t="s">
        <v>1135</v>
      </c>
      <c r="C2274">
        <v>88304239279</v>
      </c>
      <c r="D2274" t="s">
        <v>1207</v>
      </c>
      <c r="E2274" s="3">
        <v>50000</v>
      </c>
      <c r="F2274">
        <v>12.1</v>
      </c>
      <c r="G2274" s="3">
        <v>44794</v>
      </c>
      <c r="H2274" s="3">
        <v>44794</v>
      </c>
      <c r="I2274">
        <v>0</v>
      </c>
      <c r="J2274" s="4">
        <v>44533</v>
      </c>
      <c r="K2274">
        <v>3</v>
      </c>
      <c r="L2274">
        <v>3</v>
      </c>
      <c r="M2274">
        <v>0</v>
      </c>
      <c r="N2274">
        <v>0</v>
      </c>
      <c r="O2274">
        <v>0</v>
      </c>
      <c r="P2274">
        <v>0</v>
      </c>
      <c r="Q2274" t="s">
        <v>73</v>
      </c>
      <c r="R2274">
        <v>0</v>
      </c>
      <c r="S2274" s="3">
        <v>2357</v>
      </c>
      <c r="T2274" t="s">
        <v>74</v>
      </c>
      <c r="U2274">
        <v>0</v>
      </c>
      <c r="V2274">
        <v>0</v>
      </c>
      <c r="W2274" t="s">
        <v>75</v>
      </c>
      <c r="Y2274">
        <v>9</v>
      </c>
      <c r="Z2274" t="s">
        <v>75</v>
      </c>
      <c r="AA2274" t="s">
        <v>74</v>
      </c>
      <c r="AB2274" t="s">
        <v>75</v>
      </c>
      <c r="AC2274">
        <v>0</v>
      </c>
      <c r="AD2274" t="s">
        <v>74</v>
      </c>
    </row>
    <row r="2275" spans="1:33" x14ac:dyDescent="0.6">
      <c r="A2275">
        <v>40643132563</v>
      </c>
      <c r="B2275" t="s">
        <v>1135</v>
      </c>
      <c r="C2275">
        <v>86505068626</v>
      </c>
      <c r="D2275" t="s">
        <v>1208</v>
      </c>
      <c r="E2275" s="3">
        <v>570000</v>
      </c>
      <c r="F2275">
        <v>11.6</v>
      </c>
      <c r="G2275" s="3">
        <v>556338</v>
      </c>
      <c r="H2275" s="3">
        <v>556338</v>
      </c>
      <c r="I2275">
        <v>0</v>
      </c>
      <c r="J2275" s="4">
        <v>44543</v>
      </c>
      <c r="K2275">
        <v>3</v>
      </c>
      <c r="L2275">
        <v>3</v>
      </c>
      <c r="M2275">
        <v>0</v>
      </c>
      <c r="N2275">
        <v>0</v>
      </c>
      <c r="O2275">
        <v>0</v>
      </c>
      <c r="P2275">
        <v>0</v>
      </c>
      <c r="Q2275" t="s">
        <v>73</v>
      </c>
      <c r="R2275">
        <v>0</v>
      </c>
      <c r="S2275" s="3">
        <v>11026</v>
      </c>
      <c r="T2275" t="s">
        <v>74</v>
      </c>
      <c r="U2275">
        <v>0</v>
      </c>
      <c r="V2275">
        <v>0</v>
      </c>
      <c r="W2275" t="s">
        <v>75</v>
      </c>
      <c r="Y2275">
        <v>9</v>
      </c>
      <c r="Z2275" t="s">
        <v>75</v>
      </c>
      <c r="AA2275" t="s">
        <v>74</v>
      </c>
      <c r="AB2275" t="s">
        <v>75</v>
      </c>
      <c r="AC2275">
        <v>0</v>
      </c>
      <c r="AD2275" t="s">
        <v>74</v>
      </c>
    </row>
    <row r="2276" spans="1:33" x14ac:dyDescent="0.6">
      <c r="A2276">
        <v>40653238353</v>
      </c>
      <c r="B2276" t="s">
        <v>1135</v>
      </c>
      <c r="C2276">
        <v>85792905992</v>
      </c>
      <c r="D2276" t="s">
        <v>1209</v>
      </c>
      <c r="E2276" s="3">
        <v>325000</v>
      </c>
      <c r="F2276">
        <v>11.6</v>
      </c>
      <c r="G2276" s="3">
        <v>315037</v>
      </c>
      <c r="H2276" s="3">
        <v>315037</v>
      </c>
      <c r="I2276">
        <v>0</v>
      </c>
      <c r="J2276" s="4">
        <v>44548</v>
      </c>
      <c r="K2276">
        <v>3</v>
      </c>
      <c r="L2276">
        <v>3</v>
      </c>
      <c r="M2276">
        <v>0</v>
      </c>
      <c r="N2276">
        <v>0</v>
      </c>
      <c r="O2276">
        <v>0</v>
      </c>
      <c r="P2276">
        <v>0</v>
      </c>
      <c r="Q2276" t="s">
        <v>73</v>
      </c>
      <c r="R2276">
        <v>0</v>
      </c>
      <c r="S2276" s="3">
        <v>6834</v>
      </c>
      <c r="T2276" t="s">
        <v>74</v>
      </c>
      <c r="U2276">
        <v>0</v>
      </c>
      <c r="V2276">
        <v>0</v>
      </c>
      <c r="W2276" t="s">
        <v>75</v>
      </c>
      <c r="Y2276">
        <v>9</v>
      </c>
      <c r="Z2276" t="s">
        <v>75</v>
      </c>
      <c r="AA2276" t="s">
        <v>74</v>
      </c>
      <c r="AB2276" t="s">
        <v>75</v>
      </c>
      <c r="AC2276">
        <v>0</v>
      </c>
      <c r="AD2276" t="s">
        <v>74</v>
      </c>
    </row>
    <row r="2277" spans="1:33" x14ac:dyDescent="0.6">
      <c r="A2277">
        <v>40676308417</v>
      </c>
      <c r="B2277" t="s">
        <v>1135</v>
      </c>
      <c r="C2277">
        <v>85158803223</v>
      </c>
      <c r="D2277" t="s">
        <v>1210</v>
      </c>
      <c r="E2277" s="3">
        <v>150000</v>
      </c>
      <c r="F2277">
        <v>11.6</v>
      </c>
      <c r="G2277" s="3">
        <v>145631</v>
      </c>
      <c r="H2277" s="3">
        <v>145631</v>
      </c>
      <c r="I2277">
        <v>0</v>
      </c>
      <c r="J2277" s="4">
        <v>44559</v>
      </c>
      <c r="K2277">
        <v>3</v>
      </c>
      <c r="L2277">
        <v>3</v>
      </c>
      <c r="M2277">
        <v>0</v>
      </c>
      <c r="N2277">
        <v>0</v>
      </c>
      <c r="O2277">
        <v>0</v>
      </c>
      <c r="P2277">
        <v>0</v>
      </c>
      <c r="Q2277" t="s">
        <v>73</v>
      </c>
      <c r="R2277">
        <v>0</v>
      </c>
      <c r="S2277" s="3">
        <v>2902</v>
      </c>
      <c r="T2277" t="s">
        <v>74</v>
      </c>
      <c r="U2277">
        <v>0</v>
      </c>
      <c r="V2277">
        <v>0</v>
      </c>
      <c r="W2277" t="s">
        <v>75</v>
      </c>
      <c r="Y2277">
        <v>9</v>
      </c>
      <c r="Z2277" t="s">
        <v>75</v>
      </c>
      <c r="AA2277" t="s">
        <v>74</v>
      </c>
      <c r="AB2277" t="s">
        <v>75</v>
      </c>
      <c r="AC2277">
        <v>0</v>
      </c>
      <c r="AD2277" t="s">
        <v>74</v>
      </c>
    </row>
    <row r="2278" spans="1:33" x14ac:dyDescent="0.6">
      <c r="A2278">
        <v>40684148098</v>
      </c>
      <c r="B2278" t="s">
        <v>1135</v>
      </c>
      <c r="C2278">
        <v>89802988123</v>
      </c>
      <c r="D2278" t="s">
        <v>1211</v>
      </c>
      <c r="E2278" s="3">
        <v>710000</v>
      </c>
      <c r="F2278">
        <v>10.6</v>
      </c>
      <c r="G2278" s="3">
        <v>701629</v>
      </c>
      <c r="H2278" s="3">
        <v>701629</v>
      </c>
      <c r="I2278">
        <v>0</v>
      </c>
      <c r="J2278" s="4">
        <v>44562</v>
      </c>
      <c r="K2278">
        <v>2</v>
      </c>
      <c r="L2278">
        <v>2</v>
      </c>
      <c r="M2278">
        <v>0</v>
      </c>
      <c r="N2278">
        <v>0</v>
      </c>
      <c r="O2278">
        <v>0</v>
      </c>
      <c r="P2278">
        <v>0</v>
      </c>
      <c r="Q2278" t="s">
        <v>73</v>
      </c>
      <c r="R2278">
        <v>0</v>
      </c>
      <c r="S2278" s="3">
        <v>13370</v>
      </c>
      <c r="T2278" t="s">
        <v>74</v>
      </c>
      <c r="U2278">
        <v>0</v>
      </c>
      <c r="V2278">
        <v>0</v>
      </c>
      <c r="W2278" t="s">
        <v>75</v>
      </c>
      <c r="Y2278">
        <v>9</v>
      </c>
      <c r="Z2278" t="s">
        <v>75</v>
      </c>
      <c r="AA2278" t="s">
        <v>74</v>
      </c>
      <c r="AB2278" t="s">
        <v>75</v>
      </c>
      <c r="AC2278">
        <v>0</v>
      </c>
      <c r="AD2278" t="s">
        <v>74</v>
      </c>
    </row>
    <row r="2279" spans="1:33" x14ac:dyDescent="0.6">
      <c r="A2279">
        <v>40701669535</v>
      </c>
      <c r="B2279" t="s">
        <v>1135</v>
      </c>
      <c r="C2279">
        <v>78691071655</v>
      </c>
      <c r="D2279" t="s">
        <v>1212</v>
      </c>
      <c r="E2279" s="3">
        <v>750000</v>
      </c>
      <c r="F2279">
        <v>11.6</v>
      </c>
      <c r="G2279" s="3">
        <v>740898</v>
      </c>
      <c r="H2279" s="3">
        <v>740898</v>
      </c>
      <c r="I2279">
        <v>0</v>
      </c>
      <c r="J2279" s="4">
        <v>44568</v>
      </c>
      <c r="K2279">
        <v>2</v>
      </c>
      <c r="L2279">
        <v>2</v>
      </c>
      <c r="M2279">
        <v>0</v>
      </c>
      <c r="N2279">
        <v>0</v>
      </c>
      <c r="O2279">
        <v>0</v>
      </c>
      <c r="P2279">
        <v>0</v>
      </c>
      <c r="Q2279" t="s">
        <v>73</v>
      </c>
      <c r="R2279">
        <v>0</v>
      </c>
      <c r="S2279" s="3">
        <v>14508</v>
      </c>
      <c r="T2279" t="s">
        <v>74</v>
      </c>
      <c r="U2279">
        <v>0</v>
      </c>
      <c r="V2279">
        <v>143.1</v>
      </c>
      <c r="W2279" t="s">
        <v>75</v>
      </c>
      <c r="Y2279">
        <v>9</v>
      </c>
      <c r="Z2279" t="s">
        <v>75</v>
      </c>
      <c r="AA2279" t="s">
        <v>74</v>
      </c>
      <c r="AB2279" t="s">
        <v>75</v>
      </c>
      <c r="AC2279">
        <v>0</v>
      </c>
      <c r="AD2279" t="s">
        <v>74</v>
      </c>
      <c r="AE2279" t="s">
        <v>76</v>
      </c>
      <c r="AF2279" s="4">
        <v>44643</v>
      </c>
      <c r="AG2279">
        <v>0</v>
      </c>
    </row>
    <row r="2280" spans="1:33" x14ac:dyDescent="0.6">
      <c r="A2280">
        <v>40711842964</v>
      </c>
      <c r="B2280" t="s">
        <v>1135</v>
      </c>
      <c r="C2280">
        <v>88761987799</v>
      </c>
      <c r="D2280" t="s">
        <v>1213</v>
      </c>
      <c r="E2280" s="3">
        <v>500000</v>
      </c>
      <c r="F2280">
        <v>11.1</v>
      </c>
      <c r="G2280" s="3">
        <v>492627</v>
      </c>
      <c r="H2280" s="3">
        <v>492627</v>
      </c>
      <c r="I2280">
        <v>0</v>
      </c>
      <c r="J2280" s="4">
        <v>44574</v>
      </c>
      <c r="K2280">
        <v>2</v>
      </c>
      <c r="L2280">
        <v>2</v>
      </c>
      <c r="M2280">
        <v>0</v>
      </c>
      <c r="N2280">
        <v>0</v>
      </c>
      <c r="O2280">
        <v>0</v>
      </c>
      <c r="P2280">
        <v>0</v>
      </c>
      <c r="Q2280" t="s">
        <v>73</v>
      </c>
      <c r="R2280">
        <v>0</v>
      </c>
      <c r="S2280" s="3">
        <v>9543</v>
      </c>
      <c r="T2280" t="s">
        <v>74</v>
      </c>
      <c r="U2280">
        <v>0</v>
      </c>
      <c r="V2280">
        <v>0</v>
      </c>
      <c r="W2280" t="s">
        <v>75</v>
      </c>
      <c r="Y2280">
        <v>9</v>
      </c>
      <c r="Z2280" t="s">
        <v>75</v>
      </c>
      <c r="AA2280" t="s">
        <v>74</v>
      </c>
      <c r="AB2280" t="s">
        <v>75</v>
      </c>
      <c r="AC2280">
        <v>0</v>
      </c>
      <c r="AD2280" t="s">
        <v>74</v>
      </c>
    </row>
    <row r="2281" spans="1:33" x14ac:dyDescent="0.6">
      <c r="A2281">
        <v>40713040582</v>
      </c>
      <c r="B2281" t="s">
        <v>1135</v>
      </c>
      <c r="C2281">
        <v>85881379615</v>
      </c>
      <c r="D2281" t="s">
        <v>1214</v>
      </c>
      <c r="E2281" s="3">
        <v>150000</v>
      </c>
      <c r="F2281">
        <v>10.6</v>
      </c>
      <c r="G2281" s="3">
        <v>147701</v>
      </c>
      <c r="H2281" s="3">
        <v>147701</v>
      </c>
      <c r="I2281">
        <v>0</v>
      </c>
      <c r="J2281" s="4">
        <v>44574</v>
      </c>
      <c r="K2281">
        <v>2</v>
      </c>
      <c r="L2281">
        <v>2</v>
      </c>
      <c r="M2281">
        <v>0</v>
      </c>
      <c r="N2281">
        <v>0</v>
      </c>
      <c r="O2281">
        <v>0</v>
      </c>
      <c r="P2281">
        <v>0</v>
      </c>
      <c r="Q2281" t="s">
        <v>73</v>
      </c>
      <c r="R2281">
        <v>0</v>
      </c>
      <c r="S2281" s="3">
        <v>2825</v>
      </c>
      <c r="T2281" t="s">
        <v>74</v>
      </c>
      <c r="U2281">
        <v>0</v>
      </c>
      <c r="V2281">
        <v>0</v>
      </c>
      <c r="W2281" t="s">
        <v>75</v>
      </c>
      <c r="Y2281">
        <v>9</v>
      </c>
      <c r="Z2281" t="s">
        <v>75</v>
      </c>
      <c r="AA2281" t="s">
        <v>74</v>
      </c>
      <c r="AB2281" t="s">
        <v>75</v>
      </c>
      <c r="AC2281">
        <v>0</v>
      </c>
      <c r="AD2281" t="s">
        <v>74</v>
      </c>
    </row>
    <row r="2282" spans="1:33" x14ac:dyDescent="0.6">
      <c r="A2282">
        <v>40727784322</v>
      </c>
      <c r="B2282" t="s">
        <v>1135</v>
      </c>
      <c r="C2282">
        <v>87469360566</v>
      </c>
      <c r="D2282" t="s">
        <v>1215</v>
      </c>
      <c r="E2282" s="3">
        <v>350000</v>
      </c>
      <c r="F2282">
        <v>10.6</v>
      </c>
      <c r="G2282" s="3">
        <v>343944</v>
      </c>
      <c r="H2282" s="3">
        <v>343944</v>
      </c>
      <c r="I2282">
        <v>0</v>
      </c>
      <c r="J2282" s="4">
        <v>44581</v>
      </c>
      <c r="K2282">
        <v>2</v>
      </c>
      <c r="L2282">
        <v>2</v>
      </c>
      <c r="M2282">
        <v>0</v>
      </c>
      <c r="N2282">
        <v>0</v>
      </c>
      <c r="O2282">
        <v>0</v>
      </c>
      <c r="P2282">
        <v>0</v>
      </c>
      <c r="Q2282" t="s">
        <v>73</v>
      </c>
      <c r="R2282">
        <v>0</v>
      </c>
      <c r="S2282" s="3">
        <v>6591</v>
      </c>
      <c r="T2282" t="s">
        <v>74</v>
      </c>
      <c r="U2282">
        <v>0</v>
      </c>
      <c r="V2282">
        <v>0</v>
      </c>
      <c r="W2282" t="s">
        <v>75</v>
      </c>
      <c r="Y2282">
        <v>9</v>
      </c>
      <c r="Z2282" t="s">
        <v>75</v>
      </c>
      <c r="AA2282" t="s">
        <v>74</v>
      </c>
      <c r="AB2282" t="s">
        <v>75</v>
      </c>
      <c r="AC2282">
        <v>0</v>
      </c>
      <c r="AD2282" t="s">
        <v>74</v>
      </c>
    </row>
    <row r="2283" spans="1:33" x14ac:dyDescent="0.6">
      <c r="A2283">
        <v>40755744294</v>
      </c>
      <c r="B2283" t="s">
        <v>1135</v>
      </c>
      <c r="C2283">
        <v>85011376956</v>
      </c>
      <c r="D2283" t="s">
        <v>1216</v>
      </c>
      <c r="E2283" s="3">
        <v>495400</v>
      </c>
      <c r="F2283">
        <v>11.35</v>
      </c>
      <c r="G2283" s="3">
        <v>494767</v>
      </c>
      <c r="H2283" s="3">
        <v>494767</v>
      </c>
      <c r="I2283">
        <v>0</v>
      </c>
      <c r="J2283" s="4">
        <v>44594</v>
      </c>
      <c r="K2283">
        <v>1</v>
      </c>
      <c r="L2283">
        <v>1</v>
      </c>
      <c r="M2283">
        <v>0</v>
      </c>
      <c r="N2283">
        <v>0</v>
      </c>
      <c r="O2283">
        <v>0</v>
      </c>
      <c r="P2283">
        <v>0</v>
      </c>
      <c r="Q2283" t="s">
        <v>73</v>
      </c>
      <c r="R2283">
        <v>0</v>
      </c>
      <c r="S2283" s="3">
        <v>9519</v>
      </c>
      <c r="T2283" t="s">
        <v>74</v>
      </c>
      <c r="U2283">
        <v>0</v>
      </c>
      <c r="V2283">
        <v>0</v>
      </c>
      <c r="W2283" t="s">
        <v>75</v>
      </c>
      <c r="Y2283">
        <v>9</v>
      </c>
      <c r="Z2283" t="s">
        <v>75</v>
      </c>
      <c r="AA2283" t="s">
        <v>74</v>
      </c>
      <c r="AB2283" t="s">
        <v>75</v>
      </c>
      <c r="AC2283">
        <v>0</v>
      </c>
      <c r="AD2283" t="s">
        <v>74</v>
      </c>
    </row>
    <row r="2284" spans="1:33" x14ac:dyDescent="0.6">
      <c r="A2284">
        <v>40780086990</v>
      </c>
      <c r="B2284" t="s">
        <v>1135</v>
      </c>
      <c r="C2284">
        <v>86212129389</v>
      </c>
      <c r="D2284" t="s">
        <v>1217</v>
      </c>
      <c r="E2284" s="3">
        <v>400000</v>
      </c>
      <c r="F2284">
        <v>10.35</v>
      </c>
      <c r="G2284" s="3">
        <v>398030</v>
      </c>
      <c r="H2284" s="3">
        <v>398030</v>
      </c>
      <c r="I2284">
        <v>0</v>
      </c>
      <c r="J2284" s="4">
        <v>44603</v>
      </c>
      <c r="K2284">
        <v>1</v>
      </c>
      <c r="L2284">
        <v>1</v>
      </c>
      <c r="M2284">
        <v>0</v>
      </c>
      <c r="N2284">
        <v>0</v>
      </c>
      <c r="O2284">
        <v>0</v>
      </c>
      <c r="P2284">
        <v>0</v>
      </c>
      <c r="Q2284" t="s">
        <v>73</v>
      </c>
      <c r="R2284">
        <v>0</v>
      </c>
      <c r="S2284" s="3">
        <v>7482</v>
      </c>
      <c r="T2284" t="s">
        <v>74</v>
      </c>
      <c r="U2284">
        <v>0</v>
      </c>
      <c r="V2284">
        <v>0</v>
      </c>
      <c r="W2284" t="s">
        <v>75</v>
      </c>
      <c r="Y2284">
        <v>9</v>
      </c>
      <c r="Z2284" t="s">
        <v>75</v>
      </c>
      <c r="AA2284" t="s">
        <v>74</v>
      </c>
      <c r="AB2284" t="s">
        <v>75</v>
      </c>
      <c r="AC2284">
        <v>0</v>
      </c>
      <c r="AD2284" t="s">
        <v>74</v>
      </c>
    </row>
    <row r="2285" spans="1:33" x14ac:dyDescent="0.6">
      <c r="A2285">
        <v>40854003342</v>
      </c>
      <c r="B2285" t="s">
        <v>1135</v>
      </c>
      <c r="C2285">
        <v>85180984017</v>
      </c>
      <c r="D2285" t="s">
        <v>1218</v>
      </c>
      <c r="E2285" s="3">
        <v>400000</v>
      </c>
      <c r="F2285">
        <v>11.35</v>
      </c>
      <c r="G2285" s="3">
        <v>402114</v>
      </c>
      <c r="H2285" s="3">
        <v>402114</v>
      </c>
      <c r="I2285">
        <v>0</v>
      </c>
      <c r="J2285" s="4">
        <v>44635</v>
      </c>
      <c r="K2285">
        <v>1</v>
      </c>
      <c r="L2285">
        <v>1</v>
      </c>
      <c r="M2285">
        <v>0</v>
      </c>
      <c r="N2285">
        <v>0</v>
      </c>
      <c r="O2285">
        <v>0</v>
      </c>
      <c r="P2285">
        <v>0</v>
      </c>
      <c r="Q2285" t="s">
        <v>73</v>
      </c>
      <c r="R2285">
        <v>0</v>
      </c>
      <c r="S2285" s="3">
        <v>7686</v>
      </c>
      <c r="T2285" t="s">
        <v>74</v>
      </c>
      <c r="U2285">
        <v>0</v>
      </c>
      <c r="V2285">
        <v>0</v>
      </c>
      <c r="Z2285" t="s">
        <v>75</v>
      </c>
      <c r="AA2285" t="s">
        <v>74</v>
      </c>
      <c r="AB2285" t="s">
        <v>75</v>
      </c>
      <c r="AC2285">
        <v>0</v>
      </c>
      <c r="AD2285" t="s">
        <v>74</v>
      </c>
    </row>
    <row r="2286" spans="1:33" x14ac:dyDescent="0.6">
      <c r="A2286">
        <v>40854223290</v>
      </c>
      <c r="B2286" t="s">
        <v>1135</v>
      </c>
      <c r="C2286">
        <v>89020893929</v>
      </c>
      <c r="D2286" t="s">
        <v>1219</v>
      </c>
      <c r="E2286" s="3">
        <v>427000</v>
      </c>
      <c r="F2286">
        <v>11.85</v>
      </c>
      <c r="G2286" s="3">
        <v>429357</v>
      </c>
      <c r="H2286" s="3">
        <v>429357</v>
      </c>
      <c r="I2286">
        <v>0</v>
      </c>
      <c r="J2286" s="4">
        <v>44635</v>
      </c>
      <c r="K2286">
        <v>1</v>
      </c>
      <c r="L2286">
        <v>1</v>
      </c>
      <c r="M2286">
        <v>0</v>
      </c>
      <c r="N2286">
        <v>0</v>
      </c>
      <c r="O2286">
        <v>0</v>
      </c>
      <c r="P2286">
        <v>0</v>
      </c>
      <c r="Q2286" t="s">
        <v>73</v>
      </c>
      <c r="R2286">
        <v>0</v>
      </c>
      <c r="S2286" s="3">
        <v>8315</v>
      </c>
      <c r="T2286" t="s">
        <v>74</v>
      </c>
      <c r="U2286">
        <v>0</v>
      </c>
      <c r="V2286">
        <v>0</v>
      </c>
      <c r="W2286" t="s">
        <v>75</v>
      </c>
      <c r="Y2286">
        <v>9</v>
      </c>
      <c r="Z2286" t="s">
        <v>75</v>
      </c>
      <c r="AA2286" t="s">
        <v>74</v>
      </c>
      <c r="AB2286" t="s">
        <v>75</v>
      </c>
      <c r="AC2286">
        <v>0</v>
      </c>
      <c r="AD2286" t="s">
        <v>74</v>
      </c>
    </row>
    <row r="2287" spans="1:33" x14ac:dyDescent="0.6">
      <c r="A2287">
        <v>40866572511</v>
      </c>
      <c r="B2287" t="s">
        <v>1135</v>
      </c>
      <c r="C2287">
        <v>88429718158</v>
      </c>
      <c r="D2287" t="s">
        <v>1220</v>
      </c>
      <c r="E2287" s="3">
        <v>547000</v>
      </c>
      <c r="F2287">
        <v>10.35</v>
      </c>
      <c r="G2287" s="3">
        <v>548706</v>
      </c>
      <c r="H2287" s="3">
        <v>548706</v>
      </c>
      <c r="I2287">
        <v>0</v>
      </c>
      <c r="J2287" s="4">
        <v>44641</v>
      </c>
      <c r="K2287">
        <v>1</v>
      </c>
      <c r="L2287">
        <v>1</v>
      </c>
      <c r="M2287">
        <v>0</v>
      </c>
      <c r="N2287">
        <v>0</v>
      </c>
      <c r="O2287">
        <v>0</v>
      </c>
      <c r="P2287">
        <v>0</v>
      </c>
      <c r="Q2287" t="s">
        <v>73</v>
      </c>
      <c r="R2287">
        <v>0</v>
      </c>
      <c r="S2287" s="3">
        <v>10231</v>
      </c>
      <c r="T2287" t="s">
        <v>74</v>
      </c>
      <c r="U2287">
        <v>0</v>
      </c>
      <c r="V2287">
        <v>0</v>
      </c>
      <c r="W2287" t="s">
        <v>75</v>
      </c>
      <c r="Y2287">
        <v>9</v>
      </c>
      <c r="Z2287" t="s">
        <v>75</v>
      </c>
      <c r="AA2287" t="s">
        <v>74</v>
      </c>
      <c r="AB2287" t="s">
        <v>75</v>
      </c>
      <c r="AC2287">
        <v>0</v>
      </c>
      <c r="AD2287" t="s">
        <v>74</v>
      </c>
    </row>
    <row r="2288" spans="1:33" x14ac:dyDescent="0.6">
      <c r="A2288">
        <v>40871215268</v>
      </c>
      <c r="B2288" t="s">
        <v>1135</v>
      </c>
      <c r="C2288">
        <v>80426399550</v>
      </c>
      <c r="D2288" t="s">
        <v>1221</v>
      </c>
      <c r="E2288" s="3">
        <v>300000</v>
      </c>
      <c r="F2288">
        <v>10.35</v>
      </c>
      <c r="G2288" s="3">
        <v>300766</v>
      </c>
      <c r="H2288" s="3">
        <v>300766</v>
      </c>
      <c r="I2288">
        <v>0</v>
      </c>
      <c r="J2288" s="4">
        <v>44643</v>
      </c>
      <c r="K2288">
        <v>1</v>
      </c>
      <c r="L2288">
        <v>1</v>
      </c>
      <c r="M2288">
        <v>0</v>
      </c>
      <c r="N2288">
        <v>0</v>
      </c>
      <c r="O2288">
        <v>0</v>
      </c>
      <c r="P2288">
        <v>0</v>
      </c>
      <c r="Q2288" t="s">
        <v>73</v>
      </c>
      <c r="R2288">
        <v>0</v>
      </c>
      <c r="S2288" s="3">
        <v>6346</v>
      </c>
      <c r="T2288" t="s">
        <v>74</v>
      </c>
      <c r="U2288">
        <v>0</v>
      </c>
      <c r="V2288">
        <v>0</v>
      </c>
      <c r="W2288" t="s">
        <v>75</v>
      </c>
      <c r="Y2288">
        <v>9</v>
      </c>
      <c r="Z2288" t="s">
        <v>75</v>
      </c>
      <c r="AA2288" t="s">
        <v>74</v>
      </c>
      <c r="AB2288" t="s">
        <v>75</v>
      </c>
      <c r="AC2288">
        <v>0</v>
      </c>
      <c r="AD2288" t="s">
        <v>74</v>
      </c>
    </row>
    <row r="2289" spans="1:34" x14ac:dyDescent="0.6">
      <c r="A2289">
        <v>40873206385</v>
      </c>
      <c r="B2289" t="s">
        <v>1135</v>
      </c>
      <c r="C2289">
        <v>90283069117</v>
      </c>
      <c r="D2289" t="s">
        <v>1222</v>
      </c>
      <c r="E2289" s="3">
        <v>50000</v>
      </c>
      <c r="F2289">
        <v>10.35</v>
      </c>
      <c r="G2289" s="3">
        <v>50113</v>
      </c>
      <c r="H2289" s="3">
        <v>50113</v>
      </c>
      <c r="I2289">
        <v>0</v>
      </c>
      <c r="J2289" s="4">
        <v>44644</v>
      </c>
      <c r="K2289">
        <v>1</v>
      </c>
      <c r="L2289">
        <v>1</v>
      </c>
      <c r="M2289">
        <v>0</v>
      </c>
      <c r="N2289">
        <v>0</v>
      </c>
      <c r="O2289">
        <v>0</v>
      </c>
      <c r="P2289">
        <v>0</v>
      </c>
      <c r="Q2289" t="s">
        <v>73</v>
      </c>
      <c r="R2289">
        <v>0</v>
      </c>
      <c r="S2289" s="3">
        <v>4404</v>
      </c>
      <c r="T2289" t="s">
        <v>74</v>
      </c>
      <c r="U2289">
        <v>0</v>
      </c>
      <c r="V2289">
        <v>0</v>
      </c>
      <c r="W2289" t="s">
        <v>75</v>
      </c>
      <c r="Y2289">
        <v>9</v>
      </c>
      <c r="Z2289" t="s">
        <v>75</v>
      </c>
      <c r="AA2289" t="s">
        <v>74</v>
      </c>
      <c r="AB2289" t="s">
        <v>75</v>
      </c>
      <c r="AC2289">
        <v>0</v>
      </c>
      <c r="AD2289" t="s">
        <v>74</v>
      </c>
    </row>
    <row r="2290" spans="1:34" x14ac:dyDescent="0.6">
      <c r="A2290">
        <v>40882789716</v>
      </c>
      <c r="B2290" t="s">
        <v>1135</v>
      </c>
      <c r="C2290">
        <v>89483773637</v>
      </c>
      <c r="D2290" t="s">
        <v>1223</v>
      </c>
      <c r="E2290" s="3">
        <v>450000</v>
      </c>
      <c r="F2290">
        <v>10.35</v>
      </c>
      <c r="G2290" s="3">
        <v>450383</v>
      </c>
      <c r="H2290" s="3">
        <v>450383</v>
      </c>
      <c r="I2290">
        <v>0</v>
      </c>
      <c r="J2290" s="4">
        <v>44649</v>
      </c>
      <c r="K2290">
        <v>1</v>
      </c>
      <c r="L2290">
        <v>1</v>
      </c>
      <c r="M2290">
        <v>0</v>
      </c>
      <c r="N2290">
        <v>0</v>
      </c>
      <c r="O2290">
        <v>0</v>
      </c>
      <c r="P2290">
        <v>0</v>
      </c>
      <c r="Q2290" t="s">
        <v>73</v>
      </c>
      <c r="R2290">
        <v>0</v>
      </c>
      <c r="S2290" s="3">
        <v>8417</v>
      </c>
      <c r="T2290" t="s">
        <v>74</v>
      </c>
      <c r="U2290">
        <v>0</v>
      </c>
      <c r="V2290">
        <v>0</v>
      </c>
      <c r="W2290" t="s">
        <v>75</v>
      </c>
      <c r="Y2290">
        <v>9</v>
      </c>
      <c r="Z2290" t="s">
        <v>75</v>
      </c>
      <c r="AA2290" t="s">
        <v>74</v>
      </c>
      <c r="AB2290" t="s">
        <v>75</v>
      </c>
      <c r="AC2290">
        <v>0</v>
      </c>
      <c r="AD2290" t="s">
        <v>74</v>
      </c>
    </row>
    <row r="2291" spans="1:34" x14ac:dyDescent="0.6">
      <c r="A2291" t="s">
        <v>14</v>
      </c>
      <c r="B2291" t="s">
        <v>15</v>
      </c>
      <c r="C2291" t="s">
        <v>16</v>
      </c>
      <c r="D2291" t="s">
        <v>17</v>
      </c>
      <c r="E2291" t="s">
        <v>18</v>
      </c>
      <c r="F2291" t="s">
        <v>19</v>
      </c>
      <c r="G2291" t="s">
        <v>69</v>
      </c>
      <c r="H2291" t="s">
        <v>70</v>
      </c>
      <c r="I2291" t="s">
        <v>21</v>
      </c>
      <c r="J2291" t="s">
        <v>19</v>
      </c>
      <c r="K2291" t="s">
        <v>22</v>
      </c>
      <c r="L2291" t="s">
        <v>22</v>
      </c>
      <c r="M2291" t="s">
        <v>22</v>
      </c>
      <c r="N2291" t="s">
        <v>23</v>
      </c>
      <c r="O2291" t="s">
        <v>22</v>
      </c>
      <c r="P2291" t="s">
        <v>24</v>
      </c>
      <c r="Q2291" t="s">
        <v>19</v>
      </c>
      <c r="R2291" t="s">
        <v>25</v>
      </c>
      <c r="S2291" t="s">
        <v>21</v>
      </c>
      <c r="T2291" t="s">
        <v>26</v>
      </c>
      <c r="U2291" t="s">
        <v>14</v>
      </c>
      <c r="V2291" t="s">
        <v>18</v>
      </c>
      <c r="W2291" t="s">
        <v>24</v>
      </c>
      <c r="X2291" t="s">
        <v>27</v>
      </c>
      <c r="Y2291" t="s">
        <v>25</v>
      </c>
      <c r="Z2291" t="s">
        <v>28</v>
      </c>
      <c r="AA2291" t="s">
        <v>29</v>
      </c>
      <c r="AB2291" t="s">
        <v>25</v>
      </c>
      <c r="AC2291" t="s">
        <v>18</v>
      </c>
      <c r="AD2291" t="s">
        <v>26</v>
      </c>
      <c r="AE2291" t="s">
        <v>29</v>
      </c>
      <c r="AF2291" t="s">
        <v>19</v>
      </c>
      <c r="AG2291" t="s">
        <v>30</v>
      </c>
      <c r="AH2291" t="s">
        <v>31</v>
      </c>
    </row>
    <row r="2293" spans="1:34" x14ac:dyDescent="0.6">
      <c r="A2293" t="s">
        <v>101</v>
      </c>
      <c r="B2293" t="s">
        <v>102</v>
      </c>
      <c r="C2293" t="s">
        <v>103</v>
      </c>
      <c r="D2293" t="s">
        <v>104</v>
      </c>
    </row>
    <row r="2295" spans="1:34" x14ac:dyDescent="0.6">
      <c r="A2295" t="s">
        <v>3</v>
      </c>
      <c r="B2295">
        <v>1</v>
      </c>
      <c r="C2295" t="s">
        <v>4</v>
      </c>
      <c r="D2295" t="s">
        <v>5</v>
      </c>
      <c r="E2295" t="s">
        <v>6</v>
      </c>
      <c r="F2295" s="1">
        <v>45383.166666666664</v>
      </c>
      <c r="G2295">
        <v>0</v>
      </c>
    </row>
    <row r="2296" spans="1:34" x14ac:dyDescent="0.6">
      <c r="A2296" t="s">
        <v>7</v>
      </c>
      <c r="E2296" t="s">
        <v>8</v>
      </c>
      <c r="F2296" s="2">
        <v>44621</v>
      </c>
    </row>
    <row r="2297" spans="1:34" x14ac:dyDescent="0.6">
      <c r="C2297" t="s">
        <v>9</v>
      </c>
      <c r="D2297" t="s">
        <v>10</v>
      </c>
    </row>
    <row r="2298" spans="1:34" x14ac:dyDescent="0.6">
      <c r="A2298" t="s">
        <v>11</v>
      </c>
      <c r="B2298" t="s">
        <v>12</v>
      </c>
      <c r="E2298" t="s">
        <v>1224</v>
      </c>
    </row>
    <row r="2299" spans="1:34" x14ac:dyDescent="0.6">
      <c r="A2299" t="s">
        <v>0</v>
      </c>
    </row>
    <row r="2300" spans="1:34" x14ac:dyDescent="0.6">
      <c r="A2300" t="s">
        <v>14</v>
      </c>
      <c r="B2300" t="s">
        <v>15</v>
      </c>
      <c r="C2300" t="s">
        <v>16</v>
      </c>
      <c r="D2300" t="s">
        <v>17</v>
      </c>
      <c r="E2300" t="s">
        <v>18</v>
      </c>
      <c r="F2300" t="s">
        <v>19</v>
      </c>
      <c r="G2300" t="s">
        <v>20</v>
      </c>
      <c r="H2300" t="s">
        <v>21</v>
      </c>
      <c r="I2300" t="s">
        <v>21</v>
      </c>
      <c r="J2300" t="s">
        <v>19</v>
      </c>
      <c r="K2300" t="s">
        <v>22</v>
      </c>
      <c r="L2300" t="s">
        <v>22</v>
      </c>
      <c r="M2300" t="s">
        <v>22</v>
      </c>
      <c r="N2300" t="s">
        <v>23</v>
      </c>
      <c r="O2300" t="s">
        <v>22</v>
      </c>
      <c r="P2300" t="s">
        <v>24</v>
      </c>
      <c r="Q2300" t="s">
        <v>19</v>
      </c>
      <c r="R2300" t="s">
        <v>25</v>
      </c>
      <c r="S2300" t="s">
        <v>21</v>
      </c>
      <c r="T2300" t="s">
        <v>26</v>
      </c>
      <c r="U2300" t="s">
        <v>14</v>
      </c>
      <c r="V2300" t="s">
        <v>18</v>
      </c>
      <c r="W2300" t="s">
        <v>24</v>
      </c>
      <c r="X2300" t="s">
        <v>27</v>
      </c>
      <c r="Y2300" t="s">
        <v>25</v>
      </c>
      <c r="Z2300" t="s">
        <v>28</v>
      </c>
      <c r="AA2300" t="s">
        <v>29</v>
      </c>
      <c r="AB2300" t="s">
        <v>25</v>
      </c>
      <c r="AC2300" t="s">
        <v>18</v>
      </c>
      <c r="AD2300" t="s">
        <v>26</v>
      </c>
      <c r="AE2300" t="s">
        <v>29</v>
      </c>
      <c r="AF2300" t="s">
        <v>19</v>
      </c>
      <c r="AG2300" t="s">
        <v>30</v>
      </c>
      <c r="AH2300" t="s">
        <v>31</v>
      </c>
    </row>
    <row r="2301" spans="1:34" x14ac:dyDescent="0.6">
      <c r="A2301" t="s">
        <v>32</v>
      </c>
      <c r="B2301" t="s">
        <v>33</v>
      </c>
      <c r="C2301" t="s">
        <v>34</v>
      </c>
      <c r="D2301" t="s">
        <v>35</v>
      </c>
      <c r="E2301" t="s">
        <v>36</v>
      </c>
      <c r="F2301" t="s">
        <v>37</v>
      </c>
      <c r="G2301" t="s">
        <v>38</v>
      </c>
      <c r="H2301" t="s">
        <v>39</v>
      </c>
      <c r="I2301" t="s">
        <v>40</v>
      </c>
      <c r="J2301" t="s">
        <v>41</v>
      </c>
      <c r="K2301" t="s">
        <v>42</v>
      </c>
      <c r="L2301" t="s">
        <v>42</v>
      </c>
      <c r="M2301" t="s">
        <v>42</v>
      </c>
      <c r="N2301" t="s">
        <v>43</v>
      </c>
      <c r="O2301" t="s">
        <v>44</v>
      </c>
      <c r="P2301" t="s">
        <v>45</v>
      </c>
      <c r="Q2301" t="s">
        <v>46</v>
      </c>
      <c r="R2301" t="s">
        <v>47</v>
      </c>
      <c r="S2301" t="s">
        <v>48</v>
      </c>
      <c r="T2301" t="s">
        <v>49</v>
      </c>
      <c r="U2301" t="s">
        <v>50</v>
      </c>
      <c r="V2301" t="s">
        <v>51</v>
      </c>
      <c r="W2301" t="s">
        <v>52</v>
      </c>
      <c r="X2301" t="s">
        <v>53</v>
      </c>
      <c r="Y2301" t="s">
        <v>54</v>
      </c>
      <c r="Z2301" t="s">
        <v>55</v>
      </c>
      <c r="AA2301" t="s">
        <v>56</v>
      </c>
      <c r="AB2301" t="s">
        <v>57</v>
      </c>
      <c r="AC2301" t="s">
        <v>58</v>
      </c>
      <c r="AD2301" t="s">
        <v>59</v>
      </c>
      <c r="AE2301" t="s">
        <v>60</v>
      </c>
      <c r="AF2301" t="s">
        <v>61</v>
      </c>
      <c r="AG2301" t="s">
        <v>62</v>
      </c>
    </row>
    <row r="2302" spans="1:34" x14ac:dyDescent="0.6">
      <c r="J2302" t="s">
        <v>63</v>
      </c>
      <c r="K2302" t="s">
        <v>64</v>
      </c>
      <c r="L2302" t="s">
        <v>65</v>
      </c>
      <c r="M2302" t="s">
        <v>66</v>
      </c>
      <c r="N2302" t="s">
        <v>67</v>
      </c>
      <c r="O2302" t="s">
        <v>67</v>
      </c>
      <c r="P2302" t="s">
        <v>68</v>
      </c>
    </row>
    <row r="2303" spans="1:34" x14ac:dyDescent="0.6">
      <c r="A2303" t="s">
        <v>14</v>
      </c>
      <c r="B2303" t="s">
        <v>15</v>
      </c>
      <c r="C2303" t="s">
        <v>16</v>
      </c>
      <c r="D2303" t="s">
        <v>17</v>
      </c>
      <c r="E2303" t="s">
        <v>18</v>
      </c>
      <c r="F2303" t="s">
        <v>19</v>
      </c>
      <c r="G2303" t="s">
        <v>69</v>
      </c>
      <c r="H2303" t="s">
        <v>70</v>
      </c>
      <c r="I2303" t="s">
        <v>21</v>
      </c>
      <c r="J2303" t="s">
        <v>19</v>
      </c>
      <c r="K2303" t="s">
        <v>22</v>
      </c>
      <c r="L2303" t="s">
        <v>22</v>
      </c>
      <c r="M2303" t="s">
        <v>22</v>
      </c>
      <c r="N2303" t="s">
        <v>23</v>
      </c>
      <c r="O2303" t="s">
        <v>22</v>
      </c>
      <c r="P2303" t="s">
        <v>24</v>
      </c>
      <c r="Q2303" t="s">
        <v>19</v>
      </c>
      <c r="R2303" t="s">
        <v>25</v>
      </c>
      <c r="S2303" t="s">
        <v>21</v>
      </c>
      <c r="T2303" t="s">
        <v>26</v>
      </c>
      <c r="U2303" t="s">
        <v>14</v>
      </c>
      <c r="V2303" t="s">
        <v>18</v>
      </c>
      <c r="W2303" t="s">
        <v>24</v>
      </c>
      <c r="X2303" t="s">
        <v>27</v>
      </c>
      <c r="Y2303" t="s">
        <v>25</v>
      </c>
      <c r="Z2303" t="s">
        <v>28</v>
      </c>
      <c r="AA2303" t="s">
        <v>29</v>
      </c>
      <c r="AB2303" t="s">
        <v>25</v>
      </c>
      <c r="AC2303" t="s">
        <v>18</v>
      </c>
      <c r="AD2303" t="s">
        <v>26</v>
      </c>
      <c r="AE2303" t="s">
        <v>29</v>
      </c>
      <c r="AF2303" t="s">
        <v>19</v>
      </c>
      <c r="AG2303" t="s">
        <v>30</v>
      </c>
      <c r="AH2303" t="s">
        <v>31</v>
      </c>
    </row>
    <row r="2304" spans="1:34" x14ac:dyDescent="0.6">
      <c r="A2304">
        <v>40136791919</v>
      </c>
      <c r="B2304" t="s">
        <v>1135</v>
      </c>
      <c r="C2304">
        <v>89428465574</v>
      </c>
      <c r="D2304" t="s">
        <v>1225</v>
      </c>
      <c r="E2304" s="3">
        <v>396600</v>
      </c>
      <c r="F2304">
        <v>12.6</v>
      </c>
      <c r="G2304" s="3">
        <v>343054</v>
      </c>
      <c r="H2304" s="3">
        <v>346983.82</v>
      </c>
      <c r="I2304" s="3">
        <v>3929.82</v>
      </c>
      <c r="J2304" s="4">
        <v>44301</v>
      </c>
      <c r="K2304">
        <v>11</v>
      </c>
      <c r="L2304">
        <v>11</v>
      </c>
      <c r="M2304">
        <v>0</v>
      </c>
      <c r="N2304">
        <v>1</v>
      </c>
      <c r="O2304">
        <v>1</v>
      </c>
      <c r="P2304">
        <v>701</v>
      </c>
      <c r="Q2304" t="s">
        <v>73</v>
      </c>
      <c r="R2304">
        <v>0</v>
      </c>
      <c r="S2304" s="3">
        <v>8943</v>
      </c>
      <c r="T2304" s="4">
        <v>44630</v>
      </c>
      <c r="U2304">
        <v>0</v>
      </c>
      <c r="V2304">
        <v>0</v>
      </c>
      <c r="W2304" t="s">
        <v>75</v>
      </c>
      <c r="Y2304">
        <v>3</v>
      </c>
      <c r="Z2304" t="s">
        <v>75</v>
      </c>
      <c r="AA2304" t="s">
        <v>74</v>
      </c>
      <c r="AB2304" t="s">
        <v>75</v>
      </c>
      <c r="AC2304">
        <v>0</v>
      </c>
      <c r="AD2304" t="s">
        <v>74</v>
      </c>
      <c r="AE2304" t="s">
        <v>173</v>
      </c>
      <c r="AF2304" s="4">
        <v>44630</v>
      </c>
      <c r="AG2304">
        <v>701</v>
      </c>
    </row>
    <row r="2305" spans="1:34" x14ac:dyDescent="0.6">
      <c r="A2305">
        <v>40214300628</v>
      </c>
      <c r="B2305" t="s">
        <v>1135</v>
      </c>
      <c r="C2305">
        <v>90319611238</v>
      </c>
      <c r="D2305" t="s">
        <v>1226</v>
      </c>
      <c r="E2305" s="3">
        <v>437800</v>
      </c>
      <c r="F2305">
        <v>11.1</v>
      </c>
      <c r="G2305" s="3">
        <v>400562</v>
      </c>
      <c r="H2305" s="3">
        <v>402803.84</v>
      </c>
      <c r="I2305" s="3">
        <v>2241.84</v>
      </c>
      <c r="J2305" s="4">
        <v>44354</v>
      </c>
      <c r="K2305">
        <v>9</v>
      </c>
      <c r="L2305">
        <v>9</v>
      </c>
      <c r="M2305">
        <v>0</v>
      </c>
      <c r="N2305">
        <v>1</v>
      </c>
      <c r="O2305">
        <v>1</v>
      </c>
      <c r="P2305">
        <v>701</v>
      </c>
      <c r="Q2305" t="s">
        <v>73</v>
      </c>
      <c r="R2305">
        <v>0</v>
      </c>
      <c r="S2305" s="3">
        <v>8356</v>
      </c>
      <c r="T2305" s="4">
        <v>44625</v>
      </c>
      <c r="U2305">
        <v>0</v>
      </c>
      <c r="V2305">
        <v>111.4</v>
      </c>
      <c r="W2305" t="s">
        <v>75</v>
      </c>
      <c r="Y2305">
        <v>3</v>
      </c>
      <c r="Z2305" t="s">
        <v>75</v>
      </c>
      <c r="AA2305" t="s">
        <v>74</v>
      </c>
      <c r="AB2305" t="s">
        <v>75</v>
      </c>
      <c r="AC2305">
        <v>0</v>
      </c>
      <c r="AD2305" t="s">
        <v>74</v>
      </c>
      <c r="AE2305" t="s">
        <v>173</v>
      </c>
      <c r="AF2305" s="4">
        <v>44646</v>
      </c>
      <c r="AG2305">
        <v>701</v>
      </c>
    </row>
    <row r="2306" spans="1:34" x14ac:dyDescent="0.6">
      <c r="A2306">
        <v>40255500447</v>
      </c>
      <c r="B2306" t="s">
        <v>1135</v>
      </c>
      <c r="C2306">
        <v>90374206857</v>
      </c>
      <c r="D2306" t="s">
        <v>1227</v>
      </c>
      <c r="E2306" s="3">
        <v>550000</v>
      </c>
      <c r="F2306">
        <v>11.1</v>
      </c>
      <c r="G2306" s="3">
        <v>499102</v>
      </c>
      <c r="H2306" s="3">
        <v>509574</v>
      </c>
      <c r="I2306" s="3">
        <v>10472</v>
      </c>
      <c r="J2306" s="4">
        <v>44376</v>
      </c>
      <c r="K2306">
        <v>9</v>
      </c>
      <c r="L2306">
        <v>8</v>
      </c>
      <c r="M2306">
        <v>1</v>
      </c>
      <c r="N2306">
        <v>1</v>
      </c>
      <c r="O2306">
        <v>1</v>
      </c>
      <c r="P2306">
        <v>701</v>
      </c>
      <c r="Q2306" t="s">
        <v>73</v>
      </c>
      <c r="R2306">
        <v>0</v>
      </c>
      <c r="S2306" s="3">
        <v>10497</v>
      </c>
      <c r="T2306" s="4">
        <v>44649</v>
      </c>
      <c r="U2306">
        <v>0</v>
      </c>
      <c r="V2306">
        <v>0</v>
      </c>
      <c r="W2306" t="s">
        <v>75</v>
      </c>
      <c r="Y2306">
        <v>3</v>
      </c>
      <c r="Z2306" t="s">
        <v>75</v>
      </c>
      <c r="AA2306" t="s">
        <v>74</v>
      </c>
      <c r="AB2306" t="s">
        <v>75</v>
      </c>
      <c r="AC2306">
        <v>0</v>
      </c>
      <c r="AD2306" t="s">
        <v>74</v>
      </c>
      <c r="AE2306" t="s">
        <v>173</v>
      </c>
      <c r="AF2306" s="4">
        <v>44649</v>
      </c>
      <c r="AG2306">
        <v>701</v>
      </c>
    </row>
    <row r="2307" spans="1:34" x14ac:dyDescent="0.6">
      <c r="A2307">
        <v>40679851688</v>
      </c>
      <c r="B2307" t="s">
        <v>1135</v>
      </c>
      <c r="C2307">
        <v>89821309355</v>
      </c>
      <c r="D2307" t="s">
        <v>1228</v>
      </c>
      <c r="E2307" s="3">
        <v>485000</v>
      </c>
      <c r="F2307">
        <v>11.6</v>
      </c>
      <c r="G2307" s="3">
        <v>470504</v>
      </c>
      <c r="H2307" s="3">
        <v>470513</v>
      </c>
      <c r="I2307">
        <v>9</v>
      </c>
      <c r="J2307" s="4">
        <v>44561</v>
      </c>
      <c r="K2307">
        <v>2</v>
      </c>
      <c r="L2307">
        <v>2</v>
      </c>
      <c r="M2307">
        <v>0</v>
      </c>
      <c r="N2307">
        <v>1</v>
      </c>
      <c r="O2307">
        <v>1</v>
      </c>
      <c r="P2307">
        <v>701</v>
      </c>
      <c r="Q2307" t="s">
        <v>73</v>
      </c>
      <c r="R2307">
        <v>0</v>
      </c>
      <c r="S2307" s="3">
        <v>9385</v>
      </c>
      <c r="T2307" s="4">
        <v>44651</v>
      </c>
      <c r="U2307">
        <v>0</v>
      </c>
      <c r="V2307">
        <v>0</v>
      </c>
      <c r="W2307" t="s">
        <v>75</v>
      </c>
      <c r="Y2307">
        <v>3</v>
      </c>
      <c r="Z2307" t="s">
        <v>75</v>
      </c>
      <c r="AA2307" t="s">
        <v>74</v>
      </c>
      <c r="AB2307" t="s">
        <v>75</v>
      </c>
      <c r="AC2307">
        <v>0</v>
      </c>
      <c r="AD2307" t="s">
        <v>74</v>
      </c>
      <c r="AE2307" t="s">
        <v>173</v>
      </c>
      <c r="AF2307" s="4">
        <v>44651</v>
      </c>
      <c r="AG2307">
        <v>701</v>
      </c>
    </row>
    <row r="2308" spans="1:34" x14ac:dyDescent="0.6">
      <c r="A2308">
        <v>40282709129</v>
      </c>
      <c r="B2308" t="s">
        <v>1135</v>
      </c>
      <c r="C2308">
        <v>86071945043</v>
      </c>
      <c r="D2308" t="s">
        <v>1229</v>
      </c>
      <c r="E2308" s="3">
        <v>660000</v>
      </c>
      <c r="F2308">
        <v>10.6</v>
      </c>
      <c r="G2308" s="3">
        <v>609988</v>
      </c>
      <c r="H2308" s="3">
        <v>624673.75</v>
      </c>
      <c r="I2308" s="3">
        <v>14685.75</v>
      </c>
      <c r="J2308" s="4">
        <v>44386</v>
      </c>
      <c r="K2308">
        <v>8</v>
      </c>
      <c r="L2308">
        <v>7</v>
      </c>
      <c r="M2308">
        <v>1</v>
      </c>
      <c r="N2308">
        <v>2</v>
      </c>
      <c r="O2308">
        <v>2</v>
      </c>
      <c r="P2308">
        <v>702</v>
      </c>
      <c r="Q2308" t="s">
        <v>73</v>
      </c>
      <c r="R2308">
        <v>0</v>
      </c>
      <c r="S2308" s="3">
        <v>12428</v>
      </c>
      <c r="T2308" s="4">
        <v>44601</v>
      </c>
      <c r="U2308">
        <v>0</v>
      </c>
      <c r="V2308">
        <v>264.52</v>
      </c>
      <c r="W2308" t="s">
        <v>75</v>
      </c>
      <c r="Y2308">
        <v>1</v>
      </c>
      <c r="Z2308" t="s">
        <v>75</v>
      </c>
      <c r="AA2308" t="s">
        <v>74</v>
      </c>
      <c r="AB2308" t="s">
        <v>75</v>
      </c>
      <c r="AC2308">
        <v>0</v>
      </c>
      <c r="AD2308" t="s">
        <v>74</v>
      </c>
      <c r="AE2308" t="s">
        <v>184</v>
      </c>
      <c r="AF2308" s="4">
        <v>44631</v>
      </c>
      <c r="AG2308">
        <v>702</v>
      </c>
    </row>
    <row r="2309" spans="1:34" x14ac:dyDescent="0.6">
      <c r="A2309" t="s">
        <v>14</v>
      </c>
      <c r="B2309" t="s">
        <v>15</v>
      </c>
      <c r="C2309" t="s">
        <v>16</v>
      </c>
      <c r="D2309" t="s">
        <v>17</v>
      </c>
      <c r="E2309" t="s">
        <v>18</v>
      </c>
      <c r="F2309" t="s">
        <v>19</v>
      </c>
      <c r="G2309" t="s">
        <v>69</v>
      </c>
      <c r="H2309" t="s">
        <v>70</v>
      </c>
      <c r="I2309" t="s">
        <v>21</v>
      </c>
      <c r="J2309" t="s">
        <v>19</v>
      </c>
      <c r="K2309" t="s">
        <v>22</v>
      </c>
      <c r="L2309" t="s">
        <v>22</v>
      </c>
      <c r="M2309" t="s">
        <v>22</v>
      </c>
      <c r="N2309" t="s">
        <v>23</v>
      </c>
      <c r="O2309" t="s">
        <v>22</v>
      </c>
      <c r="P2309" t="s">
        <v>24</v>
      </c>
      <c r="Q2309" t="s">
        <v>19</v>
      </c>
      <c r="R2309" t="s">
        <v>25</v>
      </c>
      <c r="S2309" t="s">
        <v>21</v>
      </c>
      <c r="T2309" t="s">
        <v>26</v>
      </c>
      <c r="U2309" t="s">
        <v>14</v>
      </c>
      <c r="V2309" t="s">
        <v>18</v>
      </c>
      <c r="W2309" t="s">
        <v>24</v>
      </c>
      <c r="X2309" t="s">
        <v>27</v>
      </c>
      <c r="Y2309" t="s">
        <v>25</v>
      </c>
      <c r="Z2309" t="s">
        <v>28</v>
      </c>
      <c r="AA2309" t="s">
        <v>29</v>
      </c>
      <c r="AB2309" t="s">
        <v>25</v>
      </c>
      <c r="AC2309" t="s">
        <v>18</v>
      </c>
      <c r="AD2309" t="s">
        <v>26</v>
      </c>
      <c r="AE2309" t="s">
        <v>29</v>
      </c>
      <c r="AF2309" t="s">
        <v>19</v>
      </c>
      <c r="AG2309" t="s">
        <v>30</v>
      </c>
      <c r="AH2309" t="s">
        <v>31</v>
      </c>
    </row>
    <row r="2310" spans="1:34" x14ac:dyDescent="0.6">
      <c r="A2310" t="s">
        <v>77</v>
      </c>
      <c r="B2310" t="s">
        <v>1135</v>
      </c>
      <c r="E2310" s="3">
        <v>54633700</v>
      </c>
      <c r="G2310" s="3">
        <v>50102205</v>
      </c>
      <c r="H2310" s="3">
        <v>48026672.909999996</v>
      </c>
      <c r="I2310" s="3">
        <v>31339.11</v>
      </c>
    </row>
    <row r="2311" spans="1:34" x14ac:dyDescent="0.6">
      <c r="A2311" t="s">
        <v>14</v>
      </c>
      <c r="B2311" t="s">
        <v>15</v>
      </c>
      <c r="C2311" t="s">
        <v>16</v>
      </c>
      <c r="D2311" t="s">
        <v>17</v>
      </c>
      <c r="E2311" t="s">
        <v>18</v>
      </c>
      <c r="F2311" t="s">
        <v>19</v>
      </c>
      <c r="G2311" t="s">
        <v>69</v>
      </c>
      <c r="H2311" t="s">
        <v>70</v>
      </c>
      <c r="I2311" t="s">
        <v>21</v>
      </c>
      <c r="J2311" t="s">
        <v>19</v>
      </c>
      <c r="K2311" t="s">
        <v>22</v>
      </c>
      <c r="L2311" t="s">
        <v>22</v>
      </c>
      <c r="M2311" t="s">
        <v>22</v>
      </c>
      <c r="N2311" t="s">
        <v>23</v>
      </c>
      <c r="O2311" t="s">
        <v>22</v>
      </c>
      <c r="P2311" t="s">
        <v>24</v>
      </c>
      <c r="Q2311" t="s">
        <v>19</v>
      </c>
      <c r="R2311" t="s">
        <v>25</v>
      </c>
      <c r="S2311" t="s">
        <v>21</v>
      </c>
      <c r="T2311" t="s">
        <v>26</v>
      </c>
      <c r="U2311" t="s">
        <v>14</v>
      </c>
      <c r="V2311" t="s">
        <v>18</v>
      </c>
      <c r="W2311" t="s">
        <v>24</v>
      </c>
      <c r="X2311" t="s">
        <v>27</v>
      </c>
      <c r="Y2311" t="s">
        <v>25</v>
      </c>
      <c r="Z2311" t="s">
        <v>28</v>
      </c>
      <c r="AA2311" t="s">
        <v>29</v>
      </c>
      <c r="AB2311" t="s">
        <v>25</v>
      </c>
      <c r="AC2311" t="s">
        <v>18</v>
      </c>
      <c r="AD2311" t="s">
        <v>26</v>
      </c>
      <c r="AE2311" t="s">
        <v>29</v>
      </c>
      <c r="AF2311" t="s">
        <v>19</v>
      </c>
      <c r="AG2311" t="s">
        <v>30</v>
      </c>
      <c r="AH2311" t="s">
        <v>31</v>
      </c>
    </row>
    <row r="2312" spans="1:34" x14ac:dyDescent="0.6">
      <c r="A2312">
        <v>40194311244</v>
      </c>
      <c r="B2312" t="s">
        <v>1230</v>
      </c>
      <c r="C2312">
        <v>85375698981</v>
      </c>
      <c r="D2312" t="s">
        <v>1231</v>
      </c>
      <c r="E2312" s="3">
        <v>110000</v>
      </c>
      <c r="F2312">
        <v>13.6</v>
      </c>
      <c r="G2312" s="3">
        <v>83725</v>
      </c>
      <c r="H2312" s="3">
        <v>83715</v>
      </c>
      <c r="I2312">
        <v>0</v>
      </c>
      <c r="J2312" s="4">
        <v>44342</v>
      </c>
      <c r="K2312">
        <v>10</v>
      </c>
      <c r="L2312">
        <v>10</v>
      </c>
      <c r="M2312">
        <v>0</v>
      </c>
      <c r="N2312">
        <v>0</v>
      </c>
      <c r="O2312">
        <v>0</v>
      </c>
      <c r="P2312">
        <v>0</v>
      </c>
      <c r="Q2312" t="s">
        <v>73</v>
      </c>
      <c r="R2312">
        <v>0</v>
      </c>
      <c r="S2312" s="3">
        <v>3739</v>
      </c>
      <c r="T2312" t="s">
        <v>74</v>
      </c>
      <c r="U2312">
        <v>0</v>
      </c>
      <c r="V2312">
        <v>0</v>
      </c>
      <c r="W2312" t="s">
        <v>75</v>
      </c>
      <c r="Y2312">
        <v>9</v>
      </c>
      <c r="Z2312" t="s">
        <v>75</v>
      </c>
      <c r="AA2312" t="s">
        <v>74</v>
      </c>
      <c r="AB2312" t="s">
        <v>75</v>
      </c>
      <c r="AC2312">
        <v>0</v>
      </c>
      <c r="AD2312" t="s">
        <v>74</v>
      </c>
    </row>
    <row r="2313" spans="1:34" x14ac:dyDescent="0.6">
      <c r="A2313">
        <v>40296843228</v>
      </c>
      <c r="B2313" t="s">
        <v>1230</v>
      </c>
      <c r="C2313">
        <v>86708221597</v>
      </c>
      <c r="D2313" t="s">
        <v>1232</v>
      </c>
      <c r="E2313" s="3">
        <v>100000</v>
      </c>
      <c r="F2313">
        <v>13.1</v>
      </c>
      <c r="G2313" s="3">
        <v>81450</v>
      </c>
      <c r="H2313" s="3">
        <v>81450</v>
      </c>
      <c r="I2313">
        <v>0</v>
      </c>
      <c r="J2313" s="4">
        <v>44393</v>
      </c>
      <c r="K2313">
        <v>8</v>
      </c>
      <c r="L2313">
        <v>8</v>
      </c>
      <c r="M2313">
        <v>0</v>
      </c>
      <c r="N2313">
        <v>0</v>
      </c>
      <c r="O2313">
        <v>0</v>
      </c>
      <c r="P2313">
        <v>0</v>
      </c>
      <c r="Q2313" t="s">
        <v>73</v>
      </c>
      <c r="R2313">
        <v>0</v>
      </c>
      <c r="S2313" s="3">
        <v>3375</v>
      </c>
      <c r="T2313" t="s">
        <v>74</v>
      </c>
      <c r="U2313">
        <v>0</v>
      </c>
      <c r="V2313">
        <v>0</v>
      </c>
      <c r="W2313" t="s">
        <v>75</v>
      </c>
      <c r="Y2313">
        <v>9</v>
      </c>
      <c r="Z2313" t="s">
        <v>75</v>
      </c>
      <c r="AA2313" t="s">
        <v>74</v>
      </c>
      <c r="AB2313" t="s">
        <v>75</v>
      </c>
      <c r="AC2313">
        <v>0</v>
      </c>
      <c r="AD2313" t="s">
        <v>74</v>
      </c>
      <c r="AE2313" t="s">
        <v>76</v>
      </c>
      <c r="AF2313" s="4">
        <v>44646</v>
      </c>
      <c r="AG2313">
        <v>0</v>
      </c>
    </row>
    <row r="2314" spans="1:34" x14ac:dyDescent="0.6">
      <c r="A2314">
        <v>40536550661</v>
      </c>
      <c r="B2314" t="s">
        <v>1230</v>
      </c>
      <c r="C2314">
        <v>85100046450</v>
      </c>
      <c r="D2314" t="s">
        <v>1233</v>
      </c>
      <c r="E2314" s="3">
        <v>150000</v>
      </c>
      <c r="F2314">
        <v>13.6</v>
      </c>
      <c r="G2314" s="3">
        <v>132701</v>
      </c>
      <c r="H2314" s="3">
        <v>132701</v>
      </c>
      <c r="I2314">
        <v>0</v>
      </c>
      <c r="J2314" s="4">
        <v>44496</v>
      </c>
      <c r="K2314">
        <v>5</v>
      </c>
      <c r="L2314">
        <v>5</v>
      </c>
      <c r="M2314">
        <v>0</v>
      </c>
      <c r="N2314">
        <v>0</v>
      </c>
      <c r="O2314">
        <v>0</v>
      </c>
      <c r="P2314">
        <v>0</v>
      </c>
      <c r="Q2314" t="s">
        <v>73</v>
      </c>
      <c r="R2314">
        <v>0</v>
      </c>
      <c r="S2314" s="3">
        <v>5098</v>
      </c>
      <c r="T2314" t="s">
        <v>74</v>
      </c>
      <c r="U2314">
        <v>0</v>
      </c>
      <c r="V2314">
        <v>0</v>
      </c>
      <c r="W2314" t="s">
        <v>75</v>
      </c>
      <c r="Y2314">
        <v>9</v>
      </c>
      <c r="Z2314" t="s">
        <v>75</v>
      </c>
      <c r="AA2314" t="s">
        <v>74</v>
      </c>
      <c r="AB2314" t="s">
        <v>75</v>
      </c>
      <c r="AC2314">
        <v>0</v>
      </c>
      <c r="AD2314" t="s">
        <v>74</v>
      </c>
    </row>
    <row r="2315" spans="1:34" x14ac:dyDescent="0.6">
      <c r="A2315">
        <v>40647162174</v>
      </c>
      <c r="B2315" t="s">
        <v>1230</v>
      </c>
      <c r="C2315">
        <v>88036152028</v>
      </c>
      <c r="D2315" t="s">
        <v>1234</v>
      </c>
      <c r="E2315" s="3">
        <v>140000</v>
      </c>
      <c r="F2315">
        <v>12.6</v>
      </c>
      <c r="G2315" s="3">
        <v>130970</v>
      </c>
      <c r="H2315" s="3">
        <v>130970</v>
      </c>
      <c r="I2315">
        <v>0</v>
      </c>
      <c r="J2315" s="4">
        <v>44544</v>
      </c>
      <c r="K2315">
        <v>3</v>
      </c>
      <c r="L2315">
        <v>3</v>
      </c>
      <c r="M2315">
        <v>0</v>
      </c>
      <c r="N2315">
        <v>0</v>
      </c>
      <c r="O2315">
        <v>0</v>
      </c>
      <c r="P2315">
        <v>0</v>
      </c>
      <c r="Q2315" t="s">
        <v>73</v>
      </c>
      <c r="R2315">
        <v>0</v>
      </c>
      <c r="S2315" s="3">
        <v>4691</v>
      </c>
      <c r="T2315" t="s">
        <v>74</v>
      </c>
      <c r="U2315">
        <v>0</v>
      </c>
      <c r="V2315">
        <v>0</v>
      </c>
      <c r="W2315" t="s">
        <v>75</v>
      </c>
      <c r="Y2315">
        <v>9</v>
      </c>
      <c r="Z2315" t="s">
        <v>75</v>
      </c>
      <c r="AA2315" t="s">
        <v>74</v>
      </c>
      <c r="AB2315" t="s">
        <v>75</v>
      </c>
      <c r="AC2315">
        <v>0</v>
      </c>
      <c r="AD2315" t="s">
        <v>74</v>
      </c>
    </row>
    <row r="2316" spans="1:34" x14ac:dyDescent="0.6">
      <c r="A2316">
        <v>40291063220</v>
      </c>
      <c r="B2316" t="s">
        <v>1230</v>
      </c>
      <c r="C2316">
        <v>85048502639</v>
      </c>
      <c r="D2316" t="s">
        <v>1235</v>
      </c>
      <c r="E2316" s="3">
        <v>125000</v>
      </c>
      <c r="F2316">
        <v>13.6</v>
      </c>
      <c r="G2316" s="3">
        <v>102253</v>
      </c>
      <c r="H2316" s="3">
        <v>106719.53</v>
      </c>
      <c r="I2316" s="3">
        <v>4466.53</v>
      </c>
      <c r="J2316" s="4">
        <v>44391</v>
      </c>
      <c r="K2316">
        <v>8</v>
      </c>
      <c r="L2316">
        <v>7</v>
      </c>
      <c r="M2316">
        <v>1</v>
      </c>
      <c r="N2316">
        <v>2</v>
      </c>
      <c r="O2316">
        <v>2</v>
      </c>
      <c r="P2316">
        <v>702</v>
      </c>
      <c r="Q2316" t="s">
        <v>73</v>
      </c>
      <c r="R2316">
        <v>0</v>
      </c>
      <c r="S2316" s="3">
        <v>4248</v>
      </c>
      <c r="T2316" s="4">
        <v>44606</v>
      </c>
      <c r="U2316">
        <v>0</v>
      </c>
      <c r="V2316">
        <v>49.98</v>
      </c>
      <c r="W2316" t="s">
        <v>75</v>
      </c>
      <c r="Y2316">
        <v>1</v>
      </c>
      <c r="Z2316" t="s">
        <v>75</v>
      </c>
      <c r="AA2316" t="s">
        <v>74</v>
      </c>
      <c r="AB2316" t="s">
        <v>75</v>
      </c>
      <c r="AC2316">
        <v>0</v>
      </c>
      <c r="AD2316" t="s">
        <v>74</v>
      </c>
      <c r="AE2316" t="s">
        <v>184</v>
      </c>
      <c r="AF2316" s="4">
        <v>44636</v>
      </c>
      <c r="AG2316">
        <v>702</v>
      </c>
    </row>
    <row r="2317" spans="1:34" x14ac:dyDescent="0.6">
      <c r="A2317" t="s">
        <v>14</v>
      </c>
      <c r="B2317" t="s">
        <v>15</v>
      </c>
      <c r="C2317" t="s">
        <v>16</v>
      </c>
      <c r="D2317" t="s">
        <v>17</v>
      </c>
      <c r="E2317" t="s">
        <v>18</v>
      </c>
      <c r="F2317" t="s">
        <v>19</v>
      </c>
      <c r="G2317" t="s">
        <v>69</v>
      </c>
      <c r="H2317" t="s">
        <v>70</v>
      </c>
      <c r="I2317" t="s">
        <v>21</v>
      </c>
      <c r="J2317" t="s">
        <v>19</v>
      </c>
      <c r="K2317" t="s">
        <v>22</v>
      </c>
      <c r="L2317" t="s">
        <v>22</v>
      </c>
      <c r="M2317" t="s">
        <v>22</v>
      </c>
      <c r="N2317" t="s">
        <v>23</v>
      </c>
      <c r="O2317" t="s">
        <v>22</v>
      </c>
      <c r="P2317" t="s">
        <v>24</v>
      </c>
      <c r="Q2317" t="s">
        <v>19</v>
      </c>
      <c r="R2317" t="s">
        <v>25</v>
      </c>
      <c r="S2317" t="s">
        <v>21</v>
      </c>
      <c r="T2317" t="s">
        <v>26</v>
      </c>
      <c r="U2317" t="s">
        <v>14</v>
      </c>
      <c r="V2317" t="s">
        <v>18</v>
      </c>
      <c r="W2317" t="s">
        <v>24</v>
      </c>
      <c r="X2317" t="s">
        <v>27</v>
      </c>
      <c r="Y2317" t="s">
        <v>25</v>
      </c>
      <c r="Z2317" t="s">
        <v>28</v>
      </c>
      <c r="AA2317" t="s">
        <v>29</v>
      </c>
      <c r="AB2317" t="s">
        <v>25</v>
      </c>
      <c r="AC2317" t="s">
        <v>18</v>
      </c>
      <c r="AD2317" t="s">
        <v>26</v>
      </c>
      <c r="AE2317" t="s">
        <v>29</v>
      </c>
      <c r="AF2317" t="s">
        <v>19</v>
      </c>
      <c r="AG2317" t="s">
        <v>30</v>
      </c>
      <c r="AH2317" t="s">
        <v>31</v>
      </c>
    </row>
    <row r="2318" spans="1:34" x14ac:dyDescent="0.6">
      <c r="A2318" t="s">
        <v>77</v>
      </c>
      <c r="B2318" t="s">
        <v>1230</v>
      </c>
      <c r="E2318" s="3">
        <v>625000</v>
      </c>
      <c r="G2318" s="3">
        <v>531099</v>
      </c>
      <c r="H2318" s="3">
        <v>535555.53</v>
      </c>
      <c r="I2318" s="3">
        <v>4466.53</v>
      </c>
    </row>
    <row r="2319" spans="1:34" x14ac:dyDescent="0.6">
      <c r="A2319" t="s">
        <v>14</v>
      </c>
      <c r="B2319" t="s">
        <v>15</v>
      </c>
      <c r="C2319" t="s">
        <v>16</v>
      </c>
      <c r="D2319" t="s">
        <v>17</v>
      </c>
      <c r="E2319" t="s">
        <v>18</v>
      </c>
      <c r="F2319" t="s">
        <v>19</v>
      </c>
      <c r="G2319" t="s">
        <v>69</v>
      </c>
      <c r="H2319" t="s">
        <v>70</v>
      </c>
      <c r="I2319" t="s">
        <v>21</v>
      </c>
      <c r="J2319" t="s">
        <v>19</v>
      </c>
      <c r="K2319" t="s">
        <v>22</v>
      </c>
      <c r="L2319" t="s">
        <v>22</v>
      </c>
      <c r="M2319" t="s">
        <v>22</v>
      </c>
      <c r="N2319" t="s">
        <v>23</v>
      </c>
      <c r="O2319" t="s">
        <v>22</v>
      </c>
      <c r="P2319" t="s">
        <v>24</v>
      </c>
      <c r="Q2319" t="s">
        <v>19</v>
      </c>
      <c r="R2319" t="s">
        <v>25</v>
      </c>
      <c r="S2319" t="s">
        <v>21</v>
      </c>
      <c r="T2319" t="s">
        <v>26</v>
      </c>
      <c r="U2319" t="s">
        <v>14</v>
      </c>
      <c r="V2319" t="s">
        <v>18</v>
      </c>
      <c r="W2319" t="s">
        <v>24</v>
      </c>
      <c r="X2319" t="s">
        <v>27</v>
      </c>
      <c r="Y2319" t="s">
        <v>25</v>
      </c>
      <c r="Z2319" t="s">
        <v>28</v>
      </c>
      <c r="AA2319" t="s">
        <v>29</v>
      </c>
      <c r="AB2319" t="s">
        <v>25</v>
      </c>
      <c r="AC2319" t="s">
        <v>18</v>
      </c>
      <c r="AD2319" t="s">
        <v>26</v>
      </c>
      <c r="AE2319" t="s">
        <v>29</v>
      </c>
      <c r="AF2319" t="s">
        <v>19</v>
      </c>
      <c r="AG2319" t="s">
        <v>30</v>
      </c>
      <c r="AH2319" t="s">
        <v>31</v>
      </c>
    </row>
    <row r="2320" spans="1:34" x14ac:dyDescent="0.6">
      <c r="A2320">
        <v>40346044505</v>
      </c>
      <c r="B2320" t="s">
        <v>907</v>
      </c>
      <c r="C2320">
        <v>86160170796</v>
      </c>
      <c r="D2320" t="s">
        <v>1236</v>
      </c>
      <c r="E2320" s="3">
        <v>137000</v>
      </c>
      <c r="F2320">
        <v>11.6</v>
      </c>
      <c r="G2320" s="3">
        <v>128322</v>
      </c>
      <c r="H2320" s="3">
        <v>125672</v>
      </c>
      <c r="I2320">
        <v>0</v>
      </c>
      <c r="J2320" s="4">
        <v>44414</v>
      </c>
      <c r="K2320">
        <v>7</v>
      </c>
      <c r="L2320">
        <v>7</v>
      </c>
      <c r="M2320">
        <v>0</v>
      </c>
      <c r="N2320">
        <v>0</v>
      </c>
      <c r="O2320">
        <v>0</v>
      </c>
      <c r="P2320">
        <v>0</v>
      </c>
      <c r="Q2320" t="s">
        <v>73</v>
      </c>
      <c r="R2320">
        <v>0</v>
      </c>
      <c r="S2320" s="3">
        <v>2650</v>
      </c>
      <c r="T2320" t="s">
        <v>74</v>
      </c>
      <c r="U2320">
        <v>0</v>
      </c>
      <c r="V2320">
        <v>0</v>
      </c>
      <c r="W2320" t="s">
        <v>75</v>
      </c>
      <c r="Y2320">
        <v>9</v>
      </c>
      <c r="Z2320" t="s">
        <v>75</v>
      </c>
      <c r="AA2320" t="s">
        <v>74</v>
      </c>
      <c r="AB2320" t="s">
        <v>75</v>
      </c>
      <c r="AC2320">
        <v>0</v>
      </c>
      <c r="AD2320" t="s">
        <v>74</v>
      </c>
    </row>
    <row r="2321" spans="1:34" x14ac:dyDescent="0.6">
      <c r="A2321">
        <v>40874413175</v>
      </c>
      <c r="B2321" t="s">
        <v>907</v>
      </c>
      <c r="C2321">
        <v>86829374793</v>
      </c>
      <c r="D2321" t="s">
        <v>1237</v>
      </c>
      <c r="E2321" s="3">
        <v>199100</v>
      </c>
      <c r="F2321">
        <v>11.85</v>
      </c>
      <c r="G2321" s="3">
        <v>199606</v>
      </c>
      <c r="H2321" s="3">
        <v>194541</v>
      </c>
      <c r="I2321">
        <v>0</v>
      </c>
      <c r="J2321" s="4">
        <v>44644</v>
      </c>
      <c r="K2321">
        <v>1</v>
      </c>
      <c r="L2321">
        <v>1</v>
      </c>
      <c r="M2321">
        <v>0</v>
      </c>
      <c r="N2321">
        <v>0</v>
      </c>
      <c r="O2321">
        <v>0</v>
      </c>
      <c r="P2321">
        <v>0</v>
      </c>
      <c r="Q2321" t="s">
        <v>73</v>
      </c>
      <c r="R2321">
        <v>0</v>
      </c>
      <c r="S2321" s="3">
        <v>5065</v>
      </c>
      <c r="T2321" t="s">
        <v>74</v>
      </c>
      <c r="U2321">
        <v>0</v>
      </c>
      <c r="V2321">
        <v>0</v>
      </c>
      <c r="W2321" t="s">
        <v>75</v>
      </c>
      <c r="Y2321">
        <v>9</v>
      </c>
      <c r="Z2321" t="s">
        <v>75</v>
      </c>
      <c r="AA2321" t="s">
        <v>74</v>
      </c>
      <c r="AB2321" t="s">
        <v>75</v>
      </c>
      <c r="AC2321">
        <v>0</v>
      </c>
      <c r="AD2321" t="s">
        <v>74</v>
      </c>
    </row>
    <row r="2322" spans="1:34" x14ac:dyDescent="0.6">
      <c r="A2322" t="s">
        <v>14</v>
      </c>
      <c r="B2322" t="s">
        <v>15</v>
      </c>
      <c r="C2322" t="s">
        <v>16</v>
      </c>
      <c r="D2322" t="s">
        <v>17</v>
      </c>
      <c r="E2322" t="s">
        <v>18</v>
      </c>
      <c r="F2322" t="s">
        <v>19</v>
      </c>
      <c r="G2322" t="s">
        <v>69</v>
      </c>
      <c r="H2322" t="s">
        <v>70</v>
      </c>
      <c r="I2322" t="s">
        <v>21</v>
      </c>
      <c r="J2322" t="s">
        <v>19</v>
      </c>
      <c r="K2322" t="s">
        <v>22</v>
      </c>
      <c r="L2322" t="s">
        <v>22</v>
      </c>
      <c r="M2322" t="s">
        <v>22</v>
      </c>
      <c r="N2322" t="s">
        <v>23</v>
      </c>
      <c r="O2322" t="s">
        <v>22</v>
      </c>
      <c r="P2322" t="s">
        <v>24</v>
      </c>
      <c r="Q2322" t="s">
        <v>19</v>
      </c>
      <c r="R2322" t="s">
        <v>25</v>
      </c>
      <c r="S2322" t="s">
        <v>21</v>
      </c>
      <c r="T2322" t="s">
        <v>26</v>
      </c>
      <c r="U2322" t="s">
        <v>14</v>
      </c>
      <c r="V2322" t="s">
        <v>18</v>
      </c>
      <c r="W2322" t="s">
        <v>24</v>
      </c>
      <c r="X2322" t="s">
        <v>27</v>
      </c>
      <c r="Y2322" t="s">
        <v>25</v>
      </c>
      <c r="Z2322" t="s">
        <v>28</v>
      </c>
      <c r="AA2322" t="s">
        <v>29</v>
      </c>
      <c r="AB2322" t="s">
        <v>25</v>
      </c>
      <c r="AC2322" t="s">
        <v>18</v>
      </c>
      <c r="AD2322" t="s">
        <v>26</v>
      </c>
      <c r="AE2322" t="s">
        <v>29</v>
      </c>
      <c r="AF2322" t="s">
        <v>19</v>
      </c>
      <c r="AG2322" t="s">
        <v>30</v>
      </c>
      <c r="AH2322" t="s">
        <v>31</v>
      </c>
    </row>
    <row r="2323" spans="1:34" x14ac:dyDescent="0.6">
      <c r="A2323" t="s">
        <v>77</v>
      </c>
      <c r="B2323" t="s">
        <v>907</v>
      </c>
      <c r="E2323" s="3">
        <v>336100</v>
      </c>
      <c r="G2323" s="3">
        <v>327928</v>
      </c>
      <c r="H2323" s="3">
        <v>320213</v>
      </c>
      <c r="I2323">
        <v>0</v>
      </c>
    </row>
    <row r="2324" spans="1:34" x14ac:dyDescent="0.6">
      <c r="A2324" t="s">
        <v>14</v>
      </c>
      <c r="B2324" t="s">
        <v>15</v>
      </c>
      <c r="C2324" t="s">
        <v>16</v>
      </c>
      <c r="D2324" t="s">
        <v>17</v>
      </c>
      <c r="E2324" t="s">
        <v>18</v>
      </c>
      <c r="F2324" t="s">
        <v>19</v>
      </c>
      <c r="G2324" t="s">
        <v>69</v>
      </c>
      <c r="H2324" t="s">
        <v>70</v>
      </c>
      <c r="I2324" t="s">
        <v>21</v>
      </c>
      <c r="J2324" t="s">
        <v>19</v>
      </c>
      <c r="K2324" t="s">
        <v>22</v>
      </c>
      <c r="L2324" t="s">
        <v>22</v>
      </c>
      <c r="M2324" t="s">
        <v>22</v>
      </c>
      <c r="N2324" t="s">
        <v>23</v>
      </c>
      <c r="O2324" t="s">
        <v>22</v>
      </c>
      <c r="P2324" t="s">
        <v>24</v>
      </c>
      <c r="Q2324" t="s">
        <v>19</v>
      </c>
      <c r="R2324" t="s">
        <v>25</v>
      </c>
      <c r="S2324" t="s">
        <v>21</v>
      </c>
      <c r="T2324" t="s">
        <v>26</v>
      </c>
      <c r="U2324" t="s">
        <v>14</v>
      </c>
      <c r="V2324" t="s">
        <v>18</v>
      </c>
      <c r="W2324" t="s">
        <v>24</v>
      </c>
      <c r="X2324" t="s">
        <v>27</v>
      </c>
      <c r="Y2324" t="s">
        <v>25</v>
      </c>
      <c r="Z2324" t="s">
        <v>28</v>
      </c>
      <c r="AA2324" t="s">
        <v>29</v>
      </c>
      <c r="AB2324" t="s">
        <v>25</v>
      </c>
      <c r="AC2324" t="s">
        <v>18</v>
      </c>
      <c r="AD2324" t="s">
        <v>26</v>
      </c>
      <c r="AE2324" t="s">
        <v>29</v>
      </c>
      <c r="AF2324" t="s">
        <v>19</v>
      </c>
      <c r="AG2324" t="s">
        <v>30</v>
      </c>
      <c r="AH2324" t="s">
        <v>31</v>
      </c>
    </row>
    <row r="2325" spans="1:34" x14ac:dyDescent="0.6">
      <c r="A2325">
        <v>40788406971</v>
      </c>
      <c r="B2325" t="s">
        <v>952</v>
      </c>
      <c r="C2325">
        <v>86345439559</v>
      </c>
      <c r="D2325" t="s">
        <v>1238</v>
      </c>
      <c r="E2325" s="3">
        <v>800000</v>
      </c>
      <c r="F2325">
        <v>10.35</v>
      </c>
      <c r="G2325" s="3">
        <v>795044</v>
      </c>
      <c r="H2325" s="3">
        <v>810007</v>
      </c>
      <c r="I2325" s="3">
        <v>14963</v>
      </c>
      <c r="J2325" s="4">
        <v>44608</v>
      </c>
      <c r="K2325">
        <v>1</v>
      </c>
      <c r="L2325">
        <v>0</v>
      </c>
      <c r="M2325">
        <v>1</v>
      </c>
      <c r="N2325">
        <v>1</v>
      </c>
      <c r="O2325">
        <v>1</v>
      </c>
      <c r="P2325">
        <v>701</v>
      </c>
      <c r="Q2325" t="s">
        <v>73</v>
      </c>
      <c r="R2325">
        <v>0</v>
      </c>
      <c r="S2325" s="3">
        <v>14963</v>
      </c>
      <c r="T2325" s="4">
        <v>44636</v>
      </c>
      <c r="U2325">
        <v>0</v>
      </c>
      <c r="V2325">
        <v>147.6</v>
      </c>
      <c r="Z2325" t="s">
        <v>75</v>
      </c>
      <c r="AA2325" t="s">
        <v>74</v>
      </c>
      <c r="AB2325" t="s">
        <v>75</v>
      </c>
      <c r="AC2325">
        <v>0</v>
      </c>
      <c r="AD2325" t="s">
        <v>74</v>
      </c>
      <c r="AE2325" t="s">
        <v>173</v>
      </c>
      <c r="AF2325" s="4">
        <v>44636</v>
      </c>
      <c r="AG2325">
        <v>701</v>
      </c>
    </row>
    <row r="2326" spans="1:34" x14ac:dyDescent="0.6">
      <c r="A2326" t="s">
        <v>14</v>
      </c>
      <c r="B2326" t="s">
        <v>15</v>
      </c>
      <c r="C2326" t="s">
        <v>16</v>
      </c>
      <c r="D2326" t="s">
        <v>17</v>
      </c>
      <c r="E2326" t="s">
        <v>18</v>
      </c>
      <c r="F2326" t="s">
        <v>19</v>
      </c>
      <c r="G2326" t="s">
        <v>69</v>
      </c>
      <c r="H2326" t="s">
        <v>70</v>
      </c>
      <c r="I2326" t="s">
        <v>21</v>
      </c>
      <c r="J2326" t="s">
        <v>19</v>
      </c>
      <c r="K2326" t="s">
        <v>22</v>
      </c>
      <c r="L2326" t="s">
        <v>22</v>
      </c>
      <c r="M2326" t="s">
        <v>22</v>
      </c>
      <c r="N2326" t="s">
        <v>23</v>
      </c>
      <c r="O2326" t="s">
        <v>22</v>
      </c>
      <c r="P2326" t="s">
        <v>24</v>
      </c>
      <c r="Q2326" t="s">
        <v>19</v>
      </c>
      <c r="R2326" t="s">
        <v>25</v>
      </c>
      <c r="S2326" t="s">
        <v>21</v>
      </c>
      <c r="T2326" t="s">
        <v>26</v>
      </c>
      <c r="U2326" t="s">
        <v>14</v>
      </c>
      <c r="V2326" t="s">
        <v>18</v>
      </c>
      <c r="W2326" t="s">
        <v>24</v>
      </c>
      <c r="X2326" t="s">
        <v>27</v>
      </c>
      <c r="Y2326" t="s">
        <v>25</v>
      </c>
      <c r="Z2326" t="s">
        <v>28</v>
      </c>
      <c r="AA2326" t="s">
        <v>29</v>
      </c>
      <c r="AB2326" t="s">
        <v>25</v>
      </c>
      <c r="AC2326" t="s">
        <v>18</v>
      </c>
      <c r="AD2326" t="s">
        <v>26</v>
      </c>
      <c r="AE2326" t="s">
        <v>29</v>
      </c>
      <c r="AF2326" t="s">
        <v>19</v>
      </c>
      <c r="AG2326" t="s">
        <v>30</v>
      </c>
      <c r="AH2326" t="s">
        <v>31</v>
      </c>
    </row>
    <row r="2327" spans="1:34" x14ac:dyDescent="0.6">
      <c r="A2327" t="s">
        <v>77</v>
      </c>
      <c r="B2327" t="s">
        <v>952</v>
      </c>
      <c r="E2327" s="3">
        <v>800000</v>
      </c>
      <c r="G2327" s="3">
        <v>795044</v>
      </c>
      <c r="H2327" s="3">
        <v>810007</v>
      </c>
      <c r="I2327" s="3">
        <v>14963</v>
      </c>
    </row>
    <row r="2328" spans="1:34" x14ac:dyDescent="0.6">
      <c r="A2328" t="s">
        <v>14</v>
      </c>
      <c r="B2328" t="s">
        <v>15</v>
      </c>
      <c r="C2328" t="s">
        <v>16</v>
      </c>
      <c r="D2328" t="s">
        <v>17</v>
      </c>
      <c r="E2328" t="s">
        <v>18</v>
      </c>
      <c r="F2328" t="s">
        <v>19</v>
      </c>
      <c r="G2328" t="s">
        <v>69</v>
      </c>
      <c r="H2328" t="s">
        <v>70</v>
      </c>
      <c r="I2328" t="s">
        <v>21</v>
      </c>
      <c r="J2328" t="s">
        <v>19</v>
      </c>
      <c r="K2328" t="s">
        <v>22</v>
      </c>
      <c r="L2328" t="s">
        <v>22</v>
      </c>
      <c r="M2328" t="s">
        <v>22</v>
      </c>
      <c r="N2328" t="s">
        <v>23</v>
      </c>
      <c r="O2328" t="s">
        <v>22</v>
      </c>
      <c r="P2328" t="s">
        <v>24</v>
      </c>
      <c r="Q2328" t="s">
        <v>19</v>
      </c>
      <c r="R2328" t="s">
        <v>25</v>
      </c>
      <c r="S2328" t="s">
        <v>21</v>
      </c>
      <c r="T2328" t="s">
        <v>26</v>
      </c>
      <c r="U2328" t="s">
        <v>14</v>
      </c>
      <c r="V2328" t="s">
        <v>18</v>
      </c>
      <c r="W2328" t="s">
        <v>24</v>
      </c>
      <c r="X2328" t="s">
        <v>27</v>
      </c>
      <c r="Y2328" t="s">
        <v>25</v>
      </c>
      <c r="Z2328" t="s">
        <v>28</v>
      </c>
      <c r="AA2328" t="s">
        <v>29</v>
      </c>
      <c r="AB2328" t="s">
        <v>25</v>
      </c>
      <c r="AC2328" t="s">
        <v>18</v>
      </c>
      <c r="AD2328" t="s">
        <v>26</v>
      </c>
      <c r="AE2328" t="s">
        <v>29</v>
      </c>
      <c r="AF2328" t="s">
        <v>19</v>
      </c>
      <c r="AG2328" t="s">
        <v>30</v>
      </c>
      <c r="AH2328" t="s">
        <v>31</v>
      </c>
    </row>
    <row r="2329" spans="1:34" x14ac:dyDescent="0.6">
      <c r="A2329">
        <v>40156385631</v>
      </c>
      <c r="B2329" t="s">
        <v>954</v>
      </c>
      <c r="C2329">
        <v>80751677345</v>
      </c>
      <c r="D2329" t="s">
        <v>1239</v>
      </c>
      <c r="E2329" s="3">
        <v>175300</v>
      </c>
      <c r="F2329">
        <v>10.6</v>
      </c>
      <c r="G2329" s="3">
        <v>139456</v>
      </c>
      <c r="H2329" s="3">
        <v>139456</v>
      </c>
      <c r="I2329">
        <v>0</v>
      </c>
      <c r="J2329" s="4">
        <v>44314</v>
      </c>
      <c r="K2329">
        <v>11</v>
      </c>
      <c r="L2329">
        <v>11</v>
      </c>
      <c r="M2329">
        <v>0</v>
      </c>
      <c r="N2329">
        <v>0</v>
      </c>
      <c r="O2329">
        <v>0</v>
      </c>
      <c r="P2329">
        <v>0</v>
      </c>
      <c r="Q2329" t="s">
        <v>73</v>
      </c>
      <c r="R2329">
        <v>0</v>
      </c>
      <c r="S2329" s="3">
        <v>4654</v>
      </c>
      <c r="T2329" t="s">
        <v>74</v>
      </c>
      <c r="U2329">
        <v>0</v>
      </c>
      <c r="V2329">
        <v>0</v>
      </c>
      <c r="W2329" t="s">
        <v>75</v>
      </c>
      <c r="Y2329">
        <v>9</v>
      </c>
      <c r="Z2329" t="s">
        <v>75</v>
      </c>
      <c r="AA2329" t="s">
        <v>74</v>
      </c>
      <c r="AB2329" t="s">
        <v>75</v>
      </c>
      <c r="AC2329">
        <v>0</v>
      </c>
      <c r="AD2329" t="s">
        <v>74</v>
      </c>
    </row>
    <row r="2330" spans="1:34" x14ac:dyDescent="0.6">
      <c r="A2330">
        <v>40532611393</v>
      </c>
      <c r="B2330" t="s">
        <v>954</v>
      </c>
      <c r="C2330">
        <v>89402276653</v>
      </c>
      <c r="D2330" t="s">
        <v>1240</v>
      </c>
      <c r="E2330" s="3">
        <v>300200</v>
      </c>
      <c r="F2330">
        <v>11.1</v>
      </c>
      <c r="G2330" s="3">
        <v>285403</v>
      </c>
      <c r="H2330" s="3">
        <v>285403</v>
      </c>
      <c r="I2330">
        <v>0</v>
      </c>
      <c r="J2330" s="4">
        <v>44495</v>
      </c>
      <c r="K2330">
        <v>5</v>
      </c>
      <c r="L2330">
        <v>5</v>
      </c>
      <c r="M2330">
        <v>0</v>
      </c>
      <c r="N2330">
        <v>0</v>
      </c>
      <c r="O2330">
        <v>0</v>
      </c>
      <c r="P2330">
        <v>0</v>
      </c>
      <c r="Q2330" t="s">
        <v>73</v>
      </c>
      <c r="R2330">
        <v>0</v>
      </c>
      <c r="S2330" s="3">
        <v>5730</v>
      </c>
      <c r="T2330" t="s">
        <v>74</v>
      </c>
      <c r="U2330">
        <v>0</v>
      </c>
      <c r="V2330">
        <v>0</v>
      </c>
      <c r="W2330" t="s">
        <v>75</v>
      </c>
      <c r="Y2330">
        <v>9</v>
      </c>
      <c r="Z2330" t="s">
        <v>75</v>
      </c>
      <c r="AA2330" t="s">
        <v>74</v>
      </c>
      <c r="AB2330" t="s">
        <v>75</v>
      </c>
      <c r="AC2330">
        <v>0</v>
      </c>
      <c r="AD2330" t="s">
        <v>74</v>
      </c>
    </row>
    <row r="2331" spans="1:34" x14ac:dyDescent="0.6">
      <c r="A2331">
        <v>40632116431</v>
      </c>
      <c r="B2331" t="s">
        <v>954</v>
      </c>
      <c r="C2331">
        <v>86816593175</v>
      </c>
      <c r="D2331" t="s">
        <v>1241</v>
      </c>
      <c r="E2331" s="3">
        <v>99700</v>
      </c>
      <c r="F2331">
        <v>11.6</v>
      </c>
      <c r="G2331" s="3">
        <v>97438</v>
      </c>
      <c r="H2331" s="3">
        <v>95509</v>
      </c>
      <c r="I2331">
        <v>0</v>
      </c>
      <c r="J2331" s="4">
        <v>44538</v>
      </c>
      <c r="K2331">
        <v>3</v>
      </c>
      <c r="L2331">
        <v>3</v>
      </c>
      <c r="M2331">
        <v>0</v>
      </c>
      <c r="N2331">
        <v>0</v>
      </c>
      <c r="O2331">
        <v>0</v>
      </c>
      <c r="P2331">
        <v>0</v>
      </c>
      <c r="Q2331" t="s">
        <v>73</v>
      </c>
      <c r="R2331">
        <v>0</v>
      </c>
      <c r="S2331" s="3">
        <v>1929</v>
      </c>
      <c r="T2331" t="s">
        <v>74</v>
      </c>
      <c r="U2331">
        <v>0</v>
      </c>
      <c r="V2331">
        <v>0</v>
      </c>
      <c r="Z2331" t="s">
        <v>75</v>
      </c>
      <c r="AA2331" t="s">
        <v>74</v>
      </c>
      <c r="AB2331" t="s">
        <v>75</v>
      </c>
      <c r="AC2331">
        <v>0</v>
      </c>
      <c r="AD2331" t="s">
        <v>74</v>
      </c>
    </row>
    <row r="2332" spans="1:34" x14ac:dyDescent="0.6">
      <c r="A2332">
        <v>40647153023</v>
      </c>
      <c r="B2332" t="s">
        <v>954</v>
      </c>
      <c r="C2332">
        <v>86160180987</v>
      </c>
      <c r="D2332" t="s">
        <v>1242</v>
      </c>
      <c r="E2332" s="3">
        <v>800000</v>
      </c>
      <c r="F2332">
        <v>11.1</v>
      </c>
      <c r="G2332" s="3">
        <v>779895</v>
      </c>
      <c r="H2332" s="3">
        <v>779895</v>
      </c>
      <c r="I2332">
        <v>0</v>
      </c>
      <c r="J2332" s="4">
        <v>44545</v>
      </c>
      <c r="K2332">
        <v>3</v>
      </c>
      <c r="L2332">
        <v>3</v>
      </c>
      <c r="M2332">
        <v>0</v>
      </c>
      <c r="N2332">
        <v>0</v>
      </c>
      <c r="O2332">
        <v>0</v>
      </c>
      <c r="P2332">
        <v>0</v>
      </c>
      <c r="Q2332" t="s">
        <v>73</v>
      </c>
      <c r="R2332">
        <v>0</v>
      </c>
      <c r="S2332" s="3">
        <v>15269</v>
      </c>
      <c r="T2332" t="s">
        <v>74</v>
      </c>
      <c r="U2332">
        <v>0</v>
      </c>
      <c r="V2332">
        <v>0</v>
      </c>
      <c r="W2332" t="s">
        <v>75</v>
      </c>
      <c r="Y2332">
        <v>9</v>
      </c>
      <c r="Z2332" t="s">
        <v>75</v>
      </c>
      <c r="AA2332" t="s">
        <v>74</v>
      </c>
      <c r="AB2332" t="s">
        <v>75</v>
      </c>
      <c r="AC2332">
        <v>0</v>
      </c>
      <c r="AD2332" t="s">
        <v>74</v>
      </c>
    </row>
    <row r="2333" spans="1:34" x14ac:dyDescent="0.6">
      <c r="A2333">
        <v>40668901010</v>
      </c>
      <c r="B2333" t="s">
        <v>954</v>
      </c>
      <c r="C2333">
        <v>85210569384</v>
      </c>
      <c r="D2333" t="s">
        <v>1243</v>
      </c>
      <c r="E2333" s="3">
        <v>119000</v>
      </c>
      <c r="F2333">
        <v>11.6</v>
      </c>
      <c r="G2333" s="3">
        <v>115673</v>
      </c>
      <c r="H2333" s="3">
        <v>115673</v>
      </c>
      <c r="I2333">
        <v>0</v>
      </c>
      <c r="J2333" s="4">
        <v>44556</v>
      </c>
      <c r="K2333">
        <v>3</v>
      </c>
      <c r="L2333">
        <v>3</v>
      </c>
      <c r="M2333">
        <v>0</v>
      </c>
      <c r="N2333">
        <v>0</v>
      </c>
      <c r="O2333">
        <v>0</v>
      </c>
      <c r="P2333">
        <v>0</v>
      </c>
      <c r="Q2333" t="s">
        <v>73</v>
      </c>
      <c r="R2333">
        <v>0</v>
      </c>
      <c r="S2333" s="3">
        <v>2302</v>
      </c>
      <c r="T2333" t="s">
        <v>74</v>
      </c>
      <c r="U2333">
        <v>0</v>
      </c>
      <c r="V2333">
        <v>0</v>
      </c>
      <c r="W2333" t="s">
        <v>75</v>
      </c>
      <c r="Y2333">
        <v>9</v>
      </c>
      <c r="Z2333" t="s">
        <v>75</v>
      </c>
      <c r="AA2333" t="s">
        <v>74</v>
      </c>
      <c r="AB2333" t="s">
        <v>75</v>
      </c>
      <c r="AC2333">
        <v>0</v>
      </c>
      <c r="AD2333" t="s">
        <v>74</v>
      </c>
    </row>
    <row r="2334" spans="1:34" x14ac:dyDescent="0.6">
      <c r="A2334">
        <v>40711295410</v>
      </c>
      <c r="B2334" t="s">
        <v>954</v>
      </c>
      <c r="C2334">
        <v>86160169907</v>
      </c>
      <c r="D2334" t="s">
        <v>1244</v>
      </c>
      <c r="E2334" s="3">
        <v>800000</v>
      </c>
      <c r="F2334">
        <v>11.1</v>
      </c>
      <c r="G2334" s="3">
        <v>788452</v>
      </c>
      <c r="H2334" s="3">
        <v>788452</v>
      </c>
      <c r="I2334">
        <v>0</v>
      </c>
      <c r="J2334" s="4">
        <v>44573</v>
      </c>
      <c r="K2334">
        <v>2</v>
      </c>
      <c r="L2334">
        <v>2</v>
      </c>
      <c r="M2334">
        <v>0</v>
      </c>
      <c r="N2334">
        <v>0</v>
      </c>
      <c r="O2334">
        <v>0</v>
      </c>
      <c r="P2334">
        <v>0</v>
      </c>
      <c r="Q2334" t="s">
        <v>73</v>
      </c>
      <c r="R2334">
        <v>0</v>
      </c>
      <c r="S2334" s="3">
        <v>15269</v>
      </c>
      <c r="T2334" t="s">
        <v>74</v>
      </c>
      <c r="U2334">
        <v>0</v>
      </c>
      <c r="V2334">
        <v>0</v>
      </c>
      <c r="W2334" t="s">
        <v>75</v>
      </c>
      <c r="Y2334">
        <v>9</v>
      </c>
      <c r="Z2334" t="s">
        <v>75</v>
      </c>
      <c r="AA2334" t="s">
        <v>74</v>
      </c>
      <c r="AB2334" t="s">
        <v>75</v>
      </c>
      <c r="AC2334">
        <v>0</v>
      </c>
      <c r="AD2334" t="s">
        <v>74</v>
      </c>
    </row>
    <row r="2335" spans="1:34" x14ac:dyDescent="0.6">
      <c r="A2335">
        <v>40751735567</v>
      </c>
      <c r="B2335" t="s">
        <v>954</v>
      </c>
      <c r="C2335">
        <v>89755117340</v>
      </c>
      <c r="D2335" t="s">
        <v>1245</v>
      </c>
      <c r="E2335" s="3">
        <v>151100</v>
      </c>
      <c r="F2335">
        <v>12.1</v>
      </c>
      <c r="G2335" s="3">
        <v>151081</v>
      </c>
      <c r="H2335" s="3">
        <v>151081</v>
      </c>
      <c r="I2335">
        <v>0</v>
      </c>
      <c r="J2335" s="4">
        <v>44593</v>
      </c>
      <c r="K2335">
        <v>1</v>
      </c>
      <c r="L2335">
        <v>1</v>
      </c>
      <c r="M2335">
        <v>0</v>
      </c>
      <c r="N2335">
        <v>0</v>
      </c>
      <c r="O2335">
        <v>0</v>
      </c>
      <c r="P2335">
        <v>0</v>
      </c>
      <c r="Q2335" t="s">
        <v>73</v>
      </c>
      <c r="R2335">
        <v>0</v>
      </c>
      <c r="S2335" s="3">
        <v>2962</v>
      </c>
      <c r="T2335" t="s">
        <v>74</v>
      </c>
      <c r="U2335">
        <v>0</v>
      </c>
      <c r="V2335">
        <v>3.9</v>
      </c>
      <c r="W2335" t="s">
        <v>75</v>
      </c>
      <c r="Y2335">
        <v>9</v>
      </c>
      <c r="Z2335" t="s">
        <v>75</v>
      </c>
      <c r="AA2335" t="s">
        <v>74</v>
      </c>
      <c r="AB2335" t="s">
        <v>75</v>
      </c>
      <c r="AC2335">
        <v>0</v>
      </c>
      <c r="AD2335" t="s">
        <v>74</v>
      </c>
      <c r="AE2335" t="s">
        <v>76</v>
      </c>
      <c r="AF2335" s="4">
        <v>44624</v>
      </c>
      <c r="AG2335">
        <v>0</v>
      </c>
    </row>
    <row r="2336" spans="1:34" x14ac:dyDescent="0.6">
      <c r="A2336" t="s">
        <v>14</v>
      </c>
      <c r="B2336" t="s">
        <v>15</v>
      </c>
      <c r="C2336" t="s">
        <v>16</v>
      </c>
      <c r="D2336" t="s">
        <v>17</v>
      </c>
      <c r="E2336" t="s">
        <v>18</v>
      </c>
      <c r="F2336" t="s">
        <v>19</v>
      </c>
      <c r="G2336" t="s">
        <v>69</v>
      </c>
      <c r="H2336" t="s">
        <v>70</v>
      </c>
      <c r="I2336" t="s">
        <v>21</v>
      </c>
      <c r="J2336" t="s">
        <v>19</v>
      </c>
      <c r="K2336" t="s">
        <v>22</v>
      </c>
      <c r="L2336" t="s">
        <v>22</v>
      </c>
      <c r="M2336" t="s">
        <v>22</v>
      </c>
      <c r="N2336" t="s">
        <v>23</v>
      </c>
      <c r="O2336" t="s">
        <v>22</v>
      </c>
      <c r="P2336" t="s">
        <v>24</v>
      </c>
      <c r="Q2336" t="s">
        <v>19</v>
      </c>
      <c r="R2336" t="s">
        <v>25</v>
      </c>
      <c r="S2336" t="s">
        <v>21</v>
      </c>
      <c r="T2336" t="s">
        <v>26</v>
      </c>
      <c r="U2336" t="s">
        <v>14</v>
      </c>
      <c r="V2336" t="s">
        <v>18</v>
      </c>
      <c r="W2336" t="s">
        <v>24</v>
      </c>
      <c r="X2336" t="s">
        <v>27</v>
      </c>
      <c r="Y2336" t="s">
        <v>25</v>
      </c>
      <c r="Z2336" t="s">
        <v>28</v>
      </c>
      <c r="AA2336" t="s">
        <v>29</v>
      </c>
      <c r="AB2336" t="s">
        <v>25</v>
      </c>
      <c r="AC2336" t="s">
        <v>18</v>
      </c>
      <c r="AD2336" t="s">
        <v>26</v>
      </c>
      <c r="AE2336" t="s">
        <v>29</v>
      </c>
      <c r="AF2336" t="s">
        <v>19</v>
      </c>
      <c r="AG2336" t="s">
        <v>30</v>
      </c>
      <c r="AH2336" t="s">
        <v>31</v>
      </c>
    </row>
    <row r="2337" spans="1:34" x14ac:dyDescent="0.6">
      <c r="A2337" t="s">
        <v>77</v>
      </c>
      <c r="B2337" t="s">
        <v>954</v>
      </c>
      <c r="E2337" s="3">
        <v>2445300</v>
      </c>
      <c r="G2337" s="3">
        <v>2357398</v>
      </c>
      <c r="H2337" s="3">
        <v>2355469</v>
      </c>
      <c r="I2337">
        <v>0</v>
      </c>
    </row>
    <row r="2338" spans="1:34" x14ac:dyDescent="0.6">
      <c r="A2338" t="s">
        <v>14</v>
      </c>
      <c r="B2338" t="s">
        <v>15</v>
      </c>
      <c r="C2338" t="s">
        <v>16</v>
      </c>
      <c r="D2338" t="s">
        <v>17</v>
      </c>
      <c r="E2338" t="s">
        <v>18</v>
      </c>
      <c r="F2338" t="s">
        <v>19</v>
      </c>
      <c r="G2338" t="s">
        <v>69</v>
      </c>
      <c r="H2338" t="s">
        <v>70</v>
      </c>
      <c r="I2338" t="s">
        <v>21</v>
      </c>
      <c r="J2338" t="s">
        <v>19</v>
      </c>
      <c r="K2338" t="s">
        <v>22</v>
      </c>
      <c r="L2338" t="s">
        <v>22</v>
      </c>
      <c r="M2338" t="s">
        <v>22</v>
      </c>
      <c r="N2338" t="s">
        <v>23</v>
      </c>
      <c r="O2338" t="s">
        <v>22</v>
      </c>
      <c r="P2338" t="s">
        <v>24</v>
      </c>
      <c r="Q2338" t="s">
        <v>19</v>
      </c>
      <c r="R2338" t="s">
        <v>25</v>
      </c>
      <c r="S2338" t="s">
        <v>21</v>
      </c>
      <c r="T2338" t="s">
        <v>26</v>
      </c>
      <c r="U2338" t="s">
        <v>14</v>
      </c>
      <c r="V2338" t="s">
        <v>18</v>
      </c>
      <c r="W2338" t="s">
        <v>24</v>
      </c>
      <c r="X2338" t="s">
        <v>27</v>
      </c>
      <c r="Y2338" t="s">
        <v>25</v>
      </c>
      <c r="Z2338" t="s">
        <v>28</v>
      </c>
      <c r="AA2338" t="s">
        <v>29</v>
      </c>
      <c r="AB2338" t="s">
        <v>25</v>
      </c>
      <c r="AC2338" t="s">
        <v>18</v>
      </c>
      <c r="AD2338" t="s">
        <v>26</v>
      </c>
      <c r="AE2338" t="s">
        <v>29</v>
      </c>
      <c r="AF2338" t="s">
        <v>19</v>
      </c>
      <c r="AG2338" t="s">
        <v>30</v>
      </c>
      <c r="AH2338" t="s">
        <v>31</v>
      </c>
    </row>
    <row r="2339" spans="1:34" x14ac:dyDescent="0.6">
      <c r="A2339">
        <v>40231531269</v>
      </c>
      <c r="B2339" t="s">
        <v>1246</v>
      </c>
      <c r="C2339">
        <v>85268915091</v>
      </c>
      <c r="D2339" t="s">
        <v>263</v>
      </c>
      <c r="E2339" s="3">
        <v>173000</v>
      </c>
      <c r="F2339">
        <v>8.5</v>
      </c>
      <c r="G2339" s="3">
        <v>161589</v>
      </c>
      <c r="H2339" s="3">
        <v>157894</v>
      </c>
      <c r="I2339">
        <v>0</v>
      </c>
      <c r="J2339" s="4">
        <v>44363</v>
      </c>
      <c r="K2339">
        <v>6</v>
      </c>
      <c r="L2339">
        <v>6</v>
      </c>
      <c r="M2339">
        <v>0</v>
      </c>
      <c r="N2339">
        <v>0</v>
      </c>
      <c r="O2339">
        <v>0</v>
      </c>
      <c r="P2339">
        <v>0</v>
      </c>
      <c r="Q2339" t="s">
        <v>73</v>
      </c>
      <c r="R2339">
        <v>0</v>
      </c>
      <c r="S2339" s="3">
        <v>3793</v>
      </c>
      <c r="T2339" t="s">
        <v>74</v>
      </c>
      <c r="U2339">
        <v>0</v>
      </c>
      <c r="V2339">
        <v>0</v>
      </c>
      <c r="W2339" t="s">
        <v>75</v>
      </c>
      <c r="Y2339">
        <v>9</v>
      </c>
      <c r="Z2339" t="s">
        <v>75</v>
      </c>
      <c r="AA2339" t="s">
        <v>74</v>
      </c>
      <c r="AB2339" t="s">
        <v>75</v>
      </c>
      <c r="AC2339">
        <v>0</v>
      </c>
      <c r="AD2339" t="s">
        <v>74</v>
      </c>
      <c r="AE2339" t="s">
        <v>76</v>
      </c>
      <c r="AF2339" s="4">
        <v>44637</v>
      </c>
      <c r="AG2339">
        <v>0</v>
      </c>
    </row>
    <row r="2340" spans="1:34" x14ac:dyDescent="0.6">
      <c r="A2340" t="s">
        <v>14</v>
      </c>
      <c r="B2340" t="s">
        <v>15</v>
      </c>
      <c r="C2340" t="s">
        <v>16</v>
      </c>
      <c r="D2340" t="s">
        <v>17</v>
      </c>
      <c r="E2340" t="s">
        <v>18</v>
      </c>
      <c r="F2340" t="s">
        <v>19</v>
      </c>
      <c r="G2340" t="s">
        <v>69</v>
      </c>
      <c r="H2340" t="s">
        <v>70</v>
      </c>
      <c r="I2340" t="s">
        <v>21</v>
      </c>
      <c r="J2340" t="s">
        <v>19</v>
      </c>
      <c r="K2340" t="s">
        <v>22</v>
      </c>
      <c r="L2340" t="s">
        <v>22</v>
      </c>
      <c r="M2340" t="s">
        <v>22</v>
      </c>
      <c r="N2340" t="s">
        <v>23</v>
      </c>
      <c r="O2340" t="s">
        <v>22</v>
      </c>
      <c r="P2340" t="s">
        <v>24</v>
      </c>
      <c r="Q2340" t="s">
        <v>19</v>
      </c>
      <c r="R2340" t="s">
        <v>25</v>
      </c>
      <c r="S2340" t="s">
        <v>21</v>
      </c>
      <c r="T2340" t="s">
        <v>26</v>
      </c>
      <c r="U2340" t="s">
        <v>14</v>
      </c>
      <c r="V2340" t="s">
        <v>18</v>
      </c>
      <c r="W2340" t="s">
        <v>24</v>
      </c>
      <c r="X2340" t="s">
        <v>27</v>
      </c>
      <c r="Y2340" t="s">
        <v>25</v>
      </c>
      <c r="Z2340" t="s">
        <v>28</v>
      </c>
      <c r="AA2340" t="s">
        <v>29</v>
      </c>
      <c r="AB2340" t="s">
        <v>25</v>
      </c>
      <c r="AC2340" t="s">
        <v>18</v>
      </c>
      <c r="AD2340" t="s">
        <v>26</v>
      </c>
      <c r="AE2340" t="s">
        <v>29</v>
      </c>
      <c r="AF2340" t="s">
        <v>19</v>
      </c>
      <c r="AG2340" t="s">
        <v>30</v>
      </c>
      <c r="AH2340" t="s">
        <v>31</v>
      </c>
    </row>
    <row r="2342" spans="1:34" x14ac:dyDescent="0.6">
      <c r="A2342" t="s">
        <v>101</v>
      </c>
      <c r="B2342" t="s">
        <v>102</v>
      </c>
      <c r="C2342" t="s">
        <v>103</v>
      </c>
      <c r="D2342" t="s">
        <v>104</v>
      </c>
    </row>
    <row r="2344" spans="1:34" x14ac:dyDescent="0.6">
      <c r="A2344" t="s">
        <v>3</v>
      </c>
      <c r="B2344">
        <v>1</v>
      </c>
      <c r="C2344" t="s">
        <v>4</v>
      </c>
      <c r="D2344" t="s">
        <v>5</v>
      </c>
      <c r="E2344" t="s">
        <v>6</v>
      </c>
      <c r="F2344" s="1">
        <v>45383.166666666664</v>
      </c>
      <c r="G2344">
        <v>0</v>
      </c>
    </row>
    <row r="2345" spans="1:34" x14ac:dyDescent="0.6">
      <c r="A2345" t="s">
        <v>7</v>
      </c>
      <c r="E2345" t="s">
        <v>8</v>
      </c>
      <c r="F2345" s="2">
        <v>44621</v>
      </c>
    </row>
    <row r="2346" spans="1:34" x14ac:dyDescent="0.6">
      <c r="C2346" t="s">
        <v>9</v>
      </c>
      <c r="D2346" t="s">
        <v>10</v>
      </c>
    </row>
    <row r="2347" spans="1:34" x14ac:dyDescent="0.6">
      <c r="A2347" t="s">
        <v>11</v>
      </c>
      <c r="B2347" t="s">
        <v>12</v>
      </c>
      <c r="E2347" t="s">
        <v>1247</v>
      </c>
    </row>
    <row r="2348" spans="1:34" x14ac:dyDescent="0.6">
      <c r="A2348" t="s">
        <v>0</v>
      </c>
    </row>
    <row r="2349" spans="1:34" x14ac:dyDescent="0.6">
      <c r="A2349" t="s">
        <v>14</v>
      </c>
      <c r="B2349" t="s">
        <v>15</v>
      </c>
      <c r="C2349" t="s">
        <v>16</v>
      </c>
      <c r="D2349" t="s">
        <v>17</v>
      </c>
      <c r="E2349" t="s">
        <v>18</v>
      </c>
      <c r="F2349" t="s">
        <v>19</v>
      </c>
      <c r="G2349" t="s">
        <v>20</v>
      </c>
      <c r="H2349" t="s">
        <v>21</v>
      </c>
      <c r="I2349" t="s">
        <v>21</v>
      </c>
      <c r="J2349" t="s">
        <v>19</v>
      </c>
      <c r="K2349" t="s">
        <v>22</v>
      </c>
      <c r="L2349" t="s">
        <v>22</v>
      </c>
      <c r="M2349" t="s">
        <v>22</v>
      </c>
      <c r="N2349" t="s">
        <v>23</v>
      </c>
      <c r="O2349" t="s">
        <v>22</v>
      </c>
      <c r="P2349" t="s">
        <v>24</v>
      </c>
      <c r="Q2349" t="s">
        <v>19</v>
      </c>
      <c r="R2349" t="s">
        <v>25</v>
      </c>
      <c r="S2349" t="s">
        <v>21</v>
      </c>
      <c r="T2349" t="s">
        <v>26</v>
      </c>
      <c r="U2349" t="s">
        <v>14</v>
      </c>
      <c r="V2349" t="s">
        <v>18</v>
      </c>
      <c r="W2349" t="s">
        <v>24</v>
      </c>
      <c r="X2349" t="s">
        <v>27</v>
      </c>
      <c r="Y2349" t="s">
        <v>25</v>
      </c>
      <c r="Z2349" t="s">
        <v>28</v>
      </c>
      <c r="AA2349" t="s">
        <v>29</v>
      </c>
      <c r="AB2349" t="s">
        <v>25</v>
      </c>
      <c r="AC2349" t="s">
        <v>18</v>
      </c>
      <c r="AD2349" t="s">
        <v>26</v>
      </c>
      <c r="AE2349" t="s">
        <v>29</v>
      </c>
      <c r="AF2349" t="s">
        <v>19</v>
      </c>
      <c r="AG2349" t="s">
        <v>30</v>
      </c>
      <c r="AH2349" t="s">
        <v>31</v>
      </c>
    </row>
    <row r="2350" spans="1:34" x14ac:dyDescent="0.6">
      <c r="A2350" t="s">
        <v>32</v>
      </c>
      <c r="B2350" t="s">
        <v>33</v>
      </c>
      <c r="C2350" t="s">
        <v>34</v>
      </c>
      <c r="D2350" t="s">
        <v>35</v>
      </c>
      <c r="E2350" t="s">
        <v>36</v>
      </c>
      <c r="F2350" t="s">
        <v>37</v>
      </c>
      <c r="G2350" t="s">
        <v>38</v>
      </c>
      <c r="H2350" t="s">
        <v>39</v>
      </c>
      <c r="I2350" t="s">
        <v>40</v>
      </c>
      <c r="J2350" t="s">
        <v>41</v>
      </c>
      <c r="K2350" t="s">
        <v>42</v>
      </c>
      <c r="L2350" t="s">
        <v>42</v>
      </c>
      <c r="M2350" t="s">
        <v>42</v>
      </c>
      <c r="N2350" t="s">
        <v>43</v>
      </c>
      <c r="O2350" t="s">
        <v>44</v>
      </c>
      <c r="P2350" t="s">
        <v>45</v>
      </c>
      <c r="Q2350" t="s">
        <v>46</v>
      </c>
      <c r="R2350" t="s">
        <v>47</v>
      </c>
      <c r="S2350" t="s">
        <v>48</v>
      </c>
      <c r="T2350" t="s">
        <v>49</v>
      </c>
      <c r="U2350" t="s">
        <v>50</v>
      </c>
      <c r="V2350" t="s">
        <v>51</v>
      </c>
      <c r="W2350" t="s">
        <v>52</v>
      </c>
      <c r="X2350" t="s">
        <v>53</v>
      </c>
      <c r="Y2350" t="s">
        <v>54</v>
      </c>
      <c r="Z2350" t="s">
        <v>55</v>
      </c>
      <c r="AA2350" t="s">
        <v>56</v>
      </c>
      <c r="AB2350" t="s">
        <v>57</v>
      </c>
      <c r="AC2350" t="s">
        <v>58</v>
      </c>
      <c r="AD2350" t="s">
        <v>59</v>
      </c>
      <c r="AE2350" t="s">
        <v>60</v>
      </c>
      <c r="AF2350" t="s">
        <v>61</v>
      </c>
      <c r="AG2350" t="s">
        <v>62</v>
      </c>
    </row>
    <row r="2351" spans="1:34" x14ac:dyDescent="0.6">
      <c r="J2351" t="s">
        <v>63</v>
      </c>
      <c r="K2351" t="s">
        <v>64</v>
      </c>
      <c r="L2351" t="s">
        <v>65</v>
      </c>
      <c r="M2351" t="s">
        <v>66</v>
      </c>
      <c r="N2351" t="s">
        <v>67</v>
      </c>
      <c r="O2351" t="s">
        <v>67</v>
      </c>
      <c r="P2351" t="s">
        <v>68</v>
      </c>
    </row>
    <row r="2352" spans="1:34" x14ac:dyDescent="0.6">
      <c r="A2352" t="s">
        <v>14</v>
      </c>
      <c r="B2352" t="s">
        <v>15</v>
      </c>
      <c r="C2352" t="s">
        <v>16</v>
      </c>
      <c r="D2352" t="s">
        <v>17</v>
      </c>
      <c r="E2352" t="s">
        <v>18</v>
      </c>
      <c r="F2352" t="s">
        <v>19</v>
      </c>
      <c r="G2352" t="s">
        <v>69</v>
      </c>
      <c r="H2352" t="s">
        <v>70</v>
      </c>
      <c r="I2352" t="s">
        <v>21</v>
      </c>
      <c r="J2352" t="s">
        <v>19</v>
      </c>
      <c r="K2352" t="s">
        <v>22</v>
      </c>
      <c r="L2352" t="s">
        <v>22</v>
      </c>
      <c r="M2352" t="s">
        <v>22</v>
      </c>
      <c r="N2352" t="s">
        <v>23</v>
      </c>
      <c r="O2352" t="s">
        <v>22</v>
      </c>
      <c r="P2352" t="s">
        <v>24</v>
      </c>
      <c r="Q2352" t="s">
        <v>19</v>
      </c>
      <c r="R2352" t="s">
        <v>25</v>
      </c>
      <c r="S2352" t="s">
        <v>21</v>
      </c>
      <c r="T2352" t="s">
        <v>26</v>
      </c>
      <c r="U2352" t="s">
        <v>14</v>
      </c>
      <c r="V2352" t="s">
        <v>18</v>
      </c>
      <c r="W2352" t="s">
        <v>24</v>
      </c>
      <c r="X2352" t="s">
        <v>27</v>
      </c>
      <c r="Y2352" t="s">
        <v>25</v>
      </c>
      <c r="Z2352" t="s">
        <v>28</v>
      </c>
      <c r="AA2352" t="s">
        <v>29</v>
      </c>
      <c r="AB2352" t="s">
        <v>25</v>
      </c>
      <c r="AC2352" t="s">
        <v>18</v>
      </c>
      <c r="AD2352" t="s">
        <v>26</v>
      </c>
      <c r="AE2352" t="s">
        <v>29</v>
      </c>
      <c r="AF2352" t="s">
        <v>19</v>
      </c>
      <c r="AG2352" t="s">
        <v>30</v>
      </c>
      <c r="AH2352" t="s">
        <v>31</v>
      </c>
    </row>
    <row r="2353" spans="1:34" x14ac:dyDescent="0.6">
      <c r="A2353">
        <v>40234589738</v>
      </c>
      <c r="B2353" t="s">
        <v>1246</v>
      </c>
      <c r="C2353">
        <v>86152212809</v>
      </c>
      <c r="D2353" t="s">
        <v>1248</v>
      </c>
      <c r="E2353" s="3">
        <v>200000</v>
      </c>
      <c r="F2353">
        <v>8.5</v>
      </c>
      <c r="G2353" s="3">
        <v>186736</v>
      </c>
      <c r="H2353" s="3">
        <v>182458</v>
      </c>
      <c r="I2353">
        <v>0</v>
      </c>
      <c r="J2353" s="4">
        <v>44365</v>
      </c>
      <c r="K2353">
        <v>6</v>
      </c>
      <c r="L2353">
        <v>6</v>
      </c>
      <c r="M2353">
        <v>0</v>
      </c>
      <c r="N2353">
        <v>0</v>
      </c>
      <c r="O2353">
        <v>0</v>
      </c>
      <c r="P2353">
        <v>0</v>
      </c>
      <c r="Q2353" t="s">
        <v>73</v>
      </c>
      <c r="R2353">
        <v>0</v>
      </c>
      <c r="S2353" s="3">
        <v>4383</v>
      </c>
      <c r="T2353" t="s">
        <v>74</v>
      </c>
      <c r="U2353">
        <v>0</v>
      </c>
      <c r="V2353">
        <v>0</v>
      </c>
      <c r="W2353" t="s">
        <v>75</v>
      </c>
      <c r="Y2353">
        <v>9</v>
      </c>
      <c r="Z2353" t="s">
        <v>75</v>
      </c>
      <c r="AA2353" t="s">
        <v>74</v>
      </c>
      <c r="AB2353" t="s">
        <v>75</v>
      </c>
      <c r="AC2353">
        <v>0</v>
      </c>
      <c r="AD2353" t="s">
        <v>74</v>
      </c>
      <c r="AE2353" t="s">
        <v>76</v>
      </c>
      <c r="AF2353" s="4">
        <v>44639</v>
      </c>
      <c r="AG2353">
        <v>0</v>
      </c>
    </row>
    <row r="2354" spans="1:34" x14ac:dyDescent="0.6">
      <c r="A2354">
        <v>40237354714</v>
      </c>
      <c r="B2354" t="s">
        <v>1246</v>
      </c>
      <c r="C2354">
        <v>85080843738</v>
      </c>
      <c r="D2354" t="s">
        <v>1166</v>
      </c>
      <c r="E2354" s="3">
        <v>155700</v>
      </c>
      <c r="F2354">
        <v>8.5</v>
      </c>
      <c r="G2354" s="3">
        <v>145345</v>
      </c>
      <c r="H2354" s="3">
        <v>141964</v>
      </c>
      <c r="I2354">
        <v>0</v>
      </c>
      <c r="J2354" s="4">
        <v>44366</v>
      </c>
      <c r="K2354">
        <v>6</v>
      </c>
      <c r="L2354">
        <v>6</v>
      </c>
      <c r="M2354">
        <v>0</v>
      </c>
      <c r="N2354">
        <v>0</v>
      </c>
      <c r="O2354">
        <v>0</v>
      </c>
      <c r="P2354">
        <v>0</v>
      </c>
      <c r="Q2354" t="s">
        <v>73</v>
      </c>
      <c r="R2354">
        <v>0</v>
      </c>
      <c r="S2354" s="3">
        <v>3411</v>
      </c>
      <c r="T2354" t="s">
        <v>74</v>
      </c>
      <c r="U2354">
        <v>0</v>
      </c>
      <c r="V2354">
        <v>0</v>
      </c>
      <c r="W2354" t="s">
        <v>75</v>
      </c>
      <c r="Y2354">
        <v>9</v>
      </c>
      <c r="Z2354" t="s">
        <v>75</v>
      </c>
      <c r="AA2354" t="s">
        <v>74</v>
      </c>
      <c r="AB2354" t="s">
        <v>75</v>
      </c>
      <c r="AC2354">
        <v>0</v>
      </c>
      <c r="AD2354" t="s">
        <v>74</v>
      </c>
      <c r="AE2354" t="s">
        <v>76</v>
      </c>
      <c r="AF2354" s="4">
        <v>44640</v>
      </c>
      <c r="AG2354">
        <v>0</v>
      </c>
    </row>
    <row r="2355" spans="1:34" x14ac:dyDescent="0.6">
      <c r="A2355">
        <v>40245892458</v>
      </c>
      <c r="B2355" t="s">
        <v>1246</v>
      </c>
      <c r="C2355">
        <v>86498952282</v>
      </c>
      <c r="D2355" t="s">
        <v>1249</v>
      </c>
      <c r="E2355" s="3">
        <v>125000</v>
      </c>
      <c r="F2355">
        <v>8.5</v>
      </c>
      <c r="G2355" s="3">
        <v>116572</v>
      </c>
      <c r="H2355" s="3">
        <v>113878</v>
      </c>
      <c r="I2355">
        <v>0</v>
      </c>
      <c r="J2355" s="4">
        <v>44371</v>
      </c>
      <c r="K2355">
        <v>6</v>
      </c>
      <c r="L2355">
        <v>6</v>
      </c>
      <c r="M2355">
        <v>0</v>
      </c>
      <c r="N2355">
        <v>0</v>
      </c>
      <c r="O2355">
        <v>0</v>
      </c>
      <c r="P2355">
        <v>0</v>
      </c>
      <c r="Q2355" t="s">
        <v>73</v>
      </c>
      <c r="R2355">
        <v>0</v>
      </c>
      <c r="S2355" s="3">
        <v>2736</v>
      </c>
      <c r="T2355" t="s">
        <v>74</v>
      </c>
      <c r="U2355">
        <v>0</v>
      </c>
      <c r="V2355">
        <v>0</v>
      </c>
      <c r="W2355" t="s">
        <v>75</v>
      </c>
      <c r="Y2355">
        <v>9</v>
      </c>
      <c r="Z2355" t="s">
        <v>75</v>
      </c>
      <c r="AA2355" t="s">
        <v>74</v>
      </c>
      <c r="AB2355" t="s">
        <v>75</v>
      </c>
      <c r="AC2355">
        <v>0</v>
      </c>
      <c r="AD2355" t="s">
        <v>74</v>
      </c>
      <c r="AE2355" t="s">
        <v>76</v>
      </c>
      <c r="AF2355" s="4">
        <v>44645</v>
      </c>
      <c r="AG2355">
        <v>0</v>
      </c>
    </row>
    <row r="2356" spans="1:34" x14ac:dyDescent="0.6">
      <c r="A2356">
        <v>40255394438</v>
      </c>
      <c r="B2356" t="s">
        <v>1246</v>
      </c>
      <c r="C2356">
        <v>90374206857</v>
      </c>
      <c r="D2356" t="s">
        <v>1227</v>
      </c>
      <c r="E2356" s="3">
        <v>125000</v>
      </c>
      <c r="F2356">
        <v>8.5</v>
      </c>
      <c r="G2356" s="3">
        <v>115974</v>
      </c>
      <c r="H2356" s="3">
        <v>113742</v>
      </c>
      <c r="I2356">
        <v>0</v>
      </c>
      <c r="J2356" s="4">
        <v>44376</v>
      </c>
      <c r="K2356">
        <v>6</v>
      </c>
      <c r="L2356">
        <v>6</v>
      </c>
      <c r="M2356">
        <v>0</v>
      </c>
      <c r="N2356">
        <v>0</v>
      </c>
      <c r="O2356">
        <v>0</v>
      </c>
      <c r="P2356">
        <v>0</v>
      </c>
      <c r="Q2356" t="s">
        <v>73</v>
      </c>
      <c r="R2356">
        <v>0</v>
      </c>
      <c r="S2356" s="3">
        <v>2813</v>
      </c>
      <c r="T2356" t="s">
        <v>74</v>
      </c>
      <c r="U2356">
        <v>0</v>
      </c>
      <c r="V2356">
        <v>0</v>
      </c>
      <c r="W2356" t="s">
        <v>75</v>
      </c>
      <c r="Y2356">
        <v>9</v>
      </c>
      <c r="Z2356" t="s">
        <v>75</v>
      </c>
      <c r="AA2356" t="s">
        <v>74</v>
      </c>
      <c r="AB2356" t="s">
        <v>75</v>
      </c>
      <c r="AC2356">
        <v>0</v>
      </c>
      <c r="AD2356" t="s">
        <v>74</v>
      </c>
      <c r="AE2356" t="s">
        <v>76</v>
      </c>
      <c r="AF2356" s="4">
        <v>44650</v>
      </c>
      <c r="AG2356">
        <v>0</v>
      </c>
    </row>
    <row r="2357" spans="1:34" x14ac:dyDescent="0.6">
      <c r="A2357">
        <v>40255539179</v>
      </c>
      <c r="B2357" t="s">
        <v>1246</v>
      </c>
      <c r="C2357">
        <v>90660194345</v>
      </c>
      <c r="D2357" t="s">
        <v>1169</v>
      </c>
      <c r="E2357" s="3">
        <v>180000</v>
      </c>
      <c r="F2357">
        <v>8.5</v>
      </c>
      <c r="G2357" s="3">
        <v>167015</v>
      </c>
      <c r="H2357" s="3">
        <v>163791</v>
      </c>
      <c r="I2357">
        <v>0</v>
      </c>
      <c r="J2357" s="4">
        <v>44376</v>
      </c>
      <c r="K2357">
        <v>6</v>
      </c>
      <c r="L2357">
        <v>6</v>
      </c>
      <c r="M2357">
        <v>0</v>
      </c>
      <c r="N2357">
        <v>0</v>
      </c>
      <c r="O2357">
        <v>0</v>
      </c>
      <c r="P2357">
        <v>0</v>
      </c>
      <c r="Q2357" t="s">
        <v>73</v>
      </c>
      <c r="R2357">
        <v>0</v>
      </c>
      <c r="S2357" s="3">
        <v>4050</v>
      </c>
      <c r="T2357" t="s">
        <v>74</v>
      </c>
      <c r="U2357">
        <v>0</v>
      </c>
      <c r="V2357">
        <v>0</v>
      </c>
      <c r="W2357" t="s">
        <v>75</v>
      </c>
      <c r="Y2357">
        <v>9</v>
      </c>
      <c r="Z2357" t="s">
        <v>75</v>
      </c>
      <c r="AA2357" t="s">
        <v>74</v>
      </c>
      <c r="AB2357" t="s">
        <v>75</v>
      </c>
      <c r="AC2357">
        <v>0</v>
      </c>
      <c r="AD2357" t="s">
        <v>74</v>
      </c>
      <c r="AE2357" t="s">
        <v>76</v>
      </c>
      <c r="AF2357" s="4">
        <v>44650</v>
      </c>
      <c r="AG2357">
        <v>0</v>
      </c>
    </row>
    <row r="2358" spans="1:34" x14ac:dyDescent="0.6">
      <c r="A2358">
        <v>40264094478</v>
      </c>
      <c r="B2358" t="s">
        <v>1246</v>
      </c>
      <c r="C2358">
        <v>85700319745</v>
      </c>
      <c r="D2358" t="s">
        <v>1250</v>
      </c>
      <c r="E2358" s="3">
        <v>216000</v>
      </c>
      <c r="F2358">
        <v>8.5</v>
      </c>
      <c r="G2358" s="3">
        <v>204681</v>
      </c>
      <c r="H2358" s="3">
        <v>202328</v>
      </c>
      <c r="I2358">
        <v>0</v>
      </c>
      <c r="J2358" s="4">
        <v>44379</v>
      </c>
      <c r="K2358">
        <v>5</v>
      </c>
      <c r="L2358">
        <v>5</v>
      </c>
      <c r="M2358">
        <v>0</v>
      </c>
      <c r="N2358">
        <v>0</v>
      </c>
      <c r="O2358">
        <v>0</v>
      </c>
      <c r="P2358">
        <v>0</v>
      </c>
      <c r="Q2358" t="s">
        <v>73</v>
      </c>
      <c r="R2358">
        <v>0</v>
      </c>
      <c r="S2358" s="3">
        <v>4951</v>
      </c>
      <c r="T2358" t="s">
        <v>74</v>
      </c>
      <c r="U2358">
        <v>0</v>
      </c>
      <c r="V2358">
        <v>0</v>
      </c>
      <c r="W2358" t="s">
        <v>75</v>
      </c>
      <c r="Y2358">
        <v>9</v>
      </c>
      <c r="Z2358" t="s">
        <v>75</v>
      </c>
      <c r="AA2358" t="s">
        <v>74</v>
      </c>
      <c r="AB2358" t="s">
        <v>75</v>
      </c>
      <c r="AC2358">
        <v>0</v>
      </c>
      <c r="AD2358" t="s">
        <v>74</v>
      </c>
      <c r="AE2358" t="s">
        <v>76</v>
      </c>
      <c r="AF2358" s="4">
        <v>44623</v>
      </c>
      <c r="AG2358">
        <v>0</v>
      </c>
    </row>
    <row r="2359" spans="1:34" x14ac:dyDescent="0.6">
      <c r="A2359">
        <v>40267087605</v>
      </c>
      <c r="B2359" t="s">
        <v>1246</v>
      </c>
      <c r="C2359">
        <v>85721372570</v>
      </c>
      <c r="D2359" t="s">
        <v>1251</v>
      </c>
      <c r="E2359" s="3">
        <v>221000</v>
      </c>
      <c r="F2359">
        <v>8.5</v>
      </c>
      <c r="G2359" s="3">
        <v>209395</v>
      </c>
      <c r="H2359" s="3">
        <v>205743</v>
      </c>
      <c r="I2359">
        <v>0</v>
      </c>
      <c r="J2359" s="4">
        <v>44380</v>
      </c>
      <c r="K2359">
        <v>5</v>
      </c>
      <c r="L2359">
        <v>5</v>
      </c>
      <c r="M2359">
        <v>0</v>
      </c>
      <c r="N2359">
        <v>0</v>
      </c>
      <c r="O2359">
        <v>0</v>
      </c>
      <c r="P2359">
        <v>0</v>
      </c>
      <c r="Q2359" t="s">
        <v>73</v>
      </c>
      <c r="R2359">
        <v>0</v>
      </c>
      <c r="S2359" s="3">
        <v>5062</v>
      </c>
      <c r="T2359" t="s">
        <v>74</v>
      </c>
      <c r="U2359">
        <v>0</v>
      </c>
      <c r="V2359">
        <v>0</v>
      </c>
      <c r="W2359" t="s">
        <v>75</v>
      </c>
      <c r="Y2359">
        <v>9</v>
      </c>
      <c r="Z2359" t="s">
        <v>75</v>
      </c>
      <c r="AA2359" t="s">
        <v>74</v>
      </c>
      <c r="AB2359" t="s">
        <v>75</v>
      </c>
      <c r="AC2359">
        <v>0</v>
      </c>
      <c r="AD2359" t="s">
        <v>74</v>
      </c>
      <c r="AE2359" t="s">
        <v>76</v>
      </c>
      <c r="AF2359" s="4">
        <v>44624</v>
      </c>
      <c r="AG2359">
        <v>0</v>
      </c>
    </row>
    <row r="2360" spans="1:34" x14ac:dyDescent="0.6">
      <c r="A2360">
        <v>40394290928</v>
      </c>
      <c r="B2360" t="s">
        <v>1246</v>
      </c>
      <c r="C2360">
        <v>86200306577</v>
      </c>
      <c r="D2360" t="s">
        <v>1252</v>
      </c>
      <c r="E2360" s="3">
        <v>359000</v>
      </c>
      <c r="F2360">
        <v>8.5</v>
      </c>
      <c r="G2360" s="3">
        <v>344051</v>
      </c>
      <c r="H2360" s="3">
        <v>282157</v>
      </c>
      <c r="I2360">
        <v>0</v>
      </c>
      <c r="J2360" s="4">
        <v>44434</v>
      </c>
      <c r="K2360">
        <v>4</v>
      </c>
      <c r="L2360">
        <v>4</v>
      </c>
      <c r="M2360">
        <v>0</v>
      </c>
      <c r="N2360">
        <v>0</v>
      </c>
      <c r="O2360">
        <v>0</v>
      </c>
      <c r="P2360">
        <v>0</v>
      </c>
      <c r="Q2360" t="s">
        <v>73</v>
      </c>
      <c r="R2360">
        <v>0</v>
      </c>
      <c r="S2360" s="3">
        <v>8094</v>
      </c>
      <c r="T2360" t="s">
        <v>74</v>
      </c>
      <c r="U2360">
        <v>0</v>
      </c>
      <c r="V2360">
        <v>0</v>
      </c>
      <c r="W2360" t="s">
        <v>75</v>
      </c>
      <c r="Y2360">
        <v>9</v>
      </c>
      <c r="Z2360" t="s">
        <v>75</v>
      </c>
      <c r="AA2360" t="s">
        <v>74</v>
      </c>
      <c r="AB2360" t="s">
        <v>75</v>
      </c>
      <c r="AC2360">
        <v>0</v>
      </c>
      <c r="AD2360" t="s">
        <v>74</v>
      </c>
    </row>
    <row r="2361" spans="1:34" x14ac:dyDescent="0.6">
      <c r="A2361">
        <v>40256921862</v>
      </c>
      <c r="B2361" t="s">
        <v>1246</v>
      </c>
      <c r="C2361">
        <v>87198905315</v>
      </c>
      <c r="D2361" t="s">
        <v>679</v>
      </c>
      <c r="E2361" s="3">
        <v>200000</v>
      </c>
      <c r="F2361">
        <v>8.5</v>
      </c>
      <c r="G2361" s="3">
        <v>185540</v>
      </c>
      <c r="H2361" s="3">
        <v>186320</v>
      </c>
      <c r="I2361">
        <v>780</v>
      </c>
      <c r="J2361" s="4">
        <v>44377</v>
      </c>
      <c r="K2361">
        <v>6</v>
      </c>
      <c r="L2361">
        <v>6</v>
      </c>
      <c r="M2361">
        <v>0</v>
      </c>
      <c r="N2361">
        <v>1</v>
      </c>
      <c r="O2361">
        <v>1</v>
      </c>
      <c r="P2361">
        <v>701</v>
      </c>
      <c r="Q2361" t="s">
        <v>73</v>
      </c>
      <c r="R2361">
        <v>0</v>
      </c>
      <c r="S2361" s="3">
        <v>4498</v>
      </c>
      <c r="T2361" s="4">
        <v>44650</v>
      </c>
      <c r="U2361">
        <v>0</v>
      </c>
      <c r="V2361">
        <v>0</v>
      </c>
      <c r="W2361" t="s">
        <v>75</v>
      </c>
      <c r="Y2361">
        <v>3</v>
      </c>
      <c r="Z2361" t="s">
        <v>75</v>
      </c>
      <c r="AA2361" t="s">
        <v>74</v>
      </c>
      <c r="AB2361" t="s">
        <v>75</v>
      </c>
      <c r="AC2361">
        <v>0</v>
      </c>
      <c r="AD2361" t="s">
        <v>74</v>
      </c>
      <c r="AE2361" t="s">
        <v>173</v>
      </c>
      <c r="AF2361" s="4">
        <v>44650</v>
      </c>
      <c r="AG2361">
        <v>701</v>
      </c>
    </row>
    <row r="2362" spans="1:34" x14ac:dyDescent="0.6">
      <c r="A2362" t="s">
        <v>14</v>
      </c>
      <c r="B2362" t="s">
        <v>15</v>
      </c>
      <c r="C2362" t="s">
        <v>16</v>
      </c>
      <c r="D2362" t="s">
        <v>17</v>
      </c>
      <c r="E2362" t="s">
        <v>18</v>
      </c>
      <c r="F2362" t="s">
        <v>19</v>
      </c>
      <c r="G2362" t="s">
        <v>69</v>
      </c>
      <c r="H2362" t="s">
        <v>70</v>
      </c>
      <c r="I2362" t="s">
        <v>21</v>
      </c>
      <c r="J2362" t="s">
        <v>19</v>
      </c>
      <c r="K2362" t="s">
        <v>22</v>
      </c>
      <c r="L2362" t="s">
        <v>22</v>
      </c>
      <c r="M2362" t="s">
        <v>22</v>
      </c>
      <c r="N2362" t="s">
        <v>23</v>
      </c>
      <c r="O2362" t="s">
        <v>22</v>
      </c>
      <c r="P2362" t="s">
        <v>24</v>
      </c>
      <c r="Q2362" t="s">
        <v>19</v>
      </c>
      <c r="R2362" t="s">
        <v>25</v>
      </c>
      <c r="S2362" t="s">
        <v>21</v>
      </c>
      <c r="T2362" t="s">
        <v>26</v>
      </c>
      <c r="U2362" t="s">
        <v>14</v>
      </c>
      <c r="V2362" t="s">
        <v>18</v>
      </c>
      <c r="W2362" t="s">
        <v>24</v>
      </c>
      <c r="X2362" t="s">
        <v>27</v>
      </c>
      <c r="Y2362" t="s">
        <v>25</v>
      </c>
      <c r="Z2362" t="s">
        <v>28</v>
      </c>
      <c r="AA2362" t="s">
        <v>29</v>
      </c>
      <c r="AB2362" t="s">
        <v>25</v>
      </c>
      <c r="AC2362" t="s">
        <v>18</v>
      </c>
      <c r="AD2362" t="s">
        <v>26</v>
      </c>
      <c r="AE2362" t="s">
        <v>29</v>
      </c>
      <c r="AF2362" t="s">
        <v>19</v>
      </c>
      <c r="AG2362" t="s">
        <v>30</v>
      </c>
      <c r="AH2362" t="s">
        <v>31</v>
      </c>
    </row>
    <row r="2363" spans="1:34" x14ac:dyDescent="0.6">
      <c r="A2363" t="s">
        <v>77</v>
      </c>
      <c r="B2363" t="s">
        <v>1246</v>
      </c>
      <c r="E2363" s="3">
        <v>1954700</v>
      </c>
      <c r="G2363" s="3">
        <v>1836898</v>
      </c>
      <c r="H2363" s="3">
        <v>1750275</v>
      </c>
      <c r="I2363">
        <v>780</v>
      </c>
    </row>
    <row r="2364" spans="1:34" x14ac:dyDescent="0.6">
      <c r="A2364" t="s">
        <v>14</v>
      </c>
      <c r="B2364" t="s">
        <v>15</v>
      </c>
      <c r="C2364" t="s">
        <v>16</v>
      </c>
      <c r="D2364" t="s">
        <v>17</v>
      </c>
      <c r="E2364" t="s">
        <v>18</v>
      </c>
      <c r="F2364" t="s">
        <v>19</v>
      </c>
      <c r="G2364" t="s">
        <v>69</v>
      </c>
      <c r="H2364" t="s">
        <v>70</v>
      </c>
      <c r="I2364" t="s">
        <v>21</v>
      </c>
      <c r="J2364" t="s">
        <v>19</v>
      </c>
      <c r="K2364" t="s">
        <v>22</v>
      </c>
      <c r="L2364" t="s">
        <v>22</v>
      </c>
      <c r="M2364" t="s">
        <v>22</v>
      </c>
      <c r="N2364" t="s">
        <v>23</v>
      </c>
      <c r="O2364" t="s">
        <v>22</v>
      </c>
      <c r="P2364" t="s">
        <v>24</v>
      </c>
      <c r="Q2364" t="s">
        <v>19</v>
      </c>
      <c r="R2364" t="s">
        <v>25</v>
      </c>
      <c r="S2364" t="s">
        <v>21</v>
      </c>
      <c r="T2364" t="s">
        <v>26</v>
      </c>
      <c r="U2364" t="s">
        <v>14</v>
      </c>
      <c r="V2364" t="s">
        <v>18</v>
      </c>
      <c r="W2364" t="s">
        <v>24</v>
      </c>
      <c r="X2364" t="s">
        <v>27</v>
      </c>
      <c r="Y2364" t="s">
        <v>25</v>
      </c>
      <c r="Z2364" t="s">
        <v>28</v>
      </c>
      <c r="AA2364" t="s">
        <v>29</v>
      </c>
      <c r="AB2364" t="s">
        <v>25</v>
      </c>
      <c r="AC2364" t="s">
        <v>18</v>
      </c>
      <c r="AD2364" t="s">
        <v>26</v>
      </c>
      <c r="AE2364" t="s">
        <v>29</v>
      </c>
      <c r="AF2364" t="s">
        <v>19</v>
      </c>
      <c r="AG2364" t="s">
        <v>30</v>
      </c>
      <c r="AH2364" t="s">
        <v>31</v>
      </c>
    </row>
    <row r="2365" spans="1:34" x14ac:dyDescent="0.6">
      <c r="A2365">
        <v>40239772116</v>
      </c>
      <c r="B2365" t="s">
        <v>1253</v>
      </c>
      <c r="C2365">
        <v>80083897256</v>
      </c>
      <c r="D2365" t="s">
        <v>957</v>
      </c>
      <c r="E2365" s="3">
        <v>78500</v>
      </c>
      <c r="F2365">
        <v>8.5</v>
      </c>
      <c r="G2365" s="3">
        <v>73256</v>
      </c>
      <c r="H2365" s="3">
        <v>73256</v>
      </c>
      <c r="I2365">
        <v>0</v>
      </c>
      <c r="J2365" s="4">
        <v>44368</v>
      </c>
      <c r="K2365">
        <v>6</v>
      </c>
      <c r="L2365">
        <v>6</v>
      </c>
      <c r="M2365">
        <v>0</v>
      </c>
      <c r="N2365">
        <v>0</v>
      </c>
      <c r="O2365">
        <v>0</v>
      </c>
      <c r="P2365">
        <v>0</v>
      </c>
      <c r="Q2365" t="s">
        <v>73</v>
      </c>
      <c r="R2365">
        <v>0</v>
      </c>
      <c r="S2365" s="3">
        <v>1719</v>
      </c>
      <c r="T2365" t="s">
        <v>74</v>
      </c>
      <c r="U2365">
        <v>0</v>
      </c>
      <c r="V2365">
        <v>0</v>
      </c>
      <c r="W2365" t="s">
        <v>75</v>
      </c>
      <c r="Y2365">
        <v>9</v>
      </c>
      <c r="Z2365" t="s">
        <v>75</v>
      </c>
      <c r="AA2365" t="s">
        <v>74</v>
      </c>
      <c r="AB2365" t="s">
        <v>75</v>
      </c>
      <c r="AC2365">
        <v>0</v>
      </c>
      <c r="AD2365" t="s">
        <v>74</v>
      </c>
      <c r="AE2365" t="s">
        <v>76</v>
      </c>
      <c r="AF2365" s="4">
        <v>44648</v>
      </c>
      <c r="AG2365">
        <v>0</v>
      </c>
    </row>
    <row r="2366" spans="1:34" x14ac:dyDescent="0.6">
      <c r="A2366" t="s">
        <v>14</v>
      </c>
      <c r="B2366" t="s">
        <v>15</v>
      </c>
      <c r="C2366" t="s">
        <v>16</v>
      </c>
      <c r="D2366" t="s">
        <v>17</v>
      </c>
      <c r="E2366" t="s">
        <v>18</v>
      </c>
      <c r="F2366" t="s">
        <v>19</v>
      </c>
      <c r="G2366" t="s">
        <v>69</v>
      </c>
      <c r="H2366" t="s">
        <v>70</v>
      </c>
      <c r="I2366" t="s">
        <v>21</v>
      </c>
      <c r="J2366" t="s">
        <v>19</v>
      </c>
      <c r="K2366" t="s">
        <v>22</v>
      </c>
      <c r="L2366" t="s">
        <v>22</v>
      </c>
      <c r="M2366" t="s">
        <v>22</v>
      </c>
      <c r="N2366" t="s">
        <v>23</v>
      </c>
      <c r="O2366" t="s">
        <v>22</v>
      </c>
      <c r="P2366" t="s">
        <v>24</v>
      </c>
      <c r="Q2366" t="s">
        <v>19</v>
      </c>
      <c r="R2366" t="s">
        <v>25</v>
      </c>
      <c r="S2366" t="s">
        <v>21</v>
      </c>
      <c r="T2366" t="s">
        <v>26</v>
      </c>
      <c r="U2366" t="s">
        <v>14</v>
      </c>
      <c r="V2366" t="s">
        <v>18</v>
      </c>
      <c r="W2366" t="s">
        <v>24</v>
      </c>
      <c r="X2366" t="s">
        <v>27</v>
      </c>
      <c r="Y2366" t="s">
        <v>25</v>
      </c>
      <c r="Z2366" t="s">
        <v>28</v>
      </c>
      <c r="AA2366" t="s">
        <v>29</v>
      </c>
      <c r="AB2366" t="s">
        <v>25</v>
      </c>
      <c r="AC2366" t="s">
        <v>18</v>
      </c>
      <c r="AD2366" t="s">
        <v>26</v>
      </c>
      <c r="AE2366" t="s">
        <v>29</v>
      </c>
      <c r="AF2366" t="s">
        <v>19</v>
      </c>
      <c r="AG2366" t="s">
        <v>30</v>
      </c>
      <c r="AH2366" t="s">
        <v>31</v>
      </c>
    </row>
    <row r="2367" spans="1:34" x14ac:dyDescent="0.6">
      <c r="A2367" t="s">
        <v>77</v>
      </c>
      <c r="B2367" t="s">
        <v>1253</v>
      </c>
      <c r="E2367" s="3">
        <v>78500</v>
      </c>
      <c r="G2367" s="3">
        <v>73256</v>
      </c>
      <c r="H2367" s="3">
        <v>73256</v>
      </c>
      <c r="I2367">
        <v>0</v>
      </c>
    </row>
    <row r="2368" spans="1:34" x14ac:dyDescent="0.6">
      <c r="A2368" t="s">
        <v>14</v>
      </c>
      <c r="B2368" t="s">
        <v>15</v>
      </c>
      <c r="C2368" t="s">
        <v>16</v>
      </c>
      <c r="D2368" t="s">
        <v>17</v>
      </c>
      <c r="E2368" t="s">
        <v>18</v>
      </c>
      <c r="F2368" t="s">
        <v>19</v>
      </c>
      <c r="G2368" t="s">
        <v>69</v>
      </c>
      <c r="H2368" t="s">
        <v>70</v>
      </c>
      <c r="I2368" t="s">
        <v>21</v>
      </c>
      <c r="J2368" t="s">
        <v>19</v>
      </c>
      <c r="K2368" t="s">
        <v>22</v>
      </c>
      <c r="L2368" t="s">
        <v>22</v>
      </c>
      <c r="M2368" t="s">
        <v>22</v>
      </c>
      <c r="N2368" t="s">
        <v>23</v>
      </c>
      <c r="O2368" t="s">
        <v>22</v>
      </c>
      <c r="P2368" t="s">
        <v>24</v>
      </c>
      <c r="Q2368" t="s">
        <v>19</v>
      </c>
      <c r="R2368" t="s">
        <v>25</v>
      </c>
      <c r="S2368" t="s">
        <v>21</v>
      </c>
      <c r="T2368" t="s">
        <v>26</v>
      </c>
      <c r="U2368" t="s">
        <v>14</v>
      </c>
      <c r="V2368" t="s">
        <v>18</v>
      </c>
      <c r="W2368" t="s">
        <v>24</v>
      </c>
      <c r="X2368" t="s">
        <v>27</v>
      </c>
      <c r="Y2368" t="s">
        <v>25</v>
      </c>
      <c r="Z2368" t="s">
        <v>28</v>
      </c>
      <c r="AA2368" t="s">
        <v>29</v>
      </c>
      <c r="AB2368" t="s">
        <v>25</v>
      </c>
      <c r="AC2368" t="s">
        <v>18</v>
      </c>
      <c r="AD2368" t="s">
        <v>26</v>
      </c>
      <c r="AE2368" t="s">
        <v>29</v>
      </c>
      <c r="AF2368" t="s">
        <v>19</v>
      </c>
      <c r="AG2368" t="s">
        <v>30</v>
      </c>
      <c r="AH2368" t="s">
        <v>31</v>
      </c>
    </row>
    <row r="2369" spans="1:33" x14ac:dyDescent="0.6">
      <c r="A2369">
        <v>40353085430</v>
      </c>
      <c r="B2369" t="s">
        <v>1254</v>
      </c>
      <c r="C2369">
        <v>86195947786</v>
      </c>
      <c r="D2369" t="s">
        <v>719</v>
      </c>
      <c r="E2369" s="3">
        <v>118000</v>
      </c>
      <c r="F2369">
        <v>8.5</v>
      </c>
      <c r="G2369" s="3">
        <v>113614</v>
      </c>
      <c r="H2369" s="3">
        <v>113614</v>
      </c>
      <c r="I2369">
        <v>0</v>
      </c>
      <c r="J2369" s="4">
        <v>44417</v>
      </c>
      <c r="K2369">
        <v>4</v>
      </c>
      <c r="L2369">
        <v>4</v>
      </c>
      <c r="M2369">
        <v>0</v>
      </c>
      <c r="N2369">
        <v>0</v>
      </c>
      <c r="O2369">
        <v>0</v>
      </c>
      <c r="P2369">
        <v>0</v>
      </c>
      <c r="Q2369" t="s">
        <v>73</v>
      </c>
      <c r="R2369">
        <v>0</v>
      </c>
      <c r="S2369" s="3">
        <v>2692</v>
      </c>
      <c r="T2369" t="s">
        <v>74</v>
      </c>
      <c r="U2369">
        <v>0</v>
      </c>
      <c r="V2369">
        <v>0</v>
      </c>
      <c r="W2369" t="s">
        <v>75</v>
      </c>
      <c r="Y2369">
        <v>9</v>
      </c>
      <c r="Z2369" t="s">
        <v>75</v>
      </c>
      <c r="AA2369" t="s">
        <v>74</v>
      </c>
      <c r="AB2369" t="s">
        <v>75</v>
      </c>
      <c r="AC2369">
        <v>0</v>
      </c>
      <c r="AD2369" t="s">
        <v>74</v>
      </c>
      <c r="AE2369" t="s">
        <v>76</v>
      </c>
      <c r="AF2369" s="4">
        <v>44651</v>
      </c>
      <c r="AG2369">
        <v>0</v>
      </c>
    </row>
    <row r="2370" spans="1:33" x14ac:dyDescent="0.6">
      <c r="A2370">
        <v>40355607536</v>
      </c>
      <c r="B2370" t="s">
        <v>1254</v>
      </c>
      <c r="C2370">
        <v>80594657586</v>
      </c>
      <c r="D2370" t="s">
        <v>1157</v>
      </c>
      <c r="E2370" s="3">
        <v>195000</v>
      </c>
      <c r="F2370">
        <v>8.5</v>
      </c>
      <c r="G2370" s="3">
        <v>187698</v>
      </c>
      <c r="H2370" s="3">
        <v>184073</v>
      </c>
      <c r="I2370">
        <v>0</v>
      </c>
      <c r="J2370" s="4">
        <v>44418</v>
      </c>
      <c r="K2370">
        <v>4</v>
      </c>
      <c r="L2370">
        <v>4</v>
      </c>
      <c r="M2370">
        <v>0</v>
      </c>
      <c r="N2370">
        <v>0</v>
      </c>
      <c r="O2370">
        <v>0</v>
      </c>
      <c r="P2370">
        <v>0</v>
      </c>
      <c r="Q2370" t="s">
        <v>73</v>
      </c>
      <c r="R2370">
        <v>0</v>
      </c>
      <c r="S2370" s="3">
        <v>4445</v>
      </c>
      <c r="T2370" t="s">
        <v>74</v>
      </c>
      <c r="U2370">
        <v>0</v>
      </c>
      <c r="V2370">
        <v>0</v>
      </c>
      <c r="W2370" t="s">
        <v>75</v>
      </c>
      <c r="Y2370">
        <v>9</v>
      </c>
      <c r="Z2370" t="s">
        <v>75</v>
      </c>
      <c r="AA2370" t="s">
        <v>74</v>
      </c>
      <c r="AB2370" t="s">
        <v>75</v>
      </c>
      <c r="AC2370">
        <v>0</v>
      </c>
      <c r="AD2370" t="s">
        <v>74</v>
      </c>
      <c r="AE2370" t="s">
        <v>76</v>
      </c>
      <c r="AF2370" s="4">
        <v>44631</v>
      </c>
      <c r="AG2370">
        <v>0</v>
      </c>
    </row>
    <row r="2371" spans="1:33" x14ac:dyDescent="0.6">
      <c r="A2371">
        <v>40355639466</v>
      </c>
      <c r="B2371" t="s">
        <v>1254</v>
      </c>
      <c r="C2371">
        <v>86970179607</v>
      </c>
      <c r="D2371" t="s">
        <v>717</v>
      </c>
      <c r="E2371" s="3">
        <v>226000</v>
      </c>
      <c r="F2371">
        <v>8.5</v>
      </c>
      <c r="G2371" s="3">
        <v>217541</v>
      </c>
      <c r="H2371" s="3">
        <v>213335</v>
      </c>
      <c r="I2371">
        <v>0</v>
      </c>
      <c r="J2371" s="4">
        <v>44418</v>
      </c>
      <c r="K2371">
        <v>4</v>
      </c>
      <c r="L2371">
        <v>4</v>
      </c>
      <c r="M2371">
        <v>0</v>
      </c>
      <c r="N2371">
        <v>0</v>
      </c>
      <c r="O2371">
        <v>0</v>
      </c>
      <c r="P2371">
        <v>0</v>
      </c>
      <c r="Q2371" t="s">
        <v>73</v>
      </c>
      <c r="R2371">
        <v>0</v>
      </c>
      <c r="S2371" s="3">
        <v>5151</v>
      </c>
      <c r="T2371" t="s">
        <v>74</v>
      </c>
      <c r="U2371">
        <v>0</v>
      </c>
      <c r="V2371">
        <v>0</v>
      </c>
      <c r="W2371" t="s">
        <v>75</v>
      </c>
      <c r="Y2371">
        <v>9</v>
      </c>
      <c r="Z2371" t="s">
        <v>75</v>
      </c>
      <c r="AA2371" t="s">
        <v>74</v>
      </c>
      <c r="AB2371" t="s">
        <v>75</v>
      </c>
      <c r="AC2371">
        <v>0</v>
      </c>
      <c r="AD2371" t="s">
        <v>74</v>
      </c>
      <c r="AE2371" t="s">
        <v>76</v>
      </c>
      <c r="AF2371" s="4">
        <v>44631</v>
      </c>
      <c r="AG2371">
        <v>0</v>
      </c>
    </row>
    <row r="2372" spans="1:33" x14ac:dyDescent="0.6">
      <c r="A2372">
        <v>40356485800</v>
      </c>
      <c r="B2372" t="s">
        <v>1254</v>
      </c>
      <c r="C2372">
        <v>85034855456</v>
      </c>
      <c r="D2372" t="s">
        <v>1255</v>
      </c>
      <c r="E2372" s="3">
        <v>98000</v>
      </c>
      <c r="F2372">
        <v>8.5</v>
      </c>
      <c r="G2372" s="3">
        <v>94334</v>
      </c>
      <c r="H2372" s="3">
        <v>92510</v>
      </c>
      <c r="I2372">
        <v>0</v>
      </c>
      <c r="J2372" s="4">
        <v>44418</v>
      </c>
      <c r="K2372">
        <v>4</v>
      </c>
      <c r="L2372">
        <v>4</v>
      </c>
      <c r="M2372">
        <v>0</v>
      </c>
      <c r="N2372">
        <v>0</v>
      </c>
      <c r="O2372">
        <v>0</v>
      </c>
      <c r="P2372">
        <v>0</v>
      </c>
      <c r="Q2372" t="s">
        <v>73</v>
      </c>
      <c r="R2372">
        <v>0</v>
      </c>
      <c r="S2372" s="3">
        <v>2234</v>
      </c>
      <c r="T2372" t="s">
        <v>74</v>
      </c>
      <c r="U2372">
        <v>0</v>
      </c>
      <c r="V2372">
        <v>0</v>
      </c>
      <c r="W2372" t="s">
        <v>75</v>
      </c>
      <c r="Y2372">
        <v>9</v>
      </c>
      <c r="Z2372" t="s">
        <v>75</v>
      </c>
      <c r="AA2372" t="s">
        <v>74</v>
      </c>
      <c r="AB2372" t="s">
        <v>75</v>
      </c>
      <c r="AC2372">
        <v>0</v>
      </c>
      <c r="AD2372" t="s">
        <v>74</v>
      </c>
      <c r="AE2372" t="s">
        <v>76</v>
      </c>
      <c r="AF2372" s="4">
        <v>44631</v>
      </c>
      <c r="AG2372">
        <v>0</v>
      </c>
    </row>
    <row r="2373" spans="1:33" x14ac:dyDescent="0.6">
      <c r="A2373">
        <v>40356558597</v>
      </c>
      <c r="B2373" t="s">
        <v>1254</v>
      </c>
      <c r="C2373">
        <v>85558301397</v>
      </c>
      <c r="D2373" t="s">
        <v>1256</v>
      </c>
      <c r="E2373" s="3">
        <v>145000</v>
      </c>
      <c r="F2373">
        <v>8.5</v>
      </c>
      <c r="G2373" s="3">
        <v>139571</v>
      </c>
      <c r="H2373" s="3">
        <v>136871</v>
      </c>
      <c r="I2373">
        <v>0</v>
      </c>
      <c r="J2373" s="4">
        <v>44418</v>
      </c>
      <c r="K2373">
        <v>4</v>
      </c>
      <c r="L2373">
        <v>4</v>
      </c>
      <c r="M2373">
        <v>0</v>
      </c>
      <c r="N2373">
        <v>0</v>
      </c>
      <c r="O2373">
        <v>0</v>
      </c>
      <c r="P2373">
        <v>0</v>
      </c>
      <c r="Q2373" t="s">
        <v>73</v>
      </c>
      <c r="R2373">
        <v>0</v>
      </c>
      <c r="S2373" s="3">
        <v>3305</v>
      </c>
      <c r="T2373" t="s">
        <v>74</v>
      </c>
      <c r="U2373">
        <v>0</v>
      </c>
      <c r="V2373">
        <v>0</v>
      </c>
      <c r="W2373" t="s">
        <v>75</v>
      </c>
      <c r="Y2373">
        <v>9</v>
      </c>
      <c r="Z2373" t="s">
        <v>75</v>
      </c>
      <c r="AA2373" t="s">
        <v>74</v>
      </c>
      <c r="AB2373" t="s">
        <v>75</v>
      </c>
      <c r="AC2373">
        <v>0</v>
      </c>
      <c r="AD2373" t="s">
        <v>74</v>
      </c>
      <c r="AE2373" t="s">
        <v>76</v>
      </c>
      <c r="AF2373" s="4">
        <v>44631</v>
      </c>
      <c r="AG2373">
        <v>0</v>
      </c>
    </row>
    <row r="2374" spans="1:33" x14ac:dyDescent="0.6">
      <c r="A2374">
        <v>40356717978</v>
      </c>
      <c r="B2374" t="s">
        <v>1254</v>
      </c>
      <c r="C2374">
        <v>85034991759</v>
      </c>
      <c r="D2374" t="s">
        <v>602</v>
      </c>
      <c r="E2374" s="3">
        <v>109000</v>
      </c>
      <c r="F2374">
        <v>8.5</v>
      </c>
      <c r="G2374" s="3">
        <v>104936</v>
      </c>
      <c r="H2374" s="3">
        <v>102543</v>
      </c>
      <c r="I2374">
        <v>0</v>
      </c>
      <c r="J2374" s="4">
        <v>44418</v>
      </c>
      <c r="K2374">
        <v>4</v>
      </c>
      <c r="L2374">
        <v>4</v>
      </c>
      <c r="M2374">
        <v>0</v>
      </c>
      <c r="N2374">
        <v>0</v>
      </c>
      <c r="O2374">
        <v>0</v>
      </c>
      <c r="P2374">
        <v>0</v>
      </c>
      <c r="Q2374" t="s">
        <v>73</v>
      </c>
      <c r="R2374">
        <v>0</v>
      </c>
      <c r="S2374" s="3">
        <v>2485</v>
      </c>
      <c r="T2374" t="s">
        <v>74</v>
      </c>
      <c r="U2374">
        <v>0</v>
      </c>
      <c r="V2374">
        <v>0</v>
      </c>
      <c r="W2374" t="s">
        <v>75</v>
      </c>
      <c r="Y2374">
        <v>9</v>
      </c>
      <c r="Z2374" t="s">
        <v>75</v>
      </c>
      <c r="AA2374" t="s">
        <v>74</v>
      </c>
      <c r="AB2374" t="s">
        <v>75</v>
      </c>
      <c r="AC2374">
        <v>0</v>
      </c>
      <c r="AD2374" t="s">
        <v>74</v>
      </c>
      <c r="AE2374" t="s">
        <v>76</v>
      </c>
      <c r="AF2374" s="4">
        <v>44635</v>
      </c>
      <c r="AG2374">
        <v>0</v>
      </c>
    </row>
    <row r="2375" spans="1:33" x14ac:dyDescent="0.6">
      <c r="A2375">
        <v>40358239657</v>
      </c>
      <c r="B2375" t="s">
        <v>1254</v>
      </c>
      <c r="C2375">
        <v>85478209881</v>
      </c>
      <c r="D2375" t="s">
        <v>1257</v>
      </c>
      <c r="E2375" s="3">
        <v>288000</v>
      </c>
      <c r="F2375">
        <v>8.5</v>
      </c>
      <c r="G2375" s="3">
        <v>272804</v>
      </c>
      <c r="H2375" s="3">
        <v>167275</v>
      </c>
      <c r="I2375">
        <v>0</v>
      </c>
      <c r="J2375" s="4">
        <v>44419</v>
      </c>
      <c r="K2375">
        <v>4</v>
      </c>
      <c r="L2375">
        <v>4</v>
      </c>
      <c r="M2375">
        <v>0</v>
      </c>
      <c r="N2375">
        <v>0</v>
      </c>
      <c r="O2375">
        <v>0</v>
      </c>
      <c r="P2375">
        <v>0</v>
      </c>
      <c r="Q2375" t="s">
        <v>73</v>
      </c>
      <c r="R2375">
        <v>0</v>
      </c>
      <c r="S2375" s="3">
        <v>6519</v>
      </c>
      <c r="T2375" t="s">
        <v>74</v>
      </c>
      <c r="U2375">
        <v>0</v>
      </c>
      <c r="V2375">
        <v>0</v>
      </c>
      <c r="W2375" t="s">
        <v>75</v>
      </c>
      <c r="Y2375">
        <v>9</v>
      </c>
      <c r="Z2375" t="s">
        <v>75</v>
      </c>
      <c r="AA2375" t="s">
        <v>74</v>
      </c>
      <c r="AB2375" t="s">
        <v>75</v>
      </c>
      <c r="AC2375">
        <v>0</v>
      </c>
      <c r="AD2375" t="s">
        <v>74</v>
      </c>
    </row>
    <row r="2376" spans="1:33" x14ac:dyDescent="0.6">
      <c r="A2376">
        <v>40358897877</v>
      </c>
      <c r="B2376" t="s">
        <v>1254</v>
      </c>
      <c r="C2376">
        <v>80086439633</v>
      </c>
      <c r="D2376" t="s">
        <v>1037</v>
      </c>
      <c r="E2376" s="3">
        <v>99000</v>
      </c>
      <c r="F2376">
        <v>8.5</v>
      </c>
      <c r="G2376" s="3">
        <v>95277</v>
      </c>
      <c r="H2376" s="3">
        <v>93432</v>
      </c>
      <c r="I2376">
        <v>0</v>
      </c>
      <c r="J2376" s="4">
        <v>44419</v>
      </c>
      <c r="K2376">
        <v>4</v>
      </c>
      <c r="L2376">
        <v>4</v>
      </c>
      <c r="M2376">
        <v>0</v>
      </c>
      <c r="N2376">
        <v>0</v>
      </c>
      <c r="O2376">
        <v>0</v>
      </c>
      <c r="P2376">
        <v>0</v>
      </c>
      <c r="Q2376" t="s">
        <v>73</v>
      </c>
      <c r="R2376">
        <v>0</v>
      </c>
      <c r="S2376" s="3">
        <v>2255</v>
      </c>
      <c r="T2376" t="s">
        <v>74</v>
      </c>
      <c r="U2376">
        <v>0</v>
      </c>
      <c r="V2376">
        <v>0</v>
      </c>
      <c r="W2376" t="s">
        <v>75</v>
      </c>
      <c r="Y2376">
        <v>9</v>
      </c>
      <c r="Z2376" t="s">
        <v>75</v>
      </c>
      <c r="AA2376" t="s">
        <v>74</v>
      </c>
      <c r="AB2376" t="s">
        <v>75</v>
      </c>
      <c r="AC2376">
        <v>0</v>
      </c>
      <c r="AD2376" t="s">
        <v>74</v>
      </c>
      <c r="AE2376" t="s">
        <v>76</v>
      </c>
      <c r="AF2376" s="4">
        <v>44632</v>
      </c>
      <c r="AG2376">
        <v>0</v>
      </c>
    </row>
    <row r="2377" spans="1:33" x14ac:dyDescent="0.6">
      <c r="A2377">
        <v>40359063645</v>
      </c>
      <c r="B2377" t="s">
        <v>1254</v>
      </c>
      <c r="C2377">
        <v>86160171484</v>
      </c>
      <c r="D2377" t="s">
        <v>1258</v>
      </c>
      <c r="E2377" s="3">
        <v>291000</v>
      </c>
      <c r="F2377">
        <v>8.5</v>
      </c>
      <c r="G2377" s="3">
        <v>280062</v>
      </c>
      <c r="H2377" s="3">
        <v>274639</v>
      </c>
      <c r="I2377">
        <v>0</v>
      </c>
      <c r="J2377" s="4">
        <v>44419</v>
      </c>
      <c r="K2377">
        <v>4</v>
      </c>
      <c r="L2377">
        <v>4</v>
      </c>
      <c r="M2377">
        <v>0</v>
      </c>
      <c r="N2377">
        <v>0</v>
      </c>
      <c r="O2377">
        <v>0</v>
      </c>
      <c r="P2377">
        <v>0</v>
      </c>
      <c r="Q2377" t="s">
        <v>73</v>
      </c>
      <c r="R2377">
        <v>0</v>
      </c>
      <c r="S2377" s="3">
        <v>6628</v>
      </c>
      <c r="T2377" t="s">
        <v>74</v>
      </c>
      <c r="U2377">
        <v>0</v>
      </c>
      <c r="V2377">
        <v>0</v>
      </c>
      <c r="W2377" t="s">
        <v>75</v>
      </c>
      <c r="Y2377">
        <v>9</v>
      </c>
      <c r="Z2377" t="s">
        <v>75</v>
      </c>
      <c r="AA2377" t="s">
        <v>74</v>
      </c>
      <c r="AB2377" t="s">
        <v>75</v>
      </c>
      <c r="AC2377">
        <v>0</v>
      </c>
      <c r="AD2377" t="s">
        <v>74</v>
      </c>
      <c r="AE2377" t="s">
        <v>76</v>
      </c>
      <c r="AF2377" s="4">
        <v>44632</v>
      </c>
      <c r="AG2377">
        <v>0</v>
      </c>
    </row>
    <row r="2378" spans="1:33" x14ac:dyDescent="0.6">
      <c r="A2378">
        <v>40359337336</v>
      </c>
      <c r="B2378" t="s">
        <v>1254</v>
      </c>
      <c r="C2378">
        <v>86816593175</v>
      </c>
      <c r="D2378" t="s">
        <v>1241</v>
      </c>
      <c r="E2378" s="3">
        <v>130200</v>
      </c>
      <c r="F2378">
        <v>8.5</v>
      </c>
      <c r="G2378" s="3">
        <v>125304</v>
      </c>
      <c r="H2378" s="3">
        <v>122878</v>
      </c>
      <c r="I2378">
        <v>0</v>
      </c>
      <c r="J2378" s="4">
        <v>44419</v>
      </c>
      <c r="K2378">
        <v>4</v>
      </c>
      <c r="L2378">
        <v>4</v>
      </c>
      <c r="M2378">
        <v>0</v>
      </c>
      <c r="N2378">
        <v>0</v>
      </c>
      <c r="O2378">
        <v>0</v>
      </c>
      <c r="P2378">
        <v>0</v>
      </c>
      <c r="Q2378" t="s">
        <v>73</v>
      </c>
      <c r="R2378">
        <v>0</v>
      </c>
      <c r="S2378" s="3">
        <v>2966</v>
      </c>
      <c r="T2378" t="s">
        <v>74</v>
      </c>
      <c r="U2378">
        <v>0</v>
      </c>
      <c r="V2378">
        <v>0</v>
      </c>
      <c r="W2378" t="s">
        <v>75</v>
      </c>
      <c r="Y2378">
        <v>9</v>
      </c>
      <c r="Z2378" t="s">
        <v>75</v>
      </c>
      <c r="AA2378" t="s">
        <v>74</v>
      </c>
      <c r="AB2378" t="s">
        <v>75</v>
      </c>
      <c r="AC2378">
        <v>0</v>
      </c>
      <c r="AD2378" t="s">
        <v>74</v>
      </c>
      <c r="AE2378" t="s">
        <v>76</v>
      </c>
      <c r="AF2378" s="4">
        <v>44632</v>
      </c>
      <c r="AG2378">
        <v>0</v>
      </c>
    </row>
    <row r="2379" spans="1:33" x14ac:dyDescent="0.6">
      <c r="A2379">
        <v>40359354895</v>
      </c>
      <c r="B2379" t="s">
        <v>1254</v>
      </c>
      <c r="C2379">
        <v>85229209740</v>
      </c>
      <c r="D2379" t="s">
        <v>1160</v>
      </c>
      <c r="E2379" s="3">
        <v>92700</v>
      </c>
      <c r="F2379">
        <v>8.5</v>
      </c>
      <c r="G2379" s="3">
        <v>89213</v>
      </c>
      <c r="H2379" s="3">
        <v>87486</v>
      </c>
      <c r="I2379">
        <v>0</v>
      </c>
      <c r="J2379" s="4">
        <v>44419</v>
      </c>
      <c r="K2379">
        <v>4</v>
      </c>
      <c r="L2379">
        <v>4</v>
      </c>
      <c r="M2379">
        <v>0</v>
      </c>
      <c r="N2379">
        <v>0</v>
      </c>
      <c r="O2379">
        <v>0</v>
      </c>
      <c r="P2379">
        <v>0</v>
      </c>
      <c r="Q2379" t="s">
        <v>73</v>
      </c>
      <c r="R2379">
        <v>0</v>
      </c>
      <c r="S2379" s="3">
        <v>2112</v>
      </c>
      <c r="T2379" t="s">
        <v>74</v>
      </c>
      <c r="U2379">
        <v>0</v>
      </c>
      <c r="V2379">
        <v>0</v>
      </c>
      <c r="W2379" t="s">
        <v>75</v>
      </c>
      <c r="Y2379">
        <v>9</v>
      </c>
      <c r="Z2379" t="s">
        <v>75</v>
      </c>
      <c r="AA2379" t="s">
        <v>74</v>
      </c>
      <c r="AB2379" t="s">
        <v>75</v>
      </c>
      <c r="AC2379">
        <v>0</v>
      </c>
      <c r="AD2379" t="s">
        <v>74</v>
      </c>
      <c r="AE2379" t="s">
        <v>76</v>
      </c>
      <c r="AF2379" s="4">
        <v>44632</v>
      </c>
      <c r="AG2379">
        <v>0</v>
      </c>
    </row>
    <row r="2380" spans="1:33" x14ac:dyDescent="0.6">
      <c r="A2380">
        <v>40362088340</v>
      </c>
      <c r="B2380" t="s">
        <v>1254</v>
      </c>
      <c r="C2380">
        <v>85011374733</v>
      </c>
      <c r="D2380" t="s">
        <v>660</v>
      </c>
      <c r="E2380" s="3">
        <v>252000</v>
      </c>
      <c r="F2380">
        <v>8.5</v>
      </c>
      <c r="G2380" s="3">
        <v>242494</v>
      </c>
      <c r="H2380" s="3">
        <v>237788</v>
      </c>
      <c r="I2380">
        <v>0</v>
      </c>
      <c r="J2380" s="4">
        <v>44420</v>
      </c>
      <c r="K2380">
        <v>4</v>
      </c>
      <c r="L2380">
        <v>4</v>
      </c>
      <c r="M2380">
        <v>0</v>
      </c>
      <c r="N2380">
        <v>0</v>
      </c>
      <c r="O2380">
        <v>0</v>
      </c>
      <c r="P2380">
        <v>0</v>
      </c>
      <c r="Q2380" t="s">
        <v>73</v>
      </c>
      <c r="R2380">
        <v>0</v>
      </c>
      <c r="S2380" s="3">
        <v>5736</v>
      </c>
      <c r="T2380" t="s">
        <v>74</v>
      </c>
      <c r="U2380">
        <v>0</v>
      </c>
      <c r="V2380">
        <v>0</v>
      </c>
      <c r="W2380" t="s">
        <v>75</v>
      </c>
      <c r="Y2380">
        <v>9</v>
      </c>
      <c r="Z2380" t="s">
        <v>75</v>
      </c>
      <c r="AA2380" t="s">
        <v>74</v>
      </c>
      <c r="AB2380" t="s">
        <v>75</v>
      </c>
      <c r="AC2380">
        <v>0</v>
      </c>
      <c r="AD2380" t="s">
        <v>74</v>
      </c>
      <c r="AE2380" t="s">
        <v>76</v>
      </c>
      <c r="AF2380" s="4">
        <v>44633</v>
      </c>
      <c r="AG2380">
        <v>0</v>
      </c>
    </row>
    <row r="2381" spans="1:33" x14ac:dyDescent="0.6">
      <c r="A2381">
        <v>40362292414</v>
      </c>
      <c r="B2381" t="s">
        <v>1254</v>
      </c>
      <c r="C2381">
        <v>85125270112</v>
      </c>
      <c r="D2381" t="s">
        <v>1259</v>
      </c>
      <c r="E2381" s="3">
        <v>148000</v>
      </c>
      <c r="F2381">
        <v>8.5</v>
      </c>
      <c r="G2381" s="3">
        <v>142496</v>
      </c>
      <c r="H2381" s="3">
        <v>142480</v>
      </c>
      <c r="I2381">
        <v>0</v>
      </c>
      <c r="J2381" s="4">
        <v>44420</v>
      </c>
      <c r="K2381">
        <v>4</v>
      </c>
      <c r="L2381">
        <v>4</v>
      </c>
      <c r="M2381">
        <v>0</v>
      </c>
      <c r="N2381">
        <v>0</v>
      </c>
      <c r="O2381">
        <v>0</v>
      </c>
      <c r="P2381">
        <v>0</v>
      </c>
      <c r="Q2381" t="s">
        <v>73</v>
      </c>
      <c r="R2381">
        <v>0</v>
      </c>
      <c r="S2381" s="3">
        <v>3369</v>
      </c>
      <c r="T2381" t="s">
        <v>74</v>
      </c>
      <c r="U2381">
        <v>0</v>
      </c>
      <c r="V2381">
        <v>0</v>
      </c>
      <c r="W2381" t="s">
        <v>75</v>
      </c>
      <c r="Y2381">
        <v>9</v>
      </c>
      <c r="Z2381" t="s">
        <v>75</v>
      </c>
      <c r="AA2381" t="s">
        <v>74</v>
      </c>
      <c r="AB2381" t="s">
        <v>75</v>
      </c>
      <c r="AC2381">
        <v>0</v>
      </c>
      <c r="AD2381" t="s">
        <v>74</v>
      </c>
      <c r="AE2381" t="s">
        <v>76</v>
      </c>
      <c r="AF2381" s="4">
        <v>44651</v>
      </c>
      <c r="AG2381">
        <v>0</v>
      </c>
    </row>
    <row r="2382" spans="1:33" x14ac:dyDescent="0.6">
      <c r="A2382">
        <v>40362773640</v>
      </c>
      <c r="B2382" t="s">
        <v>1254</v>
      </c>
      <c r="C2382">
        <v>85533247010</v>
      </c>
      <c r="D2382" t="s">
        <v>1260</v>
      </c>
      <c r="E2382" s="3">
        <v>192000</v>
      </c>
      <c r="F2382">
        <v>8.5</v>
      </c>
      <c r="G2382" s="3">
        <v>184753</v>
      </c>
      <c r="H2382" s="3">
        <v>181168</v>
      </c>
      <c r="I2382">
        <v>0</v>
      </c>
      <c r="J2382" s="4">
        <v>44420</v>
      </c>
      <c r="K2382">
        <v>4</v>
      </c>
      <c r="L2382">
        <v>4</v>
      </c>
      <c r="M2382">
        <v>0</v>
      </c>
      <c r="N2382">
        <v>0</v>
      </c>
      <c r="O2382">
        <v>0</v>
      </c>
      <c r="P2382">
        <v>0</v>
      </c>
      <c r="Q2382" t="s">
        <v>73</v>
      </c>
      <c r="R2382">
        <v>0</v>
      </c>
      <c r="S2382" s="3">
        <v>4370</v>
      </c>
      <c r="T2382" t="s">
        <v>74</v>
      </c>
      <c r="U2382">
        <v>0</v>
      </c>
      <c r="V2382">
        <v>0</v>
      </c>
      <c r="W2382" t="s">
        <v>75</v>
      </c>
      <c r="Y2382">
        <v>9</v>
      </c>
      <c r="Z2382" t="s">
        <v>75</v>
      </c>
      <c r="AA2382" t="s">
        <v>74</v>
      </c>
      <c r="AB2382" t="s">
        <v>75</v>
      </c>
      <c r="AC2382">
        <v>0</v>
      </c>
      <c r="AD2382" t="s">
        <v>74</v>
      </c>
      <c r="AE2382" t="s">
        <v>76</v>
      </c>
      <c r="AF2382" s="4">
        <v>44633</v>
      </c>
      <c r="AG2382">
        <v>0</v>
      </c>
    </row>
    <row r="2383" spans="1:33" x14ac:dyDescent="0.6">
      <c r="A2383">
        <v>40362934485</v>
      </c>
      <c r="B2383" t="s">
        <v>1254</v>
      </c>
      <c r="C2383">
        <v>86010001605</v>
      </c>
      <c r="D2383" t="s">
        <v>1038</v>
      </c>
      <c r="E2383" s="3">
        <v>90000</v>
      </c>
      <c r="F2383">
        <v>8.5</v>
      </c>
      <c r="G2383" s="3">
        <v>86601</v>
      </c>
      <c r="H2383" s="3">
        <v>84922</v>
      </c>
      <c r="I2383">
        <v>0</v>
      </c>
      <c r="J2383" s="4">
        <v>44420</v>
      </c>
      <c r="K2383">
        <v>4</v>
      </c>
      <c r="L2383">
        <v>4</v>
      </c>
      <c r="M2383">
        <v>0</v>
      </c>
      <c r="N2383">
        <v>0</v>
      </c>
      <c r="O2383">
        <v>0</v>
      </c>
      <c r="P2383">
        <v>0</v>
      </c>
      <c r="Q2383" t="s">
        <v>73</v>
      </c>
      <c r="R2383">
        <v>0</v>
      </c>
      <c r="S2383" s="3">
        <v>2049</v>
      </c>
      <c r="T2383" t="s">
        <v>74</v>
      </c>
      <c r="U2383">
        <v>0</v>
      </c>
      <c r="V2383">
        <v>0</v>
      </c>
      <c r="W2383" t="s">
        <v>75</v>
      </c>
      <c r="Y2383">
        <v>9</v>
      </c>
      <c r="Z2383" t="s">
        <v>75</v>
      </c>
      <c r="AA2383" t="s">
        <v>74</v>
      </c>
      <c r="AB2383" t="s">
        <v>75</v>
      </c>
      <c r="AC2383">
        <v>0</v>
      </c>
      <c r="AD2383" t="s">
        <v>74</v>
      </c>
      <c r="AE2383" t="s">
        <v>76</v>
      </c>
      <c r="AF2383" s="4">
        <v>44633</v>
      </c>
      <c r="AG2383">
        <v>0</v>
      </c>
    </row>
    <row r="2384" spans="1:33" x14ac:dyDescent="0.6">
      <c r="A2384">
        <v>40367496047</v>
      </c>
      <c r="B2384" t="s">
        <v>1254</v>
      </c>
      <c r="C2384">
        <v>88198686065</v>
      </c>
      <c r="D2384" t="s">
        <v>1261</v>
      </c>
      <c r="E2384" s="3">
        <v>188000</v>
      </c>
      <c r="F2384">
        <v>8.5</v>
      </c>
      <c r="G2384" s="3">
        <v>180817</v>
      </c>
      <c r="H2384" s="3">
        <v>177286</v>
      </c>
      <c r="I2384">
        <v>0</v>
      </c>
      <c r="J2384" s="4">
        <v>44423</v>
      </c>
      <c r="K2384">
        <v>4</v>
      </c>
      <c r="L2384">
        <v>4</v>
      </c>
      <c r="M2384">
        <v>0</v>
      </c>
      <c r="N2384">
        <v>0</v>
      </c>
      <c r="O2384">
        <v>0</v>
      </c>
      <c r="P2384">
        <v>0</v>
      </c>
      <c r="Q2384" t="s">
        <v>73</v>
      </c>
      <c r="R2384">
        <v>0</v>
      </c>
      <c r="S2384" s="3">
        <v>4271</v>
      </c>
      <c r="T2384" t="s">
        <v>74</v>
      </c>
      <c r="U2384">
        <v>0</v>
      </c>
      <c r="V2384">
        <v>0</v>
      </c>
      <c r="W2384" t="s">
        <v>75</v>
      </c>
      <c r="Y2384">
        <v>9</v>
      </c>
      <c r="Z2384" t="s">
        <v>75</v>
      </c>
      <c r="AA2384" t="s">
        <v>74</v>
      </c>
      <c r="AB2384" t="s">
        <v>75</v>
      </c>
      <c r="AC2384">
        <v>0</v>
      </c>
      <c r="AD2384" t="s">
        <v>74</v>
      </c>
      <c r="AE2384" t="s">
        <v>76</v>
      </c>
      <c r="AF2384" s="4">
        <v>44637</v>
      </c>
      <c r="AG2384">
        <v>0</v>
      </c>
    </row>
    <row r="2385" spans="1:34" x14ac:dyDescent="0.6">
      <c r="A2385" t="s">
        <v>14</v>
      </c>
      <c r="B2385" t="s">
        <v>15</v>
      </c>
      <c r="C2385" t="s">
        <v>16</v>
      </c>
      <c r="D2385" t="s">
        <v>17</v>
      </c>
      <c r="E2385" t="s">
        <v>18</v>
      </c>
      <c r="F2385" t="s">
        <v>19</v>
      </c>
      <c r="G2385" t="s">
        <v>69</v>
      </c>
      <c r="H2385" t="s">
        <v>70</v>
      </c>
      <c r="I2385" t="s">
        <v>21</v>
      </c>
      <c r="J2385" t="s">
        <v>19</v>
      </c>
      <c r="K2385" t="s">
        <v>22</v>
      </c>
      <c r="L2385" t="s">
        <v>22</v>
      </c>
      <c r="M2385" t="s">
        <v>22</v>
      </c>
      <c r="N2385" t="s">
        <v>23</v>
      </c>
      <c r="O2385" t="s">
        <v>22</v>
      </c>
      <c r="P2385" t="s">
        <v>24</v>
      </c>
      <c r="Q2385" t="s">
        <v>19</v>
      </c>
      <c r="R2385" t="s">
        <v>25</v>
      </c>
      <c r="S2385" t="s">
        <v>21</v>
      </c>
      <c r="T2385" t="s">
        <v>26</v>
      </c>
      <c r="U2385" t="s">
        <v>14</v>
      </c>
      <c r="V2385" t="s">
        <v>18</v>
      </c>
      <c r="W2385" t="s">
        <v>24</v>
      </c>
      <c r="X2385" t="s">
        <v>27</v>
      </c>
      <c r="Y2385" t="s">
        <v>25</v>
      </c>
      <c r="Z2385" t="s">
        <v>28</v>
      </c>
      <c r="AA2385" t="s">
        <v>29</v>
      </c>
      <c r="AB2385" t="s">
        <v>25</v>
      </c>
      <c r="AC2385" t="s">
        <v>18</v>
      </c>
      <c r="AD2385" t="s">
        <v>26</v>
      </c>
      <c r="AE2385" t="s">
        <v>29</v>
      </c>
      <c r="AF2385" t="s">
        <v>19</v>
      </c>
      <c r="AG2385" t="s">
        <v>30</v>
      </c>
      <c r="AH2385" t="s">
        <v>31</v>
      </c>
    </row>
    <row r="2387" spans="1:34" x14ac:dyDescent="0.6">
      <c r="A2387" t="s">
        <v>101</v>
      </c>
      <c r="B2387" t="s">
        <v>102</v>
      </c>
      <c r="C2387" t="s">
        <v>103</v>
      </c>
      <c r="D2387" t="s">
        <v>104</v>
      </c>
    </row>
    <row r="2389" spans="1:34" x14ac:dyDescent="0.6">
      <c r="A2389" t="s">
        <v>3</v>
      </c>
      <c r="B2389">
        <v>1</v>
      </c>
      <c r="C2389" t="s">
        <v>4</v>
      </c>
      <c r="D2389" t="s">
        <v>5</v>
      </c>
      <c r="E2389" t="s">
        <v>6</v>
      </c>
      <c r="F2389" s="1">
        <v>45383.166666666664</v>
      </c>
      <c r="G2389">
        <v>0</v>
      </c>
    </row>
    <row r="2390" spans="1:34" x14ac:dyDescent="0.6">
      <c r="A2390" t="s">
        <v>7</v>
      </c>
      <c r="E2390" t="s">
        <v>8</v>
      </c>
      <c r="F2390" s="2">
        <v>44621</v>
      </c>
    </row>
    <row r="2391" spans="1:34" x14ac:dyDescent="0.6">
      <c r="C2391" t="s">
        <v>9</v>
      </c>
      <c r="D2391" t="s">
        <v>10</v>
      </c>
    </row>
    <row r="2392" spans="1:34" x14ac:dyDescent="0.6">
      <c r="A2392" t="s">
        <v>11</v>
      </c>
      <c r="B2392" t="s">
        <v>12</v>
      </c>
      <c r="E2392" t="s">
        <v>1262</v>
      </c>
    </row>
    <row r="2393" spans="1:34" x14ac:dyDescent="0.6">
      <c r="A2393" t="s">
        <v>0</v>
      </c>
    </row>
    <row r="2394" spans="1:34" x14ac:dyDescent="0.6">
      <c r="A2394" t="s">
        <v>14</v>
      </c>
      <c r="B2394" t="s">
        <v>15</v>
      </c>
      <c r="C2394" t="s">
        <v>16</v>
      </c>
      <c r="D2394" t="s">
        <v>17</v>
      </c>
      <c r="E2394" t="s">
        <v>18</v>
      </c>
      <c r="F2394" t="s">
        <v>19</v>
      </c>
      <c r="G2394" t="s">
        <v>20</v>
      </c>
      <c r="H2394" t="s">
        <v>21</v>
      </c>
      <c r="I2394" t="s">
        <v>21</v>
      </c>
      <c r="J2394" t="s">
        <v>19</v>
      </c>
      <c r="K2394" t="s">
        <v>22</v>
      </c>
      <c r="L2394" t="s">
        <v>22</v>
      </c>
      <c r="M2394" t="s">
        <v>22</v>
      </c>
      <c r="N2394" t="s">
        <v>23</v>
      </c>
      <c r="O2394" t="s">
        <v>22</v>
      </c>
      <c r="P2394" t="s">
        <v>24</v>
      </c>
      <c r="Q2394" t="s">
        <v>19</v>
      </c>
      <c r="R2394" t="s">
        <v>25</v>
      </c>
      <c r="S2394" t="s">
        <v>21</v>
      </c>
      <c r="T2394" t="s">
        <v>26</v>
      </c>
      <c r="U2394" t="s">
        <v>14</v>
      </c>
      <c r="V2394" t="s">
        <v>18</v>
      </c>
      <c r="W2394" t="s">
        <v>24</v>
      </c>
      <c r="X2394" t="s">
        <v>27</v>
      </c>
      <c r="Y2394" t="s">
        <v>25</v>
      </c>
      <c r="Z2394" t="s">
        <v>28</v>
      </c>
      <c r="AA2394" t="s">
        <v>29</v>
      </c>
      <c r="AB2394" t="s">
        <v>25</v>
      </c>
      <c r="AC2394" t="s">
        <v>18</v>
      </c>
      <c r="AD2394" t="s">
        <v>26</v>
      </c>
      <c r="AE2394" t="s">
        <v>29</v>
      </c>
      <c r="AF2394" t="s">
        <v>19</v>
      </c>
      <c r="AG2394" t="s">
        <v>30</v>
      </c>
      <c r="AH2394" t="s">
        <v>31</v>
      </c>
    </row>
    <row r="2395" spans="1:34" x14ac:dyDescent="0.6">
      <c r="A2395" t="s">
        <v>32</v>
      </c>
      <c r="B2395" t="s">
        <v>33</v>
      </c>
      <c r="C2395" t="s">
        <v>34</v>
      </c>
      <c r="D2395" t="s">
        <v>35</v>
      </c>
      <c r="E2395" t="s">
        <v>36</v>
      </c>
      <c r="F2395" t="s">
        <v>37</v>
      </c>
      <c r="G2395" t="s">
        <v>38</v>
      </c>
      <c r="H2395" t="s">
        <v>39</v>
      </c>
      <c r="I2395" t="s">
        <v>40</v>
      </c>
      <c r="J2395" t="s">
        <v>41</v>
      </c>
      <c r="K2395" t="s">
        <v>42</v>
      </c>
      <c r="L2395" t="s">
        <v>42</v>
      </c>
      <c r="M2395" t="s">
        <v>42</v>
      </c>
      <c r="N2395" t="s">
        <v>43</v>
      </c>
      <c r="O2395" t="s">
        <v>44</v>
      </c>
      <c r="P2395" t="s">
        <v>45</v>
      </c>
      <c r="Q2395" t="s">
        <v>46</v>
      </c>
      <c r="R2395" t="s">
        <v>47</v>
      </c>
      <c r="S2395" t="s">
        <v>48</v>
      </c>
      <c r="T2395" t="s">
        <v>49</v>
      </c>
      <c r="U2395" t="s">
        <v>50</v>
      </c>
      <c r="V2395" t="s">
        <v>51</v>
      </c>
      <c r="W2395" t="s">
        <v>52</v>
      </c>
      <c r="X2395" t="s">
        <v>53</v>
      </c>
      <c r="Y2395" t="s">
        <v>54</v>
      </c>
      <c r="Z2395" t="s">
        <v>55</v>
      </c>
      <c r="AA2395" t="s">
        <v>56</v>
      </c>
      <c r="AB2395" t="s">
        <v>57</v>
      </c>
      <c r="AC2395" t="s">
        <v>58</v>
      </c>
      <c r="AD2395" t="s">
        <v>59</v>
      </c>
      <c r="AE2395" t="s">
        <v>60</v>
      </c>
      <c r="AF2395" t="s">
        <v>61</v>
      </c>
      <c r="AG2395" t="s">
        <v>62</v>
      </c>
    </row>
    <row r="2396" spans="1:34" x14ac:dyDescent="0.6">
      <c r="J2396" t="s">
        <v>63</v>
      </c>
      <c r="K2396" t="s">
        <v>64</v>
      </c>
      <c r="L2396" t="s">
        <v>65</v>
      </c>
      <c r="M2396" t="s">
        <v>66</v>
      </c>
      <c r="N2396" t="s">
        <v>67</v>
      </c>
      <c r="O2396" t="s">
        <v>67</v>
      </c>
      <c r="P2396" t="s">
        <v>68</v>
      </c>
    </row>
    <row r="2397" spans="1:34" x14ac:dyDescent="0.6">
      <c r="A2397" t="s">
        <v>14</v>
      </c>
      <c r="B2397" t="s">
        <v>15</v>
      </c>
      <c r="C2397" t="s">
        <v>16</v>
      </c>
      <c r="D2397" t="s">
        <v>17</v>
      </c>
      <c r="E2397" t="s">
        <v>18</v>
      </c>
      <c r="F2397" t="s">
        <v>19</v>
      </c>
      <c r="G2397" t="s">
        <v>69</v>
      </c>
      <c r="H2397" t="s">
        <v>70</v>
      </c>
      <c r="I2397" t="s">
        <v>21</v>
      </c>
      <c r="J2397" t="s">
        <v>19</v>
      </c>
      <c r="K2397" t="s">
        <v>22</v>
      </c>
      <c r="L2397" t="s">
        <v>22</v>
      </c>
      <c r="M2397" t="s">
        <v>22</v>
      </c>
      <c r="N2397" t="s">
        <v>23</v>
      </c>
      <c r="O2397" t="s">
        <v>22</v>
      </c>
      <c r="P2397" t="s">
        <v>24</v>
      </c>
      <c r="Q2397" t="s">
        <v>19</v>
      </c>
      <c r="R2397" t="s">
        <v>25</v>
      </c>
      <c r="S2397" t="s">
        <v>21</v>
      </c>
      <c r="T2397" t="s">
        <v>26</v>
      </c>
      <c r="U2397" t="s">
        <v>14</v>
      </c>
      <c r="V2397" t="s">
        <v>18</v>
      </c>
      <c r="W2397" t="s">
        <v>24</v>
      </c>
      <c r="X2397" t="s">
        <v>27</v>
      </c>
      <c r="Y2397" t="s">
        <v>25</v>
      </c>
      <c r="Z2397" t="s">
        <v>28</v>
      </c>
      <c r="AA2397" t="s">
        <v>29</v>
      </c>
      <c r="AB2397" t="s">
        <v>25</v>
      </c>
      <c r="AC2397" t="s">
        <v>18</v>
      </c>
      <c r="AD2397" t="s">
        <v>26</v>
      </c>
      <c r="AE2397" t="s">
        <v>29</v>
      </c>
      <c r="AF2397" t="s">
        <v>19</v>
      </c>
      <c r="AG2397" t="s">
        <v>30</v>
      </c>
      <c r="AH2397" t="s">
        <v>31</v>
      </c>
    </row>
    <row r="2398" spans="1:34" x14ac:dyDescent="0.6">
      <c r="A2398">
        <v>40371602732</v>
      </c>
      <c r="B2398" t="s">
        <v>1254</v>
      </c>
      <c r="C2398">
        <v>86994510363</v>
      </c>
      <c r="D2398" t="s">
        <v>685</v>
      </c>
      <c r="E2398" s="3">
        <v>65000</v>
      </c>
      <c r="F2398">
        <v>8.5</v>
      </c>
      <c r="G2398" s="3">
        <v>62494</v>
      </c>
      <c r="H2398" s="3">
        <v>61269</v>
      </c>
      <c r="I2398">
        <v>0</v>
      </c>
      <c r="J2398" s="4">
        <v>44425</v>
      </c>
      <c r="K2398">
        <v>4</v>
      </c>
      <c r="L2398">
        <v>4</v>
      </c>
      <c r="M2398">
        <v>0</v>
      </c>
      <c r="N2398">
        <v>0</v>
      </c>
      <c r="O2398">
        <v>0</v>
      </c>
      <c r="P2398">
        <v>0</v>
      </c>
      <c r="Q2398" t="s">
        <v>73</v>
      </c>
      <c r="R2398">
        <v>0</v>
      </c>
      <c r="S2398" s="3">
        <v>1475</v>
      </c>
      <c r="T2398" t="s">
        <v>74</v>
      </c>
      <c r="U2398">
        <v>0</v>
      </c>
      <c r="V2398">
        <v>0</v>
      </c>
      <c r="W2398" t="s">
        <v>75</v>
      </c>
      <c r="Y2398">
        <v>9</v>
      </c>
      <c r="Z2398" t="s">
        <v>75</v>
      </c>
      <c r="AA2398" t="s">
        <v>74</v>
      </c>
      <c r="AB2398" t="s">
        <v>75</v>
      </c>
      <c r="AC2398">
        <v>0</v>
      </c>
      <c r="AD2398" t="s">
        <v>74</v>
      </c>
      <c r="AE2398" t="s">
        <v>76</v>
      </c>
      <c r="AF2398" s="4">
        <v>44638</v>
      </c>
      <c r="AG2398">
        <v>0</v>
      </c>
    </row>
    <row r="2399" spans="1:34" x14ac:dyDescent="0.6">
      <c r="A2399" t="s">
        <v>14</v>
      </c>
      <c r="B2399" t="s">
        <v>15</v>
      </c>
      <c r="C2399" t="s">
        <v>16</v>
      </c>
      <c r="D2399" t="s">
        <v>17</v>
      </c>
      <c r="E2399" t="s">
        <v>18</v>
      </c>
      <c r="F2399" t="s">
        <v>19</v>
      </c>
      <c r="G2399" t="s">
        <v>69</v>
      </c>
      <c r="H2399" t="s">
        <v>70</v>
      </c>
      <c r="I2399" t="s">
        <v>21</v>
      </c>
      <c r="J2399" t="s">
        <v>19</v>
      </c>
      <c r="K2399" t="s">
        <v>22</v>
      </c>
      <c r="L2399" t="s">
        <v>22</v>
      </c>
      <c r="M2399" t="s">
        <v>22</v>
      </c>
      <c r="N2399" t="s">
        <v>23</v>
      </c>
      <c r="O2399" t="s">
        <v>22</v>
      </c>
      <c r="P2399" t="s">
        <v>24</v>
      </c>
      <c r="Q2399" t="s">
        <v>19</v>
      </c>
      <c r="R2399" t="s">
        <v>25</v>
      </c>
      <c r="S2399" t="s">
        <v>21</v>
      </c>
      <c r="T2399" t="s">
        <v>26</v>
      </c>
      <c r="U2399" t="s">
        <v>14</v>
      </c>
      <c r="V2399" t="s">
        <v>18</v>
      </c>
      <c r="W2399" t="s">
        <v>24</v>
      </c>
      <c r="X2399" t="s">
        <v>27</v>
      </c>
      <c r="Y2399" t="s">
        <v>25</v>
      </c>
      <c r="Z2399" t="s">
        <v>28</v>
      </c>
      <c r="AA2399" t="s">
        <v>29</v>
      </c>
      <c r="AB2399" t="s">
        <v>25</v>
      </c>
      <c r="AC2399" t="s">
        <v>18</v>
      </c>
      <c r="AD2399" t="s">
        <v>26</v>
      </c>
      <c r="AE2399" t="s">
        <v>29</v>
      </c>
      <c r="AF2399" t="s">
        <v>19</v>
      </c>
      <c r="AG2399" t="s">
        <v>30</v>
      </c>
      <c r="AH2399" t="s">
        <v>31</v>
      </c>
    </row>
    <row r="2400" spans="1:34" x14ac:dyDescent="0.6">
      <c r="A2400" t="s">
        <v>77</v>
      </c>
      <c r="B2400" t="s">
        <v>1254</v>
      </c>
      <c r="E2400" s="3">
        <v>2726900</v>
      </c>
      <c r="G2400" s="3">
        <v>2620009</v>
      </c>
      <c r="H2400" s="3">
        <v>2473569</v>
      </c>
      <c r="I2400">
        <v>0</v>
      </c>
    </row>
    <row r="2401" spans="1:34" x14ac:dyDescent="0.6">
      <c r="A2401" t="s">
        <v>14</v>
      </c>
      <c r="B2401" t="s">
        <v>15</v>
      </c>
      <c r="C2401" t="s">
        <v>16</v>
      </c>
      <c r="D2401" t="s">
        <v>17</v>
      </c>
      <c r="E2401" t="s">
        <v>18</v>
      </c>
      <c r="F2401" t="s">
        <v>19</v>
      </c>
      <c r="G2401" t="s">
        <v>69</v>
      </c>
      <c r="H2401" t="s">
        <v>70</v>
      </c>
      <c r="I2401" t="s">
        <v>21</v>
      </c>
      <c r="J2401" t="s">
        <v>19</v>
      </c>
      <c r="K2401" t="s">
        <v>22</v>
      </c>
      <c r="L2401" t="s">
        <v>22</v>
      </c>
      <c r="M2401" t="s">
        <v>22</v>
      </c>
      <c r="N2401" t="s">
        <v>23</v>
      </c>
      <c r="O2401" t="s">
        <v>22</v>
      </c>
      <c r="P2401" t="s">
        <v>24</v>
      </c>
      <c r="Q2401" t="s">
        <v>19</v>
      </c>
      <c r="R2401" t="s">
        <v>25</v>
      </c>
      <c r="S2401" t="s">
        <v>21</v>
      </c>
      <c r="T2401" t="s">
        <v>26</v>
      </c>
      <c r="U2401" t="s">
        <v>14</v>
      </c>
      <c r="V2401" t="s">
        <v>18</v>
      </c>
      <c r="W2401" t="s">
        <v>24</v>
      </c>
      <c r="X2401" t="s">
        <v>27</v>
      </c>
      <c r="Y2401" t="s">
        <v>25</v>
      </c>
      <c r="Z2401" t="s">
        <v>28</v>
      </c>
      <c r="AA2401" t="s">
        <v>29</v>
      </c>
      <c r="AB2401" t="s">
        <v>25</v>
      </c>
      <c r="AC2401" t="s">
        <v>18</v>
      </c>
      <c r="AD2401" t="s">
        <v>26</v>
      </c>
      <c r="AE2401" t="s">
        <v>29</v>
      </c>
      <c r="AF2401" t="s">
        <v>19</v>
      </c>
      <c r="AG2401" t="s">
        <v>30</v>
      </c>
      <c r="AH2401" t="s">
        <v>31</v>
      </c>
    </row>
    <row r="2402" spans="1:34" x14ac:dyDescent="0.6">
      <c r="A2402">
        <v>40362647152</v>
      </c>
      <c r="B2402" t="s">
        <v>1263</v>
      </c>
      <c r="C2402">
        <v>85947065958</v>
      </c>
      <c r="D2402" t="s">
        <v>1264</v>
      </c>
      <c r="E2402" s="3">
        <v>229000</v>
      </c>
      <c r="F2402">
        <v>8.5</v>
      </c>
      <c r="G2402" s="3">
        <v>220357</v>
      </c>
      <c r="H2402" s="3">
        <v>216080</v>
      </c>
      <c r="I2402">
        <v>0</v>
      </c>
      <c r="J2402" s="4">
        <v>44420</v>
      </c>
      <c r="K2402">
        <v>4</v>
      </c>
      <c r="L2402">
        <v>4</v>
      </c>
      <c r="M2402">
        <v>0</v>
      </c>
      <c r="N2402">
        <v>0</v>
      </c>
      <c r="O2402">
        <v>0</v>
      </c>
      <c r="P2402">
        <v>0</v>
      </c>
      <c r="Q2402" t="s">
        <v>73</v>
      </c>
      <c r="R2402">
        <v>0</v>
      </c>
      <c r="S2402" s="3">
        <v>5212</v>
      </c>
      <c r="T2402" t="s">
        <v>74</v>
      </c>
      <c r="U2402">
        <v>0</v>
      </c>
      <c r="V2402">
        <v>0</v>
      </c>
      <c r="W2402" t="s">
        <v>75</v>
      </c>
      <c r="Y2402">
        <v>9</v>
      </c>
      <c r="Z2402" t="s">
        <v>75</v>
      </c>
      <c r="AA2402" t="s">
        <v>74</v>
      </c>
      <c r="AB2402" t="s">
        <v>75</v>
      </c>
      <c r="AC2402">
        <v>0</v>
      </c>
      <c r="AD2402" t="s">
        <v>74</v>
      </c>
      <c r="AE2402" t="s">
        <v>76</v>
      </c>
      <c r="AF2402" s="4">
        <v>44633</v>
      </c>
      <c r="AG2402">
        <v>0</v>
      </c>
    </row>
    <row r="2403" spans="1:34" x14ac:dyDescent="0.6">
      <c r="A2403">
        <v>40364080462</v>
      </c>
      <c r="B2403" t="s">
        <v>1263</v>
      </c>
      <c r="C2403">
        <v>86562156197</v>
      </c>
      <c r="D2403" t="s">
        <v>1265</v>
      </c>
      <c r="E2403" s="3">
        <v>224000</v>
      </c>
      <c r="F2403">
        <v>8.5</v>
      </c>
      <c r="G2403" s="3">
        <v>215511</v>
      </c>
      <c r="H2403" s="3">
        <v>211321</v>
      </c>
      <c r="I2403">
        <v>0</v>
      </c>
      <c r="J2403" s="4">
        <v>44421</v>
      </c>
      <c r="K2403">
        <v>4</v>
      </c>
      <c r="L2403">
        <v>4</v>
      </c>
      <c r="M2403">
        <v>0</v>
      </c>
      <c r="N2403">
        <v>0</v>
      </c>
      <c r="O2403">
        <v>0</v>
      </c>
      <c r="P2403">
        <v>0</v>
      </c>
      <c r="Q2403" t="s">
        <v>73</v>
      </c>
      <c r="R2403">
        <v>0</v>
      </c>
      <c r="S2403" s="3">
        <v>5095</v>
      </c>
      <c r="T2403" t="s">
        <v>74</v>
      </c>
      <c r="U2403">
        <v>0</v>
      </c>
      <c r="V2403">
        <v>0</v>
      </c>
      <c r="W2403" t="s">
        <v>75</v>
      </c>
      <c r="Y2403">
        <v>9</v>
      </c>
      <c r="Z2403" t="s">
        <v>75</v>
      </c>
      <c r="AA2403" t="s">
        <v>74</v>
      </c>
      <c r="AB2403" t="s">
        <v>75</v>
      </c>
      <c r="AC2403">
        <v>0</v>
      </c>
      <c r="AD2403" t="s">
        <v>74</v>
      </c>
      <c r="AE2403" t="s">
        <v>76</v>
      </c>
      <c r="AF2403" s="4">
        <v>44634</v>
      </c>
      <c r="AG2403">
        <v>0</v>
      </c>
    </row>
    <row r="2404" spans="1:34" x14ac:dyDescent="0.6">
      <c r="A2404">
        <v>40371334782</v>
      </c>
      <c r="B2404" t="s">
        <v>1263</v>
      </c>
      <c r="C2404">
        <v>86160172692</v>
      </c>
      <c r="D2404" t="s">
        <v>1266</v>
      </c>
      <c r="E2404" s="3">
        <v>110000</v>
      </c>
      <c r="F2404">
        <v>8.5</v>
      </c>
      <c r="G2404" s="3">
        <v>105760</v>
      </c>
      <c r="H2404" s="3">
        <v>103689</v>
      </c>
      <c r="I2404">
        <v>0</v>
      </c>
      <c r="J2404" s="4">
        <v>44425</v>
      </c>
      <c r="K2404">
        <v>4</v>
      </c>
      <c r="L2404">
        <v>4</v>
      </c>
      <c r="M2404">
        <v>0</v>
      </c>
      <c r="N2404">
        <v>0</v>
      </c>
      <c r="O2404">
        <v>0</v>
      </c>
      <c r="P2404">
        <v>0</v>
      </c>
      <c r="Q2404" t="s">
        <v>73</v>
      </c>
      <c r="R2404">
        <v>0</v>
      </c>
      <c r="S2404" s="3">
        <v>2496</v>
      </c>
      <c r="T2404" t="s">
        <v>74</v>
      </c>
      <c r="U2404">
        <v>0</v>
      </c>
      <c r="V2404">
        <v>0</v>
      </c>
      <c r="Z2404" t="s">
        <v>75</v>
      </c>
      <c r="AA2404" t="s">
        <v>74</v>
      </c>
      <c r="AB2404" t="s">
        <v>75</v>
      </c>
      <c r="AC2404">
        <v>0</v>
      </c>
      <c r="AD2404" t="s">
        <v>74</v>
      </c>
      <c r="AE2404" t="s">
        <v>76</v>
      </c>
      <c r="AF2404" s="4">
        <v>44638</v>
      </c>
      <c r="AG2404">
        <v>0</v>
      </c>
    </row>
    <row r="2405" spans="1:34" x14ac:dyDescent="0.6">
      <c r="A2405" t="s">
        <v>14</v>
      </c>
      <c r="B2405" t="s">
        <v>15</v>
      </c>
      <c r="C2405" t="s">
        <v>16</v>
      </c>
      <c r="D2405" t="s">
        <v>17</v>
      </c>
      <c r="E2405" t="s">
        <v>18</v>
      </c>
      <c r="F2405" t="s">
        <v>19</v>
      </c>
      <c r="G2405" t="s">
        <v>69</v>
      </c>
      <c r="H2405" t="s">
        <v>70</v>
      </c>
      <c r="I2405" t="s">
        <v>21</v>
      </c>
      <c r="J2405" t="s">
        <v>19</v>
      </c>
      <c r="K2405" t="s">
        <v>22</v>
      </c>
      <c r="L2405" t="s">
        <v>22</v>
      </c>
      <c r="M2405" t="s">
        <v>22</v>
      </c>
      <c r="N2405" t="s">
        <v>23</v>
      </c>
      <c r="O2405" t="s">
        <v>22</v>
      </c>
      <c r="P2405" t="s">
        <v>24</v>
      </c>
      <c r="Q2405" t="s">
        <v>19</v>
      </c>
      <c r="R2405" t="s">
        <v>25</v>
      </c>
      <c r="S2405" t="s">
        <v>21</v>
      </c>
      <c r="T2405" t="s">
        <v>26</v>
      </c>
      <c r="U2405" t="s">
        <v>14</v>
      </c>
      <c r="V2405" t="s">
        <v>18</v>
      </c>
      <c r="W2405" t="s">
        <v>24</v>
      </c>
      <c r="X2405" t="s">
        <v>27</v>
      </c>
      <c r="Y2405" t="s">
        <v>25</v>
      </c>
      <c r="Z2405" t="s">
        <v>28</v>
      </c>
      <c r="AA2405" t="s">
        <v>29</v>
      </c>
      <c r="AB2405" t="s">
        <v>25</v>
      </c>
      <c r="AC2405" t="s">
        <v>18</v>
      </c>
      <c r="AD2405" t="s">
        <v>26</v>
      </c>
      <c r="AE2405" t="s">
        <v>29</v>
      </c>
      <c r="AF2405" t="s">
        <v>19</v>
      </c>
      <c r="AG2405" t="s">
        <v>30</v>
      </c>
      <c r="AH2405" t="s">
        <v>31</v>
      </c>
    </row>
    <row r="2406" spans="1:34" x14ac:dyDescent="0.6">
      <c r="A2406" t="s">
        <v>77</v>
      </c>
      <c r="B2406" t="s">
        <v>1263</v>
      </c>
      <c r="E2406" s="3">
        <v>563000</v>
      </c>
      <c r="G2406" s="3">
        <v>541628</v>
      </c>
      <c r="H2406" s="3">
        <v>531090</v>
      </c>
      <c r="I2406">
        <v>0</v>
      </c>
    </row>
    <row r="2407" spans="1:34" x14ac:dyDescent="0.6">
      <c r="A2407" t="s">
        <v>14</v>
      </c>
      <c r="B2407" t="s">
        <v>15</v>
      </c>
      <c r="C2407" t="s">
        <v>16</v>
      </c>
      <c r="D2407" t="s">
        <v>17</v>
      </c>
      <c r="E2407" t="s">
        <v>18</v>
      </c>
      <c r="F2407" t="s">
        <v>19</v>
      </c>
      <c r="G2407" t="s">
        <v>69</v>
      </c>
      <c r="H2407" t="s">
        <v>70</v>
      </c>
      <c r="I2407" t="s">
        <v>21</v>
      </c>
      <c r="J2407" t="s">
        <v>19</v>
      </c>
      <c r="K2407" t="s">
        <v>22</v>
      </c>
      <c r="L2407" t="s">
        <v>22</v>
      </c>
      <c r="M2407" t="s">
        <v>22</v>
      </c>
      <c r="N2407" t="s">
        <v>23</v>
      </c>
      <c r="O2407" t="s">
        <v>22</v>
      </c>
      <c r="P2407" t="s">
        <v>24</v>
      </c>
      <c r="Q2407" t="s">
        <v>19</v>
      </c>
      <c r="R2407" t="s">
        <v>25</v>
      </c>
      <c r="S2407" t="s">
        <v>21</v>
      </c>
      <c r="T2407" t="s">
        <v>26</v>
      </c>
      <c r="U2407" t="s">
        <v>14</v>
      </c>
      <c r="V2407" t="s">
        <v>18</v>
      </c>
      <c r="W2407" t="s">
        <v>24</v>
      </c>
      <c r="X2407" t="s">
        <v>27</v>
      </c>
      <c r="Y2407" t="s">
        <v>25</v>
      </c>
      <c r="Z2407" t="s">
        <v>28</v>
      </c>
      <c r="AA2407" t="s">
        <v>29</v>
      </c>
      <c r="AB2407" t="s">
        <v>25</v>
      </c>
      <c r="AC2407" t="s">
        <v>18</v>
      </c>
      <c r="AD2407" t="s">
        <v>26</v>
      </c>
      <c r="AE2407" t="s">
        <v>29</v>
      </c>
      <c r="AF2407" t="s">
        <v>19</v>
      </c>
      <c r="AG2407" t="s">
        <v>30</v>
      </c>
      <c r="AH2407" t="s">
        <v>31</v>
      </c>
    </row>
    <row r="2408" spans="1:34" x14ac:dyDescent="0.6">
      <c r="A2408">
        <v>40500879265</v>
      </c>
      <c r="B2408" t="s">
        <v>1267</v>
      </c>
      <c r="C2408">
        <v>80083827856</v>
      </c>
      <c r="D2408" t="s">
        <v>1268</v>
      </c>
      <c r="E2408" s="3">
        <v>340500</v>
      </c>
      <c r="F2408">
        <v>11.6</v>
      </c>
      <c r="G2408" s="3">
        <v>283346</v>
      </c>
      <c r="H2408" s="3">
        <v>283346</v>
      </c>
      <c r="I2408">
        <v>0</v>
      </c>
      <c r="J2408" s="4">
        <v>44477</v>
      </c>
      <c r="K2408">
        <v>5</v>
      </c>
      <c r="L2408">
        <v>5</v>
      </c>
      <c r="M2408">
        <v>0</v>
      </c>
      <c r="N2408">
        <v>0</v>
      </c>
      <c r="O2408">
        <v>0</v>
      </c>
      <c r="P2408">
        <v>0</v>
      </c>
      <c r="Q2408" t="s">
        <v>73</v>
      </c>
      <c r="R2408">
        <v>0</v>
      </c>
      <c r="S2408" s="3">
        <v>14874</v>
      </c>
      <c r="T2408" t="s">
        <v>74</v>
      </c>
      <c r="U2408">
        <v>0</v>
      </c>
      <c r="V2408">
        <v>0</v>
      </c>
      <c r="W2408" t="s">
        <v>75</v>
      </c>
      <c r="Y2408">
        <v>9</v>
      </c>
      <c r="Z2408" t="s">
        <v>75</v>
      </c>
      <c r="AA2408" t="s">
        <v>74</v>
      </c>
      <c r="AB2408" t="s">
        <v>75</v>
      </c>
      <c r="AC2408">
        <v>0</v>
      </c>
      <c r="AD2408" t="s">
        <v>74</v>
      </c>
    </row>
    <row r="2409" spans="1:34" x14ac:dyDescent="0.6">
      <c r="A2409">
        <v>40512205396</v>
      </c>
      <c r="B2409" t="s">
        <v>1267</v>
      </c>
      <c r="C2409">
        <v>85938646785</v>
      </c>
      <c r="D2409" t="s">
        <v>1269</v>
      </c>
      <c r="E2409" s="3">
        <v>100000</v>
      </c>
      <c r="F2409">
        <v>11.1</v>
      </c>
      <c r="G2409" s="3">
        <v>59859</v>
      </c>
      <c r="H2409" s="3">
        <v>59859</v>
      </c>
      <c r="I2409">
        <v>0</v>
      </c>
      <c r="J2409" s="4">
        <v>44483</v>
      </c>
      <c r="K2409">
        <v>5</v>
      </c>
      <c r="L2409">
        <v>5</v>
      </c>
      <c r="M2409">
        <v>0</v>
      </c>
      <c r="N2409">
        <v>0</v>
      </c>
      <c r="O2409">
        <v>0</v>
      </c>
      <c r="P2409">
        <v>0</v>
      </c>
      <c r="Q2409" t="s">
        <v>73</v>
      </c>
      <c r="R2409">
        <v>0</v>
      </c>
      <c r="S2409" s="3">
        <v>8843</v>
      </c>
      <c r="T2409" t="s">
        <v>74</v>
      </c>
      <c r="U2409">
        <v>0</v>
      </c>
      <c r="V2409">
        <v>0</v>
      </c>
      <c r="W2409" t="s">
        <v>75</v>
      </c>
      <c r="Y2409">
        <v>9</v>
      </c>
      <c r="Z2409" t="s">
        <v>75</v>
      </c>
      <c r="AA2409" t="s">
        <v>74</v>
      </c>
      <c r="AB2409" t="s">
        <v>75</v>
      </c>
      <c r="AC2409">
        <v>0</v>
      </c>
      <c r="AD2409" t="s">
        <v>74</v>
      </c>
    </row>
    <row r="2410" spans="1:34" x14ac:dyDescent="0.6">
      <c r="A2410">
        <v>40631299061</v>
      </c>
      <c r="B2410" t="s">
        <v>1267</v>
      </c>
      <c r="C2410">
        <v>85433432903</v>
      </c>
      <c r="D2410" t="s">
        <v>1270</v>
      </c>
      <c r="E2410" s="3">
        <v>1156000</v>
      </c>
      <c r="F2410">
        <v>9.6</v>
      </c>
      <c r="G2410" s="3">
        <v>1126892</v>
      </c>
      <c r="H2410" s="3">
        <v>1126892</v>
      </c>
      <c r="I2410">
        <v>0</v>
      </c>
      <c r="J2410" s="4">
        <v>44537</v>
      </c>
      <c r="K2410">
        <v>3</v>
      </c>
      <c r="L2410">
        <v>3</v>
      </c>
      <c r="M2410">
        <v>0</v>
      </c>
      <c r="N2410">
        <v>0</v>
      </c>
      <c r="O2410">
        <v>0</v>
      </c>
      <c r="P2410">
        <v>0</v>
      </c>
      <c r="Q2410" t="s">
        <v>73</v>
      </c>
      <c r="R2410">
        <v>0</v>
      </c>
      <c r="S2410" s="3">
        <v>21184</v>
      </c>
      <c r="T2410" t="s">
        <v>74</v>
      </c>
      <c r="U2410">
        <v>0</v>
      </c>
      <c r="V2410">
        <v>0</v>
      </c>
      <c r="W2410" t="s">
        <v>75</v>
      </c>
      <c r="Y2410">
        <v>9</v>
      </c>
      <c r="Z2410" t="s">
        <v>75</v>
      </c>
      <c r="AA2410" t="s">
        <v>74</v>
      </c>
      <c r="AB2410" t="s">
        <v>75</v>
      </c>
      <c r="AC2410">
        <v>0</v>
      </c>
      <c r="AD2410" t="s">
        <v>74</v>
      </c>
    </row>
    <row r="2411" spans="1:34" x14ac:dyDescent="0.6">
      <c r="A2411">
        <v>40695220981</v>
      </c>
      <c r="B2411" t="s">
        <v>1267</v>
      </c>
      <c r="C2411">
        <v>89635471933</v>
      </c>
      <c r="D2411" t="s">
        <v>1271</v>
      </c>
      <c r="E2411" s="3">
        <v>400000</v>
      </c>
      <c r="F2411">
        <v>11.1</v>
      </c>
      <c r="G2411" s="3">
        <v>394847</v>
      </c>
      <c r="H2411" s="3">
        <v>374847</v>
      </c>
      <c r="I2411">
        <v>0</v>
      </c>
      <c r="J2411" s="4">
        <v>44566</v>
      </c>
      <c r="K2411">
        <v>2</v>
      </c>
      <c r="L2411">
        <v>2</v>
      </c>
      <c r="M2411">
        <v>0</v>
      </c>
      <c r="N2411">
        <v>0</v>
      </c>
      <c r="O2411">
        <v>0</v>
      </c>
      <c r="P2411">
        <v>0</v>
      </c>
      <c r="Q2411" t="s">
        <v>73</v>
      </c>
      <c r="R2411">
        <v>0</v>
      </c>
      <c r="S2411" s="3">
        <v>7635</v>
      </c>
      <c r="T2411" t="s">
        <v>74</v>
      </c>
      <c r="U2411">
        <v>0</v>
      </c>
      <c r="V2411">
        <v>0</v>
      </c>
      <c r="W2411" t="s">
        <v>75</v>
      </c>
      <c r="Y2411">
        <v>9</v>
      </c>
      <c r="Z2411" t="s">
        <v>75</v>
      </c>
      <c r="AA2411" t="s">
        <v>74</v>
      </c>
      <c r="AB2411" t="s">
        <v>75</v>
      </c>
      <c r="AC2411">
        <v>0</v>
      </c>
      <c r="AD2411" t="s">
        <v>74</v>
      </c>
    </row>
    <row r="2412" spans="1:34" x14ac:dyDescent="0.6">
      <c r="A2412">
        <v>40697435189</v>
      </c>
      <c r="B2412" t="s">
        <v>1267</v>
      </c>
      <c r="C2412">
        <v>87852346726</v>
      </c>
      <c r="D2412" t="s">
        <v>1272</v>
      </c>
      <c r="E2412" s="3">
        <v>500000</v>
      </c>
      <c r="F2412">
        <v>10.1</v>
      </c>
      <c r="G2412" s="3">
        <v>493063</v>
      </c>
      <c r="H2412" s="3">
        <v>493063</v>
      </c>
      <c r="I2412">
        <v>0</v>
      </c>
      <c r="J2412" s="4">
        <v>44567</v>
      </c>
      <c r="K2412">
        <v>2</v>
      </c>
      <c r="L2412">
        <v>2</v>
      </c>
      <c r="M2412">
        <v>0</v>
      </c>
      <c r="N2412">
        <v>0</v>
      </c>
      <c r="O2412">
        <v>0</v>
      </c>
      <c r="P2412">
        <v>0</v>
      </c>
      <c r="Q2412" t="s">
        <v>73</v>
      </c>
      <c r="R2412">
        <v>0</v>
      </c>
      <c r="S2412" s="3">
        <v>9289</v>
      </c>
      <c r="T2412" t="s">
        <v>74</v>
      </c>
      <c r="U2412">
        <v>0</v>
      </c>
      <c r="V2412">
        <v>0</v>
      </c>
      <c r="W2412" t="s">
        <v>75</v>
      </c>
      <c r="Y2412">
        <v>9</v>
      </c>
      <c r="Z2412" t="s">
        <v>75</v>
      </c>
      <c r="AA2412" t="s">
        <v>74</v>
      </c>
      <c r="AB2412" t="s">
        <v>75</v>
      </c>
      <c r="AC2412">
        <v>0</v>
      </c>
      <c r="AD2412" t="s">
        <v>74</v>
      </c>
    </row>
    <row r="2413" spans="1:34" x14ac:dyDescent="0.6">
      <c r="A2413">
        <v>40711861840</v>
      </c>
      <c r="B2413" t="s">
        <v>1267</v>
      </c>
      <c r="C2413">
        <v>86498952282</v>
      </c>
      <c r="D2413" t="s">
        <v>1249</v>
      </c>
      <c r="E2413" s="3">
        <v>125100</v>
      </c>
      <c r="F2413">
        <v>10.1</v>
      </c>
      <c r="G2413" s="3">
        <v>123149</v>
      </c>
      <c r="H2413" s="3">
        <v>123149</v>
      </c>
      <c r="I2413">
        <v>0</v>
      </c>
      <c r="J2413" s="4">
        <v>44573</v>
      </c>
      <c r="K2413">
        <v>2</v>
      </c>
      <c r="L2413">
        <v>2</v>
      </c>
      <c r="M2413">
        <v>0</v>
      </c>
      <c r="N2413">
        <v>0</v>
      </c>
      <c r="O2413">
        <v>0</v>
      </c>
      <c r="P2413">
        <v>0</v>
      </c>
      <c r="Q2413" t="s">
        <v>73</v>
      </c>
      <c r="R2413">
        <v>0</v>
      </c>
      <c r="S2413" s="3">
        <v>2324</v>
      </c>
      <c r="T2413" t="s">
        <v>74</v>
      </c>
      <c r="U2413">
        <v>0</v>
      </c>
      <c r="V2413">
        <v>0</v>
      </c>
      <c r="W2413" t="s">
        <v>75</v>
      </c>
      <c r="Y2413">
        <v>9</v>
      </c>
      <c r="Z2413" t="s">
        <v>75</v>
      </c>
      <c r="AA2413" t="s">
        <v>74</v>
      </c>
      <c r="AB2413" t="s">
        <v>75</v>
      </c>
      <c r="AC2413">
        <v>0</v>
      </c>
      <c r="AD2413" t="s">
        <v>74</v>
      </c>
    </row>
    <row r="2414" spans="1:34" x14ac:dyDescent="0.6">
      <c r="A2414">
        <v>40763118654</v>
      </c>
      <c r="B2414" t="s">
        <v>1267</v>
      </c>
      <c r="C2414">
        <v>88670584000</v>
      </c>
      <c r="D2414" t="s">
        <v>1273</v>
      </c>
      <c r="E2414" s="3">
        <v>952000</v>
      </c>
      <c r="F2414">
        <v>11.6</v>
      </c>
      <c r="G2414" s="3">
        <v>950441</v>
      </c>
      <c r="H2414" s="3">
        <v>950441</v>
      </c>
      <c r="I2414">
        <v>0</v>
      </c>
      <c r="J2414" s="4">
        <v>44596</v>
      </c>
      <c r="K2414">
        <v>1</v>
      </c>
      <c r="L2414">
        <v>1</v>
      </c>
      <c r="M2414">
        <v>0</v>
      </c>
      <c r="N2414">
        <v>0</v>
      </c>
      <c r="O2414">
        <v>0</v>
      </c>
      <c r="P2414">
        <v>0</v>
      </c>
      <c r="Q2414" t="s">
        <v>73</v>
      </c>
      <c r="R2414">
        <v>0</v>
      </c>
      <c r="S2414" s="3">
        <v>18415</v>
      </c>
      <c r="T2414" t="s">
        <v>74</v>
      </c>
      <c r="U2414">
        <v>0</v>
      </c>
      <c r="V2414">
        <v>0</v>
      </c>
      <c r="W2414" t="s">
        <v>75</v>
      </c>
      <c r="Y2414">
        <v>9</v>
      </c>
      <c r="Z2414" t="s">
        <v>75</v>
      </c>
      <c r="AA2414" t="s">
        <v>74</v>
      </c>
      <c r="AB2414" t="s">
        <v>75</v>
      </c>
      <c r="AC2414">
        <v>0</v>
      </c>
      <c r="AD2414" t="s">
        <v>74</v>
      </c>
      <c r="AE2414" t="s">
        <v>76</v>
      </c>
      <c r="AF2414" s="4">
        <v>44635</v>
      </c>
      <c r="AG2414">
        <v>0</v>
      </c>
    </row>
    <row r="2415" spans="1:34" x14ac:dyDescent="0.6">
      <c r="A2415">
        <v>40826571116</v>
      </c>
      <c r="B2415" t="s">
        <v>1267</v>
      </c>
      <c r="C2415">
        <v>90282385533</v>
      </c>
      <c r="D2415" t="s">
        <v>1274</v>
      </c>
      <c r="E2415" s="3">
        <v>150000</v>
      </c>
      <c r="F2415">
        <v>9.85</v>
      </c>
      <c r="G2415" s="3">
        <v>151133</v>
      </c>
      <c r="H2415" s="3">
        <v>151133</v>
      </c>
      <c r="I2415">
        <v>0</v>
      </c>
      <c r="J2415" s="4">
        <v>44624</v>
      </c>
      <c r="K2415">
        <v>1</v>
      </c>
      <c r="L2415">
        <v>1</v>
      </c>
      <c r="M2415">
        <v>0</v>
      </c>
      <c r="N2415">
        <v>0</v>
      </c>
      <c r="O2415">
        <v>0</v>
      </c>
      <c r="P2415">
        <v>0</v>
      </c>
      <c r="Q2415" t="s">
        <v>73</v>
      </c>
      <c r="R2415">
        <v>0</v>
      </c>
      <c r="S2415" s="3">
        <v>5662</v>
      </c>
      <c r="T2415" t="s">
        <v>74</v>
      </c>
      <c r="U2415">
        <v>0</v>
      </c>
      <c r="V2415">
        <v>0</v>
      </c>
      <c r="W2415" t="s">
        <v>75</v>
      </c>
      <c r="Y2415">
        <v>9</v>
      </c>
      <c r="Z2415" t="s">
        <v>75</v>
      </c>
      <c r="AA2415" t="s">
        <v>74</v>
      </c>
      <c r="AB2415" t="s">
        <v>75</v>
      </c>
      <c r="AC2415">
        <v>0</v>
      </c>
      <c r="AD2415" t="s">
        <v>74</v>
      </c>
    </row>
    <row r="2416" spans="1:34" x14ac:dyDescent="0.6">
      <c r="A2416">
        <v>40844237487</v>
      </c>
      <c r="B2416" t="s">
        <v>1267</v>
      </c>
      <c r="C2416">
        <v>85832906562</v>
      </c>
      <c r="D2416" t="s">
        <v>1275</v>
      </c>
      <c r="E2416" s="3">
        <v>800000</v>
      </c>
      <c r="F2416">
        <v>10.35</v>
      </c>
      <c r="G2416" s="3">
        <v>804991</v>
      </c>
      <c r="H2416" s="3">
        <v>804991</v>
      </c>
      <c r="I2416">
        <v>0</v>
      </c>
      <c r="J2416" s="4">
        <v>44630</v>
      </c>
      <c r="K2416">
        <v>1</v>
      </c>
      <c r="L2416">
        <v>1</v>
      </c>
      <c r="M2416">
        <v>0</v>
      </c>
      <c r="N2416">
        <v>0</v>
      </c>
      <c r="O2416">
        <v>0</v>
      </c>
      <c r="P2416">
        <v>0</v>
      </c>
      <c r="Q2416" t="s">
        <v>73</v>
      </c>
      <c r="R2416">
        <v>0</v>
      </c>
      <c r="S2416" s="3">
        <v>14963</v>
      </c>
      <c r="T2416" t="s">
        <v>74</v>
      </c>
      <c r="U2416">
        <v>0</v>
      </c>
      <c r="V2416">
        <v>0</v>
      </c>
      <c r="W2416" t="s">
        <v>75</v>
      </c>
      <c r="Y2416">
        <v>9</v>
      </c>
      <c r="Z2416" t="s">
        <v>75</v>
      </c>
      <c r="AA2416" t="s">
        <v>74</v>
      </c>
      <c r="AB2416" t="s">
        <v>75</v>
      </c>
      <c r="AC2416">
        <v>0</v>
      </c>
      <c r="AD2416" t="s">
        <v>74</v>
      </c>
    </row>
    <row r="2417" spans="1:34" x14ac:dyDescent="0.6">
      <c r="A2417">
        <v>40847231765</v>
      </c>
      <c r="B2417" t="s">
        <v>1267</v>
      </c>
      <c r="C2417">
        <v>85433432903</v>
      </c>
      <c r="D2417" t="s">
        <v>1270</v>
      </c>
      <c r="E2417" s="3">
        <v>89900</v>
      </c>
      <c r="F2417">
        <v>9.85</v>
      </c>
      <c r="G2417" s="3">
        <v>90409</v>
      </c>
      <c r="H2417" s="3">
        <v>90409</v>
      </c>
      <c r="I2417">
        <v>0</v>
      </c>
      <c r="J2417" s="4">
        <v>44631</v>
      </c>
      <c r="K2417">
        <v>1</v>
      </c>
      <c r="L2417">
        <v>1</v>
      </c>
      <c r="M2417">
        <v>0</v>
      </c>
      <c r="N2417">
        <v>0</v>
      </c>
      <c r="O2417">
        <v>0</v>
      </c>
      <c r="P2417">
        <v>0</v>
      </c>
      <c r="Q2417" t="s">
        <v>73</v>
      </c>
      <c r="R2417">
        <v>0</v>
      </c>
      <c r="S2417" s="3">
        <v>1659</v>
      </c>
      <c r="T2417" t="s">
        <v>74</v>
      </c>
      <c r="U2417">
        <v>0</v>
      </c>
      <c r="V2417">
        <v>0</v>
      </c>
      <c r="W2417" t="s">
        <v>75</v>
      </c>
      <c r="Y2417">
        <v>9</v>
      </c>
      <c r="Z2417" t="s">
        <v>75</v>
      </c>
      <c r="AA2417" t="s">
        <v>74</v>
      </c>
      <c r="AB2417" t="s">
        <v>75</v>
      </c>
      <c r="AC2417">
        <v>0</v>
      </c>
      <c r="AD2417" t="s">
        <v>74</v>
      </c>
    </row>
    <row r="2418" spans="1:34" x14ac:dyDescent="0.6">
      <c r="A2418" t="s">
        <v>14</v>
      </c>
      <c r="B2418" t="s">
        <v>15</v>
      </c>
      <c r="C2418" t="s">
        <v>16</v>
      </c>
      <c r="D2418" t="s">
        <v>17</v>
      </c>
      <c r="E2418" t="s">
        <v>18</v>
      </c>
      <c r="F2418" t="s">
        <v>19</v>
      </c>
      <c r="G2418" t="s">
        <v>69</v>
      </c>
      <c r="H2418" t="s">
        <v>70</v>
      </c>
      <c r="I2418" t="s">
        <v>21</v>
      </c>
      <c r="J2418" t="s">
        <v>19</v>
      </c>
      <c r="K2418" t="s">
        <v>22</v>
      </c>
      <c r="L2418" t="s">
        <v>22</v>
      </c>
      <c r="M2418" t="s">
        <v>22</v>
      </c>
      <c r="N2418" t="s">
        <v>23</v>
      </c>
      <c r="O2418" t="s">
        <v>22</v>
      </c>
      <c r="P2418" t="s">
        <v>24</v>
      </c>
      <c r="Q2418" t="s">
        <v>19</v>
      </c>
      <c r="R2418" t="s">
        <v>25</v>
      </c>
      <c r="S2418" t="s">
        <v>21</v>
      </c>
      <c r="T2418" t="s">
        <v>26</v>
      </c>
      <c r="U2418" t="s">
        <v>14</v>
      </c>
      <c r="V2418" t="s">
        <v>18</v>
      </c>
      <c r="W2418" t="s">
        <v>24</v>
      </c>
      <c r="X2418" t="s">
        <v>27</v>
      </c>
      <c r="Y2418" t="s">
        <v>25</v>
      </c>
      <c r="Z2418" t="s">
        <v>28</v>
      </c>
      <c r="AA2418" t="s">
        <v>29</v>
      </c>
      <c r="AB2418" t="s">
        <v>25</v>
      </c>
      <c r="AC2418" t="s">
        <v>18</v>
      </c>
      <c r="AD2418" t="s">
        <v>26</v>
      </c>
      <c r="AE2418" t="s">
        <v>29</v>
      </c>
      <c r="AF2418" t="s">
        <v>19</v>
      </c>
      <c r="AG2418" t="s">
        <v>30</v>
      </c>
      <c r="AH2418" t="s">
        <v>31</v>
      </c>
    </row>
    <row r="2419" spans="1:34" x14ac:dyDescent="0.6">
      <c r="A2419" t="s">
        <v>77</v>
      </c>
      <c r="B2419" t="s">
        <v>1267</v>
      </c>
      <c r="E2419" s="3">
        <v>4613500</v>
      </c>
      <c r="G2419" s="3">
        <v>4478130</v>
      </c>
      <c r="H2419" s="3">
        <v>4458130</v>
      </c>
      <c r="I2419">
        <v>0</v>
      </c>
    </row>
    <row r="2420" spans="1:34" x14ac:dyDescent="0.6">
      <c r="A2420" t="s">
        <v>14</v>
      </c>
      <c r="B2420" t="s">
        <v>15</v>
      </c>
      <c r="C2420" t="s">
        <v>16</v>
      </c>
      <c r="D2420" t="s">
        <v>17</v>
      </c>
      <c r="E2420" t="s">
        <v>18</v>
      </c>
      <c r="F2420" t="s">
        <v>19</v>
      </c>
      <c r="G2420" t="s">
        <v>69</v>
      </c>
      <c r="H2420" t="s">
        <v>70</v>
      </c>
      <c r="I2420" t="s">
        <v>21</v>
      </c>
      <c r="J2420" t="s">
        <v>19</v>
      </c>
      <c r="K2420" t="s">
        <v>22</v>
      </c>
      <c r="L2420" t="s">
        <v>22</v>
      </c>
      <c r="M2420" t="s">
        <v>22</v>
      </c>
      <c r="N2420" t="s">
        <v>23</v>
      </c>
      <c r="O2420" t="s">
        <v>22</v>
      </c>
      <c r="P2420" t="s">
        <v>24</v>
      </c>
      <c r="Q2420" t="s">
        <v>19</v>
      </c>
      <c r="R2420" t="s">
        <v>25</v>
      </c>
      <c r="S2420" t="s">
        <v>21</v>
      </c>
      <c r="T2420" t="s">
        <v>26</v>
      </c>
      <c r="U2420" t="s">
        <v>14</v>
      </c>
      <c r="V2420" t="s">
        <v>18</v>
      </c>
      <c r="W2420" t="s">
        <v>24</v>
      </c>
      <c r="X2420" t="s">
        <v>27</v>
      </c>
      <c r="Y2420" t="s">
        <v>25</v>
      </c>
      <c r="Z2420" t="s">
        <v>28</v>
      </c>
      <c r="AA2420" t="s">
        <v>29</v>
      </c>
      <c r="AB2420" t="s">
        <v>25</v>
      </c>
      <c r="AC2420" t="s">
        <v>18</v>
      </c>
      <c r="AD2420" t="s">
        <v>26</v>
      </c>
      <c r="AE2420" t="s">
        <v>29</v>
      </c>
      <c r="AF2420" t="s">
        <v>19</v>
      </c>
      <c r="AG2420" t="s">
        <v>30</v>
      </c>
      <c r="AH2420" t="s">
        <v>31</v>
      </c>
    </row>
    <row r="2421" spans="1:34" x14ac:dyDescent="0.6">
      <c r="A2421">
        <v>36946724807</v>
      </c>
      <c r="B2421" t="s">
        <v>118</v>
      </c>
      <c r="C2421">
        <v>80083824094</v>
      </c>
      <c r="D2421" t="s">
        <v>1276</v>
      </c>
      <c r="E2421" s="3">
        <v>220000</v>
      </c>
      <c r="F2421">
        <v>12.45</v>
      </c>
      <c r="G2421" s="3">
        <v>42113</v>
      </c>
      <c r="H2421" s="3">
        <v>9060.74</v>
      </c>
      <c r="I2421">
        <v>0</v>
      </c>
      <c r="J2421" s="4">
        <v>42899</v>
      </c>
      <c r="K2421">
        <v>19</v>
      </c>
      <c r="L2421">
        <v>19</v>
      </c>
      <c r="M2421">
        <v>0</v>
      </c>
      <c r="N2421">
        <v>0</v>
      </c>
      <c r="O2421">
        <v>0</v>
      </c>
      <c r="P2421">
        <v>0</v>
      </c>
      <c r="Q2421" t="s">
        <v>73</v>
      </c>
      <c r="R2421">
        <v>0</v>
      </c>
      <c r="S2421" s="3">
        <v>4944</v>
      </c>
      <c r="T2421" t="s">
        <v>74</v>
      </c>
      <c r="U2421">
        <v>0</v>
      </c>
      <c r="V2421">
        <v>0</v>
      </c>
      <c r="W2421" t="s">
        <v>75</v>
      </c>
      <c r="Y2421">
        <v>9</v>
      </c>
      <c r="Z2421" t="s">
        <v>75</v>
      </c>
      <c r="AA2421" t="s">
        <v>74</v>
      </c>
      <c r="AB2421" t="s">
        <v>75</v>
      </c>
      <c r="AC2421">
        <v>0</v>
      </c>
      <c r="AD2421" t="s">
        <v>74</v>
      </c>
    </row>
    <row r="2422" spans="1:34" x14ac:dyDescent="0.6">
      <c r="A2422">
        <v>37696271883</v>
      </c>
      <c r="B2422" t="s">
        <v>118</v>
      </c>
      <c r="C2422">
        <v>86373743781</v>
      </c>
      <c r="D2422" t="s">
        <v>1277</v>
      </c>
      <c r="E2422" s="3">
        <v>150000</v>
      </c>
      <c r="F2422">
        <v>11.6</v>
      </c>
      <c r="G2422" s="3">
        <v>57369</v>
      </c>
      <c r="H2422" s="3">
        <v>15734</v>
      </c>
      <c r="I2422">
        <v>0</v>
      </c>
      <c r="J2422" s="4">
        <v>43231</v>
      </c>
      <c r="K2422">
        <v>19</v>
      </c>
      <c r="L2422">
        <v>19</v>
      </c>
      <c r="M2422">
        <v>0</v>
      </c>
      <c r="N2422">
        <v>0</v>
      </c>
      <c r="O2422">
        <v>0</v>
      </c>
      <c r="P2422">
        <v>0</v>
      </c>
      <c r="Q2422" t="s">
        <v>73</v>
      </c>
      <c r="R2422">
        <v>0</v>
      </c>
      <c r="S2422" s="3">
        <v>3307</v>
      </c>
      <c r="T2422" t="s">
        <v>74</v>
      </c>
      <c r="U2422">
        <v>0</v>
      </c>
      <c r="V2422">
        <v>0</v>
      </c>
      <c r="W2422" t="s">
        <v>75</v>
      </c>
      <c r="Y2422">
        <v>9</v>
      </c>
      <c r="Z2422" t="s">
        <v>75</v>
      </c>
      <c r="AA2422" t="s">
        <v>74</v>
      </c>
      <c r="AB2422" t="s">
        <v>75</v>
      </c>
      <c r="AC2422">
        <v>0</v>
      </c>
      <c r="AD2422" t="s">
        <v>74</v>
      </c>
    </row>
    <row r="2423" spans="1:34" x14ac:dyDescent="0.6">
      <c r="A2423">
        <v>37772434980</v>
      </c>
      <c r="B2423" t="s">
        <v>118</v>
      </c>
      <c r="C2423">
        <v>80083832094</v>
      </c>
      <c r="D2423" t="s">
        <v>1278</v>
      </c>
      <c r="E2423" s="3">
        <v>360000</v>
      </c>
      <c r="F2423">
        <v>11.7</v>
      </c>
      <c r="G2423" s="3">
        <v>79526</v>
      </c>
      <c r="H2423" s="3">
        <v>23959.22</v>
      </c>
      <c r="I2423">
        <v>0</v>
      </c>
      <c r="J2423" s="4">
        <v>43279</v>
      </c>
      <c r="K2423">
        <v>19</v>
      </c>
      <c r="L2423">
        <v>19</v>
      </c>
      <c r="M2423">
        <v>0</v>
      </c>
      <c r="N2423">
        <v>0</v>
      </c>
      <c r="O2423">
        <v>0</v>
      </c>
      <c r="P2423">
        <v>0</v>
      </c>
      <c r="Q2423" t="s">
        <v>73</v>
      </c>
      <c r="R2423">
        <v>0</v>
      </c>
      <c r="S2423" s="3">
        <v>9690</v>
      </c>
      <c r="T2423" t="s">
        <v>74</v>
      </c>
      <c r="U2423">
        <v>0</v>
      </c>
      <c r="V2423">
        <v>0</v>
      </c>
      <c r="W2423" t="s">
        <v>75</v>
      </c>
      <c r="Y2423">
        <v>9</v>
      </c>
      <c r="Z2423" t="s">
        <v>75</v>
      </c>
      <c r="AA2423" t="s">
        <v>74</v>
      </c>
      <c r="AB2423" t="s">
        <v>75</v>
      </c>
      <c r="AC2423">
        <v>0</v>
      </c>
      <c r="AD2423" t="s">
        <v>74</v>
      </c>
    </row>
    <row r="2424" spans="1:34" x14ac:dyDescent="0.6">
      <c r="A2424">
        <v>37780967917</v>
      </c>
      <c r="B2424" t="s">
        <v>118</v>
      </c>
      <c r="C2424">
        <v>85021917179</v>
      </c>
      <c r="D2424" t="s">
        <v>1279</v>
      </c>
      <c r="E2424" s="3">
        <v>200000</v>
      </c>
      <c r="F2424">
        <v>11.7</v>
      </c>
      <c r="G2424" s="3">
        <v>88724</v>
      </c>
      <c r="H2424" s="3">
        <v>63532.1</v>
      </c>
      <c r="I2424">
        <v>0</v>
      </c>
      <c r="J2424" s="4">
        <v>43280</v>
      </c>
      <c r="K2424">
        <v>19</v>
      </c>
      <c r="L2424">
        <v>19</v>
      </c>
      <c r="M2424">
        <v>0</v>
      </c>
      <c r="N2424">
        <v>0</v>
      </c>
      <c r="O2424">
        <v>0</v>
      </c>
      <c r="P2424">
        <v>0</v>
      </c>
      <c r="Q2424" t="s">
        <v>73</v>
      </c>
      <c r="R2424">
        <v>0</v>
      </c>
      <c r="S2424" s="3">
        <v>4522</v>
      </c>
      <c r="T2424" t="s">
        <v>74</v>
      </c>
      <c r="U2424">
        <v>0</v>
      </c>
      <c r="V2424">
        <v>0</v>
      </c>
      <c r="W2424" t="s">
        <v>75</v>
      </c>
      <c r="Y2424">
        <v>9</v>
      </c>
      <c r="Z2424" t="s">
        <v>75</v>
      </c>
      <c r="AA2424" t="s">
        <v>74</v>
      </c>
      <c r="AB2424" t="s">
        <v>75</v>
      </c>
      <c r="AC2424">
        <v>0</v>
      </c>
      <c r="AD2424" t="s">
        <v>74</v>
      </c>
      <c r="AE2424" t="s">
        <v>76</v>
      </c>
      <c r="AF2424" s="4">
        <v>44195</v>
      </c>
      <c r="AG2424">
        <v>0</v>
      </c>
    </row>
    <row r="2425" spans="1:34" x14ac:dyDescent="0.6">
      <c r="A2425">
        <v>37782006349</v>
      </c>
      <c r="B2425" t="s">
        <v>118</v>
      </c>
      <c r="C2425">
        <v>80083971300</v>
      </c>
      <c r="D2425" t="s">
        <v>1280</v>
      </c>
      <c r="E2425" s="3">
        <v>150000</v>
      </c>
      <c r="F2425">
        <v>11.7</v>
      </c>
      <c r="G2425" s="3">
        <v>35132</v>
      </c>
      <c r="H2425" s="3">
        <v>15938</v>
      </c>
      <c r="I2425">
        <v>0</v>
      </c>
      <c r="J2425" s="4">
        <v>43281</v>
      </c>
      <c r="K2425">
        <v>19</v>
      </c>
      <c r="L2425">
        <v>19</v>
      </c>
      <c r="M2425">
        <v>0</v>
      </c>
      <c r="N2425">
        <v>0</v>
      </c>
      <c r="O2425">
        <v>0</v>
      </c>
      <c r="P2425">
        <v>0</v>
      </c>
      <c r="Q2425" t="s">
        <v>73</v>
      </c>
      <c r="R2425">
        <v>0</v>
      </c>
      <c r="S2425" s="3">
        <v>4035</v>
      </c>
      <c r="T2425" t="s">
        <v>74</v>
      </c>
      <c r="U2425">
        <v>0</v>
      </c>
      <c r="V2425">
        <v>0</v>
      </c>
      <c r="W2425" t="s">
        <v>75</v>
      </c>
      <c r="Y2425">
        <v>9</v>
      </c>
      <c r="Z2425" t="s">
        <v>75</v>
      </c>
      <c r="AA2425" t="s">
        <v>74</v>
      </c>
      <c r="AB2425" t="s">
        <v>75</v>
      </c>
      <c r="AC2425">
        <v>0</v>
      </c>
      <c r="AD2425" t="s">
        <v>74</v>
      </c>
      <c r="AE2425" t="s">
        <v>76</v>
      </c>
      <c r="AF2425" s="4">
        <v>44195</v>
      </c>
      <c r="AG2425">
        <v>0</v>
      </c>
    </row>
    <row r="2426" spans="1:34" x14ac:dyDescent="0.6">
      <c r="A2426">
        <v>37814703278</v>
      </c>
      <c r="B2426" t="s">
        <v>118</v>
      </c>
      <c r="C2426">
        <v>85016078922</v>
      </c>
      <c r="D2426" t="s">
        <v>1281</v>
      </c>
      <c r="E2426" s="3">
        <v>70000</v>
      </c>
      <c r="F2426">
        <v>11.7</v>
      </c>
      <c r="G2426" s="3">
        <v>18007</v>
      </c>
      <c r="H2426" s="3">
        <v>7028</v>
      </c>
      <c r="I2426">
        <v>0</v>
      </c>
      <c r="J2426" s="4">
        <v>43297</v>
      </c>
      <c r="K2426">
        <v>19</v>
      </c>
      <c r="L2426">
        <v>19</v>
      </c>
      <c r="M2426">
        <v>0</v>
      </c>
      <c r="N2426">
        <v>0</v>
      </c>
      <c r="O2426">
        <v>0</v>
      </c>
      <c r="P2426">
        <v>0</v>
      </c>
      <c r="Q2426" t="s">
        <v>73</v>
      </c>
      <c r="R2426">
        <v>0</v>
      </c>
      <c r="S2426" s="3">
        <v>1834</v>
      </c>
      <c r="T2426" t="s">
        <v>74</v>
      </c>
      <c r="U2426">
        <v>0</v>
      </c>
      <c r="V2426">
        <v>0</v>
      </c>
      <c r="W2426" t="s">
        <v>75</v>
      </c>
      <c r="Y2426">
        <v>9</v>
      </c>
      <c r="Z2426" t="s">
        <v>75</v>
      </c>
      <c r="AA2426" t="s">
        <v>74</v>
      </c>
      <c r="AB2426" t="s">
        <v>75</v>
      </c>
      <c r="AC2426">
        <v>0</v>
      </c>
      <c r="AD2426" t="s">
        <v>74</v>
      </c>
      <c r="AE2426" t="s">
        <v>76</v>
      </c>
      <c r="AF2426" s="4">
        <v>43948</v>
      </c>
      <c r="AG2426">
        <v>999</v>
      </c>
    </row>
    <row r="2427" spans="1:34" x14ac:dyDescent="0.6">
      <c r="A2427">
        <v>37834731097</v>
      </c>
      <c r="B2427" t="s">
        <v>118</v>
      </c>
      <c r="C2427">
        <v>85170752306</v>
      </c>
      <c r="D2427" t="s">
        <v>1282</v>
      </c>
      <c r="E2427" s="3">
        <v>150000</v>
      </c>
      <c r="F2427">
        <v>11.7</v>
      </c>
      <c r="G2427" s="3">
        <v>36793</v>
      </c>
      <c r="H2427" s="3">
        <v>9952.27</v>
      </c>
      <c r="I2427">
        <v>0</v>
      </c>
      <c r="J2427" s="4">
        <v>43306</v>
      </c>
      <c r="K2427">
        <v>19</v>
      </c>
      <c r="L2427">
        <v>19</v>
      </c>
      <c r="M2427">
        <v>0</v>
      </c>
      <c r="N2427">
        <v>0</v>
      </c>
      <c r="O2427">
        <v>0</v>
      </c>
      <c r="P2427">
        <v>0</v>
      </c>
      <c r="Q2427" t="s">
        <v>73</v>
      </c>
      <c r="R2427">
        <v>0</v>
      </c>
      <c r="S2427" s="3">
        <v>3929</v>
      </c>
      <c r="T2427" t="s">
        <v>74</v>
      </c>
      <c r="U2427">
        <v>0</v>
      </c>
      <c r="V2427">
        <v>0</v>
      </c>
      <c r="W2427" t="s">
        <v>75</v>
      </c>
      <c r="Y2427">
        <v>9</v>
      </c>
      <c r="Z2427" t="s">
        <v>75</v>
      </c>
      <c r="AA2427" t="s">
        <v>74</v>
      </c>
      <c r="AB2427" t="s">
        <v>75</v>
      </c>
      <c r="AC2427">
        <v>0</v>
      </c>
      <c r="AD2427" t="s">
        <v>74</v>
      </c>
    </row>
    <row r="2428" spans="1:34" x14ac:dyDescent="0.6">
      <c r="A2428">
        <v>37836977970</v>
      </c>
      <c r="B2428" t="s">
        <v>118</v>
      </c>
      <c r="C2428">
        <v>85047734661</v>
      </c>
      <c r="D2428" t="s">
        <v>1283</v>
      </c>
      <c r="E2428" s="3">
        <v>120000</v>
      </c>
      <c r="F2428">
        <v>11.7</v>
      </c>
      <c r="G2428" s="3">
        <v>53993</v>
      </c>
      <c r="H2428" s="3">
        <v>52039.56</v>
      </c>
      <c r="I2428">
        <v>0</v>
      </c>
      <c r="J2428" s="4">
        <v>43307</v>
      </c>
      <c r="K2428">
        <v>19</v>
      </c>
      <c r="L2428">
        <v>19</v>
      </c>
      <c r="M2428">
        <v>0</v>
      </c>
      <c r="N2428">
        <v>0</v>
      </c>
      <c r="O2428">
        <v>0</v>
      </c>
      <c r="P2428">
        <v>0</v>
      </c>
      <c r="Q2428" t="s">
        <v>73</v>
      </c>
      <c r="R2428">
        <v>0</v>
      </c>
      <c r="S2428" s="3">
        <v>2652</v>
      </c>
      <c r="T2428" t="s">
        <v>74</v>
      </c>
      <c r="U2428">
        <v>0</v>
      </c>
      <c r="V2428">
        <v>0</v>
      </c>
      <c r="W2428" t="s">
        <v>75</v>
      </c>
      <c r="Y2428">
        <v>9</v>
      </c>
      <c r="Z2428" t="s">
        <v>75</v>
      </c>
      <c r="AA2428" t="s">
        <v>74</v>
      </c>
      <c r="AB2428" t="s">
        <v>75</v>
      </c>
      <c r="AC2428">
        <v>0</v>
      </c>
      <c r="AD2428" t="s">
        <v>74</v>
      </c>
    </row>
    <row r="2429" spans="1:34" x14ac:dyDescent="0.6">
      <c r="A2429">
        <v>37845792728</v>
      </c>
      <c r="B2429" t="s">
        <v>118</v>
      </c>
      <c r="C2429">
        <v>80084049963</v>
      </c>
      <c r="D2429" t="s">
        <v>1284</v>
      </c>
      <c r="E2429" s="3">
        <v>70000</v>
      </c>
      <c r="F2429">
        <v>11.7</v>
      </c>
      <c r="G2429" s="3">
        <v>18446</v>
      </c>
      <c r="H2429" s="3">
        <v>8134.51</v>
      </c>
      <c r="I2429">
        <v>0</v>
      </c>
      <c r="J2429" s="4">
        <v>43318</v>
      </c>
      <c r="K2429">
        <v>19</v>
      </c>
      <c r="L2429">
        <v>19</v>
      </c>
      <c r="M2429">
        <v>0</v>
      </c>
      <c r="N2429">
        <v>0</v>
      </c>
      <c r="O2429">
        <v>0</v>
      </c>
      <c r="P2429">
        <v>0</v>
      </c>
      <c r="Q2429" t="s">
        <v>73</v>
      </c>
      <c r="R2429">
        <v>0</v>
      </c>
      <c r="S2429" s="3">
        <v>1864</v>
      </c>
      <c r="T2429" t="s">
        <v>74</v>
      </c>
      <c r="U2429">
        <v>0</v>
      </c>
      <c r="V2429">
        <v>0</v>
      </c>
      <c r="W2429" t="s">
        <v>75</v>
      </c>
      <c r="Y2429">
        <v>9</v>
      </c>
      <c r="Z2429" t="s">
        <v>75</v>
      </c>
      <c r="AA2429" t="s">
        <v>74</v>
      </c>
      <c r="AB2429" t="s">
        <v>75</v>
      </c>
      <c r="AC2429">
        <v>0</v>
      </c>
      <c r="AD2429" t="s">
        <v>74</v>
      </c>
      <c r="AE2429" t="s">
        <v>76</v>
      </c>
      <c r="AF2429" s="4">
        <v>43841</v>
      </c>
      <c r="AG2429">
        <v>999</v>
      </c>
    </row>
    <row r="2430" spans="1:34" x14ac:dyDescent="0.6">
      <c r="A2430">
        <v>37850299701</v>
      </c>
      <c r="B2430" t="s">
        <v>118</v>
      </c>
      <c r="C2430">
        <v>80084135310</v>
      </c>
      <c r="D2430" t="s">
        <v>1285</v>
      </c>
      <c r="E2430" s="3">
        <v>200000</v>
      </c>
      <c r="F2430">
        <v>11.7</v>
      </c>
      <c r="G2430" s="3">
        <v>101511</v>
      </c>
      <c r="H2430" s="3">
        <v>90811.92</v>
      </c>
      <c r="I2430">
        <v>0</v>
      </c>
      <c r="J2430" s="4">
        <v>43314</v>
      </c>
      <c r="K2430">
        <v>19</v>
      </c>
      <c r="L2430">
        <v>19</v>
      </c>
      <c r="M2430">
        <v>0</v>
      </c>
      <c r="N2430">
        <v>0</v>
      </c>
      <c r="O2430">
        <v>0</v>
      </c>
      <c r="P2430">
        <v>0</v>
      </c>
      <c r="Q2430" t="s">
        <v>73</v>
      </c>
      <c r="R2430">
        <v>0</v>
      </c>
      <c r="S2430" s="3">
        <v>4419</v>
      </c>
      <c r="T2430" t="s">
        <v>74</v>
      </c>
      <c r="U2430">
        <v>0</v>
      </c>
      <c r="V2430">
        <v>0</v>
      </c>
      <c r="W2430" t="s">
        <v>75</v>
      </c>
      <c r="Y2430">
        <v>9</v>
      </c>
      <c r="Z2430" t="s">
        <v>75</v>
      </c>
      <c r="AA2430" t="s">
        <v>74</v>
      </c>
      <c r="AB2430" t="s">
        <v>75</v>
      </c>
      <c r="AC2430">
        <v>0</v>
      </c>
      <c r="AD2430" t="s">
        <v>74</v>
      </c>
      <c r="AE2430" t="s">
        <v>76</v>
      </c>
      <c r="AF2430" s="4">
        <v>44049</v>
      </c>
      <c r="AG2430">
        <v>999</v>
      </c>
    </row>
    <row r="2431" spans="1:34" x14ac:dyDescent="0.6">
      <c r="A2431" t="s">
        <v>14</v>
      </c>
      <c r="B2431" t="s">
        <v>15</v>
      </c>
      <c r="C2431" t="s">
        <v>16</v>
      </c>
      <c r="D2431" t="s">
        <v>17</v>
      </c>
      <c r="E2431" t="s">
        <v>18</v>
      </c>
      <c r="F2431" t="s">
        <v>19</v>
      </c>
      <c r="G2431" t="s">
        <v>69</v>
      </c>
      <c r="H2431" t="s">
        <v>70</v>
      </c>
      <c r="I2431" t="s">
        <v>21</v>
      </c>
      <c r="J2431" t="s">
        <v>19</v>
      </c>
      <c r="K2431" t="s">
        <v>22</v>
      </c>
      <c r="L2431" t="s">
        <v>22</v>
      </c>
      <c r="M2431" t="s">
        <v>22</v>
      </c>
      <c r="N2431" t="s">
        <v>23</v>
      </c>
      <c r="O2431" t="s">
        <v>22</v>
      </c>
      <c r="P2431" t="s">
        <v>24</v>
      </c>
      <c r="Q2431" t="s">
        <v>19</v>
      </c>
      <c r="R2431" t="s">
        <v>25</v>
      </c>
      <c r="S2431" t="s">
        <v>21</v>
      </c>
      <c r="T2431" t="s">
        <v>26</v>
      </c>
      <c r="U2431" t="s">
        <v>14</v>
      </c>
      <c r="V2431" t="s">
        <v>18</v>
      </c>
      <c r="W2431" t="s">
        <v>24</v>
      </c>
      <c r="X2431" t="s">
        <v>27</v>
      </c>
      <c r="Y2431" t="s">
        <v>25</v>
      </c>
      <c r="Z2431" t="s">
        <v>28</v>
      </c>
      <c r="AA2431" t="s">
        <v>29</v>
      </c>
      <c r="AB2431" t="s">
        <v>25</v>
      </c>
      <c r="AC2431" t="s">
        <v>18</v>
      </c>
      <c r="AD2431" t="s">
        <v>26</v>
      </c>
      <c r="AE2431" t="s">
        <v>29</v>
      </c>
      <c r="AF2431" t="s">
        <v>19</v>
      </c>
      <c r="AG2431" t="s">
        <v>30</v>
      </c>
      <c r="AH2431" t="s">
        <v>31</v>
      </c>
    </row>
    <row r="2433" spans="1:34" x14ac:dyDescent="0.6">
      <c r="A2433" t="s">
        <v>101</v>
      </c>
      <c r="B2433" t="s">
        <v>102</v>
      </c>
      <c r="C2433" t="s">
        <v>103</v>
      </c>
      <c r="D2433" t="s">
        <v>104</v>
      </c>
    </row>
    <row r="2435" spans="1:34" x14ac:dyDescent="0.6">
      <c r="A2435" t="s">
        <v>3</v>
      </c>
      <c r="B2435">
        <v>1</v>
      </c>
      <c r="C2435" t="s">
        <v>4</v>
      </c>
      <c r="D2435" t="s">
        <v>5</v>
      </c>
      <c r="E2435" t="s">
        <v>6</v>
      </c>
      <c r="F2435" s="1">
        <v>45383.166666666664</v>
      </c>
      <c r="G2435">
        <v>0</v>
      </c>
    </row>
    <row r="2436" spans="1:34" x14ac:dyDescent="0.6">
      <c r="A2436" t="s">
        <v>7</v>
      </c>
      <c r="E2436" t="s">
        <v>8</v>
      </c>
      <c r="F2436" s="2">
        <v>44621</v>
      </c>
    </row>
    <row r="2437" spans="1:34" x14ac:dyDescent="0.6">
      <c r="C2437" t="s">
        <v>9</v>
      </c>
      <c r="D2437" t="s">
        <v>10</v>
      </c>
    </row>
    <row r="2438" spans="1:34" x14ac:dyDescent="0.6">
      <c r="A2438" t="s">
        <v>11</v>
      </c>
      <c r="B2438" t="s">
        <v>12</v>
      </c>
      <c r="E2438" t="s">
        <v>1286</v>
      </c>
    </row>
    <row r="2439" spans="1:34" x14ac:dyDescent="0.6">
      <c r="A2439" t="s">
        <v>0</v>
      </c>
    </row>
    <row r="2440" spans="1:34" x14ac:dyDescent="0.6">
      <c r="A2440" t="s">
        <v>14</v>
      </c>
      <c r="B2440" t="s">
        <v>15</v>
      </c>
      <c r="C2440" t="s">
        <v>16</v>
      </c>
      <c r="D2440" t="s">
        <v>17</v>
      </c>
      <c r="E2440" t="s">
        <v>18</v>
      </c>
      <c r="F2440" t="s">
        <v>19</v>
      </c>
      <c r="G2440" t="s">
        <v>20</v>
      </c>
      <c r="H2440" t="s">
        <v>21</v>
      </c>
      <c r="I2440" t="s">
        <v>21</v>
      </c>
      <c r="J2440" t="s">
        <v>19</v>
      </c>
      <c r="K2440" t="s">
        <v>22</v>
      </c>
      <c r="L2440" t="s">
        <v>22</v>
      </c>
      <c r="M2440" t="s">
        <v>22</v>
      </c>
      <c r="N2440" t="s">
        <v>23</v>
      </c>
      <c r="O2440" t="s">
        <v>22</v>
      </c>
      <c r="P2440" t="s">
        <v>24</v>
      </c>
      <c r="Q2440" t="s">
        <v>19</v>
      </c>
      <c r="R2440" t="s">
        <v>25</v>
      </c>
      <c r="S2440" t="s">
        <v>21</v>
      </c>
      <c r="T2440" t="s">
        <v>26</v>
      </c>
      <c r="U2440" t="s">
        <v>14</v>
      </c>
      <c r="V2440" t="s">
        <v>18</v>
      </c>
      <c r="W2440" t="s">
        <v>24</v>
      </c>
      <c r="X2440" t="s">
        <v>27</v>
      </c>
      <c r="Y2440" t="s">
        <v>25</v>
      </c>
      <c r="Z2440" t="s">
        <v>28</v>
      </c>
      <c r="AA2440" t="s">
        <v>29</v>
      </c>
      <c r="AB2440" t="s">
        <v>25</v>
      </c>
      <c r="AC2440" t="s">
        <v>18</v>
      </c>
      <c r="AD2440" t="s">
        <v>26</v>
      </c>
      <c r="AE2440" t="s">
        <v>29</v>
      </c>
      <c r="AF2440" t="s">
        <v>19</v>
      </c>
      <c r="AG2440" t="s">
        <v>30</v>
      </c>
      <c r="AH2440" t="s">
        <v>31</v>
      </c>
    </row>
    <row r="2441" spans="1:34" x14ac:dyDescent="0.6">
      <c r="A2441" t="s">
        <v>32</v>
      </c>
      <c r="B2441" t="s">
        <v>33</v>
      </c>
      <c r="C2441" t="s">
        <v>34</v>
      </c>
      <c r="D2441" t="s">
        <v>35</v>
      </c>
      <c r="E2441" t="s">
        <v>36</v>
      </c>
      <c r="F2441" t="s">
        <v>37</v>
      </c>
      <c r="G2441" t="s">
        <v>38</v>
      </c>
      <c r="H2441" t="s">
        <v>39</v>
      </c>
      <c r="I2441" t="s">
        <v>40</v>
      </c>
      <c r="J2441" t="s">
        <v>41</v>
      </c>
      <c r="K2441" t="s">
        <v>42</v>
      </c>
      <c r="L2441" t="s">
        <v>42</v>
      </c>
      <c r="M2441" t="s">
        <v>42</v>
      </c>
      <c r="N2441" t="s">
        <v>43</v>
      </c>
      <c r="O2441" t="s">
        <v>44</v>
      </c>
      <c r="P2441" t="s">
        <v>45</v>
      </c>
      <c r="Q2441" t="s">
        <v>46</v>
      </c>
      <c r="R2441" t="s">
        <v>47</v>
      </c>
      <c r="S2441" t="s">
        <v>48</v>
      </c>
      <c r="T2441" t="s">
        <v>49</v>
      </c>
      <c r="U2441" t="s">
        <v>50</v>
      </c>
      <c r="V2441" t="s">
        <v>51</v>
      </c>
      <c r="W2441" t="s">
        <v>52</v>
      </c>
      <c r="X2441" t="s">
        <v>53</v>
      </c>
      <c r="Y2441" t="s">
        <v>54</v>
      </c>
      <c r="Z2441" t="s">
        <v>55</v>
      </c>
      <c r="AA2441" t="s">
        <v>56</v>
      </c>
      <c r="AB2441" t="s">
        <v>57</v>
      </c>
      <c r="AC2441" t="s">
        <v>58</v>
      </c>
      <c r="AD2441" t="s">
        <v>59</v>
      </c>
      <c r="AE2441" t="s">
        <v>60</v>
      </c>
      <c r="AF2441" t="s">
        <v>61</v>
      </c>
      <c r="AG2441" t="s">
        <v>62</v>
      </c>
    </row>
    <row r="2442" spans="1:34" x14ac:dyDescent="0.6">
      <c r="J2442" t="s">
        <v>63</v>
      </c>
      <c r="K2442" t="s">
        <v>64</v>
      </c>
      <c r="L2442" t="s">
        <v>65</v>
      </c>
      <c r="M2442" t="s">
        <v>66</v>
      </c>
      <c r="N2442" t="s">
        <v>67</v>
      </c>
      <c r="O2442" t="s">
        <v>67</v>
      </c>
      <c r="P2442" t="s">
        <v>68</v>
      </c>
    </row>
    <row r="2443" spans="1:34" x14ac:dyDescent="0.6">
      <c r="A2443" t="s">
        <v>14</v>
      </c>
      <c r="B2443" t="s">
        <v>15</v>
      </c>
      <c r="C2443" t="s">
        <v>16</v>
      </c>
      <c r="D2443" t="s">
        <v>17</v>
      </c>
      <c r="E2443" t="s">
        <v>18</v>
      </c>
      <c r="F2443" t="s">
        <v>19</v>
      </c>
      <c r="G2443" t="s">
        <v>69</v>
      </c>
      <c r="H2443" t="s">
        <v>70</v>
      </c>
      <c r="I2443" t="s">
        <v>21</v>
      </c>
      <c r="J2443" t="s">
        <v>19</v>
      </c>
      <c r="K2443" t="s">
        <v>22</v>
      </c>
      <c r="L2443" t="s">
        <v>22</v>
      </c>
      <c r="M2443" t="s">
        <v>22</v>
      </c>
      <c r="N2443" t="s">
        <v>23</v>
      </c>
      <c r="O2443" t="s">
        <v>22</v>
      </c>
      <c r="P2443" t="s">
        <v>24</v>
      </c>
      <c r="Q2443" t="s">
        <v>19</v>
      </c>
      <c r="R2443" t="s">
        <v>25</v>
      </c>
      <c r="S2443" t="s">
        <v>21</v>
      </c>
      <c r="T2443" t="s">
        <v>26</v>
      </c>
      <c r="U2443" t="s">
        <v>14</v>
      </c>
      <c r="V2443" t="s">
        <v>18</v>
      </c>
      <c r="W2443" t="s">
        <v>24</v>
      </c>
      <c r="X2443" t="s">
        <v>27</v>
      </c>
      <c r="Y2443" t="s">
        <v>25</v>
      </c>
      <c r="Z2443" t="s">
        <v>28</v>
      </c>
      <c r="AA2443" t="s">
        <v>29</v>
      </c>
      <c r="AB2443" t="s">
        <v>25</v>
      </c>
      <c r="AC2443" t="s">
        <v>18</v>
      </c>
      <c r="AD2443" t="s">
        <v>26</v>
      </c>
      <c r="AE2443" t="s">
        <v>29</v>
      </c>
      <c r="AF2443" t="s">
        <v>19</v>
      </c>
      <c r="AG2443" t="s">
        <v>30</v>
      </c>
      <c r="AH2443" t="s">
        <v>31</v>
      </c>
    </row>
    <row r="2444" spans="1:34" x14ac:dyDescent="0.6">
      <c r="A2444">
        <v>37866254107</v>
      </c>
      <c r="B2444" t="s">
        <v>118</v>
      </c>
      <c r="C2444">
        <v>80083997090</v>
      </c>
      <c r="D2444" t="s">
        <v>1287</v>
      </c>
      <c r="E2444" s="3">
        <v>250000</v>
      </c>
      <c r="F2444">
        <v>11.7</v>
      </c>
      <c r="G2444" s="3">
        <v>120823</v>
      </c>
      <c r="H2444" s="3">
        <v>93203</v>
      </c>
      <c r="I2444">
        <v>0</v>
      </c>
      <c r="J2444" s="4">
        <v>43322</v>
      </c>
      <c r="K2444">
        <v>19</v>
      </c>
      <c r="L2444">
        <v>19</v>
      </c>
      <c r="M2444">
        <v>0</v>
      </c>
      <c r="N2444">
        <v>0</v>
      </c>
      <c r="O2444">
        <v>0</v>
      </c>
      <c r="P2444">
        <v>0</v>
      </c>
      <c r="Q2444" t="s">
        <v>73</v>
      </c>
      <c r="R2444">
        <v>0</v>
      </c>
      <c r="S2444" s="3">
        <v>5524</v>
      </c>
      <c r="T2444" t="s">
        <v>74</v>
      </c>
      <c r="U2444">
        <v>0</v>
      </c>
      <c r="V2444">
        <v>0</v>
      </c>
      <c r="W2444" t="s">
        <v>75</v>
      </c>
      <c r="Y2444">
        <v>9</v>
      </c>
      <c r="Z2444" t="s">
        <v>75</v>
      </c>
      <c r="AA2444" t="s">
        <v>74</v>
      </c>
      <c r="AB2444" t="s">
        <v>75</v>
      </c>
      <c r="AC2444">
        <v>0</v>
      </c>
      <c r="AD2444" t="s">
        <v>74</v>
      </c>
      <c r="AE2444" t="s">
        <v>76</v>
      </c>
      <c r="AF2444" s="4">
        <v>43947</v>
      </c>
      <c r="AG2444">
        <v>0</v>
      </c>
    </row>
    <row r="2445" spans="1:34" x14ac:dyDescent="0.6">
      <c r="A2445">
        <v>37868184963</v>
      </c>
      <c r="B2445" t="s">
        <v>118</v>
      </c>
      <c r="C2445">
        <v>86707424521</v>
      </c>
      <c r="D2445" t="s">
        <v>1288</v>
      </c>
      <c r="E2445" s="3">
        <v>359000</v>
      </c>
      <c r="F2445">
        <v>11.7</v>
      </c>
      <c r="G2445" s="3">
        <v>171525</v>
      </c>
      <c r="H2445" s="3">
        <v>120595.74</v>
      </c>
      <c r="I2445">
        <v>0</v>
      </c>
      <c r="J2445" s="4">
        <v>43321</v>
      </c>
      <c r="K2445">
        <v>19</v>
      </c>
      <c r="L2445">
        <v>19</v>
      </c>
      <c r="M2445">
        <v>0</v>
      </c>
      <c r="N2445">
        <v>0</v>
      </c>
      <c r="O2445">
        <v>0</v>
      </c>
      <c r="P2445">
        <v>0</v>
      </c>
      <c r="Q2445" t="s">
        <v>73</v>
      </c>
      <c r="R2445">
        <v>0</v>
      </c>
      <c r="S2445" s="3">
        <v>7932</v>
      </c>
      <c r="T2445" t="s">
        <v>74</v>
      </c>
      <c r="U2445">
        <v>0</v>
      </c>
      <c r="V2445">
        <v>0</v>
      </c>
      <c r="W2445" t="s">
        <v>75</v>
      </c>
      <c r="Y2445">
        <v>9</v>
      </c>
      <c r="Z2445" t="s">
        <v>75</v>
      </c>
      <c r="AA2445" t="s">
        <v>74</v>
      </c>
      <c r="AB2445" t="s">
        <v>75</v>
      </c>
      <c r="AC2445">
        <v>0</v>
      </c>
      <c r="AD2445" t="s">
        <v>74</v>
      </c>
      <c r="AE2445" t="s">
        <v>76</v>
      </c>
      <c r="AF2445" s="4">
        <v>44195</v>
      </c>
      <c r="AG2445">
        <v>0</v>
      </c>
    </row>
    <row r="2446" spans="1:34" x14ac:dyDescent="0.6">
      <c r="A2446">
        <v>37887927135</v>
      </c>
      <c r="B2446" t="s">
        <v>118</v>
      </c>
      <c r="C2446">
        <v>86553665321</v>
      </c>
      <c r="D2446" t="s">
        <v>1289</v>
      </c>
      <c r="E2446" s="3">
        <v>200000</v>
      </c>
      <c r="F2446">
        <v>11.7</v>
      </c>
      <c r="G2446" s="3">
        <v>94465</v>
      </c>
      <c r="H2446" s="3">
        <v>67727.73</v>
      </c>
      <c r="I2446">
        <v>0</v>
      </c>
      <c r="J2446" s="4">
        <v>43332</v>
      </c>
      <c r="K2446">
        <v>19</v>
      </c>
      <c r="L2446">
        <v>19</v>
      </c>
      <c r="M2446">
        <v>0</v>
      </c>
      <c r="N2446">
        <v>0</v>
      </c>
      <c r="O2446">
        <v>0</v>
      </c>
      <c r="P2446">
        <v>0</v>
      </c>
      <c r="Q2446" t="s">
        <v>73</v>
      </c>
      <c r="R2446">
        <v>0</v>
      </c>
      <c r="S2446" s="3">
        <v>4419</v>
      </c>
      <c r="T2446" t="s">
        <v>74</v>
      </c>
      <c r="U2446">
        <v>0</v>
      </c>
      <c r="V2446">
        <v>0</v>
      </c>
      <c r="W2446" t="s">
        <v>75</v>
      </c>
      <c r="Y2446">
        <v>9</v>
      </c>
      <c r="Z2446" t="s">
        <v>75</v>
      </c>
      <c r="AA2446" t="s">
        <v>74</v>
      </c>
      <c r="AB2446" t="s">
        <v>75</v>
      </c>
      <c r="AC2446">
        <v>0</v>
      </c>
      <c r="AD2446" t="s">
        <v>74</v>
      </c>
    </row>
    <row r="2447" spans="1:34" x14ac:dyDescent="0.6">
      <c r="A2447">
        <v>37891381430</v>
      </c>
      <c r="B2447" t="s">
        <v>118</v>
      </c>
      <c r="C2447">
        <v>80084137099</v>
      </c>
      <c r="D2447" t="s">
        <v>1290</v>
      </c>
      <c r="E2447" s="3">
        <v>200000</v>
      </c>
      <c r="F2447">
        <v>11.7</v>
      </c>
      <c r="G2447" s="3">
        <v>89254</v>
      </c>
      <c r="H2447" s="3">
        <v>37740.81</v>
      </c>
      <c r="I2447">
        <v>0</v>
      </c>
      <c r="J2447" s="4">
        <v>43333</v>
      </c>
      <c r="K2447">
        <v>19</v>
      </c>
      <c r="L2447">
        <v>19</v>
      </c>
      <c r="M2447">
        <v>0</v>
      </c>
      <c r="N2447">
        <v>0</v>
      </c>
      <c r="O2447">
        <v>0</v>
      </c>
      <c r="P2447">
        <v>0</v>
      </c>
      <c r="Q2447" t="s">
        <v>73</v>
      </c>
      <c r="R2447">
        <v>0</v>
      </c>
      <c r="S2447" s="3">
        <v>4419</v>
      </c>
      <c r="T2447" t="s">
        <v>74</v>
      </c>
      <c r="U2447">
        <v>0</v>
      </c>
      <c r="V2447">
        <v>0</v>
      </c>
      <c r="W2447" t="s">
        <v>75</v>
      </c>
      <c r="Y2447">
        <v>9</v>
      </c>
      <c r="Z2447" t="s">
        <v>75</v>
      </c>
      <c r="AA2447" t="s">
        <v>74</v>
      </c>
      <c r="AB2447" t="s">
        <v>75</v>
      </c>
      <c r="AC2447">
        <v>0</v>
      </c>
      <c r="AD2447" t="s">
        <v>74</v>
      </c>
      <c r="AE2447" t="s">
        <v>76</v>
      </c>
      <c r="AF2447" s="4">
        <v>44195</v>
      </c>
      <c r="AG2447">
        <v>0</v>
      </c>
    </row>
    <row r="2448" spans="1:34" x14ac:dyDescent="0.6">
      <c r="A2448">
        <v>37891511835</v>
      </c>
      <c r="B2448" t="s">
        <v>118</v>
      </c>
      <c r="C2448">
        <v>85604709247</v>
      </c>
      <c r="D2448" t="s">
        <v>1291</v>
      </c>
      <c r="E2448" s="3">
        <v>200000</v>
      </c>
      <c r="F2448">
        <v>11.7</v>
      </c>
      <c r="G2448" s="3">
        <v>93320</v>
      </c>
      <c r="H2448" s="3">
        <v>63102.44</v>
      </c>
      <c r="I2448">
        <v>0</v>
      </c>
      <c r="J2448" s="4">
        <v>43336</v>
      </c>
      <c r="K2448">
        <v>19</v>
      </c>
      <c r="L2448">
        <v>19</v>
      </c>
      <c r="M2448">
        <v>0</v>
      </c>
      <c r="N2448">
        <v>0</v>
      </c>
      <c r="O2448">
        <v>0</v>
      </c>
      <c r="P2448">
        <v>0</v>
      </c>
      <c r="Q2448" t="s">
        <v>73</v>
      </c>
      <c r="R2448">
        <v>0</v>
      </c>
      <c r="S2448" s="3">
        <v>4419</v>
      </c>
      <c r="T2448" t="s">
        <v>74</v>
      </c>
      <c r="U2448">
        <v>0</v>
      </c>
      <c r="V2448">
        <v>0</v>
      </c>
      <c r="W2448" t="s">
        <v>75</v>
      </c>
      <c r="Y2448">
        <v>9</v>
      </c>
      <c r="Z2448" t="s">
        <v>75</v>
      </c>
      <c r="AA2448" t="s">
        <v>74</v>
      </c>
      <c r="AB2448" t="s">
        <v>75</v>
      </c>
      <c r="AC2448">
        <v>0</v>
      </c>
      <c r="AD2448" t="s">
        <v>74</v>
      </c>
    </row>
    <row r="2449" spans="1:33" x14ac:dyDescent="0.6">
      <c r="A2449">
        <v>37908797477</v>
      </c>
      <c r="B2449" t="s">
        <v>118</v>
      </c>
      <c r="C2449">
        <v>85640416735</v>
      </c>
      <c r="D2449" t="s">
        <v>1292</v>
      </c>
      <c r="E2449" s="3">
        <v>200000</v>
      </c>
      <c r="F2449">
        <v>11.7</v>
      </c>
      <c r="G2449" s="3">
        <v>94091</v>
      </c>
      <c r="H2449" s="3">
        <v>71776.14</v>
      </c>
      <c r="I2449">
        <v>0</v>
      </c>
      <c r="J2449" s="4">
        <v>43342</v>
      </c>
      <c r="K2449">
        <v>19</v>
      </c>
      <c r="L2449">
        <v>19</v>
      </c>
      <c r="M2449">
        <v>0</v>
      </c>
      <c r="N2449">
        <v>0</v>
      </c>
      <c r="O2449">
        <v>0</v>
      </c>
      <c r="P2449">
        <v>0</v>
      </c>
      <c r="Q2449" t="s">
        <v>73</v>
      </c>
      <c r="R2449">
        <v>0</v>
      </c>
      <c r="S2449" s="3">
        <v>4419</v>
      </c>
      <c r="T2449" t="s">
        <v>74</v>
      </c>
      <c r="U2449">
        <v>0</v>
      </c>
      <c r="V2449">
        <v>0</v>
      </c>
      <c r="W2449" t="s">
        <v>75</v>
      </c>
      <c r="Y2449">
        <v>9</v>
      </c>
      <c r="Z2449" t="s">
        <v>75</v>
      </c>
      <c r="AA2449" t="s">
        <v>74</v>
      </c>
      <c r="AB2449" t="s">
        <v>75</v>
      </c>
      <c r="AC2449">
        <v>0</v>
      </c>
      <c r="AD2449" t="s">
        <v>74</v>
      </c>
      <c r="AE2449" t="s">
        <v>76</v>
      </c>
      <c r="AF2449" s="4">
        <v>43924</v>
      </c>
      <c r="AG2449">
        <v>999</v>
      </c>
    </row>
    <row r="2450" spans="1:33" x14ac:dyDescent="0.6">
      <c r="A2450">
        <v>37911930744</v>
      </c>
      <c r="B2450" t="s">
        <v>118</v>
      </c>
      <c r="C2450">
        <v>88313631675</v>
      </c>
      <c r="D2450" t="s">
        <v>1293</v>
      </c>
      <c r="E2450" s="3">
        <v>150000</v>
      </c>
      <c r="F2450">
        <v>11.7</v>
      </c>
      <c r="G2450" s="3">
        <v>71823</v>
      </c>
      <c r="H2450" s="3">
        <v>55078.54</v>
      </c>
      <c r="I2450">
        <v>0</v>
      </c>
      <c r="J2450" s="4">
        <v>43343</v>
      </c>
      <c r="K2450">
        <v>19</v>
      </c>
      <c r="L2450">
        <v>19</v>
      </c>
      <c r="M2450">
        <v>0</v>
      </c>
      <c r="N2450">
        <v>0</v>
      </c>
      <c r="O2450">
        <v>0</v>
      </c>
      <c r="P2450">
        <v>0</v>
      </c>
      <c r="Q2450" t="s">
        <v>73</v>
      </c>
      <c r="R2450">
        <v>0</v>
      </c>
      <c r="S2450" s="3">
        <v>3314</v>
      </c>
      <c r="T2450" t="s">
        <v>74</v>
      </c>
      <c r="U2450">
        <v>0</v>
      </c>
      <c r="V2450">
        <v>0</v>
      </c>
      <c r="W2450" t="s">
        <v>75</v>
      </c>
      <c r="Y2450">
        <v>9</v>
      </c>
      <c r="Z2450" t="s">
        <v>75</v>
      </c>
      <c r="AA2450" t="s">
        <v>74</v>
      </c>
      <c r="AB2450" t="s">
        <v>75</v>
      </c>
      <c r="AC2450">
        <v>0</v>
      </c>
      <c r="AD2450" t="s">
        <v>74</v>
      </c>
      <c r="AE2450" t="s">
        <v>76</v>
      </c>
      <c r="AF2450" s="4">
        <v>43924</v>
      </c>
      <c r="AG2450">
        <v>999</v>
      </c>
    </row>
    <row r="2451" spans="1:33" x14ac:dyDescent="0.6">
      <c r="A2451">
        <v>37914397267</v>
      </c>
      <c r="B2451" t="s">
        <v>118</v>
      </c>
      <c r="C2451">
        <v>80083843233</v>
      </c>
      <c r="D2451" t="s">
        <v>1294</v>
      </c>
      <c r="E2451" s="3">
        <v>185000</v>
      </c>
      <c r="F2451">
        <v>11.9</v>
      </c>
      <c r="G2451" s="3">
        <v>90874</v>
      </c>
      <c r="H2451" s="3">
        <v>68107.23</v>
      </c>
      <c r="I2451">
        <v>0</v>
      </c>
      <c r="J2451" s="4">
        <v>43344</v>
      </c>
      <c r="K2451">
        <v>19</v>
      </c>
      <c r="L2451">
        <v>19</v>
      </c>
      <c r="M2451">
        <v>0</v>
      </c>
      <c r="N2451">
        <v>0</v>
      </c>
      <c r="O2451">
        <v>0</v>
      </c>
      <c r="P2451">
        <v>0</v>
      </c>
      <c r="Q2451" t="s">
        <v>73</v>
      </c>
      <c r="R2451">
        <v>0</v>
      </c>
      <c r="S2451" s="3">
        <v>4157</v>
      </c>
      <c r="T2451" t="s">
        <v>74</v>
      </c>
      <c r="U2451">
        <v>0</v>
      </c>
      <c r="V2451">
        <v>0</v>
      </c>
      <c r="W2451" t="s">
        <v>75</v>
      </c>
      <c r="Y2451">
        <v>9</v>
      </c>
      <c r="Z2451" t="s">
        <v>75</v>
      </c>
      <c r="AA2451" t="s">
        <v>74</v>
      </c>
      <c r="AB2451" t="s">
        <v>75</v>
      </c>
      <c r="AC2451">
        <v>0</v>
      </c>
      <c r="AD2451" t="s">
        <v>74</v>
      </c>
      <c r="AE2451" t="s">
        <v>76</v>
      </c>
      <c r="AF2451" s="4">
        <v>43841</v>
      </c>
      <c r="AG2451">
        <v>999</v>
      </c>
    </row>
    <row r="2452" spans="1:33" x14ac:dyDescent="0.6">
      <c r="A2452">
        <v>37982895535</v>
      </c>
      <c r="B2452" t="s">
        <v>118</v>
      </c>
      <c r="C2452">
        <v>85016982588</v>
      </c>
      <c r="D2452" t="s">
        <v>1295</v>
      </c>
      <c r="E2452" s="3">
        <v>200000</v>
      </c>
      <c r="F2452">
        <v>11.95</v>
      </c>
      <c r="G2452" s="3">
        <v>101411</v>
      </c>
      <c r="H2452" s="3">
        <v>74133.22</v>
      </c>
      <c r="I2452">
        <v>0</v>
      </c>
      <c r="J2452" s="4">
        <v>43376</v>
      </c>
      <c r="K2452">
        <v>19</v>
      </c>
      <c r="L2452">
        <v>19</v>
      </c>
      <c r="M2452">
        <v>0</v>
      </c>
      <c r="N2452">
        <v>0</v>
      </c>
      <c r="O2452">
        <v>0</v>
      </c>
      <c r="P2452">
        <v>0</v>
      </c>
      <c r="Q2452" t="s">
        <v>73</v>
      </c>
      <c r="R2452">
        <v>0</v>
      </c>
      <c r="S2452" s="3">
        <v>4499</v>
      </c>
      <c r="T2452" t="s">
        <v>74</v>
      </c>
      <c r="U2452">
        <v>0</v>
      </c>
      <c r="V2452">
        <v>0</v>
      </c>
      <c r="W2452" t="s">
        <v>75</v>
      </c>
      <c r="Y2452">
        <v>9</v>
      </c>
      <c r="Z2452" t="s">
        <v>75</v>
      </c>
      <c r="AA2452" t="s">
        <v>74</v>
      </c>
      <c r="AB2452" t="s">
        <v>75</v>
      </c>
      <c r="AC2452">
        <v>0</v>
      </c>
      <c r="AD2452" t="s">
        <v>74</v>
      </c>
    </row>
    <row r="2453" spans="1:33" x14ac:dyDescent="0.6">
      <c r="A2453">
        <v>37982908997</v>
      </c>
      <c r="B2453" t="s">
        <v>118</v>
      </c>
      <c r="C2453">
        <v>85016982689</v>
      </c>
      <c r="D2453" t="s">
        <v>1296</v>
      </c>
      <c r="E2453" s="3">
        <v>200000</v>
      </c>
      <c r="F2453">
        <v>11.95</v>
      </c>
      <c r="G2453" s="3">
        <v>101411</v>
      </c>
      <c r="H2453" s="3">
        <v>74133.22</v>
      </c>
      <c r="I2453">
        <v>0</v>
      </c>
      <c r="J2453" s="4">
        <v>43376</v>
      </c>
      <c r="K2453">
        <v>19</v>
      </c>
      <c r="L2453">
        <v>19</v>
      </c>
      <c r="M2453">
        <v>0</v>
      </c>
      <c r="N2453">
        <v>0</v>
      </c>
      <c r="O2453">
        <v>0</v>
      </c>
      <c r="P2453">
        <v>0</v>
      </c>
      <c r="Q2453" t="s">
        <v>73</v>
      </c>
      <c r="R2453">
        <v>0</v>
      </c>
      <c r="S2453" s="3">
        <v>4499</v>
      </c>
      <c r="T2453" t="s">
        <v>74</v>
      </c>
      <c r="U2453">
        <v>0</v>
      </c>
      <c r="V2453">
        <v>0</v>
      </c>
      <c r="W2453" t="s">
        <v>75</v>
      </c>
      <c r="Y2453">
        <v>9</v>
      </c>
      <c r="Z2453" t="s">
        <v>75</v>
      </c>
      <c r="AA2453" t="s">
        <v>74</v>
      </c>
      <c r="AB2453" t="s">
        <v>75</v>
      </c>
      <c r="AC2453">
        <v>0</v>
      </c>
      <c r="AD2453" t="s">
        <v>74</v>
      </c>
    </row>
    <row r="2454" spans="1:33" x14ac:dyDescent="0.6">
      <c r="A2454">
        <v>37996478162</v>
      </c>
      <c r="B2454" t="s">
        <v>118</v>
      </c>
      <c r="C2454">
        <v>88761934010</v>
      </c>
      <c r="D2454" t="s">
        <v>1297</v>
      </c>
      <c r="E2454" s="3">
        <v>200000</v>
      </c>
      <c r="F2454">
        <v>11.95</v>
      </c>
      <c r="G2454" s="3">
        <v>103601</v>
      </c>
      <c r="H2454" s="3">
        <v>74398.45</v>
      </c>
      <c r="I2454">
        <v>0</v>
      </c>
      <c r="J2454" s="4">
        <v>43379</v>
      </c>
      <c r="K2454">
        <v>19</v>
      </c>
      <c r="L2454">
        <v>19</v>
      </c>
      <c r="M2454">
        <v>0</v>
      </c>
      <c r="N2454">
        <v>0</v>
      </c>
      <c r="O2454">
        <v>0</v>
      </c>
      <c r="P2454">
        <v>0</v>
      </c>
      <c r="Q2454" t="s">
        <v>73</v>
      </c>
      <c r="R2454">
        <v>0</v>
      </c>
      <c r="S2454" s="3">
        <v>4444</v>
      </c>
      <c r="T2454" t="s">
        <v>74</v>
      </c>
      <c r="U2454">
        <v>0</v>
      </c>
      <c r="V2454">
        <v>0</v>
      </c>
      <c r="W2454" t="s">
        <v>75</v>
      </c>
      <c r="Y2454">
        <v>9</v>
      </c>
      <c r="Z2454" t="s">
        <v>75</v>
      </c>
      <c r="AA2454" t="s">
        <v>74</v>
      </c>
      <c r="AB2454" t="s">
        <v>75</v>
      </c>
      <c r="AC2454">
        <v>0</v>
      </c>
      <c r="AD2454" t="s">
        <v>74</v>
      </c>
    </row>
    <row r="2455" spans="1:33" x14ac:dyDescent="0.6">
      <c r="A2455">
        <v>37996498123</v>
      </c>
      <c r="B2455" t="s">
        <v>118</v>
      </c>
      <c r="C2455">
        <v>85344645005</v>
      </c>
      <c r="D2455" t="s">
        <v>1298</v>
      </c>
      <c r="E2455" s="3">
        <v>150000</v>
      </c>
      <c r="F2455">
        <v>11.95</v>
      </c>
      <c r="G2455" s="3">
        <v>49790</v>
      </c>
      <c r="H2455" s="3">
        <v>23769.82</v>
      </c>
      <c r="I2455">
        <v>0</v>
      </c>
      <c r="J2455" s="4">
        <v>43379</v>
      </c>
      <c r="K2455">
        <v>19</v>
      </c>
      <c r="L2455">
        <v>19</v>
      </c>
      <c r="M2455">
        <v>0</v>
      </c>
      <c r="N2455">
        <v>0</v>
      </c>
      <c r="O2455">
        <v>0</v>
      </c>
      <c r="P2455">
        <v>0</v>
      </c>
      <c r="Q2455" t="s">
        <v>73</v>
      </c>
      <c r="R2455">
        <v>0</v>
      </c>
      <c r="S2455" s="3">
        <v>3947</v>
      </c>
      <c r="T2455" t="s">
        <v>74</v>
      </c>
      <c r="U2455">
        <v>0</v>
      </c>
      <c r="V2455">
        <v>0</v>
      </c>
      <c r="Z2455" t="s">
        <v>75</v>
      </c>
      <c r="AA2455" t="s">
        <v>74</v>
      </c>
      <c r="AB2455" t="s">
        <v>75</v>
      </c>
      <c r="AC2455">
        <v>0</v>
      </c>
      <c r="AD2455" t="s">
        <v>74</v>
      </c>
    </row>
    <row r="2456" spans="1:33" x14ac:dyDescent="0.6">
      <c r="A2456">
        <v>38033580424</v>
      </c>
      <c r="B2456" t="s">
        <v>118</v>
      </c>
      <c r="C2456">
        <v>80083944184</v>
      </c>
      <c r="D2456" t="s">
        <v>1299</v>
      </c>
      <c r="E2456" s="3">
        <v>250000</v>
      </c>
      <c r="F2456">
        <v>11.95</v>
      </c>
      <c r="G2456" s="3">
        <v>123342</v>
      </c>
      <c r="H2456" s="3">
        <v>77476.789999999994</v>
      </c>
      <c r="I2456">
        <v>0</v>
      </c>
      <c r="J2456" s="4">
        <v>43399</v>
      </c>
      <c r="K2456">
        <v>19</v>
      </c>
      <c r="L2456">
        <v>19</v>
      </c>
      <c r="M2456">
        <v>0</v>
      </c>
      <c r="N2456">
        <v>0</v>
      </c>
      <c r="O2456">
        <v>0</v>
      </c>
      <c r="P2456">
        <v>0</v>
      </c>
      <c r="Q2456" t="s">
        <v>73</v>
      </c>
      <c r="R2456">
        <v>0</v>
      </c>
      <c r="S2456" s="3">
        <v>5555</v>
      </c>
      <c r="T2456" t="s">
        <v>74</v>
      </c>
      <c r="U2456">
        <v>0</v>
      </c>
      <c r="V2456">
        <v>0</v>
      </c>
      <c r="W2456" t="s">
        <v>75</v>
      </c>
      <c r="Y2456">
        <v>9</v>
      </c>
      <c r="Z2456" t="s">
        <v>75</v>
      </c>
      <c r="AA2456" t="s">
        <v>74</v>
      </c>
      <c r="AB2456" t="s">
        <v>75</v>
      </c>
      <c r="AC2456">
        <v>0</v>
      </c>
      <c r="AD2456" t="s">
        <v>74</v>
      </c>
    </row>
    <row r="2457" spans="1:33" x14ac:dyDescent="0.6">
      <c r="A2457">
        <v>38039874962</v>
      </c>
      <c r="B2457" t="s">
        <v>118</v>
      </c>
      <c r="C2457">
        <v>80381188865</v>
      </c>
      <c r="D2457" t="s">
        <v>1300</v>
      </c>
      <c r="E2457" s="3">
        <v>150000</v>
      </c>
      <c r="F2457">
        <v>11.95</v>
      </c>
      <c r="G2457" s="3">
        <v>71389</v>
      </c>
      <c r="H2457" s="3">
        <v>27873.82</v>
      </c>
      <c r="I2457">
        <v>0</v>
      </c>
      <c r="J2457" s="4">
        <v>43403</v>
      </c>
      <c r="K2457">
        <v>19</v>
      </c>
      <c r="L2457">
        <v>19</v>
      </c>
      <c r="M2457">
        <v>0</v>
      </c>
      <c r="N2457">
        <v>0</v>
      </c>
      <c r="O2457">
        <v>0</v>
      </c>
      <c r="P2457">
        <v>0</v>
      </c>
      <c r="Q2457" t="s">
        <v>73</v>
      </c>
      <c r="R2457">
        <v>0</v>
      </c>
      <c r="S2457" s="3">
        <v>3333</v>
      </c>
      <c r="T2457" t="s">
        <v>74</v>
      </c>
      <c r="U2457">
        <v>0</v>
      </c>
      <c r="V2457">
        <v>0</v>
      </c>
      <c r="W2457" t="s">
        <v>75</v>
      </c>
      <c r="Y2457">
        <v>9</v>
      </c>
      <c r="Z2457" t="s">
        <v>75</v>
      </c>
      <c r="AA2457" t="s">
        <v>74</v>
      </c>
      <c r="AB2457" t="s">
        <v>75</v>
      </c>
      <c r="AC2457">
        <v>0</v>
      </c>
      <c r="AD2457" t="s">
        <v>74</v>
      </c>
      <c r="AE2457" t="s">
        <v>76</v>
      </c>
      <c r="AF2457" s="4">
        <v>43841</v>
      </c>
      <c r="AG2457">
        <v>999</v>
      </c>
    </row>
    <row r="2458" spans="1:33" x14ac:dyDescent="0.6">
      <c r="A2458">
        <v>38041420335</v>
      </c>
      <c r="B2458" t="s">
        <v>118</v>
      </c>
      <c r="C2458">
        <v>85307752587</v>
      </c>
      <c r="D2458" t="s">
        <v>1301</v>
      </c>
      <c r="E2458" s="3">
        <v>100000</v>
      </c>
      <c r="F2458">
        <v>11.95</v>
      </c>
      <c r="G2458" s="3">
        <v>48684</v>
      </c>
      <c r="H2458" s="3">
        <v>4901.59</v>
      </c>
      <c r="I2458">
        <v>0</v>
      </c>
      <c r="J2458" s="4">
        <v>43439</v>
      </c>
      <c r="K2458">
        <v>19</v>
      </c>
      <c r="L2458">
        <v>19</v>
      </c>
      <c r="M2458">
        <v>0</v>
      </c>
      <c r="N2458">
        <v>0</v>
      </c>
      <c r="O2458">
        <v>0</v>
      </c>
      <c r="P2458">
        <v>0</v>
      </c>
      <c r="Q2458" t="s">
        <v>73</v>
      </c>
      <c r="R2458">
        <v>0</v>
      </c>
      <c r="S2458" s="3">
        <v>2222</v>
      </c>
      <c r="T2458" t="s">
        <v>74</v>
      </c>
      <c r="U2458">
        <v>0</v>
      </c>
      <c r="V2458">
        <v>0</v>
      </c>
      <c r="Z2458" t="s">
        <v>75</v>
      </c>
      <c r="AA2458" t="s">
        <v>74</v>
      </c>
      <c r="AB2458" t="s">
        <v>75</v>
      </c>
      <c r="AC2458">
        <v>0</v>
      </c>
      <c r="AD2458" t="s">
        <v>74</v>
      </c>
    </row>
    <row r="2459" spans="1:33" x14ac:dyDescent="0.6">
      <c r="A2459">
        <v>38078426039</v>
      </c>
      <c r="B2459" t="s">
        <v>118</v>
      </c>
      <c r="C2459">
        <v>85949499098</v>
      </c>
      <c r="D2459" t="s">
        <v>1302</v>
      </c>
      <c r="E2459" s="3">
        <v>100000</v>
      </c>
      <c r="F2459">
        <v>11.95</v>
      </c>
      <c r="G2459" s="3">
        <v>45461</v>
      </c>
      <c r="H2459">
        <v>905.45</v>
      </c>
      <c r="I2459">
        <v>0</v>
      </c>
      <c r="J2459" s="4">
        <v>43433</v>
      </c>
      <c r="K2459">
        <v>19</v>
      </c>
      <c r="L2459">
        <v>19</v>
      </c>
      <c r="M2459">
        <v>0</v>
      </c>
      <c r="N2459">
        <v>0</v>
      </c>
      <c r="O2459">
        <v>0</v>
      </c>
      <c r="P2459">
        <v>0</v>
      </c>
      <c r="Q2459" t="s">
        <v>73</v>
      </c>
      <c r="R2459">
        <v>0</v>
      </c>
      <c r="S2459" s="3">
        <v>2222</v>
      </c>
      <c r="T2459" t="s">
        <v>74</v>
      </c>
      <c r="U2459">
        <v>0</v>
      </c>
      <c r="V2459">
        <v>0</v>
      </c>
      <c r="W2459" t="s">
        <v>75</v>
      </c>
      <c r="Y2459">
        <v>9</v>
      </c>
      <c r="Z2459" t="s">
        <v>75</v>
      </c>
      <c r="AA2459" t="s">
        <v>74</v>
      </c>
      <c r="AB2459" t="s">
        <v>75</v>
      </c>
      <c r="AC2459">
        <v>0</v>
      </c>
      <c r="AD2459" t="s">
        <v>74</v>
      </c>
      <c r="AE2459" t="s">
        <v>76</v>
      </c>
      <c r="AF2459" s="4">
        <v>43841</v>
      </c>
      <c r="AG2459">
        <v>999</v>
      </c>
    </row>
    <row r="2460" spans="1:33" x14ac:dyDescent="0.6">
      <c r="A2460">
        <v>38085870474</v>
      </c>
      <c r="B2460" t="s">
        <v>118</v>
      </c>
      <c r="C2460">
        <v>85049562177</v>
      </c>
      <c r="D2460" t="s">
        <v>1303</v>
      </c>
      <c r="E2460" s="3">
        <v>100000</v>
      </c>
      <c r="F2460">
        <v>11.95</v>
      </c>
      <c r="G2460" s="3">
        <v>46989</v>
      </c>
      <c r="H2460" s="3">
        <v>5428.02</v>
      </c>
      <c r="I2460">
        <v>0</v>
      </c>
      <c r="J2460" s="4">
        <v>43430</v>
      </c>
      <c r="K2460">
        <v>19</v>
      </c>
      <c r="L2460">
        <v>19</v>
      </c>
      <c r="M2460">
        <v>0</v>
      </c>
      <c r="N2460">
        <v>0</v>
      </c>
      <c r="O2460">
        <v>0</v>
      </c>
      <c r="P2460">
        <v>0</v>
      </c>
      <c r="Q2460" t="s">
        <v>73</v>
      </c>
      <c r="R2460">
        <v>0</v>
      </c>
      <c r="S2460" s="3">
        <v>2222</v>
      </c>
      <c r="T2460" t="s">
        <v>74</v>
      </c>
      <c r="U2460">
        <v>0</v>
      </c>
      <c r="V2460">
        <v>0</v>
      </c>
      <c r="W2460" t="s">
        <v>75</v>
      </c>
      <c r="Y2460">
        <v>9</v>
      </c>
      <c r="Z2460" t="s">
        <v>75</v>
      </c>
      <c r="AA2460" t="s">
        <v>74</v>
      </c>
      <c r="AB2460" t="s">
        <v>75</v>
      </c>
      <c r="AC2460">
        <v>0</v>
      </c>
      <c r="AD2460" t="s">
        <v>74</v>
      </c>
      <c r="AE2460" t="s">
        <v>76</v>
      </c>
      <c r="AF2460" s="4">
        <v>43841</v>
      </c>
      <c r="AG2460">
        <v>999</v>
      </c>
    </row>
    <row r="2461" spans="1:33" x14ac:dyDescent="0.6">
      <c r="A2461">
        <v>38085874140</v>
      </c>
      <c r="B2461" t="s">
        <v>118</v>
      </c>
      <c r="C2461">
        <v>86064914319</v>
      </c>
      <c r="D2461" t="s">
        <v>1304</v>
      </c>
      <c r="E2461" s="3">
        <v>150000</v>
      </c>
      <c r="F2461">
        <v>11.95</v>
      </c>
      <c r="G2461" s="3">
        <v>78345</v>
      </c>
      <c r="H2461" s="3">
        <v>55484.21</v>
      </c>
      <c r="I2461">
        <v>0</v>
      </c>
      <c r="J2461" s="4">
        <v>43430</v>
      </c>
      <c r="K2461">
        <v>19</v>
      </c>
      <c r="L2461">
        <v>19</v>
      </c>
      <c r="M2461">
        <v>0</v>
      </c>
      <c r="N2461">
        <v>0</v>
      </c>
      <c r="O2461">
        <v>0</v>
      </c>
      <c r="P2461">
        <v>0</v>
      </c>
      <c r="Q2461" t="s">
        <v>73</v>
      </c>
      <c r="R2461">
        <v>0</v>
      </c>
      <c r="S2461" s="3">
        <v>3333</v>
      </c>
      <c r="T2461" t="s">
        <v>74</v>
      </c>
      <c r="U2461">
        <v>0</v>
      </c>
      <c r="V2461">
        <v>0</v>
      </c>
      <c r="W2461" t="s">
        <v>75</v>
      </c>
      <c r="Y2461">
        <v>9</v>
      </c>
      <c r="Z2461" t="s">
        <v>75</v>
      </c>
      <c r="AA2461" t="s">
        <v>74</v>
      </c>
      <c r="AB2461" t="s">
        <v>75</v>
      </c>
      <c r="AC2461">
        <v>0</v>
      </c>
      <c r="AD2461" t="s">
        <v>74</v>
      </c>
    </row>
    <row r="2462" spans="1:33" x14ac:dyDescent="0.6">
      <c r="A2462">
        <v>38089158021</v>
      </c>
      <c r="B2462" t="s">
        <v>118</v>
      </c>
      <c r="C2462">
        <v>85991451260</v>
      </c>
      <c r="D2462" t="s">
        <v>1305</v>
      </c>
      <c r="E2462" s="3">
        <v>350000</v>
      </c>
      <c r="F2462">
        <v>11.95</v>
      </c>
      <c r="G2462" s="3">
        <v>182158</v>
      </c>
      <c r="H2462" s="3">
        <v>126151.16</v>
      </c>
      <c r="I2462">
        <v>0</v>
      </c>
      <c r="J2462" s="4">
        <v>43430</v>
      </c>
      <c r="K2462">
        <v>19</v>
      </c>
      <c r="L2462">
        <v>19</v>
      </c>
      <c r="M2462">
        <v>0</v>
      </c>
      <c r="N2462">
        <v>0</v>
      </c>
      <c r="O2462">
        <v>0</v>
      </c>
      <c r="P2462">
        <v>0</v>
      </c>
      <c r="Q2462" t="s">
        <v>73</v>
      </c>
      <c r="R2462">
        <v>0</v>
      </c>
      <c r="S2462" s="3">
        <v>7777</v>
      </c>
      <c r="T2462" t="s">
        <v>74</v>
      </c>
      <c r="U2462">
        <v>0</v>
      </c>
      <c r="V2462">
        <v>0</v>
      </c>
      <c r="W2462" t="s">
        <v>75</v>
      </c>
      <c r="Y2462">
        <v>9</v>
      </c>
      <c r="Z2462" t="s">
        <v>75</v>
      </c>
      <c r="AA2462" t="s">
        <v>74</v>
      </c>
      <c r="AB2462" t="s">
        <v>75</v>
      </c>
      <c r="AC2462">
        <v>0</v>
      </c>
      <c r="AD2462" t="s">
        <v>74</v>
      </c>
    </row>
    <row r="2463" spans="1:33" x14ac:dyDescent="0.6">
      <c r="A2463">
        <v>38098609755</v>
      </c>
      <c r="B2463" t="s">
        <v>118</v>
      </c>
      <c r="C2463">
        <v>85029343160</v>
      </c>
      <c r="D2463" t="s">
        <v>1306</v>
      </c>
      <c r="E2463" s="3">
        <v>200000</v>
      </c>
      <c r="F2463">
        <v>11.95</v>
      </c>
      <c r="G2463" s="3">
        <v>107177</v>
      </c>
      <c r="H2463" s="3">
        <v>82520.14</v>
      </c>
      <c r="I2463">
        <v>0</v>
      </c>
      <c r="J2463" s="4">
        <v>43434</v>
      </c>
      <c r="K2463">
        <v>19</v>
      </c>
      <c r="L2463">
        <v>19</v>
      </c>
      <c r="M2463">
        <v>0</v>
      </c>
      <c r="N2463">
        <v>0</v>
      </c>
      <c r="O2463">
        <v>0</v>
      </c>
      <c r="P2463">
        <v>0</v>
      </c>
      <c r="Q2463" t="s">
        <v>73</v>
      </c>
      <c r="R2463">
        <v>0</v>
      </c>
      <c r="S2463" s="3">
        <v>4444</v>
      </c>
      <c r="T2463" t="s">
        <v>74</v>
      </c>
      <c r="U2463">
        <v>0</v>
      </c>
      <c r="V2463">
        <v>0</v>
      </c>
      <c r="W2463" t="s">
        <v>75</v>
      </c>
      <c r="Y2463">
        <v>9</v>
      </c>
      <c r="Z2463" t="s">
        <v>75</v>
      </c>
      <c r="AA2463" t="s">
        <v>74</v>
      </c>
      <c r="AB2463" t="s">
        <v>75</v>
      </c>
      <c r="AC2463">
        <v>0</v>
      </c>
      <c r="AD2463" t="s">
        <v>74</v>
      </c>
      <c r="AE2463" t="s">
        <v>76</v>
      </c>
      <c r="AF2463" s="4">
        <v>43922</v>
      </c>
      <c r="AG2463">
        <v>999</v>
      </c>
    </row>
    <row r="2464" spans="1:33" x14ac:dyDescent="0.6">
      <c r="A2464">
        <v>38122575594</v>
      </c>
      <c r="B2464" t="s">
        <v>118</v>
      </c>
      <c r="C2464">
        <v>85014027639</v>
      </c>
      <c r="D2464" t="s">
        <v>1307</v>
      </c>
      <c r="E2464" s="3">
        <v>200000</v>
      </c>
      <c r="F2464">
        <v>12</v>
      </c>
      <c r="G2464" s="3">
        <v>110222</v>
      </c>
      <c r="H2464" s="3">
        <v>81286</v>
      </c>
      <c r="I2464">
        <v>0</v>
      </c>
      <c r="J2464" s="4">
        <v>43446</v>
      </c>
      <c r="K2464">
        <v>19</v>
      </c>
      <c r="L2464">
        <v>19</v>
      </c>
      <c r="M2464">
        <v>0</v>
      </c>
      <c r="N2464">
        <v>0</v>
      </c>
      <c r="O2464">
        <v>0</v>
      </c>
      <c r="P2464">
        <v>0</v>
      </c>
      <c r="Q2464" t="s">
        <v>73</v>
      </c>
      <c r="R2464">
        <v>0</v>
      </c>
      <c r="S2464" s="3">
        <v>4449</v>
      </c>
      <c r="T2464" t="s">
        <v>74</v>
      </c>
      <c r="U2464">
        <v>0</v>
      </c>
      <c r="V2464">
        <v>0</v>
      </c>
      <c r="Z2464" t="s">
        <v>75</v>
      </c>
      <c r="AA2464" t="s">
        <v>74</v>
      </c>
      <c r="AB2464" t="s">
        <v>75</v>
      </c>
      <c r="AC2464">
        <v>0</v>
      </c>
      <c r="AD2464" t="s">
        <v>74</v>
      </c>
    </row>
    <row r="2465" spans="1:34" x14ac:dyDescent="0.6">
      <c r="A2465">
        <v>38123161311</v>
      </c>
      <c r="B2465" t="s">
        <v>118</v>
      </c>
      <c r="C2465">
        <v>85172227853</v>
      </c>
      <c r="D2465" t="s">
        <v>1308</v>
      </c>
      <c r="E2465" s="3">
        <v>300000</v>
      </c>
      <c r="F2465">
        <v>12</v>
      </c>
      <c r="G2465" s="3">
        <v>115232</v>
      </c>
      <c r="H2465" s="3">
        <v>71615.210000000006</v>
      </c>
      <c r="I2465">
        <v>0</v>
      </c>
      <c r="J2465" s="4">
        <v>43449</v>
      </c>
      <c r="K2465">
        <v>19</v>
      </c>
      <c r="L2465">
        <v>19</v>
      </c>
      <c r="M2465">
        <v>0</v>
      </c>
      <c r="N2465">
        <v>0</v>
      </c>
      <c r="O2465">
        <v>0</v>
      </c>
      <c r="P2465">
        <v>0</v>
      </c>
      <c r="Q2465" t="s">
        <v>73</v>
      </c>
      <c r="R2465">
        <v>0</v>
      </c>
      <c r="S2465" s="3">
        <v>7901</v>
      </c>
      <c r="T2465" t="s">
        <v>74</v>
      </c>
      <c r="U2465">
        <v>0</v>
      </c>
      <c r="V2465">
        <v>0</v>
      </c>
      <c r="W2465" t="s">
        <v>75</v>
      </c>
      <c r="Y2465">
        <v>9</v>
      </c>
      <c r="Z2465" t="s">
        <v>75</v>
      </c>
      <c r="AA2465" t="s">
        <v>74</v>
      </c>
      <c r="AB2465" t="s">
        <v>75</v>
      </c>
      <c r="AC2465">
        <v>0</v>
      </c>
      <c r="AD2465" t="s">
        <v>74</v>
      </c>
      <c r="AE2465" t="s">
        <v>76</v>
      </c>
      <c r="AF2465" s="4">
        <v>43947</v>
      </c>
      <c r="AG2465">
        <v>999</v>
      </c>
    </row>
    <row r="2466" spans="1:34" x14ac:dyDescent="0.6">
      <c r="A2466">
        <v>38123233537</v>
      </c>
      <c r="B2466" t="s">
        <v>118</v>
      </c>
      <c r="C2466">
        <v>80083893397</v>
      </c>
      <c r="D2466" t="s">
        <v>1309</v>
      </c>
      <c r="E2466" s="3">
        <v>390000</v>
      </c>
      <c r="F2466">
        <v>12</v>
      </c>
      <c r="G2466" s="3">
        <v>148252</v>
      </c>
      <c r="H2466" s="3">
        <v>85037.28</v>
      </c>
      <c r="I2466">
        <v>0</v>
      </c>
      <c r="J2466" s="4">
        <v>43446</v>
      </c>
      <c r="K2466">
        <v>19</v>
      </c>
      <c r="L2466">
        <v>19</v>
      </c>
      <c r="M2466">
        <v>0</v>
      </c>
      <c r="N2466">
        <v>0</v>
      </c>
      <c r="O2466">
        <v>0</v>
      </c>
      <c r="P2466">
        <v>0</v>
      </c>
      <c r="Q2466" t="s">
        <v>73</v>
      </c>
      <c r="R2466">
        <v>0</v>
      </c>
      <c r="S2466" s="3">
        <v>10271</v>
      </c>
      <c r="T2466" t="s">
        <v>74</v>
      </c>
      <c r="U2466">
        <v>0</v>
      </c>
      <c r="V2466">
        <v>0</v>
      </c>
      <c r="W2466" t="s">
        <v>75</v>
      </c>
      <c r="Y2466">
        <v>9</v>
      </c>
      <c r="Z2466" t="s">
        <v>75</v>
      </c>
      <c r="AA2466" t="s">
        <v>74</v>
      </c>
      <c r="AB2466" t="s">
        <v>75</v>
      </c>
      <c r="AC2466">
        <v>0</v>
      </c>
      <c r="AD2466" t="s">
        <v>74</v>
      </c>
    </row>
    <row r="2467" spans="1:34" x14ac:dyDescent="0.6">
      <c r="A2467">
        <v>38153532279</v>
      </c>
      <c r="B2467" t="s">
        <v>118</v>
      </c>
      <c r="C2467">
        <v>80083829660</v>
      </c>
      <c r="D2467" t="s">
        <v>1310</v>
      </c>
      <c r="E2467" s="3">
        <v>400000</v>
      </c>
      <c r="F2467">
        <v>12</v>
      </c>
      <c r="G2467" s="3">
        <v>227699</v>
      </c>
      <c r="H2467" s="3">
        <v>169919.8</v>
      </c>
      <c r="I2467">
        <v>0</v>
      </c>
      <c r="J2467" s="4">
        <v>43475</v>
      </c>
      <c r="K2467">
        <v>19</v>
      </c>
      <c r="L2467">
        <v>19</v>
      </c>
      <c r="M2467">
        <v>0</v>
      </c>
      <c r="N2467">
        <v>0</v>
      </c>
      <c r="O2467">
        <v>0</v>
      </c>
      <c r="P2467">
        <v>0</v>
      </c>
      <c r="Q2467" t="s">
        <v>73</v>
      </c>
      <c r="R2467">
        <v>0</v>
      </c>
      <c r="S2467" s="3">
        <v>8898</v>
      </c>
      <c r="T2467" t="s">
        <v>74</v>
      </c>
      <c r="U2467">
        <v>0</v>
      </c>
      <c r="V2467">
        <v>0</v>
      </c>
      <c r="W2467" t="s">
        <v>75</v>
      </c>
      <c r="Y2467">
        <v>9</v>
      </c>
      <c r="Z2467" t="s">
        <v>75</v>
      </c>
      <c r="AA2467" t="s">
        <v>74</v>
      </c>
      <c r="AB2467" t="s">
        <v>75</v>
      </c>
      <c r="AC2467">
        <v>0</v>
      </c>
      <c r="AD2467" t="s">
        <v>74</v>
      </c>
      <c r="AE2467" t="s">
        <v>76</v>
      </c>
      <c r="AF2467" s="4">
        <v>43841</v>
      </c>
      <c r="AG2467">
        <v>999</v>
      </c>
    </row>
    <row r="2468" spans="1:34" x14ac:dyDescent="0.6">
      <c r="A2468">
        <v>38205302930</v>
      </c>
      <c r="B2468" t="s">
        <v>118</v>
      </c>
      <c r="C2468">
        <v>78615856931</v>
      </c>
      <c r="D2468" t="s">
        <v>1311</v>
      </c>
      <c r="E2468" s="3">
        <v>480000</v>
      </c>
      <c r="F2468">
        <v>12</v>
      </c>
      <c r="G2468" s="3">
        <v>271632</v>
      </c>
      <c r="H2468" s="3">
        <v>206704.49</v>
      </c>
      <c r="I2468">
        <v>0</v>
      </c>
      <c r="J2468" s="4">
        <v>43487</v>
      </c>
      <c r="K2468">
        <v>19</v>
      </c>
      <c r="L2468">
        <v>19</v>
      </c>
      <c r="M2468">
        <v>0</v>
      </c>
      <c r="N2468">
        <v>0</v>
      </c>
      <c r="O2468">
        <v>0</v>
      </c>
      <c r="P2468">
        <v>0</v>
      </c>
      <c r="Q2468" t="s">
        <v>73</v>
      </c>
      <c r="R2468">
        <v>0</v>
      </c>
      <c r="S2468" s="3">
        <v>10678</v>
      </c>
      <c r="T2468" t="s">
        <v>74</v>
      </c>
      <c r="U2468">
        <v>0</v>
      </c>
      <c r="V2468">
        <v>0</v>
      </c>
      <c r="W2468" t="s">
        <v>75</v>
      </c>
      <c r="Y2468">
        <v>9</v>
      </c>
      <c r="Z2468" t="s">
        <v>75</v>
      </c>
      <c r="AA2468" t="s">
        <v>74</v>
      </c>
      <c r="AB2468" t="s">
        <v>75</v>
      </c>
      <c r="AC2468">
        <v>0</v>
      </c>
      <c r="AD2468" t="s">
        <v>74</v>
      </c>
    </row>
    <row r="2469" spans="1:34" x14ac:dyDescent="0.6">
      <c r="A2469">
        <v>38208239941</v>
      </c>
      <c r="B2469" t="s">
        <v>118</v>
      </c>
      <c r="C2469">
        <v>80083915095</v>
      </c>
      <c r="D2469" t="s">
        <v>1312</v>
      </c>
      <c r="E2469" s="3">
        <v>450000</v>
      </c>
      <c r="F2469">
        <v>12</v>
      </c>
      <c r="G2469" s="3">
        <v>253569</v>
      </c>
      <c r="H2469" s="3">
        <v>189512.25</v>
      </c>
      <c r="I2469">
        <v>0</v>
      </c>
      <c r="J2469" s="4">
        <v>43489</v>
      </c>
      <c r="K2469">
        <v>19</v>
      </c>
      <c r="L2469">
        <v>19</v>
      </c>
      <c r="M2469">
        <v>0</v>
      </c>
      <c r="N2469">
        <v>0</v>
      </c>
      <c r="O2469">
        <v>0</v>
      </c>
      <c r="P2469">
        <v>0</v>
      </c>
      <c r="Q2469" t="s">
        <v>73</v>
      </c>
      <c r="R2469">
        <v>0</v>
      </c>
      <c r="S2469" s="3">
        <v>10010</v>
      </c>
      <c r="T2469" t="s">
        <v>74</v>
      </c>
      <c r="U2469">
        <v>0</v>
      </c>
      <c r="V2469">
        <v>0</v>
      </c>
      <c r="W2469" t="s">
        <v>75</v>
      </c>
      <c r="Y2469">
        <v>9</v>
      </c>
      <c r="Z2469" t="s">
        <v>75</v>
      </c>
      <c r="AA2469" t="s">
        <v>74</v>
      </c>
      <c r="AB2469" t="s">
        <v>75</v>
      </c>
      <c r="AC2469">
        <v>0</v>
      </c>
      <c r="AD2469" t="s">
        <v>74</v>
      </c>
    </row>
    <row r="2470" spans="1:34" x14ac:dyDescent="0.6">
      <c r="A2470">
        <v>38218531999</v>
      </c>
      <c r="B2470" t="s">
        <v>118</v>
      </c>
      <c r="C2470">
        <v>85011375817</v>
      </c>
      <c r="D2470" t="s">
        <v>1313</v>
      </c>
      <c r="E2470" s="3">
        <v>200000</v>
      </c>
      <c r="F2470">
        <v>12</v>
      </c>
      <c r="G2470" s="3">
        <v>112120</v>
      </c>
      <c r="H2470" s="3">
        <v>83232.479999999996</v>
      </c>
      <c r="I2470">
        <v>0</v>
      </c>
      <c r="J2470" s="4">
        <v>43494</v>
      </c>
      <c r="K2470">
        <v>19</v>
      </c>
      <c r="L2470">
        <v>19</v>
      </c>
      <c r="M2470">
        <v>0</v>
      </c>
      <c r="N2470">
        <v>0</v>
      </c>
      <c r="O2470">
        <v>0</v>
      </c>
      <c r="P2470">
        <v>0</v>
      </c>
      <c r="Q2470" t="s">
        <v>73</v>
      </c>
      <c r="R2470">
        <v>0</v>
      </c>
      <c r="S2470" s="3">
        <v>4449</v>
      </c>
      <c r="T2470" t="s">
        <v>74</v>
      </c>
      <c r="U2470">
        <v>0</v>
      </c>
      <c r="V2470">
        <v>0</v>
      </c>
      <c r="W2470" t="s">
        <v>75</v>
      </c>
      <c r="Y2470">
        <v>9</v>
      </c>
      <c r="Z2470" t="s">
        <v>75</v>
      </c>
      <c r="AA2470" t="s">
        <v>74</v>
      </c>
      <c r="AB2470" t="s">
        <v>75</v>
      </c>
      <c r="AC2470">
        <v>0</v>
      </c>
      <c r="AD2470" t="s">
        <v>74</v>
      </c>
    </row>
    <row r="2471" spans="1:34" x14ac:dyDescent="0.6">
      <c r="A2471">
        <v>38224062462</v>
      </c>
      <c r="B2471" t="s">
        <v>118</v>
      </c>
      <c r="C2471">
        <v>80084052954</v>
      </c>
      <c r="D2471" t="s">
        <v>1314</v>
      </c>
      <c r="E2471" s="3">
        <v>230000</v>
      </c>
      <c r="F2471">
        <v>12</v>
      </c>
      <c r="G2471" s="3">
        <v>128380</v>
      </c>
      <c r="H2471" s="3">
        <v>94231.09</v>
      </c>
      <c r="I2471">
        <v>0</v>
      </c>
      <c r="J2471" s="4">
        <v>43496</v>
      </c>
      <c r="K2471">
        <v>19</v>
      </c>
      <c r="L2471">
        <v>19</v>
      </c>
      <c r="M2471">
        <v>0</v>
      </c>
      <c r="N2471">
        <v>0</v>
      </c>
      <c r="O2471">
        <v>0</v>
      </c>
      <c r="P2471">
        <v>0</v>
      </c>
      <c r="Q2471" t="s">
        <v>73</v>
      </c>
      <c r="R2471">
        <v>0</v>
      </c>
      <c r="S2471" s="3">
        <v>5117</v>
      </c>
      <c r="T2471" t="s">
        <v>74</v>
      </c>
      <c r="U2471">
        <v>0</v>
      </c>
      <c r="V2471">
        <v>0</v>
      </c>
      <c r="Z2471" t="s">
        <v>75</v>
      </c>
      <c r="AA2471" t="s">
        <v>74</v>
      </c>
      <c r="AB2471" t="s">
        <v>75</v>
      </c>
      <c r="AC2471">
        <v>0</v>
      </c>
      <c r="AD2471" t="s">
        <v>74</v>
      </c>
      <c r="AE2471" t="s">
        <v>76</v>
      </c>
      <c r="AF2471" s="4">
        <v>43926</v>
      </c>
      <c r="AG2471">
        <v>999</v>
      </c>
    </row>
    <row r="2472" spans="1:34" x14ac:dyDescent="0.6">
      <c r="A2472">
        <v>38317262435</v>
      </c>
      <c r="B2472" t="s">
        <v>118</v>
      </c>
      <c r="C2472">
        <v>80084093300</v>
      </c>
      <c r="D2472" t="s">
        <v>1315</v>
      </c>
      <c r="E2472" s="3">
        <v>200000</v>
      </c>
      <c r="F2472">
        <v>12</v>
      </c>
      <c r="G2472" s="3">
        <v>82600</v>
      </c>
      <c r="H2472" s="3">
        <v>27010.61</v>
      </c>
      <c r="I2472">
        <v>0</v>
      </c>
      <c r="J2472" s="4">
        <v>43535</v>
      </c>
      <c r="K2472">
        <v>19</v>
      </c>
      <c r="L2472">
        <v>19</v>
      </c>
      <c r="M2472">
        <v>0</v>
      </c>
      <c r="N2472">
        <v>0</v>
      </c>
      <c r="O2472">
        <v>0</v>
      </c>
      <c r="P2472">
        <v>0</v>
      </c>
      <c r="Q2472" t="s">
        <v>73</v>
      </c>
      <c r="R2472">
        <v>0</v>
      </c>
      <c r="S2472" s="3">
        <v>5355</v>
      </c>
      <c r="T2472" t="s">
        <v>74</v>
      </c>
      <c r="U2472">
        <v>0</v>
      </c>
      <c r="V2472">
        <v>0</v>
      </c>
      <c r="W2472" t="s">
        <v>75</v>
      </c>
      <c r="Y2472">
        <v>9</v>
      </c>
      <c r="Z2472" t="s">
        <v>75</v>
      </c>
      <c r="AA2472" t="s">
        <v>74</v>
      </c>
      <c r="AB2472" t="s">
        <v>75</v>
      </c>
      <c r="AC2472">
        <v>0</v>
      </c>
      <c r="AD2472" t="s">
        <v>74</v>
      </c>
    </row>
    <row r="2473" spans="1:34" x14ac:dyDescent="0.6">
      <c r="A2473">
        <v>38321074488</v>
      </c>
      <c r="B2473" t="s">
        <v>118</v>
      </c>
      <c r="C2473">
        <v>80084155994</v>
      </c>
      <c r="D2473" t="s">
        <v>1316</v>
      </c>
      <c r="E2473" s="3">
        <v>475000</v>
      </c>
      <c r="F2473">
        <v>12</v>
      </c>
      <c r="G2473" s="3">
        <v>287482</v>
      </c>
      <c r="H2473" s="3">
        <v>219446.06</v>
      </c>
      <c r="I2473">
        <v>0</v>
      </c>
      <c r="J2473" s="4">
        <v>43537</v>
      </c>
      <c r="K2473">
        <v>19</v>
      </c>
      <c r="L2473">
        <v>19</v>
      </c>
      <c r="M2473">
        <v>0</v>
      </c>
      <c r="N2473">
        <v>0</v>
      </c>
      <c r="O2473">
        <v>0</v>
      </c>
      <c r="P2473">
        <v>0</v>
      </c>
      <c r="Q2473" t="s">
        <v>73</v>
      </c>
      <c r="R2473">
        <v>0</v>
      </c>
      <c r="S2473" s="3">
        <v>10567</v>
      </c>
      <c r="T2473" t="s">
        <v>74</v>
      </c>
      <c r="U2473">
        <v>0</v>
      </c>
      <c r="V2473">
        <v>0</v>
      </c>
      <c r="W2473" t="s">
        <v>75</v>
      </c>
      <c r="Y2473">
        <v>9</v>
      </c>
      <c r="Z2473" t="s">
        <v>75</v>
      </c>
      <c r="AA2473" t="s">
        <v>74</v>
      </c>
      <c r="AB2473" t="s">
        <v>75</v>
      </c>
      <c r="AC2473">
        <v>0</v>
      </c>
      <c r="AD2473" t="s">
        <v>74</v>
      </c>
    </row>
    <row r="2474" spans="1:34" x14ac:dyDescent="0.6">
      <c r="A2474" t="s">
        <v>14</v>
      </c>
      <c r="B2474" t="s">
        <v>15</v>
      </c>
      <c r="C2474" t="s">
        <v>16</v>
      </c>
      <c r="D2474" t="s">
        <v>17</v>
      </c>
      <c r="E2474" t="s">
        <v>18</v>
      </c>
      <c r="F2474" t="s">
        <v>19</v>
      </c>
      <c r="G2474" t="s">
        <v>69</v>
      </c>
      <c r="H2474" t="s">
        <v>70</v>
      </c>
      <c r="I2474" t="s">
        <v>21</v>
      </c>
      <c r="J2474" t="s">
        <v>19</v>
      </c>
      <c r="K2474" t="s">
        <v>22</v>
      </c>
      <c r="L2474" t="s">
        <v>22</v>
      </c>
      <c r="M2474" t="s">
        <v>22</v>
      </c>
      <c r="N2474" t="s">
        <v>23</v>
      </c>
      <c r="O2474" t="s">
        <v>22</v>
      </c>
      <c r="P2474" t="s">
        <v>24</v>
      </c>
      <c r="Q2474" t="s">
        <v>19</v>
      </c>
      <c r="R2474" t="s">
        <v>25</v>
      </c>
      <c r="S2474" t="s">
        <v>21</v>
      </c>
      <c r="T2474" t="s">
        <v>26</v>
      </c>
      <c r="U2474" t="s">
        <v>14</v>
      </c>
      <c r="V2474" t="s">
        <v>18</v>
      </c>
      <c r="W2474" t="s">
        <v>24</v>
      </c>
      <c r="X2474" t="s">
        <v>27</v>
      </c>
      <c r="Y2474" t="s">
        <v>25</v>
      </c>
      <c r="Z2474" t="s">
        <v>28</v>
      </c>
      <c r="AA2474" t="s">
        <v>29</v>
      </c>
      <c r="AB2474" t="s">
        <v>25</v>
      </c>
      <c r="AC2474" t="s">
        <v>18</v>
      </c>
      <c r="AD2474" t="s">
        <v>26</v>
      </c>
      <c r="AE2474" t="s">
        <v>29</v>
      </c>
      <c r="AF2474" t="s">
        <v>19</v>
      </c>
      <c r="AG2474" t="s">
        <v>30</v>
      </c>
      <c r="AH2474" t="s">
        <v>31</v>
      </c>
    </row>
    <row r="2476" spans="1:34" x14ac:dyDescent="0.6">
      <c r="A2476" t="s">
        <v>101</v>
      </c>
      <c r="B2476" t="s">
        <v>102</v>
      </c>
      <c r="C2476" t="s">
        <v>103</v>
      </c>
      <c r="D2476" t="s">
        <v>104</v>
      </c>
    </row>
    <row r="2478" spans="1:34" x14ac:dyDescent="0.6">
      <c r="A2478" t="s">
        <v>3</v>
      </c>
      <c r="B2478">
        <v>1</v>
      </c>
      <c r="C2478" t="s">
        <v>4</v>
      </c>
      <c r="D2478" t="s">
        <v>5</v>
      </c>
      <c r="E2478" t="s">
        <v>6</v>
      </c>
      <c r="F2478" s="1">
        <v>45383.166666666664</v>
      </c>
      <c r="G2478">
        <v>0</v>
      </c>
    </row>
    <row r="2479" spans="1:34" x14ac:dyDescent="0.6">
      <c r="A2479" t="s">
        <v>7</v>
      </c>
      <c r="E2479" t="s">
        <v>8</v>
      </c>
      <c r="F2479" s="2">
        <v>44621</v>
      </c>
    </row>
    <row r="2480" spans="1:34" x14ac:dyDescent="0.6">
      <c r="C2480" t="s">
        <v>9</v>
      </c>
      <c r="D2480" t="s">
        <v>10</v>
      </c>
    </row>
    <row r="2481" spans="1:34" x14ac:dyDescent="0.6">
      <c r="A2481" t="s">
        <v>11</v>
      </c>
      <c r="B2481" t="s">
        <v>12</v>
      </c>
      <c r="E2481" t="s">
        <v>1317</v>
      </c>
    </row>
    <row r="2482" spans="1:34" x14ac:dyDescent="0.6">
      <c r="A2482" t="s">
        <v>0</v>
      </c>
    </row>
    <row r="2483" spans="1:34" x14ac:dyDescent="0.6">
      <c r="A2483" t="s">
        <v>14</v>
      </c>
      <c r="B2483" t="s">
        <v>15</v>
      </c>
      <c r="C2483" t="s">
        <v>16</v>
      </c>
      <c r="D2483" t="s">
        <v>17</v>
      </c>
      <c r="E2483" t="s">
        <v>18</v>
      </c>
      <c r="F2483" t="s">
        <v>19</v>
      </c>
      <c r="G2483" t="s">
        <v>20</v>
      </c>
      <c r="H2483" t="s">
        <v>21</v>
      </c>
      <c r="I2483" t="s">
        <v>21</v>
      </c>
      <c r="J2483" t="s">
        <v>19</v>
      </c>
      <c r="K2483" t="s">
        <v>22</v>
      </c>
      <c r="L2483" t="s">
        <v>22</v>
      </c>
      <c r="M2483" t="s">
        <v>22</v>
      </c>
      <c r="N2483" t="s">
        <v>23</v>
      </c>
      <c r="O2483" t="s">
        <v>22</v>
      </c>
      <c r="P2483" t="s">
        <v>24</v>
      </c>
      <c r="Q2483" t="s">
        <v>19</v>
      </c>
      <c r="R2483" t="s">
        <v>25</v>
      </c>
      <c r="S2483" t="s">
        <v>21</v>
      </c>
      <c r="T2483" t="s">
        <v>26</v>
      </c>
      <c r="U2483" t="s">
        <v>14</v>
      </c>
      <c r="V2483" t="s">
        <v>18</v>
      </c>
      <c r="W2483" t="s">
        <v>24</v>
      </c>
      <c r="X2483" t="s">
        <v>27</v>
      </c>
      <c r="Y2483" t="s">
        <v>25</v>
      </c>
      <c r="Z2483" t="s">
        <v>28</v>
      </c>
      <c r="AA2483" t="s">
        <v>29</v>
      </c>
      <c r="AB2483" t="s">
        <v>25</v>
      </c>
      <c r="AC2483" t="s">
        <v>18</v>
      </c>
      <c r="AD2483" t="s">
        <v>26</v>
      </c>
      <c r="AE2483" t="s">
        <v>29</v>
      </c>
      <c r="AF2483" t="s">
        <v>19</v>
      </c>
      <c r="AG2483" t="s">
        <v>30</v>
      </c>
      <c r="AH2483" t="s">
        <v>31</v>
      </c>
    </row>
    <row r="2484" spans="1:34" x14ac:dyDescent="0.6">
      <c r="A2484" t="s">
        <v>32</v>
      </c>
      <c r="B2484" t="s">
        <v>33</v>
      </c>
      <c r="C2484" t="s">
        <v>34</v>
      </c>
      <c r="D2484" t="s">
        <v>35</v>
      </c>
      <c r="E2484" t="s">
        <v>36</v>
      </c>
      <c r="F2484" t="s">
        <v>37</v>
      </c>
      <c r="G2484" t="s">
        <v>38</v>
      </c>
      <c r="H2484" t="s">
        <v>39</v>
      </c>
      <c r="I2484" t="s">
        <v>40</v>
      </c>
      <c r="J2484" t="s">
        <v>41</v>
      </c>
      <c r="K2484" t="s">
        <v>42</v>
      </c>
      <c r="L2484" t="s">
        <v>42</v>
      </c>
      <c r="M2484" t="s">
        <v>42</v>
      </c>
      <c r="N2484" t="s">
        <v>43</v>
      </c>
      <c r="O2484" t="s">
        <v>44</v>
      </c>
      <c r="P2484" t="s">
        <v>45</v>
      </c>
      <c r="Q2484" t="s">
        <v>46</v>
      </c>
      <c r="R2484" t="s">
        <v>47</v>
      </c>
      <c r="S2484" t="s">
        <v>48</v>
      </c>
      <c r="T2484" t="s">
        <v>49</v>
      </c>
      <c r="U2484" t="s">
        <v>50</v>
      </c>
      <c r="V2484" t="s">
        <v>51</v>
      </c>
      <c r="W2484" t="s">
        <v>52</v>
      </c>
      <c r="X2484" t="s">
        <v>53</v>
      </c>
      <c r="Y2484" t="s">
        <v>54</v>
      </c>
      <c r="Z2484" t="s">
        <v>55</v>
      </c>
      <c r="AA2484" t="s">
        <v>56</v>
      </c>
      <c r="AB2484" t="s">
        <v>57</v>
      </c>
      <c r="AC2484" t="s">
        <v>58</v>
      </c>
      <c r="AD2484" t="s">
        <v>59</v>
      </c>
      <c r="AE2484" t="s">
        <v>60</v>
      </c>
      <c r="AF2484" t="s">
        <v>61</v>
      </c>
      <c r="AG2484" t="s">
        <v>62</v>
      </c>
    </row>
    <row r="2485" spans="1:34" x14ac:dyDescent="0.6">
      <c r="J2485" t="s">
        <v>63</v>
      </c>
      <c r="K2485" t="s">
        <v>64</v>
      </c>
      <c r="L2485" t="s">
        <v>65</v>
      </c>
      <c r="M2485" t="s">
        <v>66</v>
      </c>
      <c r="N2485" t="s">
        <v>67</v>
      </c>
      <c r="O2485" t="s">
        <v>67</v>
      </c>
      <c r="P2485" t="s">
        <v>68</v>
      </c>
    </row>
    <row r="2486" spans="1:34" x14ac:dyDescent="0.6">
      <c r="A2486" t="s">
        <v>14</v>
      </c>
      <c r="B2486" t="s">
        <v>15</v>
      </c>
      <c r="C2486" t="s">
        <v>16</v>
      </c>
      <c r="D2486" t="s">
        <v>17</v>
      </c>
      <c r="E2486" t="s">
        <v>18</v>
      </c>
      <c r="F2486" t="s">
        <v>19</v>
      </c>
      <c r="G2486" t="s">
        <v>69</v>
      </c>
      <c r="H2486" t="s">
        <v>70</v>
      </c>
      <c r="I2486" t="s">
        <v>21</v>
      </c>
      <c r="J2486" t="s">
        <v>19</v>
      </c>
      <c r="K2486" t="s">
        <v>22</v>
      </c>
      <c r="L2486" t="s">
        <v>22</v>
      </c>
      <c r="M2486" t="s">
        <v>22</v>
      </c>
      <c r="N2486" t="s">
        <v>23</v>
      </c>
      <c r="O2486" t="s">
        <v>22</v>
      </c>
      <c r="P2486" t="s">
        <v>24</v>
      </c>
      <c r="Q2486" t="s">
        <v>19</v>
      </c>
      <c r="R2486" t="s">
        <v>25</v>
      </c>
      <c r="S2486" t="s">
        <v>21</v>
      </c>
      <c r="T2486" t="s">
        <v>26</v>
      </c>
      <c r="U2486" t="s">
        <v>14</v>
      </c>
      <c r="V2486" t="s">
        <v>18</v>
      </c>
      <c r="W2486" t="s">
        <v>24</v>
      </c>
      <c r="X2486" t="s">
        <v>27</v>
      </c>
      <c r="Y2486" t="s">
        <v>25</v>
      </c>
      <c r="Z2486" t="s">
        <v>28</v>
      </c>
      <c r="AA2486" t="s">
        <v>29</v>
      </c>
      <c r="AB2486" t="s">
        <v>25</v>
      </c>
      <c r="AC2486" t="s">
        <v>18</v>
      </c>
      <c r="AD2486" t="s">
        <v>26</v>
      </c>
      <c r="AE2486" t="s">
        <v>29</v>
      </c>
      <c r="AF2486" t="s">
        <v>19</v>
      </c>
      <c r="AG2486" t="s">
        <v>30</v>
      </c>
      <c r="AH2486" t="s">
        <v>31</v>
      </c>
    </row>
    <row r="2487" spans="1:34" x14ac:dyDescent="0.6">
      <c r="A2487">
        <v>38327522288</v>
      </c>
      <c r="B2487" t="s">
        <v>118</v>
      </c>
      <c r="C2487">
        <v>86394418611</v>
      </c>
      <c r="D2487" t="s">
        <v>1318</v>
      </c>
      <c r="E2487" s="3">
        <v>200000</v>
      </c>
      <c r="F2487">
        <v>12</v>
      </c>
      <c r="G2487" s="3">
        <v>120637</v>
      </c>
      <c r="H2487" s="3">
        <v>91840.960000000006</v>
      </c>
      <c r="I2487">
        <v>0</v>
      </c>
      <c r="J2487" s="4">
        <v>43539</v>
      </c>
      <c r="K2487">
        <v>19</v>
      </c>
      <c r="L2487">
        <v>19</v>
      </c>
      <c r="M2487">
        <v>0</v>
      </c>
      <c r="N2487">
        <v>0</v>
      </c>
      <c r="O2487">
        <v>0</v>
      </c>
      <c r="P2487">
        <v>0</v>
      </c>
      <c r="Q2487" t="s">
        <v>73</v>
      </c>
      <c r="R2487">
        <v>0</v>
      </c>
      <c r="S2487" s="3">
        <v>4449</v>
      </c>
      <c r="T2487" t="s">
        <v>74</v>
      </c>
      <c r="U2487">
        <v>0</v>
      </c>
      <c r="V2487">
        <v>0</v>
      </c>
      <c r="W2487" t="s">
        <v>75</v>
      </c>
      <c r="Y2487">
        <v>9</v>
      </c>
      <c r="Z2487" t="s">
        <v>75</v>
      </c>
      <c r="AA2487" t="s">
        <v>74</v>
      </c>
      <c r="AB2487" t="s">
        <v>75</v>
      </c>
      <c r="AC2487">
        <v>0</v>
      </c>
      <c r="AD2487" t="s">
        <v>74</v>
      </c>
    </row>
    <row r="2488" spans="1:34" x14ac:dyDescent="0.6">
      <c r="A2488">
        <v>38329447161</v>
      </c>
      <c r="B2488" t="s">
        <v>118</v>
      </c>
      <c r="C2488">
        <v>86160180783</v>
      </c>
      <c r="D2488" t="s">
        <v>1319</v>
      </c>
      <c r="E2488" s="3">
        <v>200000</v>
      </c>
      <c r="F2488">
        <v>12</v>
      </c>
      <c r="G2488" s="3">
        <v>88546</v>
      </c>
      <c r="H2488" s="3">
        <v>48299.7</v>
      </c>
      <c r="I2488">
        <v>0</v>
      </c>
      <c r="J2488" s="4">
        <v>43542</v>
      </c>
      <c r="K2488">
        <v>19</v>
      </c>
      <c r="L2488">
        <v>19</v>
      </c>
      <c r="M2488">
        <v>0</v>
      </c>
      <c r="N2488">
        <v>0</v>
      </c>
      <c r="O2488">
        <v>0</v>
      </c>
      <c r="P2488">
        <v>0</v>
      </c>
      <c r="Q2488" t="s">
        <v>73</v>
      </c>
      <c r="R2488">
        <v>0</v>
      </c>
      <c r="S2488" s="3">
        <v>5267</v>
      </c>
      <c r="T2488" t="s">
        <v>74</v>
      </c>
      <c r="U2488">
        <v>0</v>
      </c>
      <c r="V2488">
        <v>0</v>
      </c>
      <c r="W2488" t="s">
        <v>75</v>
      </c>
      <c r="Y2488">
        <v>9</v>
      </c>
      <c r="Z2488" t="s">
        <v>75</v>
      </c>
      <c r="AA2488" t="s">
        <v>74</v>
      </c>
      <c r="AB2488" t="s">
        <v>75</v>
      </c>
      <c r="AC2488">
        <v>0</v>
      </c>
      <c r="AD2488" t="s">
        <v>74</v>
      </c>
      <c r="AE2488" t="s">
        <v>76</v>
      </c>
      <c r="AF2488" s="4">
        <v>43907</v>
      </c>
      <c r="AG2488">
        <v>0</v>
      </c>
    </row>
    <row r="2489" spans="1:34" x14ac:dyDescent="0.6">
      <c r="A2489">
        <v>38384458439</v>
      </c>
      <c r="B2489" t="s">
        <v>118</v>
      </c>
      <c r="C2489">
        <v>86400169757</v>
      </c>
      <c r="D2489" t="s">
        <v>1320</v>
      </c>
      <c r="E2489" s="3">
        <v>330000</v>
      </c>
      <c r="F2489">
        <v>11.95</v>
      </c>
      <c r="G2489" s="3">
        <v>157348</v>
      </c>
      <c r="H2489" s="3">
        <v>104232.52</v>
      </c>
      <c r="I2489">
        <v>0</v>
      </c>
      <c r="J2489" s="4">
        <v>43565</v>
      </c>
      <c r="K2489">
        <v>19</v>
      </c>
      <c r="L2489">
        <v>19</v>
      </c>
      <c r="M2489">
        <v>0</v>
      </c>
      <c r="N2489">
        <v>0</v>
      </c>
      <c r="O2489">
        <v>0</v>
      </c>
      <c r="P2489">
        <v>0</v>
      </c>
      <c r="Q2489" t="s">
        <v>73</v>
      </c>
      <c r="R2489">
        <v>0</v>
      </c>
      <c r="S2489" s="3">
        <v>8683</v>
      </c>
      <c r="T2489" t="s">
        <v>74</v>
      </c>
      <c r="U2489">
        <v>0</v>
      </c>
      <c r="V2489">
        <v>0</v>
      </c>
      <c r="W2489" t="s">
        <v>75</v>
      </c>
      <c r="Y2489">
        <v>9</v>
      </c>
      <c r="Z2489" t="s">
        <v>75</v>
      </c>
      <c r="AA2489" t="s">
        <v>74</v>
      </c>
      <c r="AB2489" t="s">
        <v>75</v>
      </c>
      <c r="AC2489">
        <v>0</v>
      </c>
      <c r="AD2489" t="s">
        <v>74</v>
      </c>
      <c r="AE2489" t="s">
        <v>76</v>
      </c>
      <c r="AF2489" s="4">
        <v>43841</v>
      </c>
      <c r="AG2489">
        <v>999</v>
      </c>
    </row>
    <row r="2490" spans="1:34" x14ac:dyDescent="0.6">
      <c r="A2490">
        <v>38397824139</v>
      </c>
      <c r="B2490" t="s">
        <v>118</v>
      </c>
      <c r="C2490">
        <v>85024430081</v>
      </c>
      <c r="D2490" t="s">
        <v>1321</v>
      </c>
      <c r="E2490" s="3">
        <v>200000</v>
      </c>
      <c r="F2490">
        <v>11.9</v>
      </c>
      <c r="G2490" s="3">
        <v>127791</v>
      </c>
      <c r="H2490" s="3">
        <v>98812.67</v>
      </c>
      <c r="I2490">
        <v>0</v>
      </c>
      <c r="J2490" s="4">
        <v>43595</v>
      </c>
      <c r="K2490">
        <v>19</v>
      </c>
      <c r="L2490">
        <v>19</v>
      </c>
      <c r="M2490">
        <v>0</v>
      </c>
      <c r="N2490">
        <v>0</v>
      </c>
      <c r="O2490">
        <v>0</v>
      </c>
      <c r="P2490">
        <v>0</v>
      </c>
      <c r="Q2490" t="s">
        <v>73</v>
      </c>
      <c r="R2490">
        <v>0</v>
      </c>
      <c r="S2490" s="3">
        <v>4439</v>
      </c>
      <c r="T2490" t="s">
        <v>74</v>
      </c>
      <c r="U2490">
        <v>0</v>
      </c>
      <c r="V2490">
        <v>0</v>
      </c>
      <c r="Z2490" t="s">
        <v>75</v>
      </c>
      <c r="AA2490" t="s">
        <v>74</v>
      </c>
      <c r="AB2490" t="s">
        <v>75</v>
      </c>
      <c r="AC2490">
        <v>0</v>
      </c>
      <c r="AD2490" t="s">
        <v>74</v>
      </c>
    </row>
    <row r="2491" spans="1:34" x14ac:dyDescent="0.6">
      <c r="A2491">
        <v>38433043746</v>
      </c>
      <c r="B2491" t="s">
        <v>118</v>
      </c>
      <c r="C2491">
        <v>85024424443</v>
      </c>
      <c r="D2491" t="s">
        <v>1322</v>
      </c>
      <c r="E2491" s="3">
        <v>250000</v>
      </c>
      <c r="F2491">
        <v>11.95</v>
      </c>
      <c r="G2491" s="3">
        <v>153597</v>
      </c>
      <c r="H2491" s="3">
        <v>99541.25</v>
      </c>
      <c r="I2491">
        <v>0</v>
      </c>
      <c r="J2491" s="4">
        <v>43588</v>
      </c>
      <c r="K2491">
        <v>19</v>
      </c>
      <c r="L2491">
        <v>19</v>
      </c>
      <c r="M2491">
        <v>0</v>
      </c>
      <c r="N2491">
        <v>0</v>
      </c>
      <c r="O2491">
        <v>0</v>
      </c>
      <c r="P2491">
        <v>0</v>
      </c>
      <c r="Q2491" t="s">
        <v>73</v>
      </c>
      <c r="R2491">
        <v>0</v>
      </c>
      <c r="S2491" s="3">
        <v>5624</v>
      </c>
      <c r="T2491" t="s">
        <v>74</v>
      </c>
      <c r="U2491">
        <v>0</v>
      </c>
      <c r="V2491">
        <v>0</v>
      </c>
      <c r="W2491" t="s">
        <v>75</v>
      </c>
      <c r="Y2491">
        <v>9</v>
      </c>
      <c r="Z2491" t="s">
        <v>75</v>
      </c>
      <c r="AA2491" t="s">
        <v>74</v>
      </c>
      <c r="AB2491" t="s">
        <v>75</v>
      </c>
      <c r="AC2491">
        <v>0</v>
      </c>
      <c r="AD2491" t="s">
        <v>74</v>
      </c>
    </row>
    <row r="2492" spans="1:34" x14ac:dyDescent="0.6">
      <c r="A2492">
        <v>38474736017</v>
      </c>
      <c r="B2492" t="s">
        <v>118</v>
      </c>
      <c r="C2492">
        <v>80084131371</v>
      </c>
      <c r="D2492" t="s">
        <v>1323</v>
      </c>
      <c r="E2492" s="3">
        <v>250000</v>
      </c>
      <c r="F2492">
        <v>11.9</v>
      </c>
      <c r="G2492" s="3">
        <v>155788</v>
      </c>
      <c r="H2492" s="3">
        <v>106829.24</v>
      </c>
      <c r="I2492">
        <v>0</v>
      </c>
      <c r="J2492" s="4">
        <v>43608</v>
      </c>
      <c r="K2492">
        <v>19</v>
      </c>
      <c r="L2492">
        <v>19</v>
      </c>
      <c r="M2492">
        <v>0</v>
      </c>
      <c r="N2492">
        <v>0</v>
      </c>
      <c r="O2492">
        <v>0</v>
      </c>
      <c r="P2492">
        <v>0</v>
      </c>
      <c r="Q2492" t="s">
        <v>73</v>
      </c>
      <c r="R2492">
        <v>0</v>
      </c>
      <c r="S2492" s="3">
        <v>5549</v>
      </c>
      <c r="T2492" t="s">
        <v>74</v>
      </c>
      <c r="U2492">
        <v>0</v>
      </c>
      <c r="V2492">
        <v>0</v>
      </c>
      <c r="W2492" t="s">
        <v>75</v>
      </c>
      <c r="Y2492">
        <v>9</v>
      </c>
      <c r="Z2492" t="s">
        <v>75</v>
      </c>
      <c r="AA2492" t="s">
        <v>74</v>
      </c>
      <c r="AB2492" t="s">
        <v>75</v>
      </c>
      <c r="AC2492">
        <v>0</v>
      </c>
      <c r="AD2492" t="s">
        <v>74</v>
      </c>
    </row>
    <row r="2493" spans="1:34" x14ac:dyDescent="0.6">
      <c r="A2493">
        <v>38476816651</v>
      </c>
      <c r="B2493" t="s">
        <v>118</v>
      </c>
      <c r="C2493">
        <v>80083993062</v>
      </c>
      <c r="D2493" t="s">
        <v>1324</v>
      </c>
      <c r="E2493" s="3">
        <v>100000</v>
      </c>
      <c r="F2493">
        <v>11.9</v>
      </c>
      <c r="G2493" s="3">
        <v>46884</v>
      </c>
      <c r="H2493" s="3">
        <v>18372.38</v>
      </c>
      <c r="I2493">
        <v>0</v>
      </c>
      <c r="J2493" s="4">
        <v>43609</v>
      </c>
      <c r="K2493">
        <v>19</v>
      </c>
      <c r="L2493">
        <v>19</v>
      </c>
      <c r="M2493">
        <v>0</v>
      </c>
      <c r="N2493">
        <v>0</v>
      </c>
      <c r="O2493">
        <v>0</v>
      </c>
      <c r="P2493">
        <v>0</v>
      </c>
      <c r="Q2493" t="s">
        <v>73</v>
      </c>
      <c r="R2493">
        <v>0</v>
      </c>
      <c r="S2493" s="3">
        <v>2629</v>
      </c>
      <c r="T2493" t="s">
        <v>74</v>
      </c>
      <c r="U2493">
        <v>0</v>
      </c>
      <c r="V2493">
        <v>0</v>
      </c>
      <c r="W2493" t="s">
        <v>75</v>
      </c>
      <c r="Y2493">
        <v>9</v>
      </c>
      <c r="Z2493" t="s">
        <v>75</v>
      </c>
      <c r="AA2493" t="s">
        <v>74</v>
      </c>
      <c r="AB2493" t="s">
        <v>75</v>
      </c>
      <c r="AC2493">
        <v>0</v>
      </c>
      <c r="AD2493" t="s">
        <v>74</v>
      </c>
    </row>
    <row r="2494" spans="1:34" x14ac:dyDescent="0.6">
      <c r="A2494">
        <v>38476816979</v>
      </c>
      <c r="B2494" t="s">
        <v>118</v>
      </c>
      <c r="C2494">
        <v>85628569620</v>
      </c>
      <c r="D2494" t="s">
        <v>1325</v>
      </c>
      <c r="E2494" s="3">
        <v>120000</v>
      </c>
      <c r="F2494">
        <v>11.9</v>
      </c>
      <c r="G2494" s="3">
        <v>58844</v>
      </c>
      <c r="H2494" s="3">
        <v>38229.910000000003</v>
      </c>
      <c r="I2494">
        <v>0</v>
      </c>
      <c r="J2494" s="4">
        <v>43609</v>
      </c>
      <c r="K2494">
        <v>19</v>
      </c>
      <c r="L2494">
        <v>19</v>
      </c>
      <c r="M2494">
        <v>0</v>
      </c>
      <c r="N2494">
        <v>0</v>
      </c>
      <c r="O2494">
        <v>0</v>
      </c>
      <c r="P2494">
        <v>0</v>
      </c>
      <c r="Q2494" t="s">
        <v>73</v>
      </c>
      <c r="R2494">
        <v>0</v>
      </c>
      <c r="S2494" s="3">
        <v>3155</v>
      </c>
      <c r="T2494" t="s">
        <v>74</v>
      </c>
      <c r="U2494">
        <v>0</v>
      </c>
      <c r="V2494">
        <v>0</v>
      </c>
      <c r="W2494" t="s">
        <v>75</v>
      </c>
      <c r="Y2494">
        <v>9</v>
      </c>
      <c r="Z2494" t="s">
        <v>75</v>
      </c>
      <c r="AA2494" t="s">
        <v>74</v>
      </c>
      <c r="AB2494" t="s">
        <v>75</v>
      </c>
      <c r="AC2494">
        <v>0</v>
      </c>
      <c r="AD2494" t="s">
        <v>74</v>
      </c>
    </row>
    <row r="2495" spans="1:34" x14ac:dyDescent="0.6">
      <c r="A2495">
        <v>38916143052</v>
      </c>
      <c r="B2495" t="s">
        <v>118</v>
      </c>
      <c r="C2495">
        <v>80084131745</v>
      </c>
      <c r="D2495" t="s">
        <v>1326</v>
      </c>
      <c r="E2495" s="3">
        <v>240000</v>
      </c>
      <c r="F2495">
        <v>11.45</v>
      </c>
      <c r="G2495" s="3">
        <v>181172</v>
      </c>
      <c r="H2495" s="3">
        <v>173301.83</v>
      </c>
      <c r="I2495">
        <v>0</v>
      </c>
      <c r="J2495" s="4">
        <v>43781</v>
      </c>
      <c r="K2495">
        <v>19</v>
      </c>
      <c r="L2495">
        <v>19</v>
      </c>
      <c r="M2495">
        <v>0</v>
      </c>
      <c r="N2495">
        <v>0</v>
      </c>
      <c r="O2495">
        <v>0</v>
      </c>
      <c r="P2495">
        <v>0</v>
      </c>
      <c r="Q2495" t="s">
        <v>73</v>
      </c>
      <c r="R2495">
        <v>0</v>
      </c>
      <c r="S2495" s="3">
        <v>5273</v>
      </c>
      <c r="T2495" t="s">
        <v>74</v>
      </c>
      <c r="U2495">
        <v>0</v>
      </c>
      <c r="V2495">
        <v>0</v>
      </c>
      <c r="W2495" t="s">
        <v>75</v>
      </c>
      <c r="Y2495">
        <v>9</v>
      </c>
      <c r="Z2495" t="s">
        <v>75</v>
      </c>
      <c r="AA2495" t="s">
        <v>74</v>
      </c>
      <c r="AB2495" t="s">
        <v>75</v>
      </c>
      <c r="AC2495">
        <v>0</v>
      </c>
      <c r="AD2495" t="s">
        <v>74</v>
      </c>
      <c r="AE2495" t="s">
        <v>76</v>
      </c>
      <c r="AF2495" s="4">
        <v>44320</v>
      </c>
      <c r="AG2495">
        <v>999</v>
      </c>
    </row>
    <row r="2496" spans="1:34" x14ac:dyDescent="0.6">
      <c r="A2496">
        <v>38924791831</v>
      </c>
      <c r="B2496" t="s">
        <v>118</v>
      </c>
      <c r="C2496">
        <v>80353071122</v>
      </c>
      <c r="D2496" t="s">
        <v>1327</v>
      </c>
      <c r="E2496" s="3">
        <v>250000</v>
      </c>
      <c r="F2496">
        <v>11.45</v>
      </c>
      <c r="G2496" s="3">
        <v>183707</v>
      </c>
      <c r="H2496" s="3">
        <v>150190.59</v>
      </c>
      <c r="I2496">
        <v>0</v>
      </c>
      <c r="J2496" s="4">
        <v>43784</v>
      </c>
      <c r="K2496">
        <v>19</v>
      </c>
      <c r="L2496">
        <v>19</v>
      </c>
      <c r="M2496">
        <v>0</v>
      </c>
      <c r="N2496">
        <v>0</v>
      </c>
      <c r="O2496">
        <v>0</v>
      </c>
      <c r="P2496">
        <v>0</v>
      </c>
      <c r="Q2496" t="s">
        <v>73</v>
      </c>
      <c r="R2496">
        <v>0</v>
      </c>
      <c r="S2496" s="3">
        <v>5492</v>
      </c>
      <c r="T2496" t="s">
        <v>74</v>
      </c>
      <c r="U2496">
        <v>0</v>
      </c>
      <c r="V2496">
        <v>0</v>
      </c>
      <c r="W2496" t="s">
        <v>75</v>
      </c>
      <c r="Y2496">
        <v>9</v>
      </c>
      <c r="Z2496" t="s">
        <v>75</v>
      </c>
      <c r="AA2496" t="s">
        <v>74</v>
      </c>
      <c r="AB2496" t="s">
        <v>75</v>
      </c>
      <c r="AC2496">
        <v>0</v>
      </c>
      <c r="AD2496" t="s">
        <v>74</v>
      </c>
    </row>
    <row r="2497" spans="1:34" x14ac:dyDescent="0.6">
      <c r="A2497">
        <v>39063486099</v>
      </c>
      <c r="B2497" t="s">
        <v>118</v>
      </c>
      <c r="C2497">
        <v>78662275509</v>
      </c>
      <c r="D2497" t="s">
        <v>1328</v>
      </c>
      <c r="E2497" s="3">
        <v>500000</v>
      </c>
      <c r="F2497">
        <v>11.45</v>
      </c>
      <c r="G2497" s="3">
        <v>384697</v>
      </c>
      <c r="H2497" s="3">
        <v>318377</v>
      </c>
      <c r="I2497">
        <v>0</v>
      </c>
      <c r="J2497" s="4">
        <v>43840</v>
      </c>
      <c r="K2497">
        <v>19</v>
      </c>
      <c r="L2497">
        <v>19</v>
      </c>
      <c r="M2497">
        <v>0</v>
      </c>
      <c r="N2497">
        <v>0</v>
      </c>
      <c r="O2497">
        <v>0</v>
      </c>
      <c r="P2497">
        <v>0</v>
      </c>
      <c r="Q2497" t="s">
        <v>73</v>
      </c>
      <c r="R2497">
        <v>0</v>
      </c>
      <c r="S2497" s="3">
        <v>10984</v>
      </c>
      <c r="T2497" t="s">
        <v>74</v>
      </c>
      <c r="U2497">
        <v>0</v>
      </c>
      <c r="V2497">
        <v>0</v>
      </c>
      <c r="W2497" t="s">
        <v>75</v>
      </c>
      <c r="Y2497">
        <v>9</v>
      </c>
      <c r="Z2497" t="s">
        <v>75</v>
      </c>
      <c r="AA2497" t="s">
        <v>74</v>
      </c>
      <c r="AB2497" t="s">
        <v>75</v>
      </c>
      <c r="AC2497">
        <v>0</v>
      </c>
      <c r="AD2497" t="s">
        <v>74</v>
      </c>
    </row>
    <row r="2498" spans="1:34" x14ac:dyDescent="0.6">
      <c r="A2498">
        <v>39135457841</v>
      </c>
      <c r="B2498" t="s">
        <v>118</v>
      </c>
      <c r="C2498">
        <v>80083975509</v>
      </c>
      <c r="D2498" t="s">
        <v>1329</v>
      </c>
      <c r="E2498" s="3">
        <v>400000</v>
      </c>
      <c r="F2498">
        <v>11.4</v>
      </c>
      <c r="G2498" s="3">
        <v>263563</v>
      </c>
      <c r="H2498" s="3">
        <v>100924.23</v>
      </c>
      <c r="I2498">
        <v>0</v>
      </c>
      <c r="J2498" s="4">
        <v>43872</v>
      </c>
      <c r="K2498">
        <v>19</v>
      </c>
      <c r="L2498">
        <v>19</v>
      </c>
      <c r="M2498">
        <v>0</v>
      </c>
      <c r="N2498">
        <v>0</v>
      </c>
      <c r="O2498">
        <v>0</v>
      </c>
      <c r="P2498">
        <v>0</v>
      </c>
      <c r="Q2498" t="s">
        <v>73</v>
      </c>
      <c r="R2498">
        <v>0</v>
      </c>
      <c r="S2498" s="3">
        <v>10417</v>
      </c>
      <c r="T2498" t="s">
        <v>74</v>
      </c>
      <c r="U2498">
        <v>0</v>
      </c>
      <c r="V2498">
        <v>0</v>
      </c>
      <c r="Z2498" t="s">
        <v>75</v>
      </c>
      <c r="AA2498" t="s">
        <v>74</v>
      </c>
      <c r="AB2498" t="s">
        <v>75</v>
      </c>
      <c r="AC2498">
        <v>0</v>
      </c>
      <c r="AD2498" t="s">
        <v>74</v>
      </c>
    </row>
    <row r="2499" spans="1:34" x14ac:dyDescent="0.6">
      <c r="A2499">
        <v>39488079216</v>
      </c>
      <c r="B2499" t="s">
        <v>118</v>
      </c>
      <c r="C2499">
        <v>86116133566</v>
      </c>
      <c r="D2499" t="s">
        <v>1330</v>
      </c>
      <c r="E2499" s="3">
        <v>300000</v>
      </c>
      <c r="F2499">
        <v>10.55</v>
      </c>
      <c r="G2499" s="3">
        <v>218125</v>
      </c>
      <c r="H2499" s="3">
        <v>217421</v>
      </c>
      <c r="I2499">
        <v>0</v>
      </c>
      <c r="J2499" s="4">
        <v>44022</v>
      </c>
      <c r="K2499">
        <v>20</v>
      </c>
      <c r="L2499">
        <v>20</v>
      </c>
      <c r="M2499">
        <v>0</v>
      </c>
      <c r="N2499">
        <v>0</v>
      </c>
      <c r="O2499">
        <v>0</v>
      </c>
      <c r="P2499">
        <v>0</v>
      </c>
      <c r="Q2499" t="s">
        <v>73</v>
      </c>
      <c r="R2499">
        <v>0</v>
      </c>
      <c r="S2499" s="3">
        <v>6456</v>
      </c>
      <c r="T2499" t="s">
        <v>74</v>
      </c>
      <c r="U2499">
        <v>0</v>
      </c>
      <c r="V2499">
        <v>0</v>
      </c>
      <c r="W2499" t="s">
        <v>75</v>
      </c>
      <c r="Y2499">
        <v>9</v>
      </c>
      <c r="Z2499" t="s">
        <v>75</v>
      </c>
      <c r="AA2499" t="s">
        <v>74</v>
      </c>
      <c r="AB2499" t="s">
        <v>75</v>
      </c>
      <c r="AC2499">
        <v>0</v>
      </c>
      <c r="AD2499" t="s">
        <v>74</v>
      </c>
      <c r="AE2499" t="s">
        <v>76</v>
      </c>
      <c r="AF2499" s="4">
        <v>44623</v>
      </c>
      <c r="AG2499">
        <v>0</v>
      </c>
    </row>
    <row r="2500" spans="1:34" x14ac:dyDescent="0.6">
      <c r="A2500">
        <v>39535499503</v>
      </c>
      <c r="B2500" t="s">
        <v>118</v>
      </c>
      <c r="C2500">
        <v>85839365740</v>
      </c>
      <c r="D2500" t="s">
        <v>1331</v>
      </c>
      <c r="E2500" s="3">
        <v>270000</v>
      </c>
      <c r="F2500">
        <v>9.75</v>
      </c>
      <c r="G2500" s="3">
        <v>193039</v>
      </c>
      <c r="H2500" s="3">
        <v>188303</v>
      </c>
      <c r="I2500">
        <v>0</v>
      </c>
      <c r="J2500" s="4">
        <v>44041</v>
      </c>
      <c r="K2500">
        <v>20</v>
      </c>
      <c r="L2500">
        <v>20</v>
      </c>
      <c r="M2500">
        <v>0</v>
      </c>
      <c r="N2500">
        <v>0</v>
      </c>
      <c r="O2500">
        <v>0</v>
      </c>
      <c r="P2500">
        <v>0</v>
      </c>
      <c r="Q2500" t="s">
        <v>73</v>
      </c>
      <c r="R2500">
        <v>0</v>
      </c>
      <c r="S2500" s="3">
        <v>5704</v>
      </c>
      <c r="T2500" t="s">
        <v>74</v>
      </c>
      <c r="U2500">
        <v>0</v>
      </c>
      <c r="V2500">
        <v>0</v>
      </c>
      <c r="W2500" t="s">
        <v>75</v>
      </c>
      <c r="Y2500">
        <v>9</v>
      </c>
      <c r="Z2500" t="s">
        <v>75</v>
      </c>
      <c r="AA2500" t="s">
        <v>74</v>
      </c>
      <c r="AB2500" t="s">
        <v>75</v>
      </c>
      <c r="AC2500">
        <v>0</v>
      </c>
      <c r="AD2500" t="s">
        <v>74</v>
      </c>
      <c r="AE2500" t="s">
        <v>76</v>
      </c>
      <c r="AF2500" s="4">
        <v>44141</v>
      </c>
      <c r="AG2500">
        <v>999</v>
      </c>
    </row>
    <row r="2501" spans="1:34" x14ac:dyDescent="0.6">
      <c r="A2501">
        <v>39696676307</v>
      </c>
      <c r="B2501" t="s">
        <v>118</v>
      </c>
      <c r="C2501">
        <v>87421931504</v>
      </c>
      <c r="D2501" t="s">
        <v>1332</v>
      </c>
      <c r="E2501" s="3">
        <v>338000</v>
      </c>
      <c r="F2501">
        <v>9.75</v>
      </c>
      <c r="G2501" s="3">
        <v>270186</v>
      </c>
      <c r="H2501" s="3">
        <v>270185.2</v>
      </c>
      <c r="I2501">
        <v>0</v>
      </c>
      <c r="J2501" s="4">
        <v>44104</v>
      </c>
      <c r="K2501">
        <v>18</v>
      </c>
      <c r="L2501">
        <v>18</v>
      </c>
      <c r="M2501">
        <v>0</v>
      </c>
      <c r="N2501">
        <v>0</v>
      </c>
      <c r="O2501">
        <v>0</v>
      </c>
      <c r="P2501">
        <v>0</v>
      </c>
      <c r="Q2501" t="s">
        <v>73</v>
      </c>
      <c r="R2501">
        <v>0</v>
      </c>
      <c r="S2501" s="3">
        <v>6220</v>
      </c>
      <c r="T2501" t="s">
        <v>74</v>
      </c>
      <c r="U2501">
        <v>0</v>
      </c>
      <c r="V2501">
        <v>0</v>
      </c>
      <c r="W2501" t="s">
        <v>75</v>
      </c>
      <c r="Y2501">
        <v>9</v>
      </c>
      <c r="Z2501" t="s">
        <v>75</v>
      </c>
      <c r="AA2501" t="s">
        <v>74</v>
      </c>
      <c r="AB2501" t="s">
        <v>75</v>
      </c>
      <c r="AC2501">
        <v>0</v>
      </c>
      <c r="AD2501" t="s">
        <v>74</v>
      </c>
      <c r="AE2501" t="s">
        <v>76</v>
      </c>
      <c r="AF2501" s="4">
        <v>44145</v>
      </c>
      <c r="AG2501">
        <v>999</v>
      </c>
    </row>
    <row r="2502" spans="1:34" x14ac:dyDescent="0.6">
      <c r="A2502">
        <v>39731726771</v>
      </c>
      <c r="B2502" t="s">
        <v>118</v>
      </c>
      <c r="C2502">
        <v>80083911828</v>
      </c>
      <c r="D2502" t="s">
        <v>1333</v>
      </c>
      <c r="E2502" s="3">
        <v>634000</v>
      </c>
      <c r="F2502">
        <v>9.75</v>
      </c>
      <c r="G2502" s="3">
        <v>517350</v>
      </c>
      <c r="H2502" s="3">
        <v>517349.6</v>
      </c>
      <c r="I2502">
        <v>0</v>
      </c>
      <c r="J2502" s="4">
        <v>44118</v>
      </c>
      <c r="K2502">
        <v>17</v>
      </c>
      <c r="L2502">
        <v>17</v>
      </c>
      <c r="M2502">
        <v>0</v>
      </c>
      <c r="N2502">
        <v>0</v>
      </c>
      <c r="O2502">
        <v>0</v>
      </c>
      <c r="P2502">
        <v>0</v>
      </c>
      <c r="Q2502" t="s">
        <v>73</v>
      </c>
      <c r="R2502">
        <v>0</v>
      </c>
      <c r="S2502" s="3">
        <v>11666</v>
      </c>
      <c r="T2502" t="s">
        <v>74</v>
      </c>
      <c r="U2502">
        <v>0</v>
      </c>
      <c r="V2502">
        <v>0</v>
      </c>
      <c r="Z2502" t="s">
        <v>75</v>
      </c>
      <c r="AA2502" t="s">
        <v>74</v>
      </c>
      <c r="AB2502" t="s">
        <v>75</v>
      </c>
      <c r="AC2502">
        <v>0</v>
      </c>
      <c r="AD2502" t="s">
        <v>74</v>
      </c>
    </row>
    <row r="2503" spans="1:34" x14ac:dyDescent="0.6">
      <c r="A2503">
        <v>39792206284</v>
      </c>
      <c r="B2503" t="s">
        <v>118</v>
      </c>
      <c r="C2503">
        <v>85018204561</v>
      </c>
      <c r="D2503" t="s">
        <v>1334</v>
      </c>
      <c r="E2503" s="3">
        <v>200000</v>
      </c>
      <c r="F2503">
        <v>9.75</v>
      </c>
      <c r="G2503" s="3">
        <v>124448</v>
      </c>
      <c r="H2503" s="3">
        <v>79448</v>
      </c>
      <c r="I2503">
        <v>0</v>
      </c>
      <c r="J2503" s="4">
        <v>44144</v>
      </c>
      <c r="K2503">
        <v>16</v>
      </c>
      <c r="L2503">
        <v>16</v>
      </c>
      <c r="M2503">
        <v>0</v>
      </c>
      <c r="N2503">
        <v>0</v>
      </c>
      <c r="O2503">
        <v>0</v>
      </c>
      <c r="P2503">
        <v>0</v>
      </c>
      <c r="Q2503" t="s">
        <v>73</v>
      </c>
      <c r="R2503">
        <v>0</v>
      </c>
      <c r="S2503" s="3">
        <v>5877</v>
      </c>
      <c r="T2503" t="s">
        <v>74</v>
      </c>
      <c r="U2503">
        <v>0</v>
      </c>
      <c r="V2503">
        <v>0</v>
      </c>
      <c r="W2503" t="s">
        <v>75</v>
      </c>
      <c r="Y2503">
        <v>9</v>
      </c>
      <c r="Z2503" t="s">
        <v>75</v>
      </c>
      <c r="AA2503" t="s">
        <v>74</v>
      </c>
      <c r="AB2503" t="s">
        <v>75</v>
      </c>
      <c r="AC2503">
        <v>0</v>
      </c>
      <c r="AD2503" t="s">
        <v>74</v>
      </c>
      <c r="AE2503" t="s">
        <v>76</v>
      </c>
      <c r="AF2503" s="4">
        <v>44145</v>
      </c>
      <c r="AG2503">
        <v>999</v>
      </c>
    </row>
    <row r="2504" spans="1:34" x14ac:dyDescent="0.6">
      <c r="A2504">
        <v>37885513976</v>
      </c>
      <c r="B2504" t="s">
        <v>118</v>
      </c>
      <c r="C2504">
        <v>86051231632</v>
      </c>
      <c r="D2504" t="s">
        <v>1335</v>
      </c>
      <c r="E2504" s="3">
        <v>200000</v>
      </c>
      <c r="F2504">
        <v>11.7</v>
      </c>
      <c r="G2504" s="3">
        <v>110863</v>
      </c>
      <c r="H2504" s="3">
        <v>112672.07</v>
      </c>
      <c r="I2504" s="3">
        <v>1809.07</v>
      </c>
      <c r="J2504" s="4">
        <v>43330</v>
      </c>
      <c r="K2504">
        <v>19</v>
      </c>
      <c r="L2504">
        <v>19</v>
      </c>
      <c r="M2504">
        <v>0</v>
      </c>
      <c r="N2504">
        <v>1</v>
      </c>
      <c r="O2504">
        <v>1</v>
      </c>
      <c r="P2504">
        <v>701</v>
      </c>
      <c r="Q2504" t="s">
        <v>73</v>
      </c>
      <c r="R2504">
        <v>0</v>
      </c>
      <c r="S2504" s="3">
        <v>4419</v>
      </c>
      <c r="T2504" s="4">
        <v>44634</v>
      </c>
      <c r="U2504">
        <v>0</v>
      </c>
      <c r="V2504">
        <v>0</v>
      </c>
      <c r="W2504" t="s">
        <v>75</v>
      </c>
      <c r="Y2504">
        <v>3</v>
      </c>
      <c r="Z2504" t="s">
        <v>75</v>
      </c>
      <c r="AA2504" t="s">
        <v>74</v>
      </c>
      <c r="AB2504" t="s">
        <v>75</v>
      </c>
      <c r="AC2504">
        <v>0</v>
      </c>
      <c r="AD2504" t="s">
        <v>74</v>
      </c>
      <c r="AE2504" t="s">
        <v>173</v>
      </c>
      <c r="AF2504" s="4">
        <v>44621</v>
      </c>
      <c r="AG2504">
        <v>701</v>
      </c>
    </row>
    <row r="2505" spans="1:34" x14ac:dyDescent="0.6">
      <c r="A2505">
        <v>37914383946</v>
      </c>
      <c r="B2505" t="s">
        <v>118</v>
      </c>
      <c r="C2505">
        <v>85020872704</v>
      </c>
      <c r="D2505" t="s">
        <v>1336</v>
      </c>
      <c r="E2505" s="3">
        <v>300000</v>
      </c>
      <c r="F2505">
        <v>11.9</v>
      </c>
      <c r="G2505" s="3">
        <v>91662</v>
      </c>
      <c r="H2505" s="3">
        <v>106172.88</v>
      </c>
      <c r="I2505" s="3">
        <v>14510.88</v>
      </c>
      <c r="J2505" s="4">
        <v>43344</v>
      </c>
      <c r="K2505">
        <v>19</v>
      </c>
      <c r="L2505">
        <v>17</v>
      </c>
      <c r="M2505">
        <v>2</v>
      </c>
      <c r="N2505">
        <v>2</v>
      </c>
      <c r="O2505">
        <v>2</v>
      </c>
      <c r="P2505">
        <v>702</v>
      </c>
      <c r="Q2505" t="s">
        <v>73</v>
      </c>
      <c r="R2505">
        <v>0</v>
      </c>
      <c r="S2505" s="3">
        <v>8017</v>
      </c>
      <c r="T2505" s="4">
        <v>44619</v>
      </c>
      <c r="U2505">
        <v>0</v>
      </c>
      <c r="V2505">
        <v>0</v>
      </c>
      <c r="W2505" t="s">
        <v>75</v>
      </c>
      <c r="Y2505">
        <v>1</v>
      </c>
      <c r="Z2505" t="s">
        <v>75</v>
      </c>
      <c r="AA2505" t="s">
        <v>74</v>
      </c>
      <c r="AB2505" t="s">
        <v>75</v>
      </c>
      <c r="AC2505">
        <v>0</v>
      </c>
      <c r="AD2505" t="s">
        <v>74</v>
      </c>
      <c r="AE2505" t="s">
        <v>184</v>
      </c>
      <c r="AF2505" s="4">
        <v>44649</v>
      </c>
      <c r="AG2505">
        <v>702</v>
      </c>
    </row>
    <row r="2506" spans="1:34" x14ac:dyDescent="0.6">
      <c r="A2506" t="s">
        <v>14</v>
      </c>
      <c r="B2506" t="s">
        <v>15</v>
      </c>
      <c r="C2506" t="s">
        <v>16</v>
      </c>
      <c r="D2506" t="s">
        <v>17</v>
      </c>
      <c r="E2506" t="s">
        <v>18</v>
      </c>
      <c r="F2506" t="s">
        <v>19</v>
      </c>
      <c r="G2506" t="s">
        <v>69</v>
      </c>
      <c r="H2506" t="s">
        <v>70</v>
      </c>
      <c r="I2506" t="s">
        <v>21</v>
      </c>
      <c r="J2506" t="s">
        <v>19</v>
      </c>
      <c r="K2506" t="s">
        <v>22</v>
      </c>
      <c r="L2506" t="s">
        <v>22</v>
      </c>
      <c r="M2506" t="s">
        <v>22</v>
      </c>
      <c r="N2506" t="s">
        <v>23</v>
      </c>
      <c r="O2506" t="s">
        <v>22</v>
      </c>
      <c r="P2506" t="s">
        <v>24</v>
      </c>
      <c r="Q2506" t="s">
        <v>19</v>
      </c>
      <c r="R2506" t="s">
        <v>25</v>
      </c>
      <c r="S2506" t="s">
        <v>21</v>
      </c>
      <c r="T2506" t="s">
        <v>26</v>
      </c>
      <c r="U2506" t="s">
        <v>14</v>
      </c>
      <c r="V2506" t="s">
        <v>18</v>
      </c>
      <c r="W2506" t="s">
        <v>24</v>
      </c>
      <c r="X2506" t="s">
        <v>27</v>
      </c>
      <c r="Y2506" t="s">
        <v>25</v>
      </c>
      <c r="Z2506" t="s">
        <v>28</v>
      </c>
      <c r="AA2506" t="s">
        <v>29</v>
      </c>
      <c r="AB2506" t="s">
        <v>25</v>
      </c>
      <c r="AC2506" t="s">
        <v>18</v>
      </c>
      <c r="AD2506" t="s">
        <v>26</v>
      </c>
      <c r="AE2506" t="s">
        <v>29</v>
      </c>
      <c r="AF2506" t="s">
        <v>19</v>
      </c>
      <c r="AG2506" t="s">
        <v>30</v>
      </c>
      <c r="AH2506" t="s">
        <v>31</v>
      </c>
    </row>
    <row r="2507" spans="1:34" x14ac:dyDescent="0.6">
      <c r="A2507" t="s">
        <v>77</v>
      </c>
      <c r="B2507" t="s">
        <v>118</v>
      </c>
      <c r="E2507" s="3">
        <v>14191000</v>
      </c>
      <c r="G2507" s="3">
        <v>7602982</v>
      </c>
      <c r="H2507" s="3">
        <v>5569197.1399999997</v>
      </c>
      <c r="I2507" s="3">
        <v>16319.95</v>
      </c>
    </row>
    <row r="2508" spans="1:34" x14ac:dyDescent="0.6">
      <c r="A2508" t="s">
        <v>14</v>
      </c>
      <c r="B2508" t="s">
        <v>15</v>
      </c>
      <c r="C2508" t="s">
        <v>16</v>
      </c>
      <c r="D2508" t="s">
        <v>17</v>
      </c>
      <c r="E2508" t="s">
        <v>18</v>
      </c>
      <c r="F2508" t="s">
        <v>19</v>
      </c>
      <c r="G2508" t="s">
        <v>69</v>
      </c>
      <c r="H2508" t="s">
        <v>70</v>
      </c>
      <c r="I2508" t="s">
        <v>21</v>
      </c>
      <c r="J2508" t="s">
        <v>19</v>
      </c>
      <c r="K2508" t="s">
        <v>22</v>
      </c>
      <c r="L2508" t="s">
        <v>22</v>
      </c>
      <c r="M2508" t="s">
        <v>22</v>
      </c>
      <c r="N2508" t="s">
        <v>23</v>
      </c>
      <c r="O2508" t="s">
        <v>22</v>
      </c>
      <c r="P2508" t="s">
        <v>24</v>
      </c>
      <c r="Q2508" t="s">
        <v>19</v>
      </c>
      <c r="R2508" t="s">
        <v>25</v>
      </c>
      <c r="S2508" t="s">
        <v>21</v>
      </c>
      <c r="T2508" t="s">
        <v>26</v>
      </c>
      <c r="U2508" t="s">
        <v>14</v>
      </c>
      <c r="V2508" t="s">
        <v>18</v>
      </c>
      <c r="W2508" t="s">
        <v>24</v>
      </c>
      <c r="X2508" t="s">
        <v>27</v>
      </c>
      <c r="Y2508" t="s">
        <v>25</v>
      </c>
      <c r="Z2508" t="s">
        <v>28</v>
      </c>
      <c r="AA2508" t="s">
        <v>29</v>
      </c>
      <c r="AB2508" t="s">
        <v>25</v>
      </c>
      <c r="AC2508" t="s">
        <v>18</v>
      </c>
      <c r="AD2508" t="s">
        <v>26</v>
      </c>
      <c r="AE2508" t="s">
        <v>29</v>
      </c>
      <c r="AF2508" t="s">
        <v>19</v>
      </c>
      <c r="AG2508" t="s">
        <v>30</v>
      </c>
      <c r="AH2508" t="s">
        <v>31</v>
      </c>
    </row>
    <row r="2509" spans="1:34" x14ac:dyDescent="0.6">
      <c r="A2509">
        <v>39705999659</v>
      </c>
      <c r="B2509" t="s">
        <v>1337</v>
      </c>
      <c r="C2509">
        <v>86051230219</v>
      </c>
      <c r="D2509" t="s">
        <v>1338</v>
      </c>
      <c r="E2509" s="3">
        <v>93000</v>
      </c>
      <c r="F2509">
        <v>7.5</v>
      </c>
      <c r="G2509" s="3">
        <v>50708</v>
      </c>
      <c r="H2509" s="3">
        <v>50708</v>
      </c>
      <c r="I2509">
        <v>0</v>
      </c>
      <c r="J2509" s="4">
        <v>44107</v>
      </c>
      <c r="K2509">
        <v>17</v>
      </c>
      <c r="L2509">
        <v>17</v>
      </c>
      <c r="M2509">
        <v>0</v>
      </c>
      <c r="N2509">
        <v>0</v>
      </c>
      <c r="O2509">
        <v>0</v>
      </c>
      <c r="P2509">
        <v>0</v>
      </c>
      <c r="Q2509" t="s">
        <v>73</v>
      </c>
      <c r="R2509">
        <v>0</v>
      </c>
      <c r="S2509" s="3">
        <v>2967</v>
      </c>
      <c r="T2509" t="s">
        <v>74</v>
      </c>
      <c r="U2509">
        <v>0</v>
      </c>
      <c r="V2509">
        <v>0</v>
      </c>
      <c r="W2509" t="s">
        <v>75</v>
      </c>
      <c r="Y2509">
        <v>9</v>
      </c>
      <c r="Z2509" t="s">
        <v>75</v>
      </c>
      <c r="AA2509" t="s">
        <v>74</v>
      </c>
      <c r="AB2509" t="s">
        <v>75</v>
      </c>
      <c r="AC2509">
        <v>0</v>
      </c>
      <c r="AD2509" t="s">
        <v>74</v>
      </c>
      <c r="AE2509" t="s">
        <v>76</v>
      </c>
      <c r="AF2509" s="4">
        <v>44218</v>
      </c>
      <c r="AG2509">
        <v>999</v>
      </c>
    </row>
    <row r="2510" spans="1:34" x14ac:dyDescent="0.6">
      <c r="A2510">
        <v>39877532734</v>
      </c>
      <c r="B2510" t="s">
        <v>1337</v>
      </c>
      <c r="C2510">
        <v>88129998327</v>
      </c>
      <c r="D2510" t="s">
        <v>1339</v>
      </c>
      <c r="E2510" s="3">
        <v>88500</v>
      </c>
      <c r="F2510">
        <v>7.5</v>
      </c>
      <c r="G2510" s="3">
        <v>54043</v>
      </c>
      <c r="H2510" s="3">
        <v>53338</v>
      </c>
      <c r="I2510">
        <v>0</v>
      </c>
      <c r="J2510" s="4">
        <v>44183</v>
      </c>
      <c r="K2510">
        <v>15</v>
      </c>
      <c r="L2510">
        <v>15</v>
      </c>
      <c r="M2510">
        <v>0</v>
      </c>
      <c r="N2510">
        <v>0</v>
      </c>
      <c r="O2510">
        <v>0</v>
      </c>
      <c r="P2510">
        <v>0</v>
      </c>
      <c r="Q2510" t="s">
        <v>73</v>
      </c>
      <c r="R2510">
        <v>0</v>
      </c>
      <c r="S2510" s="3">
        <v>2753</v>
      </c>
      <c r="T2510" t="s">
        <v>74</v>
      </c>
      <c r="U2510">
        <v>0</v>
      </c>
      <c r="V2510">
        <v>0</v>
      </c>
      <c r="W2510" t="s">
        <v>75</v>
      </c>
      <c r="Y2510">
        <v>9</v>
      </c>
      <c r="Z2510" t="s">
        <v>75</v>
      </c>
      <c r="AA2510" t="s">
        <v>74</v>
      </c>
      <c r="AB2510" t="s">
        <v>75</v>
      </c>
      <c r="AC2510">
        <v>0</v>
      </c>
      <c r="AD2510" t="s">
        <v>74</v>
      </c>
    </row>
    <row r="2511" spans="1:34" x14ac:dyDescent="0.6">
      <c r="A2511" t="s">
        <v>14</v>
      </c>
      <c r="B2511" t="s">
        <v>15</v>
      </c>
      <c r="C2511" t="s">
        <v>16</v>
      </c>
      <c r="D2511" t="s">
        <v>17</v>
      </c>
      <c r="E2511" t="s">
        <v>18</v>
      </c>
      <c r="F2511" t="s">
        <v>19</v>
      </c>
      <c r="G2511" t="s">
        <v>69</v>
      </c>
      <c r="H2511" t="s">
        <v>70</v>
      </c>
      <c r="I2511" t="s">
        <v>21</v>
      </c>
      <c r="J2511" t="s">
        <v>19</v>
      </c>
      <c r="K2511" t="s">
        <v>22</v>
      </c>
      <c r="L2511" t="s">
        <v>22</v>
      </c>
      <c r="M2511" t="s">
        <v>22</v>
      </c>
      <c r="N2511" t="s">
        <v>23</v>
      </c>
      <c r="O2511" t="s">
        <v>22</v>
      </c>
      <c r="P2511" t="s">
        <v>24</v>
      </c>
      <c r="Q2511" t="s">
        <v>19</v>
      </c>
      <c r="R2511" t="s">
        <v>25</v>
      </c>
      <c r="S2511" t="s">
        <v>21</v>
      </c>
      <c r="T2511" t="s">
        <v>26</v>
      </c>
      <c r="U2511" t="s">
        <v>14</v>
      </c>
      <c r="V2511" t="s">
        <v>18</v>
      </c>
      <c r="W2511" t="s">
        <v>24</v>
      </c>
      <c r="X2511" t="s">
        <v>27</v>
      </c>
      <c r="Y2511" t="s">
        <v>25</v>
      </c>
      <c r="Z2511" t="s">
        <v>28</v>
      </c>
      <c r="AA2511" t="s">
        <v>29</v>
      </c>
      <c r="AB2511" t="s">
        <v>25</v>
      </c>
      <c r="AC2511" t="s">
        <v>18</v>
      </c>
      <c r="AD2511" t="s">
        <v>26</v>
      </c>
      <c r="AE2511" t="s">
        <v>29</v>
      </c>
      <c r="AF2511" t="s">
        <v>19</v>
      </c>
      <c r="AG2511" t="s">
        <v>30</v>
      </c>
      <c r="AH2511" t="s">
        <v>31</v>
      </c>
    </row>
    <row r="2512" spans="1:34" x14ac:dyDescent="0.6">
      <c r="A2512" t="s">
        <v>77</v>
      </c>
      <c r="B2512" t="s">
        <v>1337</v>
      </c>
      <c r="E2512" s="3">
        <v>181500</v>
      </c>
      <c r="G2512" s="3">
        <v>104751</v>
      </c>
      <c r="H2512" s="3">
        <v>104046</v>
      </c>
      <c r="I2512">
        <v>0</v>
      </c>
    </row>
    <row r="2513" spans="1:34" x14ac:dyDescent="0.6">
      <c r="A2513" t="s">
        <v>14</v>
      </c>
      <c r="B2513" t="s">
        <v>15</v>
      </c>
      <c r="C2513" t="s">
        <v>16</v>
      </c>
      <c r="D2513" t="s">
        <v>17</v>
      </c>
      <c r="E2513" t="s">
        <v>18</v>
      </c>
      <c r="F2513" t="s">
        <v>19</v>
      </c>
      <c r="G2513" t="s">
        <v>69</v>
      </c>
      <c r="H2513" t="s">
        <v>70</v>
      </c>
      <c r="I2513" t="s">
        <v>21</v>
      </c>
      <c r="J2513" t="s">
        <v>19</v>
      </c>
      <c r="K2513" t="s">
        <v>22</v>
      </c>
      <c r="L2513" t="s">
        <v>22</v>
      </c>
      <c r="M2513" t="s">
        <v>22</v>
      </c>
      <c r="N2513" t="s">
        <v>23</v>
      </c>
      <c r="O2513" t="s">
        <v>22</v>
      </c>
      <c r="P2513" t="s">
        <v>24</v>
      </c>
      <c r="Q2513" t="s">
        <v>19</v>
      </c>
      <c r="R2513" t="s">
        <v>25</v>
      </c>
      <c r="S2513" t="s">
        <v>21</v>
      </c>
      <c r="T2513" t="s">
        <v>26</v>
      </c>
      <c r="U2513" t="s">
        <v>14</v>
      </c>
      <c r="V2513" t="s">
        <v>18</v>
      </c>
      <c r="W2513" t="s">
        <v>24</v>
      </c>
      <c r="X2513" t="s">
        <v>27</v>
      </c>
      <c r="Y2513" t="s">
        <v>25</v>
      </c>
      <c r="Z2513" t="s">
        <v>28</v>
      </c>
      <c r="AA2513" t="s">
        <v>29</v>
      </c>
      <c r="AB2513" t="s">
        <v>25</v>
      </c>
      <c r="AC2513" t="s">
        <v>18</v>
      </c>
      <c r="AD2513" t="s">
        <v>26</v>
      </c>
      <c r="AE2513" t="s">
        <v>29</v>
      </c>
      <c r="AF2513" t="s">
        <v>19</v>
      </c>
      <c r="AG2513" t="s">
        <v>30</v>
      </c>
      <c r="AH2513" t="s">
        <v>31</v>
      </c>
    </row>
    <row r="2514" spans="1:34" x14ac:dyDescent="0.6">
      <c r="A2514">
        <v>38846229277</v>
      </c>
      <c r="B2514" t="s">
        <v>1340</v>
      </c>
      <c r="C2514">
        <v>85663728636</v>
      </c>
      <c r="D2514" t="s">
        <v>1341</v>
      </c>
      <c r="E2514" s="3">
        <v>60000</v>
      </c>
      <c r="F2514">
        <v>11.65</v>
      </c>
      <c r="G2514" s="3">
        <v>24259</v>
      </c>
      <c r="H2514" s="3">
        <v>7301.37</v>
      </c>
      <c r="I2514">
        <v>0</v>
      </c>
      <c r="J2514" s="4">
        <v>43753</v>
      </c>
      <c r="K2514">
        <v>19</v>
      </c>
      <c r="L2514">
        <v>19</v>
      </c>
      <c r="M2514">
        <v>0</v>
      </c>
      <c r="N2514">
        <v>0</v>
      </c>
      <c r="O2514">
        <v>0</v>
      </c>
      <c r="P2514">
        <v>0</v>
      </c>
      <c r="Q2514" t="s">
        <v>73</v>
      </c>
      <c r="R2514">
        <v>0</v>
      </c>
      <c r="S2514" s="3">
        <v>1983</v>
      </c>
      <c r="T2514" t="s">
        <v>74</v>
      </c>
      <c r="U2514">
        <v>0</v>
      </c>
      <c r="V2514">
        <v>0</v>
      </c>
      <c r="W2514" t="s">
        <v>75</v>
      </c>
      <c r="Y2514">
        <v>9</v>
      </c>
      <c r="Z2514" t="s">
        <v>75</v>
      </c>
      <c r="AA2514" t="s">
        <v>74</v>
      </c>
      <c r="AB2514" t="s">
        <v>75</v>
      </c>
      <c r="AC2514">
        <v>0</v>
      </c>
      <c r="AD2514" t="s">
        <v>74</v>
      </c>
    </row>
    <row r="2515" spans="1:34" x14ac:dyDescent="0.6">
      <c r="A2515">
        <v>38849424333</v>
      </c>
      <c r="B2515" t="s">
        <v>1340</v>
      </c>
      <c r="C2515">
        <v>80208280543</v>
      </c>
      <c r="D2515" t="s">
        <v>585</v>
      </c>
      <c r="E2515" s="3">
        <v>230000</v>
      </c>
      <c r="F2515">
        <v>11.65</v>
      </c>
      <c r="G2515" s="3">
        <v>96978</v>
      </c>
      <c r="H2515" s="3">
        <v>51066.47</v>
      </c>
      <c r="I2515">
        <v>0</v>
      </c>
      <c r="J2515" s="4">
        <v>43754</v>
      </c>
      <c r="K2515">
        <v>19</v>
      </c>
      <c r="L2515">
        <v>19</v>
      </c>
      <c r="M2515">
        <v>0</v>
      </c>
      <c r="N2515">
        <v>0</v>
      </c>
      <c r="O2515">
        <v>0</v>
      </c>
      <c r="P2515">
        <v>0</v>
      </c>
      <c r="Q2515" t="s">
        <v>73</v>
      </c>
      <c r="R2515">
        <v>0</v>
      </c>
      <c r="S2515" s="3">
        <v>7601</v>
      </c>
      <c r="T2515" t="s">
        <v>74</v>
      </c>
      <c r="U2515">
        <v>0</v>
      </c>
      <c r="V2515">
        <v>0</v>
      </c>
      <c r="W2515" t="s">
        <v>75</v>
      </c>
      <c r="Y2515">
        <v>9</v>
      </c>
      <c r="Z2515" t="s">
        <v>75</v>
      </c>
      <c r="AA2515" t="s">
        <v>74</v>
      </c>
      <c r="AB2515" t="s">
        <v>75</v>
      </c>
      <c r="AC2515">
        <v>0</v>
      </c>
      <c r="AD2515" t="s">
        <v>74</v>
      </c>
      <c r="AE2515" t="s">
        <v>76</v>
      </c>
      <c r="AF2515" s="4">
        <v>43869</v>
      </c>
      <c r="AG2515">
        <v>0</v>
      </c>
    </row>
    <row r="2516" spans="1:34" x14ac:dyDescent="0.6">
      <c r="A2516">
        <v>38912900426</v>
      </c>
      <c r="B2516" t="s">
        <v>1340</v>
      </c>
      <c r="C2516">
        <v>85611952591</v>
      </c>
      <c r="D2516" t="s">
        <v>586</v>
      </c>
      <c r="E2516" s="3">
        <v>168000</v>
      </c>
      <c r="F2516">
        <v>11.6</v>
      </c>
      <c r="G2516" s="3">
        <v>75715</v>
      </c>
      <c r="H2516" s="3">
        <v>42199.9</v>
      </c>
      <c r="I2516">
        <v>0</v>
      </c>
      <c r="J2516" s="4">
        <v>43780</v>
      </c>
      <c r="K2516">
        <v>19</v>
      </c>
      <c r="L2516">
        <v>19</v>
      </c>
      <c r="M2516">
        <v>0</v>
      </c>
      <c r="N2516">
        <v>0</v>
      </c>
      <c r="O2516">
        <v>0</v>
      </c>
      <c r="P2516">
        <v>0</v>
      </c>
      <c r="Q2516" t="s">
        <v>73</v>
      </c>
      <c r="R2516">
        <v>0</v>
      </c>
      <c r="S2516" s="3">
        <v>5548</v>
      </c>
      <c r="T2516" t="s">
        <v>74</v>
      </c>
      <c r="U2516">
        <v>0</v>
      </c>
      <c r="V2516">
        <v>0</v>
      </c>
      <c r="Z2516" t="s">
        <v>75</v>
      </c>
      <c r="AA2516" t="s">
        <v>74</v>
      </c>
      <c r="AB2516" t="s">
        <v>75</v>
      </c>
      <c r="AC2516">
        <v>0</v>
      </c>
      <c r="AD2516" t="s">
        <v>74</v>
      </c>
    </row>
    <row r="2517" spans="1:34" x14ac:dyDescent="0.6">
      <c r="A2517">
        <v>39413643638</v>
      </c>
      <c r="B2517" t="s">
        <v>1340</v>
      </c>
      <c r="C2517">
        <v>85662364791</v>
      </c>
      <c r="D2517" t="s">
        <v>595</v>
      </c>
      <c r="E2517" s="3">
        <v>199000</v>
      </c>
      <c r="F2517">
        <v>10.7</v>
      </c>
      <c r="G2517" s="3">
        <v>90564</v>
      </c>
      <c r="H2517" s="3">
        <v>90564</v>
      </c>
      <c r="I2517">
        <v>0</v>
      </c>
      <c r="J2517" s="4">
        <v>43999</v>
      </c>
      <c r="K2517">
        <v>21</v>
      </c>
      <c r="L2517">
        <v>21</v>
      </c>
      <c r="M2517">
        <v>0</v>
      </c>
      <c r="N2517">
        <v>0</v>
      </c>
      <c r="O2517">
        <v>0</v>
      </c>
      <c r="P2517">
        <v>0</v>
      </c>
      <c r="Q2517" t="s">
        <v>73</v>
      </c>
      <c r="R2517">
        <v>0</v>
      </c>
      <c r="S2517" s="3">
        <v>6487</v>
      </c>
      <c r="T2517" t="s">
        <v>74</v>
      </c>
      <c r="U2517">
        <v>0</v>
      </c>
      <c r="V2517">
        <v>0</v>
      </c>
      <c r="W2517" t="s">
        <v>75</v>
      </c>
      <c r="Y2517">
        <v>9</v>
      </c>
      <c r="Z2517" t="s">
        <v>75</v>
      </c>
      <c r="AA2517" t="s">
        <v>74</v>
      </c>
      <c r="AB2517" t="s">
        <v>75</v>
      </c>
      <c r="AC2517">
        <v>0</v>
      </c>
      <c r="AD2517" t="s">
        <v>74</v>
      </c>
    </row>
    <row r="2518" spans="1:34" x14ac:dyDescent="0.6">
      <c r="A2518">
        <v>39440726088</v>
      </c>
      <c r="B2518" t="s">
        <v>1340</v>
      </c>
      <c r="C2518">
        <v>86764167008</v>
      </c>
      <c r="D2518" t="s">
        <v>644</v>
      </c>
      <c r="E2518" s="3">
        <v>80000</v>
      </c>
      <c r="F2518">
        <v>10.7</v>
      </c>
      <c r="G2518" s="3">
        <v>36352</v>
      </c>
      <c r="H2518" s="3">
        <v>36352</v>
      </c>
      <c r="I2518">
        <v>0</v>
      </c>
      <c r="J2518" s="4">
        <v>44007</v>
      </c>
      <c r="K2518">
        <v>21</v>
      </c>
      <c r="L2518">
        <v>21</v>
      </c>
      <c r="M2518">
        <v>0</v>
      </c>
      <c r="N2518">
        <v>0</v>
      </c>
      <c r="O2518">
        <v>0</v>
      </c>
      <c r="P2518">
        <v>0</v>
      </c>
      <c r="Q2518" t="s">
        <v>73</v>
      </c>
      <c r="R2518">
        <v>0</v>
      </c>
      <c r="S2518" s="3">
        <v>2608</v>
      </c>
      <c r="T2518" t="s">
        <v>74</v>
      </c>
      <c r="U2518">
        <v>0</v>
      </c>
      <c r="V2518">
        <v>0</v>
      </c>
      <c r="W2518" t="s">
        <v>75</v>
      </c>
      <c r="Y2518">
        <v>9</v>
      </c>
      <c r="Z2518" t="s">
        <v>75</v>
      </c>
      <c r="AA2518" t="s">
        <v>74</v>
      </c>
      <c r="AB2518" t="s">
        <v>75</v>
      </c>
      <c r="AC2518">
        <v>0</v>
      </c>
      <c r="AD2518" t="s">
        <v>74</v>
      </c>
    </row>
    <row r="2519" spans="1:34" x14ac:dyDescent="0.6">
      <c r="A2519" t="s">
        <v>14</v>
      </c>
      <c r="B2519" t="s">
        <v>15</v>
      </c>
      <c r="C2519" t="s">
        <v>16</v>
      </c>
      <c r="D2519" t="s">
        <v>17</v>
      </c>
      <c r="E2519" t="s">
        <v>18</v>
      </c>
      <c r="F2519" t="s">
        <v>19</v>
      </c>
      <c r="G2519" t="s">
        <v>69</v>
      </c>
      <c r="H2519" t="s">
        <v>70</v>
      </c>
      <c r="I2519" t="s">
        <v>21</v>
      </c>
      <c r="J2519" t="s">
        <v>19</v>
      </c>
      <c r="K2519" t="s">
        <v>22</v>
      </c>
      <c r="L2519" t="s">
        <v>22</v>
      </c>
      <c r="M2519" t="s">
        <v>22</v>
      </c>
      <c r="N2519" t="s">
        <v>23</v>
      </c>
      <c r="O2519" t="s">
        <v>22</v>
      </c>
      <c r="P2519" t="s">
        <v>24</v>
      </c>
      <c r="Q2519" t="s">
        <v>19</v>
      </c>
      <c r="R2519" t="s">
        <v>25</v>
      </c>
      <c r="S2519" t="s">
        <v>21</v>
      </c>
      <c r="T2519" t="s">
        <v>26</v>
      </c>
      <c r="U2519" t="s">
        <v>14</v>
      </c>
      <c r="V2519" t="s">
        <v>18</v>
      </c>
      <c r="W2519" t="s">
        <v>24</v>
      </c>
      <c r="X2519" t="s">
        <v>27</v>
      </c>
      <c r="Y2519" t="s">
        <v>25</v>
      </c>
      <c r="Z2519" t="s">
        <v>28</v>
      </c>
      <c r="AA2519" t="s">
        <v>29</v>
      </c>
      <c r="AB2519" t="s">
        <v>25</v>
      </c>
      <c r="AC2519" t="s">
        <v>18</v>
      </c>
      <c r="AD2519" t="s">
        <v>26</v>
      </c>
      <c r="AE2519" t="s">
        <v>29</v>
      </c>
      <c r="AF2519" t="s">
        <v>19</v>
      </c>
      <c r="AG2519" t="s">
        <v>30</v>
      </c>
      <c r="AH2519" t="s">
        <v>31</v>
      </c>
    </row>
    <row r="2521" spans="1:34" x14ac:dyDescent="0.6">
      <c r="A2521" t="s">
        <v>101</v>
      </c>
      <c r="B2521" t="s">
        <v>102</v>
      </c>
      <c r="C2521" t="s">
        <v>103</v>
      </c>
      <c r="D2521" t="s">
        <v>104</v>
      </c>
    </row>
    <row r="2523" spans="1:34" x14ac:dyDescent="0.6">
      <c r="A2523" t="s">
        <v>3</v>
      </c>
      <c r="B2523">
        <v>1</v>
      </c>
      <c r="C2523" t="s">
        <v>4</v>
      </c>
      <c r="D2523" t="s">
        <v>5</v>
      </c>
      <c r="E2523" t="s">
        <v>6</v>
      </c>
      <c r="F2523" s="1">
        <v>45383.166666666664</v>
      </c>
      <c r="G2523">
        <v>0</v>
      </c>
    </row>
    <row r="2524" spans="1:34" x14ac:dyDescent="0.6">
      <c r="A2524" t="s">
        <v>7</v>
      </c>
      <c r="E2524" t="s">
        <v>8</v>
      </c>
      <c r="F2524" s="2">
        <v>44621</v>
      </c>
    </row>
    <row r="2525" spans="1:34" x14ac:dyDescent="0.6">
      <c r="C2525" t="s">
        <v>9</v>
      </c>
      <c r="D2525" t="s">
        <v>10</v>
      </c>
    </row>
    <row r="2526" spans="1:34" x14ac:dyDescent="0.6">
      <c r="A2526" t="s">
        <v>11</v>
      </c>
      <c r="B2526" t="s">
        <v>12</v>
      </c>
      <c r="E2526" t="s">
        <v>1342</v>
      </c>
    </row>
    <row r="2527" spans="1:34" x14ac:dyDescent="0.6">
      <c r="A2527" t="s">
        <v>0</v>
      </c>
    </row>
    <row r="2528" spans="1:34" x14ac:dyDescent="0.6">
      <c r="A2528" t="s">
        <v>14</v>
      </c>
      <c r="B2528" t="s">
        <v>15</v>
      </c>
      <c r="C2528" t="s">
        <v>16</v>
      </c>
      <c r="D2528" t="s">
        <v>17</v>
      </c>
      <c r="E2528" t="s">
        <v>18</v>
      </c>
      <c r="F2528" t="s">
        <v>19</v>
      </c>
      <c r="G2528" t="s">
        <v>20</v>
      </c>
      <c r="H2528" t="s">
        <v>21</v>
      </c>
      <c r="I2528" t="s">
        <v>21</v>
      </c>
      <c r="J2528" t="s">
        <v>19</v>
      </c>
      <c r="K2528" t="s">
        <v>22</v>
      </c>
      <c r="L2528" t="s">
        <v>22</v>
      </c>
      <c r="M2528" t="s">
        <v>22</v>
      </c>
      <c r="N2528" t="s">
        <v>23</v>
      </c>
      <c r="O2528" t="s">
        <v>22</v>
      </c>
      <c r="P2528" t="s">
        <v>24</v>
      </c>
      <c r="Q2528" t="s">
        <v>19</v>
      </c>
      <c r="R2528" t="s">
        <v>25</v>
      </c>
      <c r="S2528" t="s">
        <v>21</v>
      </c>
      <c r="T2528" t="s">
        <v>26</v>
      </c>
      <c r="U2528" t="s">
        <v>14</v>
      </c>
      <c r="V2528" t="s">
        <v>18</v>
      </c>
      <c r="W2528" t="s">
        <v>24</v>
      </c>
      <c r="X2528" t="s">
        <v>27</v>
      </c>
      <c r="Y2528" t="s">
        <v>25</v>
      </c>
      <c r="Z2528" t="s">
        <v>28</v>
      </c>
      <c r="AA2528" t="s">
        <v>29</v>
      </c>
      <c r="AB2528" t="s">
        <v>25</v>
      </c>
      <c r="AC2528" t="s">
        <v>18</v>
      </c>
      <c r="AD2528" t="s">
        <v>26</v>
      </c>
      <c r="AE2528" t="s">
        <v>29</v>
      </c>
      <c r="AF2528" t="s">
        <v>19</v>
      </c>
      <c r="AG2528" t="s">
        <v>30</v>
      </c>
      <c r="AH2528" t="s">
        <v>31</v>
      </c>
    </row>
    <row r="2529" spans="1:34" x14ac:dyDescent="0.6">
      <c r="A2529" t="s">
        <v>32</v>
      </c>
      <c r="B2529" t="s">
        <v>33</v>
      </c>
      <c r="C2529" t="s">
        <v>34</v>
      </c>
      <c r="D2529" t="s">
        <v>35</v>
      </c>
      <c r="E2529" t="s">
        <v>36</v>
      </c>
      <c r="F2529" t="s">
        <v>37</v>
      </c>
      <c r="G2529" t="s">
        <v>38</v>
      </c>
      <c r="H2529" t="s">
        <v>39</v>
      </c>
      <c r="I2529" t="s">
        <v>40</v>
      </c>
      <c r="J2529" t="s">
        <v>41</v>
      </c>
      <c r="K2529" t="s">
        <v>42</v>
      </c>
      <c r="L2529" t="s">
        <v>42</v>
      </c>
      <c r="M2529" t="s">
        <v>42</v>
      </c>
      <c r="N2529" t="s">
        <v>43</v>
      </c>
      <c r="O2529" t="s">
        <v>44</v>
      </c>
      <c r="P2529" t="s">
        <v>45</v>
      </c>
      <c r="Q2529" t="s">
        <v>46</v>
      </c>
      <c r="R2529" t="s">
        <v>47</v>
      </c>
      <c r="S2529" t="s">
        <v>48</v>
      </c>
      <c r="T2529" t="s">
        <v>49</v>
      </c>
      <c r="U2529" t="s">
        <v>50</v>
      </c>
      <c r="V2529" t="s">
        <v>51</v>
      </c>
      <c r="W2529" t="s">
        <v>52</v>
      </c>
      <c r="X2529" t="s">
        <v>53</v>
      </c>
      <c r="Y2529" t="s">
        <v>54</v>
      </c>
      <c r="Z2529" t="s">
        <v>55</v>
      </c>
      <c r="AA2529" t="s">
        <v>56</v>
      </c>
      <c r="AB2529" t="s">
        <v>57</v>
      </c>
      <c r="AC2529" t="s">
        <v>58</v>
      </c>
      <c r="AD2529" t="s">
        <v>59</v>
      </c>
      <c r="AE2529" t="s">
        <v>60</v>
      </c>
      <c r="AF2529" t="s">
        <v>61</v>
      </c>
      <c r="AG2529" t="s">
        <v>62</v>
      </c>
    </row>
    <row r="2530" spans="1:34" x14ac:dyDescent="0.6">
      <c r="J2530" t="s">
        <v>63</v>
      </c>
      <c r="K2530" t="s">
        <v>64</v>
      </c>
      <c r="L2530" t="s">
        <v>65</v>
      </c>
      <c r="M2530" t="s">
        <v>66</v>
      </c>
      <c r="N2530" t="s">
        <v>67</v>
      </c>
      <c r="O2530" t="s">
        <v>67</v>
      </c>
      <c r="P2530" t="s">
        <v>68</v>
      </c>
    </row>
    <row r="2531" spans="1:34" x14ac:dyDescent="0.6">
      <c r="A2531" t="s">
        <v>14</v>
      </c>
      <c r="B2531" t="s">
        <v>15</v>
      </c>
      <c r="C2531" t="s">
        <v>16</v>
      </c>
      <c r="D2531" t="s">
        <v>17</v>
      </c>
      <c r="E2531" t="s">
        <v>18</v>
      </c>
      <c r="F2531" t="s">
        <v>19</v>
      </c>
      <c r="G2531" t="s">
        <v>69</v>
      </c>
      <c r="H2531" t="s">
        <v>70</v>
      </c>
      <c r="I2531" t="s">
        <v>21</v>
      </c>
      <c r="J2531" t="s">
        <v>19</v>
      </c>
      <c r="K2531" t="s">
        <v>22</v>
      </c>
      <c r="L2531" t="s">
        <v>22</v>
      </c>
      <c r="M2531" t="s">
        <v>22</v>
      </c>
      <c r="N2531" t="s">
        <v>23</v>
      </c>
      <c r="O2531" t="s">
        <v>22</v>
      </c>
      <c r="P2531" t="s">
        <v>24</v>
      </c>
      <c r="Q2531" t="s">
        <v>19</v>
      </c>
      <c r="R2531" t="s">
        <v>25</v>
      </c>
      <c r="S2531" t="s">
        <v>21</v>
      </c>
      <c r="T2531" t="s">
        <v>26</v>
      </c>
      <c r="U2531" t="s">
        <v>14</v>
      </c>
      <c r="V2531" t="s">
        <v>18</v>
      </c>
      <c r="W2531" t="s">
        <v>24</v>
      </c>
      <c r="X2531" t="s">
        <v>27</v>
      </c>
      <c r="Y2531" t="s">
        <v>25</v>
      </c>
      <c r="Z2531" t="s">
        <v>28</v>
      </c>
      <c r="AA2531" t="s">
        <v>29</v>
      </c>
      <c r="AB2531" t="s">
        <v>25</v>
      </c>
      <c r="AC2531" t="s">
        <v>18</v>
      </c>
      <c r="AD2531" t="s">
        <v>26</v>
      </c>
      <c r="AE2531" t="s">
        <v>29</v>
      </c>
      <c r="AF2531" t="s">
        <v>19</v>
      </c>
      <c r="AG2531" t="s">
        <v>30</v>
      </c>
      <c r="AH2531" t="s">
        <v>31</v>
      </c>
    </row>
    <row r="2532" spans="1:34" x14ac:dyDescent="0.6">
      <c r="A2532">
        <v>39442669775</v>
      </c>
      <c r="B2532" t="s">
        <v>1340</v>
      </c>
      <c r="C2532">
        <v>80084110500</v>
      </c>
      <c r="D2532" t="s">
        <v>596</v>
      </c>
      <c r="E2532" s="3">
        <v>60000</v>
      </c>
      <c r="F2532">
        <v>10.7</v>
      </c>
      <c r="G2532" s="3">
        <v>27112</v>
      </c>
      <c r="H2532" s="3">
        <v>27112</v>
      </c>
      <c r="I2532">
        <v>0</v>
      </c>
      <c r="J2532" s="4">
        <v>44008</v>
      </c>
      <c r="K2532">
        <v>21</v>
      </c>
      <c r="L2532">
        <v>21</v>
      </c>
      <c r="M2532">
        <v>0</v>
      </c>
      <c r="N2532">
        <v>0</v>
      </c>
      <c r="O2532">
        <v>0</v>
      </c>
      <c r="P2532">
        <v>0</v>
      </c>
      <c r="Q2532" t="s">
        <v>73</v>
      </c>
      <c r="R2532">
        <v>0</v>
      </c>
      <c r="S2532" s="3">
        <v>1956</v>
      </c>
      <c r="T2532" t="s">
        <v>74</v>
      </c>
      <c r="U2532">
        <v>0</v>
      </c>
      <c r="V2532">
        <v>0</v>
      </c>
      <c r="W2532" t="s">
        <v>75</v>
      </c>
      <c r="Y2532">
        <v>9</v>
      </c>
      <c r="Z2532" t="s">
        <v>75</v>
      </c>
      <c r="AA2532" t="s">
        <v>74</v>
      </c>
      <c r="AB2532" t="s">
        <v>75</v>
      </c>
      <c r="AC2532">
        <v>0</v>
      </c>
      <c r="AD2532" t="s">
        <v>74</v>
      </c>
    </row>
    <row r="2533" spans="1:34" x14ac:dyDescent="0.6">
      <c r="A2533">
        <v>39510526003</v>
      </c>
      <c r="B2533" t="s">
        <v>1340</v>
      </c>
      <c r="C2533">
        <v>85116777701</v>
      </c>
      <c r="D2533" t="s">
        <v>589</v>
      </c>
      <c r="E2533" s="3">
        <v>100000</v>
      </c>
      <c r="F2533">
        <v>10.7</v>
      </c>
      <c r="G2533" s="3">
        <v>48385</v>
      </c>
      <c r="H2533" s="3">
        <v>48385</v>
      </c>
      <c r="I2533">
        <v>0</v>
      </c>
      <c r="J2533" s="4">
        <v>44030</v>
      </c>
      <c r="K2533">
        <v>20</v>
      </c>
      <c r="L2533">
        <v>20</v>
      </c>
      <c r="M2533">
        <v>0</v>
      </c>
      <c r="N2533">
        <v>0</v>
      </c>
      <c r="O2533">
        <v>0</v>
      </c>
      <c r="P2533">
        <v>0</v>
      </c>
      <c r="Q2533" t="s">
        <v>73</v>
      </c>
      <c r="R2533">
        <v>0</v>
      </c>
      <c r="S2533" s="3">
        <v>3260</v>
      </c>
      <c r="T2533" t="s">
        <v>74</v>
      </c>
      <c r="U2533">
        <v>0</v>
      </c>
      <c r="V2533">
        <v>0</v>
      </c>
      <c r="W2533" t="s">
        <v>75</v>
      </c>
      <c r="Y2533">
        <v>9</v>
      </c>
      <c r="Z2533" t="s">
        <v>75</v>
      </c>
      <c r="AA2533" t="s">
        <v>74</v>
      </c>
      <c r="AB2533" t="s">
        <v>75</v>
      </c>
      <c r="AC2533">
        <v>0</v>
      </c>
      <c r="AD2533" t="s">
        <v>74</v>
      </c>
      <c r="AE2533" t="s">
        <v>76</v>
      </c>
      <c r="AF2533" s="4">
        <v>44642</v>
      </c>
      <c r="AG2533">
        <v>0</v>
      </c>
    </row>
    <row r="2534" spans="1:34" x14ac:dyDescent="0.6">
      <c r="A2534">
        <v>39656558552</v>
      </c>
      <c r="B2534" t="s">
        <v>1340</v>
      </c>
      <c r="C2534">
        <v>86397857101</v>
      </c>
      <c r="D2534" t="s">
        <v>1137</v>
      </c>
      <c r="E2534" s="3">
        <v>190000</v>
      </c>
      <c r="F2534">
        <v>10.7</v>
      </c>
      <c r="G2534" s="3">
        <v>102865</v>
      </c>
      <c r="H2534" s="3">
        <v>96671</v>
      </c>
      <c r="I2534">
        <v>0</v>
      </c>
      <c r="J2534" s="4">
        <v>44088</v>
      </c>
      <c r="K2534">
        <v>18</v>
      </c>
      <c r="L2534">
        <v>18</v>
      </c>
      <c r="M2534">
        <v>0</v>
      </c>
      <c r="N2534">
        <v>0</v>
      </c>
      <c r="O2534">
        <v>0</v>
      </c>
      <c r="P2534">
        <v>0</v>
      </c>
      <c r="Q2534" t="s">
        <v>73</v>
      </c>
      <c r="R2534">
        <v>0</v>
      </c>
      <c r="S2534" s="3">
        <v>6194</v>
      </c>
      <c r="T2534" t="s">
        <v>74</v>
      </c>
      <c r="U2534">
        <v>0</v>
      </c>
      <c r="V2534">
        <v>0</v>
      </c>
      <c r="W2534" t="s">
        <v>75</v>
      </c>
      <c r="Y2534">
        <v>9</v>
      </c>
      <c r="Z2534" t="s">
        <v>75</v>
      </c>
      <c r="AA2534" t="s">
        <v>74</v>
      </c>
      <c r="AB2534" t="s">
        <v>75</v>
      </c>
      <c r="AC2534">
        <v>0</v>
      </c>
      <c r="AD2534" t="s">
        <v>74</v>
      </c>
      <c r="AE2534" t="s">
        <v>76</v>
      </c>
      <c r="AF2534" s="4">
        <v>44470</v>
      </c>
      <c r="AG2534">
        <v>0</v>
      </c>
    </row>
    <row r="2535" spans="1:34" x14ac:dyDescent="0.6">
      <c r="A2535">
        <v>39665191080</v>
      </c>
      <c r="B2535" t="s">
        <v>1340</v>
      </c>
      <c r="C2535">
        <v>80084135365</v>
      </c>
      <c r="D2535" t="s">
        <v>1343</v>
      </c>
      <c r="E2535" s="3">
        <v>72000</v>
      </c>
      <c r="F2535">
        <v>10.7</v>
      </c>
      <c r="G2535" s="3">
        <v>38883</v>
      </c>
      <c r="H2535" s="3">
        <v>38883</v>
      </c>
      <c r="I2535">
        <v>0</v>
      </c>
      <c r="J2535" s="4">
        <v>44091</v>
      </c>
      <c r="K2535">
        <v>18</v>
      </c>
      <c r="L2535">
        <v>18</v>
      </c>
      <c r="M2535">
        <v>0</v>
      </c>
      <c r="N2535">
        <v>0</v>
      </c>
      <c r="O2535">
        <v>0</v>
      </c>
      <c r="P2535">
        <v>0</v>
      </c>
      <c r="Q2535" t="s">
        <v>73</v>
      </c>
      <c r="R2535">
        <v>0</v>
      </c>
      <c r="S2535" s="3">
        <v>2347</v>
      </c>
      <c r="T2535" t="s">
        <v>74</v>
      </c>
      <c r="U2535">
        <v>0</v>
      </c>
      <c r="V2535">
        <v>0</v>
      </c>
      <c r="W2535" t="s">
        <v>75</v>
      </c>
      <c r="Y2535">
        <v>9</v>
      </c>
      <c r="Z2535" t="s">
        <v>75</v>
      </c>
      <c r="AA2535" t="s">
        <v>74</v>
      </c>
      <c r="AB2535" t="s">
        <v>75</v>
      </c>
      <c r="AC2535">
        <v>0</v>
      </c>
      <c r="AD2535" t="s">
        <v>74</v>
      </c>
    </row>
    <row r="2536" spans="1:34" x14ac:dyDescent="0.6">
      <c r="A2536">
        <v>39737405402</v>
      </c>
      <c r="B2536" t="s">
        <v>1340</v>
      </c>
      <c r="C2536">
        <v>85034991759</v>
      </c>
      <c r="D2536" t="s">
        <v>602</v>
      </c>
      <c r="E2536" s="3">
        <v>30000</v>
      </c>
      <c r="F2536">
        <v>10.7</v>
      </c>
      <c r="G2536" s="3">
        <v>17038</v>
      </c>
      <c r="H2536" s="3">
        <v>17038</v>
      </c>
      <c r="I2536">
        <v>0</v>
      </c>
      <c r="J2536" s="4">
        <v>44120</v>
      </c>
      <c r="K2536">
        <v>17</v>
      </c>
      <c r="L2536">
        <v>17</v>
      </c>
      <c r="M2536">
        <v>0</v>
      </c>
      <c r="N2536">
        <v>0</v>
      </c>
      <c r="O2536">
        <v>0</v>
      </c>
      <c r="P2536">
        <v>0</v>
      </c>
      <c r="Q2536" t="s">
        <v>73</v>
      </c>
      <c r="R2536">
        <v>0</v>
      </c>
      <c r="S2536">
        <v>978</v>
      </c>
      <c r="T2536" t="s">
        <v>74</v>
      </c>
      <c r="U2536">
        <v>0</v>
      </c>
      <c r="V2536">
        <v>0</v>
      </c>
      <c r="W2536" t="s">
        <v>75</v>
      </c>
      <c r="Y2536">
        <v>9</v>
      </c>
      <c r="Z2536" t="s">
        <v>75</v>
      </c>
      <c r="AA2536" t="s">
        <v>74</v>
      </c>
      <c r="AB2536" t="s">
        <v>75</v>
      </c>
      <c r="AC2536">
        <v>0</v>
      </c>
      <c r="AD2536" t="s">
        <v>74</v>
      </c>
    </row>
    <row r="2537" spans="1:34" x14ac:dyDescent="0.6">
      <c r="A2537">
        <v>39757349485</v>
      </c>
      <c r="B2537" t="s">
        <v>1340</v>
      </c>
      <c r="C2537">
        <v>85132621528</v>
      </c>
      <c r="D2537" t="s">
        <v>611</v>
      </c>
      <c r="E2537" s="3">
        <v>88000</v>
      </c>
      <c r="F2537">
        <v>10.7</v>
      </c>
      <c r="G2537" s="3">
        <v>49726</v>
      </c>
      <c r="H2537" s="3">
        <v>49726</v>
      </c>
      <c r="I2537">
        <v>0</v>
      </c>
      <c r="J2537" s="4">
        <v>44130</v>
      </c>
      <c r="K2537">
        <v>17</v>
      </c>
      <c r="L2537">
        <v>17</v>
      </c>
      <c r="M2537">
        <v>0</v>
      </c>
      <c r="N2537">
        <v>0</v>
      </c>
      <c r="O2537">
        <v>0</v>
      </c>
      <c r="P2537">
        <v>0</v>
      </c>
      <c r="Q2537" t="s">
        <v>73</v>
      </c>
      <c r="R2537">
        <v>0</v>
      </c>
      <c r="S2537" s="3">
        <v>2869</v>
      </c>
      <c r="T2537" t="s">
        <v>74</v>
      </c>
      <c r="U2537">
        <v>0</v>
      </c>
      <c r="V2537">
        <v>0</v>
      </c>
      <c r="W2537" t="s">
        <v>75</v>
      </c>
      <c r="Y2537">
        <v>9</v>
      </c>
      <c r="Z2537" t="s">
        <v>75</v>
      </c>
      <c r="AA2537" t="s">
        <v>74</v>
      </c>
      <c r="AB2537" t="s">
        <v>75</v>
      </c>
      <c r="AC2537">
        <v>0</v>
      </c>
      <c r="AD2537" t="s">
        <v>74</v>
      </c>
    </row>
    <row r="2538" spans="1:34" x14ac:dyDescent="0.6">
      <c r="A2538">
        <v>39776163191</v>
      </c>
      <c r="B2538" t="s">
        <v>1340</v>
      </c>
      <c r="C2538">
        <v>86814678187</v>
      </c>
      <c r="D2538" t="s">
        <v>609</v>
      </c>
      <c r="E2538" s="3">
        <v>42000</v>
      </c>
      <c r="F2538">
        <v>10.7</v>
      </c>
      <c r="G2538" s="3">
        <v>25172</v>
      </c>
      <c r="H2538" s="3">
        <v>25172</v>
      </c>
      <c r="I2538">
        <v>0</v>
      </c>
      <c r="J2538" s="4">
        <v>44138</v>
      </c>
      <c r="K2538">
        <v>16</v>
      </c>
      <c r="L2538">
        <v>16</v>
      </c>
      <c r="M2538">
        <v>0</v>
      </c>
      <c r="N2538">
        <v>0</v>
      </c>
      <c r="O2538">
        <v>0</v>
      </c>
      <c r="P2538">
        <v>0</v>
      </c>
      <c r="Q2538" t="s">
        <v>73</v>
      </c>
      <c r="R2538">
        <v>0</v>
      </c>
      <c r="S2538" s="3">
        <v>1370</v>
      </c>
      <c r="T2538" t="s">
        <v>74</v>
      </c>
      <c r="U2538">
        <v>0</v>
      </c>
      <c r="V2538">
        <v>0</v>
      </c>
      <c r="W2538" t="s">
        <v>75</v>
      </c>
      <c r="Y2538">
        <v>9</v>
      </c>
      <c r="Z2538" t="s">
        <v>75</v>
      </c>
      <c r="AA2538" t="s">
        <v>74</v>
      </c>
      <c r="AB2538" t="s">
        <v>75</v>
      </c>
      <c r="AC2538">
        <v>0</v>
      </c>
      <c r="AD2538" t="s">
        <v>74</v>
      </c>
      <c r="AE2538" t="s">
        <v>76</v>
      </c>
      <c r="AF2538" s="4">
        <v>44627</v>
      </c>
      <c r="AG2538">
        <v>0</v>
      </c>
    </row>
    <row r="2539" spans="1:34" x14ac:dyDescent="0.6">
      <c r="A2539">
        <v>40044011355</v>
      </c>
      <c r="B2539" t="s">
        <v>1340</v>
      </c>
      <c r="C2539">
        <v>85620304944</v>
      </c>
      <c r="D2539" t="s">
        <v>1344</v>
      </c>
      <c r="E2539" s="3">
        <v>110000</v>
      </c>
      <c r="F2539">
        <v>10.7</v>
      </c>
      <c r="G2539" s="3">
        <v>77447</v>
      </c>
      <c r="H2539" s="3">
        <v>73861</v>
      </c>
      <c r="I2539">
        <v>0</v>
      </c>
      <c r="J2539" s="4">
        <v>44256</v>
      </c>
      <c r="K2539">
        <v>12</v>
      </c>
      <c r="L2539">
        <v>12</v>
      </c>
      <c r="M2539">
        <v>0</v>
      </c>
      <c r="N2539">
        <v>0</v>
      </c>
      <c r="O2539">
        <v>0</v>
      </c>
      <c r="P2539">
        <v>0</v>
      </c>
      <c r="Q2539" t="s">
        <v>73</v>
      </c>
      <c r="R2539">
        <v>0</v>
      </c>
      <c r="S2539" s="3">
        <v>3586</v>
      </c>
      <c r="T2539" t="s">
        <v>74</v>
      </c>
      <c r="U2539">
        <v>0</v>
      </c>
      <c r="V2539">
        <v>0</v>
      </c>
      <c r="W2539" t="s">
        <v>75</v>
      </c>
      <c r="Y2539">
        <v>9</v>
      </c>
      <c r="Z2539" t="s">
        <v>75</v>
      </c>
      <c r="AA2539" t="s">
        <v>74</v>
      </c>
      <c r="AB2539" t="s">
        <v>75</v>
      </c>
      <c r="AC2539">
        <v>0</v>
      </c>
      <c r="AD2539" t="s">
        <v>74</v>
      </c>
    </row>
    <row r="2540" spans="1:34" x14ac:dyDescent="0.6">
      <c r="A2540">
        <v>40067761197</v>
      </c>
      <c r="B2540" t="s">
        <v>1340</v>
      </c>
      <c r="C2540">
        <v>85020484654</v>
      </c>
      <c r="D2540" t="s">
        <v>1345</v>
      </c>
      <c r="E2540" s="3">
        <v>140000</v>
      </c>
      <c r="F2540">
        <v>10.7</v>
      </c>
      <c r="G2540" s="3">
        <v>98736</v>
      </c>
      <c r="H2540" s="3">
        <v>98736</v>
      </c>
      <c r="I2540">
        <v>0</v>
      </c>
      <c r="J2540" s="4">
        <v>44265</v>
      </c>
      <c r="K2540">
        <v>12</v>
      </c>
      <c r="L2540">
        <v>12</v>
      </c>
      <c r="M2540">
        <v>0</v>
      </c>
      <c r="N2540">
        <v>0</v>
      </c>
      <c r="O2540">
        <v>0</v>
      </c>
      <c r="P2540">
        <v>0</v>
      </c>
      <c r="Q2540" t="s">
        <v>73</v>
      </c>
      <c r="R2540">
        <v>0</v>
      </c>
      <c r="S2540" s="3">
        <v>4564</v>
      </c>
      <c r="T2540" t="s">
        <v>74</v>
      </c>
      <c r="U2540">
        <v>0</v>
      </c>
      <c r="V2540">
        <v>0</v>
      </c>
      <c r="W2540" t="s">
        <v>75</v>
      </c>
      <c r="Y2540">
        <v>9</v>
      </c>
      <c r="Z2540" t="s">
        <v>75</v>
      </c>
      <c r="AA2540" t="s">
        <v>74</v>
      </c>
      <c r="AB2540" t="s">
        <v>75</v>
      </c>
      <c r="AC2540">
        <v>0</v>
      </c>
      <c r="AD2540" t="s">
        <v>74</v>
      </c>
    </row>
    <row r="2541" spans="1:34" x14ac:dyDescent="0.6">
      <c r="A2541">
        <v>39863563032</v>
      </c>
      <c r="B2541" t="s">
        <v>1340</v>
      </c>
      <c r="C2541">
        <v>89413445022</v>
      </c>
      <c r="D2541" t="s">
        <v>724</v>
      </c>
      <c r="E2541" s="3">
        <v>84000</v>
      </c>
      <c r="F2541">
        <v>10.7</v>
      </c>
      <c r="G2541" s="3">
        <v>52672</v>
      </c>
      <c r="H2541" s="3">
        <v>52960</v>
      </c>
      <c r="I2541">
        <v>288</v>
      </c>
      <c r="J2541" s="4">
        <v>44176</v>
      </c>
      <c r="K2541">
        <v>15</v>
      </c>
      <c r="L2541">
        <v>15</v>
      </c>
      <c r="M2541">
        <v>0</v>
      </c>
      <c r="N2541">
        <v>1</v>
      </c>
      <c r="O2541">
        <v>1</v>
      </c>
      <c r="P2541">
        <v>701</v>
      </c>
      <c r="Q2541" t="s">
        <v>73</v>
      </c>
      <c r="R2541">
        <v>0</v>
      </c>
      <c r="S2541" s="3">
        <v>2739</v>
      </c>
      <c r="T2541" s="4">
        <v>44631</v>
      </c>
      <c r="U2541">
        <v>0</v>
      </c>
      <c r="V2541">
        <v>0</v>
      </c>
      <c r="W2541" t="s">
        <v>75</v>
      </c>
      <c r="Y2541">
        <v>3</v>
      </c>
      <c r="Z2541" t="s">
        <v>75</v>
      </c>
      <c r="AA2541" t="s">
        <v>74</v>
      </c>
      <c r="AB2541" t="s">
        <v>75</v>
      </c>
      <c r="AC2541">
        <v>0</v>
      </c>
      <c r="AD2541" t="s">
        <v>74</v>
      </c>
      <c r="AE2541" t="s">
        <v>173</v>
      </c>
      <c r="AF2541" s="4">
        <v>44631</v>
      </c>
      <c r="AG2541">
        <v>701</v>
      </c>
    </row>
    <row r="2542" spans="1:34" x14ac:dyDescent="0.6">
      <c r="A2542">
        <v>38762826472</v>
      </c>
      <c r="B2542" t="s">
        <v>1340</v>
      </c>
      <c r="C2542">
        <v>89731580704</v>
      </c>
      <c r="D2542" t="s">
        <v>600</v>
      </c>
      <c r="E2542" s="3">
        <v>112000</v>
      </c>
      <c r="F2542">
        <v>11.75</v>
      </c>
      <c r="G2542" s="3">
        <v>43772.72</v>
      </c>
      <c r="H2542" s="3">
        <v>58484.94</v>
      </c>
      <c r="I2542" s="3">
        <v>14712.22</v>
      </c>
      <c r="J2542" s="4">
        <v>43720</v>
      </c>
      <c r="K2542">
        <v>19</v>
      </c>
      <c r="L2542">
        <v>15</v>
      </c>
      <c r="M2542">
        <v>4</v>
      </c>
      <c r="N2542">
        <v>4</v>
      </c>
      <c r="O2542">
        <v>4</v>
      </c>
      <c r="P2542">
        <v>704</v>
      </c>
      <c r="Q2542" t="s">
        <v>73</v>
      </c>
      <c r="R2542">
        <v>0</v>
      </c>
      <c r="S2542" s="3">
        <v>3707</v>
      </c>
      <c r="T2542" s="4">
        <v>44542</v>
      </c>
      <c r="U2542">
        <v>565</v>
      </c>
      <c r="V2542" s="3">
        <v>2899.1</v>
      </c>
      <c r="Z2542" t="s">
        <v>75</v>
      </c>
      <c r="AA2542" t="s">
        <v>74</v>
      </c>
      <c r="AB2542" t="s">
        <v>75</v>
      </c>
      <c r="AC2542">
        <v>0</v>
      </c>
      <c r="AD2542" t="s">
        <v>74</v>
      </c>
      <c r="AE2542" t="s">
        <v>139</v>
      </c>
      <c r="AF2542" s="4">
        <v>44536</v>
      </c>
      <c r="AG2542">
        <v>701</v>
      </c>
    </row>
    <row r="2543" spans="1:34" x14ac:dyDescent="0.6">
      <c r="A2543">
        <v>39737460134</v>
      </c>
      <c r="B2543" t="s">
        <v>1340</v>
      </c>
      <c r="C2543">
        <v>80090648313</v>
      </c>
      <c r="D2543" t="s">
        <v>730</v>
      </c>
      <c r="E2543" s="3">
        <v>100000</v>
      </c>
      <c r="F2543">
        <v>10.7</v>
      </c>
      <c r="G2543" s="3">
        <v>49962</v>
      </c>
      <c r="H2543" s="3">
        <v>85822</v>
      </c>
      <c r="I2543" s="3">
        <v>35860</v>
      </c>
      <c r="J2543" s="4">
        <v>44120</v>
      </c>
      <c r="K2543">
        <v>17</v>
      </c>
      <c r="L2543">
        <v>6</v>
      </c>
      <c r="M2543">
        <v>11</v>
      </c>
      <c r="N2543">
        <v>4</v>
      </c>
      <c r="O2543">
        <v>4</v>
      </c>
      <c r="P2543">
        <v>704</v>
      </c>
      <c r="Q2543" t="s">
        <v>73</v>
      </c>
      <c r="R2543">
        <v>0</v>
      </c>
      <c r="S2543" s="3">
        <v>3260</v>
      </c>
      <c r="T2543" s="4">
        <v>44332</v>
      </c>
      <c r="U2543" s="3">
        <v>3922</v>
      </c>
      <c r="V2543" s="3">
        <v>8817.66</v>
      </c>
      <c r="W2543" t="s">
        <v>75</v>
      </c>
      <c r="Y2543">
        <v>4</v>
      </c>
      <c r="Z2543" t="s">
        <v>75</v>
      </c>
      <c r="AA2543" t="s">
        <v>74</v>
      </c>
      <c r="AB2543" t="s">
        <v>75</v>
      </c>
      <c r="AC2543">
        <v>0</v>
      </c>
      <c r="AD2543" t="s">
        <v>74</v>
      </c>
      <c r="AE2543" t="s">
        <v>139</v>
      </c>
      <c r="AF2543" s="4">
        <v>44421</v>
      </c>
      <c r="AG2543">
        <v>704</v>
      </c>
    </row>
    <row r="2544" spans="1:34" x14ac:dyDescent="0.6">
      <c r="A2544" t="s">
        <v>14</v>
      </c>
      <c r="B2544" t="s">
        <v>15</v>
      </c>
      <c r="C2544" t="s">
        <v>16</v>
      </c>
      <c r="D2544" t="s">
        <v>17</v>
      </c>
      <c r="E2544" t="s">
        <v>18</v>
      </c>
      <c r="F2544" t="s">
        <v>19</v>
      </c>
      <c r="G2544" t="s">
        <v>69</v>
      </c>
      <c r="H2544" t="s">
        <v>70</v>
      </c>
      <c r="I2544" t="s">
        <v>21</v>
      </c>
      <c r="J2544" t="s">
        <v>19</v>
      </c>
      <c r="K2544" t="s">
        <v>22</v>
      </c>
      <c r="L2544" t="s">
        <v>22</v>
      </c>
      <c r="M2544" t="s">
        <v>22</v>
      </c>
      <c r="N2544" t="s">
        <v>23</v>
      </c>
      <c r="O2544" t="s">
        <v>22</v>
      </c>
      <c r="P2544" t="s">
        <v>24</v>
      </c>
      <c r="Q2544" t="s">
        <v>19</v>
      </c>
      <c r="R2544" t="s">
        <v>25</v>
      </c>
      <c r="S2544" t="s">
        <v>21</v>
      </c>
      <c r="T2544" t="s">
        <v>26</v>
      </c>
      <c r="U2544" t="s">
        <v>14</v>
      </c>
      <c r="V2544" t="s">
        <v>18</v>
      </c>
      <c r="W2544" t="s">
        <v>24</v>
      </c>
      <c r="X2544" t="s">
        <v>27</v>
      </c>
      <c r="Y2544" t="s">
        <v>25</v>
      </c>
      <c r="Z2544" t="s">
        <v>28</v>
      </c>
      <c r="AA2544" t="s">
        <v>29</v>
      </c>
      <c r="AB2544" t="s">
        <v>25</v>
      </c>
      <c r="AC2544" t="s">
        <v>18</v>
      </c>
      <c r="AD2544" t="s">
        <v>26</v>
      </c>
      <c r="AE2544" t="s">
        <v>29</v>
      </c>
      <c r="AF2544" t="s">
        <v>19</v>
      </c>
      <c r="AG2544" t="s">
        <v>30</v>
      </c>
      <c r="AH2544" t="s">
        <v>31</v>
      </c>
    </row>
    <row r="2545" spans="1:34" x14ac:dyDescent="0.6">
      <c r="A2545" t="s">
        <v>77</v>
      </c>
      <c r="B2545" t="s">
        <v>1340</v>
      </c>
      <c r="E2545" s="3">
        <v>1865000</v>
      </c>
      <c r="G2545" s="3">
        <v>955638.72</v>
      </c>
      <c r="H2545" s="3">
        <v>900334.68</v>
      </c>
      <c r="I2545" s="3">
        <v>50860.22</v>
      </c>
    </row>
    <row r="2546" spans="1:34" x14ac:dyDescent="0.6">
      <c r="A2546" t="s">
        <v>14</v>
      </c>
      <c r="B2546" t="s">
        <v>15</v>
      </c>
      <c r="C2546" t="s">
        <v>16</v>
      </c>
      <c r="D2546" t="s">
        <v>17</v>
      </c>
      <c r="E2546" t="s">
        <v>18</v>
      </c>
      <c r="F2546" t="s">
        <v>19</v>
      </c>
      <c r="G2546" t="s">
        <v>69</v>
      </c>
      <c r="H2546" t="s">
        <v>70</v>
      </c>
      <c r="I2546" t="s">
        <v>21</v>
      </c>
      <c r="J2546" t="s">
        <v>19</v>
      </c>
      <c r="K2546" t="s">
        <v>22</v>
      </c>
      <c r="L2546" t="s">
        <v>22</v>
      </c>
      <c r="M2546" t="s">
        <v>22</v>
      </c>
      <c r="N2546" t="s">
        <v>23</v>
      </c>
      <c r="O2546" t="s">
        <v>22</v>
      </c>
      <c r="P2546" t="s">
        <v>24</v>
      </c>
      <c r="Q2546" t="s">
        <v>19</v>
      </c>
      <c r="R2546" t="s">
        <v>25</v>
      </c>
      <c r="S2546" t="s">
        <v>21</v>
      </c>
      <c r="T2546" t="s">
        <v>26</v>
      </c>
      <c r="U2546" t="s">
        <v>14</v>
      </c>
      <c r="V2546" t="s">
        <v>18</v>
      </c>
      <c r="W2546" t="s">
        <v>24</v>
      </c>
      <c r="X2546" t="s">
        <v>27</v>
      </c>
      <c r="Y2546" t="s">
        <v>25</v>
      </c>
      <c r="Z2546" t="s">
        <v>28</v>
      </c>
      <c r="AA2546" t="s">
        <v>29</v>
      </c>
      <c r="AB2546" t="s">
        <v>25</v>
      </c>
      <c r="AC2546" t="s">
        <v>18</v>
      </c>
      <c r="AD2546" t="s">
        <v>26</v>
      </c>
      <c r="AE2546" t="s">
        <v>29</v>
      </c>
      <c r="AF2546" t="s">
        <v>19</v>
      </c>
      <c r="AG2546" t="s">
        <v>30</v>
      </c>
      <c r="AH2546" t="s">
        <v>31</v>
      </c>
    </row>
    <row r="2547" spans="1:34" x14ac:dyDescent="0.6">
      <c r="A2547">
        <v>40364050936</v>
      </c>
      <c r="B2547" t="s">
        <v>1346</v>
      </c>
      <c r="C2547">
        <v>90419287954</v>
      </c>
      <c r="D2547" t="s">
        <v>1347</v>
      </c>
      <c r="E2547" s="3">
        <v>16490</v>
      </c>
      <c r="F2547">
        <v>14.7</v>
      </c>
      <c r="G2547" s="3">
        <v>7198</v>
      </c>
      <c r="H2547" s="3">
        <v>7198</v>
      </c>
      <c r="I2547">
        <v>0</v>
      </c>
      <c r="J2547" s="4">
        <v>44421</v>
      </c>
      <c r="K2547">
        <v>7</v>
      </c>
      <c r="L2547">
        <v>7</v>
      </c>
      <c r="M2547">
        <v>0</v>
      </c>
      <c r="N2547">
        <v>0</v>
      </c>
      <c r="O2547">
        <v>0</v>
      </c>
      <c r="P2547">
        <v>0</v>
      </c>
      <c r="Q2547" t="s">
        <v>73</v>
      </c>
      <c r="R2547">
        <v>0</v>
      </c>
      <c r="S2547" s="3">
        <v>1487</v>
      </c>
      <c r="T2547" t="s">
        <v>74</v>
      </c>
      <c r="U2547">
        <v>0</v>
      </c>
      <c r="V2547">
        <v>0</v>
      </c>
      <c r="W2547" t="s">
        <v>75</v>
      </c>
      <c r="Y2547">
        <v>9</v>
      </c>
      <c r="Z2547" t="s">
        <v>75</v>
      </c>
      <c r="AA2547" t="s">
        <v>74</v>
      </c>
      <c r="AB2547" t="s">
        <v>75</v>
      </c>
      <c r="AC2547">
        <v>0</v>
      </c>
      <c r="AD2547" t="s">
        <v>74</v>
      </c>
    </row>
    <row r="2548" spans="1:34" x14ac:dyDescent="0.6">
      <c r="A2548">
        <v>40625474826</v>
      </c>
      <c r="B2548" t="s">
        <v>1346</v>
      </c>
      <c r="C2548">
        <v>85028079750</v>
      </c>
      <c r="D2548" t="s">
        <v>1067</v>
      </c>
      <c r="E2548" s="3">
        <v>23499</v>
      </c>
      <c r="F2548">
        <v>14.7</v>
      </c>
      <c r="G2548" s="3">
        <v>17592</v>
      </c>
      <c r="H2548" s="3">
        <v>17592</v>
      </c>
      <c r="I2548">
        <v>0</v>
      </c>
      <c r="J2548" s="4">
        <v>44535</v>
      </c>
      <c r="K2548">
        <v>3</v>
      </c>
      <c r="L2548">
        <v>3</v>
      </c>
      <c r="M2548">
        <v>0</v>
      </c>
      <c r="N2548">
        <v>0</v>
      </c>
      <c r="O2548">
        <v>0</v>
      </c>
      <c r="P2548">
        <v>0</v>
      </c>
      <c r="Q2548" t="s">
        <v>73</v>
      </c>
      <c r="R2548">
        <v>0</v>
      </c>
      <c r="S2548" s="3">
        <v>2297</v>
      </c>
      <c r="T2548" t="s">
        <v>74</v>
      </c>
      <c r="U2548">
        <v>0</v>
      </c>
      <c r="V2548">
        <v>0</v>
      </c>
      <c r="W2548" t="s">
        <v>75</v>
      </c>
      <c r="Y2548">
        <v>9</v>
      </c>
      <c r="Z2548" t="s">
        <v>75</v>
      </c>
      <c r="AA2548" t="s">
        <v>74</v>
      </c>
      <c r="AB2548" t="s">
        <v>75</v>
      </c>
      <c r="AC2548">
        <v>0</v>
      </c>
      <c r="AD2548" t="s">
        <v>74</v>
      </c>
    </row>
    <row r="2549" spans="1:34" x14ac:dyDescent="0.6">
      <c r="A2549">
        <v>40724776448</v>
      </c>
      <c r="B2549" t="s">
        <v>1346</v>
      </c>
      <c r="C2549">
        <v>85614112832</v>
      </c>
      <c r="D2549" t="s">
        <v>1348</v>
      </c>
      <c r="E2549" s="3">
        <v>29400</v>
      </c>
      <c r="F2549">
        <v>14.7</v>
      </c>
      <c r="G2549" s="3">
        <v>19885</v>
      </c>
      <c r="H2549" s="3">
        <v>19885</v>
      </c>
      <c r="I2549">
        <v>0</v>
      </c>
      <c r="J2549" s="4">
        <v>44580</v>
      </c>
      <c r="K2549">
        <v>2</v>
      </c>
      <c r="L2549">
        <v>2</v>
      </c>
      <c r="M2549">
        <v>0</v>
      </c>
      <c r="N2549">
        <v>0</v>
      </c>
      <c r="O2549">
        <v>0</v>
      </c>
      <c r="P2549">
        <v>0</v>
      </c>
      <c r="Q2549" t="s">
        <v>73</v>
      </c>
      <c r="R2549">
        <v>0</v>
      </c>
      <c r="S2549" s="3">
        <v>5113</v>
      </c>
      <c r="T2549" t="s">
        <v>74</v>
      </c>
      <c r="U2549">
        <v>0</v>
      </c>
      <c r="V2549">
        <v>0</v>
      </c>
      <c r="Z2549" t="s">
        <v>75</v>
      </c>
      <c r="AA2549" t="s">
        <v>74</v>
      </c>
      <c r="AB2549" t="s">
        <v>75</v>
      </c>
      <c r="AC2549">
        <v>0</v>
      </c>
      <c r="AD2549" t="s">
        <v>74</v>
      </c>
    </row>
    <row r="2550" spans="1:34" x14ac:dyDescent="0.6">
      <c r="A2550" t="s">
        <v>14</v>
      </c>
      <c r="B2550" t="s">
        <v>15</v>
      </c>
      <c r="C2550" t="s">
        <v>16</v>
      </c>
      <c r="D2550" t="s">
        <v>17</v>
      </c>
      <c r="E2550" t="s">
        <v>18</v>
      </c>
      <c r="F2550" t="s">
        <v>19</v>
      </c>
      <c r="G2550" t="s">
        <v>69</v>
      </c>
      <c r="H2550" t="s">
        <v>70</v>
      </c>
      <c r="I2550" t="s">
        <v>21</v>
      </c>
      <c r="J2550" t="s">
        <v>19</v>
      </c>
      <c r="K2550" t="s">
        <v>22</v>
      </c>
      <c r="L2550" t="s">
        <v>22</v>
      </c>
      <c r="M2550" t="s">
        <v>22</v>
      </c>
      <c r="N2550" t="s">
        <v>23</v>
      </c>
      <c r="O2550" t="s">
        <v>22</v>
      </c>
      <c r="P2550" t="s">
        <v>24</v>
      </c>
      <c r="Q2550" t="s">
        <v>19</v>
      </c>
      <c r="R2550" t="s">
        <v>25</v>
      </c>
      <c r="S2550" t="s">
        <v>21</v>
      </c>
      <c r="T2550" t="s">
        <v>26</v>
      </c>
      <c r="U2550" t="s">
        <v>14</v>
      </c>
      <c r="V2550" t="s">
        <v>18</v>
      </c>
      <c r="W2550" t="s">
        <v>24</v>
      </c>
      <c r="X2550" t="s">
        <v>27</v>
      </c>
      <c r="Y2550" t="s">
        <v>25</v>
      </c>
      <c r="Z2550" t="s">
        <v>28</v>
      </c>
      <c r="AA2550" t="s">
        <v>29</v>
      </c>
      <c r="AB2550" t="s">
        <v>25</v>
      </c>
      <c r="AC2550" t="s">
        <v>18</v>
      </c>
      <c r="AD2550" t="s">
        <v>26</v>
      </c>
      <c r="AE2550" t="s">
        <v>29</v>
      </c>
      <c r="AF2550" t="s">
        <v>19</v>
      </c>
      <c r="AG2550" t="s">
        <v>30</v>
      </c>
      <c r="AH2550" t="s">
        <v>31</v>
      </c>
    </row>
    <row r="2551" spans="1:34" x14ac:dyDescent="0.6">
      <c r="A2551" t="s">
        <v>77</v>
      </c>
      <c r="B2551" t="s">
        <v>1346</v>
      </c>
      <c r="E2551" s="3">
        <v>69389</v>
      </c>
      <c r="G2551" s="3">
        <v>44675</v>
      </c>
      <c r="H2551" s="3">
        <v>44675</v>
      </c>
      <c r="I2551">
        <v>0</v>
      </c>
    </row>
    <row r="2552" spans="1:34" x14ac:dyDescent="0.6">
      <c r="A2552" t="s">
        <v>14</v>
      </c>
      <c r="B2552" t="s">
        <v>15</v>
      </c>
      <c r="C2552" t="s">
        <v>16</v>
      </c>
      <c r="D2552" t="s">
        <v>17</v>
      </c>
      <c r="E2552" t="s">
        <v>18</v>
      </c>
      <c r="F2552" t="s">
        <v>19</v>
      </c>
      <c r="G2552" t="s">
        <v>69</v>
      </c>
      <c r="H2552" t="s">
        <v>70</v>
      </c>
      <c r="I2552" t="s">
        <v>21</v>
      </c>
      <c r="J2552" t="s">
        <v>19</v>
      </c>
      <c r="K2552" t="s">
        <v>22</v>
      </c>
      <c r="L2552" t="s">
        <v>22</v>
      </c>
      <c r="M2552" t="s">
        <v>22</v>
      </c>
      <c r="N2552" t="s">
        <v>23</v>
      </c>
      <c r="O2552" t="s">
        <v>22</v>
      </c>
      <c r="P2552" t="s">
        <v>24</v>
      </c>
      <c r="Q2552" t="s">
        <v>19</v>
      </c>
      <c r="R2552" t="s">
        <v>25</v>
      </c>
      <c r="S2552" t="s">
        <v>21</v>
      </c>
      <c r="T2552" t="s">
        <v>26</v>
      </c>
      <c r="U2552" t="s">
        <v>14</v>
      </c>
      <c r="V2552" t="s">
        <v>18</v>
      </c>
      <c r="W2552" t="s">
        <v>24</v>
      </c>
      <c r="X2552" t="s">
        <v>27</v>
      </c>
      <c r="Y2552" t="s">
        <v>25</v>
      </c>
      <c r="Z2552" t="s">
        <v>28</v>
      </c>
      <c r="AA2552" t="s">
        <v>29</v>
      </c>
      <c r="AB2552" t="s">
        <v>25</v>
      </c>
      <c r="AC2552" t="s">
        <v>18</v>
      </c>
      <c r="AD2552" t="s">
        <v>26</v>
      </c>
      <c r="AE2552" t="s">
        <v>29</v>
      </c>
      <c r="AF2552" t="s">
        <v>19</v>
      </c>
      <c r="AG2552" t="s">
        <v>30</v>
      </c>
      <c r="AH2552" t="s">
        <v>31</v>
      </c>
    </row>
    <row r="2553" spans="1:34" x14ac:dyDescent="0.6">
      <c r="A2553">
        <v>39540793663</v>
      </c>
      <c r="B2553" t="s">
        <v>1349</v>
      </c>
      <c r="C2553">
        <v>80084131371</v>
      </c>
      <c r="D2553" t="s">
        <v>1323</v>
      </c>
      <c r="E2553" s="3">
        <v>50000</v>
      </c>
      <c r="F2553">
        <v>9.75</v>
      </c>
      <c r="G2553" s="3">
        <v>24023</v>
      </c>
      <c r="H2553" s="3">
        <v>24023</v>
      </c>
      <c r="I2553">
        <v>0</v>
      </c>
      <c r="J2553" s="4">
        <v>44043</v>
      </c>
      <c r="K2553">
        <v>19</v>
      </c>
      <c r="L2553">
        <v>19</v>
      </c>
      <c r="M2553">
        <v>0</v>
      </c>
      <c r="N2553">
        <v>0</v>
      </c>
      <c r="O2553">
        <v>0</v>
      </c>
      <c r="P2553">
        <v>0</v>
      </c>
      <c r="Q2553" t="s">
        <v>73</v>
      </c>
      <c r="R2553">
        <v>0</v>
      </c>
      <c r="S2553" s="3">
        <v>1608</v>
      </c>
      <c r="T2553" t="s">
        <v>74</v>
      </c>
      <c r="U2553">
        <v>0</v>
      </c>
      <c r="V2553">
        <v>0</v>
      </c>
      <c r="W2553" t="s">
        <v>75</v>
      </c>
      <c r="Y2553">
        <v>9</v>
      </c>
      <c r="Z2553" t="s">
        <v>75</v>
      </c>
      <c r="AA2553" t="s">
        <v>74</v>
      </c>
      <c r="AB2553" t="s">
        <v>75</v>
      </c>
      <c r="AC2553">
        <v>0</v>
      </c>
      <c r="AD2553" t="s">
        <v>74</v>
      </c>
      <c r="AE2553" t="s">
        <v>76</v>
      </c>
      <c r="AF2553" s="4">
        <v>44289</v>
      </c>
      <c r="AG2553">
        <v>0</v>
      </c>
    </row>
    <row r="2554" spans="1:34" x14ac:dyDescent="0.6">
      <c r="A2554" t="s">
        <v>14</v>
      </c>
      <c r="B2554" t="s">
        <v>15</v>
      </c>
      <c r="C2554" t="s">
        <v>16</v>
      </c>
      <c r="D2554" t="s">
        <v>17</v>
      </c>
      <c r="E2554" t="s">
        <v>18</v>
      </c>
      <c r="F2554" t="s">
        <v>19</v>
      </c>
      <c r="G2554" t="s">
        <v>69</v>
      </c>
      <c r="H2554" t="s">
        <v>70</v>
      </c>
      <c r="I2554" t="s">
        <v>21</v>
      </c>
      <c r="J2554" t="s">
        <v>19</v>
      </c>
      <c r="K2554" t="s">
        <v>22</v>
      </c>
      <c r="L2554" t="s">
        <v>22</v>
      </c>
      <c r="M2554" t="s">
        <v>22</v>
      </c>
      <c r="N2554" t="s">
        <v>23</v>
      </c>
      <c r="O2554" t="s">
        <v>22</v>
      </c>
      <c r="P2554" t="s">
        <v>24</v>
      </c>
      <c r="Q2554" t="s">
        <v>19</v>
      </c>
      <c r="R2554" t="s">
        <v>25</v>
      </c>
      <c r="S2554" t="s">
        <v>21</v>
      </c>
      <c r="T2554" t="s">
        <v>26</v>
      </c>
      <c r="U2554" t="s">
        <v>14</v>
      </c>
      <c r="V2554" t="s">
        <v>18</v>
      </c>
      <c r="W2554" t="s">
        <v>24</v>
      </c>
      <c r="X2554" t="s">
        <v>27</v>
      </c>
      <c r="Y2554" t="s">
        <v>25</v>
      </c>
      <c r="Z2554" t="s">
        <v>28</v>
      </c>
      <c r="AA2554" t="s">
        <v>29</v>
      </c>
      <c r="AB2554" t="s">
        <v>25</v>
      </c>
      <c r="AC2554" t="s">
        <v>18</v>
      </c>
      <c r="AD2554" t="s">
        <v>26</v>
      </c>
      <c r="AE2554" t="s">
        <v>29</v>
      </c>
      <c r="AF2554" t="s">
        <v>19</v>
      </c>
      <c r="AG2554" t="s">
        <v>30</v>
      </c>
      <c r="AH2554" t="s">
        <v>31</v>
      </c>
    </row>
    <row r="2555" spans="1:34" x14ac:dyDescent="0.6">
      <c r="A2555" t="s">
        <v>77</v>
      </c>
      <c r="B2555" t="s">
        <v>1349</v>
      </c>
      <c r="E2555" s="3">
        <v>50000</v>
      </c>
      <c r="G2555" s="3">
        <v>24023</v>
      </c>
      <c r="H2555" s="3">
        <v>24023</v>
      </c>
      <c r="I2555">
        <v>0</v>
      </c>
    </row>
    <row r="2556" spans="1:34" x14ac:dyDescent="0.6">
      <c r="A2556" t="s">
        <v>14</v>
      </c>
      <c r="B2556" t="s">
        <v>15</v>
      </c>
      <c r="C2556" t="s">
        <v>16</v>
      </c>
      <c r="D2556" t="s">
        <v>17</v>
      </c>
      <c r="E2556" t="s">
        <v>18</v>
      </c>
      <c r="F2556" t="s">
        <v>19</v>
      </c>
      <c r="G2556" t="s">
        <v>69</v>
      </c>
      <c r="H2556" t="s">
        <v>70</v>
      </c>
      <c r="I2556" t="s">
        <v>21</v>
      </c>
      <c r="J2556" t="s">
        <v>19</v>
      </c>
      <c r="K2556" t="s">
        <v>22</v>
      </c>
      <c r="L2556" t="s">
        <v>22</v>
      </c>
      <c r="M2556" t="s">
        <v>22</v>
      </c>
      <c r="N2556" t="s">
        <v>23</v>
      </c>
      <c r="O2556" t="s">
        <v>22</v>
      </c>
      <c r="P2556" t="s">
        <v>24</v>
      </c>
      <c r="Q2556" t="s">
        <v>19</v>
      </c>
      <c r="R2556" t="s">
        <v>25</v>
      </c>
      <c r="S2556" t="s">
        <v>21</v>
      </c>
      <c r="T2556" t="s">
        <v>26</v>
      </c>
      <c r="U2556" t="s">
        <v>14</v>
      </c>
      <c r="V2556" t="s">
        <v>18</v>
      </c>
      <c r="W2556" t="s">
        <v>24</v>
      </c>
      <c r="X2556" t="s">
        <v>27</v>
      </c>
      <c r="Y2556" t="s">
        <v>25</v>
      </c>
      <c r="Z2556" t="s">
        <v>28</v>
      </c>
      <c r="AA2556" t="s">
        <v>29</v>
      </c>
      <c r="AB2556" t="s">
        <v>25</v>
      </c>
      <c r="AC2556" t="s">
        <v>18</v>
      </c>
      <c r="AD2556" t="s">
        <v>26</v>
      </c>
      <c r="AE2556" t="s">
        <v>29</v>
      </c>
      <c r="AF2556" t="s">
        <v>19</v>
      </c>
      <c r="AG2556" t="s">
        <v>30</v>
      </c>
      <c r="AH2556" t="s">
        <v>31</v>
      </c>
    </row>
    <row r="2557" spans="1:34" x14ac:dyDescent="0.6">
      <c r="A2557">
        <v>39505055017</v>
      </c>
      <c r="B2557" t="s">
        <v>1350</v>
      </c>
      <c r="C2557">
        <v>89731580704</v>
      </c>
      <c r="D2557" t="s">
        <v>600</v>
      </c>
      <c r="E2557" s="3">
        <v>76000</v>
      </c>
      <c r="F2557">
        <v>9.6</v>
      </c>
      <c r="G2557">
        <v>0</v>
      </c>
      <c r="H2557" s="3">
        <v>37557.800000000003</v>
      </c>
      <c r="I2557" s="3">
        <v>37557.800000000003</v>
      </c>
      <c r="J2557" s="4">
        <v>44028</v>
      </c>
      <c r="K2557">
        <v>17</v>
      </c>
      <c r="L2557">
        <v>10</v>
      </c>
      <c r="M2557">
        <v>7</v>
      </c>
      <c r="N2557">
        <v>4</v>
      </c>
      <c r="O2557">
        <v>4</v>
      </c>
      <c r="P2557">
        <v>704</v>
      </c>
      <c r="Q2557" t="s">
        <v>73</v>
      </c>
      <c r="R2557">
        <v>0</v>
      </c>
      <c r="S2557" s="3">
        <v>5552</v>
      </c>
      <c r="T2557" s="4">
        <v>44393</v>
      </c>
      <c r="U2557" s="3">
        <v>2753.38</v>
      </c>
      <c r="V2557" s="3">
        <v>7115.56</v>
      </c>
      <c r="W2557" t="s">
        <v>75</v>
      </c>
      <c r="Y2557">
        <v>4</v>
      </c>
      <c r="Z2557" t="s">
        <v>75</v>
      </c>
      <c r="AA2557" t="s">
        <v>74</v>
      </c>
      <c r="AB2557" t="s">
        <v>75</v>
      </c>
      <c r="AC2557">
        <v>0</v>
      </c>
      <c r="AD2557" t="s">
        <v>74</v>
      </c>
      <c r="AE2557" t="s">
        <v>139</v>
      </c>
      <c r="AF2557" s="4">
        <v>44482</v>
      </c>
      <c r="AG2557">
        <v>704</v>
      </c>
    </row>
    <row r="2558" spans="1:34" x14ac:dyDescent="0.6">
      <c r="A2558" t="s">
        <v>14</v>
      </c>
      <c r="B2558" t="s">
        <v>15</v>
      </c>
      <c r="C2558" t="s">
        <v>16</v>
      </c>
      <c r="D2558" t="s">
        <v>17</v>
      </c>
      <c r="E2558" t="s">
        <v>18</v>
      </c>
      <c r="F2558" t="s">
        <v>19</v>
      </c>
      <c r="G2558" t="s">
        <v>69</v>
      </c>
      <c r="H2558" t="s">
        <v>70</v>
      </c>
      <c r="I2558" t="s">
        <v>21</v>
      </c>
      <c r="J2558" t="s">
        <v>19</v>
      </c>
      <c r="K2558" t="s">
        <v>22</v>
      </c>
      <c r="L2558" t="s">
        <v>22</v>
      </c>
      <c r="M2558" t="s">
        <v>22</v>
      </c>
      <c r="N2558" t="s">
        <v>23</v>
      </c>
      <c r="O2558" t="s">
        <v>22</v>
      </c>
      <c r="P2558" t="s">
        <v>24</v>
      </c>
      <c r="Q2558" t="s">
        <v>19</v>
      </c>
      <c r="R2558" t="s">
        <v>25</v>
      </c>
      <c r="S2558" t="s">
        <v>21</v>
      </c>
      <c r="T2558" t="s">
        <v>26</v>
      </c>
      <c r="U2558" t="s">
        <v>14</v>
      </c>
      <c r="V2558" t="s">
        <v>18</v>
      </c>
      <c r="W2558" t="s">
        <v>24</v>
      </c>
      <c r="X2558" t="s">
        <v>27</v>
      </c>
      <c r="Y2558" t="s">
        <v>25</v>
      </c>
      <c r="Z2558" t="s">
        <v>28</v>
      </c>
      <c r="AA2558" t="s">
        <v>29</v>
      </c>
      <c r="AB2558" t="s">
        <v>25</v>
      </c>
      <c r="AC2558" t="s">
        <v>18</v>
      </c>
      <c r="AD2558" t="s">
        <v>26</v>
      </c>
      <c r="AE2558" t="s">
        <v>29</v>
      </c>
      <c r="AF2558" t="s">
        <v>19</v>
      </c>
      <c r="AG2558" t="s">
        <v>30</v>
      </c>
      <c r="AH2558" t="s">
        <v>31</v>
      </c>
    </row>
    <row r="2559" spans="1:34" x14ac:dyDescent="0.6">
      <c r="A2559" t="s">
        <v>77</v>
      </c>
      <c r="B2559" t="s">
        <v>1350</v>
      </c>
      <c r="E2559" s="3">
        <v>76000</v>
      </c>
      <c r="G2559">
        <v>0</v>
      </c>
      <c r="H2559" s="3">
        <v>37557.800000000003</v>
      </c>
      <c r="I2559" s="3">
        <v>37557.800000000003</v>
      </c>
    </row>
    <row r="2560" spans="1:34" x14ac:dyDescent="0.6">
      <c r="A2560" t="s">
        <v>14</v>
      </c>
      <c r="B2560" t="s">
        <v>15</v>
      </c>
      <c r="C2560" t="s">
        <v>16</v>
      </c>
      <c r="D2560" t="s">
        <v>17</v>
      </c>
      <c r="E2560" t="s">
        <v>18</v>
      </c>
      <c r="F2560" t="s">
        <v>19</v>
      </c>
      <c r="G2560" t="s">
        <v>69</v>
      </c>
      <c r="H2560" t="s">
        <v>70</v>
      </c>
      <c r="I2560" t="s">
        <v>21</v>
      </c>
      <c r="J2560" t="s">
        <v>19</v>
      </c>
      <c r="K2560" t="s">
        <v>22</v>
      </c>
      <c r="L2560" t="s">
        <v>22</v>
      </c>
      <c r="M2560" t="s">
        <v>22</v>
      </c>
      <c r="N2560" t="s">
        <v>23</v>
      </c>
      <c r="O2560" t="s">
        <v>22</v>
      </c>
      <c r="P2560" t="s">
        <v>24</v>
      </c>
      <c r="Q2560" t="s">
        <v>19</v>
      </c>
      <c r="R2560" t="s">
        <v>25</v>
      </c>
      <c r="S2560" t="s">
        <v>21</v>
      </c>
      <c r="T2560" t="s">
        <v>26</v>
      </c>
      <c r="U2560" t="s">
        <v>14</v>
      </c>
      <c r="V2560" t="s">
        <v>18</v>
      </c>
      <c r="W2560" t="s">
        <v>24</v>
      </c>
      <c r="X2560" t="s">
        <v>27</v>
      </c>
      <c r="Y2560" t="s">
        <v>25</v>
      </c>
      <c r="Z2560" t="s">
        <v>28</v>
      </c>
      <c r="AA2560" t="s">
        <v>29</v>
      </c>
      <c r="AB2560" t="s">
        <v>25</v>
      </c>
      <c r="AC2560" t="s">
        <v>18</v>
      </c>
      <c r="AD2560" t="s">
        <v>26</v>
      </c>
      <c r="AE2560" t="s">
        <v>29</v>
      </c>
      <c r="AF2560" t="s">
        <v>19</v>
      </c>
      <c r="AG2560" t="s">
        <v>30</v>
      </c>
      <c r="AH2560" t="s">
        <v>31</v>
      </c>
    </row>
    <row r="2561" spans="1:34" x14ac:dyDescent="0.6">
      <c r="A2561">
        <v>40200276836</v>
      </c>
      <c r="B2561" t="s">
        <v>1351</v>
      </c>
      <c r="C2561">
        <v>86328089445</v>
      </c>
      <c r="D2561" t="s">
        <v>1352</v>
      </c>
      <c r="E2561" s="3">
        <v>170000</v>
      </c>
      <c r="F2561">
        <v>7.5</v>
      </c>
      <c r="G2561" s="3">
        <v>126487</v>
      </c>
      <c r="H2561" s="3">
        <v>126487</v>
      </c>
      <c r="I2561">
        <v>0</v>
      </c>
      <c r="J2561" s="4">
        <v>44347</v>
      </c>
      <c r="K2561">
        <v>10</v>
      </c>
      <c r="L2561">
        <v>10</v>
      </c>
      <c r="M2561">
        <v>0</v>
      </c>
      <c r="N2561">
        <v>0</v>
      </c>
      <c r="O2561">
        <v>0</v>
      </c>
      <c r="P2561">
        <v>0</v>
      </c>
      <c r="Q2561" t="s">
        <v>73</v>
      </c>
      <c r="R2561">
        <v>0</v>
      </c>
      <c r="S2561" s="3">
        <v>5289</v>
      </c>
      <c r="T2561" t="s">
        <v>74</v>
      </c>
      <c r="U2561">
        <v>0</v>
      </c>
      <c r="V2561">
        <v>0</v>
      </c>
      <c r="W2561" t="s">
        <v>75</v>
      </c>
      <c r="Y2561">
        <v>9</v>
      </c>
      <c r="Z2561" t="s">
        <v>75</v>
      </c>
      <c r="AA2561" t="s">
        <v>74</v>
      </c>
      <c r="AB2561" t="s">
        <v>75</v>
      </c>
      <c r="AC2561">
        <v>0</v>
      </c>
      <c r="AD2561" t="s">
        <v>74</v>
      </c>
    </row>
    <row r="2562" spans="1:34" x14ac:dyDescent="0.6">
      <c r="A2562">
        <v>40211756265</v>
      </c>
      <c r="B2562" t="s">
        <v>1351</v>
      </c>
      <c r="C2562">
        <v>88572044033</v>
      </c>
      <c r="D2562" t="s">
        <v>1353</v>
      </c>
      <c r="E2562" s="3">
        <v>170000</v>
      </c>
      <c r="F2562">
        <v>7.5</v>
      </c>
      <c r="G2562" s="3">
        <v>131703</v>
      </c>
      <c r="H2562" s="3">
        <v>131703</v>
      </c>
      <c r="I2562">
        <v>0</v>
      </c>
      <c r="J2562" s="4">
        <v>44352</v>
      </c>
      <c r="K2562">
        <v>9</v>
      </c>
      <c r="L2562">
        <v>9</v>
      </c>
      <c r="M2562">
        <v>0</v>
      </c>
      <c r="N2562">
        <v>0</v>
      </c>
      <c r="O2562">
        <v>0</v>
      </c>
      <c r="P2562">
        <v>0</v>
      </c>
      <c r="Q2562" t="s">
        <v>73</v>
      </c>
      <c r="R2562">
        <v>0</v>
      </c>
      <c r="S2562" s="3">
        <v>5289</v>
      </c>
      <c r="T2562" t="s">
        <v>74</v>
      </c>
      <c r="U2562">
        <v>0</v>
      </c>
      <c r="V2562">
        <v>0</v>
      </c>
      <c r="W2562" t="s">
        <v>75</v>
      </c>
      <c r="Y2562">
        <v>9</v>
      </c>
      <c r="Z2562" t="s">
        <v>75</v>
      </c>
      <c r="AA2562" t="s">
        <v>74</v>
      </c>
      <c r="AB2562" t="s">
        <v>75</v>
      </c>
      <c r="AC2562">
        <v>0</v>
      </c>
      <c r="AD2562" t="s">
        <v>74</v>
      </c>
    </row>
    <row r="2563" spans="1:34" x14ac:dyDescent="0.6">
      <c r="A2563">
        <v>40449907781</v>
      </c>
      <c r="B2563" t="s">
        <v>1351</v>
      </c>
      <c r="C2563">
        <v>87140112979</v>
      </c>
      <c r="D2563" t="s">
        <v>1354</v>
      </c>
      <c r="E2563" s="3">
        <v>478000</v>
      </c>
      <c r="F2563">
        <v>7.5</v>
      </c>
      <c r="G2563" s="3">
        <v>406474</v>
      </c>
      <c r="H2563" s="3">
        <v>406473.2</v>
      </c>
      <c r="I2563">
        <v>0</v>
      </c>
      <c r="J2563" s="4">
        <v>44457</v>
      </c>
      <c r="K2563">
        <v>6</v>
      </c>
      <c r="L2563">
        <v>6</v>
      </c>
      <c r="M2563">
        <v>0</v>
      </c>
      <c r="N2563">
        <v>0</v>
      </c>
      <c r="O2563">
        <v>0</v>
      </c>
      <c r="P2563">
        <v>0</v>
      </c>
      <c r="Q2563" t="s">
        <v>73</v>
      </c>
      <c r="R2563">
        <v>0</v>
      </c>
      <c r="S2563" s="3">
        <v>14869</v>
      </c>
      <c r="T2563" t="s">
        <v>74</v>
      </c>
      <c r="U2563">
        <v>0</v>
      </c>
      <c r="V2563">
        <v>0</v>
      </c>
      <c r="W2563" t="s">
        <v>75</v>
      </c>
      <c r="Y2563">
        <v>9</v>
      </c>
      <c r="Z2563" t="s">
        <v>75</v>
      </c>
      <c r="AA2563" t="s">
        <v>74</v>
      </c>
      <c r="AB2563" t="s">
        <v>75</v>
      </c>
      <c r="AC2563">
        <v>0</v>
      </c>
      <c r="AD2563" t="s">
        <v>74</v>
      </c>
    </row>
    <row r="2564" spans="1:34" x14ac:dyDescent="0.6">
      <c r="A2564">
        <v>40450004605</v>
      </c>
      <c r="B2564" t="s">
        <v>1351</v>
      </c>
      <c r="C2564">
        <v>78690925893</v>
      </c>
      <c r="D2564" t="s">
        <v>1355</v>
      </c>
      <c r="E2564" s="3">
        <v>500000</v>
      </c>
      <c r="F2564">
        <v>7.5</v>
      </c>
      <c r="G2564" s="3">
        <v>425140</v>
      </c>
      <c r="H2564" s="3">
        <v>425140</v>
      </c>
      <c r="I2564">
        <v>0</v>
      </c>
      <c r="J2564" s="4">
        <v>44457</v>
      </c>
      <c r="K2564">
        <v>6</v>
      </c>
      <c r="L2564">
        <v>6</v>
      </c>
      <c r="M2564">
        <v>0</v>
      </c>
      <c r="N2564">
        <v>0</v>
      </c>
      <c r="O2564">
        <v>0</v>
      </c>
      <c r="P2564">
        <v>0</v>
      </c>
      <c r="Q2564" t="s">
        <v>73</v>
      </c>
      <c r="R2564">
        <v>0</v>
      </c>
      <c r="S2564" s="3">
        <v>15554</v>
      </c>
      <c r="T2564" t="s">
        <v>74</v>
      </c>
      <c r="U2564">
        <v>0</v>
      </c>
      <c r="V2564">
        <v>0</v>
      </c>
      <c r="W2564" t="s">
        <v>75</v>
      </c>
      <c r="Y2564">
        <v>9</v>
      </c>
      <c r="Z2564" t="s">
        <v>75</v>
      </c>
      <c r="AA2564" t="s">
        <v>74</v>
      </c>
      <c r="AB2564" t="s">
        <v>75</v>
      </c>
      <c r="AC2564">
        <v>0</v>
      </c>
      <c r="AD2564" t="s">
        <v>74</v>
      </c>
    </row>
    <row r="2565" spans="1:34" x14ac:dyDescent="0.6">
      <c r="A2565">
        <v>40481254607</v>
      </c>
      <c r="B2565" t="s">
        <v>1351</v>
      </c>
      <c r="C2565">
        <v>85927606018</v>
      </c>
      <c r="D2565" t="s">
        <v>1356</v>
      </c>
      <c r="E2565" s="3">
        <v>400000</v>
      </c>
      <c r="F2565">
        <v>7.5</v>
      </c>
      <c r="G2565" s="3">
        <v>351821</v>
      </c>
      <c r="H2565" s="3">
        <v>351821</v>
      </c>
      <c r="I2565">
        <v>0</v>
      </c>
      <c r="J2565" s="4">
        <v>44470</v>
      </c>
      <c r="K2565">
        <v>5</v>
      </c>
      <c r="L2565">
        <v>5</v>
      </c>
      <c r="M2565">
        <v>0</v>
      </c>
      <c r="N2565">
        <v>0</v>
      </c>
      <c r="O2565">
        <v>0</v>
      </c>
      <c r="P2565">
        <v>0</v>
      </c>
      <c r="Q2565" t="s">
        <v>73</v>
      </c>
      <c r="R2565">
        <v>0</v>
      </c>
      <c r="S2565" s="3">
        <v>12443</v>
      </c>
      <c r="T2565" t="s">
        <v>74</v>
      </c>
      <c r="U2565">
        <v>0</v>
      </c>
      <c r="V2565">
        <v>0</v>
      </c>
      <c r="W2565" t="s">
        <v>75</v>
      </c>
      <c r="Y2565">
        <v>9</v>
      </c>
      <c r="Z2565" t="s">
        <v>75</v>
      </c>
      <c r="AA2565" t="s">
        <v>74</v>
      </c>
      <c r="AB2565" t="s">
        <v>75</v>
      </c>
      <c r="AC2565">
        <v>0</v>
      </c>
      <c r="AD2565" t="s">
        <v>74</v>
      </c>
      <c r="AE2565" t="s">
        <v>76</v>
      </c>
      <c r="AF2565" s="4">
        <v>44594</v>
      </c>
      <c r="AG2565">
        <v>0</v>
      </c>
    </row>
    <row r="2566" spans="1:34" x14ac:dyDescent="0.6">
      <c r="A2566" t="s">
        <v>14</v>
      </c>
      <c r="B2566" t="s">
        <v>15</v>
      </c>
      <c r="C2566" t="s">
        <v>16</v>
      </c>
      <c r="D2566" t="s">
        <v>17</v>
      </c>
      <c r="E2566" t="s">
        <v>18</v>
      </c>
      <c r="F2566" t="s">
        <v>19</v>
      </c>
      <c r="G2566" t="s">
        <v>69</v>
      </c>
      <c r="H2566" t="s">
        <v>70</v>
      </c>
      <c r="I2566" t="s">
        <v>21</v>
      </c>
      <c r="J2566" t="s">
        <v>19</v>
      </c>
      <c r="K2566" t="s">
        <v>22</v>
      </c>
      <c r="L2566" t="s">
        <v>22</v>
      </c>
      <c r="M2566" t="s">
        <v>22</v>
      </c>
      <c r="N2566" t="s">
        <v>23</v>
      </c>
      <c r="O2566" t="s">
        <v>22</v>
      </c>
      <c r="P2566" t="s">
        <v>24</v>
      </c>
      <c r="Q2566" t="s">
        <v>19</v>
      </c>
      <c r="R2566" t="s">
        <v>25</v>
      </c>
      <c r="S2566" t="s">
        <v>21</v>
      </c>
      <c r="T2566" t="s">
        <v>26</v>
      </c>
      <c r="U2566" t="s">
        <v>14</v>
      </c>
      <c r="V2566" t="s">
        <v>18</v>
      </c>
      <c r="W2566" t="s">
        <v>24</v>
      </c>
      <c r="X2566" t="s">
        <v>27</v>
      </c>
      <c r="Y2566" t="s">
        <v>25</v>
      </c>
      <c r="Z2566" t="s">
        <v>28</v>
      </c>
      <c r="AA2566" t="s">
        <v>29</v>
      </c>
      <c r="AB2566" t="s">
        <v>25</v>
      </c>
      <c r="AC2566" t="s">
        <v>18</v>
      </c>
      <c r="AD2566" t="s">
        <v>26</v>
      </c>
      <c r="AE2566" t="s">
        <v>29</v>
      </c>
      <c r="AF2566" t="s">
        <v>19</v>
      </c>
      <c r="AG2566" t="s">
        <v>30</v>
      </c>
      <c r="AH2566" t="s">
        <v>31</v>
      </c>
    </row>
    <row r="2568" spans="1:34" x14ac:dyDescent="0.6">
      <c r="A2568" t="s">
        <v>101</v>
      </c>
      <c r="B2568" t="s">
        <v>102</v>
      </c>
      <c r="C2568" t="s">
        <v>103</v>
      </c>
      <c r="D2568" t="s">
        <v>104</v>
      </c>
    </row>
    <row r="2570" spans="1:34" x14ac:dyDescent="0.6">
      <c r="A2570" t="s">
        <v>3</v>
      </c>
      <c r="B2570">
        <v>1</v>
      </c>
      <c r="C2570" t="s">
        <v>4</v>
      </c>
      <c r="D2570" t="s">
        <v>5</v>
      </c>
      <c r="E2570" t="s">
        <v>6</v>
      </c>
      <c r="F2570" s="1">
        <v>45383.166666666664</v>
      </c>
      <c r="G2570">
        <v>0</v>
      </c>
    </row>
    <row r="2571" spans="1:34" x14ac:dyDescent="0.6">
      <c r="A2571" t="s">
        <v>7</v>
      </c>
      <c r="E2571" t="s">
        <v>8</v>
      </c>
      <c r="F2571" s="2">
        <v>44621</v>
      </c>
    </row>
    <row r="2572" spans="1:34" x14ac:dyDescent="0.6">
      <c r="C2572" t="s">
        <v>9</v>
      </c>
      <c r="D2572" t="s">
        <v>10</v>
      </c>
    </row>
    <row r="2573" spans="1:34" x14ac:dyDescent="0.6">
      <c r="A2573" t="s">
        <v>11</v>
      </c>
      <c r="B2573" t="s">
        <v>12</v>
      </c>
      <c r="E2573" t="s">
        <v>1357</v>
      </c>
    </row>
    <row r="2574" spans="1:34" x14ac:dyDescent="0.6">
      <c r="A2574" t="s">
        <v>0</v>
      </c>
    </row>
    <row r="2575" spans="1:34" x14ac:dyDescent="0.6">
      <c r="A2575" t="s">
        <v>14</v>
      </c>
      <c r="B2575" t="s">
        <v>15</v>
      </c>
      <c r="C2575" t="s">
        <v>16</v>
      </c>
      <c r="D2575" t="s">
        <v>17</v>
      </c>
      <c r="E2575" t="s">
        <v>18</v>
      </c>
      <c r="F2575" t="s">
        <v>19</v>
      </c>
      <c r="G2575" t="s">
        <v>20</v>
      </c>
      <c r="H2575" t="s">
        <v>21</v>
      </c>
      <c r="I2575" t="s">
        <v>21</v>
      </c>
      <c r="J2575" t="s">
        <v>19</v>
      </c>
      <c r="K2575" t="s">
        <v>22</v>
      </c>
      <c r="L2575" t="s">
        <v>22</v>
      </c>
      <c r="M2575" t="s">
        <v>22</v>
      </c>
      <c r="N2575" t="s">
        <v>23</v>
      </c>
      <c r="O2575" t="s">
        <v>22</v>
      </c>
      <c r="P2575" t="s">
        <v>24</v>
      </c>
      <c r="Q2575" t="s">
        <v>19</v>
      </c>
      <c r="R2575" t="s">
        <v>25</v>
      </c>
      <c r="S2575" t="s">
        <v>21</v>
      </c>
      <c r="T2575" t="s">
        <v>26</v>
      </c>
      <c r="U2575" t="s">
        <v>14</v>
      </c>
      <c r="V2575" t="s">
        <v>18</v>
      </c>
      <c r="W2575" t="s">
        <v>24</v>
      </c>
      <c r="X2575" t="s">
        <v>27</v>
      </c>
      <c r="Y2575" t="s">
        <v>25</v>
      </c>
      <c r="Z2575" t="s">
        <v>28</v>
      </c>
      <c r="AA2575" t="s">
        <v>29</v>
      </c>
      <c r="AB2575" t="s">
        <v>25</v>
      </c>
      <c r="AC2575" t="s">
        <v>18</v>
      </c>
      <c r="AD2575" t="s">
        <v>26</v>
      </c>
      <c r="AE2575" t="s">
        <v>29</v>
      </c>
      <c r="AF2575" t="s">
        <v>19</v>
      </c>
      <c r="AG2575" t="s">
        <v>30</v>
      </c>
      <c r="AH2575" t="s">
        <v>31</v>
      </c>
    </row>
    <row r="2576" spans="1:34" x14ac:dyDescent="0.6">
      <c r="A2576" t="s">
        <v>32</v>
      </c>
      <c r="B2576" t="s">
        <v>33</v>
      </c>
      <c r="C2576" t="s">
        <v>34</v>
      </c>
      <c r="D2576" t="s">
        <v>35</v>
      </c>
      <c r="E2576" t="s">
        <v>36</v>
      </c>
      <c r="F2576" t="s">
        <v>37</v>
      </c>
      <c r="G2576" t="s">
        <v>38</v>
      </c>
      <c r="H2576" t="s">
        <v>39</v>
      </c>
      <c r="I2576" t="s">
        <v>40</v>
      </c>
      <c r="J2576" t="s">
        <v>41</v>
      </c>
      <c r="K2576" t="s">
        <v>42</v>
      </c>
      <c r="L2576" t="s">
        <v>42</v>
      </c>
      <c r="M2576" t="s">
        <v>42</v>
      </c>
      <c r="N2576" t="s">
        <v>43</v>
      </c>
      <c r="O2576" t="s">
        <v>44</v>
      </c>
      <c r="P2576" t="s">
        <v>45</v>
      </c>
      <c r="Q2576" t="s">
        <v>46</v>
      </c>
      <c r="R2576" t="s">
        <v>47</v>
      </c>
      <c r="S2576" t="s">
        <v>48</v>
      </c>
      <c r="T2576" t="s">
        <v>49</v>
      </c>
      <c r="U2576" t="s">
        <v>50</v>
      </c>
      <c r="V2576" t="s">
        <v>51</v>
      </c>
      <c r="W2576" t="s">
        <v>52</v>
      </c>
      <c r="X2576" t="s">
        <v>53</v>
      </c>
      <c r="Y2576" t="s">
        <v>54</v>
      </c>
      <c r="Z2576" t="s">
        <v>55</v>
      </c>
      <c r="AA2576" t="s">
        <v>56</v>
      </c>
      <c r="AB2576" t="s">
        <v>57</v>
      </c>
      <c r="AC2576" t="s">
        <v>58</v>
      </c>
      <c r="AD2576" t="s">
        <v>59</v>
      </c>
      <c r="AE2576" t="s">
        <v>60</v>
      </c>
      <c r="AF2576" t="s">
        <v>61</v>
      </c>
      <c r="AG2576" t="s">
        <v>62</v>
      </c>
    </row>
    <row r="2577" spans="1:34" x14ac:dyDescent="0.6">
      <c r="J2577" t="s">
        <v>63</v>
      </c>
      <c r="K2577" t="s">
        <v>64</v>
      </c>
      <c r="L2577" t="s">
        <v>65</v>
      </c>
      <c r="M2577" t="s">
        <v>66</v>
      </c>
      <c r="N2577" t="s">
        <v>67</v>
      </c>
      <c r="O2577" t="s">
        <v>67</v>
      </c>
      <c r="P2577" t="s">
        <v>68</v>
      </c>
    </row>
    <row r="2578" spans="1:34" x14ac:dyDescent="0.6">
      <c r="A2578" t="s">
        <v>14</v>
      </c>
      <c r="B2578" t="s">
        <v>15</v>
      </c>
      <c r="C2578" t="s">
        <v>16</v>
      </c>
      <c r="D2578" t="s">
        <v>17</v>
      </c>
      <c r="E2578" t="s">
        <v>18</v>
      </c>
      <c r="F2578" t="s">
        <v>19</v>
      </c>
      <c r="G2578" t="s">
        <v>69</v>
      </c>
      <c r="H2578" t="s">
        <v>70</v>
      </c>
      <c r="I2578" t="s">
        <v>21</v>
      </c>
      <c r="J2578" t="s">
        <v>19</v>
      </c>
      <c r="K2578" t="s">
        <v>22</v>
      </c>
      <c r="L2578" t="s">
        <v>22</v>
      </c>
      <c r="M2578" t="s">
        <v>22</v>
      </c>
      <c r="N2578" t="s">
        <v>23</v>
      </c>
      <c r="O2578" t="s">
        <v>22</v>
      </c>
      <c r="P2578" t="s">
        <v>24</v>
      </c>
      <c r="Q2578" t="s">
        <v>19</v>
      </c>
      <c r="R2578" t="s">
        <v>25</v>
      </c>
      <c r="S2578" t="s">
        <v>21</v>
      </c>
      <c r="T2578" t="s">
        <v>26</v>
      </c>
      <c r="U2578" t="s">
        <v>14</v>
      </c>
      <c r="V2578" t="s">
        <v>18</v>
      </c>
      <c r="W2578" t="s">
        <v>24</v>
      </c>
      <c r="X2578" t="s">
        <v>27</v>
      </c>
      <c r="Y2578" t="s">
        <v>25</v>
      </c>
      <c r="Z2578" t="s">
        <v>28</v>
      </c>
      <c r="AA2578" t="s">
        <v>29</v>
      </c>
      <c r="AB2578" t="s">
        <v>25</v>
      </c>
      <c r="AC2578" t="s">
        <v>18</v>
      </c>
      <c r="AD2578" t="s">
        <v>26</v>
      </c>
      <c r="AE2578" t="s">
        <v>29</v>
      </c>
      <c r="AF2578" t="s">
        <v>19</v>
      </c>
      <c r="AG2578" t="s">
        <v>30</v>
      </c>
      <c r="AH2578" t="s">
        <v>31</v>
      </c>
    </row>
    <row r="2579" spans="1:34" x14ac:dyDescent="0.6">
      <c r="A2579">
        <v>40505294748</v>
      </c>
      <c r="B2579" t="s">
        <v>1351</v>
      </c>
      <c r="C2579">
        <v>89020893929</v>
      </c>
      <c r="D2579" t="s">
        <v>1219</v>
      </c>
      <c r="E2579" s="3">
        <v>65400</v>
      </c>
      <c r="F2579">
        <v>7.5</v>
      </c>
      <c r="G2579" s="3">
        <v>57378</v>
      </c>
      <c r="H2579" s="3">
        <v>57378</v>
      </c>
      <c r="I2579">
        <v>0</v>
      </c>
      <c r="J2579" s="4">
        <v>44480</v>
      </c>
      <c r="K2579">
        <v>5</v>
      </c>
      <c r="L2579">
        <v>5</v>
      </c>
      <c r="M2579">
        <v>0</v>
      </c>
      <c r="N2579">
        <v>0</v>
      </c>
      <c r="O2579">
        <v>0</v>
      </c>
      <c r="P2579">
        <v>0</v>
      </c>
      <c r="Q2579" t="s">
        <v>73</v>
      </c>
      <c r="R2579">
        <v>0</v>
      </c>
      <c r="S2579" s="3">
        <v>2035</v>
      </c>
      <c r="T2579" t="s">
        <v>74</v>
      </c>
      <c r="U2579">
        <v>0</v>
      </c>
      <c r="V2579">
        <v>0</v>
      </c>
      <c r="W2579" t="s">
        <v>75</v>
      </c>
      <c r="Y2579">
        <v>9</v>
      </c>
      <c r="Z2579" t="s">
        <v>75</v>
      </c>
      <c r="AA2579" t="s">
        <v>74</v>
      </c>
      <c r="AB2579" t="s">
        <v>75</v>
      </c>
      <c r="AC2579">
        <v>0</v>
      </c>
      <c r="AD2579" t="s">
        <v>74</v>
      </c>
    </row>
    <row r="2580" spans="1:34" x14ac:dyDescent="0.6">
      <c r="A2580">
        <v>40509894173</v>
      </c>
      <c r="B2580" t="s">
        <v>1351</v>
      </c>
      <c r="C2580">
        <v>85155338462</v>
      </c>
      <c r="D2580" t="s">
        <v>1358</v>
      </c>
      <c r="E2580" s="3">
        <v>250000</v>
      </c>
      <c r="F2580">
        <v>7.5</v>
      </c>
      <c r="G2580" s="3">
        <v>219311</v>
      </c>
      <c r="H2580" s="3">
        <v>219311</v>
      </c>
      <c r="I2580">
        <v>0</v>
      </c>
      <c r="J2580" s="4">
        <v>44482</v>
      </c>
      <c r="K2580">
        <v>5</v>
      </c>
      <c r="L2580">
        <v>5</v>
      </c>
      <c r="M2580">
        <v>0</v>
      </c>
      <c r="N2580">
        <v>0</v>
      </c>
      <c r="O2580">
        <v>0</v>
      </c>
      <c r="P2580">
        <v>0</v>
      </c>
      <c r="Q2580" t="s">
        <v>73</v>
      </c>
      <c r="R2580">
        <v>0</v>
      </c>
      <c r="S2580" s="3">
        <v>7777</v>
      </c>
      <c r="T2580" t="s">
        <v>74</v>
      </c>
      <c r="U2580">
        <v>0</v>
      </c>
      <c r="V2580">
        <v>0</v>
      </c>
      <c r="W2580" t="s">
        <v>75</v>
      </c>
      <c r="Y2580">
        <v>9</v>
      </c>
      <c r="Z2580" t="s">
        <v>75</v>
      </c>
      <c r="AA2580" t="s">
        <v>74</v>
      </c>
      <c r="AB2580" t="s">
        <v>75</v>
      </c>
      <c r="AC2580">
        <v>0</v>
      </c>
      <c r="AD2580" t="s">
        <v>74</v>
      </c>
    </row>
    <row r="2581" spans="1:34" x14ac:dyDescent="0.6">
      <c r="A2581">
        <v>40521784993</v>
      </c>
      <c r="B2581" t="s">
        <v>1351</v>
      </c>
      <c r="C2581">
        <v>89275278029</v>
      </c>
      <c r="D2581" t="s">
        <v>1359</v>
      </c>
      <c r="E2581" s="3">
        <v>398000</v>
      </c>
      <c r="F2581">
        <v>7.5</v>
      </c>
      <c r="G2581" s="3">
        <v>348628</v>
      </c>
      <c r="H2581" s="3">
        <v>348628</v>
      </c>
      <c r="I2581">
        <v>0</v>
      </c>
      <c r="J2581" s="4">
        <v>44489</v>
      </c>
      <c r="K2581">
        <v>5</v>
      </c>
      <c r="L2581">
        <v>5</v>
      </c>
      <c r="M2581">
        <v>0</v>
      </c>
      <c r="N2581">
        <v>0</v>
      </c>
      <c r="O2581">
        <v>0</v>
      </c>
      <c r="P2581">
        <v>0</v>
      </c>
      <c r="Q2581" t="s">
        <v>73</v>
      </c>
      <c r="R2581">
        <v>0</v>
      </c>
      <c r="S2581" s="3">
        <v>12381</v>
      </c>
      <c r="T2581" t="s">
        <v>74</v>
      </c>
      <c r="U2581">
        <v>0</v>
      </c>
      <c r="V2581">
        <v>0</v>
      </c>
      <c r="W2581" t="s">
        <v>75</v>
      </c>
      <c r="Y2581">
        <v>9</v>
      </c>
      <c r="Z2581" t="s">
        <v>75</v>
      </c>
      <c r="AA2581" t="s">
        <v>74</v>
      </c>
      <c r="AB2581" t="s">
        <v>75</v>
      </c>
      <c r="AC2581">
        <v>0</v>
      </c>
      <c r="AD2581" t="s">
        <v>74</v>
      </c>
    </row>
    <row r="2582" spans="1:34" x14ac:dyDescent="0.6">
      <c r="A2582">
        <v>40587939623</v>
      </c>
      <c r="B2582" t="s">
        <v>1351</v>
      </c>
      <c r="C2582">
        <v>85614114839</v>
      </c>
      <c r="D2582" t="s">
        <v>1360</v>
      </c>
      <c r="E2582" s="3">
        <v>480000</v>
      </c>
      <c r="F2582">
        <v>7.5</v>
      </c>
      <c r="G2582" s="3">
        <v>432715</v>
      </c>
      <c r="H2582" s="3">
        <v>432715</v>
      </c>
      <c r="I2582">
        <v>0</v>
      </c>
      <c r="J2582" s="4">
        <v>44519</v>
      </c>
      <c r="K2582">
        <v>4</v>
      </c>
      <c r="L2582">
        <v>4</v>
      </c>
      <c r="M2582">
        <v>0</v>
      </c>
      <c r="N2582">
        <v>0</v>
      </c>
      <c r="O2582">
        <v>0</v>
      </c>
      <c r="P2582">
        <v>0</v>
      </c>
      <c r="Q2582" t="s">
        <v>73</v>
      </c>
      <c r="R2582">
        <v>0</v>
      </c>
      <c r="S2582" s="3">
        <v>14931</v>
      </c>
      <c r="T2582" t="s">
        <v>74</v>
      </c>
      <c r="U2582">
        <v>0</v>
      </c>
      <c r="V2582">
        <v>0</v>
      </c>
      <c r="W2582" t="s">
        <v>75</v>
      </c>
      <c r="Y2582">
        <v>9</v>
      </c>
      <c r="Z2582" t="s">
        <v>75</v>
      </c>
      <c r="AA2582" t="s">
        <v>74</v>
      </c>
      <c r="AB2582" t="s">
        <v>75</v>
      </c>
      <c r="AC2582">
        <v>0</v>
      </c>
      <c r="AD2582" t="s">
        <v>74</v>
      </c>
    </row>
    <row r="2583" spans="1:34" x14ac:dyDescent="0.6">
      <c r="A2583">
        <v>40602349392</v>
      </c>
      <c r="B2583" t="s">
        <v>1351</v>
      </c>
      <c r="C2583">
        <v>86181249347</v>
      </c>
      <c r="D2583" t="s">
        <v>1361</v>
      </c>
      <c r="E2583" s="3">
        <v>160000</v>
      </c>
      <c r="F2583">
        <v>7.5</v>
      </c>
      <c r="G2583" s="3">
        <v>144037</v>
      </c>
      <c r="H2583" s="3">
        <v>144037</v>
      </c>
      <c r="I2583">
        <v>0</v>
      </c>
      <c r="J2583" s="4">
        <v>44526</v>
      </c>
      <c r="K2583">
        <v>4</v>
      </c>
      <c r="L2583">
        <v>4</v>
      </c>
      <c r="M2583">
        <v>0</v>
      </c>
      <c r="N2583">
        <v>0</v>
      </c>
      <c r="O2583">
        <v>0</v>
      </c>
      <c r="P2583">
        <v>0</v>
      </c>
      <c r="Q2583" t="s">
        <v>73</v>
      </c>
      <c r="R2583">
        <v>0</v>
      </c>
      <c r="S2583" s="3">
        <v>4977</v>
      </c>
      <c r="T2583" t="s">
        <v>74</v>
      </c>
      <c r="U2583">
        <v>0</v>
      </c>
      <c r="V2583">
        <v>0</v>
      </c>
      <c r="W2583" t="s">
        <v>75</v>
      </c>
      <c r="Y2583">
        <v>9</v>
      </c>
      <c r="Z2583" t="s">
        <v>75</v>
      </c>
      <c r="AA2583" t="s">
        <v>74</v>
      </c>
      <c r="AB2583" t="s">
        <v>75</v>
      </c>
      <c r="AC2583">
        <v>0</v>
      </c>
      <c r="AD2583" t="s">
        <v>74</v>
      </c>
      <c r="AE2583" t="s">
        <v>76</v>
      </c>
      <c r="AF2583" s="4">
        <v>44650</v>
      </c>
      <c r="AG2583">
        <v>0</v>
      </c>
    </row>
    <row r="2584" spans="1:34" x14ac:dyDescent="0.6">
      <c r="A2584">
        <v>40780027060</v>
      </c>
      <c r="B2584" t="s">
        <v>1351</v>
      </c>
      <c r="C2584">
        <v>85097169019</v>
      </c>
      <c r="D2584" t="s">
        <v>1362</v>
      </c>
      <c r="E2584" s="3">
        <v>99200</v>
      </c>
      <c r="F2584">
        <v>7.3</v>
      </c>
      <c r="G2584" s="3">
        <v>97080</v>
      </c>
      <c r="H2584" s="3">
        <v>97080</v>
      </c>
      <c r="I2584">
        <v>0</v>
      </c>
      <c r="J2584" s="4">
        <v>44603</v>
      </c>
      <c r="K2584">
        <v>1</v>
      </c>
      <c r="L2584">
        <v>1</v>
      </c>
      <c r="M2584">
        <v>0</v>
      </c>
      <c r="N2584">
        <v>0</v>
      </c>
      <c r="O2584">
        <v>0</v>
      </c>
      <c r="P2584">
        <v>0</v>
      </c>
      <c r="Q2584" t="s">
        <v>73</v>
      </c>
      <c r="R2584">
        <v>0</v>
      </c>
      <c r="S2584" s="3">
        <v>3077</v>
      </c>
      <c r="T2584" t="s">
        <v>74</v>
      </c>
      <c r="U2584">
        <v>0</v>
      </c>
      <c r="V2584">
        <v>0</v>
      </c>
      <c r="W2584" t="s">
        <v>75</v>
      </c>
      <c r="Y2584">
        <v>9</v>
      </c>
      <c r="Z2584" t="s">
        <v>75</v>
      </c>
      <c r="AA2584" t="s">
        <v>74</v>
      </c>
      <c r="AB2584" t="s">
        <v>75</v>
      </c>
      <c r="AC2584">
        <v>0</v>
      </c>
      <c r="AD2584" t="s">
        <v>74</v>
      </c>
      <c r="AE2584" t="s">
        <v>76</v>
      </c>
      <c r="AF2584" s="4">
        <v>44607</v>
      </c>
      <c r="AG2584">
        <v>0</v>
      </c>
    </row>
    <row r="2585" spans="1:34" x14ac:dyDescent="0.6">
      <c r="A2585">
        <v>40853627782</v>
      </c>
      <c r="B2585" t="s">
        <v>1351</v>
      </c>
      <c r="C2585">
        <v>88198686496</v>
      </c>
      <c r="D2585" t="s">
        <v>1363</v>
      </c>
      <c r="E2585" s="3">
        <v>200000</v>
      </c>
      <c r="F2585">
        <v>7.3</v>
      </c>
      <c r="G2585" s="3">
        <v>200680</v>
      </c>
      <c r="H2585" s="3">
        <v>200680</v>
      </c>
      <c r="I2585">
        <v>0</v>
      </c>
      <c r="J2585" s="4">
        <v>44635</v>
      </c>
      <c r="K2585">
        <v>1</v>
      </c>
      <c r="L2585">
        <v>1</v>
      </c>
      <c r="M2585">
        <v>0</v>
      </c>
      <c r="N2585">
        <v>0</v>
      </c>
      <c r="O2585">
        <v>0</v>
      </c>
      <c r="P2585">
        <v>0</v>
      </c>
      <c r="Q2585" t="s">
        <v>73</v>
      </c>
      <c r="R2585">
        <v>0</v>
      </c>
      <c r="S2585" s="3">
        <v>6203</v>
      </c>
      <c r="T2585" t="s">
        <v>74</v>
      </c>
      <c r="U2585">
        <v>0</v>
      </c>
      <c r="V2585">
        <v>0</v>
      </c>
      <c r="W2585" t="s">
        <v>75</v>
      </c>
      <c r="Y2585">
        <v>9</v>
      </c>
      <c r="Z2585" t="s">
        <v>75</v>
      </c>
      <c r="AA2585" t="s">
        <v>74</v>
      </c>
      <c r="AB2585" t="s">
        <v>75</v>
      </c>
      <c r="AC2585">
        <v>0</v>
      </c>
      <c r="AD2585" t="s">
        <v>74</v>
      </c>
      <c r="AE2585" t="s">
        <v>76</v>
      </c>
      <c r="AF2585" s="4">
        <v>44642</v>
      </c>
      <c r="AG2585">
        <v>0</v>
      </c>
    </row>
    <row r="2586" spans="1:34" x14ac:dyDescent="0.6">
      <c r="A2586">
        <v>40862550772</v>
      </c>
      <c r="B2586" t="s">
        <v>1351</v>
      </c>
      <c r="C2586">
        <v>90842751017</v>
      </c>
      <c r="D2586" t="s">
        <v>1364</v>
      </c>
      <c r="E2586" s="3">
        <v>173900</v>
      </c>
      <c r="F2586">
        <v>7.3</v>
      </c>
      <c r="G2586" s="3">
        <v>174352</v>
      </c>
      <c r="H2586" s="3">
        <v>174351.3</v>
      </c>
      <c r="I2586">
        <v>0</v>
      </c>
      <c r="J2586" s="4">
        <v>44639</v>
      </c>
      <c r="K2586">
        <v>1</v>
      </c>
      <c r="L2586">
        <v>1</v>
      </c>
      <c r="M2586">
        <v>0</v>
      </c>
      <c r="N2586">
        <v>0</v>
      </c>
      <c r="O2586">
        <v>0</v>
      </c>
      <c r="P2586">
        <v>0</v>
      </c>
      <c r="Q2586" t="s">
        <v>73</v>
      </c>
      <c r="R2586">
        <v>0</v>
      </c>
      <c r="S2586" s="3">
        <v>5394</v>
      </c>
      <c r="T2586" t="s">
        <v>74</v>
      </c>
      <c r="U2586">
        <v>0</v>
      </c>
      <c r="V2586">
        <v>0</v>
      </c>
      <c r="W2586" t="s">
        <v>75</v>
      </c>
      <c r="Y2586">
        <v>9</v>
      </c>
      <c r="Z2586" t="s">
        <v>75</v>
      </c>
      <c r="AA2586" t="s">
        <v>74</v>
      </c>
      <c r="AB2586" t="s">
        <v>75</v>
      </c>
      <c r="AC2586">
        <v>0</v>
      </c>
      <c r="AD2586" t="s">
        <v>74</v>
      </c>
      <c r="AE2586" t="s">
        <v>76</v>
      </c>
      <c r="AF2586" s="4">
        <v>44646</v>
      </c>
      <c r="AG2586">
        <v>0</v>
      </c>
    </row>
    <row r="2587" spans="1:34" x14ac:dyDescent="0.6">
      <c r="A2587">
        <v>40882540760</v>
      </c>
      <c r="B2587" t="s">
        <v>1351</v>
      </c>
      <c r="C2587">
        <v>86799718499</v>
      </c>
      <c r="D2587" t="s">
        <v>375</v>
      </c>
      <c r="E2587" s="3">
        <v>500000</v>
      </c>
      <c r="F2587">
        <v>7.3</v>
      </c>
      <c r="G2587" s="3">
        <v>500300</v>
      </c>
      <c r="H2587" s="3">
        <v>500300</v>
      </c>
      <c r="I2587">
        <v>0</v>
      </c>
      <c r="J2587" s="4">
        <v>44649</v>
      </c>
      <c r="K2587">
        <v>1</v>
      </c>
      <c r="L2587">
        <v>1</v>
      </c>
      <c r="M2587">
        <v>0</v>
      </c>
      <c r="N2587">
        <v>0</v>
      </c>
      <c r="O2587">
        <v>0</v>
      </c>
      <c r="P2587">
        <v>0</v>
      </c>
      <c r="Q2587" t="s">
        <v>73</v>
      </c>
      <c r="R2587">
        <v>0</v>
      </c>
      <c r="S2587" s="3">
        <v>15508</v>
      </c>
      <c r="T2587" t="s">
        <v>74</v>
      </c>
      <c r="U2587">
        <v>0</v>
      </c>
      <c r="V2587">
        <v>0</v>
      </c>
      <c r="W2587" t="s">
        <v>75</v>
      </c>
      <c r="Y2587">
        <v>9</v>
      </c>
      <c r="Z2587" t="s">
        <v>75</v>
      </c>
      <c r="AA2587" t="s">
        <v>74</v>
      </c>
      <c r="AB2587" t="s">
        <v>75</v>
      </c>
      <c r="AC2587">
        <v>0</v>
      </c>
      <c r="AD2587" t="s">
        <v>74</v>
      </c>
      <c r="AE2587" t="s">
        <v>76</v>
      </c>
      <c r="AF2587" s="4">
        <v>44651</v>
      </c>
      <c r="AG2587">
        <v>0</v>
      </c>
    </row>
    <row r="2588" spans="1:34" x14ac:dyDescent="0.6">
      <c r="A2588">
        <v>40748595103</v>
      </c>
      <c r="B2588" t="s">
        <v>1351</v>
      </c>
      <c r="C2588">
        <v>85003957464</v>
      </c>
      <c r="D2588" t="s">
        <v>1365</v>
      </c>
      <c r="E2588" s="3">
        <v>131000</v>
      </c>
      <c r="F2588">
        <v>7.3</v>
      </c>
      <c r="G2588" s="3">
        <v>124397</v>
      </c>
      <c r="H2588" s="3">
        <v>124399</v>
      </c>
      <c r="I2588">
        <v>2</v>
      </c>
      <c r="J2588" s="4">
        <v>44592</v>
      </c>
      <c r="K2588">
        <v>2</v>
      </c>
      <c r="L2588">
        <v>2</v>
      </c>
      <c r="M2588">
        <v>0</v>
      </c>
      <c r="N2588">
        <v>1</v>
      </c>
      <c r="O2588">
        <v>1</v>
      </c>
      <c r="P2588">
        <v>701</v>
      </c>
      <c r="Q2588" t="s">
        <v>73</v>
      </c>
      <c r="R2588">
        <v>0</v>
      </c>
      <c r="S2588" s="3">
        <v>4064</v>
      </c>
      <c r="T2588" s="4">
        <v>44651</v>
      </c>
      <c r="U2588">
        <v>0</v>
      </c>
      <c r="V2588">
        <v>0</v>
      </c>
      <c r="W2588" t="s">
        <v>75</v>
      </c>
      <c r="Y2588">
        <v>3</v>
      </c>
      <c r="Z2588" t="s">
        <v>75</v>
      </c>
      <c r="AA2588" t="s">
        <v>74</v>
      </c>
      <c r="AB2588" t="s">
        <v>75</v>
      </c>
      <c r="AC2588">
        <v>0</v>
      </c>
      <c r="AD2588" t="s">
        <v>74</v>
      </c>
      <c r="AE2588" t="s">
        <v>173</v>
      </c>
      <c r="AF2588" s="4">
        <v>44651</v>
      </c>
      <c r="AG2588">
        <v>701</v>
      </c>
    </row>
    <row r="2589" spans="1:34" x14ac:dyDescent="0.6">
      <c r="A2589" t="s">
        <v>14</v>
      </c>
      <c r="B2589" t="s">
        <v>15</v>
      </c>
      <c r="C2589" t="s">
        <v>16</v>
      </c>
      <c r="D2589" t="s">
        <v>17</v>
      </c>
      <c r="E2589" t="s">
        <v>18</v>
      </c>
      <c r="F2589" t="s">
        <v>19</v>
      </c>
      <c r="G2589" t="s">
        <v>69</v>
      </c>
      <c r="H2589" t="s">
        <v>70</v>
      </c>
      <c r="I2589" t="s">
        <v>21</v>
      </c>
      <c r="J2589" t="s">
        <v>19</v>
      </c>
      <c r="K2589" t="s">
        <v>22</v>
      </c>
      <c r="L2589" t="s">
        <v>22</v>
      </c>
      <c r="M2589" t="s">
        <v>22</v>
      </c>
      <c r="N2589" t="s">
        <v>23</v>
      </c>
      <c r="O2589" t="s">
        <v>22</v>
      </c>
      <c r="P2589" t="s">
        <v>24</v>
      </c>
      <c r="Q2589" t="s">
        <v>19</v>
      </c>
      <c r="R2589" t="s">
        <v>25</v>
      </c>
      <c r="S2589" t="s">
        <v>21</v>
      </c>
      <c r="T2589" t="s">
        <v>26</v>
      </c>
      <c r="U2589" t="s">
        <v>14</v>
      </c>
      <c r="V2589" t="s">
        <v>18</v>
      </c>
      <c r="W2589" t="s">
        <v>24</v>
      </c>
      <c r="X2589" t="s">
        <v>27</v>
      </c>
      <c r="Y2589" t="s">
        <v>25</v>
      </c>
      <c r="Z2589" t="s">
        <v>28</v>
      </c>
      <c r="AA2589" t="s">
        <v>29</v>
      </c>
      <c r="AB2589" t="s">
        <v>25</v>
      </c>
      <c r="AC2589" t="s">
        <v>18</v>
      </c>
      <c r="AD2589" t="s">
        <v>26</v>
      </c>
      <c r="AE2589" t="s">
        <v>29</v>
      </c>
      <c r="AF2589" t="s">
        <v>19</v>
      </c>
      <c r="AG2589" t="s">
        <v>30</v>
      </c>
      <c r="AH2589" t="s">
        <v>31</v>
      </c>
    </row>
    <row r="2590" spans="1:34" x14ac:dyDescent="0.6">
      <c r="A2590" t="s">
        <v>77</v>
      </c>
      <c r="B2590" t="s">
        <v>1351</v>
      </c>
      <c r="E2590" s="3">
        <v>4175500</v>
      </c>
      <c r="G2590" s="3">
        <v>3740503</v>
      </c>
      <c r="H2590" s="3">
        <v>3740503.5</v>
      </c>
      <c r="I2590">
        <v>2</v>
      </c>
    </row>
    <row r="2591" spans="1:34" x14ac:dyDescent="0.6">
      <c r="A2591" t="s">
        <v>14</v>
      </c>
      <c r="B2591" t="s">
        <v>15</v>
      </c>
      <c r="C2591" t="s">
        <v>16</v>
      </c>
      <c r="D2591" t="s">
        <v>17</v>
      </c>
      <c r="E2591" t="s">
        <v>18</v>
      </c>
      <c r="F2591" t="s">
        <v>19</v>
      </c>
      <c r="G2591" t="s">
        <v>69</v>
      </c>
      <c r="H2591" t="s">
        <v>70</v>
      </c>
      <c r="I2591" t="s">
        <v>21</v>
      </c>
      <c r="J2591" t="s">
        <v>19</v>
      </c>
      <c r="K2591" t="s">
        <v>22</v>
      </c>
      <c r="L2591" t="s">
        <v>22</v>
      </c>
      <c r="M2591" t="s">
        <v>22</v>
      </c>
      <c r="N2591" t="s">
        <v>23</v>
      </c>
      <c r="O2591" t="s">
        <v>22</v>
      </c>
      <c r="P2591" t="s">
        <v>24</v>
      </c>
      <c r="Q2591" t="s">
        <v>19</v>
      </c>
      <c r="R2591" t="s">
        <v>25</v>
      </c>
      <c r="S2591" t="s">
        <v>21</v>
      </c>
      <c r="T2591" t="s">
        <v>26</v>
      </c>
      <c r="U2591" t="s">
        <v>14</v>
      </c>
      <c r="V2591" t="s">
        <v>18</v>
      </c>
      <c r="W2591" t="s">
        <v>24</v>
      </c>
      <c r="X2591" t="s">
        <v>27</v>
      </c>
      <c r="Y2591" t="s">
        <v>25</v>
      </c>
      <c r="Z2591" t="s">
        <v>28</v>
      </c>
      <c r="AA2591" t="s">
        <v>29</v>
      </c>
      <c r="AB2591" t="s">
        <v>25</v>
      </c>
      <c r="AC2591" t="s">
        <v>18</v>
      </c>
      <c r="AD2591" t="s">
        <v>26</v>
      </c>
      <c r="AE2591" t="s">
        <v>29</v>
      </c>
      <c r="AF2591" t="s">
        <v>19</v>
      </c>
      <c r="AG2591" t="s">
        <v>30</v>
      </c>
      <c r="AH2591" t="s">
        <v>31</v>
      </c>
    </row>
    <row r="2592" spans="1:34" x14ac:dyDescent="0.6">
      <c r="A2592">
        <v>40619856280</v>
      </c>
      <c r="B2592" t="s">
        <v>1366</v>
      </c>
      <c r="C2592">
        <v>85614114975</v>
      </c>
      <c r="D2592" t="s">
        <v>1367</v>
      </c>
      <c r="E2592" s="3">
        <v>450000</v>
      </c>
      <c r="F2592">
        <v>7.5</v>
      </c>
      <c r="G2592" s="3">
        <v>461103</v>
      </c>
      <c r="H2592" s="3">
        <v>461103</v>
      </c>
      <c r="I2592">
        <v>0</v>
      </c>
      <c r="J2592" s="4">
        <v>44533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 t="s">
        <v>73</v>
      </c>
      <c r="R2592">
        <v>0</v>
      </c>
      <c r="S2592" s="3">
        <v>483750</v>
      </c>
      <c r="T2592" t="s">
        <v>74</v>
      </c>
      <c r="U2592">
        <v>0</v>
      </c>
      <c r="V2592">
        <v>0</v>
      </c>
      <c r="W2592" t="s">
        <v>75</v>
      </c>
      <c r="Y2592">
        <v>9</v>
      </c>
      <c r="Z2592" t="s">
        <v>75</v>
      </c>
      <c r="AA2592" t="s">
        <v>74</v>
      </c>
      <c r="AB2592" t="s">
        <v>75</v>
      </c>
      <c r="AC2592">
        <v>0</v>
      </c>
      <c r="AD2592" t="s">
        <v>74</v>
      </c>
    </row>
    <row r="2593" spans="1:34" x14ac:dyDescent="0.6">
      <c r="A2593" t="s">
        <v>14</v>
      </c>
      <c r="B2593" t="s">
        <v>15</v>
      </c>
      <c r="C2593" t="s">
        <v>16</v>
      </c>
      <c r="D2593" t="s">
        <v>17</v>
      </c>
      <c r="E2593" t="s">
        <v>18</v>
      </c>
      <c r="F2593" t="s">
        <v>19</v>
      </c>
      <c r="G2593" t="s">
        <v>69</v>
      </c>
      <c r="H2593" t="s">
        <v>70</v>
      </c>
      <c r="I2593" t="s">
        <v>21</v>
      </c>
      <c r="J2593" t="s">
        <v>19</v>
      </c>
      <c r="K2593" t="s">
        <v>22</v>
      </c>
      <c r="L2593" t="s">
        <v>22</v>
      </c>
      <c r="M2593" t="s">
        <v>22</v>
      </c>
      <c r="N2593" t="s">
        <v>23</v>
      </c>
      <c r="O2593" t="s">
        <v>22</v>
      </c>
      <c r="P2593" t="s">
        <v>24</v>
      </c>
      <c r="Q2593" t="s">
        <v>19</v>
      </c>
      <c r="R2593" t="s">
        <v>25</v>
      </c>
      <c r="S2593" t="s">
        <v>21</v>
      </c>
      <c r="T2593" t="s">
        <v>26</v>
      </c>
      <c r="U2593" t="s">
        <v>14</v>
      </c>
      <c r="V2593" t="s">
        <v>18</v>
      </c>
      <c r="W2593" t="s">
        <v>24</v>
      </c>
      <c r="X2593" t="s">
        <v>27</v>
      </c>
      <c r="Y2593" t="s">
        <v>25</v>
      </c>
      <c r="Z2593" t="s">
        <v>28</v>
      </c>
      <c r="AA2593" t="s">
        <v>29</v>
      </c>
      <c r="AB2593" t="s">
        <v>25</v>
      </c>
      <c r="AC2593" t="s">
        <v>18</v>
      </c>
      <c r="AD2593" t="s">
        <v>26</v>
      </c>
      <c r="AE2593" t="s">
        <v>29</v>
      </c>
      <c r="AF2593" t="s">
        <v>19</v>
      </c>
      <c r="AG2593" t="s">
        <v>30</v>
      </c>
      <c r="AH2593" t="s">
        <v>31</v>
      </c>
    </row>
    <row r="2594" spans="1:34" x14ac:dyDescent="0.6">
      <c r="A2594" t="s">
        <v>77</v>
      </c>
      <c r="B2594" t="s">
        <v>1366</v>
      </c>
      <c r="E2594" s="3">
        <v>450000</v>
      </c>
      <c r="G2594" s="3">
        <v>461103</v>
      </c>
      <c r="H2594" s="3">
        <v>461103</v>
      </c>
      <c r="I2594">
        <v>0</v>
      </c>
    </row>
    <row r="2595" spans="1:34" x14ac:dyDescent="0.6">
      <c r="A2595" t="s">
        <v>14</v>
      </c>
      <c r="B2595" t="s">
        <v>15</v>
      </c>
      <c r="C2595" t="s">
        <v>16</v>
      </c>
      <c r="D2595" t="s">
        <v>17</v>
      </c>
      <c r="E2595" t="s">
        <v>18</v>
      </c>
      <c r="F2595" t="s">
        <v>19</v>
      </c>
      <c r="G2595" t="s">
        <v>69</v>
      </c>
      <c r="H2595" t="s">
        <v>70</v>
      </c>
      <c r="I2595" t="s">
        <v>21</v>
      </c>
      <c r="J2595" t="s">
        <v>19</v>
      </c>
      <c r="K2595" t="s">
        <v>22</v>
      </c>
      <c r="L2595" t="s">
        <v>22</v>
      </c>
      <c r="M2595" t="s">
        <v>22</v>
      </c>
      <c r="N2595" t="s">
        <v>23</v>
      </c>
      <c r="O2595" t="s">
        <v>22</v>
      </c>
      <c r="P2595" t="s">
        <v>24</v>
      </c>
      <c r="Q2595" t="s">
        <v>19</v>
      </c>
      <c r="R2595" t="s">
        <v>25</v>
      </c>
      <c r="S2595" t="s">
        <v>21</v>
      </c>
      <c r="T2595" t="s">
        <v>26</v>
      </c>
      <c r="U2595" t="s">
        <v>14</v>
      </c>
      <c r="V2595" t="s">
        <v>18</v>
      </c>
      <c r="W2595" t="s">
        <v>24</v>
      </c>
      <c r="X2595" t="s">
        <v>27</v>
      </c>
      <c r="Y2595" t="s">
        <v>25</v>
      </c>
      <c r="Z2595" t="s">
        <v>28</v>
      </c>
      <c r="AA2595" t="s">
        <v>29</v>
      </c>
      <c r="AB2595" t="s">
        <v>25</v>
      </c>
      <c r="AC2595" t="s">
        <v>18</v>
      </c>
      <c r="AD2595" t="s">
        <v>26</v>
      </c>
      <c r="AE2595" t="s">
        <v>29</v>
      </c>
      <c r="AF2595" t="s">
        <v>19</v>
      </c>
      <c r="AG2595" t="s">
        <v>30</v>
      </c>
      <c r="AH2595" t="s">
        <v>31</v>
      </c>
    </row>
    <row r="2596" spans="1:34" x14ac:dyDescent="0.6">
      <c r="A2596">
        <v>40168806748</v>
      </c>
      <c r="B2596" t="s">
        <v>1340</v>
      </c>
      <c r="C2596">
        <v>88198686065</v>
      </c>
      <c r="D2596" t="s">
        <v>1261</v>
      </c>
      <c r="E2596" s="3">
        <v>74000</v>
      </c>
      <c r="F2596">
        <v>10.7</v>
      </c>
      <c r="G2596" s="3">
        <v>55991</v>
      </c>
      <c r="H2596" s="3">
        <v>53578</v>
      </c>
      <c r="I2596">
        <v>0</v>
      </c>
      <c r="J2596" s="4">
        <v>44321</v>
      </c>
      <c r="K2596">
        <v>10</v>
      </c>
      <c r="L2596">
        <v>10</v>
      </c>
      <c r="M2596">
        <v>0</v>
      </c>
      <c r="N2596">
        <v>0</v>
      </c>
      <c r="O2596">
        <v>0</v>
      </c>
      <c r="P2596">
        <v>0</v>
      </c>
      <c r="Q2596" t="s">
        <v>73</v>
      </c>
      <c r="R2596">
        <v>0</v>
      </c>
      <c r="S2596" s="3">
        <v>2413</v>
      </c>
      <c r="T2596" t="s">
        <v>74</v>
      </c>
      <c r="U2596">
        <v>0</v>
      </c>
      <c r="V2596">
        <v>0</v>
      </c>
      <c r="W2596" t="s">
        <v>75</v>
      </c>
      <c r="Y2596">
        <v>9</v>
      </c>
      <c r="Z2596" t="s">
        <v>75</v>
      </c>
      <c r="AA2596" t="s">
        <v>74</v>
      </c>
      <c r="AB2596" t="s">
        <v>75</v>
      </c>
      <c r="AC2596">
        <v>0</v>
      </c>
      <c r="AD2596" t="s">
        <v>74</v>
      </c>
    </row>
    <row r="2597" spans="1:34" x14ac:dyDescent="0.6">
      <c r="A2597">
        <v>40224172467</v>
      </c>
      <c r="B2597" t="s">
        <v>1340</v>
      </c>
      <c r="C2597">
        <v>86067428338</v>
      </c>
      <c r="D2597" t="s">
        <v>1368</v>
      </c>
      <c r="E2597" s="3">
        <v>140000</v>
      </c>
      <c r="F2597">
        <v>10.7</v>
      </c>
      <c r="G2597" s="3">
        <v>35198</v>
      </c>
      <c r="H2597">
        <v>120</v>
      </c>
      <c r="I2597">
        <v>0</v>
      </c>
      <c r="J2597" s="4">
        <v>44359</v>
      </c>
      <c r="K2597">
        <v>9</v>
      </c>
      <c r="L2597">
        <v>9</v>
      </c>
      <c r="M2597">
        <v>0</v>
      </c>
      <c r="N2597">
        <v>0</v>
      </c>
      <c r="O2597">
        <v>0</v>
      </c>
      <c r="P2597">
        <v>0</v>
      </c>
      <c r="Q2597" t="s">
        <v>73</v>
      </c>
      <c r="R2597">
        <v>0</v>
      </c>
      <c r="S2597" s="3">
        <v>12354</v>
      </c>
      <c r="T2597" t="s">
        <v>74</v>
      </c>
      <c r="U2597">
        <v>0</v>
      </c>
      <c r="V2597">
        <v>0</v>
      </c>
      <c r="W2597" t="s">
        <v>75</v>
      </c>
      <c r="Y2597">
        <v>9</v>
      </c>
      <c r="Z2597" t="s">
        <v>75</v>
      </c>
      <c r="AA2597" t="s">
        <v>74</v>
      </c>
      <c r="AB2597" t="s">
        <v>75</v>
      </c>
      <c r="AC2597">
        <v>0</v>
      </c>
      <c r="AD2597" t="s">
        <v>74</v>
      </c>
    </row>
    <row r="2598" spans="1:34" x14ac:dyDescent="0.6">
      <c r="A2598">
        <v>40278961708</v>
      </c>
      <c r="B2598" t="s">
        <v>1340</v>
      </c>
      <c r="C2598">
        <v>85654372440</v>
      </c>
      <c r="D2598" t="s">
        <v>1369</v>
      </c>
      <c r="E2598" s="3">
        <v>100000</v>
      </c>
      <c r="F2598">
        <v>10.7</v>
      </c>
      <c r="G2598" s="3">
        <v>80971</v>
      </c>
      <c r="H2598" s="3">
        <v>80971</v>
      </c>
      <c r="I2598">
        <v>0</v>
      </c>
      <c r="J2598" s="4">
        <v>44385</v>
      </c>
      <c r="K2598">
        <v>8</v>
      </c>
      <c r="L2598">
        <v>8</v>
      </c>
      <c r="M2598">
        <v>0</v>
      </c>
      <c r="N2598">
        <v>0</v>
      </c>
      <c r="O2598">
        <v>0</v>
      </c>
      <c r="P2598">
        <v>0</v>
      </c>
      <c r="Q2598" t="s">
        <v>73</v>
      </c>
      <c r="R2598">
        <v>0</v>
      </c>
      <c r="S2598" s="3">
        <v>3260</v>
      </c>
      <c r="T2598" t="s">
        <v>74</v>
      </c>
      <c r="U2598">
        <v>0</v>
      </c>
      <c r="V2598">
        <v>0</v>
      </c>
      <c r="Z2598" t="s">
        <v>75</v>
      </c>
      <c r="AA2598" t="s">
        <v>74</v>
      </c>
      <c r="AB2598" t="s">
        <v>75</v>
      </c>
      <c r="AC2598">
        <v>0</v>
      </c>
      <c r="AD2598" t="s">
        <v>74</v>
      </c>
    </row>
    <row r="2599" spans="1:34" x14ac:dyDescent="0.6">
      <c r="A2599">
        <v>40288648841</v>
      </c>
      <c r="B2599" t="s">
        <v>1340</v>
      </c>
      <c r="C2599">
        <v>80086439633</v>
      </c>
      <c r="D2599" t="s">
        <v>1037</v>
      </c>
      <c r="E2599" s="3">
        <v>20000</v>
      </c>
      <c r="F2599">
        <v>10.7</v>
      </c>
      <c r="G2599" s="3">
        <v>6937</v>
      </c>
      <c r="H2599" s="3">
        <v>6937</v>
      </c>
      <c r="I2599">
        <v>0</v>
      </c>
      <c r="J2599" s="4">
        <v>44390</v>
      </c>
      <c r="K2599">
        <v>8</v>
      </c>
      <c r="L2599">
        <v>8</v>
      </c>
      <c r="M2599">
        <v>0</v>
      </c>
      <c r="N2599">
        <v>0</v>
      </c>
      <c r="O2599">
        <v>0</v>
      </c>
      <c r="P2599">
        <v>0</v>
      </c>
      <c r="Q2599" t="s">
        <v>73</v>
      </c>
      <c r="R2599">
        <v>0</v>
      </c>
      <c r="S2599" s="3">
        <v>1765</v>
      </c>
      <c r="T2599" t="s">
        <v>74</v>
      </c>
      <c r="U2599">
        <v>0</v>
      </c>
      <c r="V2599">
        <v>0</v>
      </c>
      <c r="Z2599" t="s">
        <v>75</v>
      </c>
      <c r="AA2599" t="s">
        <v>74</v>
      </c>
      <c r="AB2599" t="s">
        <v>75</v>
      </c>
      <c r="AC2599">
        <v>0</v>
      </c>
      <c r="AD2599" t="s">
        <v>74</v>
      </c>
    </row>
    <row r="2600" spans="1:34" x14ac:dyDescent="0.6">
      <c r="A2600">
        <v>40291135038</v>
      </c>
      <c r="B2600" t="s">
        <v>1340</v>
      </c>
      <c r="C2600">
        <v>85205571797</v>
      </c>
      <c r="D2600" t="s">
        <v>640</v>
      </c>
      <c r="E2600" s="3">
        <v>30000</v>
      </c>
      <c r="F2600">
        <v>10.7</v>
      </c>
      <c r="G2600" s="3">
        <v>10384</v>
      </c>
      <c r="H2600" s="3">
        <v>10384</v>
      </c>
      <c r="I2600">
        <v>0</v>
      </c>
      <c r="J2600" s="4">
        <v>44391</v>
      </c>
      <c r="K2600">
        <v>8</v>
      </c>
      <c r="L2600">
        <v>8</v>
      </c>
      <c r="M2600">
        <v>0</v>
      </c>
      <c r="N2600">
        <v>0</v>
      </c>
      <c r="O2600">
        <v>0</v>
      </c>
      <c r="P2600">
        <v>0</v>
      </c>
      <c r="Q2600" t="s">
        <v>73</v>
      </c>
      <c r="R2600">
        <v>0</v>
      </c>
      <c r="S2600" s="3">
        <v>2648</v>
      </c>
      <c r="T2600" t="s">
        <v>74</v>
      </c>
      <c r="U2600">
        <v>0</v>
      </c>
      <c r="V2600">
        <v>0</v>
      </c>
      <c r="W2600" t="s">
        <v>75</v>
      </c>
      <c r="Y2600">
        <v>9</v>
      </c>
      <c r="Z2600" t="s">
        <v>75</v>
      </c>
      <c r="AA2600" t="s">
        <v>74</v>
      </c>
      <c r="AB2600" t="s">
        <v>75</v>
      </c>
      <c r="AC2600">
        <v>0</v>
      </c>
      <c r="AD2600" t="s">
        <v>74</v>
      </c>
    </row>
    <row r="2601" spans="1:34" x14ac:dyDescent="0.6">
      <c r="A2601">
        <v>40294008812</v>
      </c>
      <c r="B2601" t="s">
        <v>1340</v>
      </c>
      <c r="C2601">
        <v>85034855456</v>
      </c>
      <c r="D2601" t="s">
        <v>1255</v>
      </c>
      <c r="E2601" s="3">
        <v>30000</v>
      </c>
      <c r="F2601">
        <v>10.7</v>
      </c>
      <c r="G2601" s="3">
        <v>10375</v>
      </c>
      <c r="H2601" s="3">
        <v>10375</v>
      </c>
      <c r="I2601">
        <v>0</v>
      </c>
      <c r="J2601" s="4">
        <v>44392</v>
      </c>
      <c r="K2601">
        <v>8</v>
      </c>
      <c r="L2601">
        <v>8</v>
      </c>
      <c r="M2601">
        <v>0</v>
      </c>
      <c r="N2601">
        <v>0</v>
      </c>
      <c r="O2601">
        <v>0</v>
      </c>
      <c r="P2601">
        <v>0</v>
      </c>
      <c r="Q2601" t="s">
        <v>73</v>
      </c>
      <c r="R2601">
        <v>0</v>
      </c>
      <c r="S2601" s="3">
        <v>2648</v>
      </c>
      <c r="T2601" t="s">
        <v>74</v>
      </c>
      <c r="U2601">
        <v>0</v>
      </c>
      <c r="V2601">
        <v>0</v>
      </c>
      <c r="W2601" t="s">
        <v>75</v>
      </c>
      <c r="Y2601">
        <v>9</v>
      </c>
      <c r="Z2601" t="s">
        <v>75</v>
      </c>
      <c r="AA2601" t="s">
        <v>74</v>
      </c>
      <c r="AB2601" t="s">
        <v>75</v>
      </c>
      <c r="AC2601">
        <v>0</v>
      </c>
      <c r="AD2601" t="s">
        <v>74</v>
      </c>
    </row>
    <row r="2602" spans="1:34" x14ac:dyDescent="0.6">
      <c r="A2602">
        <v>40362214593</v>
      </c>
      <c r="B2602" t="s">
        <v>1340</v>
      </c>
      <c r="C2602">
        <v>85046767326</v>
      </c>
      <c r="D2602" t="s">
        <v>617</v>
      </c>
      <c r="E2602" s="3">
        <v>80000</v>
      </c>
      <c r="F2602">
        <v>10.7</v>
      </c>
      <c r="G2602" s="3">
        <v>66776</v>
      </c>
      <c r="H2602" s="3">
        <v>66403.039999999994</v>
      </c>
      <c r="I2602">
        <v>0</v>
      </c>
      <c r="J2602" s="4">
        <v>44420</v>
      </c>
      <c r="K2602">
        <v>7</v>
      </c>
      <c r="L2602">
        <v>7</v>
      </c>
      <c r="M2602">
        <v>0</v>
      </c>
      <c r="N2602">
        <v>0</v>
      </c>
      <c r="O2602">
        <v>0</v>
      </c>
      <c r="P2602">
        <v>0</v>
      </c>
      <c r="Q2602" t="s">
        <v>73</v>
      </c>
      <c r="R2602">
        <v>0</v>
      </c>
      <c r="S2602" s="3">
        <v>2608</v>
      </c>
      <c r="T2602" t="s">
        <v>74</v>
      </c>
      <c r="U2602">
        <v>0</v>
      </c>
      <c r="V2602">
        <v>0</v>
      </c>
      <c r="Z2602" t="s">
        <v>75</v>
      </c>
      <c r="AA2602" t="s">
        <v>74</v>
      </c>
      <c r="AB2602" t="s">
        <v>75</v>
      </c>
      <c r="AC2602">
        <v>0</v>
      </c>
      <c r="AD2602" t="s">
        <v>74</v>
      </c>
      <c r="AE2602" t="s">
        <v>76</v>
      </c>
      <c r="AF2602" s="4">
        <v>44629</v>
      </c>
      <c r="AG2602">
        <v>0</v>
      </c>
    </row>
    <row r="2603" spans="1:34" x14ac:dyDescent="0.6">
      <c r="A2603">
        <v>40517865585</v>
      </c>
      <c r="B2603" t="s">
        <v>1340</v>
      </c>
      <c r="C2603">
        <v>85029904069</v>
      </c>
      <c r="D2603" t="s">
        <v>1033</v>
      </c>
      <c r="E2603" s="3">
        <v>20000</v>
      </c>
      <c r="F2603">
        <v>10.7</v>
      </c>
      <c r="G2603" s="3">
        <v>11915</v>
      </c>
      <c r="H2603" s="3">
        <v>10150</v>
      </c>
      <c r="I2603">
        <v>0</v>
      </c>
      <c r="J2603" s="4">
        <v>44487</v>
      </c>
      <c r="K2603">
        <v>5</v>
      </c>
      <c r="L2603">
        <v>5</v>
      </c>
      <c r="M2603">
        <v>0</v>
      </c>
      <c r="N2603">
        <v>0</v>
      </c>
      <c r="O2603">
        <v>0</v>
      </c>
      <c r="P2603">
        <v>0</v>
      </c>
      <c r="Q2603" t="s">
        <v>73</v>
      </c>
      <c r="R2603">
        <v>0</v>
      </c>
      <c r="S2603" s="3">
        <v>1765</v>
      </c>
      <c r="T2603" t="s">
        <v>74</v>
      </c>
      <c r="U2603">
        <v>0</v>
      </c>
      <c r="V2603">
        <v>0</v>
      </c>
      <c r="W2603" t="s">
        <v>75</v>
      </c>
      <c r="Y2603">
        <v>9</v>
      </c>
      <c r="Z2603" t="s">
        <v>75</v>
      </c>
      <c r="AA2603" t="s">
        <v>74</v>
      </c>
      <c r="AB2603" t="s">
        <v>75</v>
      </c>
      <c r="AC2603">
        <v>0</v>
      </c>
      <c r="AD2603" t="s">
        <v>74</v>
      </c>
    </row>
    <row r="2604" spans="1:34" x14ac:dyDescent="0.6">
      <c r="A2604">
        <v>40520296485</v>
      </c>
      <c r="B2604" t="s">
        <v>1340</v>
      </c>
      <c r="C2604">
        <v>86498951528</v>
      </c>
      <c r="D2604" t="s">
        <v>651</v>
      </c>
      <c r="E2604" s="3">
        <v>70000</v>
      </c>
      <c r="F2604">
        <v>10.7</v>
      </c>
      <c r="G2604" s="3">
        <v>61715</v>
      </c>
      <c r="H2604" s="3">
        <v>61715</v>
      </c>
      <c r="I2604">
        <v>0</v>
      </c>
      <c r="J2604" s="4">
        <v>44489</v>
      </c>
      <c r="K2604">
        <v>5</v>
      </c>
      <c r="L2604">
        <v>5</v>
      </c>
      <c r="M2604">
        <v>0</v>
      </c>
      <c r="N2604">
        <v>0</v>
      </c>
      <c r="O2604">
        <v>0</v>
      </c>
      <c r="P2604">
        <v>0</v>
      </c>
      <c r="Q2604" t="s">
        <v>73</v>
      </c>
      <c r="R2604">
        <v>0</v>
      </c>
      <c r="S2604" s="3">
        <v>2282</v>
      </c>
      <c r="T2604" t="s">
        <v>74</v>
      </c>
      <c r="U2604">
        <v>0</v>
      </c>
      <c r="V2604">
        <v>0</v>
      </c>
      <c r="W2604" t="s">
        <v>75</v>
      </c>
      <c r="Y2604">
        <v>9</v>
      </c>
      <c r="Z2604" t="s">
        <v>75</v>
      </c>
      <c r="AA2604" t="s">
        <v>74</v>
      </c>
      <c r="AB2604" t="s">
        <v>75</v>
      </c>
      <c r="AC2604">
        <v>0</v>
      </c>
      <c r="AD2604" t="s">
        <v>74</v>
      </c>
    </row>
    <row r="2605" spans="1:34" x14ac:dyDescent="0.6">
      <c r="A2605">
        <v>40572547453</v>
      </c>
      <c r="B2605" t="s">
        <v>1340</v>
      </c>
      <c r="C2605">
        <v>80083837900</v>
      </c>
      <c r="D2605" t="s">
        <v>1370</v>
      </c>
      <c r="E2605" s="3">
        <v>160000</v>
      </c>
      <c r="F2605">
        <v>10.7</v>
      </c>
      <c r="G2605" s="3">
        <v>145246</v>
      </c>
      <c r="H2605" s="3">
        <v>140030</v>
      </c>
      <c r="I2605">
        <v>0</v>
      </c>
      <c r="J2605" s="4">
        <v>44511</v>
      </c>
      <c r="K2605">
        <v>4</v>
      </c>
      <c r="L2605">
        <v>4</v>
      </c>
      <c r="M2605">
        <v>0</v>
      </c>
      <c r="N2605">
        <v>0</v>
      </c>
      <c r="O2605">
        <v>0</v>
      </c>
      <c r="P2605">
        <v>0</v>
      </c>
      <c r="Q2605" t="s">
        <v>73</v>
      </c>
      <c r="R2605">
        <v>0</v>
      </c>
      <c r="S2605" s="3">
        <v>5216</v>
      </c>
      <c r="T2605" t="s">
        <v>74</v>
      </c>
      <c r="U2605">
        <v>0</v>
      </c>
      <c r="V2605">
        <v>0</v>
      </c>
      <c r="W2605" t="s">
        <v>75</v>
      </c>
      <c r="Y2605">
        <v>9</v>
      </c>
      <c r="Z2605" t="s">
        <v>75</v>
      </c>
      <c r="AA2605" t="s">
        <v>74</v>
      </c>
      <c r="AB2605" t="s">
        <v>75</v>
      </c>
      <c r="AC2605">
        <v>0</v>
      </c>
      <c r="AD2605" t="s">
        <v>74</v>
      </c>
    </row>
    <row r="2606" spans="1:34" x14ac:dyDescent="0.6">
      <c r="A2606">
        <v>40587662967</v>
      </c>
      <c r="B2606" t="s">
        <v>1340</v>
      </c>
      <c r="C2606">
        <v>86160171484</v>
      </c>
      <c r="D2606" t="s">
        <v>1258</v>
      </c>
      <c r="E2606" s="3">
        <v>135000</v>
      </c>
      <c r="F2606">
        <v>10.7</v>
      </c>
      <c r="G2606" s="3">
        <v>121965</v>
      </c>
      <c r="H2606" s="3">
        <v>70564</v>
      </c>
      <c r="I2606">
        <v>0</v>
      </c>
      <c r="J2606" s="4">
        <v>44519</v>
      </c>
      <c r="K2606">
        <v>4</v>
      </c>
      <c r="L2606">
        <v>4</v>
      </c>
      <c r="M2606">
        <v>0</v>
      </c>
      <c r="N2606">
        <v>0</v>
      </c>
      <c r="O2606">
        <v>0</v>
      </c>
      <c r="P2606">
        <v>0</v>
      </c>
      <c r="Q2606" t="s">
        <v>73</v>
      </c>
      <c r="R2606">
        <v>0</v>
      </c>
      <c r="S2606" s="3">
        <v>4401</v>
      </c>
      <c r="T2606" t="s">
        <v>74</v>
      </c>
      <c r="U2606">
        <v>0</v>
      </c>
      <c r="V2606">
        <v>0</v>
      </c>
      <c r="W2606" t="s">
        <v>75</v>
      </c>
      <c r="Y2606">
        <v>9</v>
      </c>
      <c r="Z2606" t="s">
        <v>75</v>
      </c>
      <c r="AA2606" t="s">
        <v>74</v>
      </c>
      <c r="AB2606" t="s">
        <v>75</v>
      </c>
      <c r="AC2606">
        <v>0</v>
      </c>
      <c r="AD2606" t="s">
        <v>74</v>
      </c>
    </row>
    <row r="2607" spans="1:34" x14ac:dyDescent="0.6">
      <c r="A2607">
        <v>40589260765</v>
      </c>
      <c r="B2607" t="s">
        <v>1340</v>
      </c>
      <c r="C2607">
        <v>86712544896</v>
      </c>
      <c r="D2607" t="s">
        <v>1371</v>
      </c>
      <c r="E2607" s="3">
        <v>100000</v>
      </c>
      <c r="F2607">
        <v>10.7</v>
      </c>
      <c r="G2607" s="3">
        <v>90550</v>
      </c>
      <c r="H2607" s="3">
        <v>87290</v>
      </c>
      <c r="I2607">
        <v>0</v>
      </c>
      <c r="J2607" s="4">
        <v>44520</v>
      </c>
      <c r="K2607">
        <v>4</v>
      </c>
      <c r="L2607">
        <v>4</v>
      </c>
      <c r="M2607">
        <v>0</v>
      </c>
      <c r="N2607">
        <v>0</v>
      </c>
      <c r="O2607">
        <v>0</v>
      </c>
      <c r="P2607">
        <v>0</v>
      </c>
      <c r="Q2607" t="s">
        <v>73</v>
      </c>
      <c r="R2607">
        <v>0</v>
      </c>
      <c r="S2607" s="3">
        <v>3260</v>
      </c>
      <c r="T2607" t="s">
        <v>74</v>
      </c>
      <c r="U2607">
        <v>0</v>
      </c>
      <c r="V2607">
        <v>0</v>
      </c>
      <c r="W2607" t="s">
        <v>75</v>
      </c>
      <c r="Y2607">
        <v>9</v>
      </c>
      <c r="Z2607" t="s">
        <v>75</v>
      </c>
      <c r="AA2607" t="s">
        <v>74</v>
      </c>
      <c r="AB2607" t="s">
        <v>75</v>
      </c>
      <c r="AC2607">
        <v>0</v>
      </c>
      <c r="AD2607" t="s">
        <v>74</v>
      </c>
    </row>
    <row r="2608" spans="1:34" x14ac:dyDescent="0.6">
      <c r="A2608">
        <v>40601435432</v>
      </c>
      <c r="B2608" t="s">
        <v>1340</v>
      </c>
      <c r="C2608">
        <v>80083998481</v>
      </c>
      <c r="D2608" t="s">
        <v>1372</v>
      </c>
      <c r="E2608" s="3">
        <v>93600</v>
      </c>
      <c r="F2608">
        <v>10.7</v>
      </c>
      <c r="G2608" s="3">
        <v>84659</v>
      </c>
      <c r="H2608" s="3">
        <v>84659</v>
      </c>
      <c r="I2608">
        <v>0</v>
      </c>
      <c r="J2608" s="4">
        <v>44525</v>
      </c>
      <c r="K2608">
        <v>4</v>
      </c>
      <c r="L2608">
        <v>4</v>
      </c>
      <c r="M2608">
        <v>0</v>
      </c>
      <c r="N2608">
        <v>0</v>
      </c>
      <c r="O2608">
        <v>0</v>
      </c>
      <c r="P2608">
        <v>0</v>
      </c>
      <c r="Q2608" t="s">
        <v>73</v>
      </c>
      <c r="R2608">
        <v>0</v>
      </c>
      <c r="S2608" s="3">
        <v>3052</v>
      </c>
      <c r="T2608" t="s">
        <v>74</v>
      </c>
      <c r="U2608">
        <v>0</v>
      </c>
      <c r="V2608">
        <v>0</v>
      </c>
      <c r="W2608" t="s">
        <v>75</v>
      </c>
      <c r="Y2608">
        <v>9</v>
      </c>
      <c r="Z2608" t="s">
        <v>75</v>
      </c>
      <c r="AA2608" t="s">
        <v>74</v>
      </c>
      <c r="AB2608" t="s">
        <v>75</v>
      </c>
      <c r="AC2608">
        <v>0</v>
      </c>
      <c r="AD2608" t="s">
        <v>74</v>
      </c>
    </row>
    <row r="2609" spans="1:34" x14ac:dyDescent="0.6">
      <c r="A2609">
        <v>40609528590</v>
      </c>
      <c r="B2609" t="s">
        <v>1340</v>
      </c>
      <c r="C2609">
        <v>90225140170</v>
      </c>
      <c r="D2609" t="s">
        <v>1373</v>
      </c>
      <c r="E2609" s="3">
        <v>70000</v>
      </c>
      <c r="F2609">
        <v>10.7</v>
      </c>
      <c r="G2609" s="3">
        <v>63229</v>
      </c>
      <c r="H2609" s="3">
        <v>63229</v>
      </c>
      <c r="I2609">
        <v>0</v>
      </c>
      <c r="J2609" s="4">
        <v>44530</v>
      </c>
      <c r="K2609">
        <v>4</v>
      </c>
      <c r="L2609">
        <v>4</v>
      </c>
      <c r="M2609">
        <v>0</v>
      </c>
      <c r="N2609">
        <v>0</v>
      </c>
      <c r="O2609">
        <v>0</v>
      </c>
      <c r="P2609">
        <v>0</v>
      </c>
      <c r="Q2609" t="s">
        <v>73</v>
      </c>
      <c r="R2609">
        <v>0</v>
      </c>
      <c r="S2609" s="3">
        <v>2283</v>
      </c>
      <c r="T2609" t="s">
        <v>74</v>
      </c>
      <c r="U2609">
        <v>0</v>
      </c>
      <c r="V2609">
        <v>0</v>
      </c>
      <c r="W2609" t="s">
        <v>75</v>
      </c>
      <c r="Y2609">
        <v>9</v>
      </c>
      <c r="Z2609" t="s">
        <v>75</v>
      </c>
      <c r="AA2609" t="s">
        <v>74</v>
      </c>
      <c r="AB2609" t="s">
        <v>75</v>
      </c>
      <c r="AC2609">
        <v>0</v>
      </c>
      <c r="AD2609" t="s">
        <v>74</v>
      </c>
      <c r="AE2609" t="s">
        <v>76</v>
      </c>
      <c r="AF2609" s="4">
        <v>44651</v>
      </c>
      <c r="AG2609">
        <v>0</v>
      </c>
    </row>
    <row r="2610" spans="1:34" x14ac:dyDescent="0.6">
      <c r="A2610">
        <v>40625219946</v>
      </c>
      <c r="B2610" t="s">
        <v>1340</v>
      </c>
      <c r="C2610">
        <v>86970179607</v>
      </c>
      <c r="D2610" t="s">
        <v>717</v>
      </c>
      <c r="E2610" s="3">
        <v>180000</v>
      </c>
      <c r="F2610">
        <v>10.7</v>
      </c>
      <c r="G2610" s="3">
        <v>168359</v>
      </c>
      <c r="H2610" s="3">
        <v>168359</v>
      </c>
      <c r="I2610">
        <v>0</v>
      </c>
      <c r="J2610" s="4">
        <v>44535</v>
      </c>
      <c r="K2610">
        <v>3</v>
      </c>
      <c r="L2610">
        <v>3</v>
      </c>
      <c r="M2610">
        <v>0</v>
      </c>
      <c r="N2610">
        <v>0</v>
      </c>
      <c r="O2610">
        <v>0</v>
      </c>
      <c r="P2610">
        <v>0</v>
      </c>
      <c r="Q2610" t="s">
        <v>73</v>
      </c>
      <c r="R2610">
        <v>0</v>
      </c>
      <c r="S2610" s="3">
        <v>5868</v>
      </c>
      <c r="T2610" t="s">
        <v>74</v>
      </c>
      <c r="U2610">
        <v>0</v>
      </c>
      <c r="V2610">
        <v>0</v>
      </c>
      <c r="W2610" t="s">
        <v>75</v>
      </c>
      <c r="Y2610">
        <v>9</v>
      </c>
      <c r="Z2610" t="s">
        <v>75</v>
      </c>
      <c r="AA2610" t="s">
        <v>74</v>
      </c>
      <c r="AB2610" t="s">
        <v>75</v>
      </c>
      <c r="AC2610">
        <v>0</v>
      </c>
      <c r="AD2610" t="s">
        <v>74</v>
      </c>
    </row>
    <row r="2611" spans="1:34" x14ac:dyDescent="0.6">
      <c r="A2611" t="s">
        <v>14</v>
      </c>
      <c r="B2611" t="s">
        <v>15</v>
      </c>
      <c r="C2611" t="s">
        <v>16</v>
      </c>
      <c r="D2611" t="s">
        <v>17</v>
      </c>
      <c r="E2611" t="s">
        <v>18</v>
      </c>
      <c r="F2611" t="s">
        <v>19</v>
      </c>
      <c r="G2611" t="s">
        <v>69</v>
      </c>
      <c r="H2611" t="s">
        <v>70</v>
      </c>
      <c r="I2611" t="s">
        <v>21</v>
      </c>
      <c r="J2611" t="s">
        <v>19</v>
      </c>
      <c r="K2611" t="s">
        <v>22</v>
      </c>
      <c r="L2611" t="s">
        <v>22</v>
      </c>
      <c r="M2611" t="s">
        <v>22</v>
      </c>
      <c r="N2611" t="s">
        <v>23</v>
      </c>
      <c r="O2611" t="s">
        <v>22</v>
      </c>
      <c r="P2611" t="s">
        <v>24</v>
      </c>
      <c r="Q2611" t="s">
        <v>19</v>
      </c>
      <c r="R2611" t="s">
        <v>25</v>
      </c>
      <c r="S2611" t="s">
        <v>21</v>
      </c>
      <c r="T2611" t="s">
        <v>26</v>
      </c>
      <c r="U2611" t="s">
        <v>14</v>
      </c>
      <c r="V2611" t="s">
        <v>18</v>
      </c>
      <c r="W2611" t="s">
        <v>24</v>
      </c>
      <c r="X2611" t="s">
        <v>27</v>
      </c>
      <c r="Y2611" t="s">
        <v>25</v>
      </c>
      <c r="Z2611" t="s">
        <v>28</v>
      </c>
      <c r="AA2611" t="s">
        <v>29</v>
      </c>
      <c r="AB2611" t="s">
        <v>25</v>
      </c>
      <c r="AC2611" t="s">
        <v>18</v>
      </c>
      <c r="AD2611" t="s">
        <v>26</v>
      </c>
      <c r="AE2611" t="s">
        <v>29</v>
      </c>
      <c r="AF2611" t="s">
        <v>19</v>
      </c>
      <c r="AG2611" t="s">
        <v>30</v>
      </c>
      <c r="AH2611" t="s">
        <v>31</v>
      </c>
    </row>
    <row r="2613" spans="1:34" x14ac:dyDescent="0.6">
      <c r="A2613" t="s">
        <v>101</v>
      </c>
      <c r="B2613" t="s">
        <v>102</v>
      </c>
      <c r="C2613" t="s">
        <v>103</v>
      </c>
      <c r="D2613" t="s">
        <v>104</v>
      </c>
    </row>
    <row r="2615" spans="1:34" x14ac:dyDescent="0.6">
      <c r="A2615" t="s">
        <v>3</v>
      </c>
      <c r="B2615">
        <v>1</v>
      </c>
      <c r="C2615" t="s">
        <v>4</v>
      </c>
      <c r="D2615" t="s">
        <v>5</v>
      </c>
      <c r="E2615" t="s">
        <v>6</v>
      </c>
      <c r="F2615" s="1">
        <v>45383.166666666664</v>
      </c>
      <c r="G2615">
        <v>0</v>
      </c>
    </row>
    <row r="2616" spans="1:34" x14ac:dyDescent="0.6">
      <c r="A2616" t="s">
        <v>7</v>
      </c>
      <c r="E2616" t="s">
        <v>8</v>
      </c>
      <c r="F2616" s="2">
        <v>44621</v>
      </c>
    </row>
    <row r="2617" spans="1:34" x14ac:dyDescent="0.6">
      <c r="C2617" t="s">
        <v>9</v>
      </c>
      <c r="D2617" t="s">
        <v>10</v>
      </c>
    </row>
    <row r="2618" spans="1:34" x14ac:dyDescent="0.6">
      <c r="A2618" t="s">
        <v>11</v>
      </c>
      <c r="B2618" t="s">
        <v>12</v>
      </c>
      <c r="E2618" t="s">
        <v>1374</v>
      </c>
    </row>
    <row r="2619" spans="1:34" x14ac:dyDescent="0.6">
      <c r="A2619" t="s">
        <v>0</v>
      </c>
    </row>
    <row r="2620" spans="1:34" x14ac:dyDescent="0.6">
      <c r="A2620" t="s">
        <v>14</v>
      </c>
      <c r="B2620" t="s">
        <v>15</v>
      </c>
      <c r="C2620" t="s">
        <v>16</v>
      </c>
      <c r="D2620" t="s">
        <v>17</v>
      </c>
      <c r="E2620" t="s">
        <v>18</v>
      </c>
      <c r="F2620" t="s">
        <v>19</v>
      </c>
      <c r="G2620" t="s">
        <v>20</v>
      </c>
      <c r="H2620" t="s">
        <v>21</v>
      </c>
      <c r="I2620" t="s">
        <v>21</v>
      </c>
      <c r="J2620" t="s">
        <v>19</v>
      </c>
      <c r="K2620" t="s">
        <v>22</v>
      </c>
      <c r="L2620" t="s">
        <v>22</v>
      </c>
      <c r="M2620" t="s">
        <v>22</v>
      </c>
      <c r="N2620" t="s">
        <v>23</v>
      </c>
      <c r="O2620" t="s">
        <v>22</v>
      </c>
      <c r="P2620" t="s">
        <v>24</v>
      </c>
      <c r="Q2620" t="s">
        <v>19</v>
      </c>
      <c r="R2620" t="s">
        <v>25</v>
      </c>
      <c r="S2620" t="s">
        <v>21</v>
      </c>
      <c r="T2620" t="s">
        <v>26</v>
      </c>
      <c r="U2620" t="s">
        <v>14</v>
      </c>
      <c r="V2620" t="s">
        <v>18</v>
      </c>
      <c r="W2620" t="s">
        <v>24</v>
      </c>
      <c r="X2620" t="s">
        <v>27</v>
      </c>
      <c r="Y2620" t="s">
        <v>25</v>
      </c>
      <c r="Z2620" t="s">
        <v>28</v>
      </c>
      <c r="AA2620" t="s">
        <v>29</v>
      </c>
      <c r="AB2620" t="s">
        <v>25</v>
      </c>
      <c r="AC2620" t="s">
        <v>18</v>
      </c>
      <c r="AD2620" t="s">
        <v>26</v>
      </c>
      <c r="AE2620" t="s">
        <v>29</v>
      </c>
      <c r="AF2620" t="s">
        <v>19</v>
      </c>
      <c r="AG2620" t="s">
        <v>30</v>
      </c>
      <c r="AH2620" t="s">
        <v>31</v>
      </c>
    </row>
    <row r="2621" spans="1:34" x14ac:dyDescent="0.6">
      <c r="A2621" t="s">
        <v>32</v>
      </c>
      <c r="B2621" t="s">
        <v>33</v>
      </c>
      <c r="C2621" t="s">
        <v>34</v>
      </c>
      <c r="D2621" t="s">
        <v>35</v>
      </c>
      <c r="E2621" t="s">
        <v>36</v>
      </c>
      <c r="F2621" t="s">
        <v>37</v>
      </c>
      <c r="G2621" t="s">
        <v>38</v>
      </c>
      <c r="H2621" t="s">
        <v>39</v>
      </c>
      <c r="I2621" t="s">
        <v>40</v>
      </c>
      <c r="J2621" t="s">
        <v>41</v>
      </c>
      <c r="K2621" t="s">
        <v>42</v>
      </c>
      <c r="L2621" t="s">
        <v>42</v>
      </c>
      <c r="M2621" t="s">
        <v>42</v>
      </c>
      <c r="N2621" t="s">
        <v>43</v>
      </c>
      <c r="O2621" t="s">
        <v>44</v>
      </c>
      <c r="P2621" t="s">
        <v>45</v>
      </c>
      <c r="Q2621" t="s">
        <v>46</v>
      </c>
      <c r="R2621" t="s">
        <v>47</v>
      </c>
      <c r="S2621" t="s">
        <v>48</v>
      </c>
      <c r="T2621" t="s">
        <v>49</v>
      </c>
      <c r="U2621" t="s">
        <v>50</v>
      </c>
      <c r="V2621" t="s">
        <v>51</v>
      </c>
      <c r="W2621" t="s">
        <v>52</v>
      </c>
      <c r="X2621" t="s">
        <v>53</v>
      </c>
      <c r="Y2621" t="s">
        <v>54</v>
      </c>
      <c r="Z2621" t="s">
        <v>55</v>
      </c>
      <c r="AA2621" t="s">
        <v>56</v>
      </c>
      <c r="AB2621" t="s">
        <v>57</v>
      </c>
      <c r="AC2621" t="s">
        <v>58</v>
      </c>
      <c r="AD2621" t="s">
        <v>59</v>
      </c>
      <c r="AE2621" t="s">
        <v>60</v>
      </c>
      <c r="AF2621" t="s">
        <v>61</v>
      </c>
      <c r="AG2621" t="s">
        <v>62</v>
      </c>
    </row>
    <row r="2622" spans="1:34" x14ac:dyDescent="0.6">
      <c r="J2622" t="s">
        <v>63</v>
      </c>
      <c r="K2622" t="s">
        <v>64</v>
      </c>
      <c r="L2622" t="s">
        <v>65</v>
      </c>
      <c r="M2622" t="s">
        <v>66</v>
      </c>
      <c r="N2622" t="s">
        <v>67</v>
      </c>
      <c r="O2622" t="s">
        <v>67</v>
      </c>
      <c r="P2622" t="s">
        <v>68</v>
      </c>
    </row>
    <row r="2623" spans="1:34" x14ac:dyDescent="0.6">
      <c r="A2623" t="s">
        <v>14</v>
      </c>
      <c r="B2623" t="s">
        <v>15</v>
      </c>
      <c r="C2623" t="s">
        <v>16</v>
      </c>
      <c r="D2623" t="s">
        <v>17</v>
      </c>
      <c r="E2623" t="s">
        <v>18</v>
      </c>
      <c r="F2623" t="s">
        <v>19</v>
      </c>
      <c r="G2623" t="s">
        <v>69</v>
      </c>
      <c r="H2623" t="s">
        <v>70</v>
      </c>
      <c r="I2623" t="s">
        <v>21</v>
      </c>
      <c r="J2623" t="s">
        <v>19</v>
      </c>
      <c r="K2623" t="s">
        <v>22</v>
      </c>
      <c r="L2623" t="s">
        <v>22</v>
      </c>
      <c r="M2623" t="s">
        <v>22</v>
      </c>
      <c r="N2623" t="s">
        <v>23</v>
      </c>
      <c r="O2623" t="s">
        <v>22</v>
      </c>
      <c r="P2623" t="s">
        <v>24</v>
      </c>
      <c r="Q2623" t="s">
        <v>19</v>
      </c>
      <c r="R2623" t="s">
        <v>25</v>
      </c>
      <c r="S2623" t="s">
        <v>21</v>
      </c>
      <c r="T2623" t="s">
        <v>26</v>
      </c>
      <c r="U2623" t="s">
        <v>14</v>
      </c>
      <c r="V2623" t="s">
        <v>18</v>
      </c>
      <c r="W2623" t="s">
        <v>24</v>
      </c>
      <c r="X2623" t="s">
        <v>27</v>
      </c>
      <c r="Y2623" t="s">
        <v>25</v>
      </c>
      <c r="Z2623" t="s">
        <v>28</v>
      </c>
      <c r="AA2623" t="s">
        <v>29</v>
      </c>
      <c r="AB2623" t="s">
        <v>25</v>
      </c>
      <c r="AC2623" t="s">
        <v>18</v>
      </c>
      <c r="AD2623" t="s">
        <v>26</v>
      </c>
      <c r="AE2623" t="s">
        <v>29</v>
      </c>
      <c r="AF2623" t="s">
        <v>19</v>
      </c>
      <c r="AG2623" t="s">
        <v>30</v>
      </c>
      <c r="AH2623" t="s">
        <v>31</v>
      </c>
    </row>
    <row r="2624" spans="1:34" x14ac:dyDescent="0.6">
      <c r="A2624">
        <v>40625501646</v>
      </c>
      <c r="B2624" t="s">
        <v>1340</v>
      </c>
      <c r="C2624">
        <v>85947065222</v>
      </c>
      <c r="D2624" t="s">
        <v>1205</v>
      </c>
      <c r="E2624" s="3">
        <v>120000</v>
      </c>
      <c r="F2624">
        <v>10.7</v>
      </c>
      <c r="G2624" s="3">
        <v>112099</v>
      </c>
      <c r="H2624" s="3">
        <v>108187</v>
      </c>
      <c r="I2624">
        <v>0</v>
      </c>
      <c r="J2624" s="4">
        <v>44535</v>
      </c>
      <c r="K2624">
        <v>3</v>
      </c>
      <c r="L2624">
        <v>3</v>
      </c>
      <c r="M2624">
        <v>0</v>
      </c>
      <c r="N2624">
        <v>0</v>
      </c>
      <c r="O2624">
        <v>0</v>
      </c>
      <c r="P2624">
        <v>0</v>
      </c>
      <c r="Q2624" t="s">
        <v>73</v>
      </c>
      <c r="R2624">
        <v>0</v>
      </c>
      <c r="S2624" s="3">
        <v>3912</v>
      </c>
      <c r="T2624" t="s">
        <v>74</v>
      </c>
      <c r="U2624">
        <v>0</v>
      </c>
      <c r="V2624">
        <v>0</v>
      </c>
      <c r="W2624" t="s">
        <v>75</v>
      </c>
      <c r="Y2624">
        <v>9</v>
      </c>
      <c r="Z2624" t="s">
        <v>75</v>
      </c>
      <c r="AA2624" t="s">
        <v>74</v>
      </c>
      <c r="AB2624" t="s">
        <v>75</v>
      </c>
      <c r="AC2624">
        <v>0</v>
      </c>
      <c r="AD2624" t="s">
        <v>74</v>
      </c>
    </row>
    <row r="2625" spans="1:34" x14ac:dyDescent="0.6">
      <c r="A2625">
        <v>40629512418</v>
      </c>
      <c r="B2625" t="s">
        <v>1340</v>
      </c>
      <c r="C2625">
        <v>86020748623</v>
      </c>
      <c r="D2625" t="s">
        <v>668</v>
      </c>
      <c r="E2625" s="3">
        <v>100000</v>
      </c>
      <c r="F2625">
        <v>10.7</v>
      </c>
      <c r="G2625" s="3">
        <v>93397</v>
      </c>
      <c r="H2625" s="3">
        <v>90137</v>
      </c>
      <c r="I2625">
        <v>0</v>
      </c>
      <c r="J2625" s="4">
        <v>44537</v>
      </c>
      <c r="K2625">
        <v>3</v>
      </c>
      <c r="L2625">
        <v>3</v>
      </c>
      <c r="M2625">
        <v>0</v>
      </c>
      <c r="N2625">
        <v>0</v>
      </c>
      <c r="O2625">
        <v>0</v>
      </c>
      <c r="P2625">
        <v>0</v>
      </c>
      <c r="Q2625" t="s">
        <v>73</v>
      </c>
      <c r="R2625">
        <v>0</v>
      </c>
      <c r="S2625" s="3">
        <v>3260</v>
      </c>
      <c r="T2625" t="s">
        <v>74</v>
      </c>
      <c r="U2625">
        <v>0</v>
      </c>
      <c r="V2625">
        <v>0</v>
      </c>
      <c r="W2625" t="s">
        <v>75</v>
      </c>
      <c r="Y2625">
        <v>9</v>
      </c>
      <c r="Z2625" t="s">
        <v>75</v>
      </c>
      <c r="AA2625" t="s">
        <v>74</v>
      </c>
      <c r="AB2625" t="s">
        <v>75</v>
      </c>
      <c r="AC2625">
        <v>0</v>
      </c>
      <c r="AD2625" t="s">
        <v>74</v>
      </c>
    </row>
    <row r="2626" spans="1:34" x14ac:dyDescent="0.6">
      <c r="A2626">
        <v>40646256745</v>
      </c>
      <c r="B2626" t="s">
        <v>1340</v>
      </c>
      <c r="C2626">
        <v>88036152028</v>
      </c>
      <c r="D2626" t="s">
        <v>1234</v>
      </c>
      <c r="E2626" s="3">
        <v>22000</v>
      </c>
      <c r="F2626">
        <v>10.7</v>
      </c>
      <c r="G2626" s="3">
        <v>16796</v>
      </c>
      <c r="H2626" s="3">
        <v>16796</v>
      </c>
      <c r="I2626">
        <v>0</v>
      </c>
      <c r="J2626" s="4">
        <v>44544</v>
      </c>
      <c r="K2626">
        <v>3</v>
      </c>
      <c r="L2626">
        <v>3</v>
      </c>
      <c r="M2626">
        <v>0</v>
      </c>
      <c r="N2626">
        <v>0</v>
      </c>
      <c r="O2626">
        <v>0</v>
      </c>
      <c r="P2626">
        <v>0</v>
      </c>
      <c r="Q2626" t="s">
        <v>73</v>
      </c>
      <c r="R2626">
        <v>0</v>
      </c>
      <c r="S2626" s="3">
        <v>1942</v>
      </c>
      <c r="T2626" t="s">
        <v>74</v>
      </c>
      <c r="U2626">
        <v>0</v>
      </c>
      <c r="V2626">
        <v>0</v>
      </c>
      <c r="W2626" t="s">
        <v>75</v>
      </c>
      <c r="Y2626">
        <v>9</v>
      </c>
      <c r="Z2626" t="s">
        <v>75</v>
      </c>
      <c r="AA2626" t="s">
        <v>74</v>
      </c>
      <c r="AB2626" t="s">
        <v>75</v>
      </c>
      <c r="AC2626">
        <v>0</v>
      </c>
      <c r="AD2626" t="s">
        <v>74</v>
      </c>
    </row>
    <row r="2627" spans="1:34" x14ac:dyDescent="0.6">
      <c r="A2627">
        <v>40663478189</v>
      </c>
      <c r="B2627" t="s">
        <v>1340</v>
      </c>
      <c r="C2627">
        <v>86102983246</v>
      </c>
      <c r="D2627" t="s">
        <v>1039</v>
      </c>
      <c r="E2627" s="3">
        <v>24000</v>
      </c>
      <c r="F2627">
        <v>10.7</v>
      </c>
      <c r="G2627" s="3">
        <v>18270</v>
      </c>
      <c r="H2627" s="3">
        <v>18270</v>
      </c>
      <c r="I2627">
        <v>0</v>
      </c>
      <c r="J2627" s="4">
        <v>44553</v>
      </c>
      <c r="K2627">
        <v>3</v>
      </c>
      <c r="L2627">
        <v>3</v>
      </c>
      <c r="M2627">
        <v>0</v>
      </c>
      <c r="N2627">
        <v>0</v>
      </c>
      <c r="O2627">
        <v>0</v>
      </c>
      <c r="P2627">
        <v>0</v>
      </c>
      <c r="Q2627" t="s">
        <v>73</v>
      </c>
      <c r="R2627">
        <v>0</v>
      </c>
      <c r="S2627" s="3">
        <v>2118</v>
      </c>
      <c r="T2627" t="s">
        <v>74</v>
      </c>
      <c r="U2627">
        <v>0</v>
      </c>
      <c r="V2627">
        <v>0</v>
      </c>
      <c r="W2627" t="s">
        <v>75</v>
      </c>
      <c r="Y2627">
        <v>9</v>
      </c>
      <c r="Z2627" t="s">
        <v>75</v>
      </c>
      <c r="AA2627" t="s">
        <v>74</v>
      </c>
      <c r="AB2627" t="s">
        <v>75</v>
      </c>
      <c r="AC2627">
        <v>0</v>
      </c>
      <c r="AD2627" t="s">
        <v>74</v>
      </c>
      <c r="AE2627" t="s">
        <v>76</v>
      </c>
      <c r="AF2627" s="4">
        <v>44618</v>
      </c>
      <c r="AG2627">
        <v>0</v>
      </c>
    </row>
    <row r="2628" spans="1:34" x14ac:dyDescent="0.6">
      <c r="A2628">
        <v>40724876793</v>
      </c>
      <c r="B2628" t="s">
        <v>1340</v>
      </c>
      <c r="C2628">
        <v>80084113283</v>
      </c>
      <c r="D2628" t="s">
        <v>672</v>
      </c>
      <c r="E2628" s="3">
        <v>246200</v>
      </c>
      <c r="F2628">
        <v>10.7</v>
      </c>
      <c r="G2628" s="3">
        <v>235259</v>
      </c>
      <c r="H2628" s="3">
        <v>235259</v>
      </c>
      <c r="I2628">
        <v>0</v>
      </c>
      <c r="J2628" s="4">
        <v>44580</v>
      </c>
      <c r="K2628">
        <v>2</v>
      </c>
      <c r="L2628">
        <v>2</v>
      </c>
      <c r="M2628">
        <v>0</v>
      </c>
      <c r="N2628">
        <v>0</v>
      </c>
      <c r="O2628">
        <v>0</v>
      </c>
      <c r="P2628">
        <v>0</v>
      </c>
      <c r="Q2628" t="s">
        <v>73</v>
      </c>
      <c r="R2628">
        <v>0</v>
      </c>
      <c r="S2628" s="3">
        <v>8026</v>
      </c>
      <c r="T2628" t="s">
        <v>74</v>
      </c>
      <c r="U2628">
        <v>0</v>
      </c>
      <c r="V2628">
        <v>15.84</v>
      </c>
      <c r="W2628" t="s">
        <v>75</v>
      </c>
      <c r="Y2628">
        <v>9</v>
      </c>
      <c r="Z2628" t="s">
        <v>75</v>
      </c>
      <c r="AA2628" t="s">
        <v>74</v>
      </c>
      <c r="AB2628" t="s">
        <v>75</v>
      </c>
      <c r="AC2628">
        <v>0</v>
      </c>
      <c r="AD2628" t="s">
        <v>74</v>
      </c>
      <c r="AE2628" t="s">
        <v>76</v>
      </c>
      <c r="AF2628" s="4">
        <v>44643</v>
      </c>
      <c r="AG2628">
        <v>0</v>
      </c>
    </row>
    <row r="2629" spans="1:34" x14ac:dyDescent="0.6">
      <c r="A2629">
        <v>40765344591</v>
      </c>
      <c r="B2629" t="s">
        <v>1340</v>
      </c>
      <c r="C2629">
        <v>86019109588</v>
      </c>
      <c r="D2629" t="s">
        <v>682</v>
      </c>
      <c r="E2629" s="3">
        <v>60000</v>
      </c>
      <c r="F2629">
        <v>10.45</v>
      </c>
      <c r="G2629" s="3">
        <v>58955</v>
      </c>
      <c r="H2629" s="3">
        <v>57006</v>
      </c>
      <c r="I2629">
        <v>0</v>
      </c>
      <c r="J2629" s="4">
        <v>44597</v>
      </c>
      <c r="K2629">
        <v>1</v>
      </c>
      <c r="L2629">
        <v>1</v>
      </c>
      <c r="M2629">
        <v>0</v>
      </c>
      <c r="N2629">
        <v>0</v>
      </c>
      <c r="O2629">
        <v>0</v>
      </c>
      <c r="P2629">
        <v>0</v>
      </c>
      <c r="Q2629" t="s">
        <v>73</v>
      </c>
      <c r="R2629">
        <v>0</v>
      </c>
      <c r="S2629" s="3">
        <v>1949</v>
      </c>
      <c r="T2629" t="s">
        <v>74</v>
      </c>
      <c r="U2629">
        <v>0</v>
      </c>
      <c r="V2629">
        <v>0</v>
      </c>
      <c r="Z2629" t="s">
        <v>75</v>
      </c>
      <c r="AA2629" t="s">
        <v>74</v>
      </c>
      <c r="AB2629" t="s">
        <v>75</v>
      </c>
      <c r="AC2629">
        <v>0</v>
      </c>
      <c r="AD2629" t="s">
        <v>74</v>
      </c>
    </row>
    <row r="2630" spans="1:34" x14ac:dyDescent="0.6">
      <c r="A2630">
        <v>40830077924</v>
      </c>
      <c r="B2630" t="s">
        <v>1340</v>
      </c>
      <c r="C2630">
        <v>86119173266</v>
      </c>
      <c r="D2630" t="s">
        <v>1375</v>
      </c>
      <c r="E2630" s="3">
        <v>82000</v>
      </c>
      <c r="F2630">
        <v>10.7</v>
      </c>
      <c r="G2630" s="3">
        <v>82629</v>
      </c>
      <c r="H2630" s="3">
        <v>79956</v>
      </c>
      <c r="I2630">
        <v>0</v>
      </c>
      <c r="J2630" s="4">
        <v>44625</v>
      </c>
      <c r="K2630">
        <v>1</v>
      </c>
      <c r="L2630">
        <v>1</v>
      </c>
      <c r="M2630">
        <v>0</v>
      </c>
      <c r="N2630">
        <v>0</v>
      </c>
      <c r="O2630">
        <v>0</v>
      </c>
      <c r="P2630">
        <v>0</v>
      </c>
      <c r="Q2630" t="s">
        <v>73</v>
      </c>
      <c r="R2630">
        <v>0</v>
      </c>
      <c r="S2630" s="3">
        <v>2673</v>
      </c>
      <c r="T2630" t="s">
        <v>74</v>
      </c>
      <c r="U2630">
        <v>0</v>
      </c>
      <c r="V2630">
        <v>0</v>
      </c>
      <c r="Z2630" t="s">
        <v>75</v>
      </c>
      <c r="AA2630" t="s">
        <v>74</v>
      </c>
      <c r="AB2630" t="s">
        <v>75</v>
      </c>
      <c r="AC2630">
        <v>0</v>
      </c>
      <c r="AD2630" t="s">
        <v>74</v>
      </c>
    </row>
    <row r="2631" spans="1:34" x14ac:dyDescent="0.6">
      <c r="A2631">
        <v>40846456349</v>
      </c>
      <c r="B2631" t="s">
        <v>1340</v>
      </c>
      <c r="C2631">
        <v>80084072175</v>
      </c>
      <c r="D2631" t="s">
        <v>302</v>
      </c>
      <c r="E2631" s="3">
        <v>30000</v>
      </c>
      <c r="F2631">
        <v>10.7</v>
      </c>
      <c r="G2631" s="3">
        <v>30185</v>
      </c>
      <c r="H2631" s="3">
        <v>30185</v>
      </c>
      <c r="I2631">
        <v>0</v>
      </c>
      <c r="J2631" s="4">
        <v>44631</v>
      </c>
      <c r="K2631">
        <v>1</v>
      </c>
      <c r="L2631">
        <v>1</v>
      </c>
      <c r="M2631">
        <v>0</v>
      </c>
      <c r="N2631">
        <v>0</v>
      </c>
      <c r="O2631">
        <v>0</v>
      </c>
      <c r="P2631">
        <v>0</v>
      </c>
      <c r="Q2631" t="s">
        <v>73</v>
      </c>
      <c r="R2631">
        <v>0</v>
      </c>
      <c r="S2631" s="3">
        <v>2648</v>
      </c>
      <c r="T2631" t="s">
        <v>74</v>
      </c>
      <c r="U2631">
        <v>0</v>
      </c>
      <c r="V2631">
        <v>0</v>
      </c>
      <c r="W2631" t="s">
        <v>75</v>
      </c>
      <c r="Y2631">
        <v>9</v>
      </c>
      <c r="Z2631" t="s">
        <v>75</v>
      </c>
      <c r="AA2631" t="s">
        <v>74</v>
      </c>
      <c r="AB2631" t="s">
        <v>75</v>
      </c>
      <c r="AC2631">
        <v>0</v>
      </c>
      <c r="AD2631" t="s">
        <v>74</v>
      </c>
    </row>
    <row r="2632" spans="1:34" x14ac:dyDescent="0.6">
      <c r="A2632">
        <v>40849220138</v>
      </c>
      <c r="B2632" t="s">
        <v>1340</v>
      </c>
      <c r="C2632">
        <v>86994510363</v>
      </c>
      <c r="D2632" t="s">
        <v>685</v>
      </c>
      <c r="E2632" s="3">
        <v>278000</v>
      </c>
      <c r="F2632">
        <v>10.7</v>
      </c>
      <c r="G2632" s="3">
        <v>279501</v>
      </c>
      <c r="H2632" s="3">
        <v>270439</v>
      </c>
      <c r="I2632">
        <v>0</v>
      </c>
      <c r="J2632" s="4">
        <v>44633</v>
      </c>
      <c r="K2632">
        <v>1</v>
      </c>
      <c r="L2632">
        <v>1</v>
      </c>
      <c r="M2632">
        <v>0</v>
      </c>
      <c r="N2632">
        <v>0</v>
      </c>
      <c r="O2632">
        <v>0</v>
      </c>
      <c r="P2632">
        <v>0</v>
      </c>
      <c r="Q2632" t="s">
        <v>73</v>
      </c>
      <c r="R2632">
        <v>0</v>
      </c>
      <c r="S2632" s="3">
        <v>9062</v>
      </c>
      <c r="T2632" t="s">
        <v>74</v>
      </c>
      <c r="U2632">
        <v>0</v>
      </c>
      <c r="V2632">
        <v>0</v>
      </c>
      <c r="W2632" t="s">
        <v>75</v>
      </c>
      <c r="Y2632">
        <v>9</v>
      </c>
      <c r="Z2632" t="s">
        <v>75</v>
      </c>
      <c r="AA2632" t="s">
        <v>74</v>
      </c>
      <c r="AB2632" t="s">
        <v>75</v>
      </c>
      <c r="AC2632">
        <v>0</v>
      </c>
      <c r="AD2632" t="s">
        <v>74</v>
      </c>
    </row>
    <row r="2633" spans="1:34" x14ac:dyDescent="0.6">
      <c r="A2633">
        <v>40865177501</v>
      </c>
      <c r="B2633" t="s">
        <v>1340</v>
      </c>
      <c r="C2633">
        <v>85149587621</v>
      </c>
      <c r="D2633" t="s">
        <v>1034</v>
      </c>
      <c r="E2633" s="3">
        <v>24000</v>
      </c>
      <c r="F2633">
        <v>10.7</v>
      </c>
      <c r="G2633" s="3">
        <v>24077</v>
      </c>
      <c r="H2633" s="3">
        <v>24077</v>
      </c>
      <c r="I2633">
        <v>0</v>
      </c>
      <c r="J2633" s="4">
        <v>44641</v>
      </c>
      <c r="K2633">
        <v>1</v>
      </c>
      <c r="L2633">
        <v>1</v>
      </c>
      <c r="M2633">
        <v>0</v>
      </c>
      <c r="N2633">
        <v>0</v>
      </c>
      <c r="O2633">
        <v>0</v>
      </c>
      <c r="P2633">
        <v>0</v>
      </c>
      <c r="Q2633" t="s">
        <v>73</v>
      </c>
      <c r="R2633">
        <v>0</v>
      </c>
      <c r="S2633" s="3">
        <v>2118</v>
      </c>
      <c r="T2633" t="s">
        <v>74</v>
      </c>
      <c r="U2633">
        <v>0</v>
      </c>
      <c r="V2633">
        <v>0</v>
      </c>
      <c r="Z2633" t="s">
        <v>75</v>
      </c>
      <c r="AA2633" t="s">
        <v>74</v>
      </c>
      <c r="AB2633" t="s">
        <v>75</v>
      </c>
      <c r="AC2633">
        <v>0</v>
      </c>
      <c r="AD2633" t="s">
        <v>74</v>
      </c>
    </row>
    <row r="2634" spans="1:34" x14ac:dyDescent="0.6">
      <c r="A2634">
        <v>40474441845</v>
      </c>
      <c r="B2634" t="s">
        <v>1340</v>
      </c>
      <c r="C2634">
        <v>86461929743</v>
      </c>
      <c r="D2634" t="s">
        <v>1036</v>
      </c>
      <c r="E2634" s="3">
        <v>30000</v>
      </c>
      <c r="F2634">
        <v>10.7</v>
      </c>
      <c r="G2634" s="3">
        <v>15371</v>
      </c>
      <c r="H2634" s="3">
        <v>18019</v>
      </c>
      <c r="I2634" s="3">
        <v>2648</v>
      </c>
      <c r="J2634" s="4">
        <v>44468</v>
      </c>
      <c r="K2634">
        <v>6</v>
      </c>
      <c r="L2634">
        <v>5</v>
      </c>
      <c r="M2634">
        <v>1</v>
      </c>
      <c r="N2634">
        <v>1</v>
      </c>
      <c r="O2634">
        <v>1</v>
      </c>
      <c r="P2634">
        <v>701</v>
      </c>
      <c r="Q2634" t="s">
        <v>73</v>
      </c>
      <c r="R2634">
        <v>0</v>
      </c>
      <c r="S2634" s="3">
        <v>2648</v>
      </c>
      <c r="T2634" s="4">
        <v>44649</v>
      </c>
      <c r="U2634">
        <v>0</v>
      </c>
      <c r="V2634">
        <v>3.48</v>
      </c>
      <c r="W2634" t="s">
        <v>75</v>
      </c>
      <c r="Y2634">
        <v>3</v>
      </c>
      <c r="Z2634" t="s">
        <v>75</v>
      </c>
      <c r="AA2634" t="s">
        <v>74</v>
      </c>
      <c r="AB2634" t="s">
        <v>75</v>
      </c>
      <c r="AC2634">
        <v>0</v>
      </c>
      <c r="AD2634" t="s">
        <v>74</v>
      </c>
      <c r="AE2634" t="s">
        <v>173</v>
      </c>
      <c r="AF2634" s="4">
        <v>44649</v>
      </c>
      <c r="AG2634">
        <v>701</v>
      </c>
    </row>
    <row r="2635" spans="1:34" x14ac:dyDescent="0.6">
      <c r="A2635">
        <v>40745660111</v>
      </c>
      <c r="B2635" t="s">
        <v>1340</v>
      </c>
      <c r="C2635">
        <v>86195947786</v>
      </c>
      <c r="D2635" t="s">
        <v>719</v>
      </c>
      <c r="E2635" s="3">
        <v>70000</v>
      </c>
      <c r="F2635">
        <v>10.7</v>
      </c>
      <c r="G2635" s="3">
        <v>66683</v>
      </c>
      <c r="H2635" s="3">
        <v>68965</v>
      </c>
      <c r="I2635" s="3">
        <v>2282</v>
      </c>
      <c r="J2635" s="4">
        <v>44590</v>
      </c>
      <c r="K2635">
        <v>2</v>
      </c>
      <c r="L2635">
        <v>1</v>
      </c>
      <c r="M2635">
        <v>1</v>
      </c>
      <c r="N2635">
        <v>1</v>
      </c>
      <c r="O2635">
        <v>1</v>
      </c>
      <c r="P2635">
        <v>701</v>
      </c>
      <c r="Q2635" t="s">
        <v>73</v>
      </c>
      <c r="R2635">
        <v>0</v>
      </c>
      <c r="S2635" s="3">
        <v>2282</v>
      </c>
      <c r="T2635" s="4">
        <v>44649</v>
      </c>
      <c r="U2635">
        <v>0</v>
      </c>
      <c r="V2635">
        <v>3</v>
      </c>
      <c r="W2635" t="s">
        <v>75</v>
      </c>
      <c r="Y2635">
        <v>3</v>
      </c>
      <c r="Z2635" t="s">
        <v>75</v>
      </c>
      <c r="AA2635" t="s">
        <v>74</v>
      </c>
      <c r="AB2635" t="s">
        <v>75</v>
      </c>
      <c r="AC2635">
        <v>0</v>
      </c>
      <c r="AD2635" t="s">
        <v>74</v>
      </c>
      <c r="AE2635" t="s">
        <v>173</v>
      </c>
      <c r="AF2635" s="4">
        <v>44649</v>
      </c>
      <c r="AG2635">
        <v>701</v>
      </c>
    </row>
    <row r="2636" spans="1:34" x14ac:dyDescent="0.6">
      <c r="A2636">
        <v>40747628971</v>
      </c>
      <c r="B2636" t="s">
        <v>1340</v>
      </c>
      <c r="C2636">
        <v>86160179608</v>
      </c>
      <c r="D2636" t="s">
        <v>1376</v>
      </c>
      <c r="E2636" s="3">
        <v>49000</v>
      </c>
      <c r="F2636">
        <v>10.7</v>
      </c>
      <c r="G2636" s="3">
        <v>46655</v>
      </c>
      <c r="H2636" s="3">
        <v>48253</v>
      </c>
      <c r="I2636" s="3">
        <v>1598</v>
      </c>
      <c r="J2636" s="4">
        <v>44592</v>
      </c>
      <c r="K2636">
        <v>2</v>
      </c>
      <c r="L2636">
        <v>1</v>
      </c>
      <c r="M2636">
        <v>1</v>
      </c>
      <c r="N2636">
        <v>1</v>
      </c>
      <c r="O2636">
        <v>1</v>
      </c>
      <c r="P2636">
        <v>701</v>
      </c>
      <c r="Q2636" t="s">
        <v>73</v>
      </c>
      <c r="R2636">
        <v>0</v>
      </c>
      <c r="S2636" s="3">
        <v>1598</v>
      </c>
      <c r="T2636" s="4">
        <v>44651</v>
      </c>
      <c r="U2636">
        <v>0</v>
      </c>
      <c r="V2636">
        <v>0</v>
      </c>
      <c r="Z2636" t="s">
        <v>75</v>
      </c>
      <c r="AA2636" t="s">
        <v>74</v>
      </c>
      <c r="AB2636" t="s">
        <v>75</v>
      </c>
      <c r="AC2636">
        <v>0</v>
      </c>
      <c r="AD2636" t="s">
        <v>74</v>
      </c>
      <c r="AE2636" t="s">
        <v>173</v>
      </c>
      <c r="AF2636" s="4">
        <v>44651</v>
      </c>
      <c r="AG2636">
        <v>701</v>
      </c>
    </row>
    <row r="2637" spans="1:34" x14ac:dyDescent="0.6">
      <c r="A2637">
        <v>40288913231</v>
      </c>
      <c r="B2637" t="s">
        <v>1340</v>
      </c>
      <c r="C2637">
        <v>85973510728</v>
      </c>
      <c r="D2637" t="s">
        <v>632</v>
      </c>
      <c r="E2637" s="3">
        <v>60000</v>
      </c>
      <c r="F2637">
        <v>10.7</v>
      </c>
      <c r="G2637" s="3">
        <v>48633</v>
      </c>
      <c r="H2637" s="3">
        <v>50680.68</v>
      </c>
      <c r="I2637" s="3">
        <v>2047.68</v>
      </c>
      <c r="J2637" s="4">
        <v>44390</v>
      </c>
      <c r="K2637">
        <v>8</v>
      </c>
      <c r="L2637">
        <v>7</v>
      </c>
      <c r="M2637">
        <v>1</v>
      </c>
      <c r="N2637">
        <v>2</v>
      </c>
      <c r="O2637">
        <v>2</v>
      </c>
      <c r="P2637">
        <v>702</v>
      </c>
      <c r="Q2637" t="s">
        <v>73</v>
      </c>
      <c r="R2637">
        <v>0</v>
      </c>
      <c r="S2637" s="3">
        <v>1956</v>
      </c>
      <c r="T2637" s="4">
        <v>44605</v>
      </c>
      <c r="U2637">
        <v>0</v>
      </c>
      <c r="V2637">
        <v>24.3</v>
      </c>
      <c r="W2637" t="s">
        <v>75</v>
      </c>
      <c r="Y2637">
        <v>1</v>
      </c>
      <c r="Z2637" t="s">
        <v>75</v>
      </c>
      <c r="AA2637" t="s">
        <v>74</v>
      </c>
      <c r="AB2637" t="s">
        <v>75</v>
      </c>
      <c r="AC2637">
        <v>0</v>
      </c>
      <c r="AD2637" t="s">
        <v>74</v>
      </c>
      <c r="AE2637" t="s">
        <v>184</v>
      </c>
      <c r="AF2637" s="4">
        <v>44635</v>
      </c>
      <c r="AG2637">
        <v>702</v>
      </c>
    </row>
    <row r="2638" spans="1:34" x14ac:dyDescent="0.6">
      <c r="A2638" t="s">
        <v>14</v>
      </c>
      <c r="B2638" t="s">
        <v>15</v>
      </c>
      <c r="C2638" t="s">
        <v>16</v>
      </c>
      <c r="D2638" t="s">
        <v>17</v>
      </c>
      <c r="E2638" t="s">
        <v>18</v>
      </c>
      <c r="F2638" t="s">
        <v>19</v>
      </c>
      <c r="G2638" t="s">
        <v>69</v>
      </c>
      <c r="H2638" t="s">
        <v>70</v>
      </c>
      <c r="I2638" t="s">
        <v>21</v>
      </c>
      <c r="J2638" t="s">
        <v>19</v>
      </c>
      <c r="K2638" t="s">
        <v>22</v>
      </c>
      <c r="L2638" t="s">
        <v>22</v>
      </c>
      <c r="M2638" t="s">
        <v>22</v>
      </c>
      <c r="N2638" t="s">
        <v>23</v>
      </c>
      <c r="O2638" t="s">
        <v>22</v>
      </c>
      <c r="P2638" t="s">
        <v>24</v>
      </c>
      <c r="Q2638" t="s">
        <v>19</v>
      </c>
      <c r="R2638" t="s">
        <v>25</v>
      </c>
      <c r="S2638" t="s">
        <v>21</v>
      </c>
      <c r="T2638" t="s">
        <v>26</v>
      </c>
      <c r="U2638" t="s">
        <v>14</v>
      </c>
      <c r="V2638" t="s">
        <v>18</v>
      </c>
      <c r="W2638" t="s">
        <v>24</v>
      </c>
      <c r="X2638" t="s">
        <v>27</v>
      </c>
      <c r="Y2638" t="s">
        <v>25</v>
      </c>
      <c r="Z2638" t="s">
        <v>28</v>
      </c>
      <c r="AA2638" t="s">
        <v>29</v>
      </c>
      <c r="AB2638" t="s">
        <v>25</v>
      </c>
      <c r="AC2638" t="s">
        <v>18</v>
      </c>
      <c r="AD2638" t="s">
        <v>26</v>
      </c>
      <c r="AE2638" t="s">
        <v>29</v>
      </c>
      <c r="AF2638" t="s">
        <v>19</v>
      </c>
      <c r="AG2638" t="s">
        <v>30</v>
      </c>
      <c r="AH2638" t="s">
        <v>31</v>
      </c>
    </row>
    <row r="2639" spans="1:34" x14ac:dyDescent="0.6">
      <c r="A2639" t="s">
        <v>77</v>
      </c>
      <c r="B2639" t="s">
        <v>1340</v>
      </c>
      <c r="E2639" s="3">
        <v>2497800</v>
      </c>
      <c r="G2639" s="3">
        <v>2142780</v>
      </c>
      <c r="H2639" s="3">
        <v>2030993.72</v>
      </c>
      <c r="I2639" s="3">
        <v>8575.68</v>
      </c>
    </row>
    <row r="2640" spans="1:34" x14ac:dyDescent="0.6">
      <c r="A2640" t="s">
        <v>14</v>
      </c>
      <c r="B2640" t="s">
        <v>15</v>
      </c>
      <c r="C2640" t="s">
        <v>16</v>
      </c>
      <c r="D2640" t="s">
        <v>17</v>
      </c>
      <c r="E2640" t="s">
        <v>18</v>
      </c>
      <c r="F2640" t="s">
        <v>19</v>
      </c>
      <c r="G2640" t="s">
        <v>69</v>
      </c>
      <c r="H2640" t="s">
        <v>70</v>
      </c>
      <c r="I2640" t="s">
        <v>21</v>
      </c>
      <c r="J2640" t="s">
        <v>19</v>
      </c>
      <c r="K2640" t="s">
        <v>22</v>
      </c>
      <c r="L2640" t="s">
        <v>22</v>
      </c>
      <c r="M2640" t="s">
        <v>22</v>
      </c>
      <c r="N2640" t="s">
        <v>23</v>
      </c>
      <c r="O2640" t="s">
        <v>22</v>
      </c>
      <c r="P2640" t="s">
        <v>24</v>
      </c>
      <c r="Q2640" t="s">
        <v>19</v>
      </c>
      <c r="R2640" t="s">
        <v>25</v>
      </c>
      <c r="S2640" t="s">
        <v>21</v>
      </c>
      <c r="T2640" t="s">
        <v>26</v>
      </c>
      <c r="U2640" t="s">
        <v>14</v>
      </c>
      <c r="V2640" t="s">
        <v>18</v>
      </c>
      <c r="W2640" t="s">
        <v>24</v>
      </c>
      <c r="X2640" t="s">
        <v>27</v>
      </c>
      <c r="Y2640" t="s">
        <v>25</v>
      </c>
      <c r="Z2640" t="s">
        <v>28</v>
      </c>
      <c r="AA2640" t="s">
        <v>29</v>
      </c>
      <c r="AB2640" t="s">
        <v>25</v>
      </c>
      <c r="AC2640" t="s">
        <v>18</v>
      </c>
      <c r="AD2640" t="s">
        <v>26</v>
      </c>
      <c r="AE2640" t="s">
        <v>29</v>
      </c>
      <c r="AF2640" t="s">
        <v>19</v>
      </c>
      <c r="AG2640" t="s">
        <v>30</v>
      </c>
      <c r="AH2640" t="s">
        <v>31</v>
      </c>
    </row>
    <row r="2641" spans="1:34" x14ac:dyDescent="0.6">
      <c r="A2641" t="s">
        <v>14</v>
      </c>
      <c r="B2641" t="s">
        <v>15</v>
      </c>
      <c r="C2641" t="s">
        <v>16</v>
      </c>
      <c r="D2641" t="s">
        <v>17</v>
      </c>
      <c r="E2641" t="s">
        <v>18</v>
      </c>
      <c r="F2641" t="s">
        <v>19</v>
      </c>
      <c r="G2641" t="s">
        <v>69</v>
      </c>
      <c r="H2641" t="s">
        <v>70</v>
      </c>
      <c r="I2641" t="s">
        <v>21</v>
      </c>
      <c r="J2641" t="s">
        <v>19</v>
      </c>
      <c r="K2641" t="s">
        <v>22</v>
      </c>
      <c r="L2641" t="s">
        <v>22</v>
      </c>
      <c r="M2641" t="s">
        <v>22</v>
      </c>
      <c r="N2641" t="s">
        <v>23</v>
      </c>
      <c r="O2641" t="s">
        <v>22</v>
      </c>
      <c r="P2641" t="s">
        <v>24</v>
      </c>
      <c r="Q2641" t="s">
        <v>19</v>
      </c>
      <c r="R2641" t="s">
        <v>25</v>
      </c>
      <c r="S2641" t="s">
        <v>21</v>
      </c>
      <c r="T2641" t="s">
        <v>26</v>
      </c>
      <c r="U2641" t="s">
        <v>14</v>
      </c>
      <c r="V2641" t="s">
        <v>18</v>
      </c>
      <c r="W2641" t="s">
        <v>24</v>
      </c>
      <c r="X2641" t="s">
        <v>27</v>
      </c>
      <c r="Y2641" t="s">
        <v>25</v>
      </c>
      <c r="Z2641" t="s">
        <v>28</v>
      </c>
      <c r="AA2641" t="s">
        <v>29</v>
      </c>
      <c r="AB2641" t="s">
        <v>25</v>
      </c>
      <c r="AC2641" t="s">
        <v>18</v>
      </c>
      <c r="AD2641" t="s">
        <v>26</v>
      </c>
      <c r="AE2641" t="s">
        <v>29</v>
      </c>
      <c r="AF2641" t="s">
        <v>19</v>
      </c>
      <c r="AG2641" t="s">
        <v>30</v>
      </c>
      <c r="AH2641" t="s">
        <v>31</v>
      </c>
    </row>
    <row r="2642" spans="1:34" x14ac:dyDescent="0.6">
      <c r="A2642" t="s">
        <v>120</v>
      </c>
      <c r="B2642">
        <v>706</v>
      </c>
      <c r="E2642" s="3">
        <v>1146828853</v>
      </c>
      <c r="G2642" s="3">
        <v>927965702.64999998</v>
      </c>
      <c r="H2642" s="3">
        <v>825897367.41999996</v>
      </c>
      <c r="I2642" s="3">
        <v>3762708.36</v>
      </c>
    </row>
    <row r="2643" spans="1:34" x14ac:dyDescent="0.6">
      <c r="A2643" t="s">
        <v>14</v>
      </c>
      <c r="B2643" t="s">
        <v>15</v>
      </c>
      <c r="C2643" t="s">
        <v>16</v>
      </c>
      <c r="D2643" t="s">
        <v>17</v>
      </c>
      <c r="E2643" t="s">
        <v>18</v>
      </c>
      <c r="F2643" t="s">
        <v>19</v>
      </c>
      <c r="G2643" t="s">
        <v>69</v>
      </c>
      <c r="H2643" t="s">
        <v>70</v>
      </c>
      <c r="I2643" t="s">
        <v>21</v>
      </c>
      <c r="J2643" t="s">
        <v>19</v>
      </c>
      <c r="K2643" t="s">
        <v>22</v>
      </c>
      <c r="L2643" t="s">
        <v>22</v>
      </c>
      <c r="M2643" t="s">
        <v>22</v>
      </c>
      <c r="N2643" t="s">
        <v>23</v>
      </c>
      <c r="O2643" t="s">
        <v>22</v>
      </c>
      <c r="P2643" t="s">
        <v>24</v>
      </c>
      <c r="Q2643" t="s">
        <v>19</v>
      </c>
      <c r="R2643" t="s">
        <v>25</v>
      </c>
      <c r="S2643" t="s">
        <v>21</v>
      </c>
      <c r="T2643" t="s">
        <v>26</v>
      </c>
      <c r="U2643" t="s">
        <v>14</v>
      </c>
      <c r="V2643" t="s">
        <v>18</v>
      </c>
      <c r="W2643" t="s">
        <v>24</v>
      </c>
      <c r="X2643" t="s">
        <v>27</v>
      </c>
      <c r="Y2643" t="s">
        <v>25</v>
      </c>
      <c r="Z2643" t="s">
        <v>28</v>
      </c>
      <c r="AA2643" t="s">
        <v>29</v>
      </c>
      <c r="AB2643" t="s">
        <v>25</v>
      </c>
      <c r="AC2643" t="s">
        <v>18</v>
      </c>
      <c r="AD2643" t="s">
        <v>26</v>
      </c>
      <c r="AE2643" t="s">
        <v>29</v>
      </c>
      <c r="AF2643" t="s">
        <v>19</v>
      </c>
      <c r="AG2643" t="s">
        <v>30</v>
      </c>
      <c r="AH2643" t="s">
        <v>31</v>
      </c>
    </row>
    <row r="2644" spans="1:34" x14ac:dyDescent="0.6">
      <c r="A2644">
        <v>39169753726</v>
      </c>
      <c r="B2644" t="s">
        <v>1377</v>
      </c>
      <c r="C2644">
        <v>85119586135</v>
      </c>
      <c r="D2644" t="s">
        <v>1378</v>
      </c>
      <c r="E2644" s="3">
        <v>3000000</v>
      </c>
      <c r="F2644">
        <v>6.75</v>
      </c>
      <c r="G2644" s="3">
        <v>1490526.96</v>
      </c>
      <c r="H2644" s="3">
        <v>1481351.96</v>
      </c>
      <c r="I2644">
        <v>0</v>
      </c>
      <c r="J2644" s="4">
        <v>43888</v>
      </c>
      <c r="K2644">
        <v>3</v>
      </c>
      <c r="L2644">
        <v>3</v>
      </c>
      <c r="M2644">
        <v>0</v>
      </c>
      <c r="N2644">
        <v>0</v>
      </c>
      <c r="O2644">
        <v>0</v>
      </c>
      <c r="P2644">
        <v>0</v>
      </c>
      <c r="Q2644" t="s">
        <v>73</v>
      </c>
      <c r="R2644">
        <v>15355</v>
      </c>
      <c r="S2644" s="3">
        <v>14442</v>
      </c>
      <c r="T2644" t="s">
        <v>74</v>
      </c>
      <c r="U2644">
        <v>0</v>
      </c>
      <c r="V2644">
        <v>0</v>
      </c>
      <c r="W2644" t="s">
        <v>75</v>
      </c>
      <c r="Y2644">
        <v>9</v>
      </c>
      <c r="Z2644" t="s">
        <v>75</v>
      </c>
      <c r="AA2644" t="s">
        <v>74</v>
      </c>
      <c r="AB2644" t="s">
        <v>75</v>
      </c>
      <c r="AC2644">
        <v>0</v>
      </c>
      <c r="AD2644" t="s">
        <v>74</v>
      </c>
      <c r="AE2644" t="s">
        <v>76</v>
      </c>
      <c r="AF2644" s="4">
        <v>44529</v>
      </c>
      <c r="AG2644">
        <v>0</v>
      </c>
    </row>
    <row r="2645" spans="1:34" x14ac:dyDescent="0.6">
      <c r="A2645" t="s">
        <v>14</v>
      </c>
      <c r="B2645" t="s">
        <v>15</v>
      </c>
      <c r="C2645" t="s">
        <v>16</v>
      </c>
      <c r="D2645" t="s">
        <v>17</v>
      </c>
      <c r="E2645" t="s">
        <v>18</v>
      </c>
      <c r="F2645" t="s">
        <v>19</v>
      </c>
      <c r="G2645" t="s">
        <v>69</v>
      </c>
      <c r="H2645" t="s">
        <v>70</v>
      </c>
      <c r="I2645" t="s">
        <v>21</v>
      </c>
      <c r="J2645" t="s">
        <v>19</v>
      </c>
      <c r="K2645" t="s">
        <v>22</v>
      </c>
      <c r="L2645" t="s">
        <v>22</v>
      </c>
      <c r="M2645" t="s">
        <v>22</v>
      </c>
      <c r="N2645" t="s">
        <v>23</v>
      </c>
      <c r="O2645" t="s">
        <v>22</v>
      </c>
      <c r="P2645" t="s">
        <v>24</v>
      </c>
      <c r="Q2645" t="s">
        <v>19</v>
      </c>
      <c r="R2645" t="s">
        <v>25</v>
      </c>
      <c r="S2645" t="s">
        <v>21</v>
      </c>
      <c r="T2645" t="s">
        <v>26</v>
      </c>
      <c r="U2645" t="s">
        <v>14</v>
      </c>
      <c r="V2645" t="s">
        <v>18</v>
      </c>
      <c r="W2645" t="s">
        <v>24</v>
      </c>
      <c r="X2645" t="s">
        <v>27</v>
      </c>
      <c r="Y2645" t="s">
        <v>25</v>
      </c>
      <c r="Z2645" t="s">
        <v>28</v>
      </c>
      <c r="AA2645" t="s">
        <v>29</v>
      </c>
      <c r="AB2645" t="s">
        <v>25</v>
      </c>
      <c r="AC2645" t="s">
        <v>18</v>
      </c>
      <c r="AD2645" t="s">
        <v>26</v>
      </c>
      <c r="AE2645" t="s">
        <v>29</v>
      </c>
      <c r="AF2645" t="s">
        <v>19</v>
      </c>
      <c r="AG2645" t="s">
        <v>30</v>
      </c>
      <c r="AH2645" t="s">
        <v>31</v>
      </c>
    </row>
    <row r="2646" spans="1:34" x14ac:dyDescent="0.6">
      <c r="A2646" t="s">
        <v>77</v>
      </c>
      <c r="B2646" t="s">
        <v>1377</v>
      </c>
      <c r="E2646" s="3">
        <v>3000000</v>
      </c>
      <c r="G2646" s="3">
        <v>1490526.96</v>
      </c>
      <c r="H2646" s="3">
        <v>1481351.96</v>
      </c>
      <c r="I2646">
        <v>0</v>
      </c>
    </row>
    <row r="2647" spans="1:34" x14ac:dyDescent="0.6">
      <c r="A2647" t="s">
        <v>14</v>
      </c>
      <c r="B2647" t="s">
        <v>15</v>
      </c>
      <c r="C2647" t="s">
        <v>16</v>
      </c>
      <c r="D2647" t="s">
        <v>17</v>
      </c>
      <c r="E2647" t="s">
        <v>18</v>
      </c>
      <c r="F2647" t="s">
        <v>19</v>
      </c>
      <c r="G2647" t="s">
        <v>69</v>
      </c>
      <c r="H2647" t="s">
        <v>70</v>
      </c>
      <c r="I2647" t="s">
        <v>21</v>
      </c>
      <c r="J2647" t="s">
        <v>19</v>
      </c>
      <c r="K2647" t="s">
        <v>22</v>
      </c>
      <c r="L2647" t="s">
        <v>22</v>
      </c>
      <c r="M2647" t="s">
        <v>22</v>
      </c>
      <c r="N2647" t="s">
        <v>23</v>
      </c>
      <c r="O2647" t="s">
        <v>22</v>
      </c>
      <c r="P2647" t="s">
        <v>24</v>
      </c>
      <c r="Q2647" t="s">
        <v>19</v>
      </c>
      <c r="R2647" t="s">
        <v>25</v>
      </c>
      <c r="S2647" t="s">
        <v>21</v>
      </c>
      <c r="T2647" t="s">
        <v>26</v>
      </c>
      <c r="U2647" t="s">
        <v>14</v>
      </c>
      <c r="V2647" t="s">
        <v>18</v>
      </c>
      <c r="W2647" t="s">
        <v>24</v>
      </c>
      <c r="X2647" t="s">
        <v>27</v>
      </c>
      <c r="Y2647" t="s">
        <v>25</v>
      </c>
      <c r="Z2647" t="s">
        <v>28</v>
      </c>
      <c r="AA2647" t="s">
        <v>29</v>
      </c>
      <c r="AB2647" t="s">
        <v>25</v>
      </c>
      <c r="AC2647" t="s">
        <v>18</v>
      </c>
      <c r="AD2647" t="s">
        <v>26</v>
      </c>
      <c r="AE2647" t="s">
        <v>29</v>
      </c>
      <c r="AF2647" t="s">
        <v>19</v>
      </c>
      <c r="AG2647" t="s">
        <v>30</v>
      </c>
      <c r="AH2647" t="s">
        <v>31</v>
      </c>
    </row>
    <row r="2648" spans="1:34" x14ac:dyDescent="0.6">
      <c r="A2648" t="s">
        <v>14</v>
      </c>
      <c r="B2648" t="s">
        <v>15</v>
      </c>
      <c r="C2648" t="s">
        <v>16</v>
      </c>
      <c r="D2648" t="s">
        <v>17</v>
      </c>
      <c r="E2648" t="s">
        <v>18</v>
      </c>
      <c r="F2648" t="s">
        <v>19</v>
      </c>
      <c r="G2648" t="s">
        <v>69</v>
      </c>
      <c r="H2648" t="s">
        <v>70</v>
      </c>
      <c r="I2648" t="s">
        <v>21</v>
      </c>
      <c r="J2648" t="s">
        <v>19</v>
      </c>
      <c r="K2648" t="s">
        <v>22</v>
      </c>
      <c r="L2648" t="s">
        <v>22</v>
      </c>
      <c r="M2648" t="s">
        <v>22</v>
      </c>
      <c r="N2648" t="s">
        <v>23</v>
      </c>
      <c r="O2648" t="s">
        <v>22</v>
      </c>
      <c r="P2648" t="s">
        <v>24</v>
      </c>
      <c r="Q2648" t="s">
        <v>19</v>
      </c>
      <c r="R2648" t="s">
        <v>25</v>
      </c>
      <c r="S2648" t="s">
        <v>21</v>
      </c>
      <c r="T2648" t="s">
        <v>26</v>
      </c>
      <c r="U2648" t="s">
        <v>14</v>
      </c>
      <c r="V2648" t="s">
        <v>18</v>
      </c>
      <c r="W2648" t="s">
        <v>24</v>
      </c>
      <c r="X2648" t="s">
        <v>27</v>
      </c>
      <c r="Y2648" t="s">
        <v>25</v>
      </c>
      <c r="Z2648" t="s">
        <v>28</v>
      </c>
      <c r="AA2648" t="s">
        <v>29</v>
      </c>
      <c r="AB2648" t="s">
        <v>25</v>
      </c>
      <c r="AC2648" t="s">
        <v>18</v>
      </c>
      <c r="AD2648" t="s">
        <v>26</v>
      </c>
      <c r="AE2648" t="s">
        <v>29</v>
      </c>
      <c r="AF2648" t="s">
        <v>19</v>
      </c>
      <c r="AG2648" t="s">
        <v>30</v>
      </c>
      <c r="AH2648" t="s">
        <v>31</v>
      </c>
    </row>
    <row r="2649" spans="1:34" x14ac:dyDescent="0.6">
      <c r="A2649" t="s">
        <v>120</v>
      </c>
      <c r="B2649">
        <v>806</v>
      </c>
      <c r="E2649" s="3">
        <v>3000000</v>
      </c>
      <c r="G2649" s="3">
        <v>1490526.96</v>
      </c>
      <c r="H2649" s="3">
        <v>1481351.96</v>
      </c>
      <c r="I2649">
        <v>0</v>
      </c>
    </row>
    <row r="2650" spans="1:34" x14ac:dyDescent="0.6">
      <c r="A2650" t="s">
        <v>14</v>
      </c>
      <c r="B2650" t="s">
        <v>15</v>
      </c>
      <c r="C2650" t="s">
        <v>16</v>
      </c>
      <c r="D2650" t="s">
        <v>17</v>
      </c>
      <c r="E2650" t="s">
        <v>18</v>
      </c>
      <c r="F2650" t="s">
        <v>19</v>
      </c>
      <c r="G2650" t="s">
        <v>69</v>
      </c>
      <c r="H2650" t="s">
        <v>70</v>
      </c>
      <c r="I2650" t="s">
        <v>21</v>
      </c>
      <c r="J2650" t="s">
        <v>19</v>
      </c>
      <c r="K2650" t="s">
        <v>22</v>
      </c>
      <c r="L2650" t="s">
        <v>22</v>
      </c>
      <c r="M2650" t="s">
        <v>22</v>
      </c>
      <c r="N2650" t="s">
        <v>23</v>
      </c>
      <c r="O2650" t="s">
        <v>22</v>
      </c>
      <c r="P2650" t="s">
        <v>24</v>
      </c>
      <c r="Q2650" t="s">
        <v>19</v>
      </c>
      <c r="R2650" t="s">
        <v>25</v>
      </c>
      <c r="S2650" t="s">
        <v>21</v>
      </c>
      <c r="T2650" t="s">
        <v>26</v>
      </c>
      <c r="U2650" t="s">
        <v>14</v>
      </c>
      <c r="V2650" t="s">
        <v>18</v>
      </c>
      <c r="W2650" t="s">
        <v>24</v>
      </c>
      <c r="X2650" t="s">
        <v>27</v>
      </c>
      <c r="Y2650" t="s">
        <v>25</v>
      </c>
      <c r="Z2650" t="s">
        <v>28</v>
      </c>
      <c r="AA2650" t="s">
        <v>29</v>
      </c>
      <c r="AB2650" t="s">
        <v>25</v>
      </c>
      <c r="AC2650" t="s">
        <v>18</v>
      </c>
      <c r="AD2650" t="s">
        <v>26</v>
      </c>
      <c r="AE2650" t="s">
        <v>29</v>
      </c>
      <c r="AF2650" t="s">
        <v>19</v>
      </c>
      <c r="AG2650" t="s">
        <v>30</v>
      </c>
      <c r="AH2650" t="s">
        <v>31</v>
      </c>
    </row>
    <row r="2651" spans="1:34" x14ac:dyDescent="0.6">
      <c r="A2651">
        <v>40486971469</v>
      </c>
      <c r="B2651" t="s">
        <v>1379</v>
      </c>
      <c r="C2651">
        <v>87933289552</v>
      </c>
      <c r="D2651" t="s">
        <v>1380</v>
      </c>
      <c r="E2651" s="3">
        <v>17500000</v>
      </c>
      <c r="F2651">
        <v>10.4</v>
      </c>
      <c r="G2651">
        <v>0</v>
      </c>
      <c r="H2651">
        <v>0</v>
      </c>
      <c r="I2651">
        <v>0</v>
      </c>
      <c r="J2651" s="4">
        <v>44473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 t="s">
        <v>73</v>
      </c>
      <c r="R2651">
        <v>0</v>
      </c>
      <c r="S2651" s="3">
        <v>852022</v>
      </c>
      <c r="T2651" t="s">
        <v>74</v>
      </c>
      <c r="U2651">
        <v>0</v>
      </c>
      <c r="V2651" s="3">
        <v>104664.12</v>
      </c>
      <c r="W2651" t="s">
        <v>75</v>
      </c>
      <c r="Y2651">
        <v>9</v>
      </c>
      <c r="Z2651" t="s">
        <v>75</v>
      </c>
      <c r="AA2651" t="s">
        <v>74</v>
      </c>
      <c r="AB2651" t="s">
        <v>75</v>
      </c>
      <c r="AC2651">
        <v>0</v>
      </c>
      <c r="AD2651" t="s">
        <v>74</v>
      </c>
    </row>
    <row r="2652" spans="1:34" x14ac:dyDescent="0.6">
      <c r="A2652">
        <v>40749568622</v>
      </c>
      <c r="B2652" t="s">
        <v>1379</v>
      </c>
      <c r="C2652">
        <v>87933289552</v>
      </c>
      <c r="D2652" t="s">
        <v>1380</v>
      </c>
      <c r="E2652" s="3">
        <v>17500000</v>
      </c>
      <c r="F2652">
        <v>14.75</v>
      </c>
      <c r="G2652">
        <v>0</v>
      </c>
      <c r="H2652">
        <v>0</v>
      </c>
      <c r="I2652">
        <v>0</v>
      </c>
      <c r="J2652" s="4">
        <v>44592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 t="s">
        <v>73</v>
      </c>
      <c r="R2652">
        <v>0</v>
      </c>
      <c r="S2652" s="3">
        <v>604503</v>
      </c>
      <c r="T2652" t="s">
        <v>74</v>
      </c>
      <c r="U2652">
        <v>0</v>
      </c>
      <c r="V2652" s="3">
        <v>20508.509999999998</v>
      </c>
      <c r="W2652" t="s">
        <v>75</v>
      </c>
      <c r="Y2652">
        <v>9</v>
      </c>
      <c r="Z2652" t="s">
        <v>75</v>
      </c>
      <c r="AA2652" t="s">
        <v>74</v>
      </c>
      <c r="AB2652" t="s">
        <v>75</v>
      </c>
      <c r="AC2652">
        <v>0</v>
      </c>
      <c r="AD2652" t="s">
        <v>74</v>
      </c>
    </row>
    <row r="2653" spans="1:34" x14ac:dyDescent="0.6">
      <c r="A2653">
        <v>40867160743</v>
      </c>
      <c r="B2653" t="s">
        <v>1379</v>
      </c>
      <c r="C2653">
        <v>87933289552</v>
      </c>
      <c r="D2653" t="s">
        <v>1380</v>
      </c>
      <c r="E2653" s="3">
        <v>17500000</v>
      </c>
      <c r="F2653">
        <v>14.75</v>
      </c>
      <c r="G2653" s="3">
        <v>17570688</v>
      </c>
      <c r="H2653" s="3">
        <v>17499017</v>
      </c>
      <c r="I2653">
        <v>0</v>
      </c>
      <c r="J2653" s="4">
        <v>44642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 t="s">
        <v>73</v>
      </c>
      <c r="R2653">
        <v>0</v>
      </c>
      <c r="S2653" s="3">
        <v>70720</v>
      </c>
      <c r="T2653" t="s">
        <v>74</v>
      </c>
      <c r="U2653">
        <v>0</v>
      </c>
      <c r="V2653">
        <v>0</v>
      </c>
      <c r="W2653" t="s">
        <v>75</v>
      </c>
      <c r="Y2653">
        <v>9</v>
      </c>
      <c r="Z2653" t="s">
        <v>75</v>
      </c>
      <c r="AA2653" t="s">
        <v>74</v>
      </c>
      <c r="AB2653" t="s">
        <v>75</v>
      </c>
      <c r="AC2653">
        <v>0</v>
      </c>
      <c r="AD2653" t="s">
        <v>74</v>
      </c>
    </row>
    <row r="2654" spans="1:34" x14ac:dyDescent="0.6">
      <c r="A2654" t="s">
        <v>14</v>
      </c>
      <c r="B2654" t="s">
        <v>15</v>
      </c>
      <c r="C2654" t="s">
        <v>16</v>
      </c>
      <c r="D2654" t="s">
        <v>17</v>
      </c>
      <c r="E2654" t="s">
        <v>18</v>
      </c>
      <c r="F2654" t="s">
        <v>19</v>
      </c>
      <c r="G2654" t="s">
        <v>69</v>
      </c>
      <c r="H2654" t="s">
        <v>70</v>
      </c>
      <c r="I2654" t="s">
        <v>21</v>
      </c>
      <c r="J2654" t="s">
        <v>19</v>
      </c>
      <c r="K2654" t="s">
        <v>22</v>
      </c>
      <c r="L2654" t="s">
        <v>22</v>
      </c>
      <c r="M2654" t="s">
        <v>22</v>
      </c>
      <c r="N2654" t="s">
        <v>23</v>
      </c>
      <c r="O2654" t="s">
        <v>22</v>
      </c>
      <c r="P2654" t="s">
        <v>24</v>
      </c>
      <c r="Q2654" t="s">
        <v>19</v>
      </c>
      <c r="R2654" t="s">
        <v>25</v>
      </c>
      <c r="S2654" t="s">
        <v>21</v>
      </c>
      <c r="T2654" t="s">
        <v>26</v>
      </c>
      <c r="U2654" t="s">
        <v>14</v>
      </c>
      <c r="V2654" t="s">
        <v>18</v>
      </c>
      <c r="W2654" t="s">
        <v>24</v>
      </c>
      <c r="X2654" t="s">
        <v>27</v>
      </c>
      <c r="Y2654" t="s">
        <v>25</v>
      </c>
      <c r="Z2654" t="s">
        <v>28</v>
      </c>
      <c r="AA2654" t="s">
        <v>29</v>
      </c>
      <c r="AB2654" t="s">
        <v>25</v>
      </c>
      <c r="AC2654" t="s">
        <v>18</v>
      </c>
      <c r="AD2654" t="s">
        <v>26</v>
      </c>
      <c r="AE2654" t="s">
        <v>29</v>
      </c>
      <c r="AF2654" t="s">
        <v>19</v>
      </c>
      <c r="AG2654" t="s">
        <v>30</v>
      </c>
      <c r="AH2654" t="s">
        <v>31</v>
      </c>
    </row>
    <row r="2655" spans="1:34" x14ac:dyDescent="0.6">
      <c r="A2655" t="s">
        <v>77</v>
      </c>
      <c r="B2655" t="s">
        <v>1379</v>
      </c>
      <c r="E2655" s="3">
        <v>52500000</v>
      </c>
      <c r="G2655" s="3">
        <v>17570688</v>
      </c>
      <c r="H2655" s="3">
        <v>17499017</v>
      </c>
      <c r="I2655">
        <v>0</v>
      </c>
    </row>
    <row r="2656" spans="1:34" x14ac:dyDescent="0.6">
      <c r="A2656" t="s">
        <v>14</v>
      </c>
      <c r="B2656" t="s">
        <v>15</v>
      </c>
      <c r="C2656" t="s">
        <v>16</v>
      </c>
      <c r="D2656" t="s">
        <v>17</v>
      </c>
      <c r="E2656" t="s">
        <v>18</v>
      </c>
      <c r="F2656" t="s">
        <v>19</v>
      </c>
      <c r="G2656" t="s">
        <v>69</v>
      </c>
      <c r="H2656" t="s">
        <v>70</v>
      </c>
      <c r="I2656" t="s">
        <v>21</v>
      </c>
      <c r="J2656" t="s">
        <v>19</v>
      </c>
      <c r="K2656" t="s">
        <v>22</v>
      </c>
      <c r="L2656" t="s">
        <v>22</v>
      </c>
      <c r="M2656" t="s">
        <v>22</v>
      </c>
      <c r="N2656" t="s">
        <v>23</v>
      </c>
      <c r="O2656" t="s">
        <v>22</v>
      </c>
      <c r="P2656" t="s">
        <v>24</v>
      </c>
      <c r="Q2656" t="s">
        <v>19</v>
      </c>
      <c r="R2656" t="s">
        <v>25</v>
      </c>
      <c r="S2656" t="s">
        <v>21</v>
      </c>
      <c r="T2656" t="s">
        <v>26</v>
      </c>
      <c r="U2656" t="s">
        <v>14</v>
      </c>
      <c r="V2656" t="s">
        <v>18</v>
      </c>
      <c r="W2656" t="s">
        <v>24</v>
      </c>
      <c r="X2656" t="s">
        <v>27</v>
      </c>
      <c r="Y2656" t="s">
        <v>25</v>
      </c>
      <c r="Z2656" t="s">
        <v>28</v>
      </c>
      <c r="AA2656" t="s">
        <v>29</v>
      </c>
      <c r="AB2656" t="s">
        <v>25</v>
      </c>
      <c r="AC2656" t="s">
        <v>18</v>
      </c>
      <c r="AD2656" t="s">
        <v>26</v>
      </c>
      <c r="AE2656" t="s">
        <v>29</v>
      </c>
      <c r="AF2656" t="s">
        <v>19</v>
      </c>
      <c r="AG2656" t="s">
        <v>30</v>
      </c>
      <c r="AH2656" t="s">
        <v>31</v>
      </c>
    </row>
    <row r="2657" spans="1:34" x14ac:dyDescent="0.6">
      <c r="A2657" t="s">
        <v>14</v>
      </c>
      <c r="B2657" t="s">
        <v>15</v>
      </c>
      <c r="C2657" t="s">
        <v>16</v>
      </c>
      <c r="D2657" t="s">
        <v>17</v>
      </c>
      <c r="E2657" t="s">
        <v>18</v>
      </c>
      <c r="F2657" t="s">
        <v>19</v>
      </c>
      <c r="G2657" t="s">
        <v>69</v>
      </c>
      <c r="H2657" t="s">
        <v>70</v>
      </c>
      <c r="I2657" t="s">
        <v>21</v>
      </c>
      <c r="J2657" t="s">
        <v>19</v>
      </c>
      <c r="K2657" t="s">
        <v>22</v>
      </c>
      <c r="L2657" t="s">
        <v>22</v>
      </c>
      <c r="M2657" t="s">
        <v>22</v>
      </c>
      <c r="N2657" t="s">
        <v>23</v>
      </c>
      <c r="O2657" t="s">
        <v>22</v>
      </c>
      <c r="P2657" t="s">
        <v>24</v>
      </c>
      <c r="Q2657" t="s">
        <v>19</v>
      </c>
      <c r="R2657" t="s">
        <v>25</v>
      </c>
      <c r="S2657" t="s">
        <v>21</v>
      </c>
      <c r="T2657" t="s">
        <v>26</v>
      </c>
      <c r="U2657" t="s">
        <v>14</v>
      </c>
      <c r="V2657" t="s">
        <v>18</v>
      </c>
      <c r="W2657" t="s">
        <v>24</v>
      </c>
      <c r="X2657" t="s">
        <v>27</v>
      </c>
      <c r="Y2657" t="s">
        <v>25</v>
      </c>
      <c r="Z2657" t="s">
        <v>28</v>
      </c>
      <c r="AA2657" t="s">
        <v>29</v>
      </c>
      <c r="AB2657" t="s">
        <v>25</v>
      </c>
      <c r="AC2657" t="s">
        <v>18</v>
      </c>
      <c r="AD2657" t="s">
        <v>26</v>
      </c>
      <c r="AE2657" t="s">
        <v>29</v>
      </c>
      <c r="AF2657" t="s">
        <v>19</v>
      </c>
      <c r="AG2657" t="s">
        <v>30</v>
      </c>
      <c r="AH2657" t="s">
        <v>31</v>
      </c>
    </row>
    <row r="2658" spans="1:34" x14ac:dyDescent="0.6">
      <c r="A2658" t="s">
        <v>120</v>
      </c>
      <c r="B2658">
        <v>5001</v>
      </c>
      <c r="E2658" s="3">
        <v>52500000</v>
      </c>
      <c r="G2658" s="3">
        <v>17570688</v>
      </c>
      <c r="H2658" s="3">
        <v>17499017</v>
      </c>
      <c r="I2658">
        <v>0</v>
      </c>
    </row>
    <row r="2659" spans="1:34" x14ac:dyDescent="0.6">
      <c r="A2659" t="s">
        <v>14</v>
      </c>
      <c r="B2659" t="s">
        <v>15</v>
      </c>
      <c r="C2659" t="s">
        <v>16</v>
      </c>
      <c r="D2659" t="s">
        <v>17</v>
      </c>
      <c r="E2659" t="s">
        <v>18</v>
      </c>
      <c r="F2659" t="s">
        <v>19</v>
      </c>
      <c r="G2659" t="s">
        <v>69</v>
      </c>
      <c r="H2659" t="s">
        <v>70</v>
      </c>
      <c r="I2659" t="s">
        <v>21</v>
      </c>
      <c r="J2659" t="s">
        <v>19</v>
      </c>
      <c r="K2659" t="s">
        <v>22</v>
      </c>
      <c r="L2659" t="s">
        <v>22</v>
      </c>
      <c r="M2659" t="s">
        <v>22</v>
      </c>
      <c r="N2659" t="s">
        <v>23</v>
      </c>
      <c r="O2659" t="s">
        <v>22</v>
      </c>
      <c r="P2659" t="s">
        <v>24</v>
      </c>
      <c r="Q2659" t="s">
        <v>19</v>
      </c>
      <c r="R2659" t="s">
        <v>25</v>
      </c>
      <c r="S2659" t="s">
        <v>21</v>
      </c>
      <c r="T2659" t="s">
        <v>26</v>
      </c>
      <c r="U2659" t="s">
        <v>14</v>
      </c>
      <c r="V2659" t="s">
        <v>18</v>
      </c>
      <c r="W2659" t="s">
        <v>24</v>
      </c>
      <c r="X2659" t="s">
        <v>27</v>
      </c>
      <c r="Y2659" t="s">
        <v>25</v>
      </c>
      <c r="Z2659" t="s">
        <v>28</v>
      </c>
      <c r="AA2659" t="s">
        <v>29</v>
      </c>
      <c r="AB2659" t="s">
        <v>25</v>
      </c>
      <c r="AC2659" t="s">
        <v>18</v>
      </c>
      <c r="AD2659" t="s">
        <v>26</v>
      </c>
      <c r="AE2659" t="s">
        <v>29</v>
      </c>
      <c r="AF2659" t="s">
        <v>19</v>
      </c>
      <c r="AG2659" t="s">
        <v>30</v>
      </c>
      <c r="AH2659" t="s">
        <v>31</v>
      </c>
    </row>
    <row r="2660" spans="1:34" x14ac:dyDescent="0.6">
      <c r="A2660">
        <v>35718981206</v>
      </c>
      <c r="B2660" t="s">
        <v>1381</v>
      </c>
      <c r="C2660">
        <v>88763072531</v>
      </c>
      <c r="D2660" t="s">
        <v>1382</v>
      </c>
      <c r="E2660" s="3">
        <v>5000</v>
      </c>
      <c r="F2660">
        <v>9.85</v>
      </c>
      <c r="G2660">
        <v>0</v>
      </c>
      <c r="H2660">
        <v>0</v>
      </c>
      <c r="I2660">
        <v>0</v>
      </c>
      <c r="J2660" s="4">
        <v>42478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 t="s">
        <v>73</v>
      </c>
      <c r="R2660">
        <v>5018</v>
      </c>
      <c r="S2660">
        <v>459</v>
      </c>
      <c r="T2660" t="s">
        <v>74</v>
      </c>
      <c r="U2660">
        <v>0</v>
      </c>
      <c r="V2660">
        <v>428.6</v>
      </c>
      <c r="W2660" t="s">
        <v>75</v>
      </c>
      <c r="Y2660">
        <v>9</v>
      </c>
      <c r="Z2660" t="s">
        <v>75</v>
      </c>
      <c r="AA2660" t="s">
        <v>74</v>
      </c>
      <c r="AB2660" t="s">
        <v>75</v>
      </c>
      <c r="AC2660">
        <v>0</v>
      </c>
      <c r="AD2660" t="s">
        <v>74</v>
      </c>
    </row>
    <row r="2661" spans="1:34" x14ac:dyDescent="0.6">
      <c r="A2661" t="s">
        <v>14</v>
      </c>
      <c r="B2661" t="s">
        <v>15</v>
      </c>
      <c r="C2661" t="s">
        <v>16</v>
      </c>
      <c r="D2661" t="s">
        <v>17</v>
      </c>
      <c r="E2661" t="s">
        <v>18</v>
      </c>
      <c r="F2661" t="s">
        <v>19</v>
      </c>
      <c r="G2661" t="s">
        <v>69</v>
      </c>
      <c r="H2661" t="s">
        <v>70</v>
      </c>
      <c r="I2661" t="s">
        <v>21</v>
      </c>
      <c r="J2661" t="s">
        <v>19</v>
      </c>
      <c r="K2661" t="s">
        <v>22</v>
      </c>
      <c r="L2661" t="s">
        <v>22</v>
      </c>
      <c r="M2661" t="s">
        <v>22</v>
      </c>
      <c r="N2661" t="s">
        <v>23</v>
      </c>
      <c r="O2661" t="s">
        <v>22</v>
      </c>
      <c r="P2661" t="s">
        <v>24</v>
      </c>
      <c r="Q2661" t="s">
        <v>19</v>
      </c>
      <c r="R2661" t="s">
        <v>25</v>
      </c>
      <c r="S2661" t="s">
        <v>21</v>
      </c>
      <c r="T2661" t="s">
        <v>26</v>
      </c>
      <c r="U2661" t="s">
        <v>14</v>
      </c>
      <c r="V2661" t="s">
        <v>18</v>
      </c>
      <c r="W2661" t="s">
        <v>24</v>
      </c>
      <c r="X2661" t="s">
        <v>27</v>
      </c>
      <c r="Y2661" t="s">
        <v>25</v>
      </c>
      <c r="Z2661" t="s">
        <v>28</v>
      </c>
      <c r="AA2661" t="s">
        <v>29</v>
      </c>
      <c r="AB2661" t="s">
        <v>25</v>
      </c>
      <c r="AC2661" t="s">
        <v>18</v>
      </c>
      <c r="AD2661" t="s">
        <v>26</v>
      </c>
      <c r="AE2661" t="s">
        <v>29</v>
      </c>
      <c r="AF2661" t="s">
        <v>19</v>
      </c>
      <c r="AG2661" t="s">
        <v>30</v>
      </c>
      <c r="AH2661" t="s">
        <v>31</v>
      </c>
    </row>
    <row r="2663" spans="1:34" x14ac:dyDescent="0.6">
      <c r="A2663" t="s">
        <v>101</v>
      </c>
      <c r="B2663" t="s">
        <v>102</v>
      </c>
      <c r="C2663" t="s">
        <v>103</v>
      </c>
      <c r="D2663" t="s">
        <v>104</v>
      </c>
    </row>
    <row r="2665" spans="1:34" x14ac:dyDescent="0.6">
      <c r="A2665" t="s">
        <v>3</v>
      </c>
      <c r="B2665">
        <v>1</v>
      </c>
      <c r="C2665" t="s">
        <v>4</v>
      </c>
      <c r="D2665" t="s">
        <v>5</v>
      </c>
      <c r="E2665" t="s">
        <v>6</v>
      </c>
      <c r="F2665" s="1">
        <v>45383.166666666664</v>
      </c>
      <c r="G2665">
        <v>0</v>
      </c>
    </row>
    <row r="2666" spans="1:34" x14ac:dyDescent="0.6">
      <c r="A2666" t="s">
        <v>7</v>
      </c>
      <c r="E2666" t="s">
        <v>8</v>
      </c>
      <c r="F2666" s="2">
        <v>44621</v>
      </c>
    </row>
    <row r="2667" spans="1:34" x14ac:dyDescent="0.6">
      <c r="C2667" t="s">
        <v>9</v>
      </c>
      <c r="D2667" t="s">
        <v>10</v>
      </c>
    </row>
    <row r="2668" spans="1:34" x14ac:dyDescent="0.6">
      <c r="A2668" t="s">
        <v>11</v>
      </c>
      <c r="B2668" t="s">
        <v>12</v>
      </c>
      <c r="E2668" t="s">
        <v>1383</v>
      </c>
    </row>
    <row r="2669" spans="1:34" x14ac:dyDescent="0.6">
      <c r="A2669" t="s">
        <v>0</v>
      </c>
    </row>
    <row r="2670" spans="1:34" x14ac:dyDescent="0.6">
      <c r="A2670" t="s">
        <v>14</v>
      </c>
      <c r="B2670" t="s">
        <v>15</v>
      </c>
      <c r="C2670" t="s">
        <v>16</v>
      </c>
      <c r="D2670" t="s">
        <v>17</v>
      </c>
      <c r="E2670" t="s">
        <v>18</v>
      </c>
      <c r="F2670" t="s">
        <v>19</v>
      </c>
      <c r="G2670" t="s">
        <v>20</v>
      </c>
      <c r="H2670" t="s">
        <v>21</v>
      </c>
      <c r="I2670" t="s">
        <v>21</v>
      </c>
      <c r="J2670" t="s">
        <v>19</v>
      </c>
      <c r="K2670" t="s">
        <v>22</v>
      </c>
      <c r="L2670" t="s">
        <v>22</v>
      </c>
      <c r="M2670" t="s">
        <v>22</v>
      </c>
      <c r="N2670" t="s">
        <v>23</v>
      </c>
      <c r="O2670" t="s">
        <v>22</v>
      </c>
      <c r="P2670" t="s">
        <v>24</v>
      </c>
      <c r="Q2670" t="s">
        <v>19</v>
      </c>
      <c r="R2670" t="s">
        <v>25</v>
      </c>
      <c r="S2670" t="s">
        <v>21</v>
      </c>
      <c r="T2670" t="s">
        <v>26</v>
      </c>
      <c r="U2670" t="s">
        <v>14</v>
      </c>
      <c r="V2670" t="s">
        <v>18</v>
      </c>
      <c r="W2670" t="s">
        <v>24</v>
      </c>
      <c r="X2670" t="s">
        <v>27</v>
      </c>
      <c r="Y2670" t="s">
        <v>25</v>
      </c>
      <c r="Z2670" t="s">
        <v>28</v>
      </c>
      <c r="AA2670" t="s">
        <v>29</v>
      </c>
      <c r="AB2670" t="s">
        <v>25</v>
      </c>
      <c r="AC2670" t="s">
        <v>18</v>
      </c>
      <c r="AD2670" t="s">
        <v>26</v>
      </c>
      <c r="AE2670" t="s">
        <v>29</v>
      </c>
      <c r="AF2670" t="s">
        <v>19</v>
      </c>
      <c r="AG2670" t="s">
        <v>30</v>
      </c>
      <c r="AH2670" t="s">
        <v>31</v>
      </c>
    </row>
    <row r="2671" spans="1:34" x14ac:dyDescent="0.6">
      <c r="A2671" t="s">
        <v>32</v>
      </c>
      <c r="B2671" t="s">
        <v>33</v>
      </c>
      <c r="C2671" t="s">
        <v>34</v>
      </c>
      <c r="D2671" t="s">
        <v>35</v>
      </c>
      <c r="E2671" t="s">
        <v>36</v>
      </c>
      <c r="F2671" t="s">
        <v>37</v>
      </c>
      <c r="G2671" t="s">
        <v>38</v>
      </c>
      <c r="H2671" t="s">
        <v>39</v>
      </c>
      <c r="I2671" t="s">
        <v>40</v>
      </c>
      <c r="J2671" t="s">
        <v>41</v>
      </c>
      <c r="K2671" t="s">
        <v>42</v>
      </c>
      <c r="L2671" t="s">
        <v>42</v>
      </c>
      <c r="M2671" t="s">
        <v>42</v>
      </c>
      <c r="N2671" t="s">
        <v>43</v>
      </c>
      <c r="O2671" t="s">
        <v>44</v>
      </c>
      <c r="P2671" t="s">
        <v>45</v>
      </c>
      <c r="Q2671" t="s">
        <v>46</v>
      </c>
      <c r="R2671" t="s">
        <v>47</v>
      </c>
      <c r="S2671" t="s">
        <v>48</v>
      </c>
      <c r="T2671" t="s">
        <v>49</v>
      </c>
      <c r="U2671" t="s">
        <v>50</v>
      </c>
      <c r="V2671" t="s">
        <v>51</v>
      </c>
      <c r="W2671" t="s">
        <v>52</v>
      </c>
      <c r="X2671" t="s">
        <v>53</v>
      </c>
      <c r="Y2671" t="s">
        <v>54</v>
      </c>
      <c r="Z2671" t="s">
        <v>55</v>
      </c>
      <c r="AA2671" t="s">
        <v>56</v>
      </c>
      <c r="AB2671" t="s">
        <v>57</v>
      </c>
      <c r="AC2671" t="s">
        <v>58</v>
      </c>
      <c r="AD2671" t="s">
        <v>59</v>
      </c>
      <c r="AE2671" t="s">
        <v>60</v>
      </c>
      <c r="AF2671" t="s">
        <v>61</v>
      </c>
      <c r="AG2671" t="s">
        <v>62</v>
      </c>
    </row>
    <row r="2672" spans="1:34" x14ac:dyDescent="0.6">
      <c r="J2672" t="s">
        <v>63</v>
      </c>
      <c r="K2672" t="s">
        <v>64</v>
      </c>
      <c r="L2672" t="s">
        <v>65</v>
      </c>
      <c r="M2672" t="s">
        <v>66</v>
      </c>
      <c r="N2672" t="s">
        <v>67</v>
      </c>
      <c r="O2672" t="s">
        <v>67</v>
      </c>
      <c r="P2672" t="s">
        <v>68</v>
      </c>
    </row>
    <row r="2673" spans="1:34" x14ac:dyDescent="0.6">
      <c r="A2673" t="s">
        <v>14</v>
      </c>
      <c r="B2673" t="s">
        <v>15</v>
      </c>
      <c r="C2673" t="s">
        <v>16</v>
      </c>
      <c r="D2673" t="s">
        <v>17</v>
      </c>
      <c r="E2673" t="s">
        <v>18</v>
      </c>
      <c r="F2673" t="s">
        <v>19</v>
      </c>
      <c r="G2673" t="s">
        <v>69</v>
      </c>
      <c r="H2673" t="s">
        <v>70</v>
      </c>
      <c r="I2673" t="s">
        <v>21</v>
      </c>
      <c r="J2673" t="s">
        <v>19</v>
      </c>
      <c r="K2673" t="s">
        <v>22</v>
      </c>
      <c r="L2673" t="s">
        <v>22</v>
      </c>
      <c r="M2673" t="s">
        <v>22</v>
      </c>
      <c r="N2673" t="s">
        <v>23</v>
      </c>
      <c r="O2673" t="s">
        <v>22</v>
      </c>
      <c r="P2673" t="s">
        <v>24</v>
      </c>
      <c r="Q2673" t="s">
        <v>19</v>
      </c>
      <c r="R2673" t="s">
        <v>25</v>
      </c>
      <c r="S2673" t="s">
        <v>21</v>
      </c>
      <c r="T2673" t="s">
        <v>26</v>
      </c>
      <c r="U2673" t="s">
        <v>14</v>
      </c>
      <c r="V2673" t="s">
        <v>18</v>
      </c>
      <c r="W2673" t="s">
        <v>24</v>
      </c>
      <c r="X2673" t="s">
        <v>27</v>
      </c>
      <c r="Y2673" t="s">
        <v>25</v>
      </c>
      <c r="Z2673" t="s">
        <v>28</v>
      </c>
      <c r="AA2673" t="s">
        <v>29</v>
      </c>
      <c r="AB2673" t="s">
        <v>25</v>
      </c>
      <c r="AC2673" t="s">
        <v>18</v>
      </c>
      <c r="AD2673" t="s">
        <v>26</v>
      </c>
      <c r="AE2673" t="s">
        <v>29</v>
      </c>
      <c r="AF2673" t="s">
        <v>19</v>
      </c>
      <c r="AG2673" t="s">
        <v>30</v>
      </c>
      <c r="AH2673" t="s">
        <v>31</v>
      </c>
    </row>
    <row r="2674" spans="1:34" x14ac:dyDescent="0.6">
      <c r="A2674" t="s">
        <v>14</v>
      </c>
      <c r="B2674" t="s">
        <v>15</v>
      </c>
      <c r="C2674" t="s">
        <v>16</v>
      </c>
      <c r="D2674" t="s">
        <v>17</v>
      </c>
      <c r="E2674" t="s">
        <v>18</v>
      </c>
      <c r="F2674" t="s">
        <v>19</v>
      </c>
      <c r="G2674" t="s">
        <v>69</v>
      </c>
      <c r="H2674" t="s">
        <v>70</v>
      </c>
      <c r="I2674" t="s">
        <v>21</v>
      </c>
      <c r="J2674" t="s">
        <v>19</v>
      </c>
      <c r="K2674" t="s">
        <v>22</v>
      </c>
      <c r="L2674" t="s">
        <v>22</v>
      </c>
      <c r="M2674" t="s">
        <v>22</v>
      </c>
      <c r="N2674" t="s">
        <v>23</v>
      </c>
      <c r="O2674" t="s">
        <v>22</v>
      </c>
      <c r="P2674" t="s">
        <v>24</v>
      </c>
      <c r="Q2674" t="s">
        <v>19</v>
      </c>
      <c r="R2674" t="s">
        <v>25</v>
      </c>
      <c r="S2674" t="s">
        <v>21</v>
      </c>
      <c r="T2674" t="s">
        <v>26</v>
      </c>
      <c r="U2674" t="s">
        <v>14</v>
      </c>
      <c r="V2674" t="s">
        <v>18</v>
      </c>
      <c r="W2674" t="s">
        <v>24</v>
      </c>
      <c r="X2674" t="s">
        <v>27</v>
      </c>
      <c r="Y2674" t="s">
        <v>25</v>
      </c>
      <c r="Z2674" t="s">
        <v>28</v>
      </c>
      <c r="AA2674" t="s">
        <v>29</v>
      </c>
      <c r="AB2674" t="s">
        <v>25</v>
      </c>
      <c r="AC2674" t="s">
        <v>18</v>
      </c>
      <c r="AD2674" t="s">
        <v>26</v>
      </c>
      <c r="AE2674" t="s">
        <v>29</v>
      </c>
      <c r="AF2674" t="s">
        <v>19</v>
      </c>
      <c r="AG2674" t="s">
        <v>30</v>
      </c>
      <c r="AH2674" t="s">
        <v>31</v>
      </c>
    </row>
    <row r="2675" spans="1:34" x14ac:dyDescent="0.6">
      <c r="A2675" t="s">
        <v>77</v>
      </c>
      <c r="B2675" t="s">
        <v>1381</v>
      </c>
      <c r="E2675" s="3">
        <v>5000</v>
      </c>
      <c r="G2675">
        <v>0</v>
      </c>
      <c r="H2675">
        <v>0</v>
      </c>
      <c r="I2675">
        <v>0</v>
      </c>
    </row>
    <row r="2676" spans="1:34" x14ac:dyDescent="0.6">
      <c r="A2676" t="s">
        <v>14</v>
      </c>
      <c r="B2676" t="s">
        <v>15</v>
      </c>
      <c r="C2676" t="s">
        <v>16</v>
      </c>
      <c r="D2676" t="s">
        <v>17</v>
      </c>
      <c r="E2676" t="s">
        <v>18</v>
      </c>
      <c r="F2676" t="s">
        <v>19</v>
      </c>
      <c r="G2676" t="s">
        <v>69</v>
      </c>
      <c r="H2676" t="s">
        <v>70</v>
      </c>
      <c r="I2676" t="s">
        <v>21</v>
      </c>
      <c r="J2676" t="s">
        <v>19</v>
      </c>
      <c r="K2676" t="s">
        <v>22</v>
      </c>
      <c r="L2676" t="s">
        <v>22</v>
      </c>
      <c r="M2676" t="s">
        <v>22</v>
      </c>
      <c r="N2676" t="s">
        <v>23</v>
      </c>
      <c r="O2676" t="s">
        <v>22</v>
      </c>
      <c r="P2676" t="s">
        <v>24</v>
      </c>
      <c r="Q2676" t="s">
        <v>19</v>
      </c>
      <c r="R2676" t="s">
        <v>25</v>
      </c>
      <c r="S2676" t="s">
        <v>21</v>
      </c>
      <c r="T2676" t="s">
        <v>26</v>
      </c>
      <c r="U2676" t="s">
        <v>14</v>
      </c>
      <c r="V2676" t="s">
        <v>18</v>
      </c>
      <c r="W2676" t="s">
        <v>24</v>
      </c>
      <c r="X2676" t="s">
        <v>27</v>
      </c>
      <c r="Y2676" t="s">
        <v>25</v>
      </c>
      <c r="Z2676" t="s">
        <v>28</v>
      </c>
      <c r="AA2676" t="s">
        <v>29</v>
      </c>
      <c r="AB2676" t="s">
        <v>25</v>
      </c>
      <c r="AC2676" t="s">
        <v>18</v>
      </c>
      <c r="AD2676" t="s">
        <v>26</v>
      </c>
      <c r="AE2676" t="s">
        <v>29</v>
      </c>
      <c r="AF2676" t="s">
        <v>19</v>
      </c>
      <c r="AG2676" t="s">
        <v>30</v>
      </c>
      <c r="AH2676" t="s">
        <v>31</v>
      </c>
    </row>
    <row r="2677" spans="1:34" x14ac:dyDescent="0.6">
      <c r="A2677">
        <v>37480587574</v>
      </c>
      <c r="B2677" t="s">
        <v>1384</v>
      </c>
      <c r="C2677">
        <v>90047285527</v>
      </c>
      <c r="D2677" t="s">
        <v>1385</v>
      </c>
      <c r="E2677" s="3">
        <v>104000</v>
      </c>
      <c r="F2677">
        <v>10.25</v>
      </c>
      <c r="G2677" s="3">
        <v>84259.74</v>
      </c>
      <c r="H2677" s="3">
        <v>83331.649999999994</v>
      </c>
      <c r="I2677">
        <v>0</v>
      </c>
      <c r="J2677" s="4">
        <v>43119</v>
      </c>
      <c r="K2677">
        <v>1</v>
      </c>
      <c r="L2677">
        <v>1</v>
      </c>
      <c r="M2677">
        <v>0</v>
      </c>
      <c r="N2677">
        <v>0</v>
      </c>
      <c r="O2677">
        <v>0</v>
      </c>
      <c r="P2677">
        <v>0</v>
      </c>
      <c r="Q2677" t="s">
        <v>73</v>
      </c>
      <c r="R2677">
        <v>5018</v>
      </c>
      <c r="S2677" s="3">
        <v>2415</v>
      </c>
      <c r="T2677" t="s">
        <v>74</v>
      </c>
      <c r="U2677">
        <v>0</v>
      </c>
      <c r="V2677">
        <v>0</v>
      </c>
      <c r="W2677" t="s">
        <v>75</v>
      </c>
      <c r="Y2677">
        <v>9</v>
      </c>
      <c r="Z2677" t="s">
        <v>75</v>
      </c>
      <c r="AA2677" t="s">
        <v>74</v>
      </c>
      <c r="AB2677" t="s">
        <v>75</v>
      </c>
      <c r="AC2677">
        <v>0</v>
      </c>
      <c r="AD2677" t="s">
        <v>74</v>
      </c>
      <c r="AE2677" t="s">
        <v>76</v>
      </c>
      <c r="AF2677" s="4">
        <v>44406</v>
      </c>
      <c r="AG2677">
        <v>0</v>
      </c>
    </row>
    <row r="2678" spans="1:34" x14ac:dyDescent="0.6">
      <c r="A2678">
        <v>38005320730</v>
      </c>
      <c r="B2678" t="s">
        <v>1384</v>
      </c>
      <c r="C2678">
        <v>90189397964</v>
      </c>
      <c r="D2678" t="s">
        <v>1386</v>
      </c>
      <c r="E2678" s="3">
        <v>150000</v>
      </c>
      <c r="F2678">
        <v>10.4</v>
      </c>
      <c r="G2678" s="3">
        <v>145252.13</v>
      </c>
      <c r="H2678" s="3">
        <v>137322.56</v>
      </c>
      <c r="I2678">
        <v>0</v>
      </c>
      <c r="J2678" s="4">
        <v>43383</v>
      </c>
      <c r="K2678">
        <v>1</v>
      </c>
      <c r="L2678">
        <v>1</v>
      </c>
      <c r="M2678">
        <v>0</v>
      </c>
      <c r="N2678">
        <v>0</v>
      </c>
      <c r="O2678">
        <v>0</v>
      </c>
      <c r="P2678">
        <v>0</v>
      </c>
      <c r="Q2678" t="s">
        <v>73</v>
      </c>
      <c r="R2678">
        <v>5018</v>
      </c>
      <c r="S2678" s="3">
        <v>5957</v>
      </c>
      <c r="T2678" t="s">
        <v>74</v>
      </c>
      <c r="U2678">
        <v>0</v>
      </c>
      <c r="V2678">
        <v>0</v>
      </c>
      <c r="W2678" t="s">
        <v>75</v>
      </c>
      <c r="Y2678">
        <v>9</v>
      </c>
      <c r="Z2678" t="s">
        <v>75</v>
      </c>
      <c r="AA2678" t="s">
        <v>74</v>
      </c>
      <c r="AB2678" t="s">
        <v>75</v>
      </c>
      <c r="AC2678">
        <v>0</v>
      </c>
      <c r="AD2678" t="s">
        <v>74</v>
      </c>
      <c r="AE2678" t="s">
        <v>76</v>
      </c>
      <c r="AF2678" s="4">
        <v>44456</v>
      </c>
      <c r="AG2678">
        <v>0</v>
      </c>
    </row>
    <row r="2679" spans="1:34" x14ac:dyDescent="0.6">
      <c r="A2679">
        <v>38009950383</v>
      </c>
      <c r="B2679" t="s">
        <v>1384</v>
      </c>
      <c r="C2679">
        <v>87218419554</v>
      </c>
      <c r="D2679" t="s">
        <v>1387</v>
      </c>
      <c r="E2679" s="3">
        <v>150000</v>
      </c>
      <c r="F2679">
        <v>10.4</v>
      </c>
      <c r="G2679" s="3">
        <v>63025</v>
      </c>
      <c r="H2679" s="3">
        <v>54203.6</v>
      </c>
      <c r="I2679">
        <v>0</v>
      </c>
      <c r="J2679" s="4">
        <v>43385</v>
      </c>
      <c r="K2679">
        <v>19</v>
      </c>
      <c r="L2679">
        <v>19</v>
      </c>
      <c r="M2679">
        <v>0</v>
      </c>
      <c r="N2679">
        <v>0</v>
      </c>
      <c r="O2679">
        <v>0</v>
      </c>
      <c r="P2679">
        <v>0</v>
      </c>
      <c r="Q2679" t="s">
        <v>73</v>
      </c>
      <c r="R2679">
        <v>5018</v>
      </c>
      <c r="S2679" s="3">
        <v>3743</v>
      </c>
      <c r="T2679" t="s">
        <v>74</v>
      </c>
      <c r="U2679">
        <v>0</v>
      </c>
      <c r="V2679">
        <v>0</v>
      </c>
      <c r="W2679" t="s">
        <v>75</v>
      </c>
      <c r="Y2679">
        <v>9</v>
      </c>
      <c r="Z2679" t="s">
        <v>75</v>
      </c>
      <c r="AA2679" t="s">
        <v>74</v>
      </c>
      <c r="AB2679" t="s">
        <v>75</v>
      </c>
      <c r="AC2679">
        <v>0</v>
      </c>
      <c r="AD2679" t="s">
        <v>74</v>
      </c>
      <c r="AE2679" t="s">
        <v>76</v>
      </c>
      <c r="AF2679" s="4">
        <v>43949</v>
      </c>
      <c r="AG2679">
        <v>0</v>
      </c>
    </row>
    <row r="2680" spans="1:34" x14ac:dyDescent="0.6">
      <c r="A2680">
        <v>38488373066</v>
      </c>
      <c r="B2680" t="s">
        <v>1384</v>
      </c>
      <c r="C2680">
        <v>80084106140</v>
      </c>
      <c r="D2680" t="s">
        <v>1388</v>
      </c>
      <c r="E2680" s="3">
        <v>140000</v>
      </c>
      <c r="F2680">
        <v>10.25</v>
      </c>
      <c r="G2680" s="3">
        <v>82182</v>
      </c>
      <c r="H2680" s="3">
        <v>80218.649999999994</v>
      </c>
      <c r="I2680">
        <v>0</v>
      </c>
      <c r="J2680" s="4">
        <v>43614</v>
      </c>
      <c r="K2680">
        <v>17</v>
      </c>
      <c r="L2680">
        <v>17</v>
      </c>
      <c r="M2680">
        <v>0</v>
      </c>
      <c r="N2680">
        <v>0</v>
      </c>
      <c r="O2680">
        <v>0</v>
      </c>
      <c r="P2680">
        <v>0</v>
      </c>
      <c r="Q2680" t="s">
        <v>73</v>
      </c>
      <c r="R2680">
        <v>5018</v>
      </c>
      <c r="S2680" s="3">
        <v>3234</v>
      </c>
      <c r="T2680" t="s">
        <v>74</v>
      </c>
      <c r="U2680">
        <v>0</v>
      </c>
      <c r="V2680">
        <v>0</v>
      </c>
      <c r="W2680" t="s">
        <v>75</v>
      </c>
      <c r="Y2680">
        <v>9</v>
      </c>
      <c r="Z2680" t="s">
        <v>75</v>
      </c>
      <c r="AA2680" t="s">
        <v>74</v>
      </c>
      <c r="AB2680" t="s">
        <v>75</v>
      </c>
      <c r="AC2680">
        <v>0</v>
      </c>
      <c r="AD2680" t="s">
        <v>74</v>
      </c>
      <c r="AE2680" t="s">
        <v>76</v>
      </c>
      <c r="AF2680" s="4">
        <v>44573</v>
      </c>
      <c r="AG2680">
        <v>0</v>
      </c>
    </row>
    <row r="2681" spans="1:34" x14ac:dyDescent="0.6">
      <c r="A2681">
        <v>38538185669</v>
      </c>
      <c r="B2681" t="s">
        <v>1384</v>
      </c>
      <c r="C2681">
        <v>90322560274</v>
      </c>
      <c r="D2681" t="s">
        <v>1389</v>
      </c>
      <c r="E2681" s="3">
        <v>200000</v>
      </c>
      <c r="F2681">
        <v>10.25</v>
      </c>
      <c r="G2681" s="3">
        <v>126822</v>
      </c>
      <c r="H2681" s="3">
        <v>83822.8</v>
      </c>
      <c r="I2681">
        <v>0</v>
      </c>
      <c r="J2681" s="4">
        <v>43635</v>
      </c>
      <c r="K2681">
        <v>19</v>
      </c>
      <c r="L2681">
        <v>19</v>
      </c>
      <c r="M2681">
        <v>0</v>
      </c>
      <c r="N2681">
        <v>0</v>
      </c>
      <c r="O2681">
        <v>0</v>
      </c>
      <c r="P2681">
        <v>0</v>
      </c>
      <c r="Q2681" t="s">
        <v>73</v>
      </c>
      <c r="R2681">
        <v>5018</v>
      </c>
      <c r="S2681" s="3">
        <v>4541</v>
      </c>
      <c r="T2681" t="s">
        <v>74</v>
      </c>
      <c r="U2681">
        <v>0</v>
      </c>
      <c r="V2681">
        <v>0</v>
      </c>
      <c r="W2681" t="s">
        <v>75</v>
      </c>
      <c r="Y2681">
        <v>9</v>
      </c>
      <c r="Z2681" t="s">
        <v>75</v>
      </c>
      <c r="AA2681" t="s">
        <v>74</v>
      </c>
      <c r="AB2681" t="s">
        <v>75</v>
      </c>
      <c r="AC2681">
        <v>0</v>
      </c>
      <c r="AD2681" t="s">
        <v>74</v>
      </c>
    </row>
    <row r="2682" spans="1:34" x14ac:dyDescent="0.6">
      <c r="A2682">
        <v>38690142811</v>
      </c>
      <c r="B2682" t="s">
        <v>1384</v>
      </c>
      <c r="C2682">
        <v>87842558483</v>
      </c>
      <c r="D2682" t="s">
        <v>1390</v>
      </c>
      <c r="E2682" s="3">
        <v>145000</v>
      </c>
      <c r="F2682">
        <v>9.9</v>
      </c>
      <c r="G2682" s="3">
        <v>99087</v>
      </c>
      <c r="H2682" s="3">
        <v>80624.11</v>
      </c>
      <c r="I2682">
        <v>0</v>
      </c>
      <c r="J2682" s="4">
        <v>43693</v>
      </c>
      <c r="K2682">
        <v>19</v>
      </c>
      <c r="L2682">
        <v>19</v>
      </c>
      <c r="M2682">
        <v>0</v>
      </c>
      <c r="N2682">
        <v>0</v>
      </c>
      <c r="O2682">
        <v>0</v>
      </c>
      <c r="P2682">
        <v>0</v>
      </c>
      <c r="Q2682" t="s">
        <v>73</v>
      </c>
      <c r="R2682">
        <v>5018</v>
      </c>
      <c r="S2682" s="3">
        <v>3355</v>
      </c>
      <c r="T2682" t="s">
        <v>74</v>
      </c>
      <c r="U2682">
        <v>0</v>
      </c>
      <c r="V2682">
        <v>0</v>
      </c>
      <c r="W2682" t="s">
        <v>75</v>
      </c>
      <c r="Y2682">
        <v>9</v>
      </c>
      <c r="Z2682" t="s">
        <v>75</v>
      </c>
      <c r="AA2682" t="s">
        <v>74</v>
      </c>
      <c r="AB2682" t="s">
        <v>75</v>
      </c>
      <c r="AC2682">
        <v>0</v>
      </c>
      <c r="AD2682" t="s">
        <v>74</v>
      </c>
    </row>
    <row r="2683" spans="1:34" x14ac:dyDescent="0.6">
      <c r="A2683">
        <v>40232374699</v>
      </c>
      <c r="B2683" t="s">
        <v>1384</v>
      </c>
      <c r="C2683">
        <v>87996051331</v>
      </c>
      <c r="D2683" t="s">
        <v>1391</v>
      </c>
      <c r="E2683" s="3">
        <v>84000</v>
      </c>
      <c r="F2683">
        <v>9.9</v>
      </c>
      <c r="G2683" s="3">
        <v>74029.850000000006</v>
      </c>
      <c r="H2683" s="3">
        <v>73821.850000000006</v>
      </c>
      <c r="I2683">
        <v>0</v>
      </c>
      <c r="J2683" s="4">
        <v>44364</v>
      </c>
      <c r="K2683">
        <v>4</v>
      </c>
      <c r="L2683">
        <v>4</v>
      </c>
      <c r="M2683">
        <v>0</v>
      </c>
      <c r="N2683">
        <v>0</v>
      </c>
      <c r="O2683">
        <v>0</v>
      </c>
      <c r="P2683">
        <v>0</v>
      </c>
      <c r="Q2683" t="s">
        <v>73</v>
      </c>
      <c r="R2683">
        <v>5018</v>
      </c>
      <c r="S2683" s="3">
        <v>1771</v>
      </c>
      <c r="T2683" t="s">
        <v>74</v>
      </c>
      <c r="U2683">
        <v>0</v>
      </c>
      <c r="V2683">
        <v>0</v>
      </c>
      <c r="Z2683" t="s">
        <v>75</v>
      </c>
      <c r="AA2683" t="s">
        <v>74</v>
      </c>
      <c r="AB2683" t="s">
        <v>75</v>
      </c>
      <c r="AC2683">
        <v>0</v>
      </c>
      <c r="AD2683" t="s">
        <v>74</v>
      </c>
      <c r="AE2683" t="s">
        <v>76</v>
      </c>
      <c r="AF2683" s="4">
        <v>44518</v>
      </c>
      <c r="AG2683">
        <v>0</v>
      </c>
    </row>
    <row r="2684" spans="1:34" x14ac:dyDescent="0.6">
      <c r="A2684">
        <v>38557497096</v>
      </c>
      <c r="B2684" t="s">
        <v>1384</v>
      </c>
      <c r="C2684">
        <v>90332671381</v>
      </c>
      <c r="D2684" t="s">
        <v>1392</v>
      </c>
      <c r="E2684" s="3">
        <v>200000</v>
      </c>
      <c r="F2684">
        <v>10.25</v>
      </c>
      <c r="G2684" s="3">
        <v>134734</v>
      </c>
      <c r="H2684" s="3">
        <v>137331.93</v>
      </c>
      <c r="I2684" s="3">
        <v>2597.9299999999998</v>
      </c>
      <c r="J2684" s="4">
        <v>43643</v>
      </c>
      <c r="K2684">
        <v>19</v>
      </c>
      <c r="L2684">
        <v>18</v>
      </c>
      <c r="M2684">
        <v>1</v>
      </c>
      <c r="N2684">
        <v>1</v>
      </c>
      <c r="O2684">
        <v>1</v>
      </c>
      <c r="P2684">
        <v>701</v>
      </c>
      <c r="Q2684" t="s">
        <v>73</v>
      </c>
      <c r="R2684">
        <v>5018</v>
      </c>
      <c r="S2684" s="3">
        <v>4573</v>
      </c>
      <c r="T2684" s="4">
        <v>44646</v>
      </c>
      <c r="U2684">
        <v>0</v>
      </c>
      <c r="V2684">
        <v>0</v>
      </c>
      <c r="Z2684" t="s">
        <v>75</v>
      </c>
      <c r="AA2684" t="s">
        <v>74</v>
      </c>
      <c r="AB2684" t="s">
        <v>75</v>
      </c>
      <c r="AC2684">
        <v>0</v>
      </c>
      <c r="AD2684" t="s">
        <v>74</v>
      </c>
      <c r="AE2684" t="s">
        <v>173</v>
      </c>
      <c r="AF2684" s="4">
        <v>44646</v>
      </c>
      <c r="AG2684">
        <v>701</v>
      </c>
    </row>
    <row r="2685" spans="1:34" x14ac:dyDescent="0.6">
      <c r="A2685">
        <v>40675913403</v>
      </c>
      <c r="B2685" t="s">
        <v>1384</v>
      </c>
      <c r="C2685">
        <v>90873086790</v>
      </c>
      <c r="D2685" t="s">
        <v>1393</v>
      </c>
      <c r="E2685" s="3">
        <v>240000</v>
      </c>
      <c r="F2685">
        <v>9.9</v>
      </c>
      <c r="G2685" s="3">
        <v>230605</v>
      </c>
      <c r="H2685" s="3">
        <v>236712.61</v>
      </c>
      <c r="I2685" s="3">
        <v>6107.61</v>
      </c>
      <c r="J2685" s="4">
        <v>44559</v>
      </c>
      <c r="K2685">
        <v>3</v>
      </c>
      <c r="L2685">
        <v>2</v>
      </c>
      <c r="M2685">
        <v>1</v>
      </c>
      <c r="N2685">
        <v>1</v>
      </c>
      <c r="O2685">
        <v>1</v>
      </c>
      <c r="P2685">
        <v>701</v>
      </c>
      <c r="Q2685" t="s">
        <v>73</v>
      </c>
      <c r="R2685">
        <v>5018</v>
      </c>
      <c r="S2685" s="3">
        <v>5089</v>
      </c>
      <c r="T2685" s="4">
        <v>44644</v>
      </c>
      <c r="U2685">
        <v>0</v>
      </c>
      <c r="V2685">
        <v>0</v>
      </c>
      <c r="W2685" t="s">
        <v>75</v>
      </c>
      <c r="Y2685">
        <v>3</v>
      </c>
      <c r="Z2685" t="s">
        <v>75</v>
      </c>
      <c r="AA2685" t="s">
        <v>74</v>
      </c>
      <c r="AB2685" t="s">
        <v>75</v>
      </c>
      <c r="AC2685">
        <v>0</v>
      </c>
      <c r="AD2685" t="s">
        <v>74</v>
      </c>
      <c r="AE2685" t="s">
        <v>173</v>
      </c>
      <c r="AF2685" s="4">
        <v>44644</v>
      </c>
      <c r="AG2685">
        <v>701</v>
      </c>
    </row>
    <row r="2686" spans="1:34" x14ac:dyDescent="0.6">
      <c r="A2686">
        <v>40680089521</v>
      </c>
      <c r="B2686" t="s">
        <v>1384</v>
      </c>
      <c r="C2686">
        <v>85914080158</v>
      </c>
      <c r="D2686" t="s">
        <v>1394</v>
      </c>
      <c r="E2686" s="3">
        <v>185000</v>
      </c>
      <c r="F2686">
        <v>9.9</v>
      </c>
      <c r="G2686" s="3">
        <v>177699</v>
      </c>
      <c r="H2686" s="3">
        <v>178076.87</v>
      </c>
      <c r="I2686">
        <v>377.87</v>
      </c>
      <c r="J2686" s="4">
        <v>44561</v>
      </c>
      <c r="K2686">
        <v>3</v>
      </c>
      <c r="L2686">
        <v>3</v>
      </c>
      <c r="M2686">
        <v>0</v>
      </c>
      <c r="N2686">
        <v>1</v>
      </c>
      <c r="O2686">
        <v>1</v>
      </c>
      <c r="P2686">
        <v>701</v>
      </c>
      <c r="Q2686" t="s">
        <v>73</v>
      </c>
      <c r="R2686">
        <v>5018</v>
      </c>
      <c r="S2686" s="3">
        <v>3923</v>
      </c>
      <c r="T2686" s="4">
        <v>44645</v>
      </c>
      <c r="U2686">
        <v>0</v>
      </c>
      <c r="V2686">
        <v>0</v>
      </c>
      <c r="W2686" t="s">
        <v>75</v>
      </c>
      <c r="Y2686">
        <v>3</v>
      </c>
      <c r="Z2686" t="s">
        <v>75</v>
      </c>
      <c r="AA2686" t="s">
        <v>74</v>
      </c>
      <c r="AB2686" t="s">
        <v>75</v>
      </c>
      <c r="AC2686">
        <v>0</v>
      </c>
      <c r="AD2686" t="s">
        <v>74</v>
      </c>
      <c r="AE2686" t="s">
        <v>173</v>
      </c>
      <c r="AF2686" s="4">
        <v>44645</v>
      </c>
      <c r="AG2686">
        <v>701</v>
      </c>
    </row>
    <row r="2687" spans="1:34" x14ac:dyDescent="0.6">
      <c r="A2687">
        <v>40724034177</v>
      </c>
      <c r="B2687" t="s">
        <v>1384</v>
      </c>
      <c r="C2687">
        <v>90890480194</v>
      </c>
      <c r="D2687" t="s">
        <v>1395</v>
      </c>
      <c r="E2687" s="3">
        <v>240000</v>
      </c>
      <c r="F2687">
        <v>9.9</v>
      </c>
      <c r="G2687" s="3">
        <v>234476</v>
      </c>
      <c r="H2687" s="3">
        <v>239430.8</v>
      </c>
      <c r="I2687" s="3">
        <v>4954.8</v>
      </c>
      <c r="J2687" s="4">
        <v>44579</v>
      </c>
      <c r="K2687">
        <v>2</v>
      </c>
      <c r="L2687">
        <v>1</v>
      </c>
      <c r="M2687">
        <v>1</v>
      </c>
      <c r="N2687">
        <v>1</v>
      </c>
      <c r="O2687">
        <v>1</v>
      </c>
      <c r="P2687">
        <v>701</v>
      </c>
      <c r="Q2687" t="s">
        <v>73</v>
      </c>
      <c r="R2687">
        <v>5018</v>
      </c>
      <c r="S2687" s="3">
        <v>5088</v>
      </c>
      <c r="T2687" s="4">
        <v>44633</v>
      </c>
      <c r="U2687">
        <v>0</v>
      </c>
      <c r="V2687">
        <v>0</v>
      </c>
      <c r="W2687" t="s">
        <v>75</v>
      </c>
      <c r="Y2687">
        <v>3</v>
      </c>
      <c r="Z2687" t="s">
        <v>75</v>
      </c>
      <c r="AA2687" t="s">
        <v>74</v>
      </c>
      <c r="AB2687" t="s">
        <v>75</v>
      </c>
      <c r="AC2687">
        <v>0</v>
      </c>
      <c r="AD2687" t="s">
        <v>74</v>
      </c>
      <c r="AE2687" t="s">
        <v>173</v>
      </c>
      <c r="AF2687" s="4">
        <v>44633</v>
      </c>
      <c r="AG2687">
        <v>701</v>
      </c>
    </row>
    <row r="2688" spans="1:34" x14ac:dyDescent="0.6">
      <c r="A2688">
        <v>40764334276</v>
      </c>
      <c r="B2688" t="s">
        <v>1384</v>
      </c>
      <c r="C2688">
        <v>90845062658</v>
      </c>
      <c r="D2688" t="s">
        <v>1396</v>
      </c>
      <c r="E2688" s="3">
        <v>50000</v>
      </c>
      <c r="F2688">
        <v>9.9</v>
      </c>
      <c r="G2688" s="3">
        <v>49673</v>
      </c>
      <c r="H2688" s="3">
        <v>50055</v>
      </c>
      <c r="I2688">
        <v>382</v>
      </c>
      <c r="J2688" s="4">
        <v>44597</v>
      </c>
      <c r="K2688">
        <v>1</v>
      </c>
      <c r="L2688">
        <v>1</v>
      </c>
      <c r="M2688">
        <v>0</v>
      </c>
      <c r="N2688">
        <v>1</v>
      </c>
      <c r="O2688">
        <v>1</v>
      </c>
      <c r="P2688">
        <v>701</v>
      </c>
      <c r="Q2688" t="s">
        <v>73</v>
      </c>
      <c r="R2688">
        <v>5018</v>
      </c>
      <c r="S2688" s="3">
        <v>1074</v>
      </c>
      <c r="T2688" s="4">
        <v>44646</v>
      </c>
      <c r="U2688">
        <v>0</v>
      </c>
      <c r="V2688">
        <v>0</v>
      </c>
      <c r="W2688" t="s">
        <v>75</v>
      </c>
      <c r="Y2688">
        <v>3</v>
      </c>
      <c r="Z2688" t="s">
        <v>75</v>
      </c>
      <c r="AA2688" t="s">
        <v>74</v>
      </c>
      <c r="AB2688" t="s">
        <v>75</v>
      </c>
      <c r="AC2688">
        <v>0</v>
      </c>
      <c r="AD2688" t="s">
        <v>74</v>
      </c>
      <c r="AE2688" t="s">
        <v>173</v>
      </c>
      <c r="AF2688" s="4">
        <v>44646</v>
      </c>
      <c r="AG2688">
        <v>701</v>
      </c>
    </row>
    <row r="2689" spans="1:34" x14ac:dyDescent="0.6">
      <c r="A2689">
        <v>40778813106</v>
      </c>
      <c r="B2689" t="s">
        <v>1384</v>
      </c>
      <c r="C2689">
        <v>86328066926</v>
      </c>
      <c r="D2689" t="s">
        <v>1397</v>
      </c>
      <c r="E2689" s="3">
        <v>190000</v>
      </c>
      <c r="F2689">
        <v>9.9</v>
      </c>
      <c r="G2689" s="3">
        <v>188431</v>
      </c>
      <c r="H2689" s="3">
        <v>189120</v>
      </c>
      <c r="I2689">
        <v>689</v>
      </c>
      <c r="J2689" s="4">
        <v>44603</v>
      </c>
      <c r="K2689">
        <v>1</v>
      </c>
      <c r="L2689">
        <v>1</v>
      </c>
      <c r="M2689">
        <v>0</v>
      </c>
      <c r="N2689">
        <v>1</v>
      </c>
      <c r="O2689">
        <v>1</v>
      </c>
      <c r="P2689">
        <v>701</v>
      </c>
      <c r="Q2689" t="s">
        <v>73</v>
      </c>
      <c r="R2689">
        <v>5018</v>
      </c>
      <c r="S2689" s="3">
        <v>4081</v>
      </c>
      <c r="T2689" s="4">
        <v>44638</v>
      </c>
      <c r="U2689">
        <v>0</v>
      </c>
      <c r="V2689">
        <v>0</v>
      </c>
      <c r="W2689" t="s">
        <v>75</v>
      </c>
      <c r="Y2689">
        <v>3</v>
      </c>
      <c r="Z2689" t="s">
        <v>75</v>
      </c>
      <c r="AA2689" t="s">
        <v>74</v>
      </c>
      <c r="AB2689" t="s">
        <v>75</v>
      </c>
      <c r="AC2689">
        <v>0</v>
      </c>
      <c r="AD2689" t="s">
        <v>74</v>
      </c>
      <c r="AE2689" t="s">
        <v>173</v>
      </c>
      <c r="AF2689" s="4">
        <v>44638</v>
      </c>
      <c r="AG2689">
        <v>701</v>
      </c>
    </row>
    <row r="2690" spans="1:34" x14ac:dyDescent="0.6">
      <c r="A2690">
        <v>38126776183</v>
      </c>
      <c r="B2690" t="s">
        <v>1384</v>
      </c>
      <c r="C2690">
        <v>88065586131</v>
      </c>
      <c r="D2690" t="s">
        <v>1398</v>
      </c>
      <c r="E2690" s="3">
        <v>150000</v>
      </c>
      <c r="F2690">
        <v>10.35</v>
      </c>
      <c r="G2690" s="3">
        <v>111098.89</v>
      </c>
      <c r="H2690" s="3">
        <v>123004.42</v>
      </c>
      <c r="I2690" s="3">
        <v>11905.53</v>
      </c>
      <c r="J2690" s="4">
        <v>43448</v>
      </c>
      <c r="K2690">
        <v>6</v>
      </c>
      <c r="L2690">
        <v>3</v>
      </c>
      <c r="M2690">
        <v>3</v>
      </c>
      <c r="N2690">
        <v>2</v>
      </c>
      <c r="O2690">
        <v>2</v>
      </c>
      <c r="P2690">
        <v>702</v>
      </c>
      <c r="Q2690" t="s">
        <v>73</v>
      </c>
      <c r="R2690">
        <v>5018</v>
      </c>
      <c r="S2690" s="3">
        <v>3735</v>
      </c>
      <c r="T2690" s="4">
        <v>44607</v>
      </c>
      <c r="U2690">
        <v>0</v>
      </c>
      <c r="V2690">
        <v>0</v>
      </c>
      <c r="W2690" t="s">
        <v>75</v>
      </c>
      <c r="Y2690">
        <v>1</v>
      </c>
      <c r="Z2690" t="s">
        <v>75</v>
      </c>
      <c r="AA2690" t="s">
        <v>74</v>
      </c>
      <c r="AB2690" t="s">
        <v>75</v>
      </c>
      <c r="AC2690">
        <v>0</v>
      </c>
      <c r="AD2690" t="s">
        <v>74</v>
      </c>
      <c r="AE2690" t="s">
        <v>184</v>
      </c>
      <c r="AF2690" s="4">
        <v>44637</v>
      </c>
      <c r="AG2690">
        <v>702</v>
      </c>
    </row>
    <row r="2691" spans="1:34" x14ac:dyDescent="0.6">
      <c r="A2691">
        <v>37298012490</v>
      </c>
      <c r="B2691" t="s">
        <v>1384</v>
      </c>
      <c r="C2691">
        <v>90013647192</v>
      </c>
      <c r="D2691" t="s">
        <v>1399</v>
      </c>
      <c r="E2691" s="3">
        <v>160000</v>
      </c>
      <c r="F2691">
        <v>10.25</v>
      </c>
      <c r="G2691" s="3">
        <v>64385.760000000002</v>
      </c>
      <c r="H2691" s="3">
        <v>96348.82</v>
      </c>
      <c r="I2691" s="3">
        <v>31963.06</v>
      </c>
      <c r="J2691" s="4">
        <v>43053</v>
      </c>
      <c r="K2691">
        <v>6</v>
      </c>
      <c r="L2691">
        <v>0</v>
      </c>
      <c r="M2691">
        <v>6</v>
      </c>
      <c r="N2691">
        <v>4</v>
      </c>
      <c r="O2691">
        <v>4</v>
      </c>
      <c r="P2691">
        <v>704</v>
      </c>
      <c r="Q2691" t="s">
        <v>73</v>
      </c>
      <c r="R2691">
        <v>5018</v>
      </c>
      <c r="S2691" s="3">
        <v>5048</v>
      </c>
      <c r="T2691" s="4">
        <v>44515</v>
      </c>
      <c r="U2691" s="3">
        <v>3787.6</v>
      </c>
      <c r="V2691" s="3">
        <v>3956.32</v>
      </c>
      <c r="W2691" t="s">
        <v>75</v>
      </c>
      <c r="Y2691">
        <v>4</v>
      </c>
      <c r="Z2691" t="s">
        <v>75</v>
      </c>
      <c r="AA2691" t="s">
        <v>74</v>
      </c>
      <c r="AB2691" t="s">
        <v>75</v>
      </c>
      <c r="AC2691">
        <v>0</v>
      </c>
      <c r="AD2691" t="s">
        <v>74</v>
      </c>
      <c r="AE2691" t="s">
        <v>139</v>
      </c>
      <c r="AF2691" s="4">
        <v>44605</v>
      </c>
      <c r="AG2691">
        <v>704</v>
      </c>
    </row>
    <row r="2692" spans="1:34" x14ac:dyDescent="0.6">
      <c r="A2692">
        <v>38026433626</v>
      </c>
      <c r="B2692" t="s">
        <v>1384</v>
      </c>
      <c r="C2692">
        <v>87001526934</v>
      </c>
      <c r="D2692" t="s">
        <v>1400</v>
      </c>
      <c r="E2692" s="3">
        <v>150000</v>
      </c>
      <c r="F2692">
        <v>10.4</v>
      </c>
      <c r="G2692" s="3">
        <v>80413.75</v>
      </c>
      <c r="H2692" s="3">
        <v>116944.82</v>
      </c>
      <c r="I2692" s="3">
        <v>36531.07</v>
      </c>
      <c r="J2692" s="4">
        <v>43396</v>
      </c>
      <c r="K2692">
        <v>6</v>
      </c>
      <c r="L2692">
        <v>0</v>
      </c>
      <c r="M2692">
        <v>6</v>
      </c>
      <c r="N2692">
        <v>4</v>
      </c>
      <c r="O2692">
        <v>4</v>
      </c>
      <c r="P2692">
        <v>704</v>
      </c>
      <c r="Q2692" t="s">
        <v>73</v>
      </c>
      <c r="R2692">
        <v>5018</v>
      </c>
      <c r="S2692" s="3">
        <v>4369</v>
      </c>
      <c r="T2692" s="4">
        <v>44470</v>
      </c>
      <c r="U2692" s="3">
        <v>14879.36</v>
      </c>
      <c r="V2692" s="3">
        <v>18707.34</v>
      </c>
      <c r="W2692" t="s">
        <v>75</v>
      </c>
      <c r="Y2692">
        <v>4</v>
      </c>
      <c r="Z2692" t="s">
        <v>75</v>
      </c>
      <c r="AA2692" t="s">
        <v>74</v>
      </c>
      <c r="AB2692" t="s">
        <v>75</v>
      </c>
      <c r="AC2692">
        <v>0</v>
      </c>
      <c r="AD2692" t="s">
        <v>74</v>
      </c>
      <c r="AE2692" t="s">
        <v>139</v>
      </c>
      <c r="AF2692" s="4">
        <v>44559</v>
      </c>
      <c r="AG2692">
        <v>704</v>
      </c>
    </row>
    <row r="2693" spans="1:34" x14ac:dyDescent="0.6">
      <c r="A2693" t="s">
        <v>14</v>
      </c>
      <c r="B2693" t="s">
        <v>15</v>
      </c>
      <c r="C2693" t="s">
        <v>16</v>
      </c>
      <c r="D2693" t="s">
        <v>17</v>
      </c>
      <c r="E2693" t="s">
        <v>18</v>
      </c>
      <c r="F2693" t="s">
        <v>19</v>
      </c>
      <c r="G2693" t="s">
        <v>69</v>
      </c>
      <c r="H2693" t="s">
        <v>70</v>
      </c>
      <c r="I2693" t="s">
        <v>21</v>
      </c>
      <c r="J2693" t="s">
        <v>19</v>
      </c>
      <c r="K2693" t="s">
        <v>22</v>
      </c>
      <c r="L2693" t="s">
        <v>22</v>
      </c>
      <c r="M2693" t="s">
        <v>22</v>
      </c>
      <c r="N2693" t="s">
        <v>23</v>
      </c>
      <c r="O2693" t="s">
        <v>22</v>
      </c>
      <c r="P2693" t="s">
        <v>24</v>
      </c>
      <c r="Q2693" t="s">
        <v>19</v>
      </c>
      <c r="R2693" t="s">
        <v>25</v>
      </c>
      <c r="S2693" t="s">
        <v>21</v>
      </c>
      <c r="T2693" t="s">
        <v>26</v>
      </c>
      <c r="U2693" t="s">
        <v>14</v>
      </c>
      <c r="V2693" t="s">
        <v>18</v>
      </c>
      <c r="W2693" t="s">
        <v>24</v>
      </c>
      <c r="X2693" t="s">
        <v>27</v>
      </c>
      <c r="Y2693" t="s">
        <v>25</v>
      </c>
      <c r="Z2693" t="s">
        <v>28</v>
      </c>
      <c r="AA2693" t="s">
        <v>29</v>
      </c>
      <c r="AB2693" t="s">
        <v>25</v>
      </c>
      <c r="AC2693" t="s">
        <v>18</v>
      </c>
      <c r="AD2693" t="s">
        <v>26</v>
      </c>
      <c r="AE2693" t="s">
        <v>29</v>
      </c>
      <c r="AF2693" t="s">
        <v>19</v>
      </c>
      <c r="AG2693" t="s">
        <v>30</v>
      </c>
      <c r="AH2693" t="s">
        <v>31</v>
      </c>
    </row>
    <row r="2694" spans="1:34" x14ac:dyDescent="0.6">
      <c r="A2694" t="s">
        <v>77</v>
      </c>
      <c r="B2694" t="s">
        <v>1384</v>
      </c>
      <c r="E2694" s="3">
        <v>2538000</v>
      </c>
      <c r="G2694" s="3">
        <v>1946174.12</v>
      </c>
      <c r="H2694" s="3">
        <v>1960370.49</v>
      </c>
      <c r="I2694" s="3">
        <v>95508.87</v>
      </c>
    </row>
    <row r="2695" spans="1:34" x14ac:dyDescent="0.6">
      <c r="A2695" t="s">
        <v>14</v>
      </c>
      <c r="B2695" t="s">
        <v>15</v>
      </c>
      <c r="C2695" t="s">
        <v>16</v>
      </c>
      <c r="D2695" t="s">
        <v>17</v>
      </c>
      <c r="E2695" t="s">
        <v>18</v>
      </c>
      <c r="F2695" t="s">
        <v>19</v>
      </c>
      <c r="G2695" t="s">
        <v>69</v>
      </c>
      <c r="H2695" t="s">
        <v>70</v>
      </c>
      <c r="I2695" t="s">
        <v>21</v>
      </c>
      <c r="J2695" t="s">
        <v>19</v>
      </c>
      <c r="K2695" t="s">
        <v>22</v>
      </c>
      <c r="L2695" t="s">
        <v>22</v>
      </c>
      <c r="M2695" t="s">
        <v>22</v>
      </c>
      <c r="N2695" t="s">
        <v>23</v>
      </c>
      <c r="O2695" t="s">
        <v>22</v>
      </c>
      <c r="P2695" t="s">
        <v>24</v>
      </c>
      <c r="Q2695" t="s">
        <v>19</v>
      </c>
      <c r="R2695" t="s">
        <v>25</v>
      </c>
      <c r="S2695" t="s">
        <v>21</v>
      </c>
      <c r="T2695" t="s">
        <v>26</v>
      </c>
      <c r="U2695" t="s">
        <v>14</v>
      </c>
      <c r="V2695" t="s">
        <v>18</v>
      </c>
      <c r="W2695" t="s">
        <v>24</v>
      </c>
      <c r="X2695" t="s">
        <v>27</v>
      </c>
      <c r="Y2695" t="s">
        <v>25</v>
      </c>
      <c r="Z2695" t="s">
        <v>28</v>
      </c>
      <c r="AA2695" t="s">
        <v>29</v>
      </c>
      <c r="AB2695" t="s">
        <v>25</v>
      </c>
      <c r="AC2695" t="s">
        <v>18</v>
      </c>
      <c r="AD2695" t="s">
        <v>26</v>
      </c>
      <c r="AE2695" t="s">
        <v>29</v>
      </c>
      <c r="AF2695" t="s">
        <v>19</v>
      </c>
      <c r="AG2695" t="s">
        <v>30</v>
      </c>
      <c r="AH2695" t="s">
        <v>31</v>
      </c>
    </row>
    <row r="2696" spans="1:34" x14ac:dyDescent="0.6">
      <c r="A2696">
        <v>39553308132</v>
      </c>
      <c r="B2696" t="s">
        <v>1401</v>
      </c>
      <c r="C2696">
        <v>85004002423</v>
      </c>
      <c r="D2696" t="s">
        <v>1402</v>
      </c>
      <c r="E2696" s="3">
        <v>7300</v>
      </c>
      <c r="F2696">
        <v>7.4</v>
      </c>
      <c r="G2696" s="3">
        <v>5916</v>
      </c>
      <c r="H2696" s="3">
        <v>5916</v>
      </c>
      <c r="I2696">
        <v>0</v>
      </c>
      <c r="J2696" s="4">
        <v>44050</v>
      </c>
      <c r="K2696">
        <v>7</v>
      </c>
      <c r="L2696">
        <v>7</v>
      </c>
      <c r="M2696">
        <v>0</v>
      </c>
      <c r="N2696">
        <v>0</v>
      </c>
      <c r="O2696">
        <v>0</v>
      </c>
      <c r="P2696">
        <v>0</v>
      </c>
      <c r="Q2696" t="s">
        <v>73</v>
      </c>
      <c r="R2696">
        <v>5018</v>
      </c>
      <c r="S2696">
        <v>241</v>
      </c>
      <c r="T2696" t="s">
        <v>74</v>
      </c>
      <c r="U2696">
        <v>0</v>
      </c>
      <c r="V2696">
        <v>0</v>
      </c>
      <c r="W2696" t="s">
        <v>75</v>
      </c>
      <c r="Y2696">
        <v>9</v>
      </c>
      <c r="Z2696" t="s">
        <v>75</v>
      </c>
      <c r="AA2696" t="s">
        <v>74</v>
      </c>
      <c r="AB2696" t="s">
        <v>75</v>
      </c>
      <c r="AC2696">
        <v>0</v>
      </c>
      <c r="AD2696" t="s">
        <v>74</v>
      </c>
      <c r="AE2696" t="s">
        <v>76</v>
      </c>
      <c r="AF2696" s="4">
        <v>44627</v>
      </c>
      <c r="AG2696">
        <v>0</v>
      </c>
    </row>
    <row r="2697" spans="1:34" x14ac:dyDescent="0.6">
      <c r="A2697">
        <v>39556748079</v>
      </c>
      <c r="B2697" t="s">
        <v>1401</v>
      </c>
      <c r="C2697">
        <v>90075105949</v>
      </c>
      <c r="D2697" t="s">
        <v>1403</v>
      </c>
      <c r="E2697" s="3">
        <v>18000</v>
      </c>
      <c r="F2697">
        <v>7.4</v>
      </c>
      <c r="G2697" s="3">
        <v>14589</v>
      </c>
      <c r="H2697" s="3">
        <v>14089</v>
      </c>
      <c r="I2697">
        <v>0</v>
      </c>
      <c r="J2697" s="4">
        <v>44050</v>
      </c>
      <c r="K2697">
        <v>7</v>
      </c>
      <c r="L2697">
        <v>7</v>
      </c>
      <c r="M2697">
        <v>0</v>
      </c>
      <c r="N2697">
        <v>0</v>
      </c>
      <c r="O2697">
        <v>0</v>
      </c>
      <c r="P2697">
        <v>0</v>
      </c>
      <c r="Q2697" t="s">
        <v>73</v>
      </c>
      <c r="R2697">
        <v>5018</v>
      </c>
      <c r="S2697">
        <v>592</v>
      </c>
      <c r="T2697" t="s">
        <v>74</v>
      </c>
      <c r="U2697">
        <v>0</v>
      </c>
      <c r="V2697">
        <v>0</v>
      </c>
      <c r="W2697" t="s">
        <v>75</v>
      </c>
      <c r="Y2697">
        <v>9</v>
      </c>
      <c r="Z2697" t="s">
        <v>75</v>
      </c>
      <c r="AA2697" t="s">
        <v>74</v>
      </c>
      <c r="AB2697" t="s">
        <v>75</v>
      </c>
      <c r="AC2697">
        <v>0</v>
      </c>
      <c r="AD2697" t="s">
        <v>74</v>
      </c>
      <c r="AE2697" t="s">
        <v>76</v>
      </c>
      <c r="AF2697" s="4">
        <v>44592</v>
      </c>
      <c r="AG2697">
        <v>0</v>
      </c>
    </row>
    <row r="2698" spans="1:34" x14ac:dyDescent="0.6">
      <c r="A2698">
        <v>39541233725</v>
      </c>
      <c r="B2698" t="s">
        <v>1401</v>
      </c>
      <c r="C2698">
        <v>88687605738</v>
      </c>
      <c r="D2698" t="s">
        <v>1404</v>
      </c>
      <c r="E2698" s="3">
        <v>126000</v>
      </c>
      <c r="F2698">
        <v>7.4</v>
      </c>
      <c r="G2698" s="3">
        <v>98625</v>
      </c>
      <c r="H2698" s="3">
        <v>99310</v>
      </c>
      <c r="I2698">
        <v>685</v>
      </c>
      <c r="J2698" s="4">
        <v>44043</v>
      </c>
      <c r="K2698">
        <v>8</v>
      </c>
      <c r="L2698">
        <v>8</v>
      </c>
      <c r="M2698">
        <v>0</v>
      </c>
      <c r="N2698">
        <v>1</v>
      </c>
      <c r="O2698">
        <v>1</v>
      </c>
      <c r="P2698">
        <v>701</v>
      </c>
      <c r="Q2698" t="s">
        <v>73</v>
      </c>
      <c r="R2698">
        <v>5018</v>
      </c>
      <c r="S2698" s="3">
        <v>4121</v>
      </c>
      <c r="T2698" s="4">
        <v>44626</v>
      </c>
      <c r="U2698">
        <v>0</v>
      </c>
      <c r="V2698">
        <v>0</v>
      </c>
      <c r="W2698" t="s">
        <v>75</v>
      </c>
      <c r="Y2698">
        <v>3</v>
      </c>
      <c r="Z2698" t="s">
        <v>75</v>
      </c>
      <c r="AA2698" t="s">
        <v>74</v>
      </c>
      <c r="AB2698" t="s">
        <v>75</v>
      </c>
      <c r="AC2698">
        <v>0</v>
      </c>
      <c r="AD2698" t="s">
        <v>74</v>
      </c>
      <c r="AE2698" t="s">
        <v>173</v>
      </c>
      <c r="AF2698" s="4">
        <v>44598</v>
      </c>
      <c r="AG2698">
        <v>701</v>
      </c>
    </row>
    <row r="2699" spans="1:34" x14ac:dyDescent="0.6">
      <c r="A2699">
        <v>39580914683</v>
      </c>
      <c r="B2699" t="s">
        <v>1401</v>
      </c>
      <c r="C2699">
        <v>90332671381</v>
      </c>
      <c r="D2699" t="s">
        <v>1392</v>
      </c>
      <c r="E2699" s="3">
        <v>36000</v>
      </c>
      <c r="F2699">
        <v>7.4</v>
      </c>
      <c r="G2699" s="3">
        <v>29185</v>
      </c>
      <c r="H2699" s="3">
        <v>29399</v>
      </c>
      <c r="I2699">
        <v>214</v>
      </c>
      <c r="J2699" s="4">
        <v>44061</v>
      </c>
      <c r="K2699">
        <v>7</v>
      </c>
      <c r="L2699">
        <v>7</v>
      </c>
      <c r="M2699">
        <v>0</v>
      </c>
      <c r="N2699">
        <v>1</v>
      </c>
      <c r="O2699">
        <v>1</v>
      </c>
      <c r="P2699">
        <v>701</v>
      </c>
      <c r="Q2699" t="s">
        <v>73</v>
      </c>
      <c r="R2699">
        <v>5018</v>
      </c>
      <c r="S2699" s="3">
        <v>1184</v>
      </c>
      <c r="T2699" s="4">
        <v>44626</v>
      </c>
      <c r="U2699">
        <v>0</v>
      </c>
      <c r="V2699">
        <v>0</v>
      </c>
      <c r="W2699" t="s">
        <v>75</v>
      </c>
      <c r="Y2699">
        <v>3</v>
      </c>
      <c r="Z2699" t="s">
        <v>75</v>
      </c>
      <c r="AA2699" t="s">
        <v>74</v>
      </c>
      <c r="AB2699" t="s">
        <v>75</v>
      </c>
      <c r="AC2699">
        <v>0</v>
      </c>
      <c r="AD2699" t="s">
        <v>74</v>
      </c>
      <c r="AE2699" t="s">
        <v>173</v>
      </c>
      <c r="AF2699" s="4">
        <v>44598</v>
      </c>
      <c r="AG2699">
        <v>701</v>
      </c>
    </row>
    <row r="2700" spans="1:34" x14ac:dyDescent="0.6">
      <c r="A2700">
        <v>39536157852</v>
      </c>
      <c r="B2700" t="s">
        <v>1401</v>
      </c>
      <c r="C2700">
        <v>90313661762</v>
      </c>
      <c r="D2700" t="s">
        <v>1405</v>
      </c>
      <c r="E2700" s="3">
        <v>28000</v>
      </c>
      <c r="F2700">
        <v>7.4</v>
      </c>
      <c r="G2700" s="3">
        <v>20842</v>
      </c>
      <c r="H2700" s="3">
        <v>27350</v>
      </c>
      <c r="I2700" s="3">
        <v>6508</v>
      </c>
      <c r="J2700" s="4">
        <v>44041</v>
      </c>
      <c r="K2700">
        <v>9</v>
      </c>
      <c r="L2700">
        <v>2</v>
      </c>
      <c r="M2700">
        <v>7</v>
      </c>
      <c r="N2700">
        <v>4</v>
      </c>
      <c r="O2700">
        <v>4</v>
      </c>
      <c r="P2700">
        <v>704</v>
      </c>
      <c r="Q2700" t="s">
        <v>73</v>
      </c>
      <c r="R2700">
        <v>5018</v>
      </c>
      <c r="S2700">
        <v>891</v>
      </c>
      <c r="T2700" s="4">
        <v>44378</v>
      </c>
      <c r="U2700">
        <v>513</v>
      </c>
      <c r="V2700" s="3">
        <v>1556.66</v>
      </c>
      <c r="Z2700" t="s">
        <v>75</v>
      </c>
      <c r="AA2700" t="s">
        <v>74</v>
      </c>
      <c r="AB2700" t="s">
        <v>75</v>
      </c>
      <c r="AC2700">
        <v>0</v>
      </c>
      <c r="AD2700" t="s">
        <v>74</v>
      </c>
      <c r="AE2700" t="s">
        <v>139</v>
      </c>
      <c r="AF2700" s="4">
        <v>44467</v>
      </c>
      <c r="AG2700">
        <v>704</v>
      </c>
    </row>
    <row r="2701" spans="1:34" x14ac:dyDescent="0.6">
      <c r="A2701">
        <v>39553077623</v>
      </c>
      <c r="B2701" t="s">
        <v>1401</v>
      </c>
      <c r="C2701">
        <v>90392009288</v>
      </c>
      <c r="D2701" t="s">
        <v>1406</v>
      </c>
      <c r="E2701" s="3">
        <v>29000</v>
      </c>
      <c r="F2701">
        <v>7.4</v>
      </c>
      <c r="G2701" s="3">
        <v>23358</v>
      </c>
      <c r="H2701" s="3">
        <v>24322</v>
      </c>
      <c r="I2701">
        <v>964</v>
      </c>
      <c r="J2701" s="4">
        <v>44050</v>
      </c>
      <c r="K2701">
        <v>7</v>
      </c>
      <c r="L2701">
        <v>6</v>
      </c>
      <c r="M2701">
        <v>1</v>
      </c>
      <c r="N2701">
        <v>4</v>
      </c>
      <c r="O2701">
        <v>4</v>
      </c>
      <c r="P2701">
        <v>704</v>
      </c>
      <c r="Q2701" t="s">
        <v>73</v>
      </c>
      <c r="R2701">
        <v>5018</v>
      </c>
      <c r="S2701">
        <v>954</v>
      </c>
      <c r="T2701" s="4">
        <v>44598</v>
      </c>
      <c r="U2701">
        <v>0</v>
      </c>
      <c r="V2701" s="3">
        <v>1769.19</v>
      </c>
      <c r="W2701" t="s">
        <v>75</v>
      </c>
      <c r="Y2701">
        <v>4</v>
      </c>
      <c r="Z2701" t="s">
        <v>75</v>
      </c>
      <c r="AA2701" t="s">
        <v>74</v>
      </c>
      <c r="AB2701" t="s">
        <v>75</v>
      </c>
      <c r="AC2701">
        <v>0</v>
      </c>
      <c r="AD2701" t="s">
        <v>74</v>
      </c>
      <c r="AE2701" t="s">
        <v>139</v>
      </c>
      <c r="AF2701" s="4">
        <v>44364</v>
      </c>
      <c r="AG2701">
        <v>704</v>
      </c>
    </row>
    <row r="2702" spans="1:34" x14ac:dyDescent="0.6">
      <c r="A2702">
        <v>39553294593</v>
      </c>
      <c r="B2702" t="s">
        <v>1401</v>
      </c>
      <c r="C2702">
        <v>90354809621</v>
      </c>
      <c r="D2702" t="s">
        <v>1407</v>
      </c>
      <c r="E2702" s="3">
        <v>28000</v>
      </c>
      <c r="F2702">
        <v>7.4</v>
      </c>
      <c r="G2702" s="3">
        <v>22720</v>
      </c>
      <c r="H2702" s="3">
        <v>23332</v>
      </c>
      <c r="I2702">
        <v>612</v>
      </c>
      <c r="J2702" s="4">
        <v>44050</v>
      </c>
      <c r="K2702">
        <v>7</v>
      </c>
      <c r="L2702">
        <v>6</v>
      </c>
      <c r="M2702">
        <v>1</v>
      </c>
      <c r="N2702">
        <v>4</v>
      </c>
      <c r="O2702">
        <v>4</v>
      </c>
      <c r="P2702">
        <v>704</v>
      </c>
      <c r="Q2702" t="s">
        <v>73</v>
      </c>
      <c r="R2702">
        <v>5018</v>
      </c>
      <c r="S2702">
        <v>921</v>
      </c>
      <c r="T2702" s="4">
        <v>44626</v>
      </c>
      <c r="U2702">
        <v>0</v>
      </c>
      <c r="V2702">
        <v>928.08</v>
      </c>
      <c r="W2702" t="s">
        <v>75</v>
      </c>
      <c r="Y2702">
        <v>4</v>
      </c>
      <c r="Z2702" t="s">
        <v>75</v>
      </c>
      <c r="AA2702" t="s">
        <v>74</v>
      </c>
      <c r="AB2702" t="s">
        <v>75</v>
      </c>
      <c r="AC2702">
        <v>0</v>
      </c>
      <c r="AD2702" t="s">
        <v>74</v>
      </c>
      <c r="AE2702" t="s">
        <v>139</v>
      </c>
      <c r="AF2702" s="4">
        <v>44472</v>
      </c>
      <c r="AG2702">
        <v>704</v>
      </c>
    </row>
    <row r="2703" spans="1:34" x14ac:dyDescent="0.6">
      <c r="A2703">
        <v>39554062956</v>
      </c>
      <c r="B2703" t="s">
        <v>1401</v>
      </c>
      <c r="C2703">
        <v>90311381039</v>
      </c>
      <c r="D2703" t="s">
        <v>1408</v>
      </c>
      <c r="E2703" s="3">
        <v>24000</v>
      </c>
      <c r="F2703">
        <v>7.4</v>
      </c>
      <c r="G2703" s="3">
        <v>19348</v>
      </c>
      <c r="H2703" s="3">
        <v>20639</v>
      </c>
      <c r="I2703" s="3">
        <v>1291</v>
      </c>
      <c r="J2703" s="4">
        <v>44048</v>
      </c>
      <c r="K2703">
        <v>7</v>
      </c>
      <c r="L2703">
        <v>5</v>
      </c>
      <c r="M2703">
        <v>2</v>
      </c>
      <c r="N2703">
        <v>4</v>
      </c>
      <c r="O2703">
        <v>4</v>
      </c>
      <c r="P2703">
        <v>704</v>
      </c>
      <c r="Q2703" t="s">
        <v>73</v>
      </c>
      <c r="R2703">
        <v>5018</v>
      </c>
      <c r="S2703">
        <v>808</v>
      </c>
      <c r="T2703" s="4">
        <v>44598</v>
      </c>
      <c r="U2703">
        <v>0</v>
      </c>
      <c r="V2703">
        <v>583.73</v>
      </c>
      <c r="W2703" t="s">
        <v>75</v>
      </c>
      <c r="Y2703">
        <v>4</v>
      </c>
      <c r="Z2703" t="s">
        <v>75</v>
      </c>
      <c r="AA2703" t="s">
        <v>74</v>
      </c>
      <c r="AB2703" t="s">
        <v>75</v>
      </c>
      <c r="AC2703">
        <v>0</v>
      </c>
      <c r="AD2703" t="s">
        <v>74</v>
      </c>
      <c r="AE2703" t="s">
        <v>139</v>
      </c>
      <c r="AF2703" s="4">
        <v>44503</v>
      </c>
      <c r="AG2703">
        <v>704</v>
      </c>
    </row>
    <row r="2704" spans="1:34" x14ac:dyDescent="0.6">
      <c r="A2704">
        <v>39580893004</v>
      </c>
      <c r="B2704" t="s">
        <v>1401</v>
      </c>
      <c r="C2704">
        <v>90347703077</v>
      </c>
      <c r="D2704" t="s">
        <v>1409</v>
      </c>
      <c r="E2704" s="3">
        <v>29000</v>
      </c>
      <c r="F2704">
        <v>7.4</v>
      </c>
      <c r="G2704" s="3">
        <v>22634</v>
      </c>
      <c r="H2704" s="3">
        <v>29000</v>
      </c>
      <c r="I2704" s="3">
        <v>6366</v>
      </c>
      <c r="J2704" s="4">
        <v>44061</v>
      </c>
      <c r="K2704">
        <v>7</v>
      </c>
      <c r="L2704">
        <v>0</v>
      </c>
      <c r="M2704">
        <v>7</v>
      </c>
      <c r="N2704">
        <v>4</v>
      </c>
      <c r="O2704">
        <v>4</v>
      </c>
      <c r="P2704">
        <v>704</v>
      </c>
      <c r="Q2704" t="s">
        <v>73</v>
      </c>
      <c r="R2704">
        <v>5018</v>
      </c>
      <c r="S2704">
        <v>954</v>
      </c>
      <c r="T2704" s="4">
        <v>44292</v>
      </c>
      <c r="U2704">
        <v>911</v>
      </c>
      <c r="V2704" s="3">
        <v>2416.52</v>
      </c>
      <c r="Z2704" t="s">
        <v>75</v>
      </c>
      <c r="AA2704" t="s">
        <v>74</v>
      </c>
      <c r="AB2704" t="s">
        <v>75</v>
      </c>
      <c r="AC2704">
        <v>0</v>
      </c>
      <c r="AD2704" t="s">
        <v>74</v>
      </c>
      <c r="AE2704" t="s">
        <v>139</v>
      </c>
      <c r="AF2704" s="4">
        <v>44381</v>
      </c>
      <c r="AG2704">
        <v>704</v>
      </c>
    </row>
    <row r="2705" spans="1:34" x14ac:dyDescent="0.6">
      <c r="A2705">
        <v>39586334493</v>
      </c>
      <c r="B2705" t="s">
        <v>1401</v>
      </c>
      <c r="C2705">
        <v>90218656091</v>
      </c>
      <c r="D2705" t="s">
        <v>1410</v>
      </c>
      <c r="E2705" s="3">
        <v>27000</v>
      </c>
      <c r="F2705">
        <v>7.4</v>
      </c>
      <c r="G2705" s="3">
        <v>21076</v>
      </c>
      <c r="H2705" s="3">
        <v>27000</v>
      </c>
      <c r="I2705" s="3">
        <v>5924</v>
      </c>
      <c r="J2705" s="4">
        <v>44062</v>
      </c>
      <c r="K2705">
        <v>7</v>
      </c>
      <c r="L2705">
        <v>0</v>
      </c>
      <c r="M2705">
        <v>7</v>
      </c>
      <c r="N2705">
        <v>4</v>
      </c>
      <c r="O2705">
        <v>4</v>
      </c>
      <c r="P2705">
        <v>704</v>
      </c>
      <c r="Q2705" t="s">
        <v>73</v>
      </c>
      <c r="R2705">
        <v>5018</v>
      </c>
      <c r="S2705">
        <v>888</v>
      </c>
      <c r="T2705" s="4">
        <v>44322</v>
      </c>
      <c r="U2705">
        <v>848</v>
      </c>
      <c r="V2705" s="3">
        <v>2067.54</v>
      </c>
      <c r="W2705" t="s">
        <v>75</v>
      </c>
      <c r="Y2705">
        <v>4</v>
      </c>
      <c r="Z2705" t="s">
        <v>75</v>
      </c>
      <c r="AA2705" t="s">
        <v>74</v>
      </c>
      <c r="AB2705" t="s">
        <v>75</v>
      </c>
      <c r="AC2705">
        <v>0</v>
      </c>
      <c r="AD2705" t="s">
        <v>74</v>
      </c>
      <c r="AE2705" t="s">
        <v>139</v>
      </c>
      <c r="AF2705" s="4">
        <v>44411</v>
      </c>
      <c r="AG2705">
        <v>704</v>
      </c>
    </row>
    <row r="2706" spans="1:34" x14ac:dyDescent="0.6">
      <c r="A2706" t="s">
        <v>14</v>
      </c>
      <c r="B2706" t="s">
        <v>15</v>
      </c>
      <c r="C2706" t="s">
        <v>16</v>
      </c>
      <c r="D2706" t="s">
        <v>17</v>
      </c>
      <c r="E2706" t="s">
        <v>18</v>
      </c>
      <c r="F2706" t="s">
        <v>19</v>
      </c>
      <c r="G2706" t="s">
        <v>69</v>
      </c>
      <c r="H2706" t="s">
        <v>70</v>
      </c>
      <c r="I2706" t="s">
        <v>21</v>
      </c>
      <c r="J2706" t="s">
        <v>19</v>
      </c>
      <c r="K2706" t="s">
        <v>22</v>
      </c>
      <c r="L2706" t="s">
        <v>22</v>
      </c>
      <c r="M2706" t="s">
        <v>22</v>
      </c>
      <c r="N2706" t="s">
        <v>23</v>
      </c>
      <c r="O2706" t="s">
        <v>22</v>
      </c>
      <c r="P2706" t="s">
        <v>24</v>
      </c>
      <c r="Q2706" t="s">
        <v>19</v>
      </c>
      <c r="R2706" t="s">
        <v>25</v>
      </c>
      <c r="S2706" t="s">
        <v>21</v>
      </c>
      <c r="T2706" t="s">
        <v>26</v>
      </c>
      <c r="U2706" t="s">
        <v>14</v>
      </c>
      <c r="V2706" t="s">
        <v>18</v>
      </c>
      <c r="W2706" t="s">
        <v>24</v>
      </c>
      <c r="X2706" t="s">
        <v>27</v>
      </c>
      <c r="Y2706" t="s">
        <v>25</v>
      </c>
      <c r="Z2706" t="s">
        <v>28</v>
      </c>
      <c r="AA2706" t="s">
        <v>29</v>
      </c>
      <c r="AB2706" t="s">
        <v>25</v>
      </c>
      <c r="AC2706" t="s">
        <v>18</v>
      </c>
      <c r="AD2706" t="s">
        <v>26</v>
      </c>
      <c r="AE2706" t="s">
        <v>29</v>
      </c>
      <c r="AF2706" t="s">
        <v>19</v>
      </c>
      <c r="AG2706" t="s">
        <v>30</v>
      </c>
      <c r="AH2706" t="s">
        <v>31</v>
      </c>
    </row>
    <row r="2708" spans="1:34" x14ac:dyDescent="0.6">
      <c r="A2708" t="s">
        <v>101</v>
      </c>
      <c r="B2708" t="s">
        <v>102</v>
      </c>
      <c r="C2708" t="s">
        <v>103</v>
      </c>
      <c r="D2708" t="s">
        <v>104</v>
      </c>
    </row>
    <row r="2710" spans="1:34" x14ac:dyDescent="0.6">
      <c r="A2710" t="s">
        <v>3</v>
      </c>
      <c r="B2710">
        <v>1</v>
      </c>
      <c r="C2710" t="s">
        <v>4</v>
      </c>
      <c r="D2710" t="s">
        <v>5</v>
      </c>
      <c r="E2710" t="s">
        <v>6</v>
      </c>
      <c r="F2710" s="1">
        <v>45383.166666666664</v>
      </c>
      <c r="G2710">
        <v>0</v>
      </c>
    </row>
    <row r="2711" spans="1:34" x14ac:dyDescent="0.6">
      <c r="A2711" t="s">
        <v>7</v>
      </c>
      <c r="E2711" t="s">
        <v>8</v>
      </c>
      <c r="F2711" s="2">
        <v>44621</v>
      </c>
    </row>
    <row r="2712" spans="1:34" x14ac:dyDescent="0.6">
      <c r="C2712" t="s">
        <v>9</v>
      </c>
      <c r="D2712" t="s">
        <v>10</v>
      </c>
    </row>
    <row r="2713" spans="1:34" x14ac:dyDescent="0.6">
      <c r="A2713" t="s">
        <v>11</v>
      </c>
      <c r="B2713" t="s">
        <v>12</v>
      </c>
      <c r="E2713" t="s">
        <v>1411</v>
      </c>
    </row>
    <row r="2714" spans="1:34" x14ac:dyDescent="0.6">
      <c r="A2714" t="s">
        <v>0</v>
      </c>
    </row>
    <row r="2715" spans="1:34" x14ac:dyDescent="0.6">
      <c r="A2715" t="s">
        <v>14</v>
      </c>
      <c r="B2715" t="s">
        <v>15</v>
      </c>
      <c r="C2715" t="s">
        <v>16</v>
      </c>
      <c r="D2715" t="s">
        <v>17</v>
      </c>
      <c r="E2715" t="s">
        <v>18</v>
      </c>
      <c r="F2715" t="s">
        <v>19</v>
      </c>
      <c r="G2715" t="s">
        <v>20</v>
      </c>
      <c r="H2715" t="s">
        <v>21</v>
      </c>
      <c r="I2715" t="s">
        <v>21</v>
      </c>
      <c r="J2715" t="s">
        <v>19</v>
      </c>
      <c r="K2715" t="s">
        <v>22</v>
      </c>
      <c r="L2715" t="s">
        <v>22</v>
      </c>
      <c r="M2715" t="s">
        <v>22</v>
      </c>
      <c r="N2715" t="s">
        <v>23</v>
      </c>
      <c r="O2715" t="s">
        <v>22</v>
      </c>
      <c r="P2715" t="s">
        <v>24</v>
      </c>
      <c r="Q2715" t="s">
        <v>19</v>
      </c>
      <c r="R2715" t="s">
        <v>25</v>
      </c>
      <c r="S2715" t="s">
        <v>21</v>
      </c>
      <c r="T2715" t="s">
        <v>26</v>
      </c>
      <c r="U2715" t="s">
        <v>14</v>
      </c>
      <c r="V2715" t="s">
        <v>18</v>
      </c>
      <c r="W2715" t="s">
        <v>24</v>
      </c>
      <c r="X2715" t="s">
        <v>27</v>
      </c>
      <c r="Y2715" t="s">
        <v>25</v>
      </c>
      <c r="Z2715" t="s">
        <v>28</v>
      </c>
      <c r="AA2715" t="s">
        <v>29</v>
      </c>
      <c r="AB2715" t="s">
        <v>25</v>
      </c>
      <c r="AC2715" t="s">
        <v>18</v>
      </c>
      <c r="AD2715" t="s">
        <v>26</v>
      </c>
      <c r="AE2715" t="s">
        <v>29</v>
      </c>
      <c r="AF2715" t="s">
        <v>19</v>
      </c>
      <c r="AG2715" t="s">
        <v>30</v>
      </c>
      <c r="AH2715" t="s">
        <v>31</v>
      </c>
    </row>
    <row r="2716" spans="1:34" x14ac:dyDescent="0.6">
      <c r="A2716" t="s">
        <v>32</v>
      </c>
      <c r="B2716" t="s">
        <v>33</v>
      </c>
      <c r="C2716" t="s">
        <v>34</v>
      </c>
      <c r="D2716" t="s">
        <v>35</v>
      </c>
      <c r="E2716" t="s">
        <v>36</v>
      </c>
      <c r="F2716" t="s">
        <v>37</v>
      </c>
      <c r="G2716" t="s">
        <v>38</v>
      </c>
      <c r="H2716" t="s">
        <v>39</v>
      </c>
      <c r="I2716" t="s">
        <v>40</v>
      </c>
      <c r="J2716" t="s">
        <v>41</v>
      </c>
      <c r="K2716" t="s">
        <v>42</v>
      </c>
      <c r="L2716" t="s">
        <v>42</v>
      </c>
      <c r="M2716" t="s">
        <v>42</v>
      </c>
      <c r="N2716" t="s">
        <v>43</v>
      </c>
      <c r="O2716" t="s">
        <v>44</v>
      </c>
      <c r="P2716" t="s">
        <v>45</v>
      </c>
      <c r="Q2716" t="s">
        <v>46</v>
      </c>
      <c r="R2716" t="s">
        <v>47</v>
      </c>
      <c r="S2716" t="s">
        <v>48</v>
      </c>
      <c r="T2716" t="s">
        <v>49</v>
      </c>
      <c r="U2716" t="s">
        <v>50</v>
      </c>
      <c r="V2716" t="s">
        <v>51</v>
      </c>
      <c r="W2716" t="s">
        <v>52</v>
      </c>
      <c r="X2716" t="s">
        <v>53</v>
      </c>
      <c r="Y2716" t="s">
        <v>54</v>
      </c>
      <c r="Z2716" t="s">
        <v>55</v>
      </c>
      <c r="AA2716" t="s">
        <v>56</v>
      </c>
      <c r="AB2716" t="s">
        <v>57</v>
      </c>
      <c r="AC2716" t="s">
        <v>58</v>
      </c>
      <c r="AD2716" t="s">
        <v>59</v>
      </c>
      <c r="AE2716" t="s">
        <v>60</v>
      </c>
      <c r="AF2716" t="s">
        <v>61</v>
      </c>
      <c r="AG2716" t="s">
        <v>62</v>
      </c>
    </row>
    <row r="2717" spans="1:34" x14ac:dyDescent="0.6">
      <c r="J2717" t="s">
        <v>63</v>
      </c>
      <c r="K2717" t="s">
        <v>64</v>
      </c>
      <c r="L2717" t="s">
        <v>65</v>
      </c>
      <c r="M2717" t="s">
        <v>66</v>
      </c>
      <c r="N2717" t="s">
        <v>67</v>
      </c>
      <c r="O2717" t="s">
        <v>67</v>
      </c>
      <c r="P2717" t="s">
        <v>68</v>
      </c>
    </row>
    <row r="2718" spans="1:34" x14ac:dyDescent="0.6">
      <c r="A2718" t="s">
        <v>14</v>
      </c>
      <c r="B2718" t="s">
        <v>15</v>
      </c>
      <c r="C2718" t="s">
        <v>16</v>
      </c>
      <c r="D2718" t="s">
        <v>17</v>
      </c>
      <c r="E2718" t="s">
        <v>18</v>
      </c>
      <c r="F2718" t="s">
        <v>19</v>
      </c>
      <c r="G2718" t="s">
        <v>69</v>
      </c>
      <c r="H2718" t="s">
        <v>70</v>
      </c>
      <c r="I2718" t="s">
        <v>21</v>
      </c>
      <c r="J2718" t="s">
        <v>19</v>
      </c>
      <c r="K2718" t="s">
        <v>22</v>
      </c>
      <c r="L2718" t="s">
        <v>22</v>
      </c>
      <c r="M2718" t="s">
        <v>22</v>
      </c>
      <c r="N2718" t="s">
        <v>23</v>
      </c>
      <c r="O2718" t="s">
        <v>22</v>
      </c>
      <c r="P2718" t="s">
        <v>24</v>
      </c>
      <c r="Q2718" t="s">
        <v>19</v>
      </c>
      <c r="R2718" t="s">
        <v>25</v>
      </c>
      <c r="S2718" t="s">
        <v>21</v>
      </c>
      <c r="T2718" t="s">
        <v>26</v>
      </c>
      <c r="U2718" t="s">
        <v>14</v>
      </c>
      <c r="V2718" t="s">
        <v>18</v>
      </c>
      <c r="W2718" t="s">
        <v>24</v>
      </c>
      <c r="X2718" t="s">
        <v>27</v>
      </c>
      <c r="Y2718" t="s">
        <v>25</v>
      </c>
      <c r="Z2718" t="s">
        <v>28</v>
      </c>
      <c r="AA2718" t="s">
        <v>29</v>
      </c>
      <c r="AB2718" t="s">
        <v>25</v>
      </c>
      <c r="AC2718" t="s">
        <v>18</v>
      </c>
      <c r="AD2718" t="s">
        <v>26</v>
      </c>
      <c r="AE2718" t="s">
        <v>29</v>
      </c>
      <c r="AF2718" t="s">
        <v>19</v>
      </c>
      <c r="AG2718" t="s">
        <v>30</v>
      </c>
      <c r="AH2718" t="s">
        <v>31</v>
      </c>
    </row>
    <row r="2719" spans="1:34" x14ac:dyDescent="0.6">
      <c r="A2719">
        <v>39657914645</v>
      </c>
      <c r="B2719" t="s">
        <v>1401</v>
      </c>
      <c r="C2719">
        <v>88229419745</v>
      </c>
      <c r="D2719" t="s">
        <v>1412</v>
      </c>
      <c r="E2719" s="3">
        <v>20000</v>
      </c>
      <c r="F2719">
        <v>7.4</v>
      </c>
      <c r="G2719" s="3">
        <v>16694</v>
      </c>
      <c r="H2719" s="3">
        <v>16696</v>
      </c>
      <c r="I2719">
        <v>2</v>
      </c>
      <c r="J2719" s="4">
        <v>44088</v>
      </c>
      <c r="K2719">
        <v>6</v>
      </c>
      <c r="L2719">
        <v>6</v>
      </c>
      <c r="M2719">
        <v>0</v>
      </c>
      <c r="N2719">
        <v>4</v>
      </c>
      <c r="O2719">
        <v>4</v>
      </c>
      <c r="P2719">
        <v>704</v>
      </c>
      <c r="Q2719" t="s">
        <v>73</v>
      </c>
      <c r="R2719">
        <v>5018</v>
      </c>
      <c r="S2719">
        <v>680</v>
      </c>
      <c r="T2719" s="4">
        <v>44648</v>
      </c>
      <c r="U2719">
        <v>0</v>
      </c>
      <c r="V2719" s="3">
        <v>1253.76</v>
      </c>
      <c r="Z2719" t="s">
        <v>75</v>
      </c>
      <c r="AA2719" t="s">
        <v>74</v>
      </c>
      <c r="AB2719" t="s">
        <v>75</v>
      </c>
      <c r="AC2719">
        <v>0</v>
      </c>
      <c r="AD2719" t="s">
        <v>74</v>
      </c>
      <c r="AE2719" t="s">
        <v>139</v>
      </c>
      <c r="AF2719" s="4">
        <v>44363</v>
      </c>
      <c r="AG2719">
        <v>704</v>
      </c>
    </row>
    <row r="2720" spans="1:34" x14ac:dyDescent="0.6">
      <c r="A2720">
        <v>39749527277</v>
      </c>
      <c r="B2720" t="s">
        <v>1401</v>
      </c>
      <c r="C2720">
        <v>89062858705</v>
      </c>
      <c r="D2720" t="s">
        <v>1413</v>
      </c>
      <c r="E2720" s="3">
        <v>26300</v>
      </c>
      <c r="F2720">
        <v>7.4</v>
      </c>
      <c r="G2720" s="3">
        <v>22815</v>
      </c>
      <c r="H2720" s="3">
        <v>23471</v>
      </c>
      <c r="I2720">
        <v>656</v>
      </c>
      <c r="J2720" s="4">
        <v>44125</v>
      </c>
      <c r="K2720">
        <v>5</v>
      </c>
      <c r="L2720">
        <v>4</v>
      </c>
      <c r="M2720">
        <v>1</v>
      </c>
      <c r="N2720">
        <v>4</v>
      </c>
      <c r="O2720">
        <v>4</v>
      </c>
      <c r="P2720">
        <v>704</v>
      </c>
      <c r="Q2720" t="s">
        <v>73</v>
      </c>
      <c r="R2720">
        <v>5018</v>
      </c>
      <c r="S2720">
        <v>875</v>
      </c>
      <c r="T2720" s="4">
        <v>44625</v>
      </c>
      <c r="U2720">
        <v>0</v>
      </c>
      <c r="V2720" s="3">
        <v>1304.27</v>
      </c>
      <c r="W2720" t="s">
        <v>75</v>
      </c>
      <c r="Y2720">
        <v>4</v>
      </c>
      <c r="Z2720" t="s">
        <v>75</v>
      </c>
      <c r="AA2720" t="s">
        <v>74</v>
      </c>
      <c r="AB2720" t="s">
        <v>75</v>
      </c>
      <c r="AC2720">
        <v>0</v>
      </c>
      <c r="AD2720" t="s">
        <v>74</v>
      </c>
      <c r="AE2720" t="s">
        <v>139</v>
      </c>
      <c r="AF2720" s="4">
        <v>44380</v>
      </c>
      <c r="AG2720">
        <v>704</v>
      </c>
    </row>
    <row r="2721" spans="1:34" x14ac:dyDescent="0.6">
      <c r="A2721">
        <v>39573611259</v>
      </c>
      <c r="B2721" t="s">
        <v>1401</v>
      </c>
      <c r="C2721">
        <v>90258760740</v>
      </c>
      <c r="D2721" t="s">
        <v>1414</v>
      </c>
      <c r="E2721" s="3">
        <v>27000</v>
      </c>
      <c r="F2721">
        <v>7.4</v>
      </c>
      <c r="G2721" s="3">
        <v>21750</v>
      </c>
      <c r="H2721" s="3">
        <v>27000</v>
      </c>
      <c r="I2721" s="3">
        <v>5250</v>
      </c>
      <c r="J2721" s="4">
        <v>44060</v>
      </c>
      <c r="K2721">
        <v>7</v>
      </c>
      <c r="L2721">
        <v>1</v>
      </c>
      <c r="M2721">
        <v>6</v>
      </c>
      <c r="N2721">
        <v>5</v>
      </c>
      <c r="O2721">
        <v>5</v>
      </c>
      <c r="P2721">
        <v>801</v>
      </c>
      <c r="Q2721" t="s">
        <v>73</v>
      </c>
      <c r="R2721">
        <v>5018</v>
      </c>
      <c r="S2721">
        <v>888</v>
      </c>
      <c r="T2721" s="4">
        <v>44445</v>
      </c>
      <c r="U2721">
        <v>0</v>
      </c>
      <c r="V2721" s="3">
        <v>2249.87</v>
      </c>
      <c r="W2721" t="s">
        <v>75</v>
      </c>
      <c r="Y2721">
        <v>5</v>
      </c>
      <c r="Z2721" t="s">
        <v>75</v>
      </c>
      <c r="AA2721" t="s">
        <v>74</v>
      </c>
      <c r="AB2721" t="s">
        <v>75</v>
      </c>
      <c r="AC2721">
        <v>0</v>
      </c>
      <c r="AD2721" t="s">
        <v>74</v>
      </c>
      <c r="AE2721" t="s">
        <v>139</v>
      </c>
      <c r="AF2721" s="4">
        <v>44285</v>
      </c>
      <c r="AG2721">
        <v>506</v>
      </c>
    </row>
    <row r="2722" spans="1:34" x14ac:dyDescent="0.6">
      <c r="A2722" t="s">
        <v>14</v>
      </c>
      <c r="B2722" t="s">
        <v>15</v>
      </c>
      <c r="C2722" t="s">
        <v>16</v>
      </c>
      <c r="D2722" t="s">
        <v>17</v>
      </c>
      <c r="E2722" t="s">
        <v>18</v>
      </c>
      <c r="F2722" t="s">
        <v>19</v>
      </c>
      <c r="G2722" t="s">
        <v>69</v>
      </c>
      <c r="H2722" t="s">
        <v>70</v>
      </c>
      <c r="I2722" t="s">
        <v>21</v>
      </c>
      <c r="J2722" t="s">
        <v>19</v>
      </c>
      <c r="K2722" t="s">
        <v>22</v>
      </c>
      <c r="L2722" t="s">
        <v>22</v>
      </c>
      <c r="M2722" t="s">
        <v>22</v>
      </c>
      <c r="N2722" t="s">
        <v>23</v>
      </c>
      <c r="O2722" t="s">
        <v>22</v>
      </c>
      <c r="P2722" t="s">
        <v>24</v>
      </c>
      <c r="Q2722" t="s">
        <v>19</v>
      </c>
      <c r="R2722" t="s">
        <v>25</v>
      </c>
      <c r="S2722" t="s">
        <v>21</v>
      </c>
      <c r="T2722" t="s">
        <v>26</v>
      </c>
      <c r="U2722" t="s">
        <v>14</v>
      </c>
      <c r="V2722" t="s">
        <v>18</v>
      </c>
      <c r="W2722" t="s">
        <v>24</v>
      </c>
      <c r="X2722" t="s">
        <v>27</v>
      </c>
      <c r="Y2722" t="s">
        <v>25</v>
      </c>
      <c r="Z2722" t="s">
        <v>28</v>
      </c>
      <c r="AA2722" t="s">
        <v>29</v>
      </c>
      <c r="AB2722" t="s">
        <v>25</v>
      </c>
      <c r="AC2722" t="s">
        <v>18</v>
      </c>
      <c r="AD2722" t="s">
        <v>26</v>
      </c>
      <c r="AE2722" t="s">
        <v>29</v>
      </c>
      <c r="AF2722" t="s">
        <v>19</v>
      </c>
      <c r="AG2722" t="s">
        <v>30</v>
      </c>
      <c r="AH2722" t="s">
        <v>31</v>
      </c>
    </row>
    <row r="2723" spans="1:34" x14ac:dyDescent="0.6">
      <c r="A2723" t="s">
        <v>77</v>
      </c>
      <c r="B2723" t="s">
        <v>1401</v>
      </c>
      <c r="E2723" s="3">
        <v>425600</v>
      </c>
      <c r="G2723" s="3">
        <v>339552</v>
      </c>
      <c r="H2723" s="3">
        <v>367524</v>
      </c>
      <c r="I2723" s="3">
        <v>28472</v>
      </c>
    </row>
    <row r="2724" spans="1:34" x14ac:dyDescent="0.6">
      <c r="A2724" t="s">
        <v>14</v>
      </c>
      <c r="B2724" t="s">
        <v>15</v>
      </c>
      <c r="C2724" t="s">
        <v>16</v>
      </c>
      <c r="D2724" t="s">
        <v>17</v>
      </c>
      <c r="E2724" t="s">
        <v>18</v>
      </c>
      <c r="F2724" t="s">
        <v>19</v>
      </c>
      <c r="G2724" t="s">
        <v>69</v>
      </c>
      <c r="H2724" t="s">
        <v>70</v>
      </c>
      <c r="I2724" t="s">
        <v>21</v>
      </c>
      <c r="J2724" t="s">
        <v>19</v>
      </c>
      <c r="K2724" t="s">
        <v>22</v>
      </c>
      <c r="L2724" t="s">
        <v>22</v>
      </c>
      <c r="M2724" t="s">
        <v>22</v>
      </c>
      <c r="N2724" t="s">
        <v>23</v>
      </c>
      <c r="O2724" t="s">
        <v>22</v>
      </c>
      <c r="P2724" t="s">
        <v>24</v>
      </c>
      <c r="Q2724" t="s">
        <v>19</v>
      </c>
      <c r="R2724" t="s">
        <v>25</v>
      </c>
      <c r="S2724" t="s">
        <v>21</v>
      </c>
      <c r="T2724" t="s">
        <v>26</v>
      </c>
      <c r="U2724" t="s">
        <v>14</v>
      </c>
      <c r="V2724" t="s">
        <v>18</v>
      </c>
      <c r="W2724" t="s">
        <v>24</v>
      </c>
      <c r="X2724" t="s">
        <v>27</v>
      </c>
      <c r="Y2724" t="s">
        <v>25</v>
      </c>
      <c r="Z2724" t="s">
        <v>28</v>
      </c>
      <c r="AA2724" t="s">
        <v>29</v>
      </c>
      <c r="AB2724" t="s">
        <v>25</v>
      </c>
      <c r="AC2724" t="s">
        <v>18</v>
      </c>
      <c r="AD2724" t="s">
        <v>26</v>
      </c>
      <c r="AE2724" t="s">
        <v>29</v>
      </c>
      <c r="AF2724" t="s">
        <v>19</v>
      </c>
      <c r="AG2724" t="s">
        <v>30</v>
      </c>
      <c r="AH2724" t="s">
        <v>31</v>
      </c>
    </row>
    <row r="2725" spans="1:34" x14ac:dyDescent="0.6">
      <c r="A2725">
        <v>40124884231</v>
      </c>
      <c r="B2725" t="s">
        <v>1415</v>
      </c>
      <c r="C2725">
        <v>90744771557</v>
      </c>
      <c r="D2725" t="s">
        <v>1416</v>
      </c>
      <c r="E2725" s="3">
        <v>10000</v>
      </c>
      <c r="F2725">
        <v>9.9</v>
      </c>
      <c r="G2725">
        <v>867</v>
      </c>
      <c r="H2725">
        <v>856</v>
      </c>
      <c r="I2725">
        <v>0</v>
      </c>
      <c r="J2725" s="4">
        <v>44294</v>
      </c>
      <c r="K2725">
        <v>11</v>
      </c>
      <c r="L2725">
        <v>11</v>
      </c>
      <c r="M2725">
        <v>0</v>
      </c>
      <c r="N2725">
        <v>0</v>
      </c>
      <c r="O2725">
        <v>0</v>
      </c>
      <c r="P2725">
        <v>0</v>
      </c>
      <c r="Q2725" t="s">
        <v>73</v>
      </c>
      <c r="R2725">
        <v>0</v>
      </c>
      <c r="S2725">
        <v>879</v>
      </c>
      <c r="T2725" t="s">
        <v>74</v>
      </c>
      <c r="U2725">
        <v>0</v>
      </c>
      <c r="V2725">
        <v>0</v>
      </c>
      <c r="W2725" t="s">
        <v>75</v>
      </c>
      <c r="Y2725">
        <v>9</v>
      </c>
      <c r="Z2725" t="s">
        <v>75</v>
      </c>
      <c r="AA2725" t="s">
        <v>74</v>
      </c>
      <c r="AB2725" t="s">
        <v>75</v>
      </c>
      <c r="AC2725">
        <v>0</v>
      </c>
      <c r="AD2725" t="s">
        <v>74</v>
      </c>
    </row>
    <row r="2726" spans="1:34" x14ac:dyDescent="0.6">
      <c r="A2726">
        <v>40143874900</v>
      </c>
      <c r="B2726" t="s">
        <v>1415</v>
      </c>
      <c r="C2726">
        <v>90754810359</v>
      </c>
      <c r="D2726" t="s">
        <v>1417</v>
      </c>
      <c r="E2726" s="3">
        <v>10000</v>
      </c>
      <c r="F2726">
        <v>9.9</v>
      </c>
      <c r="G2726">
        <v>825</v>
      </c>
      <c r="H2726">
        <v>493.72</v>
      </c>
      <c r="I2726">
        <v>0</v>
      </c>
      <c r="J2726" s="4">
        <v>44305</v>
      </c>
      <c r="K2726">
        <v>11</v>
      </c>
      <c r="L2726">
        <v>11</v>
      </c>
      <c r="M2726">
        <v>0</v>
      </c>
      <c r="N2726">
        <v>0</v>
      </c>
      <c r="O2726">
        <v>0</v>
      </c>
      <c r="P2726">
        <v>0</v>
      </c>
      <c r="Q2726" t="s">
        <v>73</v>
      </c>
      <c r="R2726">
        <v>0</v>
      </c>
      <c r="S2726">
        <v>879</v>
      </c>
      <c r="T2726" t="s">
        <v>74</v>
      </c>
      <c r="U2726">
        <v>0</v>
      </c>
      <c r="V2726">
        <v>0</v>
      </c>
      <c r="W2726" t="s">
        <v>75</v>
      </c>
      <c r="Y2726">
        <v>9</v>
      </c>
      <c r="Z2726" t="s">
        <v>75</v>
      </c>
      <c r="AA2726" t="s">
        <v>74</v>
      </c>
      <c r="AB2726" t="s">
        <v>75</v>
      </c>
      <c r="AC2726">
        <v>0</v>
      </c>
      <c r="AD2726" t="s">
        <v>74</v>
      </c>
    </row>
    <row r="2727" spans="1:34" x14ac:dyDescent="0.6">
      <c r="A2727">
        <v>40249802389</v>
      </c>
      <c r="B2727" t="s">
        <v>1415</v>
      </c>
      <c r="C2727">
        <v>88138778388</v>
      </c>
      <c r="D2727" t="s">
        <v>1418</v>
      </c>
      <c r="E2727" s="3">
        <v>10000</v>
      </c>
      <c r="F2727">
        <v>9.9</v>
      </c>
      <c r="G2727" s="3">
        <v>2588</v>
      </c>
      <c r="H2727" s="3">
        <v>2339.33</v>
      </c>
      <c r="I2727">
        <v>0</v>
      </c>
      <c r="J2727" s="4">
        <v>44373</v>
      </c>
      <c r="K2727">
        <v>9</v>
      </c>
      <c r="L2727">
        <v>9</v>
      </c>
      <c r="M2727">
        <v>0</v>
      </c>
      <c r="N2727">
        <v>0</v>
      </c>
      <c r="O2727">
        <v>0</v>
      </c>
      <c r="P2727">
        <v>0</v>
      </c>
      <c r="Q2727" t="s">
        <v>73</v>
      </c>
      <c r="R2727">
        <v>0</v>
      </c>
      <c r="S2727">
        <v>879</v>
      </c>
      <c r="T2727" t="s">
        <v>74</v>
      </c>
      <c r="U2727">
        <v>0</v>
      </c>
      <c r="V2727">
        <v>0</v>
      </c>
      <c r="W2727" t="s">
        <v>75</v>
      </c>
      <c r="Y2727">
        <v>9</v>
      </c>
      <c r="Z2727" t="s">
        <v>75</v>
      </c>
      <c r="AA2727" t="s">
        <v>74</v>
      </c>
      <c r="AB2727" t="s">
        <v>75</v>
      </c>
      <c r="AC2727">
        <v>0</v>
      </c>
      <c r="AD2727" t="s">
        <v>74</v>
      </c>
    </row>
    <row r="2728" spans="1:34" x14ac:dyDescent="0.6">
      <c r="A2728">
        <v>40249814351</v>
      </c>
      <c r="B2728" t="s">
        <v>1415</v>
      </c>
      <c r="C2728">
        <v>85900650125</v>
      </c>
      <c r="D2728" t="s">
        <v>1419</v>
      </c>
      <c r="E2728" s="3">
        <v>10000</v>
      </c>
      <c r="F2728">
        <v>9.9</v>
      </c>
      <c r="G2728" s="3">
        <v>2591</v>
      </c>
      <c r="H2728" s="3">
        <v>2341.62</v>
      </c>
      <c r="I2728">
        <v>0</v>
      </c>
      <c r="J2728" s="4">
        <v>44373</v>
      </c>
      <c r="K2728">
        <v>9</v>
      </c>
      <c r="L2728">
        <v>9</v>
      </c>
      <c r="M2728">
        <v>0</v>
      </c>
      <c r="N2728">
        <v>0</v>
      </c>
      <c r="O2728">
        <v>0</v>
      </c>
      <c r="P2728">
        <v>0</v>
      </c>
      <c r="Q2728" t="s">
        <v>73</v>
      </c>
      <c r="R2728">
        <v>0</v>
      </c>
      <c r="S2728">
        <v>879</v>
      </c>
      <c r="T2728" t="s">
        <v>74</v>
      </c>
      <c r="U2728">
        <v>0</v>
      </c>
      <c r="V2728">
        <v>0</v>
      </c>
      <c r="W2728" t="s">
        <v>75</v>
      </c>
      <c r="Y2728">
        <v>9</v>
      </c>
      <c r="Z2728" t="s">
        <v>75</v>
      </c>
      <c r="AA2728" t="s">
        <v>74</v>
      </c>
      <c r="AB2728" t="s">
        <v>75</v>
      </c>
      <c r="AC2728">
        <v>0</v>
      </c>
      <c r="AD2728" t="s">
        <v>74</v>
      </c>
      <c r="AE2728" t="s">
        <v>76</v>
      </c>
      <c r="AF2728" s="4">
        <v>44646</v>
      </c>
      <c r="AG2728">
        <v>0</v>
      </c>
    </row>
    <row r="2729" spans="1:34" x14ac:dyDescent="0.6">
      <c r="A2729">
        <v>40249821346</v>
      </c>
      <c r="B2729" t="s">
        <v>1415</v>
      </c>
      <c r="C2729">
        <v>85240887426</v>
      </c>
      <c r="D2729" t="s">
        <v>1420</v>
      </c>
      <c r="E2729" s="3">
        <v>10000</v>
      </c>
      <c r="F2729">
        <v>9.9</v>
      </c>
      <c r="G2729" s="3">
        <v>2591</v>
      </c>
      <c r="H2729" s="3">
        <v>2341.62</v>
      </c>
      <c r="I2729">
        <v>0</v>
      </c>
      <c r="J2729" s="4">
        <v>44373</v>
      </c>
      <c r="K2729">
        <v>9</v>
      </c>
      <c r="L2729">
        <v>9</v>
      </c>
      <c r="M2729">
        <v>0</v>
      </c>
      <c r="N2729">
        <v>0</v>
      </c>
      <c r="O2729">
        <v>0</v>
      </c>
      <c r="P2729">
        <v>0</v>
      </c>
      <c r="Q2729" t="s">
        <v>73</v>
      </c>
      <c r="R2729">
        <v>0</v>
      </c>
      <c r="S2729">
        <v>879</v>
      </c>
      <c r="T2729" t="s">
        <v>74</v>
      </c>
      <c r="U2729">
        <v>0</v>
      </c>
      <c r="V2729">
        <v>0</v>
      </c>
      <c r="Z2729" t="s">
        <v>75</v>
      </c>
      <c r="AA2729" t="s">
        <v>74</v>
      </c>
      <c r="AB2729" t="s">
        <v>75</v>
      </c>
      <c r="AC2729">
        <v>0</v>
      </c>
      <c r="AD2729" t="s">
        <v>74</v>
      </c>
      <c r="AE2729" t="s">
        <v>76</v>
      </c>
      <c r="AF2729" s="4">
        <v>44646</v>
      </c>
      <c r="AG2729">
        <v>0</v>
      </c>
    </row>
    <row r="2730" spans="1:34" x14ac:dyDescent="0.6">
      <c r="A2730">
        <v>40250663418</v>
      </c>
      <c r="B2730" t="s">
        <v>1415</v>
      </c>
      <c r="C2730">
        <v>86533584456</v>
      </c>
      <c r="D2730" t="s">
        <v>1421</v>
      </c>
      <c r="E2730" s="3">
        <v>10000</v>
      </c>
      <c r="F2730">
        <v>9.9</v>
      </c>
      <c r="G2730" s="3">
        <v>3464</v>
      </c>
      <c r="H2730" s="3">
        <v>3212.8</v>
      </c>
      <c r="I2730">
        <v>0</v>
      </c>
      <c r="J2730" s="4">
        <v>44378</v>
      </c>
      <c r="K2730">
        <v>8</v>
      </c>
      <c r="L2730">
        <v>8</v>
      </c>
      <c r="M2730">
        <v>0</v>
      </c>
      <c r="N2730">
        <v>0</v>
      </c>
      <c r="O2730">
        <v>0</v>
      </c>
      <c r="P2730">
        <v>0</v>
      </c>
      <c r="Q2730" t="s">
        <v>73</v>
      </c>
      <c r="R2730">
        <v>0</v>
      </c>
      <c r="S2730">
        <v>879</v>
      </c>
      <c r="T2730" t="s">
        <v>74</v>
      </c>
      <c r="U2730">
        <v>0</v>
      </c>
      <c r="V2730">
        <v>0</v>
      </c>
      <c r="W2730" t="s">
        <v>75</v>
      </c>
      <c r="Y2730">
        <v>9</v>
      </c>
      <c r="Z2730" t="s">
        <v>75</v>
      </c>
      <c r="AA2730" t="s">
        <v>74</v>
      </c>
      <c r="AB2730" t="s">
        <v>75</v>
      </c>
      <c r="AC2730">
        <v>0</v>
      </c>
      <c r="AD2730" t="s">
        <v>74</v>
      </c>
    </row>
    <row r="2731" spans="1:34" x14ac:dyDescent="0.6">
      <c r="A2731">
        <v>40260014542</v>
      </c>
      <c r="B2731" t="s">
        <v>1415</v>
      </c>
      <c r="C2731">
        <v>89710559652</v>
      </c>
      <c r="D2731" t="s">
        <v>1422</v>
      </c>
      <c r="E2731" s="3">
        <v>10000</v>
      </c>
      <c r="F2731">
        <v>9.9</v>
      </c>
      <c r="G2731" s="3">
        <v>3470</v>
      </c>
      <c r="H2731" s="3">
        <v>3342.52</v>
      </c>
      <c r="I2731">
        <v>0</v>
      </c>
      <c r="J2731" s="4">
        <v>44378</v>
      </c>
      <c r="K2731">
        <v>8</v>
      </c>
      <c r="L2731">
        <v>8</v>
      </c>
      <c r="M2731">
        <v>0</v>
      </c>
      <c r="N2731">
        <v>0</v>
      </c>
      <c r="O2731">
        <v>0</v>
      </c>
      <c r="P2731">
        <v>0</v>
      </c>
      <c r="Q2731" t="s">
        <v>73</v>
      </c>
      <c r="R2731">
        <v>0</v>
      </c>
      <c r="S2731">
        <v>879</v>
      </c>
      <c r="T2731" t="s">
        <v>74</v>
      </c>
      <c r="U2731">
        <v>0</v>
      </c>
      <c r="V2731">
        <v>0</v>
      </c>
      <c r="W2731" t="s">
        <v>75</v>
      </c>
      <c r="Y2731">
        <v>9</v>
      </c>
      <c r="Z2731" t="s">
        <v>75</v>
      </c>
      <c r="AA2731" t="s">
        <v>74</v>
      </c>
      <c r="AB2731" t="s">
        <v>75</v>
      </c>
      <c r="AC2731">
        <v>0</v>
      </c>
      <c r="AD2731" t="s">
        <v>74</v>
      </c>
    </row>
    <row r="2732" spans="1:34" x14ac:dyDescent="0.6">
      <c r="A2732">
        <v>40267753791</v>
      </c>
      <c r="B2732" t="s">
        <v>1415</v>
      </c>
      <c r="C2732">
        <v>85947070537</v>
      </c>
      <c r="D2732" t="s">
        <v>1423</v>
      </c>
      <c r="E2732" s="3">
        <v>10000</v>
      </c>
      <c r="F2732">
        <v>9.9</v>
      </c>
      <c r="G2732" s="3">
        <v>3462</v>
      </c>
      <c r="H2732" s="3">
        <v>3210.8</v>
      </c>
      <c r="I2732">
        <v>0</v>
      </c>
      <c r="J2732" s="4">
        <v>44380</v>
      </c>
      <c r="K2732">
        <v>8</v>
      </c>
      <c r="L2732">
        <v>8</v>
      </c>
      <c r="M2732">
        <v>0</v>
      </c>
      <c r="N2732">
        <v>0</v>
      </c>
      <c r="O2732">
        <v>0</v>
      </c>
      <c r="P2732">
        <v>0</v>
      </c>
      <c r="Q2732" t="s">
        <v>73</v>
      </c>
      <c r="R2732">
        <v>0</v>
      </c>
      <c r="S2732">
        <v>879</v>
      </c>
      <c r="T2732" t="s">
        <v>74</v>
      </c>
      <c r="U2732">
        <v>0</v>
      </c>
      <c r="V2732">
        <v>0</v>
      </c>
      <c r="Z2732" t="s">
        <v>75</v>
      </c>
      <c r="AA2732" t="s">
        <v>74</v>
      </c>
      <c r="AB2732" t="s">
        <v>75</v>
      </c>
      <c r="AC2732">
        <v>0</v>
      </c>
      <c r="AD2732" t="s">
        <v>74</v>
      </c>
    </row>
    <row r="2733" spans="1:34" x14ac:dyDescent="0.6">
      <c r="A2733">
        <v>40271901814</v>
      </c>
      <c r="B2733" t="s">
        <v>1415</v>
      </c>
      <c r="C2733">
        <v>85614107468</v>
      </c>
      <c r="D2733" t="s">
        <v>1424</v>
      </c>
      <c r="E2733" s="3">
        <v>10000</v>
      </c>
      <c r="F2733">
        <v>9.9</v>
      </c>
      <c r="G2733" s="3">
        <v>3459</v>
      </c>
      <c r="H2733" s="3">
        <v>3451</v>
      </c>
      <c r="I2733">
        <v>0</v>
      </c>
      <c r="J2733" s="4">
        <v>44382</v>
      </c>
      <c r="K2733">
        <v>8</v>
      </c>
      <c r="L2733">
        <v>8</v>
      </c>
      <c r="M2733">
        <v>0</v>
      </c>
      <c r="N2733">
        <v>0</v>
      </c>
      <c r="O2733">
        <v>0</v>
      </c>
      <c r="P2733">
        <v>0</v>
      </c>
      <c r="Q2733" t="s">
        <v>73</v>
      </c>
      <c r="R2733">
        <v>0</v>
      </c>
      <c r="S2733">
        <v>879</v>
      </c>
      <c r="T2733" t="s">
        <v>74</v>
      </c>
      <c r="U2733">
        <v>0</v>
      </c>
      <c r="V2733">
        <v>0</v>
      </c>
      <c r="W2733" t="s">
        <v>75</v>
      </c>
      <c r="Y2733">
        <v>9</v>
      </c>
      <c r="Z2733" t="s">
        <v>75</v>
      </c>
      <c r="AA2733" t="s">
        <v>74</v>
      </c>
      <c r="AB2733" t="s">
        <v>75</v>
      </c>
      <c r="AC2733">
        <v>0</v>
      </c>
      <c r="AD2733" t="s">
        <v>74</v>
      </c>
    </row>
    <row r="2734" spans="1:34" x14ac:dyDescent="0.6">
      <c r="A2734">
        <v>40280191834</v>
      </c>
      <c r="B2734" t="s">
        <v>1415</v>
      </c>
      <c r="C2734">
        <v>87581476694</v>
      </c>
      <c r="D2734" t="s">
        <v>1425</v>
      </c>
      <c r="E2734" s="3">
        <v>10000</v>
      </c>
      <c r="F2734">
        <v>9.9</v>
      </c>
      <c r="G2734" s="3">
        <v>3456</v>
      </c>
      <c r="H2734" s="3">
        <v>3202.68</v>
      </c>
      <c r="I2734">
        <v>0</v>
      </c>
      <c r="J2734" s="4">
        <v>44385</v>
      </c>
      <c r="K2734">
        <v>8</v>
      </c>
      <c r="L2734">
        <v>8</v>
      </c>
      <c r="M2734">
        <v>0</v>
      </c>
      <c r="N2734">
        <v>0</v>
      </c>
      <c r="O2734">
        <v>0</v>
      </c>
      <c r="P2734">
        <v>0</v>
      </c>
      <c r="Q2734" t="s">
        <v>73</v>
      </c>
      <c r="R2734">
        <v>0</v>
      </c>
      <c r="S2734">
        <v>879</v>
      </c>
      <c r="T2734" t="s">
        <v>74</v>
      </c>
      <c r="U2734">
        <v>0</v>
      </c>
      <c r="V2734">
        <v>0</v>
      </c>
      <c r="W2734" t="s">
        <v>75</v>
      </c>
      <c r="Y2734">
        <v>9</v>
      </c>
      <c r="Z2734" t="s">
        <v>75</v>
      </c>
      <c r="AA2734" t="s">
        <v>74</v>
      </c>
      <c r="AB2734" t="s">
        <v>75</v>
      </c>
      <c r="AC2734">
        <v>0</v>
      </c>
      <c r="AD2734" t="s">
        <v>74</v>
      </c>
      <c r="AE2734" t="s">
        <v>76</v>
      </c>
      <c r="AF2734" s="4">
        <v>44631</v>
      </c>
      <c r="AG2734">
        <v>0</v>
      </c>
    </row>
    <row r="2735" spans="1:34" x14ac:dyDescent="0.6">
      <c r="A2735">
        <v>40299083329</v>
      </c>
      <c r="B2735" t="s">
        <v>1415</v>
      </c>
      <c r="C2735">
        <v>87426263766</v>
      </c>
      <c r="D2735" t="s">
        <v>1426</v>
      </c>
      <c r="E2735" s="3">
        <v>10000</v>
      </c>
      <c r="F2735">
        <v>9.9</v>
      </c>
      <c r="G2735" s="3">
        <v>3447</v>
      </c>
      <c r="H2735" s="3">
        <v>3189.43</v>
      </c>
      <c r="I2735">
        <v>0</v>
      </c>
      <c r="J2735" s="4">
        <v>44394</v>
      </c>
      <c r="K2735">
        <v>8</v>
      </c>
      <c r="L2735">
        <v>8</v>
      </c>
      <c r="M2735">
        <v>0</v>
      </c>
      <c r="N2735">
        <v>0</v>
      </c>
      <c r="O2735">
        <v>0</v>
      </c>
      <c r="P2735">
        <v>0</v>
      </c>
      <c r="Q2735" t="s">
        <v>73</v>
      </c>
      <c r="R2735">
        <v>0</v>
      </c>
      <c r="S2735">
        <v>879</v>
      </c>
      <c r="T2735" t="s">
        <v>74</v>
      </c>
      <c r="U2735">
        <v>0</v>
      </c>
      <c r="V2735">
        <v>0</v>
      </c>
      <c r="W2735" t="s">
        <v>75</v>
      </c>
      <c r="Y2735">
        <v>9</v>
      </c>
      <c r="Z2735" t="s">
        <v>75</v>
      </c>
      <c r="AA2735" t="s">
        <v>74</v>
      </c>
      <c r="AB2735" t="s">
        <v>75</v>
      </c>
      <c r="AC2735">
        <v>0</v>
      </c>
      <c r="AD2735" t="s">
        <v>74</v>
      </c>
    </row>
    <row r="2736" spans="1:34" x14ac:dyDescent="0.6">
      <c r="A2736">
        <v>40324938735</v>
      </c>
      <c r="B2736" t="s">
        <v>1415</v>
      </c>
      <c r="C2736">
        <v>90790211250</v>
      </c>
      <c r="D2736" t="s">
        <v>1427</v>
      </c>
      <c r="E2736" s="3">
        <v>10000</v>
      </c>
      <c r="F2736">
        <v>9.9</v>
      </c>
      <c r="G2736" s="3">
        <v>3425</v>
      </c>
      <c r="H2736" s="3">
        <v>3175.21</v>
      </c>
      <c r="I2736">
        <v>0</v>
      </c>
      <c r="J2736" s="4">
        <v>44407</v>
      </c>
      <c r="K2736">
        <v>8</v>
      </c>
      <c r="L2736">
        <v>8</v>
      </c>
      <c r="M2736">
        <v>0</v>
      </c>
      <c r="N2736">
        <v>0</v>
      </c>
      <c r="O2736">
        <v>0</v>
      </c>
      <c r="P2736">
        <v>0</v>
      </c>
      <c r="Q2736" t="s">
        <v>73</v>
      </c>
      <c r="R2736">
        <v>0</v>
      </c>
      <c r="S2736">
        <v>879</v>
      </c>
      <c r="T2736" t="s">
        <v>74</v>
      </c>
      <c r="U2736">
        <v>0</v>
      </c>
      <c r="V2736">
        <v>0</v>
      </c>
      <c r="W2736" t="s">
        <v>75</v>
      </c>
      <c r="Y2736">
        <v>9</v>
      </c>
      <c r="Z2736" t="s">
        <v>75</v>
      </c>
      <c r="AA2736" t="s">
        <v>74</v>
      </c>
      <c r="AB2736" t="s">
        <v>75</v>
      </c>
      <c r="AC2736">
        <v>0</v>
      </c>
      <c r="AD2736" t="s">
        <v>74</v>
      </c>
    </row>
    <row r="2737" spans="1:34" x14ac:dyDescent="0.6">
      <c r="A2737">
        <v>40345831560</v>
      </c>
      <c r="B2737" t="s">
        <v>1415</v>
      </c>
      <c r="C2737">
        <v>80084055058</v>
      </c>
      <c r="D2737" t="s">
        <v>1428</v>
      </c>
      <c r="E2737" s="3">
        <v>10000</v>
      </c>
      <c r="F2737">
        <v>9.9</v>
      </c>
      <c r="G2737" s="3">
        <v>4299</v>
      </c>
      <c r="H2737" s="3">
        <v>4057.28</v>
      </c>
      <c r="I2737">
        <v>0</v>
      </c>
      <c r="J2737" s="4">
        <v>44414</v>
      </c>
      <c r="K2737">
        <v>7</v>
      </c>
      <c r="L2737">
        <v>7</v>
      </c>
      <c r="M2737">
        <v>0</v>
      </c>
      <c r="N2737">
        <v>0</v>
      </c>
      <c r="O2737">
        <v>0</v>
      </c>
      <c r="P2737">
        <v>0</v>
      </c>
      <c r="Q2737" t="s">
        <v>73</v>
      </c>
      <c r="R2737">
        <v>0</v>
      </c>
      <c r="S2737">
        <v>879</v>
      </c>
      <c r="T2737" t="s">
        <v>74</v>
      </c>
      <c r="U2737">
        <v>0</v>
      </c>
      <c r="V2737">
        <v>0</v>
      </c>
      <c r="Z2737" t="s">
        <v>75</v>
      </c>
      <c r="AA2737" t="s">
        <v>74</v>
      </c>
      <c r="AB2737" t="s">
        <v>75</v>
      </c>
      <c r="AC2737">
        <v>0</v>
      </c>
      <c r="AD2737" t="s">
        <v>74</v>
      </c>
    </row>
    <row r="2738" spans="1:34" x14ac:dyDescent="0.6">
      <c r="A2738">
        <v>40345962559</v>
      </c>
      <c r="B2738" t="s">
        <v>1415</v>
      </c>
      <c r="C2738">
        <v>86160179777</v>
      </c>
      <c r="D2738" t="s">
        <v>1429</v>
      </c>
      <c r="E2738" s="3">
        <v>10000</v>
      </c>
      <c r="F2738">
        <v>9.9</v>
      </c>
      <c r="G2738" s="3">
        <v>4299</v>
      </c>
      <c r="H2738" s="3">
        <v>4057.28</v>
      </c>
      <c r="I2738">
        <v>0</v>
      </c>
      <c r="J2738" s="4">
        <v>44414</v>
      </c>
      <c r="K2738">
        <v>7</v>
      </c>
      <c r="L2738">
        <v>7</v>
      </c>
      <c r="M2738">
        <v>0</v>
      </c>
      <c r="N2738">
        <v>0</v>
      </c>
      <c r="O2738">
        <v>0</v>
      </c>
      <c r="P2738">
        <v>0</v>
      </c>
      <c r="Q2738" t="s">
        <v>73</v>
      </c>
      <c r="R2738">
        <v>0</v>
      </c>
      <c r="S2738">
        <v>879</v>
      </c>
      <c r="T2738" t="s">
        <v>74</v>
      </c>
      <c r="U2738">
        <v>0</v>
      </c>
      <c r="V2738">
        <v>0</v>
      </c>
      <c r="W2738" t="s">
        <v>75</v>
      </c>
      <c r="Y2738">
        <v>9</v>
      </c>
      <c r="Z2738" t="s">
        <v>75</v>
      </c>
      <c r="AA2738" t="s">
        <v>74</v>
      </c>
      <c r="AB2738" t="s">
        <v>75</v>
      </c>
      <c r="AC2738">
        <v>0</v>
      </c>
      <c r="AD2738" t="s">
        <v>74</v>
      </c>
    </row>
    <row r="2739" spans="1:34" x14ac:dyDescent="0.6">
      <c r="A2739">
        <v>40345975206</v>
      </c>
      <c r="B2739" t="s">
        <v>1415</v>
      </c>
      <c r="C2739">
        <v>88761933389</v>
      </c>
      <c r="D2739" t="s">
        <v>1430</v>
      </c>
      <c r="E2739" s="3">
        <v>10000</v>
      </c>
      <c r="F2739">
        <v>9.9</v>
      </c>
      <c r="G2739" s="3">
        <v>4319</v>
      </c>
      <c r="H2739" s="3">
        <v>4067.38</v>
      </c>
      <c r="I2739">
        <v>0</v>
      </c>
      <c r="J2739" s="4">
        <v>44414</v>
      </c>
      <c r="K2739">
        <v>7</v>
      </c>
      <c r="L2739">
        <v>7</v>
      </c>
      <c r="M2739">
        <v>0</v>
      </c>
      <c r="N2739">
        <v>0</v>
      </c>
      <c r="O2739">
        <v>0</v>
      </c>
      <c r="P2739">
        <v>0</v>
      </c>
      <c r="Q2739" t="s">
        <v>73</v>
      </c>
      <c r="R2739">
        <v>0</v>
      </c>
      <c r="S2739">
        <v>879</v>
      </c>
      <c r="T2739" t="s">
        <v>74</v>
      </c>
      <c r="U2739">
        <v>0</v>
      </c>
      <c r="V2739">
        <v>0</v>
      </c>
      <c r="Z2739" t="s">
        <v>75</v>
      </c>
      <c r="AA2739" t="s">
        <v>74</v>
      </c>
      <c r="AB2739" t="s">
        <v>75</v>
      </c>
      <c r="AC2739">
        <v>0</v>
      </c>
      <c r="AD2739" t="s">
        <v>74</v>
      </c>
      <c r="AE2739" t="s">
        <v>76</v>
      </c>
      <c r="AF2739" s="4">
        <v>44637</v>
      </c>
      <c r="AG2739">
        <v>0</v>
      </c>
    </row>
    <row r="2740" spans="1:34" x14ac:dyDescent="0.6">
      <c r="A2740">
        <v>40349243428</v>
      </c>
      <c r="B2740" t="s">
        <v>1415</v>
      </c>
      <c r="C2740">
        <v>90796953252</v>
      </c>
      <c r="D2740" t="s">
        <v>1431</v>
      </c>
      <c r="E2740" s="3">
        <v>10000</v>
      </c>
      <c r="F2740">
        <v>9.9</v>
      </c>
      <c r="G2740" s="3">
        <v>4299</v>
      </c>
      <c r="H2740" s="3">
        <v>4060.11</v>
      </c>
      <c r="I2740">
        <v>0</v>
      </c>
      <c r="J2740" s="4">
        <v>44415</v>
      </c>
      <c r="K2740">
        <v>7</v>
      </c>
      <c r="L2740">
        <v>7</v>
      </c>
      <c r="M2740">
        <v>0</v>
      </c>
      <c r="N2740">
        <v>0</v>
      </c>
      <c r="O2740">
        <v>0</v>
      </c>
      <c r="P2740">
        <v>0</v>
      </c>
      <c r="Q2740" t="s">
        <v>73</v>
      </c>
      <c r="R2740">
        <v>0</v>
      </c>
      <c r="S2740">
        <v>879</v>
      </c>
      <c r="T2740" t="s">
        <v>74</v>
      </c>
      <c r="U2740">
        <v>0</v>
      </c>
      <c r="V2740">
        <v>0</v>
      </c>
      <c r="W2740" t="s">
        <v>75</v>
      </c>
      <c r="Y2740">
        <v>9</v>
      </c>
      <c r="Z2740" t="s">
        <v>75</v>
      </c>
      <c r="AA2740" t="s">
        <v>74</v>
      </c>
      <c r="AB2740" t="s">
        <v>75</v>
      </c>
      <c r="AC2740">
        <v>0</v>
      </c>
      <c r="AD2740" t="s">
        <v>74</v>
      </c>
      <c r="AE2740" t="s">
        <v>76</v>
      </c>
      <c r="AF2740" s="4">
        <v>44602</v>
      </c>
      <c r="AG2740">
        <v>0</v>
      </c>
    </row>
    <row r="2741" spans="1:34" x14ac:dyDescent="0.6">
      <c r="A2741">
        <v>40350650246</v>
      </c>
      <c r="B2741" t="s">
        <v>1415</v>
      </c>
      <c r="C2741">
        <v>88295416360</v>
      </c>
      <c r="D2741" t="s">
        <v>1432</v>
      </c>
      <c r="E2741" s="3">
        <v>10000</v>
      </c>
      <c r="F2741">
        <v>9.9</v>
      </c>
      <c r="G2741" s="3">
        <v>4298</v>
      </c>
      <c r="H2741" s="3">
        <v>4059.11</v>
      </c>
      <c r="I2741">
        <v>0</v>
      </c>
      <c r="J2741" s="4">
        <v>44416</v>
      </c>
      <c r="K2741">
        <v>7</v>
      </c>
      <c r="L2741">
        <v>7</v>
      </c>
      <c r="M2741">
        <v>0</v>
      </c>
      <c r="N2741">
        <v>0</v>
      </c>
      <c r="O2741">
        <v>0</v>
      </c>
      <c r="P2741">
        <v>0</v>
      </c>
      <c r="Q2741" t="s">
        <v>73</v>
      </c>
      <c r="R2741">
        <v>0</v>
      </c>
      <c r="S2741">
        <v>879</v>
      </c>
      <c r="T2741" t="s">
        <v>74</v>
      </c>
      <c r="U2741">
        <v>0</v>
      </c>
      <c r="V2741">
        <v>0</v>
      </c>
      <c r="Z2741" t="s">
        <v>75</v>
      </c>
      <c r="AA2741" t="s">
        <v>74</v>
      </c>
      <c r="AB2741" t="s">
        <v>75</v>
      </c>
      <c r="AC2741">
        <v>0</v>
      </c>
      <c r="AD2741" t="s">
        <v>74</v>
      </c>
    </row>
    <row r="2742" spans="1:34" x14ac:dyDescent="0.6">
      <c r="A2742">
        <v>40350794787</v>
      </c>
      <c r="B2742" t="s">
        <v>1415</v>
      </c>
      <c r="C2742">
        <v>87872784337</v>
      </c>
      <c r="D2742" t="s">
        <v>1433</v>
      </c>
      <c r="E2742" s="3">
        <v>10000</v>
      </c>
      <c r="F2742">
        <v>9.9</v>
      </c>
      <c r="G2742" s="3">
        <v>4298</v>
      </c>
      <c r="H2742" s="3">
        <v>4059.11</v>
      </c>
      <c r="I2742">
        <v>0</v>
      </c>
      <c r="J2742" s="4">
        <v>44416</v>
      </c>
      <c r="K2742">
        <v>7</v>
      </c>
      <c r="L2742">
        <v>7</v>
      </c>
      <c r="M2742">
        <v>0</v>
      </c>
      <c r="N2742">
        <v>0</v>
      </c>
      <c r="O2742">
        <v>0</v>
      </c>
      <c r="P2742">
        <v>0</v>
      </c>
      <c r="Q2742" t="s">
        <v>73</v>
      </c>
      <c r="R2742">
        <v>0</v>
      </c>
      <c r="S2742">
        <v>879</v>
      </c>
      <c r="T2742" t="s">
        <v>74</v>
      </c>
      <c r="U2742">
        <v>0</v>
      </c>
      <c r="V2742">
        <v>0</v>
      </c>
      <c r="W2742" t="s">
        <v>75</v>
      </c>
      <c r="Y2742">
        <v>9</v>
      </c>
      <c r="Z2742" t="s">
        <v>75</v>
      </c>
      <c r="AA2742" t="s">
        <v>74</v>
      </c>
      <c r="AB2742" t="s">
        <v>75</v>
      </c>
      <c r="AC2742">
        <v>0</v>
      </c>
      <c r="AD2742" t="s">
        <v>74</v>
      </c>
    </row>
    <row r="2743" spans="1:34" x14ac:dyDescent="0.6">
      <c r="A2743">
        <v>40353688916</v>
      </c>
      <c r="B2743" t="s">
        <v>1415</v>
      </c>
      <c r="C2743">
        <v>86957421240</v>
      </c>
      <c r="D2743" t="s">
        <v>1434</v>
      </c>
      <c r="E2743" s="3">
        <v>10000</v>
      </c>
      <c r="F2743">
        <v>9.9</v>
      </c>
      <c r="G2743" s="3">
        <v>4300</v>
      </c>
      <c r="H2743" s="3">
        <v>4061.82</v>
      </c>
      <c r="I2743">
        <v>0</v>
      </c>
      <c r="J2743" s="4">
        <v>44417</v>
      </c>
      <c r="K2743">
        <v>7</v>
      </c>
      <c r="L2743">
        <v>7</v>
      </c>
      <c r="M2743">
        <v>0</v>
      </c>
      <c r="N2743">
        <v>0</v>
      </c>
      <c r="O2743">
        <v>0</v>
      </c>
      <c r="P2743">
        <v>0</v>
      </c>
      <c r="Q2743" t="s">
        <v>73</v>
      </c>
      <c r="R2743">
        <v>0</v>
      </c>
      <c r="S2743">
        <v>879</v>
      </c>
      <c r="T2743" t="s">
        <v>74</v>
      </c>
      <c r="U2743">
        <v>0</v>
      </c>
      <c r="V2743">
        <v>0</v>
      </c>
      <c r="W2743" t="s">
        <v>75</v>
      </c>
      <c r="Y2743">
        <v>9</v>
      </c>
      <c r="Z2743" t="s">
        <v>75</v>
      </c>
      <c r="AA2743" t="s">
        <v>74</v>
      </c>
      <c r="AB2743" t="s">
        <v>75</v>
      </c>
      <c r="AC2743">
        <v>0</v>
      </c>
      <c r="AD2743" t="s">
        <v>74</v>
      </c>
      <c r="AE2743" t="s">
        <v>76</v>
      </c>
      <c r="AF2743" s="4">
        <v>44579</v>
      </c>
      <c r="AG2743">
        <v>0</v>
      </c>
    </row>
    <row r="2744" spans="1:34" x14ac:dyDescent="0.6">
      <c r="A2744">
        <v>40364152418</v>
      </c>
      <c r="B2744" t="s">
        <v>1415</v>
      </c>
      <c r="C2744">
        <v>85824972864</v>
      </c>
      <c r="D2744" t="s">
        <v>1435</v>
      </c>
      <c r="E2744" s="3">
        <v>8000</v>
      </c>
      <c r="F2744">
        <v>9.9</v>
      </c>
      <c r="G2744" s="3">
        <v>3443</v>
      </c>
      <c r="H2744" s="3">
        <v>3443</v>
      </c>
      <c r="I2744">
        <v>0</v>
      </c>
      <c r="J2744" s="4">
        <v>44421</v>
      </c>
      <c r="K2744">
        <v>7</v>
      </c>
      <c r="L2744">
        <v>7</v>
      </c>
      <c r="M2744">
        <v>0</v>
      </c>
      <c r="N2744">
        <v>0</v>
      </c>
      <c r="O2744">
        <v>0</v>
      </c>
      <c r="P2744">
        <v>0</v>
      </c>
      <c r="Q2744" t="s">
        <v>73</v>
      </c>
      <c r="R2744">
        <v>0</v>
      </c>
      <c r="S2744">
        <v>703</v>
      </c>
      <c r="T2744" t="s">
        <v>74</v>
      </c>
      <c r="U2744">
        <v>0</v>
      </c>
      <c r="V2744">
        <v>0</v>
      </c>
      <c r="Z2744" t="s">
        <v>75</v>
      </c>
      <c r="AA2744" t="s">
        <v>74</v>
      </c>
      <c r="AB2744" t="s">
        <v>75</v>
      </c>
      <c r="AC2744">
        <v>0</v>
      </c>
      <c r="AD2744" t="s">
        <v>74</v>
      </c>
    </row>
    <row r="2745" spans="1:34" x14ac:dyDescent="0.6">
      <c r="A2745">
        <v>40364739721</v>
      </c>
      <c r="B2745" t="s">
        <v>1415</v>
      </c>
      <c r="C2745">
        <v>85763218372</v>
      </c>
      <c r="D2745" t="s">
        <v>1436</v>
      </c>
      <c r="E2745" s="3">
        <v>10000</v>
      </c>
      <c r="F2745">
        <v>9.9</v>
      </c>
      <c r="G2745" s="3">
        <v>4295</v>
      </c>
      <c r="H2745" s="3">
        <v>4060.35</v>
      </c>
      <c r="I2745">
        <v>0</v>
      </c>
      <c r="J2745" s="4">
        <v>44421</v>
      </c>
      <c r="K2745">
        <v>7</v>
      </c>
      <c r="L2745">
        <v>7</v>
      </c>
      <c r="M2745">
        <v>0</v>
      </c>
      <c r="N2745">
        <v>0</v>
      </c>
      <c r="O2745">
        <v>0</v>
      </c>
      <c r="P2745">
        <v>0</v>
      </c>
      <c r="Q2745" t="s">
        <v>73</v>
      </c>
      <c r="R2745">
        <v>0</v>
      </c>
      <c r="S2745">
        <v>879</v>
      </c>
      <c r="T2745" t="s">
        <v>74</v>
      </c>
      <c r="U2745">
        <v>0</v>
      </c>
      <c r="V2745">
        <v>0</v>
      </c>
      <c r="W2745" t="s">
        <v>75</v>
      </c>
      <c r="Y2745">
        <v>9</v>
      </c>
      <c r="Z2745" t="s">
        <v>75</v>
      </c>
      <c r="AA2745" t="s">
        <v>74</v>
      </c>
      <c r="AB2745" t="s">
        <v>75</v>
      </c>
      <c r="AC2745">
        <v>0</v>
      </c>
      <c r="AD2745" t="s">
        <v>74</v>
      </c>
    </row>
    <row r="2746" spans="1:34" x14ac:dyDescent="0.6">
      <c r="A2746">
        <v>40365374315</v>
      </c>
      <c r="B2746" t="s">
        <v>1415</v>
      </c>
      <c r="C2746">
        <v>88505607155</v>
      </c>
      <c r="D2746" t="s">
        <v>1437</v>
      </c>
      <c r="E2746" s="3">
        <v>10000</v>
      </c>
      <c r="F2746">
        <v>9.9</v>
      </c>
      <c r="G2746" s="3">
        <v>4295</v>
      </c>
      <c r="H2746" s="3">
        <v>4060.35</v>
      </c>
      <c r="I2746">
        <v>0</v>
      </c>
      <c r="J2746" s="4">
        <v>44421</v>
      </c>
      <c r="K2746">
        <v>7</v>
      </c>
      <c r="L2746">
        <v>7</v>
      </c>
      <c r="M2746">
        <v>0</v>
      </c>
      <c r="N2746">
        <v>0</v>
      </c>
      <c r="O2746">
        <v>0</v>
      </c>
      <c r="P2746">
        <v>0</v>
      </c>
      <c r="Q2746" t="s">
        <v>73</v>
      </c>
      <c r="R2746">
        <v>0</v>
      </c>
      <c r="S2746">
        <v>879</v>
      </c>
      <c r="T2746" t="s">
        <v>74</v>
      </c>
      <c r="U2746">
        <v>0</v>
      </c>
      <c r="V2746">
        <v>0</v>
      </c>
      <c r="W2746" t="s">
        <v>75</v>
      </c>
      <c r="Y2746">
        <v>9</v>
      </c>
      <c r="Z2746" t="s">
        <v>75</v>
      </c>
      <c r="AA2746" t="s">
        <v>74</v>
      </c>
      <c r="AB2746" t="s">
        <v>75</v>
      </c>
      <c r="AC2746">
        <v>0</v>
      </c>
      <c r="AD2746" t="s">
        <v>74</v>
      </c>
    </row>
    <row r="2747" spans="1:34" x14ac:dyDescent="0.6">
      <c r="A2747">
        <v>40365835186</v>
      </c>
      <c r="B2747" t="s">
        <v>1415</v>
      </c>
      <c r="C2747">
        <v>90801194245</v>
      </c>
      <c r="D2747" t="s">
        <v>1438</v>
      </c>
      <c r="E2747" s="3">
        <v>10000</v>
      </c>
      <c r="F2747">
        <v>9.9</v>
      </c>
      <c r="G2747" s="3">
        <v>4290</v>
      </c>
      <c r="H2747" s="3">
        <v>4060.29</v>
      </c>
      <c r="I2747">
        <v>0</v>
      </c>
      <c r="J2747" s="4">
        <v>44424</v>
      </c>
      <c r="K2747">
        <v>7</v>
      </c>
      <c r="L2747">
        <v>7</v>
      </c>
      <c r="M2747">
        <v>0</v>
      </c>
      <c r="N2747">
        <v>0</v>
      </c>
      <c r="O2747">
        <v>0</v>
      </c>
      <c r="P2747">
        <v>0</v>
      </c>
      <c r="Q2747" t="s">
        <v>73</v>
      </c>
      <c r="R2747">
        <v>0</v>
      </c>
      <c r="S2747">
        <v>879</v>
      </c>
      <c r="T2747" t="s">
        <v>74</v>
      </c>
      <c r="U2747">
        <v>0</v>
      </c>
      <c r="V2747">
        <v>0</v>
      </c>
      <c r="W2747" t="s">
        <v>75</v>
      </c>
      <c r="Y2747">
        <v>9</v>
      </c>
      <c r="Z2747" t="s">
        <v>75</v>
      </c>
      <c r="AA2747" t="s">
        <v>74</v>
      </c>
      <c r="AB2747" t="s">
        <v>75</v>
      </c>
      <c r="AC2747">
        <v>0</v>
      </c>
      <c r="AD2747" t="s">
        <v>74</v>
      </c>
    </row>
    <row r="2748" spans="1:34" x14ac:dyDescent="0.6">
      <c r="A2748">
        <v>40463225282</v>
      </c>
      <c r="B2748" t="s">
        <v>1415</v>
      </c>
      <c r="C2748">
        <v>86089184019</v>
      </c>
      <c r="D2748" t="s">
        <v>1439</v>
      </c>
      <c r="E2748" s="3">
        <v>10000</v>
      </c>
      <c r="F2748">
        <v>9.9</v>
      </c>
      <c r="G2748" s="3">
        <v>5124</v>
      </c>
      <c r="H2748" s="3">
        <v>4961.75</v>
      </c>
      <c r="I2748">
        <v>0</v>
      </c>
      <c r="J2748" s="4">
        <v>44462</v>
      </c>
      <c r="K2748">
        <v>6</v>
      </c>
      <c r="L2748">
        <v>6</v>
      </c>
      <c r="M2748">
        <v>0</v>
      </c>
      <c r="N2748">
        <v>0</v>
      </c>
      <c r="O2748">
        <v>0</v>
      </c>
      <c r="P2748">
        <v>0</v>
      </c>
      <c r="Q2748" t="s">
        <v>73</v>
      </c>
      <c r="R2748">
        <v>0</v>
      </c>
      <c r="S2748">
        <v>879</v>
      </c>
      <c r="T2748" t="s">
        <v>74</v>
      </c>
      <c r="U2748">
        <v>0</v>
      </c>
      <c r="V2748">
        <v>0</v>
      </c>
      <c r="W2748" t="s">
        <v>75</v>
      </c>
      <c r="Y2748">
        <v>9</v>
      </c>
      <c r="Z2748" t="s">
        <v>75</v>
      </c>
      <c r="AA2748" t="s">
        <v>74</v>
      </c>
      <c r="AB2748" t="s">
        <v>75</v>
      </c>
      <c r="AC2748">
        <v>0</v>
      </c>
      <c r="AD2748" t="s">
        <v>74</v>
      </c>
    </row>
    <row r="2749" spans="1:34" x14ac:dyDescent="0.6">
      <c r="A2749">
        <v>40547806157</v>
      </c>
      <c r="B2749" t="s">
        <v>1415</v>
      </c>
      <c r="C2749">
        <v>86495083427</v>
      </c>
      <c r="D2749" t="s">
        <v>1440</v>
      </c>
      <c r="E2749" s="3">
        <v>10000</v>
      </c>
      <c r="F2749">
        <v>9.9</v>
      </c>
      <c r="G2749" s="3">
        <v>6485</v>
      </c>
      <c r="H2749" s="3">
        <v>6394.5</v>
      </c>
      <c r="I2749">
        <v>0</v>
      </c>
      <c r="J2749" s="4">
        <v>44501</v>
      </c>
      <c r="K2749">
        <v>4</v>
      </c>
      <c r="L2749">
        <v>4</v>
      </c>
      <c r="M2749">
        <v>0</v>
      </c>
      <c r="N2749">
        <v>0</v>
      </c>
      <c r="O2749">
        <v>0</v>
      </c>
      <c r="P2749">
        <v>0</v>
      </c>
      <c r="Q2749" t="s">
        <v>73</v>
      </c>
      <c r="R2749">
        <v>0</v>
      </c>
      <c r="S2749">
        <v>955</v>
      </c>
      <c r="T2749" t="s">
        <v>74</v>
      </c>
      <c r="U2749">
        <v>0</v>
      </c>
      <c r="V2749">
        <v>0</v>
      </c>
      <c r="W2749" t="s">
        <v>75</v>
      </c>
      <c r="Y2749">
        <v>9</v>
      </c>
      <c r="Z2749" t="s">
        <v>75</v>
      </c>
      <c r="AA2749" t="s">
        <v>74</v>
      </c>
      <c r="AB2749" t="s">
        <v>75</v>
      </c>
      <c r="AC2749">
        <v>0</v>
      </c>
      <c r="AD2749" t="s">
        <v>74</v>
      </c>
    </row>
    <row r="2750" spans="1:34" x14ac:dyDescent="0.6">
      <c r="A2750" t="s">
        <v>14</v>
      </c>
      <c r="B2750" t="s">
        <v>15</v>
      </c>
      <c r="C2750" t="s">
        <v>16</v>
      </c>
      <c r="D2750" t="s">
        <v>17</v>
      </c>
      <c r="E2750" t="s">
        <v>18</v>
      </c>
      <c r="F2750" t="s">
        <v>19</v>
      </c>
      <c r="G2750" t="s">
        <v>69</v>
      </c>
      <c r="H2750" t="s">
        <v>70</v>
      </c>
      <c r="I2750" t="s">
        <v>21</v>
      </c>
      <c r="J2750" t="s">
        <v>19</v>
      </c>
      <c r="K2750" t="s">
        <v>22</v>
      </c>
      <c r="L2750" t="s">
        <v>22</v>
      </c>
      <c r="M2750" t="s">
        <v>22</v>
      </c>
      <c r="N2750" t="s">
        <v>23</v>
      </c>
      <c r="O2750" t="s">
        <v>22</v>
      </c>
      <c r="P2750" t="s">
        <v>24</v>
      </c>
      <c r="Q2750" t="s">
        <v>19</v>
      </c>
      <c r="R2750" t="s">
        <v>25</v>
      </c>
      <c r="S2750" t="s">
        <v>21</v>
      </c>
      <c r="T2750" t="s">
        <v>26</v>
      </c>
      <c r="U2750" t="s">
        <v>14</v>
      </c>
      <c r="V2750" t="s">
        <v>18</v>
      </c>
      <c r="W2750" t="s">
        <v>24</v>
      </c>
      <c r="X2750" t="s">
        <v>27</v>
      </c>
      <c r="Y2750" t="s">
        <v>25</v>
      </c>
      <c r="Z2750" t="s">
        <v>28</v>
      </c>
      <c r="AA2750" t="s">
        <v>29</v>
      </c>
      <c r="AB2750" t="s">
        <v>25</v>
      </c>
      <c r="AC2750" t="s">
        <v>18</v>
      </c>
      <c r="AD2750" t="s">
        <v>26</v>
      </c>
      <c r="AE2750" t="s">
        <v>29</v>
      </c>
      <c r="AF2750" t="s">
        <v>19</v>
      </c>
      <c r="AG2750" t="s">
        <v>30</v>
      </c>
      <c r="AH2750" t="s">
        <v>31</v>
      </c>
    </row>
    <row r="2752" spans="1:34" x14ac:dyDescent="0.6">
      <c r="A2752" t="s">
        <v>101</v>
      </c>
      <c r="B2752" t="s">
        <v>102</v>
      </c>
      <c r="C2752" t="s">
        <v>103</v>
      </c>
      <c r="D2752" t="s">
        <v>104</v>
      </c>
    </row>
    <row r="2754" spans="1:34" x14ac:dyDescent="0.6">
      <c r="A2754" t="s">
        <v>3</v>
      </c>
      <c r="B2754">
        <v>1</v>
      </c>
      <c r="C2754" t="s">
        <v>4</v>
      </c>
      <c r="D2754" t="s">
        <v>5</v>
      </c>
      <c r="E2754" t="s">
        <v>6</v>
      </c>
      <c r="F2754" s="1">
        <v>45383.166666666664</v>
      </c>
      <c r="G2754">
        <v>0</v>
      </c>
    </row>
    <row r="2755" spans="1:34" x14ac:dyDescent="0.6">
      <c r="A2755" t="s">
        <v>7</v>
      </c>
      <c r="E2755" t="s">
        <v>8</v>
      </c>
      <c r="F2755" s="2">
        <v>44621</v>
      </c>
    </row>
    <row r="2756" spans="1:34" x14ac:dyDescent="0.6">
      <c r="C2756" t="s">
        <v>9</v>
      </c>
      <c r="D2756" t="s">
        <v>10</v>
      </c>
    </row>
    <row r="2757" spans="1:34" x14ac:dyDescent="0.6">
      <c r="A2757" t="s">
        <v>11</v>
      </c>
      <c r="B2757" t="s">
        <v>12</v>
      </c>
      <c r="E2757" t="s">
        <v>1441</v>
      </c>
    </row>
    <row r="2758" spans="1:34" x14ac:dyDescent="0.6">
      <c r="A2758" t="s">
        <v>0</v>
      </c>
    </row>
    <row r="2759" spans="1:34" x14ac:dyDescent="0.6">
      <c r="A2759" t="s">
        <v>14</v>
      </c>
      <c r="B2759" t="s">
        <v>15</v>
      </c>
      <c r="C2759" t="s">
        <v>16</v>
      </c>
      <c r="D2759" t="s">
        <v>17</v>
      </c>
      <c r="E2759" t="s">
        <v>18</v>
      </c>
      <c r="F2759" t="s">
        <v>19</v>
      </c>
      <c r="G2759" t="s">
        <v>20</v>
      </c>
      <c r="H2759" t="s">
        <v>21</v>
      </c>
      <c r="I2759" t="s">
        <v>21</v>
      </c>
      <c r="J2759" t="s">
        <v>19</v>
      </c>
      <c r="K2759" t="s">
        <v>22</v>
      </c>
      <c r="L2759" t="s">
        <v>22</v>
      </c>
      <c r="M2759" t="s">
        <v>22</v>
      </c>
      <c r="N2759" t="s">
        <v>23</v>
      </c>
      <c r="O2759" t="s">
        <v>22</v>
      </c>
      <c r="P2759" t="s">
        <v>24</v>
      </c>
      <c r="Q2759" t="s">
        <v>19</v>
      </c>
      <c r="R2759" t="s">
        <v>25</v>
      </c>
      <c r="S2759" t="s">
        <v>21</v>
      </c>
      <c r="T2759" t="s">
        <v>26</v>
      </c>
      <c r="U2759" t="s">
        <v>14</v>
      </c>
      <c r="V2759" t="s">
        <v>18</v>
      </c>
      <c r="W2759" t="s">
        <v>24</v>
      </c>
      <c r="X2759" t="s">
        <v>27</v>
      </c>
      <c r="Y2759" t="s">
        <v>25</v>
      </c>
      <c r="Z2759" t="s">
        <v>28</v>
      </c>
      <c r="AA2759" t="s">
        <v>29</v>
      </c>
      <c r="AB2759" t="s">
        <v>25</v>
      </c>
      <c r="AC2759" t="s">
        <v>18</v>
      </c>
      <c r="AD2759" t="s">
        <v>26</v>
      </c>
      <c r="AE2759" t="s">
        <v>29</v>
      </c>
      <c r="AF2759" t="s">
        <v>19</v>
      </c>
      <c r="AG2759" t="s">
        <v>30</v>
      </c>
      <c r="AH2759" t="s">
        <v>31</v>
      </c>
    </row>
    <row r="2760" spans="1:34" x14ac:dyDescent="0.6">
      <c r="A2760" t="s">
        <v>32</v>
      </c>
      <c r="B2760" t="s">
        <v>33</v>
      </c>
      <c r="C2760" t="s">
        <v>34</v>
      </c>
      <c r="D2760" t="s">
        <v>35</v>
      </c>
      <c r="E2760" t="s">
        <v>36</v>
      </c>
      <c r="F2760" t="s">
        <v>37</v>
      </c>
      <c r="G2760" t="s">
        <v>38</v>
      </c>
      <c r="H2760" t="s">
        <v>39</v>
      </c>
      <c r="I2760" t="s">
        <v>40</v>
      </c>
      <c r="J2760" t="s">
        <v>41</v>
      </c>
      <c r="K2760" t="s">
        <v>42</v>
      </c>
      <c r="L2760" t="s">
        <v>42</v>
      </c>
      <c r="M2760" t="s">
        <v>42</v>
      </c>
      <c r="N2760" t="s">
        <v>43</v>
      </c>
      <c r="O2760" t="s">
        <v>44</v>
      </c>
      <c r="P2760" t="s">
        <v>45</v>
      </c>
      <c r="Q2760" t="s">
        <v>46</v>
      </c>
      <c r="R2760" t="s">
        <v>47</v>
      </c>
      <c r="S2760" t="s">
        <v>48</v>
      </c>
      <c r="T2760" t="s">
        <v>49</v>
      </c>
      <c r="U2760" t="s">
        <v>50</v>
      </c>
      <c r="V2760" t="s">
        <v>51</v>
      </c>
      <c r="W2760" t="s">
        <v>52</v>
      </c>
      <c r="X2760" t="s">
        <v>53</v>
      </c>
      <c r="Y2760" t="s">
        <v>54</v>
      </c>
      <c r="Z2760" t="s">
        <v>55</v>
      </c>
      <c r="AA2760" t="s">
        <v>56</v>
      </c>
      <c r="AB2760" t="s">
        <v>57</v>
      </c>
      <c r="AC2760" t="s">
        <v>58</v>
      </c>
      <c r="AD2760" t="s">
        <v>59</v>
      </c>
      <c r="AE2760" t="s">
        <v>60</v>
      </c>
      <c r="AF2760" t="s">
        <v>61</v>
      </c>
      <c r="AG2760" t="s">
        <v>62</v>
      </c>
    </row>
    <row r="2761" spans="1:34" x14ac:dyDescent="0.6">
      <c r="J2761" t="s">
        <v>63</v>
      </c>
      <c r="K2761" t="s">
        <v>64</v>
      </c>
      <c r="L2761" t="s">
        <v>65</v>
      </c>
      <c r="M2761" t="s">
        <v>66</v>
      </c>
      <c r="N2761" t="s">
        <v>67</v>
      </c>
      <c r="O2761" t="s">
        <v>67</v>
      </c>
      <c r="P2761" t="s">
        <v>68</v>
      </c>
    </row>
    <row r="2762" spans="1:34" x14ac:dyDescent="0.6">
      <c r="A2762" t="s">
        <v>14</v>
      </c>
      <c r="B2762" t="s">
        <v>15</v>
      </c>
      <c r="C2762" t="s">
        <v>16</v>
      </c>
      <c r="D2762" t="s">
        <v>17</v>
      </c>
      <c r="E2762" t="s">
        <v>18</v>
      </c>
      <c r="F2762" t="s">
        <v>19</v>
      </c>
      <c r="G2762" t="s">
        <v>69</v>
      </c>
      <c r="H2762" t="s">
        <v>70</v>
      </c>
      <c r="I2762" t="s">
        <v>21</v>
      </c>
      <c r="J2762" t="s">
        <v>19</v>
      </c>
      <c r="K2762" t="s">
        <v>22</v>
      </c>
      <c r="L2762" t="s">
        <v>22</v>
      </c>
      <c r="M2762" t="s">
        <v>22</v>
      </c>
      <c r="N2762" t="s">
        <v>23</v>
      </c>
      <c r="O2762" t="s">
        <v>22</v>
      </c>
      <c r="P2762" t="s">
        <v>24</v>
      </c>
      <c r="Q2762" t="s">
        <v>19</v>
      </c>
      <c r="R2762" t="s">
        <v>25</v>
      </c>
      <c r="S2762" t="s">
        <v>21</v>
      </c>
      <c r="T2762" t="s">
        <v>26</v>
      </c>
      <c r="U2762" t="s">
        <v>14</v>
      </c>
      <c r="V2762" t="s">
        <v>18</v>
      </c>
      <c r="W2762" t="s">
        <v>24</v>
      </c>
      <c r="X2762" t="s">
        <v>27</v>
      </c>
      <c r="Y2762" t="s">
        <v>25</v>
      </c>
      <c r="Z2762" t="s">
        <v>28</v>
      </c>
      <c r="AA2762" t="s">
        <v>29</v>
      </c>
      <c r="AB2762" t="s">
        <v>25</v>
      </c>
      <c r="AC2762" t="s">
        <v>18</v>
      </c>
      <c r="AD2762" t="s">
        <v>26</v>
      </c>
      <c r="AE2762" t="s">
        <v>29</v>
      </c>
      <c r="AF2762" t="s">
        <v>19</v>
      </c>
      <c r="AG2762" t="s">
        <v>30</v>
      </c>
      <c r="AH2762" t="s">
        <v>31</v>
      </c>
    </row>
    <row r="2763" spans="1:34" x14ac:dyDescent="0.6">
      <c r="A2763">
        <v>40547916738</v>
      </c>
      <c r="B2763" t="s">
        <v>1415</v>
      </c>
      <c r="C2763">
        <v>90844998756</v>
      </c>
      <c r="D2763" t="s">
        <v>1442</v>
      </c>
      <c r="E2763" s="3">
        <v>10000</v>
      </c>
      <c r="F2763">
        <v>9.9</v>
      </c>
      <c r="G2763" s="3">
        <v>6517</v>
      </c>
      <c r="H2763" s="3">
        <v>6517</v>
      </c>
      <c r="I2763">
        <v>0</v>
      </c>
      <c r="J2763" s="4">
        <v>44501</v>
      </c>
      <c r="K2763">
        <v>4</v>
      </c>
      <c r="L2763">
        <v>4</v>
      </c>
      <c r="M2763">
        <v>0</v>
      </c>
      <c r="N2763">
        <v>0</v>
      </c>
      <c r="O2763">
        <v>0</v>
      </c>
      <c r="P2763">
        <v>0</v>
      </c>
      <c r="Q2763" t="s">
        <v>73</v>
      </c>
      <c r="R2763">
        <v>0</v>
      </c>
      <c r="S2763">
        <v>955</v>
      </c>
      <c r="T2763" t="s">
        <v>74</v>
      </c>
      <c r="U2763">
        <v>0</v>
      </c>
      <c r="V2763">
        <v>0</v>
      </c>
      <c r="W2763" t="s">
        <v>75</v>
      </c>
      <c r="Y2763">
        <v>9</v>
      </c>
      <c r="Z2763" t="s">
        <v>75</v>
      </c>
      <c r="AA2763" t="s">
        <v>74</v>
      </c>
      <c r="AB2763" t="s">
        <v>75</v>
      </c>
      <c r="AC2763">
        <v>0</v>
      </c>
      <c r="AD2763" t="s">
        <v>74</v>
      </c>
    </row>
    <row r="2764" spans="1:34" x14ac:dyDescent="0.6">
      <c r="A2764">
        <v>40548111608</v>
      </c>
      <c r="B2764" t="s">
        <v>1415</v>
      </c>
      <c r="C2764">
        <v>87745709875</v>
      </c>
      <c r="D2764" t="s">
        <v>1443</v>
      </c>
      <c r="E2764" s="3">
        <v>10000</v>
      </c>
      <c r="F2764">
        <v>9.9</v>
      </c>
      <c r="G2764" s="3">
        <v>6487</v>
      </c>
      <c r="H2764" s="3">
        <v>6396.5</v>
      </c>
      <c r="I2764">
        <v>0</v>
      </c>
      <c r="J2764" s="4">
        <v>44512</v>
      </c>
      <c r="K2764">
        <v>4</v>
      </c>
      <c r="L2764">
        <v>4</v>
      </c>
      <c r="M2764">
        <v>0</v>
      </c>
      <c r="N2764">
        <v>0</v>
      </c>
      <c r="O2764">
        <v>0</v>
      </c>
      <c r="P2764">
        <v>0</v>
      </c>
      <c r="Q2764" t="s">
        <v>73</v>
      </c>
      <c r="R2764">
        <v>0</v>
      </c>
      <c r="S2764">
        <v>955</v>
      </c>
      <c r="T2764" t="s">
        <v>74</v>
      </c>
      <c r="U2764">
        <v>0</v>
      </c>
      <c r="V2764">
        <v>0</v>
      </c>
      <c r="W2764" t="s">
        <v>75</v>
      </c>
      <c r="Y2764">
        <v>9</v>
      </c>
      <c r="Z2764" t="s">
        <v>75</v>
      </c>
      <c r="AA2764" t="s">
        <v>74</v>
      </c>
      <c r="AB2764" t="s">
        <v>75</v>
      </c>
      <c r="AC2764">
        <v>0</v>
      </c>
      <c r="AD2764" t="s">
        <v>74</v>
      </c>
    </row>
    <row r="2765" spans="1:34" x14ac:dyDescent="0.6">
      <c r="A2765">
        <v>40548117247</v>
      </c>
      <c r="B2765" t="s">
        <v>1415</v>
      </c>
      <c r="C2765">
        <v>88320304669</v>
      </c>
      <c r="D2765" t="s">
        <v>1444</v>
      </c>
      <c r="E2765" s="3">
        <v>10000</v>
      </c>
      <c r="F2765">
        <v>9.9</v>
      </c>
      <c r="G2765" s="3">
        <v>6795</v>
      </c>
      <c r="H2765" s="3">
        <v>6700.5</v>
      </c>
      <c r="I2765">
        <v>0</v>
      </c>
      <c r="J2765" s="4">
        <v>44512</v>
      </c>
      <c r="K2765">
        <v>4</v>
      </c>
      <c r="L2765">
        <v>4</v>
      </c>
      <c r="M2765">
        <v>0</v>
      </c>
      <c r="N2765">
        <v>0</v>
      </c>
      <c r="O2765">
        <v>0</v>
      </c>
      <c r="P2765">
        <v>0</v>
      </c>
      <c r="Q2765" t="s">
        <v>73</v>
      </c>
      <c r="R2765">
        <v>0</v>
      </c>
      <c r="S2765">
        <v>879</v>
      </c>
      <c r="T2765" t="s">
        <v>74</v>
      </c>
      <c r="U2765">
        <v>0</v>
      </c>
      <c r="V2765">
        <v>0</v>
      </c>
      <c r="W2765" t="s">
        <v>75</v>
      </c>
      <c r="Y2765">
        <v>9</v>
      </c>
      <c r="Z2765" t="s">
        <v>75</v>
      </c>
      <c r="AA2765" t="s">
        <v>74</v>
      </c>
      <c r="AB2765" t="s">
        <v>75</v>
      </c>
      <c r="AC2765">
        <v>0</v>
      </c>
      <c r="AD2765" t="s">
        <v>74</v>
      </c>
      <c r="AE2765" t="s">
        <v>76</v>
      </c>
      <c r="AF2765" s="4">
        <v>44622</v>
      </c>
      <c r="AG2765">
        <v>0</v>
      </c>
    </row>
    <row r="2766" spans="1:34" x14ac:dyDescent="0.6">
      <c r="A2766">
        <v>40568811040</v>
      </c>
      <c r="B2766" t="s">
        <v>1415</v>
      </c>
      <c r="C2766">
        <v>85611241588</v>
      </c>
      <c r="D2766" t="s">
        <v>1445</v>
      </c>
      <c r="E2766" s="3">
        <v>10000</v>
      </c>
      <c r="F2766">
        <v>9.9</v>
      </c>
      <c r="G2766" s="3">
        <v>6795</v>
      </c>
      <c r="H2766" s="3">
        <v>6700.5</v>
      </c>
      <c r="I2766">
        <v>0</v>
      </c>
      <c r="J2766" s="4">
        <v>44512</v>
      </c>
      <c r="K2766">
        <v>4</v>
      </c>
      <c r="L2766">
        <v>4</v>
      </c>
      <c r="M2766">
        <v>0</v>
      </c>
      <c r="N2766">
        <v>0</v>
      </c>
      <c r="O2766">
        <v>0</v>
      </c>
      <c r="P2766">
        <v>0</v>
      </c>
      <c r="Q2766" t="s">
        <v>73</v>
      </c>
      <c r="R2766">
        <v>0</v>
      </c>
      <c r="S2766">
        <v>879</v>
      </c>
      <c r="T2766" t="s">
        <v>74</v>
      </c>
      <c r="U2766">
        <v>0</v>
      </c>
      <c r="V2766">
        <v>0</v>
      </c>
      <c r="Z2766" t="s">
        <v>75</v>
      </c>
      <c r="AA2766" t="s">
        <v>74</v>
      </c>
      <c r="AB2766" t="s">
        <v>75</v>
      </c>
      <c r="AC2766">
        <v>0</v>
      </c>
      <c r="AD2766" t="s">
        <v>74</v>
      </c>
    </row>
    <row r="2767" spans="1:34" x14ac:dyDescent="0.6">
      <c r="A2767">
        <v>40569150122</v>
      </c>
      <c r="B2767" t="s">
        <v>1415</v>
      </c>
      <c r="C2767">
        <v>86944209669</v>
      </c>
      <c r="D2767" t="s">
        <v>1446</v>
      </c>
      <c r="E2767" s="3">
        <v>10000</v>
      </c>
      <c r="F2767">
        <v>9.9</v>
      </c>
      <c r="G2767" s="3">
        <v>6795</v>
      </c>
      <c r="H2767" s="3">
        <v>6700.5</v>
      </c>
      <c r="I2767">
        <v>0</v>
      </c>
      <c r="J2767" s="4">
        <v>44512</v>
      </c>
      <c r="K2767">
        <v>4</v>
      </c>
      <c r="L2767">
        <v>4</v>
      </c>
      <c r="M2767">
        <v>0</v>
      </c>
      <c r="N2767">
        <v>0</v>
      </c>
      <c r="O2767">
        <v>0</v>
      </c>
      <c r="P2767">
        <v>0</v>
      </c>
      <c r="Q2767" t="s">
        <v>73</v>
      </c>
      <c r="R2767">
        <v>0</v>
      </c>
      <c r="S2767">
        <v>879</v>
      </c>
      <c r="T2767" t="s">
        <v>74</v>
      </c>
      <c r="U2767">
        <v>0</v>
      </c>
      <c r="V2767">
        <v>0</v>
      </c>
      <c r="W2767" t="s">
        <v>75</v>
      </c>
      <c r="Y2767">
        <v>9</v>
      </c>
      <c r="Z2767" t="s">
        <v>75</v>
      </c>
      <c r="AA2767" t="s">
        <v>74</v>
      </c>
      <c r="AB2767" t="s">
        <v>75</v>
      </c>
      <c r="AC2767">
        <v>0</v>
      </c>
      <c r="AD2767" t="s">
        <v>74</v>
      </c>
    </row>
    <row r="2768" spans="1:34" x14ac:dyDescent="0.6">
      <c r="A2768">
        <v>40578617494</v>
      </c>
      <c r="B2768" t="s">
        <v>1415</v>
      </c>
      <c r="C2768">
        <v>86380558405</v>
      </c>
      <c r="D2768" t="s">
        <v>1447</v>
      </c>
      <c r="E2768" s="3">
        <v>10000</v>
      </c>
      <c r="F2768">
        <v>9.9</v>
      </c>
      <c r="G2768" s="3">
        <v>6787</v>
      </c>
      <c r="H2768" s="3">
        <v>6783</v>
      </c>
      <c r="I2768">
        <v>0</v>
      </c>
      <c r="J2768" s="4">
        <v>44518</v>
      </c>
      <c r="K2768">
        <v>4</v>
      </c>
      <c r="L2768">
        <v>4</v>
      </c>
      <c r="M2768">
        <v>0</v>
      </c>
      <c r="N2768">
        <v>0</v>
      </c>
      <c r="O2768">
        <v>0</v>
      </c>
      <c r="P2768">
        <v>0</v>
      </c>
      <c r="Q2768" t="s">
        <v>73</v>
      </c>
      <c r="R2768">
        <v>0</v>
      </c>
      <c r="S2768">
        <v>879</v>
      </c>
      <c r="T2768" t="s">
        <v>74</v>
      </c>
      <c r="U2768">
        <v>0</v>
      </c>
      <c r="V2768">
        <v>0</v>
      </c>
      <c r="Z2768" t="s">
        <v>75</v>
      </c>
      <c r="AA2768" t="s">
        <v>74</v>
      </c>
      <c r="AB2768" t="s">
        <v>75</v>
      </c>
      <c r="AC2768">
        <v>0</v>
      </c>
      <c r="AD2768" t="s">
        <v>74</v>
      </c>
      <c r="AE2768" t="s">
        <v>76</v>
      </c>
      <c r="AF2768" s="4">
        <v>44563</v>
      </c>
      <c r="AG2768">
        <v>0</v>
      </c>
    </row>
    <row r="2769" spans="1:33" x14ac:dyDescent="0.6">
      <c r="A2769">
        <v>40578708529</v>
      </c>
      <c r="B2769" t="s">
        <v>1415</v>
      </c>
      <c r="C2769">
        <v>85947073049</v>
      </c>
      <c r="D2769" t="s">
        <v>1448</v>
      </c>
      <c r="E2769" s="3">
        <v>10000</v>
      </c>
      <c r="F2769">
        <v>9.9</v>
      </c>
      <c r="G2769" s="3">
        <v>6785</v>
      </c>
      <c r="H2769" s="3">
        <v>6697.57</v>
      </c>
      <c r="I2769">
        <v>0</v>
      </c>
      <c r="J2769" s="4">
        <v>44516</v>
      </c>
      <c r="K2769">
        <v>4</v>
      </c>
      <c r="L2769">
        <v>4</v>
      </c>
      <c r="M2769">
        <v>0</v>
      </c>
      <c r="N2769">
        <v>0</v>
      </c>
      <c r="O2769">
        <v>0</v>
      </c>
      <c r="P2769">
        <v>0</v>
      </c>
      <c r="Q2769" t="s">
        <v>73</v>
      </c>
      <c r="R2769">
        <v>0</v>
      </c>
      <c r="S2769">
        <v>879</v>
      </c>
      <c r="T2769" t="s">
        <v>74</v>
      </c>
      <c r="U2769">
        <v>0</v>
      </c>
      <c r="V2769">
        <v>0</v>
      </c>
      <c r="W2769" t="s">
        <v>75</v>
      </c>
      <c r="Y2769">
        <v>9</v>
      </c>
      <c r="Z2769" t="s">
        <v>75</v>
      </c>
      <c r="AA2769" t="s">
        <v>74</v>
      </c>
      <c r="AB2769" t="s">
        <v>75</v>
      </c>
      <c r="AC2769">
        <v>0</v>
      </c>
      <c r="AD2769" t="s">
        <v>74</v>
      </c>
    </row>
    <row r="2770" spans="1:33" x14ac:dyDescent="0.6">
      <c r="A2770">
        <v>40578816670</v>
      </c>
      <c r="B2770" t="s">
        <v>1415</v>
      </c>
      <c r="C2770">
        <v>86461929743</v>
      </c>
      <c r="D2770" t="s">
        <v>1036</v>
      </c>
      <c r="E2770" s="3">
        <v>10000</v>
      </c>
      <c r="F2770">
        <v>9.9</v>
      </c>
      <c r="G2770" s="3">
        <v>6785</v>
      </c>
      <c r="H2770" s="3">
        <v>6697.57</v>
      </c>
      <c r="I2770">
        <v>0</v>
      </c>
      <c r="J2770" s="4">
        <v>44516</v>
      </c>
      <c r="K2770">
        <v>4</v>
      </c>
      <c r="L2770">
        <v>4</v>
      </c>
      <c r="M2770">
        <v>0</v>
      </c>
      <c r="N2770">
        <v>0</v>
      </c>
      <c r="O2770">
        <v>0</v>
      </c>
      <c r="P2770">
        <v>0</v>
      </c>
      <c r="Q2770" t="s">
        <v>73</v>
      </c>
      <c r="R2770">
        <v>0</v>
      </c>
      <c r="S2770">
        <v>879</v>
      </c>
      <c r="T2770" t="s">
        <v>74</v>
      </c>
      <c r="U2770">
        <v>0</v>
      </c>
      <c r="V2770">
        <v>0</v>
      </c>
      <c r="W2770" t="s">
        <v>75</v>
      </c>
      <c r="Y2770">
        <v>9</v>
      </c>
      <c r="Z2770" t="s">
        <v>75</v>
      </c>
      <c r="AA2770" t="s">
        <v>74</v>
      </c>
      <c r="AB2770" t="s">
        <v>75</v>
      </c>
      <c r="AC2770">
        <v>0</v>
      </c>
      <c r="AD2770" t="s">
        <v>74</v>
      </c>
    </row>
    <row r="2771" spans="1:33" x14ac:dyDescent="0.6">
      <c r="A2771">
        <v>40603827813</v>
      </c>
      <c r="B2771" t="s">
        <v>1415</v>
      </c>
      <c r="C2771">
        <v>88159111648</v>
      </c>
      <c r="D2771" t="s">
        <v>1449</v>
      </c>
      <c r="E2771" s="3">
        <v>10000</v>
      </c>
      <c r="F2771">
        <v>9.9</v>
      </c>
      <c r="G2771" s="3">
        <v>6758</v>
      </c>
      <c r="H2771" s="3">
        <v>6689.66</v>
      </c>
      <c r="I2771">
        <v>0</v>
      </c>
      <c r="J2771" s="4">
        <v>44526</v>
      </c>
      <c r="K2771">
        <v>4</v>
      </c>
      <c r="L2771">
        <v>4</v>
      </c>
      <c r="M2771">
        <v>0</v>
      </c>
      <c r="N2771">
        <v>0</v>
      </c>
      <c r="O2771">
        <v>0</v>
      </c>
      <c r="P2771">
        <v>0</v>
      </c>
      <c r="Q2771" t="s">
        <v>73</v>
      </c>
      <c r="R2771">
        <v>0</v>
      </c>
      <c r="S2771">
        <v>879</v>
      </c>
      <c r="T2771" t="s">
        <v>74</v>
      </c>
      <c r="U2771">
        <v>0</v>
      </c>
      <c r="V2771">
        <v>0</v>
      </c>
      <c r="Z2771" t="s">
        <v>75</v>
      </c>
      <c r="AA2771" t="s">
        <v>74</v>
      </c>
      <c r="AB2771" t="s">
        <v>75</v>
      </c>
      <c r="AC2771">
        <v>0</v>
      </c>
      <c r="AD2771" t="s">
        <v>74</v>
      </c>
    </row>
    <row r="2772" spans="1:33" x14ac:dyDescent="0.6">
      <c r="A2772">
        <v>40603933795</v>
      </c>
      <c r="B2772" t="s">
        <v>1415</v>
      </c>
      <c r="C2772">
        <v>80083984105</v>
      </c>
      <c r="D2772" t="s">
        <v>1450</v>
      </c>
      <c r="E2772" s="3">
        <v>10000</v>
      </c>
      <c r="F2772">
        <v>9.9</v>
      </c>
      <c r="G2772" s="3">
        <v>6758</v>
      </c>
      <c r="H2772" s="3">
        <v>6689.66</v>
      </c>
      <c r="I2772">
        <v>0</v>
      </c>
      <c r="J2772" s="4">
        <v>44526</v>
      </c>
      <c r="K2772">
        <v>4</v>
      </c>
      <c r="L2772">
        <v>4</v>
      </c>
      <c r="M2772">
        <v>0</v>
      </c>
      <c r="N2772">
        <v>0</v>
      </c>
      <c r="O2772">
        <v>0</v>
      </c>
      <c r="P2772">
        <v>0</v>
      </c>
      <c r="Q2772" t="s">
        <v>73</v>
      </c>
      <c r="R2772">
        <v>0</v>
      </c>
      <c r="S2772">
        <v>879</v>
      </c>
      <c r="T2772" t="s">
        <v>74</v>
      </c>
      <c r="U2772">
        <v>0</v>
      </c>
      <c r="V2772">
        <v>0</v>
      </c>
      <c r="W2772" t="s">
        <v>75</v>
      </c>
      <c r="Y2772">
        <v>9</v>
      </c>
      <c r="Z2772" t="s">
        <v>75</v>
      </c>
      <c r="AA2772" t="s">
        <v>74</v>
      </c>
      <c r="AB2772" t="s">
        <v>75</v>
      </c>
      <c r="AC2772">
        <v>0</v>
      </c>
      <c r="AD2772" t="s">
        <v>74</v>
      </c>
    </row>
    <row r="2773" spans="1:33" x14ac:dyDescent="0.6">
      <c r="A2773">
        <v>40604959510</v>
      </c>
      <c r="B2773" t="s">
        <v>1415</v>
      </c>
      <c r="C2773">
        <v>88241759048</v>
      </c>
      <c r="D2773" t="s">
        <v>1451</v>
      </c>
      <c r="E2773" s="3">
        <v>10000</v>
      </c>
      <c r="F2773">
        <v>9.9</v>
      </c>
      <c r="G2773" s="3">
        <v>6422</v>
      </c>
      <c r="H2773" s="3">
        <v>5784.73</v>
      </c>
      <c r="I2773">
        <v>0</v>
      </c>
      <c r="J2773" s="4">
        <v>44527</v>
      </c>
      <c r="K2773">
        <v>4</v>
      </c>
      <c r="L2773">
        <v>4</v>
      </c>
      <c r="M2773">
        <v>0</v>
      </c>
      <c r="N2773">
        <v>0</v>
      </c>
      <c r="O2773">
        <v>0</v>
      </c>
      <c r="P2773">
        <v>0</v>
      </c>
      <c r="Q2773" t="s">
        <v>73</v>
      </c>
      <c r="R2773">
        <v>0</v>
      </c>
      <c r="S2773">
        <v>955</v>
      </c>
      <c r="T2773" t="s">
        <v>74</v>
      </c>
      <c r="U2773">
        <v>0</v>
      </c>
      <c r="V2773">
        <v>0</v>
      </c>
      <c r="W2773" t="s">
        <v>75</v>
      </c>
      <c r="Y2773">
        <v>9</v>
      </c>
      <c r="Z2773" t="s">
        <v>75</v>
      </c>
      <c r="AA2773" t="s">
        <v>74</v>
      </c>
      <c r="AB2773" t="s">
        <v>75</v>
      </c>
      <c r="AC2773">
        <v>0</v>
      </c>
      <c r="AD2773" t="s">
        <v>74</v>
      </c>
    </row>
    <row r="2774" spans="1:33" x14ac:dyDescent="0.6">
      <c r="A2774">
        <v>40604968784</v>
      </c>
      <c r="B2774" t="s">
        <v>1415</v>
      </c>
      <c r="C2774">
        <v>90623563546</v>
      </c>
      <c r="D2774" t="s">
        <v>1452</v>
      </c>
      <c r="E2774" s="3">
        <v>10000</v>
      </c>
      <c r="F2774">
        <v>9.9</v>
      </c>
      <c r="G2774" s="3">
        <v>6463</v>
      </c>
      <c r="H2774" s="3">
        <v>5816.54</v>
      </c>
      <c r="I2774">
        <v>0</v>
      </c>
      <c r="J2774" s="4">
        <v>44527</v>
      </c>
      <c r="K2774">
        <v>4</v>
      </c>
      <c r="L2774">
        <v>4</v>
      </c>
      <c r="M2774">
        <v>0</v>
      </c>
      <c r="N2774">
        <v>0</v>
      </c>
      <c r="O2774">
        <v>0</v>
      </c>
      <c r="P2774">
        <v>0</v>
      </c>
      <c r="Q2774" t="s">
        <v>73</v>
      </c>
      <c r="R2774">
        <v>0</v>
      </c>
      <c r="S2774">
        <v>955</v>
      </c>
      <c r="T2774" t="s">
        <v>74</v>
      </c>
      <c r="U2774">
        <v>0</v>
      </c>
      <c r="V2774">
        <v>0</v>
      </c>
      <c r="W2774" t="s">
        <v>75</v>
      </c>
      <c r="Y2774">
        <v>9</v>
      </c>
      <c r="Z2774" t="s">
        <v>75</v>
      </c>
      <c r="AA2774" t="s">
        <v>74</v>
      </c>
      <c r="AB2774" t="s">
        <v>75</v>
      </c>
      <c r="AC2774">
        <v>0</v>
      </c>
      <c r="AD2774" t="s">
        <v>74</v>
      </c>
      <c r="AE2774" t="s">
        <v>76</v>
      </c>
      <c r="AF2774" s="4">
        <v>44643</v>
      </c>
      <c r="AG2774">
        <v>0</v>
      </c>
    </row>
    <row r="2775" spans="1:33" x14ac:dyDescent="0.6">
      <c r="A2775">
        <v>40604973089</v>
      </c>
      <c r="B2775" t="s">
        <v>1415</v>
      </c>
      <c r="C2775">
        <v>88138772603</v>
      </c>
      <c r="D2775" t="s">
        <v>1453</v>
      </c>
      <c r="E2775" s="3">
        <v>10000</v>
      </c>
      <c r="F2775">
        <v>9.9</v>
      </c>
      <c r="G2775" s="3">
        <v>6749</v>
      </c>
      <c r="H2775" s="3">
        <v>6687.03</v>
      </c>
      <c r="I2775">
        <v>0</v>
      </c>
      <c r="J2775" s="4">
        <v>44529</v>
      </c>
      <c r="K2775">
        <v>4</v>
      </c>
      <c r="L2775">
        <v>4</v>
      </c>
      <c r="M2775">
        <v>0</v>
      </c>
      <c r="N2775">
        <v>0</v>
      </c>
      <c r="O2775">
        <v>0</v>
      </c>
      <c r="P2775">
        <v>0</v>
      </c>
      <c r="Q2775" t="s">
        <v>73</v>
      </c>
      <c r="R2775">
        <v>0</v>
      </c>
      <c r="S2775">
        <v>879</v>
      </c>
      <c r="T2775" t="s">
        <v>74</v>
      </c>
      <c r="U2775">
        <v>0</v>
      </c>
      <c r="V2775">
        <v>0</v>
      </c>
      <c r="W2775" t="s">
        <v>75</v>
      </c>
      <c r="Y2775">
        <v>9</v>
      </c>
      <c r="Z2775" t="s">
        <v>75</v>
      </c>
      <c r="AA2775" t="s">
        <v>74</v>
      </c>
      <c r="AB2775" t="s">
        <v>75</v>
      </c>
      <c r="AC2775">
        <v>0</v>
      </c>
      <c r="AD2775" t="s">
        <v>74</v>
      </c>
    </row>
    <row r="2776" spans="1:33" x14ac:dyDescent="0.6">
      <c r="A2776">
        <v>40605132284</v>
      </c>
      <c r="B2776" t="s">
        <v>1415</v>
      </c>
      <c r="C2776">
        <v>88981571428</v>
      </c>
      <c r="D2776" t="s">
        <v>1454</v>
      </c>
      <c r="E2776" s="3">
        <v>10000</v>
      </c>
      <c r="F2776">
        <v>9.9</v>
      </c>
      <c r="G2776" s="3">
        <v>6755</v>
      </c>
      <c r="H2776" s="3">
        <v>6688.78</v>
      </c>
      <c r="I2776">
        <v>0</v>
      </c>
      <c r="J2776" s="4">
        <v>44527</v>
      </c>
      <c r="K2776">
        <v>4</v>
      </c>
      <c r="L2776">
        <v>4</v>
      </c>
      <c r="M2776">
        <v>0</v>
      </c>
      <c r="N2776">
        <v>0</v>
      </c>
      <c r="O2776">
        <v>0</v>
      </c>
      <c r="P2776">
        <v>0</v>
      </c>
      <c r="Q2776" t="s">
        <v>73</v>
      </c>
      <c r="R2776">
        <v>0</v>
      </c>
      <c r="S2776">
        <v>879</v>
      </c>
      <c r="T2776" t="s">
        <v>74</v>
      </c>
      <c r="U2776">
        <v>0</v>
      </c>
      <c r="V2776">
        <v>0</v>
      </c>
      <c r="W2776" t="s">
        <v>75</v>
      </c>
      <c r="Y2776">
        <v>9</v>
      </c>
      <c r="Z2776" t="s">
        <v>75</v>
      </c>
      <c r="AA2776" t="s">
        <v>74</v>
      </c>
      <c r="AB2776" t="s">
        <v>75</v>
      </c>
      <c r="AC2776">
        <v>0</v>
      </c>
      <c r="AD2776" t="s">
        <v>74</v>
      </c>
    </row>
    <row r="2777" spans="1:33" x14ac:dyDescent="0.6">
      <c r="A2777">
        <v>40610005611</v>
      </c>
      <c r="B2777" t="s">
        <v>1415</v>
      </c>
      <c r="C2777">
        <v>86251637931</v>
      </c>
      <c r="D2777" t="s">
        <v>1455</v>
      </c>
      <c r="E2777" s="3">
        <v>10000</v>
      </c>
      <c r="F2777">
        <v>9.9</v>
      </c>
      <c r="G2777" s="3">
        <v>6758</v>
      </c>
      <c r="H2777" s="3">
        <v>6697.44</v>
      </c>
      <c r="I2777">
        <v>0</v>
      </c>
      <c r="J2777" s="4">
        <v>44530</v>
      </c>
      <c r="K2777">
        <v>4</v>
      </c>
      <c r="L2777">
        <v>4</v>
      </c>
      <c r="M2777">
        <v>0</v>
      </c>
      <c r="N2777">
        <v>0</v>
      </c>
      <c r="O2777">
        <v>0</v>
      </c>
      <c r="P2777">
        <v>0</v>
      </c>
      <c r="Q2777" t="s">
        <v>73</v>
      </c>
      <c r="R2777">
        <v>0</v>
      </c>
      <c r="S2777">
        <v>879</v>
      </c>
      <c r="T2777" t="s">
        <v>74</v>
      </c>
      <c r="U2777">
        <v>0</v>
      </c>
      <c r="V2777">
        <v>0</v>
      </c>
      <c r="W2777" t="s">
        <v>75</v>
      </c>
      <c r="Y2777">
        <v>9</v>
      </c>
      <c r="Z2777" t="s">
        <v>75</v>
      </c>
      <c r="AA2777" t="s">
        <v>74</v>
      </c>
      <c r="AB2777" t="s">
        <v>75</v>
      </c>
      <c r="AC2777">
        <v>0</v>
      </c>
      <c r="AD2777" t="s">
        <v>74</v>
      </c>
      <c r="AE2777" t="s">
        <v>76</v>
      </c>
      <c r="AF2777" s="4">
        <v>44631</v>
      </c>
      <c r="AG2777">
        <v>0</v>
      </c>
    </row>
    <row r="2778" spans="1:33" x14ac:dyDescent="0.6">
      <c r="A2778">
        <v>40610392155</v>
      </c>
      <c r="B2778" t="s">
        <v>1415</v>
      </c>
      <c r="C2778">
        <v>85858857309</v>
      </c>
      <c r="D2778" t="s">
        <v>1456</v>
      </c>
      <c r="E2778" s="3">
        <v>10000</v>
      </c>
      <c r="F2778">
        <v>9.9</v>
      </c>
      <c r="G2778" s="3">
        <v>6747</v>
      </c>
      <c r="H2778" s="3">
        <v>6686.44</v>
      </c>
      <c r="I2778">
        <v>0</v>
      </c>
      <c r="J2778" s="4">
        <v>44530</v>
      </c>
      <c r="K2778">
        <v>4</v>
      </c>
      <c r="L2778">
        <v>4</v>
      </c>
      <c r="M2778">
        <v>0</v>
      </c>
      <c r="N2778">
        <v>0</v>
      </c>
      <c r="O2778">
        <v>0</v>
      </c>
      <c r="P2778">
        <v>0</v>
      </c>
      <c r="Q2778" t="s">
        <v>73</v>
      </c>
      <c r="R2778">
        <v>0</v>
      </c>
      <c r="S2778">
        <v>879</v>
      </c>
      <c r="T2778" t="s">
        <v>74</v>
      </c>
      <c r="U2778">
        <v>0</v>
      </c>
      <c r="V2778">
        <v>0</v>
      </c>
      <c r="W2778" t="s">
        <v>75</v>
      </c>
      <c r="Y2778">
        <v>9</v>
      </c>
      <c r="Z2778" t="s">
        <v>75</v>
      </c>
      <c r="AA2778" t="s">
        <v>74</v>
      </c>
      <c r="AB2778" t="s">
        <v>75</v>
      </c>
      <c r="AC2778">
        <v>0</v>
      </c>
      <c r="AD2778" t="s">
        <v>74</v>
      </c>
    </row>
    <row r="2779" spans="1:33" x14ac:dyDescent="0.6">
      <c r="A2779">
        <v>40610403599</v>
      </c>
      <c r="B2779" t="s">
        <v>1415</v>
      </c>
      <c r="C2779">
        <v>87109237997</v>
      </c>
      <c r="D2779" t="s">
        <v>1457</v>
      </c>
      <c r="E2779" s="3">
        <v>10000</v>
      </c>
      <c r="F2779">
        <v>9.9</v>
      </c>
      <c r="G2779" s="3">
        <v>6747</v>
      </c>
      <c r="H2779" s="3">
        <v>6686.44</v>
      </c>
      <c r="I2779">
        <v>0</v>
      </c>
      <c r="J2779" s="4">
        <v>44530</v>
      </c>
      <c r="K2779">
        <v>4</v>
      </c>
      <c r="L2779">
        <v>4</v>
      </c>
      <c r="M2779">
        <v>0</v>
      </c>
      <c r="N2779">
        <v>0</v>
      </c>
      <c r="O2779">
        <v>0</v>
      </c>
      <c r="P2779">
        <v>0</v>
      </c>
      <c r="Q2779" t="s">
        <v>73</v>
      </c>
      <c r="R2779">
        <v>0</v>
      </c>
      <c r="S2779">
        <v>879</v>
      </c>
      <c r="T2779" t="s">
        <v>74</v>
      </c>
      <c r="U2779">
        <v>0</v>
      </c>
      <c r="V2779">
        <v>0</v>
      </c>
      <c r="W2779" t="s">
        <v>75</v>
      </c>
      <c r="Y2779">
        <v>9</v>
      </c>
      <c r="Z2779" t="s">
        <v>75</v>
      </c>
      <c r="AA2779" t="s">
        <v>74</v>
      </c>
      <c r="AB2779" t="s">
        <v>75</v>
      </c>
      <c r="AC2779">
        <v>0</v>
      </c>
      <c r="AD2779" t="s">
        <v>74</v>
      </c>
    </row>
    <row r="2780" spans="1:33" x14ac:dyDescent="0.6">
      <c r="A2780">
        <v>40610474403</v>
      </c>
      <c r="B2780" t="s">
        <v>1415</v>
      </c>
      <c r="C2780">
        <v>86503522608</v>
      </c>
      <c r="D2780" t="s">
        <v>1458</v>
      </c>
      <c r="E2780" s="3">
        <v>10000</v>
      </c>
      <c r="F2780">
        <v>9.9</v>
      </c>
      <c r="G2780" s="3">
        <v>6747</v>
      </c>
      <c r="H2780" s="3">
        <v>6686.44</v>
      </c>
      <c r="I2780">
        <v>0</v>
      </c>
      <c r="J2780" s="4">
        <v>44530</v>
      </c>
      <c r="K2780">
        <v>4</v>
      </c>
      <c r="L2780">
        <v>4</v>
      </c>
      <c r="M2780">
        <v>0</v>
      </c>
      <c r="N2780">
        <v>0</v>
      </c>
      <c r="O2780">
        <v>0</v>
      </c>
      <c r="P2780">
        <v>0</v>
      </c>
      <c r="Q2780" t="s">
        <v>73</v>
      </c>
      <c r="R2780">
        <v>0</v>
      </c>
      <c r="S2780">
        <v>879</v>
      </c>
      <c r="T2780" t="s">
        <v>74</v>
      </c>
      <c r="U2780">
        <v>0</v>
      </c>
      <c r="V2780">
        <v>0</v>
      </c>
      <c r="W2780" t="s">
        <v>75</v>
      </c>
      <c r="Y2780">
        <v>9</v>
      </c>
      <c r="Z2780" t="s">
        <v>75</v>
      </c>
      <c r="AA2780" t="s">
        <v>74</v>
      </c>
      <c r="AB2780" t="s">
        <v>75</v>
      </c>
      <c r="AC2780">
        <v>0</v>
      </c>
      <c r="AD2780" t="s">
        <v>74</v>
      </c>
    </row>
    <row r="2781" spans="1:33" x14ac:dyDescent="0.6">
      <c r="A2781">
        <v>40610483815</v>
      </c>
      <c r="B2781" t="s">
        <v>1415</v>
      </c>
      <c r="C2781">
        <v>86448286990</v>
      </c>
      <c r="D2781" t="s">
        <v>1459</v>
      </c>
      <c r="E2781" s="3">
        <v>10000</v>
      </c>
      <c r="F2781">
        <v>9.9</v>
      </c>
      <c r="G2781" s="3">
        <v>6747</v>
      </c>
      <c r="H2781" s="3">
        <v>6743</v>
      </c>
      <c r="I2781">
        <v>0</v>
      </c>
      <c r="J2781" s="4">
        <v>44530</v>
      </c>
      <c r="K2781">
        <v>4</v>
      </c>
      <c r="L2781">
        <v>4</v>
      </c>
      <c r="M2781">
        <v>0</v>
      </c>
      <c r="N2781">
        <v>0</v>
      </c>
      <c r="O2781">
        <v>0</v>
      </c>
      <c r="P2781">
        <v>0</v>
      </c>
      <c r="Q2781" t="s">
        <v>73</v>
      </c>
      <c r="R2781">
        <v>0</v>
      </c>
      <c r="S2781">
        <v>879</v>
      </c>
      <c r="T2781" t="s">
        <v>74</v>
      </c>
      <c r="U2781">
        <v>0</v>
      </c>
      <c r="V2781">
        <v>0</v>
      </c>
      <c r="W2781" t="s">
        <v>75</v>
      </c>
      <c r="Y2781">
        <v>9</v>
      </c>
      <c r="Z2781" t="s">
        <v>75</v>
      </c>
      <c r="AA2781" t="s">
        <v>74</v>
      </c>
      <c r="AB2781" t="s">
        <v>75</v>
      </c>
      <c r="AC2781">
        <v>0</v>
      </c>
      <c r="AD2781" t="s">
        <v>74</v>
      </c>
    </row>
    <row r="2782" spans="1:33" x14ac:dyDescent="0.6">
      <c r="A2782">
        <v>40611849996</v>
      </c>
      <c r="B2782" t="s">
        <v>1415</v>
      </c>
      <c r="C2782">
        <v>90058631144</v>
      </c>
      <c r="D2782" t="s">
        <v>1460</v>
      </c>
      <c r="E2782" s="3">
        <v>10000</v>
      </c>
      <c r="F2782">
        <v>9.9</v>
      </c>
      <c r="G2782" s="3">
        <v>7418</v>
      </c>
      <c r="H2782" s="3">
        <v>7418</v>
      </c>
      <c r="I2782">
        <v>0</v>
      </c>
      <c r="J2782" s="4">
        <v>44532</v>
      </c>
      <c r="K2782">
        <v>3</v>
      </c>
      <c r="L2782">
        <v>3</v>
      </c>
      <c r="M2782">
        <v>0</v>
      </c>
      <c r="N2782">
        <v>0</v>
      </c>
      <c r="O2782">
        <v>0</v>
      </c>
      <c r="P2782">
        <v>0</v>
      </c>
      <c r="Q2782" t="s">
        <v>73</v>
      </c>
      <c r="R2782">
        <v>0</v>
      </c>
      <c r="S2782">
        <v>955</v>
      </c>
      <c r="T2782" t="s">
        <v>74</v>
      </c>
      <c r="U2782">
        <v>0</v>
      </c>
      <c r="V2782">
        <v>0</v>
      </c>
      <c r="W2782" t="s">
        <v>75</v>
      </c>
      <c r="Y2782">
        <v>9</v>
      </c>
      <c r="Z2782" t="s">
        <v>75</v>
      </c>
      <c r="AA2782" t="s">
        <v>74</v>
      </c>
      <c r="AB2782" t="s">
        <v>75</v>
      </c>
      <c r="AC2782">
        <v>0</v>
      </c>
      <c r="AD2782" t="s">
        <v>74</v>
      </c>
    </row>
    <row r="2783" spans="1:33" x14ac:dyDescent="0.6">
      <c r="A2783">
        <v>40611860318</v>
      </c>
      <c r="B2783" t="s">
        <v>1415</v>
      </c>
      <c r="C2783">
        <v>88859461529</v>
      </c>
      <c r="D2783" t="s">
        <v>1461</v>
      </c>
      <c r="E2783" s="3">
        <v>10000</v>
      </c>
      <c r="F2783">
        <v>9.9</v>
      </c>
      <c r="G2783" s="3">
        <v>7418</v>
      </c>
      <c r="H2783" s="3">
        <v>7418</v>
      </c>
      <c r="I2783">
        <v>0</v>
      </c>
      <c r="J2783" s="4">
        <v>44532</v>
      </c>
      <c r="K2783">
        <v>3</v>
      </c>
      <c r="L2783">
        <v>3</v>
      </c>
      <c r="M2783">
        <v>0</v>
      </c>
      <c r="N2783">
        <v>0</v>
      </c>
      <c r="O2783">
        <v>0</v>
      </c>
      <c r="P2783">
        <v>0</v>
      </c>
      <c r="Q2783" t="s">
        <v>73</v>
      </c>
      <c r="R2783">
        <v>0</v>
      </c>
      <c r="S2783">
        <v>955</v>
      </c>
      <c r="T2783" t="s">
        <v>74</v>
      </c>
      <c r="U2783">
        <v>0</v>
      </c>
      <c r="V2783">
        <v>0</v>
      </c>
      <c r="W2783" t="s">
        <v>75</v>
      </c>
      <c r="Y2783">
        <v>9</v>
      </c>
      <c r="Z2783" t="s">
        <v>75</v>
      </c>
      <c r="AA2783" t="s">
        <v>74</v>
      </c>
      <c r="AB2783" t="s">
        <v>75</v>
      </c>
      <c r="AC2783">
        <v>0</v>
      </c>
      <c r="AD2783" t="s">
        <v>74</v>
      </c>
    </row>
    <row r="2784" spans="1:33" x14ac:dyDescent="0.6">
      <c r="A2784">
        <v>40611875664</v>
      </c>
      <c r="B2784" t="s">
        <v>1415</v>
      </c>
      <c r="C2784">
        <v>85202758644</v>
      </c>
      <c r="D2784" t="s">
        <v>1462</v>
      </c>
      <c r="E2784" s="3">
        <v>10000</v>
      </c>
      <c r="F2784">
        <v>9.9</v>
      </c>
      <c r="G2784" s="3">
        <v>7421</v>
      </c>
      <c r="H2784" s="3">
        <v>7421</v>
      </c>
      <c r="I2784">
        <v>0</v>
      </c>
      <c r="J2784" s="4">
        <v>44531</v>
      </c>
      <c r="K2784">
        <v>3</v>
      </c>
      <c r="L2784">
        <v>3</v>
      </c>
      <c r="M2784">
        <v>0</v>
      </c>
      <c r="N2784">
        <v>0</v>
      </c>
      <c r="O2784">
        <v>0</v>
      </c>
      <c r="P2784">
        <v>0</v>
      </c>
      <c r="Q2784" t="s">
        <v>73</v>
      </c>
      <c r="R2784">
        <v>0</v>
      </c>
      <c r="S2784">
        <v>955</v>
      </c>
      <c r="T2784" t="s">
        <v>74</v>
      </c>
      <c r="U2784">
        <v>0</v>
      </c>
      <c r="V2784">
        <v>0</v>
      </c>
      <c r="W2784" t="s">
        <v>75</v>
      </c>
      <c r="Y2784">
        <v>9</v>
      </c>
      <c r="Z2784" t="s">
        <v>75</v>
      </c>
      <c r="AA2784" t="s">
        <v>74</v>
      </c>
      <c r="AB2784" t="s">
        <v>75</v>
      </c>
      <c r="AC2784">
        <v>0</v>
      </c>
      <c r="AD2784" t="s">
        <v>74</v>
      </c>
    </row>
    <row r="2785" spans="1:34" x14ac:dyDescent="0.6">
      <c r="A2785">
        <v>40612176143</v>
      </c>
      <c r="B2785" t="s">
        <v>1415</v>
      </c>
      <c r="C2785">
        <v>85072903653</v>
      </c>
      <c r="D2785" t="s">
        <v>1463</v>
      </c>
      <c r="E2785" s="3">
        <v>10000</v>
      </c>
      <c r="F2785">
        <v>9.9</v>
      </c>
      <c r="G2785" s="3">
        <v>7292</v>
      </c>
      <c r="H2785" s="3">
        <v>2236.15</v>
      </c>
      <c r="I2785">
        <v>0</v>
      </c>
      <c r="J2785" s="4">
        <v>44531</v>
      </c>
      <c r="K2785">
        <v>3</v>
      </c>
      <c r="L2785">
        <v>3</v>
      </c>
      <c r="M2785">
        <v>0</v>
      </c>
      <c r="N2785">
        <v>0</v>
      </c>
      <c r="O2785">
        <v>0</v>
      </c>
      <c r="P2785">
        <v>0</v>
      </c>
      <c r="Q2785" t="s">
        <v>73</v>
      </c>
      <c r="R2785">
        <v>0</v>
      </c>
      <c r="S2785">
        <v>955</v>
      </c>
      <c r="T2785" t="s">
        <v>74</v>
      </c>
      <c r="U2785">
        <v>0</v>
      </c>
      <c r="V2785">
        <v>0</v>
      </c>
      <c r="W2785" t="s">
        <v>75</v>
      </c>
      <c r="Y2785">
        <v>9</v>
      </c>
      <c r="Z2785" t="s">
        <v>75</v>
      </c>
      <c r="AA2785" t="s">
        <v>74</v>
      </c>
      <c r="AB2785" t="s">
        <v>75</v>
      </c>
      <c r="AC2785">
        <v>0</v>
      </c>
      <c r="AD2785" t="s">
        <v>74</v>
      </c>
    </row>
    <row r="2786" spans="1:34" x14ac:dyDescent="0.6">
      <c r="A2786">
        <v>40612860248</v>
      </c>
      <c r="B2786" t="s">
        <v>1415</v>
      </c>
      <c r="C2786">
        <v>86447978903</v>
      </c>
      <c r="D2786" t="s">
        <v>1464</v>
      </c>
      <c r="E2786" s="3">
        <v>10000</v>
      </c>
      <c r="F2786">
        <v>9.9</v>
      </c>
      <c r="G2786" s="3">
        <v>7416</v>
      </c>
      <c r="H2786" s="3">
        <v>7358.73</v>
      </c>
      <c r="I2786">
        <v>0</v>
      </c>
      <c r="J2786" s="4">
        <v>44532</v>
      </c>
      <c r="K2786">
        <v>3</v>
      </c>
      <c r="L2786">
        <v>3</v>
      </c>
      <c r="M2786">
        <v>0</v>
      </c>
      <c r="N2786">
        <v>0</v>
      </c>
      <c r="O2786">
        <v>0</v>
      </c>
      <c r="P2786">
        <v>0</v>
      </c>
      <c r="Q2786" t="s">
        <v>73</v>
      </c>
      <c r="R2786">
        <v>0</v>
      </c>
      <c r="S2786">
        <v>955</v>
      </c>
      <c r="T2786" t="s">
        <v>74</v>
      </c>
      <c r="U2786">
        <v>0</v>
      </c>
      <c r="V2786">
        <v>0</v>
      </c>
      <c r="W2786" t="s">
        <v>75</v>
      </c>
      <c r="Y2786">
        <v>9</v>
      </c>
      <c r="Z2786" t="s">
        <v>75</v>
      </c>
      <c r="AA2786" t="s">
        <v>74</v>
      </c>
      <c r="AB2786" t="s">
        <v>75</v>
      </c>
      <c r="AC2786">
        <v>0</v>
      </c>
      <c r="AD2786" t="s">
        <v>74</v>
      </c>
    </row>
    <row r="2787" spans="1:34" x14ac:dyDescent="0.6">
      <c r="A2787">
        <v>40612961393</v>
      </c>
      <c r="B2787" t="s">
        <v>1415</v>
      </c>
      <c r="C2787">
        <v>90591868529</v>
      </c>
      <c r="D2787" t="s">
        <v>1465</v>
      </c>
      <c r="E2787" s="3">
        <v>10000</v>
      </c>
      <c r="F2787">
        <v>9.9</v>
      </c>
      <c r="G2787" s="3">
        <v>7416</v>
      </c>
      <c r="H2787" s="3">
        <v>7358.73</v>
      </c>
      <c r="I2787">
        <v>0</v>
      </c>
      <c r="J2787" s="4">
        <v>44532</v>
      </c>
      <c r="K2787">
        <v>3</v>
      </c>
      <c r="L2787">
        <v>3</v>
      </c>
      <c r="M2787">
        <v>0</v>
      </c>
      <c r="N2787">
        <v>0</v>
      </c>
      <c r="O2787">
        <v>0</v>
      </c>
      <c r="P2787">
        <v>0</v>
      </c>
      <c r="Q2787" t="s">
        <v>73</v>
      </c>
      <c r="R2787">
        <v>0</v>
      </c>
      <c r="S2787">
        <v>955</v>
      </c>
      <c r="T2787" t="s">
        <v>74</v>
      </c>
      <c r="U2787">
        <v>0</v>
      </c>
      <c r="V2787">
        <v>0</v>
      </c>
      <c r="W2787" t="s">
        <v>75</v>
      </c>
      <c r="Y2787">
        <v>9</v>
      </c>
      <c r="Z2787" t="s">
        <v>75</v>
      </c>
      <c r="AA2787" t="s">
        <v>74</v>
      </c>
      <c r="AB2787" t="s">
        <v>75</v>
      </c>
      <c r="AC2787">
        <v>0</v>
      </c>
      <c r="AD2787" t="s">
        <v>74</v>
      </c>
    </row>
    <row r="2788" spans="1:34" x14ac:dyDescent="0.6">
      <c r="A2788">
        <v>40612966947</v>
      </c>
      <c r="B2788" t="s">
        <v>1415</v>
      </c>
      <c r="C2788">
        <v>85034966427</v>
      </c>
      <c r="D2788" t="s">
        <v>1466</v>
      </c>
      <c r="E2788" s="3">
        <v>10000</v>
      </c>
      <c r="F2788">
        <v>9.9</v>
      </c>
      <c r="G2788" s="3">
        <v>7418</v>
      </c>
      <c r="H2788" s="3">
        <v>7418</v>
      </c>
      <c r="I2788">
        <v>0</v>
      </c>
      <c r="J2788" s="4">
        <v>44532</v>
      </c>
      <c r="K2788">
        <v>3</v>
      </c>
      <c r="L2788">
        <v>3</v>
      </c>
      <c r="M2788">
        <v>0</v>
      </c>
      <c r="N2788">
        <v>0</v>
      </c>
      <c r="O2788">
        <v>0</v>
      </c>
      <c r="P2788">
        <v>0</v>
      </c>
      <c r="Q2788" t="s">
        <v>73</v>
      </c>
      <c r="R2788">
        <v>0</v>
      </c>
      <c r="S2788">
        <v>955</v>
      </c>
      <c r="T2788" t="s">
        <v>74</v>
      </c>
      <c r="U2788">
        <v>0</v>
      </c>
      <c r="V2788">
        <v>0</v>
      </c>
      <c r="W2788" t="s">
        <v>75</v>
      </c>
      <c r="Y2788">
        <v>9</v>
      </c>
      <c r="Z2788" t="s">
        <v>75</v>
      </c>
      <c r="AA2788" t="s">
        <v>74</v>
      </c>
      <c r="AB2788" t="s">
        <v>75</v>
      </c>
      <c r="AC2788">
        <v>0</v>
      </c>
      <c r="AD2788" t="s">
        <v>74</v>
      </c>
    </row>
    <row r="2789" spans="1:34" x14ac:dyDescent="0.6">
      <c r="A2789">
        <v>40613086281</v>
      </c>
      <c r="B2789" t="s">
        <v>1415</v>
      </c>
      <c r="C2789">
        <v>88205425439</v>
      </c>
      <c r="D2789" t="s">
        <v>1467</v>
      </c>
      <c r="E2789" s="3">
        <v>10000</v>
      </c>
      <c r="F2789">
        <v>9.9</v>
      </c>
      <c r="G2789" s="3">
        <v>7435</v>
      </c>
      <c r="H2789" s="3">
        <v>7435</v>
      </c>
      <c r="I2789">
        <v>0</v>
      </c>
      <c r="J2789" s="4">
        <v>44532</v>
      </c>
      <c r="K2789">
        <v>3</v>
      </c>
      <c r="L2789">
        <v>3</v>
      </c>
      <c r="M2789">
        <v>0</v>
      </c>
      <c r="N2789">
        <v>0</v>
      </c>
      <c r="O2789">
        <v>0</v>
      </c>
      <c r="P2789">
        <v>0</v>
      </c>
      <c r="Q2789" t="s">
        <v>73</v>
      </c>
      <c r="R2789">
        <v>0</v>
      </c>
      <c r="S2789">
        <v>955</v>
      </c>
      <c r="T2789" t="s">
        <v>74</v>
      </c>
      <c r="U2789">
        <v>0</v>
      </c>
      <c r="V2789">
        <v>0</v>
      </c>
      <c r="W2789" t="s">
        <v>75</v>
      </c>
      <c r="Y2789">
        <v>9</v>
      </c>
      <c r="Z2789" t="s">
        <v>75</v>
      </c>
      <c r="AA2789" t="s">
        <v>74</v>
      </c>
      <c r="AB2789" t="s">
        <v>75</v>
      </c>
      <c r="AC2789">
        <v>0</v>
      </c>
      <c r="AD2789" t="s">
        <v>74</v>
      </c>
    </row>
    <row r="2790" spans="1:34" x14ac:dyDescent="0.6">
      <c r="A2790">
        <v>40613096164</v>
      </c>
      <c r="B2790" t="s">
        <v>1415</v>
      </c>
      <c r="C2790">
        <v>90155240026</v>
      </c>
      <c r="D2790" t="s">
        <v>1468</v>
      </c>
      <c r="E2790" s="3">
        <v>10000</v>
      </c>
      <c r="F2790">
        <v>9.9</v>
      </c>
      <c r="G2790" s="3">
        <v>7418</v>
      </c>
      <c r="H2790" s="3">
        <v>7418</v>
      </c>
      <c r="I2790">
        <v>0</v>
      </c>
      <c r="J2790" s="4">
        <v>44532</v>
      </c>
      <c r="K2790">
        <v>3</v>
      </c>
      <c r="L2790">
        <v>3</v>
      </c>
      <c r="M2790">
        <v>0</v>
      </c>
      <c r="N2790">
        <v>0</v>
      </c>
      <c r="O2790">
        <v>0</v>
      </c>
      <c r="P2790">
        <v>0</v>
      </c>
      <c r="Q2790" t="s">
        <v>73</v>
      </c>
      <c r="R2790">
        <v>0</v>
      </c>
      <c r="S2790">
        <v>955</v>
      </c>
      <c r="T2790" t="s">
        <v>74</v>
      </c>
      <c r="U2790">
        <v>0</v>
      </c>
      <c r="V2790">
        <v>0</v>
      </c>
      <c r="W2790" t="s">
        <v>75</v>
      </c>
      <c r="Y2790">
        <v>9</v>
      </c>
      <c r="Z2790" t="s">
        <v>75</v>
      </c>
      <c r="AA2790" t="s">
        <v>74</v>
      </c>
      <c r="AB2790" t="s">
        <v>75</v>
      </c>
      <c r="AC2790">
        <v>0</v>
      </c>
      <c r="AD2790" t="s">
        <v>74</v>
      </c>
    </row>
    <row r="2791" spans="1:34" x14ac:dyDescent="0.6">
      <c r="A2791">
        <v>40613169180</v>
      </c>
      <c r="B2791" t="s">
        <v>1415</v>
      </c>
      <c r="C2791">
        <v>89149813143</v>
      </c>
      <c r="D2791" t="s">
        <v>1469</v>
      </c>
      <c r="E2791" s="3">
        <v>10000</v>
      </c>
      <c r="F2791">
        <v>9.9</v>
      </c>
      <c r="G2791" s="3">
        <v>7418</v>
      </c>
      <c r="H2791" s="3">
        <v>7418</v>
      </c>
      <c r="I2791">
        <v>0</v>
      </c>
      <c r="J2791" s="4">
        <v>44532</v>
      </c>
      <c r="K2791">
        <v>3</v>
      </c>
      <c r="L2791">
        <v>3</v>
      </c>
      <c r="M2791">
        <v>0</v>
      </c>
      <c r="N2791">
        <v>0</v>
      </c>
      <c r="O2791">
        <v>0</v>
      </c>
      <c r="P2791">
        <v>0</v>
      </c>
      <c r="Q2791" t="s">
        <v>73</v>
      </c>
      <c r="R2791">
        <v>0</v>
      </c>
      <c r="S2791">
        <v>955</v>
      </c>
      <c r="T2791" t="s">
        <v>74</v>
      </c>
      <c r="U2791">
        <v>0</v>
      </c>
      <c r="V2791">
        <v>0</v>
      </c>
      <c r="W2791" t="s">
        <v>75</v>
      </c>
      <c r="Y2791">
        <v>9</v>
      </c>
      <c r="Z2791" t="s">
        <v>75</v>
      </c>
      <c r="AA2791" t="s">
        <v>74</v>
      </c>
      <c r="AB2791" t="s">
        <v>75</v>
      </c>
      <c r="AC2791">
        <v>0</v>
      </c>
      <c r="AD2791" t="s">
        <v>74</v>
      </c>
    </row>
    <row r="2792" spans="1:34" x14ac:dyDescent="0.6">
      <c r="A2792">
        <v>40613181685</v>
      </c>
      <c r="B2792" t="s">
        <v>1415</v>
      </c>
      <c r="C2792">
        <v>87139627187</v>
      </c>
      <c r="D2792" t="s">
        <v>1470</v>
      </c>
      <c r="E2792" s="3">
        <v>10000</v>
      </c>
      <c r="F2792">
        <v>9.9</v>
      </c>
      <c r="G2792" s="3">
        <v>7416</v>
      </c>
      <c r="H2792" s="3">
        <v>7358.73</v>
      </c>
      <c r="I2792">
        <v>0</v>
      </c>
      <c r="J2792" s="4">
        <v>44532</v>
      </c>
      <c r="K2792">
        <v>3</v>
      </c>
      <c r="L2792">
        <v>3</v>
      </c>
      <c r="M2792">
        <v>0</v>
      </c>
      <c r="N2792">
        <v>0</v>
      </c>
      <c r="O2792">
        <v>0</v>
      </c>
      <c r="P2792">
        <v>0</v>
      </c>
      <c r="Q2792" t="s">
        <v>73</v>
      </c>
      <c r="R2792">
        <v>0</v>
      </c>
      <c r="S2792">
        <v>955</v>
      </c>
      <c r="T2792" t="s">
        <v>74</v>
      </c>
      <c r="U2792">
        <v>0</v>
      </c>
      <c r="V2792">
        <v>0</v>
      </c>
      <c r="W2792" t="s">
        <v>75</v>
      </c>
      <c r="Y2792">
        <v>9</v>
      </c>
      <c r="Z2792" t="s">
        <v>75</v>
      </c>
      <c r="AA2792" t="s">
        <v>74</v>
      </c>
      <c r="AB2792" t="s">
        <v>75</v>
      </c>
      <c r="AC2792">
        <v>0</v>
      </c>
      <c r="AD2792" t="s">
        <v>74</v>
      </c>
    </row>
    <row r="2793" spans="1:34" x14ac:dyDescent="0.6">
      <c r="A2793" t="s">
        <v>14</v>
      </c>
      <c r="B2793" t="s">
        <v>15</v>
      </c>
      <c r="C2793" t="s">
        <v>16</v>
      </c>
      <c r="D2793" t="s">
        <v>17</v>
      </c>
      <c r="E2793" t="s">
        <v>18</v>
      </c>
      <c r="F2793" t="s">
        <v>19</v>
      </c>
      <c r="G2793" t="s">
        <v>69</v>
      </c>
      <c r="H2793" t="s">
        <v>70</v>
      </c>
      <c r="I2793" t="s">
        <v>21</v>
      </c>
      <c r="J2793" t="s">
        <v>19</v>
      </c>
      <c r="K2793" t="s">
        <v>22</v>
      </c>
      <c r="L2793" t="s">
        <v>22</v>
      </c>
      <c r="M2793" t="s">
        <v>22</v>
      </c>
      <c r="N2793" t="s">
        <v>23</v>
      </c>
      <c r="O2793" t="s">
        <v>22</v>
      </c>
      <c r="P2793" t="s">
        <v>24</v>
      </c>
      <c r="Q2793" t="s">
        <v>19</v>
      </c>
      <c r="R2793" t="s">
        <v>25</v>
      </c>
      <c r="S2793" t="s">
        <v>21</v>
      </c>
      <c r="T2793" t="s">
        <v>26</v>
      </c>
      <c r="U2793" t="s">
        <v>14</v>
      </c>
      <c r="V2793" t="s">
        <v>18</v>
      </c>
      <c r="W2793" t="s">
        <v>24</v>
      </c>
      <c r="X2793" t="s">
        <v>27</v>
      </c>
      <c r="Y2793" t="s">
        <v>25</v>
      </c>
      <c r="Z2793" t="s">
        <v>28</v>
      </c>
      <c r="AA2793" t="s">
        <v>29</v>
      </c>
      <c r="AB2793" t="s">
        <v>25</v>
      </c>
      <c r="AC2793" t="s">
        <v>18</v>
      </c>
      <c r="AD2793" t="s">
        <v>26</v>
      </c>
      <c r="AE2793" t="s">
        <v>29</v>
      </c>
      <c r="AF2793" t="s">
        <v>19</v>
      </c>
      <c r="AG2793" t="s">
        <v>30</v>
      </c>
      <c r="AH2793" t="s">
        <v>31</v>
      </c>
    </row>
    <row r="2795" spans="1:34" x14ac:dyDescent="0.6">
      <c r="A2795" t="s">
        <v>101</v>
      </c>
      <c r="B2795" t="s">
        <v>102</v>
      </c>
      <c r="C2795" t="s">
        <v>103</v>
      </c>
      <c r="D2795" t="s">
        <v>104</v>
      </c>
    </row>
    <row r="2797" spans="1:34" x14ac:dyDescent="0.6">
      <c r="A2797" t="s">
        <v>3</v>
      </c>
      <c r="B2797">
        <v>1</v>
      </c>
      <c r="C2797" t="s">
        <v>4</v>
      </c>
      <c r="D2797" t="s">
        <v>5</v>
      </c>
      <c r="E2797" t="s">
        <v>6</v>
      </c>
      <c r="F2797" s="1">
        <v>45383.166666666664</v>
      </c>
      <c r="G2797">
        <v>0</v>
      </c>
    </row>
    <row r="2798" spans="1:34" x14ac:dyDescent="0.6">
      <c r="A2798" t="s">
        <v>7</v>
      </c>
      <c r="E2798" t="s">
        <v>8</v>
      </c>
      <c r="F2798" s="2">
        <v>44621</v>
      </c>
    </row>
    <row r="2799" spans="1:34" x14ac:dyDescent="0.6">
      <c r="C2799" t="s">
        <v>9</v>
      </c>
      <c r="D2799" t="s">
        <v>10</v>
      </c>
    </row>
    <row r="2800" spans="1:34" x14ac:dyDescent="0.6">
      <c r="A2800" t="s">
        <v>11</v>
      </c>
      <c r="B2800" t="s">
        <v>12</v>
      </c>
      <c r="E2800" t="s">
        <v>1471</v>
      </c>
    </row>
    <row r="2801" spans="1:34" x14ac:dyDescent="0.6">
      <c r="A2801" t="s">
        <v>0</v>
      </c>
    </row>
    <row r="2802" spans="1:34" x14ac:dyDescent="0.6">
      <c r="A2802" t="s">
        <v>14</v>
      </c>
      <c r="B2802" t="s">
        <v>15</v>
      </c>
      <c r="C2802" t="s">
        <v>16</v>
      </c>
      <c r="D2802" t="s">
        <v>17</v>
      </c>
      <c r="E2802" t="s">
        <v>18</v>
      </c>
      <c r="F2802" t="s">
        <v>19</v>
      </c>
      <c r="G2802" t="s">
        <v>20</v>
      </c>
      <c r="H2802" t="s">
        <v>21</v>
      </c>
      <c r="I2802" t="s">
        <v>21</v>
      </c>
      <c r="J2802" t="s">
        <v>19</v>
      </c>
      <c r="K2802" t="s">
        <v>22</v>
      </c>
      <c r="L2802" t="s">
        <v>22</v>
      </c>
      <c r="M2802" t="s">
        <v>22</v>
      </c>
      <c r="N2802" t="s">
        <v>23</v>
      </c>
      <c r="O2802" t="s">
        <v>22</v>
      </c>
      <c r="P2802" t="s">
        <v>24</v>
      </c>
      <c r="Q2802" t="s">
        <v>19</v>
      </c>
      <c r="R2802" t="s">
        <v>25</v>
      </c>
      <c r="S2802" t="s">
        <v>21</v>
      </c>
      <c r="T2802" t="s">
        <v>26</v>
      </c>
      <c r="U2802" t="s">
        <v>14</v>
      </c>
      <c r="V2802" t="s">
        <v>18</v>
      </c>
      <c r="W2802" t="s">
        <v>24</v>
      </c>
      <c r="X2802" t="s">
        <v>27</v>
      </c>
      <c r="Y2802" t="s">
        <v>25</v>
      </c>
      <c r="Z2802" t="s">
        <v>28</v>
      </c>
      <c r="AA2802" t="s">
        <v>29</v>
      </c>
      <c r="AB2802" t="s">
        <v>25</v>
      </c>
      <c r="AC2802" t="s">
        <v>18</v>
      </c>
      <c r="AD2802" t="s">
        <v>26</v>
      </c>
      <c r="AE2802" t="s">
        <v>29</v>
      </c>
      <c r="AF2802" t="s">
        <v>19</v>
      </c>
      <c r="AG2802" t="s">
        <v>30</v>
      </c>
      <c r="AH2802" t="s">
        <v>31</v>
      </c>
    </row>
    <row r="2803" spans="1:34" x14ac:dyDescent="0.6">
      <c r="A2803" t="s">
        <v>32</v>
      </c>
      <c r="B2803" t="s">
        <v>33</v>
      </c>
      <c r="C2803" t="s">
        <v>34</v>
      </c>
      <c r="D2803" t="s">
        <v>35</v>
      </c>
      <c r="E2803" t="s">
        <v>36</v>
      </c>
      <c r="F2803" t="s">
        <v>37</v>
      </c>
      <c r="G2803" t="s">
        <v>38</v>
      </c>
      <c r="H2803" t="s">
        <v>39</v>
      </c>
      <c r="I2803" t="s">
        <v>40</v>
      </c>
      <c r="J2803" t="s">
        <v>41</v>
      </c>
      <c r="K2803" t="s">
        <v>42</v>
      </c>
      <c r="L2803" t="s">
        <v>42</v>
      </c>
      <c r="M2803" t="s">
        <v>42</v>
      </c>
      <c r="N2803" t="s">
        <v>43</v>
      </c>
      <c r="O2803" t="s">
        <v>44</v>
      </c>
      <c r="P2803" t="s">
        <v>45</v>
      </c>
      <c r="Q2803" t="s">
        <v>46</v>
      </c>
      <c r="R2803" t="s">
        <v>47</v>
      </c>
      <c r="S2803" t="s">
        <v>48</v>
      </c>
      <c r="T2803" t="s">
        <v>49</v>
      </c>
      <c r="U2803" t="s">
        <v>50</v>
      </c>
      <c r="V2803" t="s">
        <v>51</v>
      </c>
      <c r="W2803" t="s">
        <v>52</v>
      </c>
      <c r="X2803" t="s">
        <v>53</v>
      </c>
      <c r="Y2803" t="s">
        <v>54</v>
      </c>
      <c r="Z2803" t="s">
        <v>55</v>
      </c>
      <c r="AA2803" t="s">
        <v>56</v>
      </c>
      <c r="AB2803" t="s">
        <v>57</v>
      </c>
      <c r="AC2803" t="s">
        <v>58</v>
      </c>
      <c r="AD2803" t="s">
        <v>59</v>
      </c>
      <c r="AE2803" t="s">
        <v>60</v>
      </c>
      <c r="AF2803" t="s">
        <v>61</v>
      </c>
      <c r="AG2803" t="s">
        <v>62</v>
      </c>
    </row>
    <row r="2804" spans="1:34" x14ac:dyDescent="0.6">
      <c r="J2804" t="s">
        <v>63</v>
      </c>
      <c r="K2804" t="s">
        <v>64</v>
      </c>
      <c r="L2804" t="s">
        <v>65</v>
      </c>
      <c r="M2804" t="s">
        <v>66</v>
      </c>
      <c r="N2804" t="s">
        <v>67</v>
      </c>
      <c r="O2804" t="s">
        <v>67</v>
      </c>
      <c r="P2804" t="s">
        <v>68</v>
      </c>
    </row>
    <row r="2805" spans="1:34" x14ac:dyDescent="0.6">
      <c r="A2805" t="s">
        <v>14</v>
      </c>
      <c r="B2805" t="s">
        <v>15</v>
      </c>
      <c r="C2805" t="s">
        <v>16</v>
      </c>
      <c r="D2805" t="s">
        <v>17</v>
      </c>
      <c r="E2805" t="s">
        <v>18</v>
      </c>
      <c r="F2805" t="s">
        <v>19</v>
      </c>
      <c r="G2805" t="s">
        <v>69</v>
      </c>
      <c r="H2805" t="s">
        <v>70</v>
      </c>
      <c r="I2805" t="s">
        <v>21</v>
      </c>
      <c r="J2805" t="s">
        <v>19</v>
      </c>
      <c r="K2805" t="s">
        <v>22</v>
      </c>
      <c r="L2805" t="s">
        <v>22</v>
      </c>
      <c r="M2805" t="s">
        <v>22</v>
      </c>
      <c r="N2805" t="s">
        <v>23</v>
      </c>
      <c r="O2805" t="s">
        <v>22</v>
      </c>
      <c r="P2805" t="s">
        <v>24</v>
      </c>
      <c r="Q2805" t="s">
        <v>19</v>
      </c>
      <c r="R2805" t="s">
        <v>25</v>
      </c>
      <c r="S2805" t="s">
        <v>21</v>
      </c>
      <c r="T2805" t="s">
        <v>26</v>
      </c>
      <c r="U2805" t="s">
        <v>14</v>
      </c>
      <c r="V2805" t="s">
        <v>18</v>
      </c>
      <c r="W2805" t="s">
        <v>24</v>
      </c>
      <c r="X2805" t="s">
        <v>27</v>
      </c>
      <c r="Y2805" t="s">
        <v>25</v>
      </c>
      <c r="Z2805" t="s">
        <v>28</v>
      </c>
      <c r="AA2805" t="s">
        <v>29</v>
      </c>
      <c r="AB2805" t="s">
        <v>25</v>
      </c>
      <c r="AC2805" t="s">
        <v>18</v>
      </c>
      <c r="AD2805" t="s">
        <v>26</v>
      </c>
      <c r="AE2805" t="s">
        <v>29</v>
      </c>
      <c r="AF2805" t="s">
        <v>19</v>
      </c>
      <c r="AG2805" t="s">
        <v>30</v>
      </c>
      <c r="AH2805" t="s">
        <v>31</v>
      </c>
    </row>
    <row r="2806" spans="1:34" x14ac:dyDescent="0.6">
      <c r="A2806">
        <v>40641143351</v>
      </c>
      <c r="B2806" t="s">
        <v>1415</v>
      </c>
      <c r="C2806">
        <v>90766996598</v>
      </c>
      <c r="D2806" t="s">
        <v>1472</v>
      </c>
      <c r="E2806" s="3">
        <v>10000</v>
      </c>
      <c r="F2806">
        <v>9.9</v>
      </c>
      <c r="G2806" s="3">
        <v>7629</v>
      </c>
      <c r="H2806" s="3">
        <v>7626</v>
      </c>
      <c r="I2806">
        <v>0</v>
      </c>
      <c r="J2806" s="4">
        <v>44541</v>
      </c>
      <c r="K2806">
        <v>3</v>
      </c>
      <c r="L2806">
        <v>3</v>
      </c>
      <c r="M2806">
        <v>0</v>
      </c>
      <c r="N2806">
        <v>0</v>
      </c>
      <c r="O2806">
        <v>0</v>
      </c>
      <c r="P2806">
        <v>0</v>
      </c>
      <c r="Q2806" t="s">
        <v>73</v>
      </c>
      <c r="R2806">
        <v>0</v>
      </c>
      <c r="S2806">
        <v>879</v>
      </c>
      <c r="T2806" t="s">
        <v>74</v>
      </c>
      <c r="U2806">
        <v>0</v>
      </c>
      <c r="V2806">
        <v>0</v>
      </c>
      <c r="W2806" t="s">
        <v>75</v>
      </c>
      <c r="Y2806">
        <v>9</v>
      </c>
      <c r="Z2806" t="s">
        <v>75</v>
      </c>
      <c r="AA2806" t="s">
        <v>74</v>
      </c>
      <c r="AB2806" t="s">
        <v>75</v>
      </c>
      <c r="AC2806">
        <v>0</v>
      </c>
      <c r="AD2806" t="s">
        <v>74</v>
      </c>
      <c r="AE2806" t="s">
        <v>76</v>
      </c>
      <c r="AF2806" s="4">
        <v>44579</v>
      </c>
      <c r="AG2806">
        <v>0</v>
      </c>
    </row>
    <row r="2807" spans="1:34" x14ac:dyDescent="0.6">
      <c r="A2807">
        <v>40641148587</v>
      </c>
      <c r="B2807" t="s">
        <v>1415</v>
      </c>
      <c r="C2807">
        <v>90828422069</v>
      </c>
      <c r="D2807" t="s">
        <v>1473</v>
      </c>
      <c r="E2807" s="3">
        <v>10000</v>
      </c>
      <c r="F2807">
        <v>9.9</v>
      </c>
      <c r="G2807" s="3">
        <v>7625</v>
      </c>
      <c r="H2807" s="3">
        <v>7622</v>
      </c>
      <c r="I2807">
        <v>0</v>
      </c>
      <c r="J2807" s="4">
        <v>44541</v>
      </c>
      <c r="K2807">
        <v>3</v>
      </c>
      <c r="L2807">
        <v>3</v>
      </c>
      <c r="M2807">
        <v>0</v>
      </c>
      <c r="N2807">
        <v>0</v>
      </c>
      <c r="O2807">
        <v>0</v>
      </c>
      <c r="P2807">
        <v>0</v>
      </c>
      <c r="Q2807" t="s">
        <v>73</v>
      </c>
      <c r="R2807">
        <v>0</v>
      </c>
      <c r="S2807">
        <v>879</v>
      </c>
      <c r="T2807" t="s">
        <v>74</v>
      </c>
      <c r="U2807">
        <v>0</v>
      </c>
      <c r="V2807">
        <v>0</v>
      </c>
      <c r="W2807" t="s">
        <v>75</v>
      </c>
      <c r="Y2807">
        <v>9</v>
      </c>
      <c r="Z2807" t="s">
        <v>75</v>
      </c>
      <c r="AA2807" t="s">
        <v>74</v>
      </c>
      <c r="AB2807" t="s">
        <v>75</v>
      </c>
      <c r="AC2807">
        <v>0</v>
      </c>
      <c r="AD2807" t="s">
        <v>74</v>
      </c>
    </row>
    <row r="2808" spans="1:34" x14ac:dyDescent="0.6">
      <c r="A2808">
        <v>40641150379</v>
      </c>
      <c r="B2808" t="s">
        <v>1415</v>
      </c>
      <c r="C2808">
        <v>86180413422</v>
      </c>
      <c r="D2808" t="s">
        <v>1474</v>
      </c>
      <c r="E2808" s="3">
        <v>10000</v>
      </c>
      <c r="F2808">
        <v>9.9</v>
      </c>
      <c r="G2808" s="3">
        <v>7628</v>
      </c>
      <c r="H2808" s="3">
        <v>7625</v>
      </c>
      <c r="I2808">
        <v>0</v>
      </c>
      <c r="J2808" s="4">
        <v>44541</v>
      </c>
      <c r="K2808">
        <v>3</v>
      </c>
      <c r="L2808">
        <v>3</v>
      </c>
      <c r="M2808">
        <v>0</v>
      </c>
      <c r="N2808">
        <v>0</v>
      </c>
      <c r="O2808">
        <v>0</v>
      </c>
      <c r="P2808">
        <v>0</v>
      </c>
      <c r="Q2808" t="s">
        <v>73</v>
      </c>
      <c r="R2808">
        <v>0</v>
      </c>
      <c r="S2808">
        <v>879</v>
      </c>
      <c r="T2808" t="s">
        <v>74</v>
      </c>
      <c r="U2808">
        <v>0</v>
      </c>
      <c r="V2808">
        <v>0</v>
      </c>
      <c r="W2808" t="s">
        <v>75</v>
      </c>
      <c r="Y2808">
        <v>9</v>
      </c>
      <c r="Z2808" t="s">
        <v>75</v>
      </c>
      <c r="AA2808" t="s">
        <v>74</v>
      </c>
      <c r="AB2808" t="s">
        <v>75</v>
      </c>
      <c r="AC2808">
        <v>0</v>
      </c>
      <c r="AD2808" t="s">
        <v>74</v>
      </c>
    </row>
    <row r="2809" spans="1:34" x14ac:dyDescent="0.6">
      <c r="A2809">
        <v>40641248015</v>
      </c>
      <c r="B2809" t="s">
        <v>1415</v>
      </c>
      <c r="C2809">
        <v>88511446100</v>
      </c>
      <c r="D2809" t="s">
        <v>1475</v>
      </c>
      <c r="E2809" s="3">
        <v>10000</v>
      </c>
      <c r="F2809">
        <v>9.9</v>
      </c>
      <c r="G2809" s="3">
        <v>7625</v>
      </c>
      <c r="H2809" s="3">
        <v>7622</v>
      </c>
      <c r="I2809">
        <v>0</v>
      </c>
      <c r="J2809" s="4">
        <v>44541</v>
      </c>
      <c r="K2809">
        <v>3</v>
      </c>
      <c r="L2809">
        <v>3</v>
      </c>
      <c r="M2809">
        <v>0</v>
      </c>
      <c r="N2809">
        <v>0</v>
      </c>
      <c r="O2809">
        <v>0</v>
      </c>
      <c r="P2809">
        <v>0</v>
      </c>
      <c r="Q2809" t="s">
        <v>73</v>
      </c>
      <c r="R2809">
        <v>0</v>
      </c>
      <c r="S2809">
        <v>879</v>
      </c>
      <c r="T2809" t="s">
        <v>74</v>
      </c>
      <c r="U2809">
        <v>0</v>
      </c>
      <c r="V2809">
        <v>0</v>
      </c>
      <c r="Z2809" t="s">
        <v>75</v>
      </c>
      <c r="AA2809" t="s">
        <v>74</v>
      </c>
      <c r="AB2809" t="s">
        <v>75</v>
      </c>
      <c r="AC2809">
        <v>0</v>
      </c>
      <c r="AD2809" t="s">
        <v>74</v>
      </c>
    </row>
    <row r="2810" spans="1:34" x14ac:dyDescent="0.6">
      <c r="A2810">
        <v>40641249234</v>
      </c>
      <c r="B2810" t="s">
        <v>1415</v>
      </c>
      <c r="C2810">
        <v>86160170934</v>
      </c>
      <c r="D2810" t="s">
        <v>1476</v>
      </c>
      <c r="E2810" s="3">
        <v>10000</v>
      </c>
      <c r="F2810">
        <v>9.9</v>
      </c>
      <c r="G2810" s="3">
        <v>7625</v>
      </c>
      <c r="H2810" s="3">
        <v>7622</v>
      </c>
      <c r="I2810">
        <v>0</v>
      </c>
      <c r="J2810" s="4">
        <v>44541</v>
      </c>
      <c r="K2810">
        <v>3</v>
      </c>
      <c r="L2810">
        <v>3</v>
      </c>
      <c r="M2810">
        <v>0</v>
      </c>
      <c r="N2810">
        <v>0</v>
      </c>
      <c r="O2810">
        <v>0</v>
      </c>
      <c r="P2810">
        <v>0</v>
      </c>
      <c r="Q2810" t="s">
        <v>73</v>
      </c>
      <c r="R2810">
        <v>0</v>
      </c>
      <c r="S2810">
        <v>879</v>
      </c>
      <c r="T2810" t="s">
        <v>74</v>
      </c>
      <c r="U2810">
        <v>0</v>
      </c>
      <c r="V2810">
        <v>0</v>
      </c>
      <c r="W2810" t="s">
        <v>75</v>
      </c>
      <c r="Y2810">
        <v>9</v>
      </c>
      <c r="Z2810" t="s">
        <v>75</v>
      </c>
      <c r="AA2810" t="s">
        <v>74</v>
      </c>
      <c r="AB2810" t="s">
        <v>75</v>
      </c>
      <c r="AC2810">
        <v>0</v>
      </c>
      <c r="AD2810" t="s">
        <v>74</v>
      </c>
    </row>
    <row r="2811" spans="1:34" x14ac:dyDescent="0.6">
      <c r="A2811">
        <v>40641249904</v>
      </c>
      <c r="B2811" t="s">
        <v>1415</v>
      </c>
      <c r="C2811">
        <v>86160170491</v>
      </c>
      <c r="D2811" t="s">
        <v>1477</v>
      </c>
      <c r="E2811" s="3">
        <v>10000</v>
      </c>
      <c r="F2811">
        <v>9.9</v>
      </c>
      <c r="G2811" s="3">
        <v>7625</v>
      </c>
      <c r="H2811" s="3">
        <v>7622</v>
      </c>
      <c r="I2811">
        <v>0</v>
      </c>
      <c r="J2811" s="4">
        <v>44541</v>
      </c>
      <c r="K2811">
        <v>3</v>
      </c>
      <c r="L2811">
        <v>3</v>
      </c>
      <c r="M2811">
        <v>0</v>
      </c>
      <c r="N2811">
        <v>0</v>
      </c>
      <c r="O2811">
        <v>0</v>
      </c>
      <c r="P2811">
        <v>0</v>
      </c>
      <c r="Q2811" t="s">
        <v>73</v>
      </c>
      <c r="R2811">
        <v>0</v>
      </c>
      <c r="S2811">
        <v>879</v>
      </c>
      <c r="T2811" t="s">
        <v>74</v>
      </c>
      <c r="U2811">
        <v>0</v>
      </c>
      <c r="V2811">
        <v>0</v>
      </c>
      <c r="W2811" t="s">
        <v>75</v>
      </c>
      <c r="Y2811">
        <v>9</v>
      </c>
      <c r="Z2811" t="s">
        <v>75</v>
      </c>
      <c r="AA2811" t="s">
        <v>74</v>
      </c>
      <c r="AB2811" t="s">
        <v>75</v>
      </c>
      <c r="AC2811">
        <v>0</v>
      </c>
      <c r="AD2811" t="s">
        <v>74</v>
      </c>
    </row>
    <row r="2812" spans="1:34" x14ac:dyDescent="0.6">
      <c r="A2812">
        <v>40641254142</v>
      </c>
      <c r="B2812" t="s">
        <v>1415</v>
      </c>
      <c r="C2812">
        <v>85028336754</v>
      </c>
      <c r="D2812" t="s">
        <v>1090</v>
      </c>
      <c r="E2812" s="3">
        <v>10000</v>
      </c>
      <c r="F2812">
        <v>9.9</v>
      </c>
      <c r="G2812" s="3">
        <v>7625</v>
      </c>
      <c r="H2812" s="3">
        <v>7622</v>
      </c>
      <c r="I2812">
        <v>0</v>
      </c>
      <c r="J2812" s="4">
        <v>44541</v>
      </c>
      <c r="K2812">
        <v>3</v>
      </c>
      <c r="L2812">
        <v>3</v>
      </c>
      <c r="M2812">
        <v>0</v>
      </c>
      <c r="N2812">
        <v>0</v>
      </c>
      <c r="O2812">
        <v>0</v>
      </c>
      <c r="P2812">
        <v>0</v>
      </c>
      <c r="Q2812" t="s">
        <v>73</v>
      </c>
      <c r="R2812">
        <v>0</v>
      </c>
      <c r="S2812">
        <v>879</v>
      </c>
      <c r="T2812" t="s">
        <v>74</v>
      </c>
      <c r="U2812">
        <v>0</v>
      </c>
      <c r="V2812">
        <v>0</v>
      </c>
      <c r="W2812" t="s">
        <v>75</v>
      </c>
      <c r="Y2812">
        <v>9</v>
      </c>
      <c r="Z2812" t="s">
        <v>75</v>
      </c>
      <c r="AA2812" t="s">
        <v>74</v>
      </c>
      <c r="AB2812" t="s">
        <v>75</v>
      </c>
      <c r="AC2812">
        <v>0</v>
      </c>
      <c r="AD2812" t="s">
        <v>74</v>
      </c>
    </row>
    <row r="2813" spans="1:34" x14ac:dyDescent="0.6">
      <c r="A2813">
        <v>40641257176</v>
      </c>
      <c r="B2813" t="s">
        <v>1415</v>
      </c>
      <c r="C2813">
        <v>85390076470</v>
      </c>
      <c r="D2813" t="s">
        <v>1478</v>
      </c>
      <c r="E2813" s="3">
        <v>10000</v>
      </c>
      <c r="F2813">
        <v>9.9</v>
      </c>
      <c r="G2813" s="3">
        <v>7625</v>
      </c>
      <c r="H2813" s="3">
        <v>7622</v>
      </c>
      <c r="I2813">
        <v>0</v>
      </c>
      <c r="J2813" s="4">
        <v>44541</v>
      </c>
      <c r="K2813">
        <v>3</v>
      </c>
      <c r="L2813">
        <v>3</v>
      </c>
      <c r="M2813">
        <v>0</v>
      </c>
      <c r="N2813">
        <v>0</v>
      </c>
      <c r="O2813">
        <v>0</v>
      </c>
      <c r="P2813">
        <v>0</v>
      </c>
      <c r="Q2813" t="s">
        <v>73</v>
      </c>
      <c r="R2813">
        <v>0</v>
      </c>
      <c r="S2813">
        <v>879</v>
      </c>
      <c r="T2813" t="s">
        <v>74</v>
      </c>
      <c r="U2813">
        <v>0</v>
      </c>
      <c r="V2813">
        <v>0</v>
      </c>
      <c r="W2813" t="s">
        <v>75</v>
      </c>
      <c r="Y2813">
        <v>9</v>
      </c>
      <c r="Z2813" t="s">
        <v>75</v>
      </c>
      <c r="AA2813" t="s">
        <v>74</v>
      </c>
      <c r="AB2813" t="s">
        <v>75</v>
      </c>
      <c r="AC2813">
        <v>0</v>
      </c>
      <c r="AD2813" t="s">
        <v>74</v>
      </c>
    </row>
    <row r="2814" spans="1:34" x14ac:dyDescent="0.6">
      <c r="A2814">
        <v>40656406188</v>
      </c>
      <c r="B2814" t="s">
        <v>1415</v>
      </c>
      <c r="C2814">
        <v>85003966241</v>
      </c>
      <c r="D2814" t="s">
        <v>1479</v>
      </c>
      <c r="E2814" s="3">
        <v>10000</v>
      </c>
      <c r="F2814">
        <v>9.9</v>
      </c>
      <c r="G2814" s="3">
        <v>7591</v>
      </c>
      <c r="H2814" s="3">
        <v>7588</v>
      </c>
      <c r="I2814">
        <v>0</v>
      </c>
      <c r="J2814" s="4">
        <v>44553</v>
      </c>
      <c r="K2814">
        <v>3</v>
      </c>
      <c r="L2814">
        <v>3</v>
      </c>
      <c r="M2814">
        <v>0</v>
      </c>
      <c r="N2814">
        <v>0</v>
      </c>
      <c r="O2814">
        <v>0</v>
      </c>
      <c r="P2814">
        <v>0</v>
      </c>
      <c r="Q2814" t="s">
        <v>73</v>
      </c>
      <c r="R2814">
        <v>0</v>
      </c>
      <c r="S2814">
        <v>879</v>
      </c>
      <c r="T2814" t="s">
        <v>74</v>
      </c>
      <c r="U2814">
        <v>0</v>
      </c>
      <c r="V2814">
        <v>0</v>
      </c>
      <c r="W2814" t="s">
        <v>75</v>
      </c>
      <c r="Y2814">
        <v>9</v>
      </c>
      <c r="Z2814" t="s">
        <v>75</v>
      </c>
      <c r="AA2814" t="s">
        <v>74</v>
      </c>
      <c r="AB2814" t="s">
        <v>75</v>
      </c>
      <c r="AC2814">
        <v>0</v>
      </c>
      <c r="AD2814" t="s">
        <v>74</v>
      </c>
    </row>
    <row r="2815" spans="1:34" x14ac:dyDescent="0.6">
      <c r="A2815">
        <v>40656534198</v>
      </c>
      <c r="B2815" t="s">
        <v>1415</v>
      </c>
      <c r="C2815">
        <v>90517993296</v>
      </c>
      <c r="D2815" t="s">
        <v>1480</v>
      </c>
      <c r="E2815" s="3">
        <v>10000</v>
      </c>
      <c r="F2815">
        <v>9.9</v>
      </c>
      <c r="G2815" s="3">
        <v>7597</v>
      </c>
      <c r="H2815" s="3">
        <v>7594</v>
      </c>
      <c r="I2815">
        <v>0</v>
      </c>
      <c r="J2815" s="4">
        <v>44552</v>
      </c>
      <c r="K2815">
        <v>3</v>
      </c>
      <c r="L2815">
        <v>3</v>
      </c>
      <c r="M2815">
        <v>0</v>
      </c>
      <c r="N2815">
        <v>0</v>
      </c>
      <c r="O2815">
        <v>0</v>
      </c>
      <c r="P2815">
        <v>0</v>
      </c>
      <c r="Q2815" t="s">
        <v>73</v>
      </c>
      <c r="R2815">
        <v>0</v>
      </c>
      <c r="S2815">
        <v>879</v>
      </c>
      <c r="T2815" t="s">
        <v>74</v>
      </c>
      <c r="U2815">
        <v>0</v>
      </c>
      <c r="V2815">
        <v>0</v>
      </c>
      <c r="W2815" t="s">
        <v>75</v>
      </c>
      <c r="Y2815">
        <v>9</v>
      </c>
      <c r="Z2815" t="s">
        <v>75</v>
      </c>
      <c r="AA2815" t="s">
        <v>74</v>
      </c>
      <c r="AB2815" t="s">
        <v>75</v>
      </c>
      <c r="AC2815">
        <v>0</v>
      </c>
      <c r="AD2815" t="s">
        <v>74</v>
      </c>
    </row>
    <row r="2816" spans="1:34" x14ac:dyDescent="0.6">
      <c r="A2816">
        <v>40660903047</v>
      </c>
      <c r="B2816" t="s">
        <v>1415</v>
      </c>
      <c r="C2816">
        <v>88785173612</v>
      </c>
      <c r="D2816" t="s">
        <v>1481</v>
      </c>
      <c r="E2816" s="3">
        <v>10000</v>
      </c>
      <c r="F2816">
        <v>9.9</v>
      </c>
      <c r="G2816" s="3">
        <v>7605</v>
      </c>
      <c r="H2816" s="3">
        <v>7602</v>
      </c>
      <c r="I2816">
        <v>0</v>
      </c>
      <c r="J2816" s="4">
        <v>44552</v>
      </c>
      <c r="K2816">
        <v>3</v>
      </c>
      <c r="L2816">
        <v>3</v>
      </c>
      <c r="M2816">
        <v>0</v>
      </c>
      <c r="N2816">
        <v>0</v>
      </c>
      <c r="O2816">
        <v>0</v>
      </c>
      <c r="P2816">
        <v>0</v>
      </c>
      <c r="Q2816" t="s">
        <v>73</v>
      </c>
      <c r="R2816">
        <v>0</v>
      </c>
      <c r="S2816">
        <v>879</v>
      </c>
      <c r="T2816" t="s">
        <v>74</v>
      </c>
      <c r="U2816">
        <v>0</v>
      </c>
      <c r="V2816">
        <v>0</v>
      </c>
      <c r="W2816" t="s">
        <v>75</v>
      </c>
      <c r="Y2816">
        <v>9</v>
      </c>
      <c r="Z2816" t="s">
        <v>75</v>
      </c>
      <c r="AA2816" t="s">
        <v>74</v>
      </c>
      <c r="AB2816" t="s">
        <v>75</v>
      </c>
      <c r="AC2816">
        <v>0</v>
      </c>
      <c r="AD2816" t="s">
        <v>74</v>
      </c>
      <c r="AE2816" t="s">
        <v>76</v>
      </c>
      <c r="AF2816" s="4">
        <v>44631</v>
      </c>
      <c r="AG2816">
        <v>0</v>
      </c>
    </row>
    <row r="2817" spans="1:33" x14ac:dyDescent="0.6">
      <c r="A2817">
        <v>40661271108</v>
      </c>
      <c r="B2817" t="s">
        <v>1415</v>
      </c>
      <c r="C2817">
        <v>87996057491</v>
      </c>
      <c r="D2817" t="s">
        <v>1482</v>
      </c>
      <c r="E2817" s="3">
        <v>10000</v>
      </c>
      <c r="F2817">
        <v>9.9</v>
      </c>
      <c r="G2817" s="3">
        <v>7593</v>
      </c>
      <c r="H2817" s="3">
        <v>7590</v>
      </c>
      <c r="I2817">
        <v>0</v>
      </c>
      <c r="J2817" s="4">
        <v>44552</v>
      </c>
      <c r="K2817">
        <v>3</v>
      </c>
      <c r="L2817">
        <v>3</v>
      </c>
      <c r="M2817">
        <v>0</v>
      </c>
      <c r="N2817">
        <v>0</v>
      </c>
      <c r="O2817">
        <v>0</v>
      </c>
      <c r="P2817">
        <v>0</v>
      </c>
      <c r="Q2817" t="s">
        <v>73</v>
      </c>
      <c r="R2817">
        <v>0</v>
      </c>
      <c r="S2817">
        <v>879</v>
      </c>
      <c r="T2817" t="s">
        <v>74</v>
      </c>
      <c r="U2817">
        <v>0</v>
      </c>
      <c r="V2817">
        <v>0</v>
      </c>
      <c r="W2817" t="s">
        <v>75</v>
      </c>
      <c r="Y2817">
        <v>9</v>
      </c>
      <c r="Z2817" t="s">
        <v>75</v>
      </c>
      <c r="AA2817" t="s">
        <v>74</v>
      </c>
      <c r="AB2817" t="s">
        <v>75</v>
      </c>
      <c r="AC2817">
        <v>0</v>
      </c>
      <c r="AD2817" t="s">
        <v>74</v>
      </c>
    </row>
    <row r="2818" spans="1:33" x14ac:dyDescent="0.6">
      <c r="A2818">
        <v>40668157670</v>
      </c>
      <c r="B2818" t="s">
        <v>1415</v>
      </c>
      <c r="C2818">
        <v>85132604148</v>
      </c>
      <c r="D2818" t="s">
        <v>1483</v>
      </c>
      <c r="E2818" s="3">
        <v>10000</v>
      </c>
      <c r="F2818">
        <v>9.9</v>
      </c>
      <c r="G2818" s="3">
        <v>7585</v>
      </c>
      <c r="H2818" s="3">
        <v>7582</v>
      </c>
      <c r="I2818">
        <v>0</v>
      </c>
      <c r="J2818" s="4">
        <v>44555</v>
      </c>
      <c r="K2818">
        <v>3</v>
      </c>
      <c r="L2818">
        <v>3</v>
      </c>
      <c r="M2818">
        <v>0</v>
      </c>
      <c r="N2818">
        <v>0</v>
      </c>
      <c r="O2818">
        <v>0</v>
      </c>
      <c r="P2818">
        <v>0</v>
      </c>
      <c r="Q2818" t="s">
        <v>73</v>
      </c>
      <c r="R2818">
        <v>0</v>
      </c>
      <c r="S2818">
        <v>879</v>
      </c>
      <c r="T2818" t="s">
        <v>74</v>
      </c>
      <c r="U2818">
        <v>0</v>
      </c>
      <c r="V2818">
        <v>0</v>
      </c>
      <c r="W2818" t="s">
        <v>75</v>
      </c>
      <c r="Y2818">
        <v>9</v>
      </c>
      <c r="Z2818" t="s">
        <v>75</v>
      </c>
      <c r="AA2818" t="s">
        <v>74</v>
      </c>
      <c r="AB2818" t="s">
        <v>75</v>
      </c>
      <c r="AC2818">
        <v>0</v>
      </c>
      <c r="AD2818" t="s">
        <v>74</v>
      </c>
    </row>
    <row r="2819" spans="1:33" x14ac:dyDescent="0.6">
      <c r="A2819">
        <v>40668158595</v>
      </c>
      <c r="B2819" t="s">
        <v>1415</v>
      </c>
      <c r="C2819">
        <v>89389666136</v>
      </c>
      <c r="D2819" t="s">
        <v>1484</v>
      </c>
      <c r="E2819" s="3">
        <v>10000</v>
      </c>
      <c r="F2819">
        <v>9.9</v>
      </c>
      <c r="G2819" s="3">
        <v>7585</v>
      </c>
      <c r="H2819" s="3">
        <v>7582</v>
      </c>
      <c r="I2819">
        <v>0</v>
      </c>
      <c r="J2819" s="4">
        <v>44555</v>
      </c>
      <c r="K2819">
        <v>3</v>
      </c>
      <c r="L2819">
        <v>3</v>
      </c>
      <c r="M2819">
        <v>0</v>
      </c>
      <c r="N2819">
        <v>0</v>
      </c>
      <c r="O2819">
        <v>0</v>
      </c>
      <c r="P2819">
        <v>0</v>
      </c>
      <c r="Q2819" t="s">
        <v>73</v>
      </c>
      <c r="R2819">
        <v>0</v>
      </c>
      <c r="S2819">
        <v>879</v>
      </c>
      <c r="T2819" t="s">
        <v>74</v>
      </c>
      <c r="U2819">
        <v>0</v>
      </c>
      <c r="V2819">
        <v>0</v>
      </c>
      <c r="Z2819" t="s">
        <v>75</v>
      </c>
      <c r="AA2819" t="s">
        <v>74</v>
      </c>
      <c r="AB2819" t="s">
        <v>75</v>
      </c>
      <c r="AC2819">
        <v>0</v>
      </c>
      <c r="AD2819" t="s">
        <v>74</v>
      </c>
    </row>
    <row r="2820" spans="1:33" x14ac:dyDescent="0.6">
      <c r="A2820">
        <v>40668159474</v>
      </c>
      <c r="B2820" t="s">
        <v>1415</v>
      </c>
      <c r="C2820">
        <v>90396218370</v>
      </c>
      <c r="D2820" t="s">
        <v>1485</v>
      </c>
      <c r="E2820" s="3">
        <v>10000</v>
      </c>
      <c r="F2820">
        <v>9.9</v>
      </c>
      <c r="G2820" s="3">
        <v>7585</v>
      </c>
      <c r="H2820" s="3">
        <v>7582</v>
      </c>
      <c r="I2820">
        <v>0</v>
      </c>
      <c r="J2820" s="4">
        <v>44555</v>
      </c>
      <c r="K2820">
        <v>3</v>
      </c>
      <c r="L2820">
        <v>3</v>
      </c>
      <c r="M2820">
        <v>0</v>
      </c>
      <c r="N2820">
        <v>0</v>
      </c>
      <c r="O2820">
        <v>0</v>
      </c>
      <c r="P2820">
        <v>0</v>
      </c>
      <c r="Q2820" t="s">
        <v>73</v>
      </c>
      <c r="R2820">
        <v>0</v>
      </c>
      <c r="S2820">
        <v>879</v>
      </c>
      <c r="T2820" t="s">
        <v>74</v>
      </c>
      <c r="U2820">
        <v>0</v>
      </c>
      <c r="V2820">
        <v>0</v>
      </c>
      <c r="W2820" t="s">
        <v>75</v>
      </c>
      <c r="Y2820">
        <v>9</v>
      </c>
      <c r="Z2820" t="s">
        <v>75</v>
      </c>
      <c r="AA2820" t="s">
        <v>74</v>
      </c>
      <c r="AB2820" t="s">
        <v>75</v>
      </c>
      <c r="AC2820">
        <v>0</v>
      </c>
      <c r="AD2820" t="s">
        <v>74</v>
      </c>
    </row>
    <row r="2821" spans="1:33" x14ac:dyDescent="0.6">
      <c r="A2821">
        <v>40668160536</v>
      </c>
      <c r="B2821" t="s">
        <v>1415</v>
      </c>
      <c r="C2821">
        <v>89765611226</v>
      </c>
      <c r="D2821" t="s">
        <v>1486</v>
      </c>
      <c r="E2821" s="3">
        <v>10000</v>
      </c>
      <c r="F2821">
        <v>9.9</v>
      </c>
      <c r="G2821" s="3">
        <v>7586</v>
      </c>
      <c r="H2821" s="3">
        <v>7583</v>
      </c>
      <c r="I2821">
        <v>0</v>
      </c>
      <c r="J2821" s="4">
        <v>44555</v>
      </c>
      <c r="K2821">
        <v>3</v>
      </c>
      <c r="L2821">
        <v>3</v>
      </c>
      <c r="M2821">
        <v>0</v>
      </c>
      <c r="N2821">
        <v>0</v>
      </c>
      <c r="O2821">
        <v>0</v>
      </c>
      <c r="P2821">
        <v>0</v>
      </c>
      <c r="Q2821" t="s">
        <v>73</v>
      </c>
      <c r="R2821">
        <v>0</v>
      </c>
      <c r="S2821">
        <v>879</v>
      </c>
      <c r="T2821" t="s">
        <v>74</v>
      </c>
      <c r="U2821">
        <v>0</v>
      </c>
      <c r="V2821">
        <v>0</v>
      </c>
      <c r="W2821" t="s">
        <v>75</v>
      </c>
      <c r="Y2821">
        <v>9</v>
      </c>
      <c r="Z2821" t="s">
        <v>75</v>
      </c>
      <c r="AA2821" t="s">
        <v>74</v>
      </c>
      <c r="AB2821" t="s">
        <v>75</v>
      </c>
      <c r="AC2821">
        <v>0</v>
      </c>
      <c r="AD2821" t="s">
        <v>74</v>
      </c>
    </row>
    <row r="2822" spans="1:33" x14ac:dyDescent="0.6">
      <c r="A2822">
        <v>40668161766</v>
      </c>
      <c r="B2822" t="s">
        <v>1415</v>
      </c>
      <c r="C2822">
        <v>89675831469</v>
      </c>
      <c r="D2822" t="s">
        <v>1487</v>
      </c>
      <c r="E2822" s="3">
        <v>10000</v>
      </c>
      <c r="F2822">
        <v>9.9</v>
      </c>
      <c r="G2822" s="3">
        <v>7585</v>
      </c>
      <c r="H2822" s="3">
        <v>7582</v>
      </c>
      <c r="I2822">
        <v>0</v>
      </c>
      <c r="J2822" s="4">
        <v>44555</v>
      </c>
      <c r="K2822">
        <v>3</v>
      </c>
      <c r="L2822">
        <v>3</v>
      </c>
      <c r="M2822">
        <v>0</v>
      </c>
      <c r="N2822">
        <v>0</v>
      </c>
      <c r="O2822">
        <v>0</v>
      </c>
      <c r="P2822">
        <v>0</v>
      </c>
      <c r="Q2822" t="s">
        <v>73</v>
      </c>
      <c r="R2822">
        <v>0</v>
      </c>
      <c r="S2822">
        <v>879</v>
      </c>
      <c r="T2822" t="s">
        <v>74</v>
      </c>
      <c r="U2822">
        <v>0</v>
      </c>
      <c r="V2822">
        <v>0</v>
      </c>
      <c r="W2822" t="s">
        <v>75</v>
      </c>
      <c r="Y2822">
        <v>9</v>
      </c>
      <c r="Z2822" t="s">
        <v>75</v>
      </c>
      <c r="AA2822" t="s">
        <v>74</v>
      </c>
      <c r="AB2822" t="s">
        <v>75</v>
      </c>
      <c r="AC2822">
        <v>0</v>
      </c>
      <c r="AD2822" t="s">
        <v>74</v>
      </c>
    </row>
    <row r="2823" spans="1:33" x14ac:dyDescent="0.6">
      <c r="A2823">
        <v>40668162704</v>
      </c>
      <c r="B2823" t="s">
        <v>1415</v>
      </c>
      <c r="C2823">
        <v>88198686677</v>
      </c>
      <c r="D2823" t="s">
        <v>1488</v>
      </c>
      <c r="E2823" s="3">
        <v>10000</v>
      </c>
      <c r="F2823">
        <v>9.9</v>
      </c>
      <c r="G2823" s="3">
        <v>7585</v>
      </c>
      <c r="H2823" s="3">
        <v>7582</v>
      </c>
      <c r="I2823">
        <v>0</v>
      </c>
      <c r="J2823" s="4">
        <v>44555</v>
      </c>
      <c r="K2823">
        <v>3</v>
      </c>
      <c r="L2823">
        <v>3</v>
      </c>
      <c r="M2823">
        <v>0</v>
      </c>
      <c r="N2823">
        <v>0</v>
      </c>
      <c r="O2823">
        <v>0</v>
      </c>
      <c r="P2823">
        <v>0</v>
      </c>
      <c r="Q2823" t="s">
        <v>73</v>
      </c>
      <c r="R2823">
        <v>0</v>
      </c>
      <c r="S2823">
        <v>879</v>
      </c>
      <c r="T2823" t="s">
        <v>74</v>
      </c>
      <c r="U2823">
        <v>0</v>
      </c>
      <c r="V2823">
        <v>0</v>
      </c>
      <c r="Z2823" t="s">
        <v>75</v>
      </c>
      <c r="AA2823" t="s">
        <v>74</v>
      </c>
      <c r="AB2823" t="s">
        <v>75</v>
      </c>
      <c r="AC2823">
        <v>0</v>
      </c>
      <c r="AD2823" t="s">
        <v>74</v>
      </c>
    </row>
    <row r="2824" spans="1:33" x14ac:dyDescent="0.6">
      <c r="A2824">
        <v>40668163435</v>
      </c>
      <c r="B2824" t="s">
        <v>1415</v>
      </c>
      <c r="C2824">
        <v>89797834743</v>
      </c>
      <c r="D2824" t="s">
        <v>1489</v>
      </c>
      <c r="E2824" s="3">
        <v>10000</v>
      </c>
      <c r="F2824">
        <v>9.9</v>
      </c>
      <c r="G2824" s="3">
        <v>7585</v>
      </c>
      <c r="H2824" s="3">
        <v>7582</v>
      </c>
      <c r="I2824">
        <v>0</v>
      </c>
      <c r="J2824" s="4">
        <v>44555</v>
      </c>
      <c r="K2824">
        <v>3</v>
      </c>
      <c r="L2824">
        <v>3</v>
      </c>
      <c r="M2824">
        <v>0</v>
      </c>
      <c r="N2824">
        <v>0</v>
      </c>
      <c r="O2824">
        <v>0</v>
      </c>
      <c r="P2824">
        <v>0</v>
      </c>
      <c r="Q2824" t="s">
        <v>73</v>
      </c>
      <c r="R2824">
        <v>0</v>
      </c>
      <c r="S2824">
        <v>879</v>
      </c>
      <c r="T2824" t="s">
        <v>74</v>
      </c>
      <c r="U2824">
        <v>0</v>
      </c>
      <c r="V2824">
        <v>0</v>
      </c>
      <c r="W2824" t="s">
        <v>75</v>
      </c>
      <c r="Y2824">
        <v>9</v>
      </c>
      <c r="Z2824" t="s">
        <v>75</v>
      </c>
      <c r="AA2824" t="s">
        <v>74</v>
      </c>
      <c r="AB2824" t="s">
        <v>75</v>
      </c>
      <c r="AC2824">
        <v>0</v>
      </c>
      <c r="AD2824" t="s">
        <v>74</v>
      </c>
    </row>
    <row r="2825" spans="1:33" x14ac:dyDescent="0.6">
      <c r="A2825">
        <v>40668168241</v>
      </c>
      <c r="B2825" t="s">
        <v>1415</v>
      </c>
      <c r="C2825">
        <v>80083868452</v>
      </c>
      <c r="D2825" t="s">
        <v>1490</v>
      </c>
      <c r="E2825" s="3">
        <v>10000</v>
      </c>
      <c r="F2825">
        <v>9.9</v>
      </c>
      <c r="G2825" s="3">
        <v>7585</v>
      </c>
      <c r="H2825" s="3">
        <v>7582</v>
      </c>
      <c r="I2825">
        <v>0</v>
      </c>
      <c r="J2825" s="4">
        <v>44555</v>
      </c>
      <c r="K2825">
        <v>3</v>
      </c>
      <c r="L2825">
        <v>3</v>
      </c>
      <c r="M2825">
        <v>0</v>
      </c>
      <c r="N2825">
        <v>0</v>
      </c>
      <c r="O2825">
        <v>0</v>
      </c>
      <c r="P2825">
        <v>0</v>
      </c>
      <c r="Q2825" t="s">
        <v>73</v>
      </c>
      <c r="R2825">
        <v>0</v>
      </c>
      <c r="S2825">
        <v>879</v>
      </c>
      <c r="T2825" t="s">
        <v>74</v>
      </c>
      <c r="U2825">
        <v>0</v>
      </c>
      <c r="V2825">
        <v>0</v>
      </c>
      <c r="W2825" t="s">
        <v>75</v>
      </c>
      <c r="Y2825">
        <v>9</v>
      </c>
      <c r="Z2825" t="s">
        <v>75</v>
      </c>
      <c r="AA2825" t="s">
        <v>74</v>
      </c>
      <c r="AB2825" t="s">
        <v>75</v>
      </c>
      <c r="AC2825">
        <v>0</v>
      </c>
      <c r="AD2825" t="s">
        <v>74</v>
      </c>
    </row>
    <row r="2826" spans="1:33" x14ac:dyDescent="0.6">
      <c r="A2826">
        <v>40668170384</v>
      </c>
      <c r="B2826" t="s">
        <v>1415</v>
      </c>
      <c r="C2826">
        <v>86502530926</v>
      </c>
      <c r="D2826" t="s">
        <v>1491</v>
      </c>
      <c r="E2826" s="3">
        <v>10000</v>
      </c>
      <c r="F2826">
        <v>9.9</v>
      </c>
      <c r="G2826" s="3">
        <v>7585</v>
      </c>
      <c r="H2826" s="3">
        <v>7582</v>
      </c>
      <c r="I2826">
        <v>0</v>
      </c>
      <c r="J2826" s="4">
        <v>44555</v>
      </c>
      <c r="K2826">
        <v>3</v>
      </c>
      <c r="L2826">
        <v>3</v>
      </c>
      <c r="M2826">
        <v>0</v>
      </c>
      <c r="N2826">
        <v>0</v>
      </c>
      <c r="O2826">
        <v>0</v>
      </c>
      <c r="P2826">
        <v>0</v>
      </c>
      <c r="Q2826" t="s">
        <v>73</v>
      </c>
      <c r="R2826">
        <v>0</v>
      </c>
      <c r="S2826">
        <v>879</v>
      </c>
      <c r="T2826" t="s">
        <v>74</v>
      </c>
      <c r="U2826">
        <v>0</v>
      </c>
      <c r="V2826">
        <v>0</v>
      </c>
      <c r="W2826" t="s">
        <v>75</v>
      </c>
      <c r="Y2826">
        <v>9</v>
      </c>
      <c r="Z2826" t="s">
        <v>75</v>
      </c>
      <c r="AA2826" t="s">
        <v>74</v>
      </c>
      <c r="AB2826" t="s">
        <v>75</v>
      </c>
      <c r="AC2826">
        <v>0</v>
      </c>
      <c r="AD2826" t="s">
        <v>74</v>
      </c>
    </row>
    <row r="2827" spans="1:33" x14ac:dyDescent="0.6">
      <c r="A2827">
        <v>40668173873</v>
      </c>
      <c r="B2827" t="s">
        <v>1415</v>
      </c>
      <c r="C2827">
        <v>85914078740</v>
      </c>
      <c r="D2827" t="s">
        <v>1492</v>
      </c>
      <c r="E2827" s="3">
        <v>10000</v>
      </c>
      <c r="F2827">
        <v>9.9</v>
      </c>
      <c r="G2827" s="3">
        <v>7585</v>
      </c>
      <c r="H2827" s="3">
        <v>7582</v>
      </c>
      <c r="I2827">
        <v>0</v>
      </c>
      <c r="J2827" s="4">
        <v>44555</v>
      </c>
      <c r="K2827">
        <v>3</v>
      </c>
      <c r="L2827">
        <v>3</v>
      </c>
      <c r="M2827">
        <v>0</v>
      </c>
      <c r="N2827">
        <v>0</v>
      </c>
      <c r="O2827">
        <v>0</v>
      </c>
      <c r="P2827">
        <v>0</v>
      </c>
      <c r="Q2827" t="s">
        <v>73</v>
      </c>
      <c r="R2827">
        <v>0</v>
      </c>
      <c r="S2827">
        <v>879</v>
      </c>
      <c r="T2827" t="s">
        <v>74</v>
      </c>
      <c r="U2827">
        <v>0</v>
      </c>
      <c r="V2827">
        <v>0</v>
      </c>
      <c r="W2827" t="s">
        <v>75</v>
      </c>
      <c r="Y2827">
        <v>9</v>
      </c>
      <c r="Z2827" t="s">
        <v>75</v>
      </c>
      <c r="AA2827" t="s">
        <v>74</v>
      </c>
      <c r="AB2827" t="s">
        <v>75</v>
      </c>
      <c r="AC2827">
        <v>0</v>
      </c>
      <c r="AD2827" t="s">
        <v>74</v>
      </c>
    </row>
    <row r="2828" spans="1:33" x14ac:dyDescent="0.6">
      <c r="A2828">
        <v>40668177299</v>
      </c>
      <c r="B2828" t="s">
        <v>1415</v>
      </c>
      <c r="C2828">
        <v>85555228375</v>
      </c>
      <c r="D2828" t="s">
        <v>1493</v>
      </c>
      <c r="E2828" s="3">
        <v>10000</v>
      </c>
      <c r="F2828">
        <v>9.9</v>
      </c>
      <c r="G2828" s="3">
        <v>7585</v>
      </c>
      <c r="H2828" s="3">
        <v>7582</v>
      </c>
      <c r="I2828">
        <v>0</v>
      </c>
      <c r="J2828" s="4">
        <v>44555</v>
      </c>
      <c r="K2828">
        <v>3</v>
      </c>
      <c r="L2828">
        <v>3</v>
      </c>
      <c r="M2828">
        <v>0</v>
      </c>
      <c r="N2828">
        <v>0</v>
      </c>
      <c r="O2828">
        <v>0</v>
      </c>
      <c r="P2828">
        <v>0</v>
      </c>
      <c r="Q2828" t="s">
        <v>73</v>
      </c>
      <c r="R2828">
        <v>0</v>
      </c>
      <c r="S2828">
        <v>879</v>
      </c>
      <c r="T2828" t="s">
        <v>74</v>
      </c>
      <c r="U2828">
        <v>0</v>
      </c>
      <c r="V2828">
        <v>0</v>
      </c>
      <c r="W2828" t="s">
        <v>75</v>
      </c>
      <c r="Y2828">
        <v>9</v>
      </c>
      <c r="Z2828" t="s">
        <v>75</v>
      </c>
      <c r="AA2828" t="s">
        <v>74</v>
      </c>
      <c r="AB2828" t="s">
        <v>75</v>
      </c>
      <c r="AC2828">
        <v>0</v>
      </c>
      <c r="AD2828" t="s">
        <v>74</v>
      </c>
    </row>
    <row r="2829" spans="1:33" x14ac:dyDescent="0.6">
      <c r="A2829">
        <v>40668178055</v>
      </c>
      <c r="B2829" t="s">
        <v>1415</v>
      </c>
      <c r="C2829">
        <v>85702965062</v>
      </c>
      <c r="D2829" t="s">
        <v>1494</v>
      </c>
      <c r="E2829" s="3">
        <v>10000</v>
      </c>
      <c r="F2829">
        <v>9.9</v>
      </c>
      <c r="G2829" s="3">
        <v>7585</v>
      </c>
      <c r="H2829" s="3">
        <v>7582</v>
      </c>
      <c r="I2829">
        <v>0</v>
      </c>
      <c r="J2829" s="4">
        <v>44555</v>
      </c>
      <c r="K2829">
        <v>3</v>
      </c>
      <c r="L2829">
        <v>3</v>
      </c>
      <c r="M2829">
        <v>0</v>
      </c>
      <c r="N2829">
        <v>0</v>
      </c>
      <c r="O2829">
        <v>0</v>
      </c>
      <c r="P2829">
        <v>0</v>
      </c>
      <c r="Q2829" t="s">
        <v>73</v>
      </c>
      <c r="R2829">
        <v>0</v>
      </c>
      <c r="S2829">
        <v>879</v>
      </c>
      <c r="T2829" t="s">
        <v>74</v>
      </c>
      <c r="U2829">
        <v>0</v>
      </c>
      <c r="V2829">
        <v>0</v>
      </c>
      <c r="W2829" t="s">
        <v>75</v>
      </c>
      <c r="Y2829">
        <v>9</v>
      </c>
      <c r="Z2829" t="s">
        <v>75</v>
      </c>
      <c r="AA2829" t="s">
        <v>74</v>
      </c>
      <c r="AB2829" t="s">
        <v>75</v>
      </c>
      <c r="AC2829">
        <v>0</v>
      </c>
      <c r="AD2829" t="s">
        <v>74</v>
      </c>
    </row>
    <row r="2830" spans="1:33" x14ac:dyDescent="0.6">
      <c r="A2830">
        <v>40668178747</v>
      </c>
      <c r="B2830" t="s">
        <v>1415</v>
      </c>
      <c r="C2830">
        <v>86178650809</v>
      </c>
      <c r="D2830" t="s">
        <v>1495</v>
      </c>
      <c r="E2830" s="3">
        <v>10000</v>
      </c>
      <c r="F2830">
        <v>9.9</v>
      </c>
      <c r="G2830" s="3">
        <v>7590</v>
      </c>
      <c r="H2830" s="3">
        <v>7587</v>
      </c>
      <c r="I2830">
        <v>0</v>
      </c>
      <c r="J2830" s="4">
        <v>44555</v>
      </c>
      <c r="K2830">
        <v>3</v>
      </c>
      <c r="L2830">
        <v>3</v>
      </c>
      <c r="M2830">
        <v>0</v>
      </c>
      <c r="N2830">
        <v>0</v>
      </c>
      <c r="O2830">
        <v>0</v>
      </c>
      <c r="P2830">
        <v>0</v>
      </c>
      <c r="Q2830" t="s">
        <v>73</v>
      </c>
      <c r="R2830">
        <v>0</v>
      </c>
      <c r="S2830">
        <v>879</v>
      </c>
      <c r="T2830" t="s">
        <v>74</v>
      </c>
      <c r="U2830">
        <v>0</v>
      </c>
      <c r="V2830">
        <v>0</v>
      </c>
      <c r="W2830" t="s">
        <v>75</v>
      </c>
      <c r="Y2830">
        <v>9</v>
      </c>
      <c r="Z2830" t="s">
        <v>75</v>
      </c>
      <c r="AA2830" t="s">
        <v>74</v>
      </c>
      <c r="AB2830" t="s">
        <v>75</v>
      </c>
      <c r="AC2830">
        <v>0</v>
      </c>
      <c r="AD2830" t="s">
        <v>74</v>
      </c>
    </row>
    <row r="2831" spans="1:33" x14ac:dyDescent="0.6">
      <c r="A2831">
        <v>40668179332</v>
      </c>
      <c r="B2831" t="s">
        <v>1415</v>
      </c>
      <c r="C2831">
        <v>85205387233</v>
      </c>
      <c r="D2831" t="s">
        <v>1496</v>
      </c>
      <c r="E2831" s="3">
        <v>10000</v>
      </c>
      <c r="F2831">
        <v>9.9</v>
      </c>
      <c r="G2831" s="3">
        <v>7585</v>
      </c>
      <c r="H2831" s="3">
        <v>7582</v>
      </c>
      <c r="I2831">
        <v>0</v>
      </c>
      <c r="J2831" s="4">
        <v>44555</v>
      </c>
      <c r="K2831">
        <v>3</v>
      </c>
      <c r="L2831">
        <v>3</v>
      </c>
      <c r="M2831">
        <v>0</v>
      </c>
      <c r="N2831">
        <v>0</v>
      </c>
      <c r="O2831">
        <v>0</v>
      </c>
      <c r="P2831">
        <v>0</v>
      </c>
      <c r="Q2831" t="s">
        <v>73</v>
      </c>
      <c r="R2831">
        <v>0</v>
      </c>
      <c r="S2831">
        <v>879</v>
      </c>
      <c r="T2831" t="s">
        <v>74</v>
      </c>
      <c r="U2831">
        <v>0</v>
      </c>
      <c r="V2831">
        <v>0</v>
      </c>
      <c r="W2831" t="s">
        <v>75</v>
      </c>
      <c r="Y2831">
        <v>9</v>
      </c>
      <c r="Z2831" t="s">
        <v>75</v>
      </c>
      <c r="AA2831" t="s">
        <v>74</v>
      </c>
      <c r="AB2831" t="s">
        <v>75</v>
      </c>
      <c r="AC2831">
        <v>0</v>
      </c>
      <c r="AD2831" t="s">
        <v>74</v>
      </c>
    </row>
    <row r="2832" spans="1:33" x14ac:dyDescent="0.6">
      <c r="A2832">
        <v>40668808147</v>
      </c>
      <c r="B2832" t="s">
        <v>1415</v>
      </c>
      <c r="C2832">
        <v>88266479585</v>
      </c>
      <c r="D2832" t="s">
        <v>1497</v>
      </c>
      <c r="E2832" s="3">
        <v>10000</v>
      </c>
      <c r="F2832">
        <v>9.9</v>
      </c>
      <c r="G2832" s="3">
        <v>7601</v>
      </c>
      <c r="H2832" s="3">
        <v>7586.69</v>
      </c>
      <c r="I2832">
        <v>0</v>
      </c>
      <c r="J2832" s="4">
        <v>44556</v>
      </c>
      <c r="K2832">
        <v>3</v>
      </c>
      <c r="L2832">
        <v>3</v>
      </c>
      <c r="M2832">
        <v>0</v>
      </c>
      <c r="N2832">
        <v>0</v>
      </c>
      <c r="O2832">
        <v>0</v>
      </c>
      <c r="P2832">
        <v>0</v>
      </c>
      <c r="Q2832" t="s">
        <v>73</v>
      </c>
      <c r="R2832">
        <v>0</v>
      </c>
      <c r="S2832">
        <v>879</v>
      </c>
      <c r="T2832" t="s">
        <v>74</v>
      </c>
      <c r="U2832">
        <v>0</v>
      </c>
      <c r="V2832">
        <v>0</v>
      </c>
      <c r="W2832" t="s">
        <v>75</v>
      </c>
      <c r="Y2832">
        <v>9</v>
      </c>
      <c r="Z2832" t="s">
        <v>75</v>
      </c>
      <c r="AA2832" t="s">
        <v>74</v>
      </c>
      <c r="AB2832" t="s">
        <v>75</v>
      </c>
      <c r="AC2832">
        <v>0</v>
      </c>
      <c r="AD2832" t="s">
        <v>74</v>
      </c>
      <c r="AE2832" t="s">
        <v>76</v>
      </c>
      <c r="AF2832" s="4">
        <v>44624</v>
      </c>
      <c r="AG2832">
        <v>0</v>
      </c>
    </row>
    <row r="2833" spans="1:34" x14ac:dyDescent="0.6">
      <c r="A2833">
        <v>40668809809</v>
      </c>
      <c r="B2833" t="s">
        <v>1415</v>
      </c>
      <c r="C2833">
        <v>88440272402</v>
      </c>
      <c r="D2833" t="s">
        <v>1498</v>
      </c>
      <c r="E2833" s="3">
        <v>10000</v>
      </c>
      <c r="F2833">
        <v>9.9</v>
      </c>
      <c r="G2833" s="3">
        <v>7582</v>
      </c>
      <c r="H2833" s="3">
        <v>7567.69</v>
      </c>
      <c r="I2833">
        <v>0</v>
      </c>
      <c r="J2833" s="4">
        <v>44556</v>
      </c>
      <c r="K2833">
        <v>3</v>
      </c>
      <c r="L2833">
        <v>3</v>
      </c>
      <c r="M2833">
        <v>0</v>
      </c>
      <c r="N2833">
        <v>0</v>
      </c>
      <c r="O2833">
        <v>0</v>
      </c>
      <c r="P2833">
        <v>0</v>
      </c>
      <c r="Q2833" t="s">
        <v>73</v>
      </c>
      <c r="R2833">
        <v>0</v>
      </c>
      <c r="S2833">
        <v>879</v>
      </c>
      <c r="T2833" t="s">
        <v>74</v>
      </c>
      <c r="U2833">
        <v>0</v>
      </c>
      <c r="V2833">
        <v>0</v>
      </c>
      <c r="W2833" t="s">
        <v>75</v>
      </c>
      <c r="Y2833">
        <v>9</v>
      </c>
      <c r="Z2833" t="s">
        <v>75</v>
      </c>
      <c r="AA2833" t="s">
        <v>74</v>
      </c>
      <c r="AB2833" t="s">
        <v>75</v>
      </c>
      <c r="AC2833">
        <v>0</v>
      </c>
      <c r="AD2833" t="s">
        <v>74</v>
      </c>
    </row>
    <row r="2834" spans="1:34" x14ac:dyDescent="0.6">
      <c r="A2834">
        <v>40668810699</v>
      </c>
      <c r="B2834" t="s">
        <v>1415</v>
      </c>
      <c r="C2834">
        <v>87107063678</v>
      </c>
      <c r="D2834" t="s">
        <v>1499</v>
      </c>
      <c r="E2834" s="3">
        <v>10000</v>
      </c>
      <c r="F2834">
        <v>9.9</v>
      </c>
      <c r="G2834" s="3">
        <v>7582</v>
      </c>
      <c r="H2834" s="3">
        <v>7567.69</v>
      </c>
      <c r="I2834">
        <v>0</v>
      </c>
      <c r="J2834" s="4">
        <v>44556</v>
      </c>
      <c r="K2834">
        <v>3</v>
      </c>
      <c r="L2834">
        <v>3</v>
      </c>
      <c r="M2834">
        <v>0</v>
      </c>
      <c r="N2834">
        <v>0</v>
      </c>
      <c r="O2834">
        <v>0</v>
      </c>
      <c r="P2834">
        <v>0</v>
      </c>
      <c r="Q2834" t="s">
        <v>73</v>
      </c>
      <c r="R2834">
        <v>0</v>
      </c>
      <c r="S2834">
        <v>879</v>
      </c>
      <c r="T2834" t="s">
        <v>74</v>
      </c>
      <c r="U2834">
        <v>0</v>
      </c>
      <c r="V2834">
        <v>0</v>
      </c>
      <c r="W2834" t="s">
        <v>75</v>
      </c>
      <c r="Y2834">
        <v>9</v>
      </c>
      <c r="Z2834" t="s">
        <v>75</v>
      </c>
      <c r="AA2834" t="s">
        <v>74</v>
      </c>
      <c r="AB2834" t="s">
        <v>75</v>
      </c>
      <c r="AC2834">
        <v>0</v>
      </c>
      <c r="AD2834" t="s">
        <v>74</v>
      </c>
    </row>
    <row r="2835" spans="1:34" x14ac:dyDescent="0.6">
      <c r="A2835">
        <v>40668811387</v>
      </c>
      <c r="B2835" t="s">
        <v>1415</v>
      </c>
      <c r="C2835">
        <v>85774453185</v>
      </c>
      <c r="D2835" t="s">
        <v>1500</v>
      </c>
      <c r="E2835" s="3">
        <v>10000</v>
      </c>
      <c r="F2835">
        <v>9.9</v>
      </c>
      <c r="G2835" s="3">
        <v>7582</v>
      </c>
      <c r="H2835" s="3">
        <v>7567.69</v>
      </c>
      <c r="I2835">
        <v>0</v>
      </c>
      <c r="J2835" s="4">
        <v>44556</v>
      </c>
      <c r="K2835">
        <v>3</v>
      </c>
      <c r="L2835">
        <v>3</v>
      </c>
      <c r="M2835">
        <v>0</v>
      </c>
      <c r="N2835">
        <v>0</v>
      </c>
      <c r="O2835">
        <v>0</v>
      </c>
      <c r="P2835">
        <v>0</v>
      </c>
      <c r="Q2835" t="s">
        <v>73</v>
      </c>
      <c r="R2835">
        <v>0</v>
      </c>
      <c r="S2835">
        <v>879</v>
      </c>
      <c r="T2835" t="s">
        <v>74</v>
      </c>
      <c r="U2835">
        <v>0</v>
      </c>
      <c r="V2835">
        <v>0</v>
      </c>
      <c r="W2835" t="s">
        <v>75</v>
      </c>
      <c r="Y2835">
        <v>9</v>
      </c>
      <c r="Z2835" t="s">
        <v>75</v>
      </c>
      <c r="AA2835" t="s">
        <v>74</v>
      </c>
      <c r="AB2835" t="s">
        <v>75</v>
      </c>
      <c r="AC2835">
        <v>0</v>
      </c>
      <c r="AD2835" t="s">
        <v>74</v>
      </c>
    </row>
    <row r="2836" spans="1:34" x14ac:dyDescent="0.6">
      <c r="A2836" t="s">
        <v>14</v>
      </c>
      <c r="B2836" t="s">
        <v>15</v>
      </c>
      <c r="C2836" t="s">
        <v>16</v>
      </c>
      <c r="D2836" t="s">
        <v>17</v>
      </c>
      <c r="E2836" t="s">
        <v>18</v>
      </c>
      <c r="F2836" t="s">
        <v>19</v>
      </c>
      <c r="G2836" t="s">
        <v>69</v>
      </c>
      <c r="H2836" t="s">
        <v>70</v>
      </c>
      <c r="I2836" t="s">
        <v>21</v>
      </c>
      <c r="J2836" t="s">
        <v>19</v>
      </c>
      <c r="K2836" t="s">
        <v>22</v>
      </c>
      <c r="L2836" t="s">
        <v>22</v>
      </c>
      <c r="M2836" t="s">
        <v>22</v>
      </c>
      <c r="N2836" t="s">
        <v>23</v>
      </c>
      <c r="O2836" t="s">
        <v>22</v>
      </c>
      <c r="P2836" t="s">
        <v>24</v>
      </c>
      <c r="Q2836" t="s">
        <v>19</v>
      </c>
      <c r="R2836" t="s">
        <v>25</v>
      </c>
      <c r="S2836" t="s">
        <v>21</v>
      </c>
      <c r="T2836" t="s">
        <v>26</v>
      </c>
      <c r="U2836" t="s">
        <v>14</v>
      </c>
      <c r="V2836" t="s">
        <v>18</v>
      </c>
      <c r="W2836" t="s">
        <v>24</v>
      </c>
      <c r="X2836" t="s">
        <v>27</v>
      </c>
      <c r="Y2836" t="s">
        <v>25</v>
      </c>
      <c r="Z2836" t="s">
        <v>28</v>
      </c>
      <c r="AA2836" t="s">
        <v>29</v>
      </c>
      <c r="AB2836" t="s">
        <v>25</v>
      </c>
      <c r="AC2836" t="s">
        <v>18</v>
      </c>
      <c r="AD2836" t="s">
        <v>26</v>
      </c>
      <c r="AE2836" t="s">
        <v>29</v>
      </c>
      <c r="AF2836" t="s">
        <v>19</v>
      </c>
      <c r="AG2836" t="s">
        <v>30</v>
      </c>
      <c r="AH2836" t="s">
        <v>31</v>
      </c>
    </row>
    <row r="2838" spans="1:34" x14ac:dyDescent="0.6">
      <c r="A2838" t="s">
        <v>101</v>
      </c>
      <c r="B2838" t="s">
        <v>102</v>
      </c>
      <c r="C2838" t="s">
        <v>103</v>
      </c>
      <c r="D2838" t="s">
        <v>104</v>
      </c>
    </row>
    <row r="2840" spans="1:34" x14ac:dyDescent="0.6">
      <c r="A2840" t="s">
        <v>3</v>
      </c>
      <c r="B2840">
        <v>1</v>
      </c>
      <c r="C2840" t="s">
        <v>4</v>
      </c>
      <c r="D2840" t="s">
        <v>5</v>
      </c>
      <c r="E2840" t="s">
        <v>6</v>
      </c>
      <c r="F2840" s="1">
        <v>45383.166666666664</v>
      </c>
      <c r="G2840">
        <v>0</v>
      </c>
    </row>
    <row r="2841" spans="1:34" x14ac:dyDescent="0.6">
      <c r="A2841" t="s">
        <v>7</v>
      </c>
      <c r="E2841" t="s">
        <v>8</v>
      </c>
      <c r="F2841" s="2">
        <v>44621</v>
      </c>
    </row>
    <row r="2842" spans="1:34" x14ac:dyDescent="0.6">
      <c r="C2842" t="s">
        <v>9</v>
      </c>
      <c r="D2842" t="s">
        <v>10</v>
      </c>
    </row>
    <row r="2843" spans="1:34" x14ac:dyDescent="0.6">
      <c r="A2843" t="s">
        <v>11</v>
      </c>
      <c r="B2843" t="s">
        <v>12</v>
      </c>
      <c r="E2843" t="s">
        <v>1501</v>
      </c>
    </row>
    <row r="2844" spans="1:34" x14ac:dyDescent="0.6">
      <c r="A2844" t="s">
        <v>0</v>
      </c>
    </row>
    <row r="2845" spans="1:34" x14ac:dyDescent="0.6">
      <c r="A2845" t="s">
        <v>14</v>
      </c>
      <c r="B2845" t="s">
        <v>15</v>
      </c>
      <c r="C2845" t="s">
        <v>16</v>
      </c>
      <c r="D2845" t="s">
        <v>17</v>
      </c>
      <c r="E2845" t="s">
        <v>18</v>
      </c>
      <c r="F2845" t="s">
        <v>19</v>
      </c>
      <c r="G2845" t="s">
        <v>20</v>
      </c>
      <c r="H2845" t="s">
        <v>21</v>
      </c>
      <c r="I2845" t="s">
        <v>21</v>
      </c>
      <c r="J2845" t="s">
        <v>19</v>
      </c>
      <c r="K2845" t="s">
        <v>22</v>
      </c>
      <c r="L2845" t="s">
        <v>22</v>
      </c>
      <c r="M2845" t="s">
        <v>22</v>
      </c>
      <c r="N2845" t="s">
        <v>23</v>
      </c>
      <c r="O2845" t="s">
        <v>22</v>
      </c>
      <c r="P2845" t="s">
        <v>24</v>
      </c>
      <c r="Q2845" t="s">
        <v>19</v>
      </c>
      <c r="R2845" t="s">
        <v>25</v>
      </c>
      <c r="S2845" t="s">
        <v>21</v>
      </c>
      <c r="T2845" t="s">
        <v>26</v>
      </c>
      <c r="U2845" t="s">
        <v>14</v>
      </c>
      <c r="V2845" t="s">
        <v>18</v>
      </c>
      <c r="W2845" t="s">
        <v>24</v>
      </c>
      <c r="X2845" t="s">
        <v>27</v>
      </c>
      <c r="Y2845" t="s">
        <v>25</v>
      </c>
      <c r="Z2845" t="s">
        <v>28</v>
      </c>
      <c r="AA2845" t="s">
        <v>29</v>
      </c>
      <c r="AB2845" t="s">
        <v>25</v>
      </c>
      <c r="AC2845" t="s">
        <v>18</v>
      </c>
      <c r="AD2845" t="s">
        <v>26</v>
      </c>
      <c r="AE2845" t="s">
        <v>29</v>
      </c>
      <c r="AF2845" t="s">
        <v>19</v>
      </c>
      <c r="AG2845" t="s">
        <v>30</v>
      </c>
      <c r="AH2845" t="s">
        <v>31</v>
      </c>
    </row>
    <row r="2846" spans="1:34" x14ac:dyDescent="0.6">
      <c r="A2846" t="s">
        <v>32</v>
      </c>
      <c r="B2846" t="s">
        <v>33</v>
      </c>
      <c r="C2846" t="s">
        <v>34</v>
      </c>
      <c r="D2846" t="s">
        <v>35</v>
      </c>
      <c r="E2846" t="s">
        <v>36</v>
      </c>
      <c r="F2846" t="s">
        <v>37</v>
      </c>
      <c r="G2846" t="s">
        <v>38</v>
      </c>
      <c r="H2846" t="s">
        <v>39</v>
      </c>
      <c r="I2846" t="s">
        <v>40</v>
      </c>
      <c r="J2846" t="s">
        <v>41</v>
      </c>
      <c r="K2846" t="s">
        <v>42</v>
      </c>
      <c r="L2846" t="s">
        <v>42</v>
      </c>
      <c r="M2846" t="s">
        <v>42</v>
      </c>
      <c r="N2846" t="s">
        <v>43</v>
      </c>
      <c r="O2846" t="s">
        <v>44</v>
      </c>
      <c r="P2846" t="s">
        <v>45</v>
      </c>
      <c r="Q2846" t="s">
        <v>46</v>
      </c>
      <c r="R2846" t="s">
        <v>47</v>
      </c>
      <c r="S2846" t="s">
        <v>48</v>
      </c>
      <c r="T2846" t="s">
        <v>49</v>
      </c>
      <c r="U2846" t="s">
        <v>50</v>
      </c>
      <c r="V2846" t="s">
        <v>51</v>
      </c>
      <c r="W2846" t="s">
        <v>52</v>
      </c>
      <c r="X2846" t="s">
        <v>53</v>
      </c>
      <c r="Y2846" t="s">
        <v>54</v>
      </c>
      <c r="Z2846" t="s">
        <v>55</v>
      </c>
      <c r="AA2846" t="s">
        <v>56</v>
      </c>
      <c r="AB2846" t="s">
        <v>57</v>
      </c>
      <c r="AC2846" t="s">
        <v>58</v>
      </c>
      <c r="AD2846" t="s">
        <v>59</v>
      </c>
      <c r="AE2846" t="s">
        <v>60</v>
      </c>
      <c r="AF2846" t="s">
        <v>61</v>
      </c>
      <c r="AG2846" t="s">
        <v>62</v>
      </c>
    </row>
    <row r="2847" spans="1:34" x14ac:dyDescent="0.6">
      <c r="J2847" t="s">
        <v>63</v>
      </c>
      <c r="K2847" t="s">
        <v>64</v>
      </c>
      <c r="L2847" t="s">
        <v>65</v>
      </c>
      <c r="M2847" t="s">
        <v>66</v>
      </c>
      <c r="N2847" t="s">
        <v>67</v>
      </c>
      <c r="O2847" t="s">
        <v>67</v>
      </c>
      <c r="P2847" t="s">
        <v>68</v>
      </c>
    </row>
    <row r="2848" spans="1:34" x14ac:dyDescent="0.6">
      <c r="A2848" t="s">
        <v>14</v>
      </c>
      <c r="B2848" t="s">
        <v>15</v>
      </c>
      <c r="C2848" t="s">
        <v>16</v>
      </c>
      <c r="D2848" t="s">
        <v>17</v>
      </c>
      <c r="E2848" t="s">
        <v>18</v>
      </c>
      <c r="F2848" t="s">
        <v>19</v>
      </c>
      <c r="G2848" t="s">
        <v>69</v>
      </c>
      <c r="H2848" t="s">
        <v>70</v>
      </c>
      <c r="I2848" t="s">
        <v>21</v>
      </c>
      <c r="J2848" t="s">
        <v>19</v>
      </c>
      <c r="K2848" t="s">
        <v>22</v>
      </c>
      <c r="L2848" t="s">
        <v>22</v>
      </c>
      <c r="M2848" t="s">
        <v>22</v>
      </c>
      <c r="N2848" t="s">
        <v>23</v>
      </c>
      <c r="O2848" t="s">
        <v>22</v>
      </c>
      <c r="P2848" t="s">
        <v>24</v>
      </c>
      <c r="Q2848" t="s">
        <v>19</v>
      </c>
      <c r="R2848" t="s">
        <v>25</v>
      </c>
      <c r="S2848" t="s">
        <v>21</v>
      </c>
      <c r="T2848" t="s">
        <v>26</v>
      </c>
      <c r="U2848" t="s">
        <v>14</v>
      </c>
      <c r="V2848" t="s">
        <v>18</v>
      </c>
      <c r="W2848" t="s">
        <v>24</v>
      </c>
      <c r="X2848" t="s">
        <v>27</v>
      </c>
      <c r="Y2848" t="s">
        <v>25</v>
      </c>
      <c r="Z2848" t="s">
        <v>28</v>
      </c>
      <c r="AA2848" t="s">
        <v>29</v>
      </c>
      <c r="AB2848" t="s">
        <v>25</v>
      </c>
      <c r="AC2848" t="s">
        <v>18</v>
      </c>
      <c r="AD2848" t="s">
        <v>26</v>
      </c>
      <c r="AE2848" t="s">
        <v>29</v>
      </c>
      <c r="AF2848" t="s">
        <v>19</v>
      </c>
      <c r="AG2848" t="s">
        <v>30</v>
      </c>
      <c r="AH2848" t="s">
        <v>31</v>
      </c>
    </row>
    <row r="2849" spans="1:30" x14ac:dyDescent="0.6">
      <c r="A2849">
        <v>40668811944</v>
      </c>
      <c r="B2849" t="s">
        <v>1415</v>
      </c>
      <c r="C2849">
        <v>85134325764</v>
      </c>
      <c r="D2849" t="s">
        <v>1502</v>
      </c>
      <c r="E2849" s="3">
        <v>10000</v>
      </c>
      <c r="F2849">
        <v>9.9</v>
      </c>
      <c r="G2849" s="3">
        <v>7584</v>
      </c>
      <c r="H2849" s="3">
        <v>7569.69</v>
      </c>
      <c r="I2849">
        <v>0</v>
      </c>
      <c r="J2849" s="4">
        <v>44556</v>
      </c>
      <c r="K2849">
        <v>3</v>
      </c>
      <c r="L2849">
        <v>3</v>
      </c>
      <c r="M2849">
        <v>0</v>
      </c>
      <c r="N2849">
        <v>0</v>
      </c>
      <c r="O2849">
        <v>0</v>
      </c>
      <c r="P2849">
        <v>0</v>
      </c>
      <c r="Q2849" t="s">
        <v>73</v>
      </c>
      <c r="R2849">
        <v>0</v>
      </c>
      <c r="S2849">
        <v>879</v>
      </c>
      <c r="T2849" t="s">
        <v>74</v>
      </c>
      <c r="U2849">
        <v>0</v>
      </c>
      <c r="V2849">
        <v>0</v>
      </c>
      <c r="W2849" t="s">
        <v>75</v>
      </c>
      <c r="Y2849">
        <v>9</v>
      </c>
      <c r="Z2849" t="s">
        <v>75</v>
      </c>
      <c r="AA2849" t="s">
        <v>74</v>
      </c>
      <c r="AB2849" t="s">
        <v>75</v>
      </c>
      <c r="AC2849">
        <v>0</v>
      </c>
      <c r="AD2849" t="s">
        <v>74</v>
      </c>
    </row>
    <row r="2850" spans="1:30" x14ac:dyDescent="0.6">
      <c r="A2850">
        <v>40668812552</v>
      </c>
      <c r="B2850" t="s">
        <v>1415</v>
      </c>
      <c r="C2850">
        <v>90860179011</v>
      </c>
      <c r="D2850" t="s">
        <v>1503</v>
      </c>
      <c r="E2850" s="3">
        <v>10000</v>
      </c>
      <c r="F2850">
        <v>9.9</v>
      </c>
      <c r="G2850" s="3">
        <v>7582</v>
      </c>
      <c r="H2850" s="3">
        <v>7567.69</v>
      </c>
      <c r="I2850">
        <v>0</v>
      </c>
      <c r="J2850" s="4">
        <v>44556</v>
      </c>
      <c r="K2850">
        <v>3</v>
      </c>
      <c r="L2850">
        <v>3</v>
      </c>
      <c r="M2850">
        <v>0</v>
      </c>
      <c r="N2850">
        <v>0</v>
      </c>
      <c r="O2850">
        <v>0</v>
      </c>
      <c r="P2850">
        <v>0</v>
      </c>
      <c r="Q2850" t="s">
        <v>73</v>
      </c>
      <c r="R2850">
        <v>0</v>
      </c>
      <c r="S2850">
        <v>879</v>
      </c>
      <c r="T2850" t="s">
        <v>74</v>
      </c>
      <c r="U2850">
        <v>0</v>
      </c>
      <c r="V2850">
        <v>0</v>
      </c>
      <c r="W2850" t="s">
        <v>75</v>
      </c>
      <c r="Y2850">
        <v>9</v>
      </c>
      <c r="Z2850" t="s">
        <v>75</v>
      </c>
      <c r="AA2850" t="s">
        <v>74</v>
      </c>
      <c r="AB2850" t="s">
        <v>75</v>
      </c>
      <c r="AC2850">
        <v>0</v>
      </c>
      <c r="AD2850" t="s">
        <v>74</v>
      </c>
    </row>
    <row r="2851" spans="1:30" x14ac:dyDescent="0.6">
      <c r="A2851">
        <v>40668813577</v>
      </c>
      <c r="B2851" t="s">
        <v>1415</v>
      </c>
      <c r="C2851">
        <v>88493745822</v>
      </c>
      <c r="D2851" t="s">
        <v>1504</v>
      </c>
      <c r="E2851" s="3">
        <v>10000</v>
      </c>
      <c r="F2851">
        <v>9.9</v>
      </c>
      <c r="G2851" s="3">
        <v>7588</v>
      </c>
      <c r="H2851" s="3">
        <v>7573.69</v>
      </c>
      <c r="I2851">
        <v>0</v>
      </c>
      <c r="J2851" s="4">
        <v>44556</v>
      </c>
      <c r="K2851">
        <v>3</v>
      </c>
      <c r="L2851">
        <v>3</v>
      </c>
      <c r="M2851">
        <v>0</v>
      </c>
      <c r="N2851">
        <v>0</v>
      </c>
      <c r="O2851">
        <v>0</v>
      </c>
      <c r="P2851">
        <v>0</v>
      </c>
      <c r="Q2851" t="s">
        <v>73</v>
      </c>
      <c r="R2851">
        <v>0</v>
      </c>
      <c r="S2851">
        <v>879</v>
      </c>
      <c r="T2851" t="s">
        <v>74</v>
      </c>
      <c r="U2851">
        <v>0</v>
      </c>
      <c r="V2851">
        <v>0</v>
      </c>
      <c r="W2851" t="s">
        <v>75</v>
      </c>
      <c r="Y2851">
        <v>9</v>
      </c>
      <c r="Z2851" t="s">
        <v>75</v>
      </c>
      <c r="AA2851" t="s">
        <v>74</v>
      </c>
      <c r="AB2851" t="s">
        <v>75</v>
      </c>
      <c r="AC2851">
        <v>0</v>
      </c>
      <c r="AD2851" t="s">
        <v>74</v>
      </c>
    </row>
    <row r="2852" spans="1:30" x14ac:dyDescent="0.6">
      <c r="A2852">
        <v>40668909337</v>
      </c>
      <c r="B2852" t="s">
        <v>1415</v>
      </c>
      <c r="C2852">
        <v>88036150279</v>
      </c>
      <c r="D2852" t="s">
        <v>1505</v>
      </c>
      <c r="E2852" s="3">
        <v>10000</v>
      </c>
      <c r="F2852">
        <v>9.9</v>
      </c>
      <c r="G2852" s="3">
        <v>7582</v>
      </c>
      <c r="H2852" s="3">
        <v>7567.69</v>
      </c>
      <c r="I2852">
        <v>0</v>
      </c>
      <c r="J2852" s="4">
        <v>44556</v>
      </c>
      <c r="K2852">
        <v>3</v>
      </c>
      <c r="L2852">
        <v>3</v>
      </c>
      <c r="M2852">
        <v>0</v>
      </c>
      <c r="N2852">
        <v>0</v>
      </c>
      <c r="O2852">
        <v>0</v>
      </c>
      <c r="P2852">
        <v>0</v>
      </c>
      <c r="Q2852" t="s">
        <v>73</v>
      </c>
      <c r="R2852">
        <v>0</v>
      </c>
      <c r="S2852">
        <v>879</v>
      </c>
      <c r="T2852" t="s">
        <v>74</v>
      </c>
      <c r="U2852">
        <v>0</v>
      </c>
      <c r="V2852">
        <v>0</v>
      </c>
      <c r="W2852" t="s">
        <v>75</v>
      </c>
      <c r="Y2852">
        <v>9</v>
      </c>
      <c r="Z2852" t="s">
        <v>75</v>
      </c>
      <c r="AA2852" t="s">
        <v>74</v>
      </c>
      <c r="AB2852" t="s">
        <v>75</v>
      </c>
      <c r="AC2852">
        <v>0</v>
      </c>
      <c r="AD2852" t="s">
        <v>74</v>
      </c>
    </row>
    <row r="2853" spans="1:30" x14ac:dyDescent="0.6">
      <c r="A2853">
        <v>40668914235</v>
      </c>
      <c r="B2853" t="s">
        <v>1415</v>
      </c>
      <c r="C2853">
        <v>86084585414</v>
      </c>
      <c r="D2853" t="s">
        <v>1506</v>
      </c>
      <c r="E2853" s="3">
        <v>10000</v>
      </c>
      <c r="F2853">
        <v>9.9</v>
      </c>
      <c r="G2853" s="3">
        <v>7539</v>
      </c>
      <c r="H2853" s="3">
        <v>4896</v>
      </c>
      <c r="I2853">
        <v>0</v>
      </c>
      <c r="J2853" s="4">
        <v>44556</v>
      </c>
      <c r="K2853">
        <v>3</v>
      </c>
      <c r="L2853">
        <v>3</v>
      </c>
      <c r="M2853">
        <v>0</v>
      </c>
      <c r="N2853">
        <v>0</v>
      </c>
      <c r="O2853">
        <v>0</v>
      </c>
      <c r="P2853">
        <v>0</v>
      </c>
      <c r="Q2853" t="s">
        <v>73</v>
      </c>
      <c r="R2853">
        <v>0</v>
      </c>
      <c r="S2853">
        <v>879</v>
      </c>
      <c r="T2853" t="s">
        <v>74</v>
      </c>
      <c r="U2853">
        <v>0</v>
      </c>
      <c r="V2853">
        <v>0</v>
      </c>
      <c r="W2853" t="s">
        <v>75</v>
      </c>
      <c r="Y2853">
        <v>9</v>
      </c>
      <c r="Z2853" t="s">
        <v>75</v>
      </c>
      <c r="AA2853" t="s">
        <v>74</v>
      </c>
      <c r="AB2853" t="s">
        <v>75</v>
      </c>
      <c r="AC2853">
        <v>0</v>
      </c>
      <c r="AD2853" t="s">
        <v>74</v>
      </c>
    </row>
    <row r="2854" spans="1:30" x14ac:dyDescent="0.6">
      <c r="A2854">
        <v>40668914961</v>
      </c>
      <c r="B2854" t="s">
        <v>1415</v>
      </c>
      <c r="C2854">
        <v>86036829233</v>
      </c>
      <c r="D2854" t="s">
        <v>1507</v>
      </c>
      <c r="E2854" s="3">
        <v>10000</v>
      </c>
      <c r="F2854">
        <v>9.9</v>
      </c>
      <c r="G2854" s="3">
        <v>7582</v>
      </c>
      <c r="H2854" s="3">
        <v>7567.69</v>
      </c>
      <c r="I2854">
        <v>0</v>
      </c>
      <c r="J2854" s="4">
        <v>44556</v>
      </c>
      <c r="K2854">
        <v>3</v>
      </c>
      <c r="L2854">
        <v>3</v>
      </c>
      <c r="M2854">
        <v>0</v>
      </c>
      <c r="N2854">
        <v>0</v>
      </c>
      <c r="O2854">
        <v>0</v>
      </c>
      <c r="P2854">
        <v>0</v>
      </c>
      <c r="Q2854" t="s">
        <v>73</v>
      </c>
      <c r="R2854">
        <v>0</v>
      </c>
      <c r="S2854">
        <v>879</v>
      </c>
      <c r="T2854" t="s">
        <v>74</v>
      </c>
      <c r="U2854">
        <v>0</v>
      </c>
      <c r="V2854">
        <v>0</v>
      </c>
      <c r="W2854" t="s">
        <v>75</v>
      </c>
      <c r="Y2854">
        <v>9</v>
      </c>
      <c r="Z2854" t="s">
        <v>75</v>
      </c>
      <c r="AA2854" t="s">
        <v>74</v>
      </c>
      <c r="AB2854" t="s">
        <v>75</v>
      </c>
      <c r="AC2854">
        <v>0</v>
      </c>
      <c r="AD2854" t="s">
        <v>74</v>
      </c>
    </row>
    <row r="2855" spans="1:30" x14ac:dyDescent="0.6">
      <c r="A2855">
        <v>40668916639</v>
      </c>
      <c r="B2855" t="s">
        <v>1415</v>
      </c>
      <c r="C2855">
        <v>88036150075</v>
      </c>
      <c r="D2855" t="s">
        <v>1508</v>
      </c>
      <c r="E2855" s="3">
        <v>10000</v>
      </c>
      <c r="F2855">
        <v>9.9</v>
      </c>
      <c r="G2855" s="3">
        <v>7582</v>
      </c>
      <c r="H2855" s="3">
        <v>7579</v>
      </c>
      <c r="I2855">
        <v>0</v>
      </c>
      <c r="J2855" s="4">
        <v>44556</v>
      </c>
      <c r="K2855">
        <v>3</v>
      </c>
      <c r="L2855">
        <v>3</v>
      </c>
      <c r="M2855">
        <v>0</v>
      </c>
      <c r="N2855">
        <v>0</v>
      </c>
      <c r="O2855">
        <v>0</v>
      </c>
      <c r="P2855">
        <v>0</v>
      </c>
      <c r="Q2855" t="s">
        <v>73</v>
      </c>
      <c r="R2855">
        <v>0</v>
      </c>
      <c r="S2855">
        <v>879</v>
      </c>
      <c r="T2855" t="s">
        <v>74</v>
      </c>
      <c r="U2855">
        <v>0</v>
      </c>
      <c r="V2855">
        <v>0</v>
      </c>
      <c r="Z2855" t="s">
        <v>75</v>
      </c>
      <c r="AA2855" t="s">
        <v>74</v>
      </c>
      <c r="AB2855" t="s">
        <v>75</v>
      </c>
      <c r="AC2855">
        <v>0</v>
      </c>
      <c r="AD2855" t="s">
        <v>74</v>
      </c>
    </row>
    <row r="2856" spans="1:30" x14ac:dyDescent="0.6">
      <c r="A2856">
        <v>40668917065</v>
      </c>
      <c r="B2856" t="s">
        <v>1415</v>
      </c>
      <c r="C2856">
        <v>85004004442</v>
      </c>
      <c r="D2856" t="s">
        <v>1509</v>
      </c>
      <c r="E2856" s="3">
        <v>10000</v>
      </c>
      <c r="F2856">
        <v>9.9</v>
      </c>
      <c r="G2856" s="3">
        <v>7582</v>
      </c>
      <c r="H2856" s="3">
        <v>7567.69</v>
      </c>
      <c r="I2856">
        <v>0</v>
      </c>
      <c r="J2856" s="4">
        <v>44556</v>
      </c>
      <c r="K2856">
        <v>3</v>
      </c>
      <c r="L2856">
        <v>3</v>
      </c>
      <c r="M2856">
        <v>0</v>
      </c>
      <c r="N2856">
        <v>0</v>
      </c>
      <c r="O2856">
        <v>0</v>
      </c>
      <c r="P2856">
        <v>0</v>
      </c>
      <c r="Q2856" t="s">
        <v>73</v>
      </c>
      <c r="R2856">
        <v>0</v>
      </c>
      <c r="S2856">
        <v>879</v>
      </c>
      <c r="T2856" t="s">
        <v>74</v>
      </c>
      <c r="U2856">
        <v>0</v>
      </c>
      <c r="V2856">
        <v>0</v>
      </c>
      <c r="W2856" t="s">
        <v>75</v>
      </c>
      <c r="Y2856">
        <v>9</v>
      </c>
      <c r="Z2856" t="s">
        <v>75</v>
      </c>
      <c r="AA2856" t="s">
        <v>74</v>
      </c>
      <c r="AB2856" t="s">
        <v>75</v>
      </c>
      <c r="AC2856">
        <v>0</v>
      </c>
      <c r="AD2856" t="s">
        <v>74</v>
      </c>
    </row>
    <row r="2857" spans="1:30" x14ac:dyDescent="0.6">
      <c r="A2857">
        <v>40668917554</v>
      </c>
      <c r="B2857" t="s">
        <v>1415</v>
      </c>
      <c r="C2857">
        <v>72178383234</v>
      </c>
      <c r="D2857" t="s">
        <v>1510</v>
      </c>
      <c r="E2857" s="3">
        <v>10000</v>
      </c>
      <c r="F2857">
        <v>9.9</v>
      </c>
      <c r="G2857" s="3">
        <v>7582</v>
      </c>
      <c r="H2857" s="3">
        <v>7567.69</v>
      </c>
      <c r="I2857">
        <v>0</v>
      </c>
      <c r="J2857" s="4">
        <v>44556</v>
      </c>
      <c r="K2857">
        <v>3</v>
      </c>
      <c r="L2857">
        <v>3</v>
      </c>
      <c r="M2857">
        <v>0</v>
      </c>
      <c r="N2857">
        <v>0</v>
      </c>
      <c r="O2857">
        <v>0</v>
      </c>
      <c r="P2857">
        <v>0</v>
      </c>
      <c r="Q2857" t="s">
        <v>73</v>
      </c>
      <c r="R2857">
        <v>0</v>
      </c>
      <c r="S2857">
        <v>879</v>
      </c>
      <c r="T2857" t="s">
        <v>74</v>
      </c>
      <c r="U2857">
        <v>0</v>
      </c>
      <c r="V2857">
        <v>0</v>
      </c>
      <c r="W2857" t="s">
        <v>75</v>
      </c>
      <c r="Y2857">
        <v>9</v>
      </c>
      <c r="Z2857" t="s">
        <v>75</v>
      </c>
      <c r="AA2857" t="s">
        <v>74</v>
      </c>
      <c r="AB2857" t="s">
        <v>75</v>
      </c>
      <c r="AC2857">
        <v>0</v>
      </c>
      <c r="AD2857" t="s">
        <v>74</v>
      </c>
    </row>
    <row r="2858" spans="1:30" x14ac:dyDescent="0.6">
      <c r="A2858">
        <v>40668918310</v>
      </c>
      <c r="B2858" t="s">
        <v>1415</v>
      </c>
      <c r="C2858">
        <v>86163074499</v>
      </c>
      <c r="D2858" t="s">
        <v>1511</v>
      </c>
      <c r="E2858" s="3">
        <v>10000</v>
      </c>
      <c r="F2858">
        <v>9.9</v>
      </c>
      <c r="G2858" s="3">
        <v>7582</v>
      </c>
      <c r="H2858" s="3">
        <v>7567.69</v>
      </c>
      <c r="I2858">
        <v>0</v>
      </c>
      <c r="J2858" s="4">
        <v>44556</v>
      </c>
      <c r="K2858">
        <v>3</v>
      </c>
      <c r="L2858">
        <v>3</v>
      </c>
      <c r="M2858">
        <v>0</v>
      </c>
      <c r="N2858">
        <v>0</v>
      </c>
      <c r="O2858">
        <v>0</v>
      </c>
      <c r="P2858">
        <v>0</v>
      </c>
      <c r="Q2858" t="s">
        <v>73</v>
      </c>
      <c r="R2858">
        <v>0</v>
      </c>
      <c r="S2858">
        <v>879</v>
      </c>
      <c r="T2858" t="s">
        <v>74</v>
      </c>
      <c r="U2858">
        <v>0</v>
      </c>
      <c r="V2858">
        <v>0</v>
      </c>
      <c r="W2858" t="s">
        <v>75</v>
      </c>
      <c r="Y2858">
        <v>9</v>
      </c>
      <c r="Z2858" t="s">
        <v>75</v>
      </c>
      <c r="AA2858" t="s">
        <v>74</v>
      </c>
      <c r="AB2858" t="s">
        <v>75</v>
      </c>
      <c r="AC2858">
        <v>0</v>
      </c>
      <c r="AD2858" t="s">
        <v>74</v>
      </c>
    </row>
    <row r="2859" spans="1:30" x14ac:dyDescent="0.6">
      <c r="A2859">
        <v>40668919108</v>
      </c>
      <c r="B2859" t="s">
        <v>1415</v>
      </c>
      <c r="C2859">
        <v>89369779857</v>
      </c>
      <c r="D2859" t="s">
        <v>1512</v>
      </c>
      <c r="E2859" s="3">
        <v>10000</v>
      </c>
      <c r="F2859">
        <v>9.9</v>
      </c>
      <c r="G2859" s="3">
        <v>7582</v>
      </c>
      <c r="H2859" s="3">
        <v>7567.69</v>
      </c>
      <c r="I2859">
        <v>0</v>
      </c>
      <c r="J2859" s="4">
        <v>44556</v>
      </c>
      <c r="K2859">
        <v>3</v>
      </c>
      <c r="L2859">
        <v>3</v>
      </c>
      <c r="M2859">
        <v>0</v>
      </c>
      <c r="N2859">
        <v>0</v>
      </c>
      <c r="O2859">
        <v>0</v>
      </c>
      <c r="P2859">
        <v>0</v>
      </c>
      <c r="Q2859" t="s">
        <v>73</v>
      </c>
      <c r="R2859">
        <v>0</v>
      </c>
      <c r="S2859">
        <v>879</v>
      </c>
      <c r="T2859" t="s">
        <v>74</v>
      </c>
      <c r="U2859">
        <v>0</v>
      </c>
      <c r="V2859">
        <v>0</v>
      </c>
      <c r="W2859" t="s">
        <v>75</v>
      </c>
      <c r="Y2859">
        <v>9</v>
      </c>
      <c r="Z2859" t="s">
        <v>75</v>
      </c>
      <c r="AA2859" t="s">
        <v>74</v>
      </c>
      <c r="AB2859" t="s">
        <v>75</v>
      </c>
      <c r="AC2859">
        <v>0</v>
      </c>
      <c r="AD2859" t="s">
        <v>74</v>
      </c>
    </row>
    <row r="2860" spans="1:30" x14ac:dyDescent="0.6">
      <c r="A2860">
        <v>40668920135</v>
      </c>
      <c r="B2860" t="s">
        <v>1415</v>
      </c>
      <c r="C2860">
        <v>87091322389</v>
      </c>
      <c r="D2860" t="s">
        <v>1513</v>
      </c>
      <c r="E2860" s="3">
        <v>10000</v>
      </c>
      <c r="F2860">
        <v>9.9</v>
      </c>
      <c r="G2860" s="3">
        <v>7582</v>
      </c>
      <c r="H2860" s="3">
        <v>7567.69</v>
      </c>
      <c r="I2860">
        <v>0</v>
      </c>
      <c r="J2860" s="4">
        <v>44556</v>
      </c>
      <c r="K2860">
        <v>3</v>
      </c>
      <c r="L2860">
        <v>3</v>
      </c>
      <c r="M2860">
        <v>0</v>
      </c>
      <c r="N2860">
        <v>0</v>
      </c>
      <c r="O2860">
        <v>0</v>
      </c>
      <c r="P2860">
        <v>0</v>
      </c>
      <c r="Q2860" t="s">
        <v>73</v>
      </c>
      <c r="R2860">
        <v>0</v>
      </c>
      <c r="S2860">
        <v>879</v>
      </c>
      <c r="T2860" t="s">
        <v>74</v>
      </c>
      <c r="U2860">
        <v>0</v>
      </c>
      <c r="V2860">
        <v>0</v>
      </c>
      <c r="W2860" t="s">
        <v>75</v>
      </c>
      <c r="Y2860">
        <v>9</v>
      </c>
      <c r="Z2860" t="s">
        <v>75</v>
      </c>
      <c r="AA2860" t="s">
        <v>74</v>
      </c>
      <c r="AB2860" t="s">
        <v>75</v>
      </c>
      <c r="AC2860">
        <v>0</v>
      </c>
      <c r="AD2860" t="s">
        <v>74</v>
      </c>
    </row>
    <row r="2861" spans="1:30" x14ac:dyDescent="0.6">
      <c r="A2861">
        <v>40668920566</v>
      </c>
      <c r="B2861" t="s">
        <v>1415</v>
      </c>
      <c r="C2861">
        <v>86390276949</v>
      </c>
      <c r="D2861" t="s">
        <v>1514</v>
      </c>
      <c r="E2861" s="3">
        <v>10000</v>
      </c>
      <c r="F2861">
        <v>9.9</v>
      </c>
      <c r="G2861" s="3">
        <v>7589</v>
      </c>
      <c r="H2861" s="3">
        <v>7574.69</v>
      </c>
      <c r="I2861">
        <v>0</v>
      </c>
      <c r="J2861" s="4">
        <v>44556</v>
      </c>
      <c r="K2861">
        <v>3</v>
      </c>
      <c r="L2861">
        <v>3</v>
      </c>
      <c r="M2861">
        <v>0</v>
      </c>
      <c r="N2861">
        <v>0</v>
      </c>
      <c r="O2861">
        <v>0</v>
      </c>
      <c r="P2861">
        <v>0</v>
      </c>
      <c r="Q2861" t="s">
        <v>73</v>
      </c>
      <c r="R2861">
        <v>0</v>
      </c>
      <c r="S2861">
        <v>879</v>
      </c>
      <c r="T2861" t="s">
        <v>74</v>
      </c>
      <c r="U2861">
        <v>0</v>
      </c>
      <c r="V2861">
        <v>0</v>
      </c>
      <c r="W2861" t="s">
        <v>75</v>
      </c>
      <c r="Y2861">
        <v>9</v>
      </c>
      <c r="Z2861" t="s">
        <v>75</v>
      </c>
      <c r="AA2861" t="s">
        <v>74</v>
      </c>
      <c r="AB2861" t="s">
        <v>75</v>
      </c>
      <c r="AC2861">
        <v>0</v>
      </c>
      <c r="AD2861" t="s">
        <v>74</v>
      </c>
    </row>
    <row r="2862" spans="1:30" x14ac:dyDescent="0.6">
      <c r="A2862">
        <v>40668923078</v>
      </c>
      <c r="B2862" t="s">
        <v>1415</v>
      </c>
      <c r="C2862">
        <v>88137254173</v>
      </c>
      <c r="D2862" t="s">
        <v>1515</v>
      </c>
      <c r="E2862" s="3">
        <v>10000</v>
      </c>
      <c r="F2862">
        <v>9.9</v>
      </c>
      <c r="G2862" s="3">
        <v>7582</v>
      </c>
      <c r="H2862" s="3">
        <v>7567.69</v>
      </c>
      <c r="I2862">
        <v>0</v>
      </c>
      <c r="J2862" s="4">
        <v>44556</v>
      </c>
      <c r="K2862">
        <v>3</v>
      </c>
      <c r="L2862">
        <v>3</v>
      </c>
      <c r="M2862">
        <v>0</v>
      </c>
      <c r="N2862">
        <v>0</v>
      </c>
      <c r="O2862">
        <v>0</v>
      </c>
      <c r="P2862">
        <v>0</v>
      </c>
      <c r="Q2862" t="s">
        <v>73</v>
      </c>
      <c r="R2862">
        <v>0</v>
      </c>
      <c r="S2862">
        <v>879</v>
      </c>
      <c r="T2862" t="s">
        <v>74</v>
      </c>
      <c r="U2862">
        <v>0</v>
      </c>
      <c r="V2862">
        <v>0</v>
      </c>
      <c r="W2862" t="s">
        <v>75</v>
      </c>
      <c r="Y2862">
        <v>9</v>
      </c>
      <c r="Z2862" t="s">
        <v>75</v>
      </c>
      <c r="AA2862" t="s">
        <v>74</v>
      </c>
      <c r="AB2862" t="s">
        <v>75</v>
      </c>
      <c r="AC2862">
        <v>0</v>
      </c>
      <c r="AD2862" t="s">
        <v>74</v>
      </c>
    </row>
    <row r="2863" spans="1:30" x14ac:dyDescent="0.6">
      <c r="A2863">
        <v>40668928271</v>
      </c>
      <c r="B2863" t="s">
        <v>1415</v>
      </c>
      <c r="C2863">
        <v>90444903621</v>
      </c>
      <c r="D2863" t="s">
        <v>1516</v>
      </c>
      <c r="E2863" s="3">
        <v>10000</v>
      </c>
      <c r="F2863">
        <v>9.9</v>
      </c>
      <c r="G2863" s="3">
        <v>7582</v>
      </c>
      <c r="H2863" s="3">
        <v>7579</v>
      </c>
      <c r="I2863">
        <v>0</v>
      </c>
      <c r="J2863" s="4">
        <v>44556</v>
      </c>
      <c r="K2863">
        <v>3</v>
      </c>
      <c r="L2863">
        <v>3</v>
      </c>
      <c r="M2863">
        <v>0</v>
      </c>
      <c r="N2863">
        <v>0</v>
      </c>
      <c r="O2863">
        <v>0</v>
      </c>
      <c r="P2863">
        <v>0</v>
      </c>
      <c r="Q2863" t="s">
        <v>73</v>
      </c>
      <c r="R2863">
        <v>0</v>
      </c>
      <c r="S2863">
        <v>879</v>
      </c>
      <c r="T2863" t="s">
        <v>74</v>
      </c>
      <c r="U2863">
        <v>0</v>
      </c>
      <c r="V2863">
        <v>0</v>
      </c>
      <c r="W2863" t="s">
        <v>75</v>
      </c>
      <c r="Y2863">
        <v>9</v>
      </c>
      <c r="Z2863" t="s">
        <v>75</v>
      </c>
      <c r="AA2863" t="s">
        <v>74</v>
      </c>
      <c r="AB2863" t="s">
        <v>75</v>
      </c>
      <c r="AC2863">
        <v>0</v>
      </c>
      <c r="AD2863" t="s">
        <v>74</v>
      </c>
    </row>
    <row r="2864" spans="1:30" x14ac:dyDescent="0.6">
      <c r="A2864">
        <v>40672290275</v>
      </c>
      <c r="B2864" t="s">
        <v>1415</v>
      </c>
      <c r="C2864">
        <v>80083813446</v>
      </c>
      <c r="D2864" t="s">
        <v>1517</v>
      </c>
      <c r="E2864" s="3">
        <v>10000</v>
      </c>
      <c r="F2864">
        <v>9.9</v>
      </c>
      <c r="G2864" s="3">
        <v>7569</v>
      </c>
      <c r="H2864" s="3">
        <v>7563.88</v>
      </c>
      <c r="I2864">
        <v>0</v>
      </c>
      <c r="J2864" s="4">
        <v>44561</v>
      </c>
      <c r="K2864">
        <v>3</v>
      </c>
      <c r="L2864">
        <v>3</v>
      </c>
      <c r="M2864">
        <v>0</v>
      </c>
      <c r="N2864">
        <v>0</v>
      </c>
      <c r="O2864">
        <v>0</v>
      </c>
      <c r="P2864">
        <v>0</v>
      </c>
      <c r="Q2864" t="s">
        <v>73</v>
      </c>
      <c r="R2864">
        <v>0</v>
      </c>
      <c r="S2864">
        <v>879</v>
      </c>
      <c r="T2864" t="s">
        <v>74</v>
      </c>
      <c r="U2864">
        <v>0</v>
      </c>
      <c r="V2864">
        <v>0</v>
      </c>
      <c r="W2864" t="s">
        <v>75</v>
      </c>
      <c r="Y2864">
        <v>9</v>
      </c>
      <c r="Z2864" t="s">
        <v>75</v>
      </c>
      <c r="AA2864" t="s">
        <v>74</v>
      </c>
      <c r="AB2864" t="s">
        <v>75</v>
      </c>
      <c r="AC2864">
        <v>0</v>
      </c>
      <c r="AD2864" t="s">
        <v>74</v>
      </c>
    </row>
    <row r="2865" spans="1:34" x14ac:dyDescent="0.6">
      <c r="A2865">
        <v>40672401919</v>
      </c>
      <c r="B2865" t="s">
        <v>1415</v>
      </c>
      <c r="C2865">
        <v>85581516815</v>
      </c>
      <c r="D2865" t="s">
        <v>1518</v>
      </c>
      <c r="E2865" s="3">
        <v>10000</v>
      </c>
      <c r="F2865">
        <v>9.9</v>
      </c>
      <c r="G2865" s="3">
        <v>7569</v>
      </c>
      <c r="H2865" s="3">
        <v>7563.88</v>
      </c>
      <c r="I2865">
        <v>0</v>
      </c>
      <c r="J2865" s="4">
        <v>44560</v>
      </c>
      <c r="K2865">
        <v>3</v>
      </c>
      <c r="L2865">
        <v>3</v>
      </c>
      <c r="M2865">
        <v>0</v>
      </c>
      <c r="N2865">
        <v>0</v>
      </c>
      <c r="O2865">
        <v>0</v>
      </c>
      <c r="P2865">
        <v>0</v>
      </c>
      <c r="Q2865" t="s">
        <v>73</v>
      </c>
      <c r="R2865">
        <v>0</v>
      </c>
      <c r="S2865">
        <v>879</v>
      </c>
      <c r="T2865" t="s">
        <v>74</v>
      </c>
      <c r="U2865">
        <v>0</v>
      </c>
      <c r="V2865">
        <v>0</v>
      </c>
      <c r="W2865" t="s">
        <v>75</v>
      </c>
      <c r="Y2865">
        <v>9</v>
      </c>
      <c r="Z2865" t="s">
        <v>75</v>
      </c>
      <c r="AA2865" t="s">
        <v>74</v>
      </c>
      <c r="AB2865" t="s">
        <v>75</v>
      </c>
      <c r="AC2865">
        <v>0</v>
      </c>
      <c r="AD2865" t="s">
        <v>74</v>
      </c>
    </row>
    <row r="2866" spans="1:34" x14ac:dyDescent="0.6">
      <c r="A2866">
        <v>40672502112</v>
      </c>
      <c r="B2866" t="s">
        <v>1415</v>
      </c>
      <c r="C2866">
        <v>85914077167</v>
      </c>
      <c r="D2866" t="s">
        <v>1519</v>
      </c>
      <c r="E2866" s="3">
        <v>10000</v>
      </c>
      <c r="F2866">
        <v>9.9</v>
      </c>
      <c r="G2866" s="3">
        <v>7569</v>
      </c>
      <c r="H2866" s="3">
        <v>7563.88</v>
      </c>
      <c r="I2866">
        <v>0</v>
      </c>
      <c r="J2866" s="4">
        <v>44560</v>
      </c>
      <c r="K2866">
        <v>3</v>
      </c>
      <c r="L2866">
        <v>3</v>
      </c>
      <c r="M2866">
        <v>0</v>
      </c>
      <c r="N2866">
        <v>0</v>
      </c>
      <c r="O2866">
        <v>0</v>
      </c>
      <c r="P2866">
        <v>0</v>
      </c>
      <c r="Q2866" t="s">
        <v>73</v>
      </c>
      <c r="R2866">
        <v>0</v>
      </c>
      <c r="S2866">
        <v>879</v>
      </c>
      <c r="T2866" t="s">
        <v>74</v>
      </c>
      <c r="U2866">
        <v>0</v>
      </c>
      <c r="V2866">
        <v>0</v>
      </c>
      <c r="W2866" t="s">
        <v>75</v>
      </c>
      <c r="Y2866">
        <v>9</v>
      </c>
      <c r="Z2866" t="s">
        <v>75</v>
      </c>
      <c r="AA2866" t="s">
        <v>74</v>
      </c>
      <c r="AB2866" t="s">
        <v>75</v>
      </c>
      <c r="AC2866">
        <v>0</v>
      </c>
      <c r="AD2866" t="s">
        <v>74</v>
      </c>
    </row>
    <row r="2867" spans="1:34" x14ac:dyDescent="0.6">
      <c r="A2867">
        <v>40672582188</v>
      </c>
      <c r="B2867" t="s">
        <v>1415</v>
      </c>
      <c r="C2867">
        <v>89443730180</v>
      </c>
      <c r="D2867" t="s">
        <v>1520</v>
      </c>
      <c r="E2867" s="3">
        <v>10000</v>
      </c>
      <c r="F2867">
        <v>9.9</v>
      </c>
      <c r="G2867" s="3">
        <v>7569</v>
      </c>
      <c r="H2867" s="3">
        <v>7563.88</v>
      </c>
      <c r="I2867">
        <v>0</v>
      </c>
      <c r="J2867" s="4">
        <v>44560</v>
      </c>
      <c r="K2867">
        <v>3</v>
      </c>
      <c r="L2867">
        <v>3</v>
      </c>
      <c r="M2867">
        <v>0</v>
      </c>
      <c r="N2867">
        <v>0</v>
      </c>
      <c r="O2867">
        <v>0</v>
      </c>
      <c r="P2867">
        <v>0</v>
      </c>
      <c r="Q2867" t="s">
        <v>73</v>
      </c>
      <c r="R2867">
        <v>0</v>
      </c>
      <c r="S2867">
        <v>879</v>
      </c>
      <c r="T2867" t="s">
        <v>74</v>
      </c>
      <c r="U2867">
        <v>0</v>
      </c>
      <c r="V2867">
        <v>0</v>
      </c>
      <c r="W2867" t="s">
        <v>75</v>
      </c>
      <c r="Y2867">
        <v>9</v>
      </c>
      <c r="Z2867" t="s">
        <v>75</v>
      </c>
      <c r="AA2867" t="s">
        <v>74</v>
      </c>
      <c r="AB2867" t="s">
        <v>75</v>
      </c>
      <c r="AC2867">
        <v>0</v>
      </c>
      <c r="AD2867" t="s">
        <v>74</v>
      </c>
    </row>
    <row r="2868" spans="1:34" x14ac:dyDescent="0.6">
      <c r="A2868">
        <v>40672671748</v>
      </c>
      <c r="B2868" t="s">
        <v>1415</v>
      </c>
      <c r="C2868">
        <v>89456940761</v>
      </c>
      <c r="D2868" t="s">
        <v>1521</v>
      </c>
      <c r="E2868" s="3">
        <v>10000</v>
      </c>
      <c r="F2868">
        <v>9.9</v>
      </c>
      <c r="G2868" s="3">
        <v>7570</v>
      </c>
      <c r="H2868" s="3">
        <v>7564.88</v>
      </c>
      <c r="I2868">
        <v>0</v>
      </c>
      <c r="J2868" s="4">
        <v>44560</v>
      </c>
      <c r="K2868">
        <v>3</v>
      </c>
      <c r="L2868">
        <v>3</v>
      </c>
      <c r="M2868">
        <v>0</v>
      </c>
      <c r="N2868">
        <v>0</v>
      </c>
      <c r="O2868">
        <v>0</v>
      </c>
      <c r="P2868">
        <v>0</v>
      </c>
      <c r="Q2868" t="s">
        <v>73</v>
      </c>
      <c r="R2868">
        <v>0</v>
      </c>
      <c r="S2868">
        <v>879</v>
      </c>
      <c r="T2868" t="s">
        <v>74</v>
      </c>
      <c r="U2868">
        <v>0</v>
      </c>
      <c r="V2868">
        <v>0</v>
      </c>
      <c r="W2868" t="s">
        <v>75</v>
      </c>
      <c r="Y2868">
        <v>9</v>
      </c>
      <c r="Z2868" t="s">
        <v>75</v>
      </c>
      <c r="AA2868" t="s">
        <v>74</v>
      </c>
      <c r="AB2868" t="s">
        <v>75</v>
      </c>
      <c r="AC2868">
        <v>0</v>
      </c>
      <c r="AD2868" t="s">
        <v>74</v>
      </c>
    </row>
    <row r="2869" spans="1:34" x14ac:dyDescent="0.6">
      <c r="A2869">
        <v>40672956575</v>
      </c>
      <c r="B2869" t="s">
        <v>1415</v>
      </c>
      <c r="C2869">
        <v>90638240278</v>
      </c>
      <c r="D2869" t="s">
        <v>1522</v>
      </c>
      <c r="E2869" s="3">
        <v>10000</v>
      </c>
      <c r="F2869">
        <v>9.9</v>
      </c>
      <c r="G2869" s="3">
        <v>7569</v>
      </c>
      <c r="H2869" s="3">
        <v>7563.88</v>
      </c>
      <c r="I2869">
        <v>0</v>
      </c>
      <c r="J2869" s="4">
        <v>44560</v>
      </c>
      <c r="K2869">
        <v>3</v>
      </c>
      <c r="L2869">
        <v>3</v>
      </c>
      <c r="M2869">
        <v>0</v>
      </c>
      <c r="N2869">
        <v>0</v>
      </c>
      <c r="O2869">
        <v>0</v>
      </c>
      <c r="P2869">
        <v>0</v>
      </c>
      <c r="Q2869" t="s">
        <v>73</v>
      </c>
      <c r="R2869">
        <v>0</v>
      </c>
      <c r="S2869">
        <v>879</v>
      </c>
      <c r="T2869" t="s">
        <v>74</v>
      </c>
      <c r="U2869">
        <v>0</v>
      </c>
      <c r="V2869">
        <v>0</v>
      </c>
      <c r="W2869" t="s">
        <v>75</v>
      </c>
      <c r="Y2869">
        <v>9</v>
      </c>
      <c r="Z2869" t="s">
        <v>75</v>
      </c>
      <c r="AA2869" t="s">
        <v>74</v>
      </c>
      <c r="AB2869" t="s">
        <v>75</v>
      </c>
      <c r="AC2869">
        <v>0</v>
      </c>
      <c r="AD2869" t="s">
        <v>74</v>
      </c>
    </row>
    <row r="2870" spans="1:34" x14ac:dyDescent="0.6">
      <c r="A2870">
        <v>40672965331</v>
      </c>
      <c r="B2870" t="s">
        <v>1415</v>
      </c>
      <c r="C2870">
        <v>88155349143</v>
      </c>
      <c r="D2870" t="s">
        <v>1523</v>
      </c>
      <c r="E2870" s="3">
        <v>10000</v>
      </c>
      <c r="F2870">
        <v>9.9</v>
      </c>
      <c r="G2870" s="3">
        <v>7569</v>
      </c>
      <c r="H2870" s="3">
        <v>7563.88</v>
      </c>
      <c r="I2870">
        <v>0</v>
      </c>
      <c r="J2870" s="4">
        <v>44561</v>
      </c>
      <c r="K2870">
        <v>3</v>
      </c>
      <c r="L2870">
        <v>3</v>
      </c>
      <c r="M2870">
        <v>0</v>
      </c>
      <c r="N2870">
        <v>0</v>
      </c>
      <c r="O2870">
        <v>0</v>
      </c>
      <c r="P2870">
        <v>0</v>
      </c>
      <c r="Q2870" t="s">
        <v>73</v>
      </c>
      <c r="R2870">
        <v>0</v>
      </c>
      <c r="S2870">
        <v>879</v>
      </c>
      <c r="T2870" t="s">
        <v>74</v>
      </c>
      <c r="U2870">
        <v>0</v>
      </c>
      <c r="V2870">
        <v>0</v>
      </c>
      <c r="W2870" t="s">
        <v>75</v>
      </c>
      <c r="Y2870">
        <v>9</v>
      </c>
      <c r="Z2870" t="s">
        <v>75</v>
      </c>
      <c r="AA2870" t="s">
        <v>74</v>
      </c>
      <c r="AB2870" t="s">
        <v>75</v>
      </c>
      <c r="AC2870">
        <v>0</v>
      </c>
      <c r="AD2870" t="s">
        <v>74</v>
      </c>
    </row>
    <row r="2871" spans="1:34" x14ac:dyDescent="0.6">
      <c r="A2871">
        <v>40675750071</v>
      </c>
      <c r="B2871" t="s">
        <v>1415</v>
      </c>
      <c r="C2871">
        <v>85295268719</v>
      </c>
      <c r="D2871" t="s">
        <v>1524</v>
      </c>
      <c r="E2871" s="3">
        <v>10000</v>
      </c>
      <c r="F2871">
        <v>9.9</v>
      </c>
      <c r="G2871" s="3">
        <v>7574</v>
      </c>
      <c r="H2871" s="3">
        <v>7571</v>
      </c>
      <c r="I2871">
        <v>0</v>
      </c>
      <c r="J2871" s="4">
        <v>44559</v>
      </c>
      <c r="K2871">
        <v>3</v>
      </c>
      <c r="L2871">
        <v>3</v>
      </c>
      <c r="M2871">
        <v>0</v>
      </c>
      <c r="N2871">
        <v>0</v>
      </c>
      <c r="O2871">
        <v>0</v>
      </c>
      <c r="P2871">
        <v>0</v>
      </c>
      <c r="Q2871" t="s">
        <v>73</v>
      </c>
      <c r="R2871">
        <v>0</v>
      </c>
      <c r="S2871">
        <v>879</v>
      </c>
      <c r="T2871" t="s">
        <v>74</v>
      </c>
      <c r="U2871">
        <v>0</v>
      </c>
      <c r="V2871">
        <v>0</v>
      </c>
      <c r="W2871" t="s">
        <v>75</v>
      </c>
      <c r="Y2871">
        <v>9</v>
      </c>
      <c r="Z2871" t="s">
        <v>75</v>
      </c>
      <c r="AA2871" t="s">
        <v>74</v>
      </c>
      <c r="AB2871" t="s">
        <v>75</v>
      </c>
      <c r="AC2871">
        <v>0</v>
      </c>
      <c r="AD2871" t="s">
        <v>74</v>
      </c>
    </row>
    <row r="2872" spans="1:34" x14ac:dyDescent="0.6">
      <c r="A2872">
        <v>40677945241</v>
      </c>
      <c r="B2872" t="s">
        <v>1415</v>
      </c>
      <c r="C2872">
        <v>80083821491</v>
      </c>
      <c r="D2872" t="s">
        <v>1525</v>
      </c>
      <c r="E2872" s="3">
        <v>10000</v>
      </c>
      <c r="F2872">
        <v>9.9</v>
      </c>
      <c r="G2872" s="3">
        <v>7571</v>
      </c>
      <c r="H2872" s="3">
        <v>7564.46</v>
      </c>
      <c r="I2872">
        <v>0</v>
      </c>
      <c r="J2872" s="4">
        <v>44560</v>
      </c>
      <c r="K2872">
        <v>3</v>
      </c>
      <c r="L2872">
        <v>3</v>
      </c>
      <c r="M2872">
        <v>0</v>
      </c>
      <c r="N2872">
        <v>0</v>
      </c>
      <c r="O2872">
        <v>0</v>
      </c>
      <c r="P2872">
        <v>0</v>
      </c>
      <c r="Q2872" t="s">
        <v>73</v>
      </c>
      <c r="R2872">
        <v>0</v>
      </c>
      <c r="S2872">
        <v>879</v>
      </c>
      <c r="T2872" t="s">
        <v>74</v>
      </c>
      <c r="U2872">
        <v>0</v>
      </c>
      <c r="V2872">
        <v>0</v>
      </c>
      <c r="W2872" t="s">
        <v>75</v>
      </c>
      <c r="Y2872">
        <v>9</v>
      </c>
      <c r="Z2872" t="s">
        <v>75</v>
      </c>
      <c r="AA2872" t="s">
        <v>74</v>
      </c>
      <c r="AB2872" t="s">
        <v>75</v>
      </c>
      <c r="AC2872">
        <v>0</v>
      </c>
      <c r="AD2872" t="s">
        <v>74</v>
      </c>
    </row>
    <row r="2873" spans="1:34" x14ac:dyDescent="0.6">
      <c r="A2873">
        <v>40677954426</v>
      </c>
      <c r="B2873" t="s">
        <v>1415</v>
      </c>
      <c r="C2873">
        <v>85533247984</v>
      </c>
      <c r="D2873" t="s">
        <v>1526</v>
      </c>
      <c r="E2873" s="3">
        <v>10000</v>
      </c>
      <c r="F2873">
        <v>9.9</v>
      </c>
      <c r="G2873" s="3">
        <v>7571</v>
      </c>
      <c r="H2873" s="3">
        <v>7564.46</v>
      </c>
      <c r="I2873">
        <v>0</v>
      </c>
      <c r="J2873" s="4">
        <v>44560</v>
      </c>
      <c r="K2873">
        <v>3</v>
      </c>
      <c r="L2873">
        <v>3</v>
      </c>
      <c r="M2873">
        <v>0</v>
      </c>
      <c r="N2873">
        <v>0</v>
      </c>
      <c r="O2873">
        <v>0</v>
      </c>
      <c r="P2873">
        <v>0</v>
      </c>
      <c r="Q2873" t="s">
        <v>73</v>
      </c>
      <c r="R2873">
        <v>0</v>
      </c>
      <c r="S2873">
        <v>879</v>
      </c>
      <c r="T2873" t="s">
        <v>74</v>
      </c>
      <c r="U2873">
        <v>0</v>
      </c>
      <c r="V2873">
        <v>0</v>
      </c>
      <c r="Z2873" t="s">
        <v>75</v>
      </c>
      <c r="AA2873" t="s">
        <v>74</v>
      </c>
      <c r="AB2873" t="s">
        <v>75</v>
      </c>
      <c r="AC2873">
        <v>0</v>
      </c>
      <c r="AD2873" t="s">
        <v>74</v>
      </c>
    </row>
    <row r="2874" spans="1:34" x14ac:dyDescent="0.6">
      <c r="A2874">
        <v>40678207520</v>
      </c>
      <c r="B2874" t="s">
        <v>1415</v>
      </c>
      <c r="C2874">
        <v>85003982184</v>
      </c>
      <c r="D2874" t="s">
        <v>1527</v>
      </c>
      <c r="E2874" s="3">
        <v>10000</v>
      </c>
      <c r="F2874">
        <v>9.9</v>
      </c>
      <c r="G2874" s="3">
        <v>7571</v>
      </c>
      <c r="H2874" s="3">
        <v>7564.46</v>
      </c>
      <c r="I2874">
        <v>0</v>
      </c>
      <c r="J2874" s="4">
        <v>44560</v>
      </c>
      <c r="K2874">
        <v>3</v>
      </c>
      <c r="L2874">
        <v>3</v>
      </c>
      <c r="M2874">
        <v>0</v>
      </c>
      <c r="N2874">
        <v>0</v>
      </c>
      <c r="O2874">
        <v>0</v>
      </c>
      <c r="P2874">
        <v>0</v>
      </c>
      <c r="Q2874" t="s">
        <v>73</v>
      </c>
      <c r="R2874">
        <v>0</v>
      </c>
      <c r="S2874">
        <v>879</v>
      </c>
      <c r="T2874" t="s">
        <v>74</v>
      </c>
      <c r="U2874">
        <v>0</v>
      </c>
      <c r="V2874">
        <v>0</v>
      </c>
      <c r="W2874" t="s">
        <v>75</v>
      </c>
      <c r="Y2874">
        <v>9</v>
      </c>
      <c r="Z2874" t="s">
        <v>75</v>
      </c>
      <c r="AA2874" t="s">
        <v>74</v>
      </c>
      <c r="AB2874" t="s">
        <v>75</v>
      </c>
      <c r="AC2874">
        <v>0</v>
      </c>
      <c r="AD2874" t="s">
        <v>74</v>
      </c>
    </row>
    <row r="2875" spans="1:34" x14ac:dyDescent="0.6">
      <c r="A2875">
        <v>40678218861</v>
      </c>
      <c r="B2875" t="s">
        <v>1415</v>
      </c>
      <c r="C2875">
        <v>86363273158</v>
      </c>
      <c r="D2875" t="s">
        <v>1528</v>
      </c>
      <c r="E2875" s="3">
        <v>10000</v>
      </c>
      <c r="F2875">
        <v>9.9</v>
      </c>
      <c r="G2875">
        <v>0</v>
      </c>
      <c r="H2875">
        <v>0</v>
      </c>
      <c r="I2875">
        <v>0</v>
      </c>
      <c r="J2875" s="4">
        <v>44560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 t="s">
        <v>73</v>
      </c>
      <c r="R2875">
        <v>0</v>
      </c>
      <c r="S2875">
        <v>879</v>
      </c>
      <c r="T2875" t="s">
        <v>74</v>
      </c>
      <c r="U2875">
        <v>0</v>
      </c>
      <c r="V2875">
        <v>24.4</v>
      </c>
      <c r="Z2875" t="s">
        <v>75</v>
      </c>
      <c r="AA2875" t="s">
        <v>74</v>
      </c>
      <c r="AB2875" t="s">
        <v>75</v>
      </c>
      <c r="AC2875">
        <v>0</v>
      </c>
      <c r="AD2875" t="s">
        <v>74</v>
      </c>
      <c r="AE2875" t="s">
        <v>76</v>
      </c>
      <c r="AF2875" s="4">
        <v>44651</v>
      </c>
      <c r="AG2875">
        <v>0</v>
      </c>
    </row>
    <row r="2876" spans="1:34" x14ac:dyDescent="0.6">
      <c r="A2876">
        <v>40678228993</v>
      </c>
      <c r="B2876" t="s">
        <v>1415</v>
      </c>
      <c r="C2876">
        <v>89567638731</v>
      </c>
      <c r="D2876" t="s">
        <v>1529</v>
      </c>
      <c r="E2876" s="3">
        <v>10000</v>
      </c>
      <c r="F2876">
        <v>9.9</v>
      </c>
      <c r="G2876" s="3">
        <v>7577</v>
      </c>
      <c r="H2876" s="3">
        <v>7570.46</v>
      </c>
      <c r="I2876">
        <v>0</v>
      </c>
      <c r="J2876" s="4">
        <v>44560</v>
      </c>
      <c r="K2876">
        <v>3</v>
      </c>
      <c r="L2876">
        <v>3</v>
      </c>
      <c r="M2876">
        <v>0</v>
      </c>
      <c r="N2876">
        <v>0</v>
      </c>
      <c r="O2876">
        <v>0</v>
      </c>
      <c r="P2876">
        <v>0</v>
      </c>
      <c r="Q2876" t="s">
        <v>73</v>
      </c>
      <c r="R2876">
        <v>0</v>
      </c>
      <c r="S2876">
        <v>879</v>
      </c>
      <c r="T2876" t="s">
        <v>74</v>
      </c>
      <c r="U2876">
        <v>0</v>
      </c>
      <c r="V2876">
        <v>0</v>
      </c>
      <c r="W2876" t="s">
        <v>75</v>
      </c>
      <c r="Y2876">
        <v>9</v>
      </c>
      <c r="Z2876" t="s">
        <v>75</v>
      </c>
      <c r="AA2876" t="s">
        <v>74</v>
      </c>
      <c r="AB2876" t="s">
        <v>75</v>
      </c>
      <c r="AC2876">
        <v>0</v>
      </c>
      <c r="AD2876" t="s">
        <v>74</v>
      </c>
    </row>
    <row r="2877" spans="1:34" x14ac:dyDescent="0.6">
      <c r="A2877">
        <v>40678301157</v>
      </c>
      <c r="B2877" t="s">
        <v>1415</v>
      </c>
      <c r="C2877">
        <v>85905729783</v>
      </c>
      <c r="D2877" t="s">
        <v>1530</v>
      </c>
      <c r="E2877" s="3">
        <v>10000</v>
      </c>
      <c r="F2877">
        <v>9.9</v>
      </c>
      <c r="G2877" s="3">
        <v>7571</v>
      </c>
      <c r="H2877" s="3">
        <v>7564.46</v>
      </c>
      <c r="I2877">
        <v>0</v>
      </c>
      <c r="J2877" s="4">
        <v>44560</v>
      </c>
      <c r="K2877">
        <v>3</v>
      </c>
      <c r="L2877">
        <v>3</v>
      </c>
      <c r="M2877">
        <v>0</v>
      </c>
      <c r="N2877">
        <v>0</v>
      </c>
      <c r="O2877">
        <v>0</v>
      </c>
      <c r="P2877">
        <v>0</v>
      </c>
      <c r="Q2877" t="s">
        <v>73</v>
      </c>
      <c r="R2877">
        <v>0</v>
      </c>
      <c r="S2877">
        <v>879</v>
      </c>
      <c r="T2877" t="s">
        <v>74</v>
      </c>
      <c r="U2877">
        <v>0</v>
      </c>
      <c r="V2877">
        <v>0</v>
      </c>
      <c r="W2877" t="s">
        <v>75</v>
      </c>
      <c r="Y2877">
        <v>9</v>
      </c>
      <c r="Z2877" t="s">
        <v>75</v>
      </c>
      <c r="AA2877" t="s">
        <v>74</v>
      </c>
      <c r="AB2877" t="s">
        <v>75</v>
      </c>
      <c r="AC2877">
        <v>0</v>
      </c>
      <c r="AD2877" t="s">
        <v>74</v>
      </c>
    </row>
    <row r="2878" spans="1:34" x14ac:dyDescent="0.6">
      <c r="A2878">
        <v>40678309995</v>
      </c>
      <c r="B2878" t="s">
        <v>1415</v>
      </c>
      <c r="C2878">
        <v>88198684658</v>
      </c>
      <c r="D2878" t="s">
        <v>1531</v>
      </c>
      <c r="E2878" s="3">
        <v>10000</v>
      </c>
      <c r="F2878">
        <v>9.9</v>
      </c>
      <c r="G2878" s="3">
        <v>7573</v>
      </c>
      <c r="H2878" s="3">
        <v>7566.46</v>
      </c>
      <c r="I2878">
        <v>0</v>
      </c>
      <c r="J2878" s="4">
        <v>44560</v>
      </c>
      <c r="K2878">
        <v>3</v>
      </c>
      <c r="L2878">
        <v>3</v>
      </c>
      <c r="M2878">
        <v>0</v>
      </c>
      <c r="N2878">
        <v>0</v>
      </c>
      <c r="O2878">
        <v>0</v>
      </c>
      <c r="P2878">
        <v>0</v>
      </c>
      <c r="Q2878" t="s">
        <v>73</v>
      </c>
      <c r="R2878">
        <v>0</v>
      </c>
      <c r="S2878">
        <v>879</v>
      </c>
      <c r="T2878" t="s">
        <v>74</v>
      </c>
      <c r="U2878">
        <v>0</v>
      </c>
      <c r="V2878">
        <v>0</v>
      </c>
      <c r="W2878" t="s">
        <v>75</v>
      </c>
      <c r="Y2878">
        <v>9</v>
      </c>
      <c r="Z2878" t="s">
        <v>75</v>
      </c>
      <c r="AA2878" t="s">
        <v>74</v>
      </c>
      <c r="AB2878" t="s">
        <v>75</v>
      </c>
      <c r="AC2878">
        <v>0</v>
      </c>
      <c r="AD2878" t="s">
        <v>74</v>
      </c>
    </row>
    <row r="2879" spans="1:34" x14ac:dyDescent="0.6">
      <c r="A2879" t="s">
        <v>14</v>
      </c>
      <c r="B2879" t="s">
        <v>15</v>
      </c>
      <c r="C2879" t="s">
        <v>16</v>
      </c>
      <c r="D2879" t="s">
        <v>17</v>
      </c>
      <c r="E2879" t="s">
        <v>18</v>
      </c>
      <c r="F2879" t="s">
        <v>19</v>
      </c>
      <c r="G2879" t="s">
        <v>69</v>
      </c>
      <c r="H2879" t="s">
        <v>70</v>
      </c>
      <c r="I2879" t="s">
        <v>21</v>
      </c>
      <c r="J2879" t="s">
        <v>19</v>
      </c>
      <c r="K2879" t="s">
        <v>22</v>
      </c>
      <c r="L2879" t="s">
        <v>22</v>
      </c>
      <c r="M2879" t="s">
        <v>22</v>
      </c>
      <c r="N2879" t="s">
        <v>23</v>
      </c>
      <c r="O2879" t="s">
        <v>22</v>
      </c>
      <c r="P2879" t="s">
        <v>24</v>
      </c>
      <c r="Q2879" t="s">
        <v>19</v>
      </c>
      <c r="R2879" t="s">
        <v>25</v>
      </c>
      <c r="S2879" t="s">
        <v>21</v>
      </c>
      <c r="T2879" t="s">
        <v>26</v>
      </c>
      <c r="U2879" t="s">
        <v>14</v>
      </c>
      <c r="V2879" t="s">
        <v>18</v>
      </c>
      <c r="W2879" t="s">
        <v>24</v>
      </c>
      <c r="X2879" t="s">
        <v>27</v>
      </c>
      <c r="Y2879" t="s">
        <v>25</v>
      </c>
      <c r="Z2879" t="s">
        <v>28</v>
      </c>
      <c r="AA2879" t="s">
        <v>29</v>
      </c>
      <c r="AB2879" t="s">
        <v>25</v>
      </c>
      <c r="AC2879" t="s">
        <v>18</v>
      </c>
      <c r="AD2879" t="s">
        <v>26</v>
      </c>
      <c r="AE2879" t="s">
        <v>29</v>
      </c>
      <c r="AF2879" t="s">
        <v>19</v>
      </c>
      <c r="AG2879" t="s">
        <v>30</v>
      </c>
      <c r="AH2879" t="s">
        <v>31</v>
      </c>
    </row>
    <row r="2881" spans="1:34" x14ac:dyDescent="0.6">
      <c r="A2881" t="s">
        <v>101</v>
      </c>
      <c r="B2881" t="s">
        <v>102</v>
      </c>
      <c r="C2881" t="s">
        <v>103</v>
      </c>
      <c r="D2881" t="s">
        <v>104</v>
      </c>
    </row>
    <row r="2883" spans="1:34" x14ac:dyDescent="0.6">
      <c r="A2883" t="s">
        <v>3</v>
      </c>
      <c r="B2883">
        <v>1</v>
      </c>
      <c r="C2883" t="s">
        <v>4</v>
      </c>
      <c r="D2883" t="s">
        <v>5</v>
      </c>
      <c r="E2883" t="s">
        <v>6</v>
      </c>
      <c r="F2883" s="1">
        <v>45383.166666666664</v>
      </c>
      <c r="G2883">
        <v>0</v>
      </c>
    </row>
    <row r="2884" spans="1:34" x14ac:dyDescent="0.6">
      <c r="A2884" t="s">
        <v>7</v>
      </c>
      <c r="E2884" t="s">
        <v>8</v>
      </c>
      <c r="F2884" s="2">
        <v>44621</v>
      </c>
    </row>
    <row r="2885" spans="1:34" x14ac:dyDescent="0.6">
      <c r="C2885" t="s">
        <v>9</v>
      </c>
      <c r="D2885" t="s">
        <v>10</v>
      </c>
    </row>
    <row r="2886" spans="1:34" x14ac:dyDescent="0.6">
      <c r="A2886" t="s">
        <v>11</v>
      </c>
      <c r="B2886" t="s">
        <v>12</v>
      </c>
      <c r="E2886" t="s">
        <v>1532</v>
      </c>
    </row>
    <row r="2887" spans="1:34" x14ac:dyDescent="0.6">
      <c r="A2887" t="s">
        <v>0</v>
      </c>
    </row>
    <row r="2888" spans="1:34" x14ac:dyDescent="0.6">
      <c r="A2888" t="s">
        <v>14</v>
      </c>
      <c r="B2888" t="s">
        <v>15</v>
      </c>
      <c r="C2888" t="s">
        <v>16</v>
      </c>
      <c r="D2888" t="s">
        <v>17</v>
      </c>
      <c r="E2888" t="s">
        <v>18</v>
      </c>
      <c r="F2888" t="s">
        <v>19</v>
      </c>
      <c r="G2888" t="s">
        <v>20</v>
      </c>
      <c r="H2888" t="s">
        <v>21</v>
      </c>
      <c r="I2888" t="s">
        <v>21</v>
      </c>
      <c r="J2888" t="s">
        <v>19</v>
      </c>
      <c r="K2888" t="s">
        <v>22</v>
      </c>
      <c r="L2888" t="s">
        <v>22</v>
      </c>
      <c r="M2888" t="s">
        <v>22</v>
      </c>
      <c r="N2888" t="s">
        <v>23</v>
      </c>
      <c r="O2888" t="s">
        <v>22</v>
      </c>
      <c r="P2888" t="s">
        <v>24</v>
      </c>
      <c r="Q2888" t="s">
        <v>19</v>
      </c>
      <c r="R2888" t="s">
        <v>25</v>
      </c>
      <c r="S2888" t="s">
        <v>21</v>
      </c>
      <c r="T2888" t="s">
        <v>26</v>
      </c>
      <c r="U2888" t="s">
        <v>14</v>
      </c>
      <c r="V2888" t="s">
        <v>18</v>
      </c>
      <c r="W2888" t="s">
        <v>24</v>
      </c>
      <c r="X2888" t="s">
        <v>27</v>
      </c>
      <c r="Y2888" t="s">
        <v>25</v>
      </c>
      <c r="Z2888" t="s">
        <v>28</v>
      </c>
      <c r="AA2888" t="s">
        <v>29</v>
      </c>
      <c r="AB2888" t="s">
        <v>25</v>
      </c>
      <c r="AC2888" t="s">
        <v>18</v>
      </c>
      <c r="AD2888" t="s">
        <v>26</v>
      </c>
      <c r="AE2888" t="s">
        <v>29</v>
      </c>
      <c r="AF2888" t="s">
        <v>19</v>
      </c>
      <c r="AG2888" t="s">
        <v>30</v>
      </c>
      <c r="AH2888" t="s">
        <v>31</v>
      </c>
    </row>
    <row r="2889" spans="1:34" x14ac:dyDescent="0.6">
      <c r="A2889" t="s">
        <v>32</v>
      </c>
      <c r="B2889" t="s">
        <v>33</v>
      </c>
      <c r="C2889" t="s">
        <v>34</v>
      </c>
      <c r="D2889" t="s">
        <v>35</v>
      </c>
      <c r="E2889" t="s">
        <v>36</v>
      </c>
      <c r="F2889" t="s">
        <v>37</v>
      </c>
      <c r="G2889" t="s">
        <v>38</v>
      </c>
      <c r="H2889" t="s">
        <v>39</v>
      </c>
      <c r="I2889" t="s">
        <v>40</v>
      </c>
      <c r="J2889" t="s">
        <v>41</v>
      </c>
      <c r="K2889" t="s">
        <v>42</v>
      </c>
      <c r="L2889" t="s">
        <v>42</v>
      </c>
      <c r="M2889" t="s">
        <v>42</v>
      </c>
      <c r="N2889" t="s">
        <v>43</v>
      </c>
      <c r="O2889" t="s">
        <v>44</v>
      </c>
      <c r="P2889" t="s">
        <v>45</v>
      </c>
      <c r="Q2889" t="s">
        <v>46</v>
      </c>
      <c r="R2889" t="s">
        <v>47</v>
      </c>
      <c r="S2889" t="s">
        <v>48</v>
      </c>
      <c r="T2889" t="s">
        <v>49</v>
      </c>
      <c r="U2889" t="s">
        <v>50</v>
      </c>
      <c r="V2889" t="s">
        <v>51</v>
      </c>
      <c r="W2889" t="s">
        <v>52</v>
      </c>
      <c r="X2889" t="s">
        <v>53</v>
      </c>
      <c r="Y2889" t="s">
        <v>54</v>
      </c>
      <c r="Z2889" t="s">
        <v>55</v>
      </c>
      <c r="AA2889" t="s">
        <v>56</v>
      </c>
      <c r="AB2889" t="s">
        <v>57</v>
      </c>
      <c r="AC2889" t="s">
        <v>58</v>
      </c>
      <c r="AD2889" t="s">
        <v>59</v>
      </c>
      <c r="AE2889" t="s">
        <v>60</v>
      </c>
      <c r="AF2889" t="s">
        <v>61</v>
      </c>
      <c r="AG2889" t="s">
        <v>62</v>
      </c>
    </row>
    <row r="2890" spans="1:34" x14ac:dyDescent="0.6">
      <c r="J2890" t="s">
        <v>63</v>
      </c>
      <c r="K2890" t="s">
        <v>64</v>
      </c>
      <c r="L2890" t="s">
        <v>65</v>
      </c>
      <c r="M2890" t="s">
        <v>66</v>
      </c>
      <c r="N2890" t="s">
        <v>67</v>
      </c>
      <c r="O2890" t="s">
        <v>67</v>
      </c>
      <c r="P2890" t="s">
        <v>68</v>
      </c>
    </row>
    <row r="2891" spans="1:34" x14ac:dyDescent="0.6">
      <c r="A2891" t="s">
        <v>14</v>
      </c>
      <c r="B2891" t="s">
        <v>15</v>
      </c>
      <c r="C2891" t="s">
        <v>16</v>
      </c>
      <c r="D2891" t="s">
        <v>17</v>
      </c>
      <c r="E2891" t="s">
        <v>18</v>
      </c>
      <c r="F2891" t="s">
        <v>19</v>
      </c>
      <c r="G2891" t="s">
        <v>69</v>
      </c>
      <c r="H2891" t="s">
        <v>70</v>
      </c>
      <c r="I2891" t="s">
        <v>21</v>
      </c>
      <c r="J2891" t="s">
        <v>19</v>
      </c>
      <c r="K2891" t="s">
        <v>22</v>
      </c>
      <c r="L2891" t="s">
        <v>22</v>
      </c>
      <c r="M2891" t="s">
        <v>22</v>
      </c>
      <c r="N2891" t="s">
        <v>23</v>
      </c>
      <c r="O2891" t="s">
        <v>22</v>
      </c>
      <c r="P2891" t="s">
        <v>24</v>
      </c>
      <c r="Q2891" t="s">
        <v>19</v>
      </c>
      <c r="R2891" t="s">
        <v>25</v>
      </c>
      <c r="S2891" t="s">
        <v>21</v>
      </c>
      <c r="T2891" t="s">
        <v>26</v>
      </c>
      <c r="U2891" t="s">
        <v>14</v>
      </c>
      <c r="V2891" t="s">
        <v>18</v>
      </c>
      <c r="W2891" t="s">
        <v>24</v>
      </c>
      <c r="X2891" t="s">
        <v>27</v>
      </c>
      <c r="Y2891" t="s">
        <v>25</v>
      </c>
      <c r="Z2891" t="s">
        <v>28</v>
      </c>
      <c r="AA2891" t="s">
        <v>29</v>
      </c>
      <c r="AB2891" t="s">
        <v>25</v>
      </c>
      <c r="AC2891" t="s">
        <v>18</v>
      </c>
      <c r="AD2891" t="s">
        <v>26</v>
      </c>
      <c r="AE2891" t="s">
        <v>29</v>
      </c>
      <c r="AF2891" t="s">
        <v>19</v>
      </c>
      <c r="AG2891" t="s">
        <v>30</v>
      </c>
      <c r="AH2891" t="s">
        <v>31</v>
      </c>
    </row>
    <row r="2892" spans="1:34" x14ac:dyDescent="0.6">
      <c r="A2892">
        <v>40681142907</v>
      </c>
      <c r="B2892" t="s">
        <v>1415</v>
      </c>
      <c r="C2892">
        <v>86111554932</v>
      </c>
      <c r="D2892" t="s">
        <v>1533</v>
      </c>
      <c r="E2892" s="3">
        <v>10000</v>
      </c>
      <c r="F2892">
        <v>9.9</v>
      </c>
      <c r="G2892" s="3">
        <v>8292</v>
      </c>
      <c r="H2892" s="3">
        <v>6532</v>
      </c>
      <c r="I2892">
        <v>0</v>
      </c>
      <c r="J2892" s="4">
        <v>44562</v>
      </c>
      <c r="K2892">
        <v>2</v>
      </c>
      <c r="L2892">
        <v>2</v>
      </c>
      <c r="M2892">
        <v>0</v>
      </c>
      <c r="N2892">
        <v>0</v>
      </c>
      <c r="O2892">
        <v>0</v>
      </c>
      <c r="P2892">
        <v>0</v>
      </c>
      <c r="Q2892" t="s">
        <v>73</v>
      </c>
      <c r="R2892">
        <v>0</v>
      </c>
      <c r="S2892">
        <v>955</v>
      </c>
      <c r="T2892" t="s">
        <v>74</v>
      </c>
      <c r="U2892">
        <v>0</v>
      </c>
      <c r="V2892">
        <v>0</v>
      </c>
      <c r="W2892" t="s">
        <v>75</v>
      </c>
      <c r="Y2892">
        <v>9</v>
      </c>
      <c r="Z2892" t="s">
        <v>75</v>
      </c>
      <c r="AA2892" t="s">
        <v>74</v>
      </c>
      <c r="AB2892" t="s">
        <v>75</v>
      </c>
      <c r="AC2892">
        <v>0</v>
      </c>
      <c r="AD2892" t="s">
        <v>74</v>
      </c>
    </row>
    <row r="2893" spans="1:34" x14ac:dyDescent="0.6">
      <c r="A2893">
        <v>40681211485</v>
      </c>
      <c r="B2893" t="s">
        <v>1415</v>
      </c>
      <c r="C2893">
        <v>90089561087</v>
      </c>
      <c r="D2893" t="s">
        <v>1534</v>
      </c>
      <c r="E2893" s="3">
        <v>10000</v>
      </c>
      <c r="F2893">
        <v>9.9</v>
      </c>
      <c r="G2893" s="3">
        <v>8313</v>
      </c>
      <c r="H2893" s="3">
        <v>8313</v>
      </c>
      <c r="I2893">
        <v>0</v>
      </c>
      <c r="J2893" s="4">
        <v>44562</v>
      </c>
      <c r="K2893">
        <v>2</v>
      </c>
      <c r="L2893">
        <v>2</v>
      </c>
      <c r="M2893">
        <v>0</v>
      </c>
      <c r="N2893">
        <v>0</v>
      </c>
      <c r="O2893">
        <v>0</v>
      </c>
      <c r="P2893">
        <v>0</v>
      </c>
      <c r="Q2893" t="s">
        <v>73</v>
      </c>
      <c r="R2893">
        <v>0</v>
      </c>
      <c r="S2893">
        <v>955</v>
      </c>
      <c r="T2893" t="s">
        <v>74</v>
      </c>
      <c r="U2893">
        <v>0</v>
      </c>
      <c r="V2893">
        <v>0</v>
      </c>
      <c r="Z2893" t="s">
        <v>75</v>
      </c>
      <c r="AA2893" t="s">
        <v>74</v>
      </c>
      <c r="AB2893" t="s">
        <v>75</v>
      </c>
      <c r="AC2893">
        <v>0</v>
      </c>
      <c r="AD2893" t="s">
        <v>74</v>
      </c>
    </row>
    <row r="2894" spans="1:34" x14ac:dyDescent="0.6">
      <c r="A2894">
        <v>40681348487</v>
      </c>
      <c r="B2894" t="s">
        <v>1415</v>
      </c>
      <c r="C2894">
        <v>80084121090</v>
      </c>
      <c r="D2894" t="s">
        <v>1535</v>
      </c>
      <c r="E2894" s="3">
        <v>10000</v>
      </c>
      <c r="F2894">
        <v>9.9</v>
      </c>
      <c r="G2894" s="3">
        <v>8312</v>
      </c>
      <c r="H2894" s="3">
        <v>8312</v>
      </c>
      <c r="I2894">
        <v>0</v>
      </c>
      <c r="J2894" s="4">
        <v>44562</v>
      </c>
      <c r="K2894">
        <v>2</v>
      </c>
      <c r="L2894">
        <v>2</v>
      </c>
      <c r="M2894">
        <v>0</v>
      </c>
      <c r="N2894">
        <v>0</v>
      </c>
      <c r="O2894">
        <v>0</v>
      </c>
      <c r="P2894">
        <v>0</v>
      </c>
      <c r="Q2894" t="s">
        <v>73</v>
      </c>
      <c r="R2894">
        <v>0</v>
      </c>
      <c r="S2894">
        <v>955</v>
      </c>
      <c r="T2894" t="s">
        <v>74</v>
      </c>
      <c r="U2894">
        <v>0</v>
      </c>
      <c r="V2894">
        <v>0</v>
      </c>
      <c r="W2894" t="s">
        <v>75</v>
      </c>
      <c r="Y2894">
        <v>9</v>
      </c>
      <c r="Z2894" t="s">
        <v>75</v>
      </c>
      <c r="AA2894" t="s">
        <v>74</v>
      </c>
      <c r="AB2894" t="s">
        <v>75</v>
      </c>
      <c r="AC2894">
        <v>0</v>
      </c>
      <c r="AD2894" t="s">
        <v>74</v>
      </c>
    </row>
    <row r="2895" spans="1:34" x14ac:dyDescent="0.6">
      <c r="A2895">
        <v>40681395313</v>
      </c>
      <c r="B2895" t="s">
        <v>1415</v>
      </c>
      <c r="C2895">
        <v>90860204562</v>
      </c>
      <c r="D2895" t="s">
        <v>1536</v>
      </c>
      <c r="E2895" s="3">
        <v>10000</v>
      </c>
      <c r="F2895">
        <v>9.9</v>
      </c>
      <c r="G2895" s="3">
        <v>8300</v>
      </c>
      <c r="H2895" s="3">
        <v>6690</v>
      </c>
      <c r="I2895">
        <v>0</v>
      </c>
      <c r="J2895" s="4">
        <v>44562</v>
      </c>
      <c r="K2895">
        <v>2</v>
      </c>
      <c r="L2895">
        <v>2</v>
      </c>
      <c r="M2895">
        <v>0</v>
      </c>
      <c r="N2895">
        <v>0</v>
      </c>
      <c r="O2895">
        <v>0</v>
      </c>
      <c r="P2895">
        <v>0</v>
      </c>
      <c r="Q2895" t="s">
        <v>73</v>
      </c>
      <c r="R2895">
        <v>0</v>
      </c>
      <c r="S2895">
        <v>955</v>
      </c>
      <c r="T2895" t="s">
        <v>74</v>
      </c>
      <c r="U2895">
        <v>0</v>
      </c>
      <c r="V2895">
        <v>0</v>
      </c>
      <c r="W2895" t="s">
        <v>75</v>
      </c>
      <c r="Y2895">
        <v>9</v>
      </c>
      <c r="Z2895" t="s">
        <v>75</v>
      </c>
      <c r="AA2895" t="s">
        <v>74</v>
      </c>
      <c r="AB2895" t="s">
        <v>75</v>
      </c>
      <c r="AC2895">
        <v>0</v>
      </c>
      <c r="AD2895" t="s">
        <v>74</v>
      </c>
    </row>
    <row r="2896" spans="1:34" x14ac:dyDescent="0.6">
      <c r="A2896">
        <v>40681482875</v>
      </c>
      <c r="B2896" t="s">
        <v>1415</v>
      </c>
      <c r="C2896">
        <v>85184604238</v>
      </c>
      <c r="D2896" t="s">
        <v>1537</v>
      </c>
      <c r="E2896" s="3">
        <v>10000</v>
      </c>
      <c r="F2896">
        <v>9.9</v>
      </c>
      <c r="G2896" s="3">
        <v>8312</v>
      </c>
      <c r="H2896" s="3">
        <v>8312</v>
      </c>
      <c r="I2896">
        <v>0</v>
      </c>
      <c r="J2896" s="4">
        <v>44562</v>
      </c>
      <c r="K2896">
        <v>2</v>
      </c>
      <c r="L2896">
        <v>2</v>
      </c>
      <c r="M2896">
        <v>0</v>
      </c>
      <c r="N2896">
        <v>0</v>
      </c>
      <c r="O2896">
        <v>0</v>
      </c>
      <c r="P2896">
        <v>0</v>
      </c>
      <c r="Q2896" t="s">
        <v>73</v>
      </c>
      <c r="R2896">
        <v>0</v>
      </c>
      <c r="S2896">
        <v>955</v>
      </c>
      <c r="T2896" t="s">
        <v>74</v>
      </c>
      <c r="U2896">
        <v>0</v>
      </c>
      <c r="V2896">
        <v>0</v>
      </c>
      <c r="W2896" t="s">
        <v>75</v>
      </c>
      <c r="Y2896">
        <v>9</v>
      </c>
      <c r="Z2896" t="s">
        <v>75</v>
      </c>
      <c r="AA2896" t="s">
        <v>74</v>
      </c>
      <c r="AB2896" t="s">
        <v>75</v>
      </c>
      <c r="AC2896">
        <v>0</v>
      </c>
      <c r="AD2896" t="s">
        <v>74</v>
      </c>
    </row>
    <row r="2897" spans="1:33" x14ac:dyDescent="0.6">
      <c r="A2897">
        <v>40702757986</v>
      </c>
      <c r="B2897" t="s">
        <v>1415</v>
      </c>
      <c r="C2897">
        <v>89456941211</v>
      </c>
      <c r="D2897" t="s">
        <v>1538</v>
      </c>
      <c r="E2897" s="3">
        <v>10000</v>
      </c>
      <c r="F2897">
        <v>9.9</v>
      </c>
      <c r="G2897" s="3">
        <v>8447</v>
      </c>
      <c r="H2897" s="3">
        <v>8445</v>
      </c>
      <c r="I2897">
        <v>0</v>
      </c>
      <c r="J2897" s="4">
        <v>44569</v>
      </c>
      <c r="K2897">
        <v>2</v>
      </c>
      <c r="L2897">
        <v>2</v>
      </c>
      <c r="M2897">
        <v>0</v>
      </c>
      <c r="N2897">
        <v>0</v>
      </c>
      <c r="O2897">
        <v>0</v>
      </c>
      <c r="P2897">
        <v>0</v>
      </c>
      <c r="Q2897" t="s">
        <v>73</v>
      </c>
      <c r="R2897">
        <v>0</v>
      </c>
      <c r="S2897">
        <v>879</v>
      </c>
      <c r="T2897" t="s">
        <v>74</v>
      </c>
      <c r="U2897">
        <v>0</v>
      </c>
      <c r="V2897">
        <v>0</v>
      </c>
      <c r="W2897" t="s">
        <v>75</v>
      </c>
      <c r="Y2897">
        <v>9</v>
      </c>
      <c r="Z2897" t="s">
        <v>75</v>
      </c>
      <c r="AA2897" t="s">
        <v>74</v>
      </c>
      <c r="AB2897" t="s">
        <v>75</v>
      </c>
      <c r="AC2897">
        <v>0</v>
      </c>
      <c r="AD2897" t="s">
        <v>74</v>
      </c>
    </row>
    <row r="2898" spans="1:33" x14ac:dyDescent="0.6">
      <c r="A2898">
        <v>40702760546</v>
      </c>
      <c r="B2898" t="s">
        <v>1415</v>
      </c>
      <c r="C2898">
        <v>90874504912</v>
      </c>
      <c r="D2898" t="s">
        <v>1539</v>
      </c>
      <c r="E2898" s="3">
        <v>10000</v>
      </c>
      <c r="F2898">
        <v>9.9</v>
      </c>
      <c r="G2898" s="3">
        <v>8447</v>
      </c>
      <c r="H2898" s="3">
        <v>8445</v>
      </c>
      <c r="I2898">
        <v>0</v>
      </c>
      <c r="J2898" s="4">
        <v>44569</v>
      </c>
      <c r="K2898">
        <v>2</v>
      </c>
      <c r="L2898">
        <v>2</v>
      </c>
      <c r="M2898">
        <v>0</v>
      </c>
      <c r="N2898">
        <v>0</v>
      </c>
      <c r="O2898">
        <v>0</v>
      </c>
      <c r="P2898">
        <v>0</v>
      </c>
      <c r="Q2898" t="s">
        <v>73</v>
      </c>
      <c r="R2898">
        <v>0</v>
      </c>
      <c r="S2898">
        <v>879</v>
      </c>
      <c r="T2898" t="s">
        <v>74</v>
      </c>
      <c r="U2898">
        <v>0</v>
      </c>
      <c r="V2898">
        <v>0</v>
      </c>
      <c r="W2898" t="s">
        <v>75</v>
      </c>
      <c r="Y2898">
        <v>9</v>
      </c>
      <c r="Z2898" t="s">
        <v>75</v>
      </c>
      <c r="AA2898" t="s">
        <v>74</v>
      </c>
      <c r="AB2898" t="s">
        <v>75</v>
      </c>
      <c r="AC2898">
        <v>0</v>
      </c>
      <c r="AD2898" t="s">
        <v>74</v>
      </c>
    </row>
    <row r="2899" spans="1:33" x14ac:dyDescent="0.6">
      <c r="A2899">
        <v>40702761856</v>
      </c>
      <c r="B2899" t="s">
        <v>1415</v>
      </c>
      <c r="C2899">
        <v>88209023007</v>
      </c>
      <c r="D2899" t="s">
        <v>1540</v>
      </c>
      <c r="E2899" s="3">
        <v>10000</v>
      </c>
      <c r="F2899">
        <v>9.9</v>
      </c>
      <c r="G2899" s="3">
        <v>8447</v>
      </c>
      <c r="H2899" s="3">
        <v>8445</v>
      </c>
      <c r="I2899">
        <v>0</v>
      </c>
      <c r="J2899" s="4">
        <v>44569</v>
      </c>
      <c r="K2899">
        <v>2</v>
      </c>
      <c r="L2899">
        <v>2</v>
      </c>
      <c r="M2899">
        <v>0</v>
      </c>
      <c r="N2899">
        <v>0</v>
      </c>
      <c r="O2899">
        <v>0</v>
      </c>
      <c r="P2899">
        <v>0</v>
      </c>
      <c r="Q2899" t="s">
        <v>73</v>
      </c>
      <c r="R2899">
        <v>0</v>
      </c>
      <c r="S2899">
        <v>879</v>
      </c>
      <c r="T2899" t="s">
        <v>74</v>
      </c>
      <c r="U2899">
        <v>0</v>
      </c>
      <c r="V2899">
        <v>0</v>
      </c>
      <c r="Z2899" t="s">
        <v>75</v>
      </c>
      <c r="AA2899" t="s">
        <v>74</v>
      </c>
      <c r="AB2899" t="s">
        <v>75</v>
      </c>
      <c r="AC2899">
        <v>0</v>
      </c>
      <c r="AD2899" t="s">
        <v>74</v>
      </c>
    </row>
    <row r="2900" spans="1:33" x14ac:dyDescent="0.6">
      <c r="A2900">
        <v>40702763490</v>
      </c>
      <c r="B2900" t="s">
        <v>1415</v>
      </c>
      <c r="C2900">
        <v>88553889164</v>
      </c>
      <c r="D2900" t="s">
        <v>1541</v>
      </c>
      <c r="E2900" s="3">
        <v>10000</v>
      </c>
      <c r="F2900">
        <v>9.9</v>
      </c>
      <c r="G2900" s="3">
        <v>8447</v>
      </c>
      <c r="H2900" s="3">
        <v>8445</v>
      </c>
      <c r="I2900">
        <v>0</v>
      </c>
      <c r="J2900" s="4">
        <v>44569</v>
      </c>
      <c r="K2900">
        <v>2</v>
      </c>
      <c r="L2900">
        <v>2</v>
      </c>
      <c r="M2900">
        <v>0</v>
      </c>
      <c r="N2900">
        <v>0</v>
      </c>
      <c r="O2900">
        <v>0</v>
      </c>
      <c r="P2900">
        <v>0</v>
      </c>
      <c r="Q2900" t="s">
        <v>73</v>
      </c>
      <c r="R2900">
        <v>0</v>
      </c>
      <c r="S2900">
        <v>879</v>
      </c>
      <c r="T2900" t="s">
        <v>74</v>
      </c>
      <c r="U2900">
        <v>0</v>
      </c>
      <c r="V2900">
        <v>0</v>
      </c>
      <c r="W2900" t="s">
        <v>75</v>
      </c>
      <c r="Y2900">
        <v>9</v>
      </c>
      <c r="Z2900" t="s">
        <v>75</v>
      </c>
      <c r="AA2900" t="s">
        <v>74</v>
      </c>
      <c r="AB2900" t="s">
        <v>75</v>
      </c>
      <c r="AC2900">
        <v>0</v>
      </c>
      <c r="AD2900" t="s">
        <v>74</v>
      </c>
    </row>
    <row r="2901" spans="1:33" x14ac:dyDescent="0.6">
      <c r="A2901">
        <v>40702764879</v>
      </c>
      <c r="B2901" t="s">
        <v>1415</v>
      </c>
      <c r="C2901">
        <v>90191268378</v>
      </c>
      <c r="D2901" t="s">
        <v>1542</v>
      </c>
      <c r="E2901" s="3">
        <v>10000</v>
      </c>
      <c r="F2901">
        <v>9.9</v>
      </c>
      <c r="G2901" s="3">
        <v>8447</v>
      </c>
      <c r="H2901" s="3">
        <v>8445</v>
      </c>
      <c r="I2901">
        <v>0</v>
      </c>
      <c r="J2901" s="4">
        <v>44569</v>
      </c>
      <c r="K2901">
        <v>2</v>
      </c>
      <c r="L2901">
        <v>2</v>
      </c>
      <c r="M2901">
        <v>0</v>
      </c>
      <c r="N2901">
        <v>0</v>
      </c>
      <c r="O2901">
        <v>0</v>
      </c>
      <c r="P2901">
        <v>0</v>
      </c>
      <c r="Q2901" t="s">
        <v>73</v>
      </c>
      <c r="R2901">
        <v>0</v>
      </c>
      <c r="S2901">
        <v>879</v>
      </c>
      <c r="T2901" t="s">
        <v>74</v>
      </c>
      <c r="U2901">
        <v>0</v>
      </c>
      <c r="V2901">
        <v>0</v>
      </c>
      <c r="W2901" t="s">
        <v>75</v>
      </c>
      <c r="Y2901">
        <v>9</v>
      </c>
      <c r="Z2901" t="s">
        <v>75</v>
      </c>
      <c r="AA2901" t="s">
        <v>74</v>
      </c>
      <c r="AB2901" t="s">
        <v>75</v>
      </c>
      <c r="AC2901">
        <v>0</v>
      </c>
      <c r="AD2901" t="s">
        <v>74</v>
      </c>
    </row>
    <row r="2902" spans="1:33" x14ac:dyDescent="0.6">
      <c r="A2902">
        <v>40702901432</v>
      </c>
      <c r="B2902" t="s">
        <v>1415</v>
      </c>
      <c r="C2902">
        <v>90510377976</v>
      </c>
      <c r="D2902" t="s">
        <v>1543</v>
      </c>
      <c r="E2902" s="3">
        <v>10000</v>
      </c>
      <c r="F2902">
        <v>9.9</v>
      </c>
      <c r="G2902" s="3">
        <v>8460</v>
      </c>
      <c r="H2902" s="3">
        <v>8458</v>
      </c>
      <c r="I2902">
        <v>0</v>
      </c>
      <c r="J2902" s="4">
        <v>44569</v>
      </c>
      <c r="K2902">
        <v>2</v>
      </c>
      <c r="L2902">
        <v>2</v>
      </c>
      <c r="M2902">
        <v>0</v>
      </c>
      <c r="N2902">
        <v>0</v>
      </c>
      <c r="O2902">
        <v>0</v>
      </c>
      <c r="P2902">
        <v>0</v>
      </c>
      <c r="Q2902" t="s">
        <v>73</v>
      </c>
      <c r="R2902">
        <v>0</v>
      </c>
      <c r="S2902">
        <v>879</v>
      </c>
      <c r="T2902" t="s">
        <v>74</v>
      </c>
      <c r="U2902">
        <v>0</v>
      </c>
      <c r="V2902">
        <v>0</v>
      </c>
      <c r="W2902" t="s">
        <v>75</v>
      </c>
      <c r="Y2902">
        <v>9</v>
      </c>
      <c r="Z2902" t="s">
        <v>75</v>
      </c>
      <c r="AA2902" t="s">
        <v>74</v>
      </c>
      <c r="AB2902" t="s">
        <v>75</v>
      </c>
      <c r="AC2902">
        <v>0</v>
      </c>
      <c r="AD2902" t="s">
        <v>74</v>
      </c>
      <c r="AE2902" t="s">
        <v>76</v>
      </c>
      <c r="AF2902" s="4">
        <v>44635</v>
      </c>
      <c r="AG2902">
        <v>0</v>
      </c>
    </row>
    <row r="2903" spans="1:33" x14ac:dyDescent="0.6">
      <c r="A2903">
        <v>40702903531</v>
      </c>
      <c r="B2903" t="s">
        <v>1415</v>
      </c>
      <c r="C2903">
        <v>87417036880</v>
      </c>
      <c r="D2903" t="s">
        <v>1544</v>
      </c>
      <c r="E2903" s="3">
        <v>10000</v>
      </c>
      <c r="F2903">
        <v>9.9</v>
      </c>
      <c r="G2903" s="3">
        <v>8447</v>
      </c>
      <c r="H2903" s="3">
        <v>8445</v>
      </c>
      <c r="I2903">
        <v>0</v>
      </c>
      <c r="J2903" s="4">
        <v>44569</v>
      </c>
      <c r="K2903">
        <v>2</v>
      </c>
      <c r="L2903">
        <v>2</v>
      </c>
      <c r="M2903">
        <v>0</v>
      </c>
      <c r="N2903">
        <v>0</v>
      </c>
      <c r="O2903">
        <v>0</v>
      </c>
      <c r="P2903">
        <v>0</v>
      </c>
      <c r="Q2903" t="s">
        <v>73</v>
      </c>
      <c r="R2903">
        <v>0</v>
      </c>
      <c r="S2903">
        <v>879</v>
      </c>
      <c r="T2903" t="s">
        <v>74</v>
      </c>
      <c r="U2903">
        <v>0</v>
      </c>
      <c r="V2903">
        <v>0</v>
      </c>
      <c r="W2903" t="s">
        <v>75</v>
      </c>
      <c r="Y2903">
        <v>9</v>
      </c>
      <c r="Z2903" t="s">
        <v>75</v>
      </c>
      <c r="AA2903" t="s">
        <v>74</v>
      </c>
      <c r="AB2903" t="s">
        <v>75</v>
      </c>
      <c r="AC2903">
        <v>0</v>
      </c>
      <c r="AD2903" t="s">
        <v>74</v>
      </c>
    </row>
    <row r="2904" spans="1:33" x14ac:dyDescent="0.6">
      <c r="A2904">
        <v>40702905197</v>
      </c>
      <c r="B2904" t="s">
        <v>1415</v>
      </c>
      <c r="C2904">
        <v>90274919758</v>
      </c>
      <c r="D2904" t="s">
        <v>1545</v>
      </c>
      <c r="E2904" s="3">
        <v>10000</v>
      </c>
      <c r="F2904">
        <v>9.9</v>
      </c>
      <c r="G2904" s="3">
        <v>8448</v>
      </c>
      <c r="H2904" s="3">
        <v>8446</v>
      </c>
      <c r="I2904">
        <v>0</v>
      </c>
      <c r="J2904" s="4">
        <v>44569</v>
      </c>
      <c r="K2904">
        <v>2</v>
      </c>
      <c r="L2904">
        <v>2</v>
      </c>
      <c r="M2904">
        <v>0</v>
      </c>
      <c r="N2904">
        <v>0</v>
      </c>
      <c r="O2904">
        <v>0</v>
      </c>
      <c r="P2904">
        <v>0</v>
      </c>
      <c r="Q2904" t="s">
        <v>73</v>
      </c>
      <c r="R2904">
        <v>0</v>
      </c>
      <c r="S2904">
        <v>879</v>
      </c>
      <c r="T2904" t="s">
        <v>74</v>
      </c>
      <c r="U2904">
        <v>0</v>
      </c>
      <c r="V2904">
        <v>0</v>
      </c>
      <c r="W2904" t="s">
        <v>75</v>
      </c>
      <c r="Y2904">
        <v>9</v>
      </c>
      <c r="Z2904" t="s">
        <v>75</v>
      </c>
      <c r="AA2904" t="s">
        <v>74</v>
      </c>
      <c r="AB2904" t="s">
        <v>75</v>
      </c>
      <c r="AC2904">
        <v>0</v>
      </c>
      <c r="AD2904" t="s">
        <v>74</v>
      </c>
    </row>
    <row r="2905" spans="1:33" x14ac:dyDescent="0.6">
      <c r="A2905">
        <v>40702906688</v>
      </c>
      <c r="B2905" t="s">
        <v>1415</v>
      </c>
      <c r="C2905">
        <v>86994508058</v>
      </c>
      <c r="D2905" t="s">
        <v>1546</v>
      </c>
      <c r="E2905" s="3">
        <v>10000</v>
      </c>
      <c r="F2905">
        <v>9.9</v>
      </c>
      <c r="G2905" s="3">
        <v>8447</v>
      </c>
      <c r="H2905" s="3">
        <v>8445</v>
      </c>
      <c r="I2905">
        <v>0</v>
      </c>
      <c r="J2905" s="4">
        <v>44569</v>
      </c>
      <c r="K2905">
        <v>2</v>
      </c>
      <c r="L2905">
        <v>2</v>
      </c>
      <c r="M2905">
        <v>0</v>
      </c>
      <c r="N2905">
        <v>0</v>
      </c>
      <c r="O2905">
        <v>0</v>
      </c>
      <c r="P2905">
        <v>0</v>
      </c>
      <c r="Q2905" t="s">
        <v>73</v>
      </c>
      <c r="R2905">
        <v>0</v>
      </c>
      <c r="S2905">
        <v>879</v>
      </c>
      <c r="T2905" t="s">
        <v>74</v>
      </c>
      <c r="U2905">
        <v>0</v>
      </c>
      <c r="V2905">
        <v>0</v>
      </c>
      <c r="W2905" t="s">
        <v>75</v>
      </c>
      <c r="Y2905">
        <v>9</v>
      </c>
      <c r="Z2905" t="s">
        <v>75</v>
      </c>
      <c r="AA2905" t="s">
        <v>74</v>
      </c>
      <c r="AB2905" t="s">
        <v>75</v>
      </c>
      <c r="AC2905">
        <v>0</v>
      </c>
      <c r="AD2905" t="s">
        <v>74</v>
      </c>
    </row>
    <row r="2906" spans="1:33" x14ac:dyDescent="0.6">
      <c r="A2906">
        <v>40702909099</v>
      </c>
      <c r="B2906" t="s">
        <v>1415</v>
      </c>
      <c r="C2906">
        <v>85228110457</v>
      </c>
      <c r="D2906" t="s">
        <v>1547</v>
      </c>
      <c r="E2906" s="3">
        <v>10000</v>
      </c>
      <c r="F2906">
        <v>9.9</v>
      </c>
      <c r="G2906" s="3">
        <v>8447</v>
      </c>
      <c r="H2906" s="3">
        <v>8445</v>
      </c>
      <c r="I2906">
        <v>0</v>
      </c>
      <c r="J2906" s="4">
        <v>44569</v>
      </c>
      <c r="K2906">
        <v>2</v>
      </c>
      <c r="L2906">
        <v>2</v>
      </c>
      <c r="M2906">
        <v>0</v>
      </c>
      <c r="N2906">
        <v>0</v>
      </c>
      <c r="O2906">
        <v>0</v>
      </c>
      <c r="P2906">
        <v>0</v>
      </c>
      <c r="Q2906" t="s">
        <v>73</v>
      </c>
      <c r="R2906">
        <v>0</v>
      </c>
      <c r="S2906">
        <v>879</v>
      </c>
      <c r="T2906" t="s">
        <v>74</v>
      </c>
      <c r="U2906">
        <v>0</v>
      </c>
      <c r="V2906">
        <v>0</v>
      </c>
      <c r="W2906" t="s">
        <v>75</v>
      </c>
      <c r="Y2906">
        <v>9</v>
      </c>
      <c r="Z2906" t="s">
        <v>75</v>
      </c>
      <c r="AA2906" t="s">
        <v>74</v>
      </c>
      <c r="AB2906" t="s">
        <v>75</v>
      </c>
      <c r="AC2906">
        <v>0</v>
      </c>
      <c r="AD2906" t="s">
        <v>74</v>
      </c>
    </row>
    <row r="2907" spans="1:33" x14ac:dyDescent="0.6">
      <c r="A2907">
        <v>40702910129</v>
      </c>
      <c r="B2907" t="s">
        <v>1415</v>
      </c>
      <c r="C2907">
        <v>80083938283</v>
      </c>
      <c r="D2907" t="s">
        <v>1548</v>
      </c>
      <c r="E2907" s="3">
        <v>10000</v>
      </c>
      <c r="F2907">
        <v>9.9</v>
      </c>
      <c r="G2907" s="3">
        <v>8447</v>
      </c>
      <c r="H2907" s="3">
        <v>8445</v>
      </c>
      <c r="I2907">
        <v>0</v>
      </c>
      <c r="J2907" s="4">
        <v>44569</v>
      </c>
      <c r="K2907">
        <v>2</v>
      </c>
      <c r="L2907">
        <v>2</v>
      </c>
      <c r="M2907">
        <v>0</v>
      </c>
      <c r="N2907">
        <v>0</v>
      </c>
      <c r="O2907">
        <v>0</v>
      </c>
      <c r="P2907">
        <v>0</v>
      </c>
      <c r="Q2907" t="s">
        <v>73</v>
      </c>
      <c r="R2907">
        <v>0</v>
      </c>
      <c r="S2907">
        <v>879</v>
      </c>
      <c r="T2907" t="s">
        <v>74</v>
      </c>
      <c r="U2907">
        <v>0</v>
      </c>
      <c r="V2907">
        <v>0</v>
      </c>
      <c r="Z2907" t="s">
        <v>75</v>
      </c>
      <c r="AA2907" t="s">
        <v>74</v>
      </c>
      <c r="AB2907" t="s">
        <v>75</v>
      </c>
      <c r="AC2907">
        <v>0</v>
      </c>
      <c r="AD2907" t="s">
        <v>74</v>
      </c>
    </row>
    <row r="2908" spans="1:33" x14ac:dyDescent="0.6">
      <c r="A2908">
        <v>40702912229</v>
      </c>
      <c r="B2908" t="s">
        <v>1415</v>
      </c>
      <c r="C2908">
        <v>88596117981</v>
      </c>
      <c r="D2908" t="s">
        <v>1549</v>
      </c>
      <c r="E2908" s="3">
        <v>10000</v>
      </c>
      <c r="F2908">
        <v>9.9</v>
      </c>
      <c r="G2908" s="3">
        <v>8447</v>
      </c>
      <c r="H2908" s="3">
        <v>8445</v>
      </c>
      <c r="I2908">
        <v>0</v>
      </c>
      <c r="J2908" s="4">
        <v>44569</v>
      </c>
      <c r="K2908">
        <v>2</v>
      </c>
      <c r="L2908">
        <v>2</v>
      </c>
      <c r="M2908">
        <v>0</v>
      </c>
      <c r="N2908">
        <v>0</v>
      </c>
      <c r="O2908">
        <v>0</v>
      </c>
      <c r="P2908">
        <v>0</v>
      </c>
      <c r="Q2908" t="s">
        <v>73</v>
      </c>
      <c r="R2908">
        <v>0</v>
      </c>
      <c r="S2908">
        <v>879</v>
      </c>
      <c r="T2908" t="s">
        <v>74</v>
      </c>
      <c r="U2908">
        <v>0</v>
      </c>
      <c r="V2908">
        <v>0</v>
      </c>
      <c r="W2908" t="s">
        <v>75</v>
      </c>
      <c r="Y2908">
        <v>9</v>
      </c>
      <c r="Z2908" t="s">
        <v>75</v>
      </c>
      <c r="AA2908" t="s">
        <v>74</v>
      </c>
      <c r="AB2908" t="s">
        <v>75</v>
      </c>
      <c r="AC2908">
        <v>0</v>
      </c>
      <c r="AD2908" t="s">
        <v>74</v>
      </c>
    </row>
    <row r="2909" spans="1:33" x14ac:dyDescent="0.6">
      <c r="A2909">
        <v>40702913754</v>
      </c>
      <c r="B2909" t="s">
        <v>1415</v>
      </c>
      <c r="C2909">
        <v>90282011271</v>
      </c>
      <c r="D2909" t="s">
        <v>1550</v>
      </c>
      <c r="E2909" s="3">
        <v>10000</v>
      </c>
      <c r="F2909">
        <v>9.9</v>
      </c>
      <c r="G2909" s="3">
        <v>8447</v>
      </c>
      <c r="H2909" s="3">
        <v>8445</v>
      </c>
      <c r="I2909">
        <v>0</v>
      </c>
      <c r="J2909" s="4">
        <v>44569</v>
      </c>
      <c r="K2909">
        <v>2</v>
      </c>
      <c r="L2909">
        <v>2</v>
      </c>
      <c r="M2909">
        <v>0</v>
      </c>
      <c r="N2909">
        <v>0</v>
      </c>
      <c r="O2909">
        <v>0</v>
      </c>
      <c r="P2909">
        <v>0</v>
      </c>
      <c r="Q2909" t="s">
        <v>73</v>
      </c>
      <c r="R2909">
        <v>0</v>
      </c>
      <c r="S2909">
        <v>879</v>
      </c>
      <c r="T2909" t="s">
        <v>74</v>
      </c>
      <c r="U2909">
        <v>0</v>
      </c>
      <c r="V2909">
        <v>0</v>
      </c>
      <c r="W2909" t="s">
        <v>75</v>
      </c>
      <c r="Y2909">
        <v>9</v>
      </c>
      <c r="Z2909" t="s">
        <v>75</v>
      </c>
      <c r="AA2909" t="s">
        <v>74</v>
      </c>
      <c r="AB2909" t="s">
        <v>75</v>
      </c>
      <c r="AC2909">
        <v>0</v>
      </c>
      <c r="AD2909" t="s">
        <v>74</v>
      </c>
    </row>
    <row r="2910" spans="1:33" x14ac:dyDescent="0.6">
      <c r="A2910">
        <v>40702915093</v>
      </c>
      <c r="B2910" t="s">
        <v>1415</v>
      </c>
      <c r="C2910">
        <v>88031174909</v>
      </c>
      <c r="D2910" t="s">
        <v>1551</v>
      </c>
      <c r="E2910" s="3">
        <v>10000</v>
      </c>
      <c r="F2910">
        <v>9.9</v>
      </c>
      <c r="G2910" s="3">
        <v>8447</v>
      </c>
      <c r="H2910" s="3">
        <v>8445</v>
      </c>
      <c r="I2910">
        <v>0</v>
      </c>
      <c r="J2910" s="4">
        <v>44569</v>
      </c>
      <c r="K2910">
        <v>2</v>
      </c>
      <c r="L2910">
        <v>2</v>
      </c>
      <c r="M2910">
        <v>0</v>
      </c>
      <c r="N2910">
        <v>0</v>
      </c>
      <c r="O2910">
        <v>0</v>
      </c>
      <c r="P2910">
        <v>0</v>
      </c>
      <c r="Q2910" t="s">
        <v>73</v>
      </c>
      <c r="R2910">
        <v>0</v>
      </c>
      <c r="S2910">
        <v>879</v>
      </c>
      <c r="T2910" t="s">
        <v>74</v>
      </c>
      <c r="U2910">
        <v>0</v>
      </c>
      <c r="V2910">
        <v>0</v>
      </c>
      <c r="W2910" t="s">
        <v>75</v>
      </c>
      <c r="Y2910">
        <v>9</v>
      </c>
      <c r="Z2910" t="s">
        <v>75</v>
      </c>
      <c r="AA2910" t="s">
        <v>74</v>
      </c>
      <c r="AB2910" t="s">
        <v>75</v>
      </c>
      <c r="AC2910">
        <v>0</v>
      </c>
      <c r="AD2910" t="s">
        <v>74</v>
      </c>
    </row>
    <row r="2911" spans="1:33" x14ac:dyDescent="0.6">
      <c r="A2911">
        <v>40702917443</v>
      </c>
      <c r="B2911" t="s">
        <v>1415</v>
      </c>
      <c r="C2911">
        <v>85873404757</v>
      </c>
      <c r="D2911" t="s">
        <v>1552</v>
      </c>
      <c r="E2911" s="3">
        <v>10000</v>
      </c>
      <c r="F2911">
        <v>9.9</v>
      </c>
      <c r="G2911" s="3">
        <v>8447</v>
      </c>
      <c r="H2911" s="3">
        <v>8445</v>
      </c>
      <c r="I2911">
        <v>0</v>
      </c>
      <c r="J2911" s="4">
        <v>44569</v>
      </c>
      <c r="K2911">
        <v>2</v>
      </c>
      <c r="L2911">
        <v>2</v>
      </c>
      <c r="M2911">
        <v>0</v>
      </c>
      <c r="N2911">
        <v>0</v>
      </c>
      <c r="O2911">
        <v>0</v>
      </c>
      <c r="P2911">
        <v>0</v>
      </c>
      <c r="Q2911" t="s">
        <v>73</v>
      </c>
      <c r="R2911">
        <v>0</v>
      </c>
      <c r="S2911">
        <v>879</v>
      </c>
      <c r="T2911" t="s">
        <v>74</v>
      </c>
      <c r="U2911">
        <v>0</v>
      </c>
      <c r="V2911">
        <v>0</v>
      </c>
      <c r="Z2911" t="s">
        <v>75</v>
      </c>
      <c r="AA2911" t="s">
        <v>74</v>
      </c>
      <c r="AB2911" t="s">
        <v>75</v>
      </c>
      <c r="AC2911">
        <v>0</v>
      </c>
      <c r="AD2911" t="s">
        <v>74</v>
      </c>
    </row>
    <row r="2912" spans="1:33" x14ac:dyDescent="0.6">
      <c r="A2912">
        <v>40702918968</v>
      </c>
      <c r="B2912" t="s">
        <v>1415</v>
      </c>
      <c r="C2912">
        <v>90791194492</v>
      </c>
      <c r="D2912" t="s">
        <v>1553</v>
      </c>
      <c r="E2912" s="3">
        <v>10000</v>
      </c>
      <c r="F2912">
        <v>9.9</v>
      </c>
      <c r="G2912" s="3">
        <v>8447</v>
      </c>
      <c r="H2912" s="3">
        <v>8445</v>
      </c>
      <c r="I2912">
        <v>0</v>
      </c>
      <c r="J2912" s="4">
        <v>44569</v>
      </c>
      <c r="K2912">
        <v>2</v>
      </c>
      <c r="L2912">
        <v>2</v>
      </c>
      <c r="M2912">
        <v>0</v>
      </c>
      <c r="N2912">
        <v>0</v>
      </c>
      <c r="O2912">
        <v>0</v>
      </c>
      <c r="P2912">
        <v>0</v>
      </c>
      <c r="Q2912" t="s">
        <v>73</v>
      </c>
      <c r="R2912">
        <v>0</v>
      </c>
      <c r="S2912">
        <v>879</v>
      </c>
      <c r="T2912" t="s">
        <v>74</v>
      </c>
      <c r="U2912">
        <v>0</v>
      </c>
      <c r="V2912">
        <v>0</v>
      </c>
      <c r="W2912" t="s">
        <v>75</v>
      </c>
      <c r="Y2912">
        <v>9</v>
      </c>
      <c r="Z2912" t="s">
        <v>75</v>
      </c>
      <c r="AA2912" t="s">
        <v>74</v>
      </c>
      <c r="AB2912" t="s">
        <v>75</v>
      </c>
      <c r="AC2912">
        <v>0</v>
      </c>
      <c r="AD2912" t="s">
        <v>74</v>
      </c>
    </row>
    <row r="2913" spans="1:34" x14ac:dyDescent="0.6">
      <c r="A2913">
        <v>40703839937</v>
      </c>
      <c r="B2913" t="s">
        <v>1415</v>
      </c>
      <c r="C2913">
        <v>86220382546</v>
      </c>
      <c r="D2913" t="s">
        <v>1554</v>
      </c>
      <c r="E2913" s="3">
        <v>10000</v>
      </c>
      <c r="F2913">
        <v>9.9</v>
      </c>
      <c r="G2913" s="3">
        <v>8444</v>
      </c>
      <c r="H2913" s="3">
        <v>8442</v>
      </c>
      <c r="I2913">
        <v>0</v>
      </c>
      <c r="J2913" s="4">
        <v>44570</v>
      </c>
      <c r="K2913">
        <v>2</v>
      </c>
      <c r="L2913">
        <v>2</v>
      </c>
      <c r="M2913">
        <v>0</v>
      </c>
      <c r="N2913">
        <v>0</v>
      </c>
      <c r="O2913">
        <v>0</v>
      </c>
      <c r="P2913">
        <v>0</v>
      </c>
      <c r="Q2913" t="s">
        <v>73</v>
      </c>
      <c r="R2913">
        <v>0</v>
      </c>
      <c r="S2913">
        <v>879</v>
      </c>
      <c r="T2913" t="s">
        <v>74</v>
      </c>
      <c r="U2913">
        <v>0</v>
      </c>
      <c r="V2913">
        <v>0</v>
      </c>
      <c r="W2913" t="s">
        <v>75</v>
      </c>
      <c r="Y2913">
        <v>9</v>
      </c>
      <c r="Z2913" t="s">
        <v>75</v>
      </c>
      <c r="AA2913" t="s">
        <v>74</v>
      </c>
      <c r="AB2913" t="s">
        <v>75</v>
      </c>
      <c r="AC2913">
        <v>0</v>
      </c>
      <c r="AD2913" t="s">
        <v>74</v>
      </c>
    </row>
    <row r="2914" spans="1:34" x14ac:dyDescent="0.6">
      <c r="A2914">
        <v>40703845635</v>
      </c>
      <c r="B2914" t="s">
        <v>1415</v>
      </c>
      <c r="C2914">
        <v>88564477782</v>
      </c>
      <c r="D2914" t="s">
        <v>1555</v>
      </c>
      <c r="E2914" s="3">
        <v>10000</v>
      </c>
      <c r="F2914">
        <v>9.9</v>
      </c>
      <c r="G2914" s="3">
        <v>8447</v>
      </c>
      <c r="H2914" s="3">
        <v>8445</v>
      </c>
      <c r="I2914">
        <v>0</v>
      </c>
      <c r="J2914" s="4">
        <v>44570</v>
      </c>
      <c r="K2914">
        <v>2</v>
      </c>
      <c r="L2914">
        <v>2</v>
      </c>
      <c r="M2914">
        <v>0</v>
      </c>
      <c r="N2914">
        <v>0</v>
      </c>
      <c r="O2914">
        <v>0</v>
      </c>
      <c r="P2914">
        <v>0</v>
      </c>
      <c r="Q2914" t="s">
        <v>73</v>
      </c>
      <c r="R2914">
        <v>0</v>
      </c>
      <c r="S2914">
        <v>879</v>
      </c>
      <c r="T2914" t="s">
        <v>74</v>
      </c>
      <c r="U2914">
        <v>0</v>
      </c>
      <c r="V2914">
        <v>0</v>
      </c>
      <c r="W2914" t="s">
        <v>75</v>
      </c>
      <c r="Y2914">
        <v>9</v>
      </c>
      <c r="Z2914" t="s">
        <v>75</v>
      </c>
      <c r="AA2914" t="s">
        <v>74</v>
      </c>
      <c r="AB2914" t="s">
        <v>75</v>
      </c>
      <c r="AC2914">
        <v>0</v>
      </c>
      <c r="AD2914" t="s">
        <v>74</v>
      </c>
    </row>
    <row r="2915" spans="1:34" x14ac:dyDescent="0.6">
      <c r="A2915">
        <v>40703948878</v>
      </c>
      <c r="B2915" t="s">
        <v>1415</v>
      </c>
      <c r="C2915">
        <v>85747912915</v>
      </c>
      <c r="D2915" t="s">
        <v>1556</v>
      </c>
      <c r="E2915" s="3">
        <v>10000</v>
      </c>
      <c r="F2915">
        <v>9.9</v>
      </c>
      <c r="G2915" s="3">
        <v>8422</v>
      </c>
      <c r="H2915" s="3">
        <v>6660</v>
      </c>
      <c r="I2915">
        <v>0</v>
      </c>
      <c r="J2915" s="4">
        <v>44570</v>
      </c>
      <c r="K2915">
        <v>2</v>
      </c>
      <c r="L2915">
        <v>2</v>
      </c>
      <c r="M2915">
        <v>0</v>
      </c>
      <c r="N2915">
        <v>0</v>
      </c>
      <c r="O2915">
        <v>0</v>
      </c>
      <c r="P2915">
        <v>0</v>
      </c>
      <c r="Q2915" t="s">
        <v>73</v>
      </c>
      <c r="R2915">
        <v>0</v>
      </c>
      <c r="S2915">
        <v>879</v>
      </c>
      <c r="T2915" t="s">
        <v>74</v>
      </c>
      <c r="U2915">
        <v>0</v>
      </c>
      <c r="V2915">
        <v>0</v>
      </c>
      <c r="W2915" t="s">
        <v>75</v>
      </c>
      <c r="Y2915">
        <v>9</v>
      </c>
      <c r="Z2915" t="s">
        <v>75</v>
      </c>
      <c r="AA2915" t="s">
        <v>74</v>
      </c>
      <c r="AB2915" t="s">
        <v>75</v>
      </c>
      <c r="AC2915">
        <v>0</v>
      </c>
      <c r="AD2915" t="s">
        <v>74</v>
      </c>
    </row>
    <row r="2916" spans="1:34" x14ac:dyDescent="0.6">
      <c r="A2916">
        <v>40703952385</v>
      </c>
      <c r="B2916" t="s">
        <v>1415</v>
      </c>
      <c r="C2916">
        <v>85029815613</v>
      </c>
      <c r="D2916" t="s">
        <v>1557</v>
      </c>
      <c r="E2916" s="3">
        <v>10000</v>
      </c>
      <c r="F2916">
        <v>9.9</v>
      </c>
      <c r="G2916" s="3">
        <v>8445</v>
      </c>
      <c r="H2916" s="3">
        <v>8443</v>
      </c>
      <c r="I2916">
        <v>0</v>
      </c>
      <c r="J2916" s="4">
        <v>44570</v>
      </c>
      <c r="K2916">
        <v>2</v>
      </c>
      <c r="L2916">
        <v>2</v>
      </c>
      <c r="M2916">
        <v>0</v>
      </c>
      <c r="N2916">
        <v>0</v>
      </c>
      <c r="O2916">
        <v>0</v>
      </c>
      <c r="P2916">
        <v>0</v>
      </c>
      <c r="Q2916" t="s">
        <v>73</v>
      </c>
      <c r="R2916">
        <v>0</v>
      </c>
      <c r="S2916">
        <v>879</v>
      </c>
      <c r="T2916" t="s">
        <v>74</v>
      </c>
      <c r="U2916">
        <v>0</v>
      </c>
      <c r="V2916">
        <v>0</v>
      </c>
      <c r="W2916" t="s">
        <v>75</v>
      </c>
      <c r="Y2916">
        <v>9</v>
      </c>
      <c r="Z2916" t="s">
        <v>75</v>
      </c>
      <c r="AA2916" t="s">
        <v>74</v>
      </c>
      <c r="AB2916" t="s">
        <v>75</v>
      </c>
      <c r="AC2916">
        <v>0</v>
      </c>
      <c r="AD2916" t="s">
        <v>74</v>
      </c>
    </row>
    <row r="2917" spans="1:34" x14ac:dyDescent="0.6">
      <c r="A2917">
        <v>40703953537</v>
      </c>
      <c r="B2917" t="s">
        <v>1415</v>
      </c>
      <c r="C2917">
        <v>86608382402</v>
      </c>
      <c r="D2917" t="s">
        <v>1558</v>
      </c>
      <c r="E2917" s="3">
        <v>10000</v>
      </c>
      <c r="F2917">
        <v>9.9</v>
      </c>
      <c r="G2917" s="3">
        <v>8445</v>
      </c>
      <c r="H2917" s="3">
        <v>8443</v>
      </c>
      <c r="I2917">
        <v>0</v>
      </c>
      <c r="J2917" s="4">
        <v>44570</v>
      </c>
      <c r="K2917">
        <v>2</v>
      </c>
      <c r="L2917">
        <v>2</v>
      </c>
      <c r="M2917">
        <v>0</v>
      </c>
      <c r="N2917">
        <v>0</v>
      </c>
      <c r="O2917">
        <v>0</v>
      </c>
      <c r="P2917">
        <v>0</v>
      </c>
      <c r="Q2917" t="s">
        <v>73</v>
      </c>
      <c r="R2917">
        <v>0</v>
      </c>
      <c r="S2917">
        <v>879</v>
      </c>
      <c r="T2917" t="s">
        <v>74</v>
      </c>
      <c r="U2917">
        <v>0</v>
      </c>
      <c r="V2917">
        <v>0</v>
      </c>
      <c r="W2917" t="s">
        <v>75</v>
      </c>
      <c r="Y2917">
        <v>9</v>
      </c>
      <c r="Z2917" t="s">
        <v>75</v>
      </c>
      <c r="AA2917" t="s">
        <v>74</v>
      </c>
      <c r="AB2917" t="s">
        <v>75</v>
      </c>
      <c r="AC2917">
        <v>0</v>
      </c>
      <c r="AD2917" t="s">
        <v>74</v>
      </c>
    </row>
    <row r="2918" spans="1:34" x14ac:dyDescent="0.6">
      <c r="A2918">
        <v>40703954406</v>
      </c>
      <c r="B2918" t="s">
        <v>1415</v>
      </c>
      <c r="C2918">
        <v>85284591110</v>
      </c>
      <c r="D2918" t="s">
        <v>1559</v>
      </c>
      <c r="E2918" s="3">
        <v>10000</v>
      </c>
      <c r="F2918">
        <v>9.9</v>
      </c>
      <c r="G2918" s="3">
        <v>8444</v>
      </c>
      <c r="H2918" s="3">
        <v>8442</v>
      </c>
      <c r="I2918">
        <v>0</v>
      </c>
      <c r="J2918" s="4">
        <v>44570</v>
      </c>
      <c r="K2918">
        <v>2</v>
      </c>
      <c r="L2918">
        <v>2</v>
      </c>
      <c r="M2918">
        <v>0</v>
      </c>
      <c r="N2918">
        <v>0</v>
      </c>
      <c r="O2918">
        <v>0</v>
      </c>
      <c r="P2918">
        <v>0</v>
      </c>
      <c r="Q2918" t="s">
        <v>73</v>
      </c>
      <c r="R2918">
        <v>0</v>
      </c>
      <c r="S2918">
        <v>879</v>
      </c>
      <c r="T2918" t="s">
        <v>74</v>
      </c>
      <c r="U2918">
        <v>0</v>
      </c>
      <c r="V2918">
        <v>0</v>
      </c>
      <c r="W2918" t="s">
        <v>75</v>
      </c>
      <c r="Y2918">
        <v>9</v>
      </c>
      <c r="Z2918" t="s">
        <v>75</v>
      </c>
      <c r="AA2918" t="s">
        <v>74</v>
      </c>
      <c r="AB2918" t="s">
        <v>75</v>
      </c>
      <c r="AC2918">
        <v>0</v>
      </c>
      <c r="AD2918" t="s">
        <v>74</v>
      </c>
    </row>
    <row r="2919" spans="1:34" x14ac:dyDescent="0.6">
      <c r="A2919">
        <v>40703955159</v>
      </c>
      <c r="B2919" t="s">
        <v>1415</v>
      </c>
      <c r="C2919">
        <v>90309051547</v>
      </c>
      <c r="D2919" t="s">
        <v>1560</v>
      </c>
      <c r="E2919" s="3">
        <v>10000</v>
      </c>
      <c r="F2919">
        <v>9.9</v>
      </c>
      <c r="G2919" s="3">
        <v>8444</v>
      </c>
      <c r="H2919" s="3">
        <v>8442</v>
      </c>
      <c r="I2919">
        <v>0</v>
      </c>
      <c r="J2919" s="4">
        <v>44570</v>
      </c>
      <c r="K2919">
        <v>2</v>
      </c>
      <c r="L2919">
        <v>2</v>
      </c>
      <c r="M2919">
        <v>0</v>
      </c>
      <c r="N2919">
        <v>0</v>
      </c>
      <c r="O2919">
        <v>0</v>
      </c>
      <c r="P2919">
        <v>0</v>
      </c>
      <c r="Q2919" t="s">
        <v>73</v>
      </c>
      <c r="R2919">
        <v>0</v>
      </c>
      <c r="S2919">
        <v>879</v>
      </c>
      <c r="T2919" t="s">
        <v>74</v>
      </c>
      <c r="U2919">
        <v>0</v>
      </c>
      <c r="V2919">
        <v>0</v>
      </c>
      <c r="W2919" t="s">
        <v>75</v>
      </c>
      <c r="Y2919">
        <v>9</v>
      </c>
      <c r="Z2919" t="s">
        <v>75</v>
      </c>
      <c r="AA2919" t="s">
        <v>74</v>
      </c>
      <c r="AB2919" t="s">
        <v>75</v>
      </c>
      <c r="AC2919">
        <v>0</v>
      </c>
      <c r="AD2919" t="s">
        <v>74</v>
      </c>
    </row>
    <row r="2920" spans="1:34" x14ac:dyDescent="0.6">
      <c r="A2920">
        <v>40703955976</v>
      </c>
      <c r="B2920" t="s">
        <v>1415</v>
      </c>
      <c r="C2920">
        <v>90178730375</v>
      </c>
      <c r="D2920" t="s">
        <v>1561</v>
      </c>
      <c r="E2920" s="3">
        <v>10000</v>
      </c>
      <c r="F2920">
        <v>9.9</v>
      </c>
      <c r="G2920" s="3">
        <v>8446</v>
      </c>
      <c r="H2920" s="3">
        <v>8444</v>
      </c>
      <c r="I2920">
        <v>0</v>
      </c>
      <c r="J2920" s="4">
        <v>44570</v>
      </c>
      <c r="K2920">
        <v>2</v>
      </c>
      <c r="L2920">
        <v>2</v>
      </c>
      <c r="M2920">
        <v>0</v>
      </c>
      <c r="N2920">
        <v>0</v>
      </c>
      <c r="O2920">
        <v>0</v>
      </c>
      <c r="P2920">
        <v>0</v>
      </c>
      <c r="Q2920" t="s">
        <v>73</v>
      </c>
      <c r="R2920">
        <v>0</v>
      </c>
      <c r="S2920">
        <v>879</v>
      </c>
      <c r="T2920" t="s">
        <v>74</v>
      </c>
      <c r="U2920">
        <v>0</v>
      </c>
      <c r="V2920">
        <v>0</v>
      </c>
      <c r="W2920" t="s">
        <v>75</v>
      </c>
      <c r="Y2920">
        <v>9</v>
      </c>
      <c r="Z2920" t="s">
        <v>75</v>
      </c>
      <c r="AA2920" t="s">
        <v>74</v>
      </c>
      <c r="AB2920" t="s">
        <v>75</v>
      </c>
      <c r="AC2920">
        <v>0</v>
      </c>
      <c r="AD2920" t="s">
        <v>74</v>
      </c>
      <c r="AE2920" t="s">
        <v>76</v>
      </c>
      <c r="AF2920" s="4">
        <v>44600</v>
      </c>
      <c r="AG2920">
        <v>0</v>
      </c>
    </row>
    <row r="2921" spans="1:34" x14ac:dyDescent="0.6">
      <c r="A2921">
        <v>40703956684</v>
      </c>
      <c r="B2921" t="s">
        <v>1415</v>
      </c>
      <c r="C2921">
        <v>90676755544</v>
      </c>
      <c r="D2921" t="s">
        <v>1562</v>
      </c>
      <c r="E2921" s="3">
        <v>10000</v>
      </c>
      <c r="F2921">
        <v>9.9</v>
      </c>
      <c r="G2921" s="3">
        <v>8444</v>
      </c>
      <c r="H2921" s="3">
        <v>8442</v>
      </c>
      <c r="I2921">
        <v>0</v>
      </c>
      <c r="J2921" s="4">
        <v>44570</v>
      </c>
      <c r="K2921">
        <v>2</v>
      </c>
      <c r="L2921">
        <v>2</v>
      </c>
      <c r="M2921">
        <v>0</v>
      </c>
      <c r="N2921">
        <v>0</v>
      </c>
      <c r="O2921">
        <v>0</v>
      </c>
      <c r="P2921">
        <v>0</v>
      </c>
      <c r="Q2921" t="s">
        <v>73</v>
      </c>
      <c r="R2921">
        <v>0</v>
      </c>
      <c r="S2921">
        <v>879</v>
      </c>
      <c r="T2921" t="s">
        <v>74</v>
      </c>
      <c r="U2921">
        <v>0</v>
      </c>
      <c r="V2921">
        <v>0</v>
      </c>
      <c r="W2921" t="s">
        <v>75</v>
      </c>
      <c r="Y2921">
        <v>9</v>
      </c>
      <c r="Z2921" t="s">
        <v>75</v>
      </c>
      <c r="AA2921" t="s">
        <v>74</v>
      </c>
      <c r="AB2921" t="s">
        <v>75</v>
      </c>
      <c r="AC2921">
        <v>0</v>
      </c>
      <c r="AD2921" t="s">
        <v>74</v>
      </c>
    </row>
    <row r="2922" spans="1:34" x14ac:dyDescent="0.6">
      <c r="A2922" t="s">
        <v>14</v>
      </c>
      <c r="B2922" t="s">
        <v>15</v>
      </c>
      <c r="C2922" t="s">
        <v>16</v>
      </c>
      <c r="D2922" t="s">
        <v>17</v>
      </c>
      <c r="E2922" t="s">
        <v>18</v>
      </c>
      <c r="F2922" t="s">
        <v>19</v>
      </c>
      <c r="G2922" t="s">
        <v>69</v>
      </c>
      <c r="H2922" t="s">
        <v>70</v>
      </c>
      <c r="I2922" t="s">
        <v>21</v>
      </c>
      <c r="J2922" t="s">
        <v>19</v>
      </c>
      <c r="K2922" t="s">
        <v>22</v>
      </c>
      <c r="L2922" t="s">
        <v>22</v>
      </c>
      <c r="M2922" t="s">
        <v>22</v>
      </c>
      <c r="N2922" t="s">
        <v>23</v>
      </c>
      <c r="O2922" t="s">
        <v>22</v>
      </c>
      <c r="P2922" t="s">
        <v>24</v>
      </c>
      <c r="Q2922" t="s">
        <v>19</v>
      </c>
      <c r="R2922" t="s">
        <v>25</v>
      </c>
      <c r="S2922" t="s">
        <v>21</v>
      </c>
      <c r="T2922" t="s">
        <v>26</v>
      </c>
      <c r="U2922" t="s">
        <v>14</v>
      </c>
      <c r="V2922" t="s">
        <v>18</v>
      </c>
      <c r="W2922" t="s">
        <v>24</v>
      </c>
      <c r="X2922" t="s">
        <v>27</v>
      </c>
      <c r="Y2922" t="s">
        <v>25</v>
      </c>
      <c r="Z2922" t="s">
        <v>28</v>
      </c>
      <c r="AA2922" t="s">
        <v>29</v>
      </c>
      <c r="AB2922" t="s">
        <v>25</v>
      </c>
      <c r="AC2922" t="s">
        <v>18</v>
      </c>
      <c r="AD2922" t="s">
        <v>26</v>
      </c>
      <c r="AE2922" t="s">
        <v>29</v>
      </c>
      <c r="AF2922" t="s">
        <v>19</v>
      </c>
      <c r="AG2922" t="s">
        <v>30</v>
      </c>
      <c r="AH2922" t="s">
        <v>31</v>
      </c>
    </row>
    <row r="2924" spans="1:34" x14ac:dyDescent="0.6">
      <c r="A2924" t="s">
        <v>101</v>
      </c>
      <c r="B2924" t="s">
        <v>102</v>
      </c>
      <c r="C2924" t="s">
        <v>103</v>
      </c>
      <c r="D2924" t="s">
        <v>104</v>
      </c>
    </row>
    <row r="2926" spans="1:34" x14ac:dyDescent="0.6">
      <c r="A2926" t="s">
        <v>3</v>
      </c>
      <c r="B2926">
        <v>1</v>
      </c>
      <c r="C2926" t="s">
        <v>4</v>
      </c>
      <c r="D2926" t="s">
        <v>5</v>
      </c>
      <c r="E2926" t="s">
        <v>6</v>
      </c>
      <c r="F2926" s="1">
        <v>45383.166666666664</v>
      </c>
      <c r="G2926">
        <v>0</v>
      </c>
    </row>
    <row r="2927" spans="1:34" x14ac:dyDescent="0.6">
      <c r="A2927" t="s">
        <v>7</v>
      </c>
      <c r="E2927" t="s">
        <v>8</v>
      </c>
      <c r="F2927" s="2">
        <v>44621</v>
      </c>
    </row>
    <row r="2928" spans="1:34" x14ac:dyDescent="0.6">
      <c r="C2928" t="s">
        <v>9</v>
      </c>
      <c r="D2928" t="s">
        <v>10</v>
      </c>
    </row>
    <row r="2929" spans="1:34" x14ac:dyDescent="0.6">
      <c r="A2929" t="s">
        <v>11</v>
      </c>
      <c r="B2929" t="s">
        <v>12</v>
      </c>
      <c r="E2929" t="s">
        <v>1563</v>
      </c>
    </row>
    <row r="2930" spans="1:34" x14ac:dyDescent="0.6">
      <c r="A2930" t="s">
        <v>0</v>
      </c>
    </row>
    <row r="2931" spans="1:34" x14ac:dyDescent="0.6">
      <c r="A2931" t="s">
        <v>14</v>
      </c>
      <c r="B2931" t="s">
        <v>15</v>
      </c>
      <c r="C2931" t="s">
        <v>16</v>
      </c>
      <c r="D2931" t="s">
        <v>17</v>
      </c>
      <c r="E2931" t="s">
        <v>18</v>
      </c>
      <c r="F2931" t="s">
        <v>19</v>
      </c>
      <c r="G2931" t="s">
        <v>20</v>
      </c>
      <c r="H2931" t="s">
        <v>21</v>
      </c>
      <c r="I2931" t="s">
        <v>21</v>
      </c>
      <c r="J2931" t="s">
        <v>19</v>
      </c>
      <c r="K2931" t="s">
        <v>22</v>
      </c>
      <c r="L2931" t="s">
        <v>22</v>
      </c>
      <c r="M2931" t="s">
        <v>22</v>
      </c>
      <c r="N2931" t="s">
        <v>23</v>
      </c>
      <c r="O2931" t="s">
        <v>22</v>
      </c>
      <c r="P2931" t="s">
        <v>24</v>
      </c>
      <c r="Q2931" t="s">
        <v>19</v>
      </c>
      <c r="R2931" t="s">
        <v>25</v>
      </c>
      <c r="S2931" t="s">
        <v>21</v>
      </c>
      <c r="T2931" t="s">
        <v>26</v>
      </c>
      <c r="U2931" t="s">
        <v>14</v>
      </c>
      <c r="V2931" t="s">
        <v>18</v>
      </c>
      <c r="W2931" t="s">
        <v>24</v>
      </c>
      <c r="X2931" t="s">
        <v>27</v>
      </c>
      <c r="Y2931" t="s">
        <v>25</v>
      </c>
      <c r="Z2931" t="s">
        <v>28</v>
      </c>
      <c r="AA2931" t="s">
        <v>29</v>
      </c>
      <c r="AB2931" t="s">
        <v>25</v>
      </c>
      <c r="AC2931" t="s">
        <v>18</v>
      </c>
      <c r="AD2931" t="s">
        <v>26</v>
      </c>
      <c r="AE2931" t="s">
        <v>29</v>
      </c>
      <c r="AF2931" t="s">
        <v>19</v>
      </c>
      <c r="AG2931" t="s">
        <v>30</v>
      </c>
      <c r="AH2931" t="s">
        <v>31</v>
      </c>
    </row>
    <row r="2932" spans="1:34" x14ac:dyDescent="0.6">
      <c r="A2932" t="s">
        <v>32</v>
      </c>
      <c r="B2932" t="s">
        <v>33</v>
      </c>
      <c r="C2932" t="s">
        <v>34</v>
      </c>
      <c r="D2932" t="s">
        <v>35</v>
      </c>
      <c r="E2932" t="s">
        <v>36</v>
      </c>
      <c r="F2932" t="s">
        <v>37</v>
      </c>
      <c r="G2932" t="s">
        <v>38</v>
      </c>
      <c r="H2932" t="s">
        <v>39</v>
      </c>
      <c r="I2932" t="s">
        <v>40</v>
      </c>
      <c r="J2932" t="s">
        <v>41</v>
      </c>
      <c r="K2932" t="s">
        <v>42</v>
      </c>
      <c r="L2932" t="s">
        <v>42</v>
      </c>
      <c r="M2932" t="s">
        <v>42</v>
      </c>
      <c r="N2932" t="s">
        <v>43</v>
      </c>
      <c r="O2932" t="s">
        <v>44</v>
      </c>
      <c r="P2932" t="s">
        <v>45</v>
      </c>
      <c r="Q2932" t="s">
        <v>46</v>
      </c>
      <c r="R2932" t="s">
        <v>47</v>
      </c>
      <c r="S2932" t="s">
        <v>48</v>
      </c>
      <c r="T2932" t="s">
        <v>49</v>
      </c>
      <c r="U2932" t="s">
        <v>50</v>
      </c>
      <c r="V2932" t="s">
        <v>51</v>
      </c>
      <c r="W2932" t="s">
        <v>52</v>
      </c>
      <c r="X2932" t="s">
        <v>53</v>
      </c>
      <c r="Y2932" t="s">
        <v>54</v>
      </c>
      <c r="Z2932" t="s">
        <v>55</v>
      </c>
      <c r="AA2932" t="s">
        <v>56</v>
      </c>
      <c r="AB2932" t="s">
        <v>57</v>
      </c>
      <c r="AC2932" t="s">
        <v>58</v>
      </c>
      <c r="AD2932" t="s">
        <v>59</v>
      </c>
      <c r="AE2932" t="s">
        <v>60</v>
      </c>
      <c r="AF2932" t="s">
        <v>61</v>
      </c>
      <c r="AG2932" t="s">
        <v>62</v>
      </c>
    </row>
    <row r="2933" spans="1:34" x14ac:dyDescent="0.6">
      <c r="J2933" t="s">
        <v>63</v>
      </c>
      <c r="K2933" t="s">
        <v>64</v>
      </c>
      <c r="L2933" t="s">
        <v>65</v>
      </c>
      <c r="M2933" t="s">
        <v>66</v>
      </c>
      <c r="N2933" t="s">
        <v>67</v>
      </c>
      <c r="O2933" t="s">
        <v>67</v>
      </c>
      <c r="P2933" t="s">
        <v>68</v>
      </c>
    </row>
    <row r="2934" spans="1:34" x14ac:dyDescent="0.6">
      <c r="A2934" t="s">
        <v>14</v>
      </c>
      <c r="B2934" t="s">
        <v>15</v>
      </c>
      <c r="C2934" t="s">
        <v>16</v>
      </c>
      <c r="D2934" t="s">
        <v>17</v>
      </c>
      <c r="E2934" t="s">
        <v>18</v>
      </c>
      <c r="F2934" t="s">
        <v>19</v>
      </c>
      <c r="G2934" t="s">
        <v>69</v>
      </c>
      <c r="H2934" t="s">
        <v>70</v>
      </c>
      <c r="I2934" t="s">
        <v>21</v>
      </c>
      <c r="J2934" t="s">
        <v>19</v>
      </c>
      <c r="K2934" t="s">
        <v>22</v>
      </c>
      <c r="L2934" t="s">
        <v>22</v>
      </c>
      <c r="M2934" t="s">
        <v>22</v>
      </c>
      <c r="N2934" t="s">
        <v>23</v>
      </c>
      <c r="O2934" t="s">
        <v>22</v>
      </c>
      <c r="P2934" t="s">
        <v>24</v>
      </c>
      <c r="Q2934" t="s">
        <v>19</v>
      </c>
      <c r="R2934" t="s">
        <v>25</v>
      </c>
      <c r="S2934" t="s">
        <v>21</v>
      </c>
      <c r="T2934" t="s">
        <v>26</v>
      </c>
      <c r="U2934" t="s">
        <v>14</v>
      </c>
      <c r="V2934" t="s">
        <v>18</v>
      </c>
      <c r="W2934" t="s">
        <v>24</v>
      </c>
      <c r="X2934" t="s">
        <v>27</v>
      </c>
      <c r="Y2934" t="s">
        <v>25</v>
      </c>
      <c r="Z2934" t="s">
        <v>28</v>
      </c>
      <c r="AA2934" t="s">
        <v>29</v>
      </c>
      <c r="AB2934" t="s">
        <v>25</v>
      </c>
      <c r="AC2934" t="s">
        <v>18</v>
      </c>
      <c r="AD2934" t="s">
        <v>26</v>
      </c>
      <c r="AE2934" t="s">
        <v>29</v>
      </c>
      <c r="AF2934" t="s">
        <v>19</v>
      </c>
      <c r="AG2934" t="s">
        <v>30</v>
      </c>
      <c r="AH2934" t="s">
        <v>31</v>
      </c>
    </row>
    <row r="2935" spans="1:34" x14ac:dyDescent="0.6">
      <c r="A2935">
        <v>40703957699</v>
      </c>
      <c r="B2935" t="s">
        <v>1415</v>
      </c>
      <c r="C2935">
        <v>89096901886</v>
      </c>
      <c r="D2935" t="s">
        <v>1564</v>
      </c>
      <c r="E2935" s="3">
        <v>10000</v>
      </c>
      <c r="F2935">
        <v>9.9</v>
      </c>
      <c r="G2935" s="3">
        <v>8444</v>
      </c>
      <c r="H2935" s="3">
        <v>6822</v>
      </c>
      <c r="I2935">
        <v>0</v>
      </c>
      <c r="J2935" s="4">
        <v>44570</v>
      </c>
      <c r="K2935">
        <v>2</v>
      </c>
      <c r="L2935">
        <v>2</v>
      </c>
      <c r="M2935">
        <v>0</v>
      </c>
      <c r="N2935">
        <v>0</v>
      </c>
      <c r="O2935">
        <v>0</v>
      </c>
      <c r="P2935">
        <v>0</v>
      </c>
      <c r="Q2935" t="s">
        <v>73</v>
      </c>
      <c r="R2935">
        <v>0</v>
      </c>
      <c r="S2935">
        <v>879</v>
      </c>
      <c r="T2935" t="s">
        <v>74</v>
      </c>
      <c r="U2935">
        <v>0</v>
      </c>
      <c r="V2935">
        <v>0</v>
      </c>
      <c r="W2935" t="s">
        <v>75</v>
      </c>
      <c r="Y2935">
        <v>9</v>
      </c>
      <c r="Z2935" t="s">
        <v>75</v>
      </c>
      <c r="AA2935" t="s">
        <v>74</v>
      </c>
      <c r="AB2935" t="s">
        <v>75</v>
      </c>
      <c r="AC2935">
        <v>0</v>
      </c>
      <c r="AD2935" t="s">
        <v>74</v>
      </c>
      <c r="AE2935" t="s">
        <v>76</v>
      </c>
      <c r="AF2935" s="4">
        <v>44641</v>
      </c>
      <c r="AG2935">
        <v>0</v>
      </c>
    </row>
    <row r="2936" spans="1:34" x14ac:dyDescent="0.6">
      <c r="A2936">
        <v>40706548390</v>
      </c>
      <c r="B2936" t="s">
        <v>1415</v>
      </c>
      <c r="C2936">
        <v>86575879767</v>
      </c>
      <c r="D2936" t="s">
        <v>1565</v>
      </c>
      <c r="E2936" s="3">
        <v>10000</v>
      </c>
      <c r="F2936">
        <v>9.9</v>
      </c>
      <c r="G2936" s="3">
        <v>8428</v>
      </c>
      <c r="H2936" s="3">
        <v>8426</v>
      </c>
      <c r="I2936">
        <v>0</v>
      </c>
      <c r="J2936" s="4">
        <v>44576</v>
      </c>
      <c r="K2936">
        <v>2</v>
      </c>
      <c r="L2936">
        <v>2</v>
      </c>
      <c r="M2936">
        <v>0</v>
      </c>
      <c r="N2936">
        <v>0</v>
      </c>
      <c r="O2936">
        <v>0</v>
      </c>
      <c r="P2936">
        <v>0</v>
      </c>
      <c r="Q2936" t="s">
        <v>73</v>
      </c>
      <c r="R2936">
        <v>0</v>
      </c>
      <c r="S2936">
        <v>879</v>
      </c>
      <c r="T2936" t="s">
        <v>74</v>
      </c>
      <c r="U2936">
        <v>0</v>
      </c>
      <c r="V2936">
        <v>0</v>
      </c>
      <c r="W2936" t="s">
        <v>75</v>
      </c>
      <c r="Y2936">
        <v>9</v>
      </c>
      <c r="Z2936" t="s">
        <v>75</v>
      </c>
      <c r="AA2936" t="s">
        <v>74</v>
      </c>
      <c r="AB2936" t="s">
        <v>75</v>
      </c>
      <c r="AC2936">
        <v>0</v>
      </c>
      <c r="AD2936" t="s">
        <v>74</v>
      </c>
    </row>
    <row r="2937" spans="1:34" x14ac:dyDescent="0.6">
      <c r="A2937">
        <v>40706618440</v>
      </c>
      <c r="B2937" t="s">
        <v>1415</v>
      </c>
      <c r="C2937">
        <v>87417037931</v>
      </c>
      <c r="D2937" t="s">
        <v>1566</v>
      </c>
      <c r="E2937" s="3">
        <v>10000</v>
      </c>
      <c r="F2937">
        <v>9.9</v>
      </c>
      <c r="G2937" s="3">
        <v>9252</v>
      </c>
      <c r="H2937" s="3">
        <v>9251</v>
      </c>
      <c r="I2937">
        <v>0</v>
      </c>
      <c r="J2937" s="4">
        <v>44601</v>
      </c>
      <c r="K2937">
        <v>1</v>
      </c>
      <c r="L2937">
        <v>1</v>
      </c>
      <c r="M2937">
        <v>0</v>
      </c>
      <c r="N2937">
        <v>0</v>
      </c>
      <c r="O2937">
        <v>0</v>
      </c>
      <c r="P2937">
        <v>0</v>
      </c>
      <c r="Q2937" t="s">
        <v>73</v>
      </c>
      <c r="R2937">
        <v>0</v>
      </c>
      <c r="S2937">
        <v>879</v>
      </c>
      <c r="T2937" t="s">
        <v>74</v>
      </c>
      <c r="U2937">
        <v>0</v>
      </c>
      <c r="V2937">
        <v>0</v>
      </c>
      <c r="W2937" t="s">
        <v>75</v>
      </c>
      <c r="Y2937">
        <v>9</v>
      </c>
      <c r="Z2937" t="s">
        <v>75</v>
      </c>
      <c r="AA2937" t="s">
        <v>74</v>
      </c>
      <c r="AB2937" t="s">
        <v>75</v>
      </c>
      <c r="AC2937">
        <v>0</v>
      </c>
      <c r="AD2937" t="s">
        <v>74</v>
      </c>
    </row>
    <row r="2938" spans="1:34" x14ac:dyDescent="0.6">
      <c r="A2938">
        <v>40713787602</v>
      </c>
      <c r="B2938" t="s">
        <v>1415</v>
      </c>
      <c r="C2938">
        <v>88590648511</v>
      </c>
      <c r="D2938" t="s">
        <v>1567</v>
      </c>
      <c r="E2938" s="3">
        <v>10000</v>
      </c>
      <c r="F2938">
        <v>9.9</v>
      </c>
      <c r="G2938">
        <v>0</v>
      </c>
      <c r="H2938">
        <v>0</v>
      </c>
      <c r="I2938">
        <v>0</v>
      </c>
      <c r="J2938" s="4">
        <v>44574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 t="s">
        <v>73</v>
      </c>
      <c r="R2938">
        <v>0</v>
      </c>
      <c r="S2938">
        <v>955</v>
      </c>
      <c r="T2938" t="s">
        <v>74</v>
      </c>
      <c r="U2938">
        <v>0</v>
      </c>
      <c r="V2938">
        <v>18.8</v>
      </c>
      <c r="W2938" t="s">
        <v>75</v>
      </c>
      <c r="Y2938">
        <v>9</v>
      </c>
      <c r="Z2938" t="s">
        <v>75</v>
      </c>
      <c r="AA2938" t="s">
        <v>74</v>
      </c>
      <c r="AB2938" t="s">
        <v>75</v>
      </c>
      <c r="AC2938">
        <v>0</v>
      </c>
      <c r="AD2938" t="s">
        <v>74</v>
      </c>
    </row>
    <row r="2939" spans="1:34" x14ac:dyDescent="0.6">
      <c r="A2939">
        <v>40721270447</v>
      </c>
      <c r="B2939" t="s">
        <v>1415</v>
      </c>
      <c r="C2939">
        <v>85947069736</v>
      </c>
      <c r="D2939" t="s">
        <v>1568</v>
      </c>
      <c r="E2939" s="3">
        <v>10000</v>
      </c>
      <c r="F2939">
        <v>9.9</v>
      </c>
      <c r="G2939" s="3">
        <v>8422</v>
      </c>
      <c r="H2939" s="3">
        <v>8420</v>
      </c>
      <c r="I2939">
        <v>0</v>
      </c>
      <c r="J2939" s="4">
        <v>44578</v>
      </c>
      <c r="K2939">
        <v>2</v>
      </c>
      <c r="L2939">
        <v>2</v>
      </c>
      <c r="M2939">
        <v>0</v>
      </c>
      <c r="N2939">
        <v>0</v>
      </c>
      <c r="O2939">
        <v>0</v>
      </c>
      <c r="P2939">
        <v>0</v>
      </c>
      <c r="Q2939" t="s">
        <v>73</v>
      </c>
      <c r="R2939">
        <v>0</v>
      </c>
      <c r="S2939">
        <v>879</v>
      </c>
      <c r="T2939" t="s">
        <v>74</v>
      </c>
      <c r="U2939">
        <v>0</v>
      </c>
      <c r="V2939">
        <v>0</v>
      </c>
      <c r="W2939" t="s">
        <v>75</v>
      </c>
      <c r="Y2939">
        <v>9</v>
      </c>
      <c r="Z2939" t="s">
        <v>75</v>
      </c>
      <c r="AA2939" t="s">
        <v>74</v>
      </c>
      <c r="AB2939" t="s">
        <v>75</v>
      </c>
      <c r="AC2939">
        <v>0</v>
      </c>
      <c r="AD2939" t="s">
        <v>74</v>
      </c>
    </row>
    <row r="2940" spans="1:34" x14ac:dyDescent="0.6">
      <c r="A2940">
        <v>40721279723</v>
      </c>
      <c r="B2940" t="s">
        <v>1415</v>
      </c>
      <c r="C2940">
        <v>89591496080</v>
      </c>
      <c r="D2940" t="s">
        <v>1569</v>
      </c>
      <c r="E2940" s="3">
        <v>10000</v>
      </c>
      <c r="F2940">
        <v>9.9</v>
      </c>
      <c r="G2940" s="3">
        <v>8422</v>
      </c>
      <c r="H2940" s="3">
        <v>8420</v>
      </c>
      <c r="I2940">
        <v>0</v>
      </c>
      <c r="J2940" s="4">
        <v>44578</v>
      </c>
      <c r="K2940">
        <v>2</v>
      </c>
      <c r="L2940">
        <v>2</v>
      </c>
      <c r="M2940">
        <v>0</v>
      </c>
      <c r="N2940">
        <v>0</v>
      </c>
      <c r="O2940">
        <v>0</v>
      </c>
      <c r="P2940">
        <v>0</v>
      </c>
      <c r="Q2940" t="s">
        <v>73</v>
      </c>
      <c r="R2940">
        <v>0</v>
      </c>
      <c r="S2940">
        <v>879</v>
      </c>
      <c r="T2940" t="s">
        <v>74</v>
      </c>
      <c r="U2940">
        <v>0</v>
      </c>
      <c r="V2940">
        <v>0</v>
      </c>
      <c r="W2940" t="s">
        <v>75</v>
      </c>
      <c r="Y2940">
        <v>9</v>
      </c>
      <c r="Z2940" t="s">
        <v>75</v>
      </c>
      <c r="AA2940" t="s">
        <v>74</v>
      </c>
      <c r="AB2940" t="s">
        <v>75</v>
      </c>
      <c r="AC2940">
        <v>0</v>
      </c>
      <c r="AD2940" t="s">
        <v>74</v>
      </c>
    </row>
    <row r="2941" spans="1:34" x14ac:dyDescent="0.6">
      <c r="A2941">
        <v>40725076354</v>
      </c>
      <c r="B2941" t="s">
        <v>1415</v>
      </c>
      <c r="C2941">
        <v>85914077123</v>
      </c>
      <c r="D2941" t="s">
        <v>1570</v>
      </c>
      <c r="E2941" s="3">
        <v>10000</v>
      </c>
      <c r="F2941">
        <v>9.9</v>
      </c>
      <c r="G2941" s="3">
        <v>8428</v>
      </c>
      <c r="H2941" s="3">
        <v>8426</v>
      </c>
      <c r="I2941">
        <v>0</v>
      </c>
      <c r="J2941" s="4">
        <v>44580</v>
      </c>
      <c r="K2941">
        <v>2</v>
      </c>
      <c r="L2941">
        <v>2</v>
      </c>
      <c r="M2941">
        <v>0</v>
      </c>
      <c r="N2941">
        <v>0</v>
      </c>
      <c r="O2941">
        <v>0</v>
      </c>
      <c r="P2941">
        <v>0</v>
      </c>
      <c r="Q2941" t="s">
        <v>73</v>
      </c>
      <c r="R2941">
        <v>0</v>
      </c>
      <c r="S2941">
        <v>879</v>
      </c>
      <c r="T2941" t="s">
        <v>74</v>
      </c>
      <c r="U2941">
        <v>0</v>
      </c>
      <c r="V2941">
        <v>0</v>
      </c>
      <c r="W2941" t="s">
        <v>75</v>
      </c>
      <c r="Y2941">
        <v>9</v>
      </c>
      <c r="Z2941" t="s">
        <v>75</v>
      </c>
      <c r="AA2941" t="s">
        <v>74</v>
      </c>
      <c r="AB2941" t="s">
        <v>75</v>
      </c>
      <c r="AC2941">
        <v>0</v>
      </c>
      <c r="AD2941" t="s">
        <v>74</v>
      </c>
      <c r="AE2941" t="s">
        <v>76</v>
      </c>
      <c r="AF2941" s="4">
        <v>44643</v>
      </c>
      <c r="AG2941">
        <v>0</v>
      </c>
    </row>
    <row r="2942" spans="1:34" x14ac:dyDescent="0.6">
      <c r="A2942">
        <v>40217022760</v>
      </c>
      <c r="B2942" t="s">
        <v>1415</v>
      </c>
      <c r="C2942">
        <v>90153843707</v>
      </c>
      <c r="D2942" t="s">
        <v>1571</v>
      </c>
      <c r="E2942" s="3">
        <v>10000</v>
      </c>
      <c r="F2942">
        <v>9.9</v>
      </c>
      <c r="G2942" s="3">
        <v>1916</v>
      </c>
      <c r="H2942" s="3">
        <v>2315.9899999999998</v>
      </c>
      <c r="I2942">
        <v>399.99</v>
      </c>
      <c r="J2942" s="4">
        <v>44355</v>
      </c>
      <c r="K2942">
        <v>9</v>
      </c>
      <c r="L2942">
        <v>9</v>
      </c>
      <c r="M2942">
        <v>0</v>
      </c>
      <c r="N2942">
        <v>1</v>
      </c>
      <c r="O2942">
        <v>1</v>
      </c>
      <c r="P2942">
        <v>701</v>
      </c>
      <c r="Q2942" t="s">
        <v>73</v>
      </c>
      <c r="R2942">
        <v>0</v>
      </c>
      <c r="S2942">
        <v>955</v>
      </c>
      <c r="T2942" s="4">
        <v>44650</v>
      </c>
      <c r="U2942">
        <v>0</v>
      </c>
      <c r="V2942">
        <v>0</v>
      </c>
      <c r="W2942" t="s">
        <v>75</v>
      </c>
      <c r="Y2942">
        <v>3</v>
      </c>
      <c r="Z2942" t="s">
        <v>75</v>
      </c>
      <c r="AA2942" t="s">
        <v>74</v>
      </c>
      <c r="AB2942" t="s">
        <v>75</v>
      </c>
      <c r="AC2942">
        <v>0</v>
      </c>
      <c r="AD2942" t="s">
        <v>74</v>
      </c>
      <c r="AE2942" t="s">
        <v>173</v>
      </c>
      <c r="AF2942" s="4">
        <v>44650</v>
      </c>
      <c r="AG2942">
        <v>701</v>
      </c>
    </row>
    <row r="2943" spans="1:34" x14ac:dyDescent="0.6">
      <c r="A2943">
        <v>40240146797</v>
      </c>
      <c r="B2943" t="s">
        <v>1415</v>
      </c>
      <c r="C2943">
        <v>86759527354</v>
      </c>
      <c r="D2943" t="s">
        <v>1572</v>
      </c>
      <c r="E2943" s="3">
        <v>10000</v>
      </c>
      <c r="F2943">
        <v>9.9</v>
      </c>
      <c r="G2943" s="3">
        <v>1881</v>
      </c>
      <c r="H2943" s="3">
        <v>2306.4299999999998</v>
      </c>
      <c r="I2943">
        <v>425.43</v>
      </c>
      <c r="J2943" s="4">
        <v>44369</v>
      </c>
      <c r="K2943">
        <v>9</v>
      </c>
      <c r="L2943">
        <v>9</v>
      </c>
      <c r="M2943">
        <v>0</v>
      </c>
      <c r="N2943">
        <v>1</v>
      </c>
      <c r="O2943">
        <v>1</v>
      </c>
      <c r="P2943">
        <v>701</v>
      </c>
      <c r="Q2943" t="s">
        <v>73</v>
      </c>
      <c r="R2943">
        <v>0</v>
      </c>
      <c r="S2943">
        <v>955</v>
      </c>
      <c r="T2943" s="4">
        <v>44650</v>
      </c>
      <c r="U2943">
        <v>0</v>
      </c>
      <c r="V2943">
        <v>0</v>
      </c>
      <c r="W2943" t="s">
        <v>75</v>
      </c>
      <c r="Y2943">
        <v>3</v>
      </c>
      <c r="Z2943" t="s">
        <v>75</v>
      </c>
      <c r="AA2943" t="s">
        <v>74</v>
      </c>
      <c r="AB2943" t="s">
        <v>75</v>
      </c>
      <c r="AC2943">
        <v>0</v>
      </c>
      <c r="AD2943" t="s">
        <v>74</v>
      </c>
      <c r="AE2943" t="s">
        <v>173</v>
      </c>
      <c r="AF2943" s="4">
        <v>44650</v>
      </c>
      <c r="AG2943">
        <v>701</v>
      </c>
    </row>
    <row r="2944" spans="1:34" x14ac:dyDescent="0.6">
      <c r="A2944">
        <v>40243330841</v>
      </c>
      <c r="B2944" t="s">
        <v>1415</v>
      </c>
      <c r="C2944">
        <v>85003959766</v>
      </c>
      <c r="D2944" t="s">
        <v>1573</v>
      </c>
      <c r="E2944" s="3">
        <v>10000</v>
      </c>
      <c r="F2944">
        <v>9.9</v>
      </c>
      <c r="G2944" s="3">
        <v>1893</v>
      </c>
      <c r="H2944" s="3">
        <v>1959.69</v>
      </c>
      <c r="I2944">
        <v>66.69</v>
      </c>
      <c r="J2944" s="4">
        <v>44370</v>
      </c>
      <c r="K2944">
        <v>9</v>
      </c>
      <c r="L2944">
        <v>9</v>
      </c>
      <c r="M2944">
        <v>0</v>
      </c>
      <c r="N2944">
        <v>1</v>
      </c>
      <c r="O2944">
        <v>1</v>
      </c>
      <c r="P2944">
        <v>701</v>
      </c>
      <c r="Q2944" t="s">
        <v>73</v>
      </c>
      <c r="R2944">
        <v>0</v>
      </c>
      <c r="S2944">
        <v>955</v>
      </c>
      <c r="T2944" s="4">
        <v>44650</v>
      </c>
      <c r="U2944">
        <v>0</v>
      </c>
      <c r="V2944">
        <v>0</v>
      </c>
      <c r="W2944" t="s">
        <v>75</v>
      </c>
      <c r="Y2944">
        <v>3</v>
      </c>
      <c r="Z2944" t="s">
        <v>75</v>
      </c>
      <c r="AA2944" t="s">
        <v>74</v>
      </c>
      <c r="AB2944" t="s">
        <v>75</v>
      </c>
      <c r="AC2944">
        <v>0</v>
      </c>
      <c r="AD2944" t="s">
        <v>74</v>
      </c>
      <c r="AE2944" t="s">
        <v>173</v>
      </c>
      <c r="AF2944" s="4">
        <v>44650</v>
      </c>
      <c r="AG2944">
        <v>701</v>
      </c>
    </row>
    <row r="2945" spans="1:33" x14ac:dyDescent="0.6">
      <c r="A2945">
        <v>40249872856</v>
      </c>
      <c r="B2945" t="s">
        <v>1415</v>
      </c>
      <c r="C2945">
        <v>90771962936</v>
      </c>
      <c r="D2945" t="s">
        <v>1574</v>
      </c>
      <c r="E2945" s="3">
        <v>10000</v>
      </c>
      <c r="F2945">
        <v>9.9</v>
      </c>
      <c r="G2945" s="3">
        <v>1904</v>
      </c>
      <c r="H2945" s="3">
        <v>2339.33</v>
      </c>
      <c r="I2945">
        <v>435.33</v>
      </c>
      <c r="J2945" s="4">
        <v>44373</v>
      </c>
      <c r="K2945">
        <v>9</v>
      </c>
      <c r="L2945">
        <v>9</v>
      </c>
      <c r="M2945">
        <v>0</v>
      </c>
      <c r="N2945">
        <v>1</v>
      </c>
      <c r="O2945">
        <v>1</v>
      </c>
      <c r="P2945">
        <v>701</v>
      </c>
      <c r="Q2945" t="s">
        <v>73</v>
      </c>
      <c r="R2945">
        <v>0</v>
      </c>
      <c r="S2945">
        <v>955</v>
      </c>
      <c r="T2945" s="4">
        <v>44650</v>
      </c>
      <c r="U2945">
        <v>0</v>
      </c>
      <c r="V2945">
        <v>0</v>
      </c>
      <c r="W2945" t="s">
        <v>75</v>
      </c>
      <c r="Y2945">
        <v>3</v>
      </c>
      <c r="Z2945" t="s">
        <v>75</v>
      </c>
      <c r="AA2945" t="s">
        <v>74</v>
      </c>
      <c r="AB2945" t="s">
        <v>75</v>
      </c>
      <c r="AC2945">
        <v>0</v>
      </c>
      <c r="AD2945" t="s">
        <v>74</v>
      </c>
      <c r="AE2945" t="s">
        <v>173</v>
      </c>
      <c r="AF2945" s="4">
        <v>44650</v>
      </c>
      <c r="AG2945">
        <v>701</v>
      </c>
    </row>
    <row r="2946" spans="1:33" x14ac:dyDescent="0.6">
      <c r="A2946">
        <v>40250683093</v>
      </c>
      <c r="B2946" t="s">
        <v>1415</v>
      </c>
      <c r="C2946">
        <v>88596116295</v>
      </c>
      <c r="D2946" t="s">
        <v>1575</v>
      </c>
      <c r="E2946" s="3">
        <v>10000</v>
      </c>
      <c r="F2946">
        <v>9.9</v>
      </c>
      <c r="G2946" s="3">
        <v>1890</v>
      </c>
      <c r="H2946" s="3">
        <v>1951.75</v>
      </c>
      <c r="I2946">
        <v>61.75</v>
      </c>
      <c r="J2946" s="4">
        <v>44374</v>
      </c>
      <c r="K2946">
        <v>9</v>
      </c>
      <c r="L2946">
        <v>9</v>
      </c>
      <c r="M2946">
        <v>0</v>
      </c>
      <c r="N2946">
        <v>1</v>
      </c>
      <c r="O2946">
        <v>1</v>
      </c>
      <c r="P2946">
        <v>701</v>
      </c>
      <c r="Q2946" t="s">
        <v>73</v>
      </c>
      <c r="R2946">
        <v>0</v>
      </c>
      <c r="S2946">
        <v>955</v>
      </c>
      <c r="T2946" s="4">
        <v>44650</v>
      </c>
      <c r="U2946">
        <v>0</v>
      </c>
      <c r="V2946">
        <v>0</v>
      </c>
      <c r="W2946" t="s">
        <v>75</v>
      </c>
      <c r="Y2946">
        <v>3</v>
      </c>
      <c r="Z2946" t="s">
        <v>75</v>
      </c>
      <c r="AA2946" t="s">
        <v>74</v>
      </c>
      <c r="AB2946" t="s">
        <v>75</v>
      </c>
      <c r="AC2946">
        <v>0</v>
      </c>
      <c r="AD2946" t="s">
        <v>74</v>
      </c>
      <c r="AE2946" t="s">
        <v>173</v>
      </c>
      <c r="AF2946" s="4">
        <v>44650</v>
      </c>
      <c r="AG2946">
        <v>701</v>
      </c>
    </row>
    <row r="2947" spans="1:33" x14ac:dyDescent="0.6">
      <c r="A2947">
        <v>40250690373</v>
      </c>
      <c r="B2947" t="s">
        <v>1415</v>
      </c>
      <c r="C2947">
        <v>90459751557</v>
      </c>
      <c r="D2947" t="s">
        <v>1576</v>
      </c>
      <c r="E2947" s="3">
        <v>10000</v>
      </c>
      <c r="F2947">
        <v>9.9</v>
      </c>
      <c r="G2947" s="3">
        <v>1899</v>
      </c>
      <c r="H2947" s="3">
        <v>2335.75</v>
      </c>
      <c r="I2947">
        <v>436.75</v>
      </c>
      <c r="J2947" s="4">
        <v>44374</v>
      </c>
      <c r="K2947">
        <v>9</v>
      </c>
      <c r="L2947">
        <v>9</v>
      </c>
      <c r="M2947">
        <v>0</v>
      </c>
      <c r="N2947">
        <v>1</v>
      </c>
      <c r="O2947">
        <v>1</v>
      </c>
      <c r="P2947">
        <v>701</v>
      </c>
      <c r="Q2947" t="s">
        <v>73</v>
      </c>
      <c r="R2947">
        <v>0</v>
      </c>
      <c r="S2947">
        <v>955</v>
      </c>
      <c r="T2947" s="4">
        <v>44650</v>
      </c>
      <c r="U2947">
        <v>0</v>
      </c>
      <c r="V2947">
        <v>0</v>
      </c>
      <c r="W2947" t="s">
        <v>75</v>
      </c>
      <c r="Y2947">
        <v>3</v>
      </c>
      <c r="Z2947" t="s">
        <v>75</v>
      </c>
      <c r="AA2947" t="s">
        <v>74</v>
      </c>
      <c r="AB2947" t="s">
        <v>75</v>
      </c>
      <c r="AC2947">
        <v>0</v>
      </c>
      <c r="AD2947" t="s">
        <v>74</v>
      </c>
      <c r="AE2947" t="s">
        <v>173</v>
      </c>
      <c r="AF2947" s="4">
        <v>44650</v>
      </c>
      <c r="AG2947">
        <v>701</v>
      </c>
    </row>
    <row r="2948" spans="1:33" x14ac:dyDescent="0.6">
      <c r="A2948">
        <v>40250694356</v>
      </c>
      <c r="B2948" t="s">
        <v>1415</v>
      </c>
      <c r="C2948">
        <v>85839369289</v>
      </c>
      <c r="D2948" t="s">
        <v>1577</v>
      </c>
      <c r="E2948" s="3">
        <v>10000</v>
      </c>
      <c r="F2948">
        <v>9.9</v>
      </c>
      <c r="G2948" s="3">
        <v>1890</v>
      </c>
      <c r="H2948" s="3">
        <v>1951.75</v>
      </c>
      <c r="I2948">
        <v>61.75</v>
      </c>
      <c r="J2948" s="4">
        <v>44374</v>
      </c>
      <c r="K2948">
        <v>9</v>
      </c>
      <c r="L2948">
        <v>9</v>
      </c>
      <c r="M2948">
        <v>0</v>
      </c>
      <c r="N2948">
        <v>1</v>
      </c>
      <c r="O2948">
        <v>1</v>
      </c>
      <c r="P2948">
        <v>701</v>
      </c>
      <c r="Q2948" t="s">
        <v>73</v>
      </c>
      <c r="R2948">
        <v>0</v>
      </c>
      <c r="S2948">
        <v>955</v>
      </c>
      <c r="T2948" s="4">
        <v>44650</v>
      </c>
      <c r="U2948">
        <v>0</v>
      </c>
      <c r="V2948">
        <v>0</v>
      </c>
      <c r="W2948" t="s">
        <v>75</v>
      </c>
      <c r="Y2948">
        <v>3</v>
      </c>
      <c r="Z2948" t="s">
        <v>75</v>
      </c>
      <c r="AA2948" t="s">
        <v>74</v>
      </c>
      <c r="AB2948" t="s">
        <v>75</v>
      </c>
      <c r="AC2948">
        <v>0</v>
      </c>
      <c r="AD2948" t="s">
        <v>74</v>
      </c>
      <c r="AE2948" t="s">
        <v>173</v>
      </c>
      <c r="AF2948" s="4">
        <v>44650</v>
      </c>
      <c r="AG2948">
        <v>701</v>
      </c>
    </row>
    <row r="2949" spans="1:33" x14ac:dyDescent="0.6">
      <c r="A2949">
        <v>40250695984</v>
      </c>
      <c r="B2949" t="s">
        <v>1415</v>
      </c>
      <c r="C2949">
        <v>80083997374</v>
      </c>
      <c r="D2949" t="s">
        <v>1578</v>
      </c>
      <c r="E2949" s="3">
        <v>10000</v>
      </c>
      <c r="F2949">
        <v>9.9</v>
      </c>
      <c r="G2949" s="3">
        <v>1890</v>
      </c>
      <c r="H2949" s="3">
        <v>1951.75</v>
      </c>
      <c r="I2949">
        <v>61.75</v>
      </c>
      <c r="J2949" s="4">
        <v>44374</v>
      </c>
      <c r="K2949">
        <v>9</v>
      </c>
      <c r="L2949">
        <v>9</v>
      </c>
      <c r="M2949">
        <v>0</v>
      </c>
      <c r="N2949">
        <v>1</v>
      </c>
      <c r="O2949">
        <v>1</v>
      </c>
      <c r="P2949">
        <v>701</v>
      </c>
      <c r="Q2949" t="s">
        <v>73</v>
      </c>
      <c r="R2949">
        <v>0</v>
      </c>
      <c r="S2949">
        <v>955</v>
      </c>
      <c r="T2949" s="4">
        <v>44650</v>
      </c>
      <c r="U2949">
        <v>0</v>
      </c>
      <c r="V2949">
        <v>0</v>
      </c>
      <c r="W2949" t="s">
        <v>75</v>
      </c>
      <c r="Y2949">
        <v>3</v>
      </c>
      <c r="Z2949" t="s">
        <v>75</v>
      </c>
      <c r="AA2949" t="s">
        <v>74</v>
      </c>
      <c r="AB2949" t="s">
        <v>75</v>
      </c>
      <c r="AC2949">
        <v>0</v>
      </c>
      <c r="AD2949" t="s">
        <v>74</v>
      </c>
      <c r="AE2949" t="s">
        <v>173</v>
      </c>
      <c r="AF2949" s="4">
        <v>44650</v>
      </c>
      <c r="AG2949">
        <v>701</v>
      </c>
    </row>
    <row r="2950" spans="1:33" x14ac:dyDescent="0.6">
      <c r="A2950">
        <v>40250697324</v>
      </c>
      <c r="B2950" t="s">
        <v>1415</v>
      </c>
      <c r="C2950">
        <v>86254132642</v>
      </c>
      <c r="D2950" t="s">
        <v>1579</v>
      </c>
      <c r="E2950" s="3">
        <v>10000</v>
      </c>
      <c r="F2950">
        <v>9.9</v>
      </c>
      <c r="G2950" s="3">
        <v>1890</v>
      </c>
      <c r="H2950" s="3">
        <v>1951.75</v>
      </c>
      <c r="I2950">
        <v>61.75</v>
      </c>
      <c r="J2950" s="4">
        <v>44374</v>
      </c>
      <c r="K2950">
        <v>9</v>
      </c>
      <c r="L2950">
        <v>9</v>
      </c>
      <c r="M2950">
        <v>0</v>
      </c>
      <c r="N2950">
        <v>1</v>
      </c>
      <c r="O2950">
        <v>1</v>
      </c>
      <c r="P2950">
        <v>701</v>
      </c>
      <c r="Q2950" t="s">
        <v>73</v>
      </c>
      <c r="R2950">
        <v>0</v>
      </c>
      <c r="S2950">
        <v>955</v>
      </c>
      <c r="T2950" s="4">
        <v>44650</v>
      </c>
      <c r="U2950">
        <v>0</v>
      </c>
      <c r="V2950">
        <v>0</v>
      </c>
      <c r="W2950" t="s">
        <v>75</v>
      </c>
      <c r="Y2950">
        <v>3</v>
      </c>
      <c r="Z2950" t="s">
        <v>75</v>
      </c>
      <c r="AA2950" t="s">
        <v>74</v>
      </c>
      <c r="AB2950" t="s">
        <v>75</v>
      </c>
      <c r="AC2950">
        <v>0</v>
      </c>
      <c r="AD2950" t="s">
        <v>74</v>
      </c>
      <c r="AE2950" t="s">
        <v>173</v>
      </c>
      <c r="AF2950" s="4">
        <v>44650</v>
      </c>
      <c r="AG2950">
        <v>701</v>
      </c>
    </row>
    <row r="2951" spans="1:33" x14ac:dyDescent="0.6">
      <c r="A2951">
        <v>40263309850</v>
      </c>
      <c r="B2951" t="s">
        <v>1415</v>
      </c>
      <c r="C2951">
        <v>85736068552</v>
      </c>
      <c r="D2951" t="s">
        <v>1580</v>
      </c>
      <c r="E2951" s="3">
        <v>10000</v>
      </c>
      <c r="F2951">
        <v>9.9</v>
      </c>
      <c r="G2951" s="3">
        <v>2861</v>
      </c>
      <c r="H2951" s="3">
        <v>3461</v>
      </c>
      <c r="I2951">
        <v>600</v>
      </c>
      <c r="J2951" s="4">
        <v>44379</v>
      </c>
      <c r="K2951">
        <v>8</v>
      </c>
      <c r="L2951">
        <v>7</v>
      </c>
      <c r="M2951">
        <v>1</v>
      </c>
      <c r="N2951">
        <v>1</v>
      </c>
      <c r="O2951">
        <v>1</v>
      </c>
      <c r="P2951">
        <v>701</v>
      </c>
      <c r="Q2951" t="s">
        <v>73</v>
      </c>
      <c r="R2951">
        <v>0</v>
      </c>
      <c r="S2951">
        <v>955</v>
      </c>
      <c r="T2951" s="4">
        <v>44650</v>
      </c>
      <c r="U2951">
        <v>0</v>
      </c>
      <c r="V2951">
        <v>0</v>
      </c>
      <c r="Z2951" t="s">
        <v>75</v>
      </c>
      <c r="AA2951" t="s">
        <v>74</v>
      </c>
      <c r="AB2951" t="s">
        <v>75</v>
      </c>
      <c r="AC2951">
        <v>0</v>
      </c>
      <c r="AD2951" t="s">
        <v>74</v>
      </c>
      <c r="AE2951" t="s">
        <v>173</v>
      </c>
      <c r="AF2951" s="4">
        <v>44650</v>
      </c>
      <c r="AG2951">
        <v>701</v>
      </c>
    </row>
    <row r="2952" spans="1:33" x14ac:dyDescent="0.6">
      <c r="A2952">
        <v>40267845639</v>
      </c>
      <c r="B2952" t="s">
        <v>1415</v>
      </c>
      <c r="C2952">
        <v>89034989173</v>
      </c>
      <c r="D2952" t="s">
        <v>1581</v>
      </c>
      <c r="E2952" s="3">
        <v>10000</v>
      </c>
      <c r="F2952">
        <v>9.9</v>
      </c>
      <c r="G2952" s="3">
        <v>2854</v>
      </c>
      <c r="H2952" s="3">
        <v>3210.8</v>
      </c>
      <c r="I2952">
        <v>356.8</v>
      </c>
      <c r="J2952" s="4">
        <v>44380</v>
      </c>
      <c r="K2952">
        <v>8</v>
      </c>
      <c r="L2952">
        <v>8</v>
      </c>
      <c r="M2952">
        <v>0</v>
      </c>
      <c r="N2952">
        <v>1</v>
      </c>
      <c r="O2952">
        <v>1</v>
      </c>
      <c r="P2952">
        <v>701</v>
      </c>
      <c r="Q2952" t="s">
        <v>73</v>
      </c>
      <c r="R2952">
        <v>0</v>
      </c>
      <c r="S2952">
        <v>955</v>
      </c>
      <c r="T2952" s="4">
        <v>44650</v>
      </c>
      <c r="U2952">
        <v>0</v>
      </c>
      <c r="V2952">
        <v>0</v>
      </c>
      <c r="W2952" t="s">
        <v>75</v>
      </c>
      <c r="Y2952">
        <v>3</v>
      </c>
      <c r="Z2952" t="s">
        <v>75</v>
      </c>
      <c r="AA2952" t="s">
        <v>74</v>
      </c>
      <c r="AB2952" t="s">
        <v>75</v>
      </c>
      <c r="AC2952">
        <v>0</v>
      </c>
      <c r="AD2952" t="s">
        <v>74</v>
      </c>
      <c r="AE2952" t="s">
        <v>173</v>
      </c>
      <c r="AF2952" s="4">
        <v>44650</v>
      </c>
      <c r="AG2952">
        <v>701</v>
      </c>
    </row>
    <row r="2953" spans="1:33" x14ac:dyDescent="0.6">
      <c r="A2953">
        <v>40267860282</v>
      </c>
      <c r="B2953" t="s">
        <v>1415</v>
      </c>
      <c r="C2953">
        <v>86128728447</v>
      </c>
      <c r="D2953" t="s">
        <v>1582</v>
      </c>
      <c r="E2953" s="3">
        <v>10000</v>
      </c>
      <c r="F2953">
        <v>9.9</v>
      </c>
      <c r="G2953" s="3">
        <v>3511</v>
      </c>
      <c r="H2953" s="3">
        <v>4124.24</v>
      </c>
      <c r="I2953">
        <v>613.24</v>
      </c>
      <c r="J2953" s="4">
        <v>44380</v>
      </c>
      <c r="K2953">
        <v>8</v>
      </c>
      <c r="L2953">
        <v>7</v>
      </c>
      <c r="M2953">
        <v>1</v>
      </c>
      <c r="N2953">
        <v>1</v>
      </c>
      <c r="O2953">
        <v>1</v>
      </c>
      <c r="P2953">
        <v>701</v>
      </c>
      <c r="Q2953" t="s">
        <v>73</v>
      </c>
      <c r="R2953">
        <v>0</v>
      </c>
      <c r="S2953">
        <v>879</v>
      </c>
      <c r="T2953" s="4">
        <v>44622</v>
      </c>
      <c r="U2953">
        <v>0</v>
      </c>
      <c r="V2953">
        <v>0</v>
      </c>
      <c r="W2953" t="s">
        <v>75</v>
      </c>
      <c r="Y2953">
        <v>3</v>
      </c>
      <c r="Z2953" t="s">
        <v>75</v>
      </c>
      <c r="AA2953" t="s">
        <v>74</v>
      </c>
      <c r="AB2953" t="s">
        <v>75</v>
      </c>
      <c r="AC2953">
        <v>0</v>
      </c>
      <c r="AD2953" t="s">
        <v>74</v>
      </c>
      <c r="AE2953" t="s">
        <v>173</v>
      </c>
      <c r="AF2953" s="4">
        <v>44630</v>
      </c>
      <c r="AG2953">
        <v>701</v>
      </c>
    </row>
    <row r="2954" spans="1:33" x14ac:dyDescent="0.6">
      <c r="A2954">
        <v>40353667532</v>
      </c>
      <c r="B2954" t="s">
        <v>1415</v>
      </c>
      <c r="C2954">
        <v>88036150949</v>
      </c>
      <c r="D2954" t="s">
        <v>1583</v>
      </c>
      <c r="E2954" s="3">
        <v>10000</v>
      </c>
      <c r="F2954">
        <v>9.9</v>
      </c>
      <c r="G2954" s="3">
        <v>3778</v>
      </c>
      <c r="H2954" s="3">
        <v>4064.04</v>
      </c>
      <c r="I2954">
        <v>286.04000000000002</v>
      </c>
      <c r="J2954" s="4">
        <v>44417</v>
      </c>
      <c r="K2954">
        <v>7</v>
      </c>
      <c r="L2954">
        <v>7</v>
      </c>
      <c r="M2954">
        <v>0</v>
      </c>
      <c r="N2954">
        <v>1</v>
      </c>
      <c r="O2954">
        <v>1</v>
      </c>
      <c r="P2954">
        <v>701</v>
      </c>
      <c r="Q2954" t="s">
        <v>73</v>
      </c>
      <c r="R2954">
        <v>0</v>
      </c>
      <c r="S2954">
        <v>955</v>
      </c>
      <c r="T2954" s="4">
        <v>44650</v>
      </c>
      <c r="U2954">
        <v>0</v>
      </c>
      <c r="V2954">
        <v>0</v>
      </c>
      <c r="W2954" t="s">
        <v>75</v>
      </c>
      <c r="Y2954">
        <v>3</v>
      </c>
      <c r="Z2954" t="s">
        <v>75</v>
      </c>
      <c r="AA2954" t="s">
        <v>74</v>
      </c>
      <c r="AB2954" t="s">
        <v>75</v>
      </c>
      <c r="AC2954">
        <v>0</v>
      </c>
      <c r="AD2954" t="s">
        <v>74</v>
      </c>
      <c r="AE2954" t="s">
        <v>173</v>
      </c>
      <c r="AF2954" s="4">
        <v>44650</v>
      </c>
      <c r="AG2954">
        <v>701</v>
      </c>
    </row>
    <row r="2955" spans="1:33" x14ac:dyDescent="0.6">
      <c r="A2955">
        <v>40578506113</v>
      </c>
      <c r="B2955" t="s">
        <v>1415</v>
      </c>
      <c r="C2955">
        <v>88133682421</v>
      </c>
      <c r="D2955" t="s">
        <v>1584</v>
      </c>
      <c r="E2955" s="3">
        <v>10000</v>
      </c>
      <c r="F2955">
        <v>9.9</v>
      </c>
      <c r="G2955" s="3">
        <v>6789</v>
      </c>
      <c r="H2955" s="3">
        <v>7585.82</v>
      </c>
      <c r="I2955">
        <v>796.82</v>
      </c>
      <c r="J2955" s="4">
        <v>44518</v>
      </c>
      <c r="K2955">
        <v>4</v>
      </c>
      <c r="L2955">
        <v>3</v>
      </c>
      <c r="M2955">
        <v>1</v>
      </c>
      <c r="N2955">
        <v>1</v>
      </c>
      <c r="O2955">
        <v>1</v>
      </c>
      <c r="P2955">
        <v>701</v>
      </c>
      <c r="Q2955" t="s">
        <v>73</v>
      </c>
      <c r="R2955">
        <v>0</v>
      </c>
      <c r="S2955">
        <v>879</v>
      </c>
      <c r="T2955" s="4">
        <v>44630</v>
      </c>
      <c r="U2955">
        <v>0</v>
      </c>
      <c r="V2955">
        <v>0</v>
      </c>
      <c r="Z2955" t="s">
        <v>75</v>
      </c>
      <c r="AA2955" t="s">
        <v>74</v>
      </c>
      <c r="AB2955" t="s">
        <v>75</v>
      </c>
      <c r="AC2955">
        <v>0</v>
      </c>
      <c r="AD2955" t="s">
        <v>74</v>
      </c>
      <c r="AE2955" t="s">
        <v>173</v>
      </c>
      <c r="AF2955" s="4">
        <v>44630</v>
      </c>
      <c r="AG2955">
        <v>701</v>
      </c>
    </row>
    <row r="2956" spans="1:33" x14ac:dyDescent="0.6">
      <c r="A2956">
        <v>40578697924</v>
      </c>
      <c r="B2956" t="s">
        <v>1415</v>
      </c>
      <c r="C2956">
        <v>89909159322</v>
      </c>
      <c r="D2956" t="s">
        <v>1585</v>
      </c>
      <c r="E2956" s="3">
        <v>10000</v>
      </c>
      <c r="F2956">
        <v>9.9</v>
      </c>
      <c r="G2956" s="3">
        <v>6756</v>
      </c>
      <c r="H2956" s="3">
        <v>7574.03</v>
      </c>
      <c r="I2956">
        <v>818.03</v>
      </c>
      <c r="J2956" s="4">
        <v>44529</v>
      </c>
      <c r="K2956">
        <v>4</v>
      </c>
      <c r="L2956">
        <v>3</v>
      </c>
      <c r="M2956">
        <v>1</v>
      </c>
      <c r="N2956">
        <v>1</v>
      </c>
      <c r="O2956">
        <v>1</v>
      </c>
      <c r="P2956">
        <v>701</v>
      </c>
      <c r="Q2956" t="s">
        <v>73</v>
      </c>
      <c r="R2956">
        <v>0</v>
      </c>
      <c r="S2956">
        <v>879</v>
      </c>
      <c r="T2956" s="4">
        <v>44630</v>
      </c>
      <c r="U2956">
        <v>0</v>
      </c>
      <c r="V2956">
        <v>0</v>
      </c>
      <c r="Z2956" t="s">
        <v>75</v>
      </c>
      <c r="AA2956" t="s">
        <v>74</v>
      </c>
      <c r="AB2956" t="s">
        <v>75</v>
      </c>
      <c r="AC2956">
        <v>0</v>
      </c>
      <c r="AD2956" t="s">
        <v>74</v>
      </c>
      <c r="AE2956" t="s">
        <v>173</v>
      </c>
      <c r="AF2956" s="4">
        <v>44630</v>
      </c>
      <c r="AG2956">
        <v>701</v>
      </c>
    </row>
    <row r="2957" spans="1:33" x14ac:dyDescent="0.6">
      <c r="A2957">
        <v>40604960751</v>
      </c>
      <c r="B2957" t="s">
        <v>1415</v>
      </c>
      <c r="C2957">
        <v>86726030533</v>
      </c>
      <c r="D2957" t="s">
        <v>1586</v>
      </c>
      <c r="E2957" s="3">
        <v>10000</v>
      </c>
      <c r="F2957">
        <v>9.9</v>
      </c>
      <c r="G2957" s="3">
        <v>6459</v>
      </c>
      <c r="H2957" s="3">
        <v>6696.78</v>
      </c>
      <c r="I2957">
        <v>237.78</v>
      </c>
      <c r="J2957" s="4">
        <v>44527</v>
      </c>
      <c r="K2957">
        <v>4</v>
      </c>
      <c r="L2957">
        <v>4</v>
      </c>
      <c r="M2957">
        <v>0</v>
      </c>
      <c r="N2957">
        <v>1</v>
      </c>
      <c r="O2957">
        <v>1</v>
      </c>
      <c r="P2957">
        <v>701</v>
      </c>
      <c r="Q2957" t="s">
        <v>73</v>
      </c>
      <c r="R2957">
        <v>0</v>
      </c>
      <c r="S2957">
        <v>955</v>
      </c>
      <c r="T2957" s="4">
        <v>44650</v>
      </c>
      <c r="U2957">
        <v>0</v>
      </c>
      <c r="V2957">
        <v>0</v>
      </c>
      <c r="W2957" t="s">
        <v>75</v>
      </c>
      <c r="Y2957">
        <v>3</v>
      </c>
      <c r="Z2957" t="s">
        <v>75</v>
      </c>
      <c r="AA2957" t="s">
        <v>74</v>
      </c>
      <c r="AB2957" t="s">
        <v>75</v>
      </c>
      <c r="AC2957">
        <v>0</v>
      </c>
      <c r="AD2957" t="s">
        <v>74</v>
      </c>
      <c r="AE2957" t="s">
        <v>173</v>
      </c>
      <c r="AF2957" s="4">
        <v>44650</v>
      </c>
      <c r="AG2957">
        <v>701</v>
      </c>
    </row>
    <row r="2958" spans="1:33" x14ac:dyDescent="0.6">
      <c r="A2958">
        <v>40604962238</v>
      </c>
      <c r="B2958" t="s">
        <v>1415</v>
      </c>
      <c r="C2958">
        <v>90049173308</v>
      </c>
      <c r="D2958" t="s">
        <v>1587</v>
      </c>
      <c r="E2958" s="3">
        <v>10000</v>
      </c>
      <c r="F2958">
        <v>9.9</v>
      </c>
      <c r="G2958" s="3">
        <v>6456</v>
      </c>
      <c r="H2958" s="3">
        <v>6693.78</v>
      </c>
      <c r="I2958">
        <v>237.78</v>
      </c>
      <c r="J2958" s="4">
        <v>44527</v>
      </c>
      <c r="K2958">
        <v>4</v>
      </c>
      <c r="L2958">
        <v>4</v>
      </c>
      <c r="M2958">
        <v>0</v>
      </c>
      <c r="N2958">
        <v>1</v>
      </c>
      <c r="O2958">
        <v>1</v>
      </c>
      <c r="P2958">
        <v>701</v>
      </c>
      <c r="Q2958" t="s">
        <v>73</v>
      </c>
      <c r="R2958">
        <v>0</v>
      </c>
      <c r="S2958">
        <v>955</v>
      </c>
      <c r="T2958" s="4">
        <v>44649</v>
      </c>
      <c r="U2958">
        <v>0</v>
      </c>
      <c r="V2958">
        <v>0</v>
      </c>
      <c r="W2958" t="s">
        <v>75</v>
      </c>
      <c r="Y2958">
        <v>3</v>
      </c>
      <c r="Z2958" t="s">
        <v>75</v>
      </c>
      <c r="AA2958" t="s">
        <v>74</v>
      </c>
      <c r="AB2958" t="s">
        <v>75</v>
      </c>
      <c r="AC2958">
        <v>0</v>
      </c>
      <c r="AD2958" t="s">
        <v>74</v>
      </c>
      <c r="AE2958" t="s">
        <v>173</v>
      </c>
      <c r="AF2958" s="4">
        <v>44649</v>
      </c>
      <c r="AG2958">
        <v>701</v>
      </c>
    </row>
    <row r="2959" spans="1:33" x14ac:dyDescent="0.6">
      <c r="A2959">
        <v>40604963286</v>
      </c>
      <c r="B2959" t="s">
        <v>1415</v>
      </c>
      <c r="C2959">
        <v>86160180046</v>
      </c>
      <c r="D2959" t="s">
        <v>1588</v>
      </c>
      <c r="E2959" s="3">
        <v>10000</v>
      </c>
      <c r="F2959">
        <v>9.9</v>
      </c>
      <c r="G2959" s="3">
        <v>6451</v>
      </c>
      <c r="H2959" s="3">
        <v>6688.78</v>
      </c>
      <c r="I2959">
        <v>237.78</v>
      </c>
      <c r="J2959" s="4">
        <v>44527</v>
      </c>
      <c r="K2959">
        <v>4</v>
      </c>
      <c r="L2959">
        <v>4</v>
      </c>
      <c r="M2959">
        <v>0</v>
      </c>
      <c r="N2959">
        <v>1</v>
      </c>
      <c r="O2959">
        <v>1</v>
      </c>
      <c r="P2959">
        <v>701</v>
      </c>
      <c r="Q2959" t="s">
        <v>73</v>
      </c>
      <c r="R2959">
        <v>0</v>
      </c>
      <c r="S2959">
        <v>955</v>
      </c>
      <c r="T2959" s="4">
        <v>44649</v>
      </c>
      <c r="U2959">
        <v>0</v>
      </c>
      <c r="V2959">
        <v>0</v>
      </c>
      <c r="Z2959" t="s">
        <v>75</v>
      </c>
      <c r="AA2959" t="s">
        <v>74</v>
      </c>
      <c r="AB2959" t="s">
        <v>75</v>
      </c>
      <c r="AC2959">
        <v>0</v>
      </c>
      <c r="AD2959" t="s">
        <v>74</v>
      </c>
      <c r="AE2959" t="s">
        <v>173</v>
      </c>
      <c r="AF2959" s="4">
        <v>44649</v>
      </c>
      <c r="AG2959">
        <v>701</v>
      </c>
    </row>
    <row r="2960" spans="1:33" x14ac:dyDescent="0.6">
      <c r="A2960">
        <v>40604965217</v>
      </c>
      <c r="B2960" t="s">
        <v>1415</v>
      </c>
      <c r="C2960">
        <v>87275658426</v>
      </c>
      <c r="D2960" t="s">
        <v>1589</v>
      </c>
      <c r="E2960" s="3">
        <v>10000</v>
      </c>
      <c r="F2960">
        <v>9.9</v>
      </c>
      <c r="G2960" s="3">
        <v>6460</v>
      </c>
      <c r="H2960" s="3">
        <v>6697.78</v>
      </c>
      <c r="I2960">
        <v>237.78</v>
      </c>
      <c r="J2960" s="4">
        <v>44527</v>
      </c>
      <c r="K2960">
        <v>4</v>
      </c>
      <c r="L2960">
        <v>4</v>
      </c>
      <c r="M2960">
        <v>0</v>
      </c>
      <c r="N2960">
        <v>1</v>
      </c>
      <c r="O2960">
        <v>1</v>
      </c>
      <c r="P2960">
        <v>701</v>
      </c>
      <c r="Q2960" t="s">
        <v>73</v>
      </c>
      <c r="R2960">
        <v>0</v>
      </c>
      <c r="S2960">
        <v>955</v>
      </c>
      <c r="T2960" s="4">
        <v>44649</v>
      </c>
      <c r="U2960">
        <v>0</v>
      </c>
      <c r="V2960">
        <v>0</v>
      </c>
      <c r="W2960" t="s">
        <v>75</v>
      </c>
      <c r="Y2960">
        <v>3</v>
      </c>
      <c r="Z2960" t="s">
        <v>75</v>
      </c>
      <c r="AA2960" t="s">
        <v>74</v>
      </c>
      <c r="AB2960" t="s">
        <v>75</v>
      </c>
      <c r="AC2960">
        <v>0</v>
      </c>
      <c r="AD2960" t="s">
        <v>74</v>
      </c>
      <c r="AE2960" t="s">
        <v>173</v>
      </c>
      <c r="AF2960" s="4">
        <v>44649</v>
      </c>
      <c r="AG2960">
        <v>701</v>
      </c>
    </row>
    <row r="2961" spans="1:34" x14ac:dyDescent="0.6">
      <c r="A2961">
        <v>40604969460</v>
      </c>
      <c r="B2961" t="s">
        <v>1415</v>
      </c>
      <c r="C2961">
        <v>85003981985</v>
      </c>
      <c r="D2961" t="s">
        <v>1590</v>
      </c>
      <c r="E2961" s="3">
        <v>10000</v>
      </c>
      <c r="F2961">
        <v>9.9</v>
      </c>
      <c r="G2961" s="3">
        <v>6451</v>
      </c>
      <c r="H2961" s="3">
        <v>6751</v>
      </c>
      <c r="I2961">
        <v>300</v>
      </c>
      <c r="J2961" s="4">
        <v>44527</v>
      </c>
      <c r="K2961">
        <v>4</v>
      </c>
      <c r="L2961">
        <v>4</v>
      </c>
      <c r="M2961">
        <v>0</v>
      </c>
      <c r="N2961">
        <v>1</v>
      </c>
      <c r="O2961">
        <v>1</v>
      </c>
      <c r="P2961">
        <v>701</v>
      </c>
      <c r="Q2961" t="s">
        <v>73</v>
      </c>
      <c r="R2961">
        <v>0</v>
      </c>
      <c r="S2961">
        <v>955</v>
      </c>
      <c r="T2961" s="4">
        <v>44650</v>
      </c>
      <c r="U2961">
        <v>0</v>
      </c>
      <c r="V2961">
        <v>0</v>
      </c>
      <c r="W2961" t="s">
        <v>75</v>
      </c>
      <c r="Y2961">
        <v>3</v>
      </c>
      <c r="Z2961" t="s">
        <v>75</v>
      </c>
      <c r="AA2961" t="s">
        <v>74</v>
      </c>
      <c r="AB2961" t="s">
        <v>75</v>
      </c>
      <c r="AC2961">
        <v>0</v>
      </c>
      <c r="AD2961" t="s">
        <v>74</v>
      </c>
      <c r="AE2961" t="s">
        <v>173</v>
      </c>
      <c r="AF2961" s="4">
        <v>44650</v>
      </c>
      <c r="AG2961">
        <v>701</v>
      </c>
    </row>
    <row r="2962" spans="1:34" x14ac:dyDescent="0.6">
      <c r="A2962">
        <v>40604971048</v>
      </c>
      <c r="B2962" t="s">
        <v>1415</v>
      </c>
      <c r="C2962">
        <v>89082293578</v>
      </c>
      <c r="D2962" t="s">
        <v>1591</v>
      </c>
      <c r="E2962" s="3">
        <v>10000</v>
      </c>
      <c r="F2962">
        <v>9.9</v>
      </c>
      <c r="G2962" s="3">
        <v>6451</v>
      </c>
      <c r="H2962" s="3">
        <v>6751</v>
      </c>
      <c r="I2962">
        <v>300</v>
      </c>
      <c r="J2962" s="4">
        <v>44527</v>
      </c>
      <c r="K2962">
        <v>4</v>
      </c>
      <c r="L2962">
        <v>4</v>
      </c>
      <c r="M2962">
        <v>0</v>
      </c>
      <c r="N2962">
        <v>1</v>
      </c>
      <c r="O2962">
        <v>1</v>
      </c>
      <c r="P2962">
        <v>701</v>
      </c>
      <c r="Q2962" t="s">
        <v>73</v>
      </c>
      <c r="R2962">
        <v>0</v>
      </c>
      <c r="S2962">
        <v>955</v>
      </c>
      <c r="T2962" s="4">
        <v>44649</v>
      </c>
      <c r="U2962">
        <v>0</v>
      </c>
      <c r="V2962">
        <v>0</v>
      </c>
      <c r="W2962" t="s">
        <v>75</v>
      </c>
      <c r="Y2962">
        <v>3</v>
      </c>
      <c r="Z2962" t="s">
        <v>75</v>
      </c>
      <c r="AA2962" t="s">
        <v>74</v>
      </c>
      <c r="AB2962" t="s">
        <v>75</v>
      </c>
      <c r="AC2962">
        <v>0</v>
      </c>
      <c r="AD2962" t="s">
        <v>74</v>
      </c>
      <c r="AE2962" t="s">
        <v>173</v>
      </c>
      <c r="AF2962" s="4">
        <v>44649</v>
      </c>
      <c r="AG2962">
        <v>701</v>
      </c>
    </row>
    <row r="2963" spans="1:34" x14ac:dyDescent="0.6">
      <c r="A2963">
        <v>40604974866</v>
      </c>
      <c r="B2963" t="s">
        <v>1415</v>
      </c>
      <c r="C2963">
        <v>88221238304</v>
      </c>
      <c r="D2963" t="s">
        <v>1592</v>
      </c>
      <c r="E2963" s="3">
        <v>10000</v>
      </c>
      <c r="F2963">
        <v>9.9</v>
      </c>
      <c r="G2963" s="3">
        <v>6453</v>
      </c>
      <c r="H2963" s="3">
        <v>6753</v>
      </c>
      <c r="I2963">
        <v>300</v>
      </c>
      <c r="J2963" s="4">
        <v>44527</v>
      </c>
      <c r="K2963">
        <v>4</v>
      </c>
      <c r="L2963">
        <v>4</v>
      </c>
      <c r="M2963">
        <v>0</v>
      </c>
      <c r="N2963">
        <v>1</v>
      </c>
      <c r="O2963">
        <v>1</v>
      </c>
      <c r="P2963">
        <v>701</v>
      </c>
      <c r="Q2963" t="s">
        <v>73</v>
      </c>
      <c r="R2963">
        <v>0</v>
      </c>
      <c r="S2963">
        <v>955</v>
      </c>
      <c r="T2963" s="4">
        <v>44649</v>
      </c>
      <c r="U2963">
        <v>0</v>
      </c>
      <c r="V2963">
        <v>0</v>
      </c>
      <c r="W2963" t="s">
        <v>75</v>
      </c>
      <c r="Y2963">
        <v>3</v>
      </c>
      <c r="Z2963" t="s">
        <v>75</v>
      </c>
      <c r="AA2963" t="s">
        <v>74</v>
      </c>
      <c r="AB2963" t="s">
        <v>75</v>
      </c>
      <c r="AC2963">
        <v>0</v>
      </c>
      <c r="AD2963" t="s">
        <v>74</v>
      </c>
      <c r="AE2963" t="s">
        <v>173</v>
      </c>
      <c r="AF2963" s="4">
        <v>44649</v>
      </c>
      <c r="AG2963">
        <v>701</v>
      </c>
    </row>
    <row r="2964" spans="1:34" x14ac:dyDescent="0.6">
      <c r="A2964">
        <v>40607585551</v>
      </c>
      <c r="B2964" t="s">
        <v>1415</v>
      </c>
      <c r="C2964">
        <v>85839366584</v>
      </c>
      <c r="D2964" t="s">
        <v>1593</v>
      </c>
      <c r="E2964" s="3">
        <v>10000</v>
      </c>
      <c r="F2964">
        <v>9.9</v>
      </c>
      <c r="G2964" s="3">
        <v>6445</v>
      </c>
      <c r="H2964" s="3">
        <v>6687.03</v>
      </c>
      <c r="I2964">
        <v>242.03</v>
      </c>
      <c r="J2964" s="4">
        <v>44529</v>
      </c>
      <c r="K2964">
        <v>4</v>
      </c>
      <c r="L2964">
        <v>4</v>
      </c>
      <c r="M2964">
        <v>0</v>
      </c>
      <c r="N2964">
        <v>1</v>
      </c>
      <c r="O2964">
        <v>1</v>
      </c>
      <c r="P2964">
        <v>701</v>
      </c>
      <c r="Q2964" t="s">
        <v>73</v>
      </c>
      <c r="R2964">
        <v>0</v>
      </c>
      <c r="S2964">
        <v>955</v>
      </c>
      <c r="T2964" s="4">
        <v>44650</v>
      </c>
      <c r="U2964">
        <v>0</v>
      </c>
      <c r="V2964">
        <v>0</v>
      </c>
      <c r="W2964" t="s">
        <v>75</v>
      </c>
      <c r="Y2964">
        <v>3</v>
      </c>
      <c r="Z2964" t="s">
        <v>75</v>
      </c>
      <c r="AA2964" t="s">
        <v>74</v>
      </c>
      <c r="AB2964" t="s">
        <v>75</v>
      </c>
      <c r="AC2964">
        <v>0</v>
      </c>
      <c r="AD2964" t="s">
        <v>74</v>
      </c>
      <c r="AE2964" t="s">
        <v>173</v>
      </c>
      <c r="AF2964" s="4">
        <v>44650</v>
      </c>
      <c r="AG2964">
        <v>701</v>
      </c>
    </row>
    <row r="2965" spans="1:34" x14ac:dyDescent="0.6">
      <c r="A2965" t="s">
        <v>14</v>
      </c>
      <c r="B2965" t="s">
        <v>15</v>
      </c>
      <c r="C2965" t="s">
        <v>16</v>
      </c>
      <c r="D2965" t="s">
        <v>17</v>
      </c>
      <c r="E2965" t="s">
        <v>18</v>
      </c>
      <c r="F2965" t="s">
        <v>19</v>
      </c>
      <c r="G2965" t="s">
        <v>69</v>
      </c>
      <c r="H2965" t="s">
        <v>70</v>
      </c>
      <c r="I2965" t="s">
        <v>21</v>
      </c>
      <c r="J2965" t="s">
        <v>19</v>
      </c>
      <c r="K2965" t="s">
        <v>22</v>
      </c>
      <c r="L2965" t="s">
        <v>22</v>
      </c>
      <c r="M2965" t="s">
        <v>22</v>
      </c>
      <c r="N2965" t="s">
        <v>23</v>
      </c>
      <c r="O2965" t="s">
        <v>22</v>
      </c>
      <c r="P2965" t="s">
        <v>24</v>
      </c>
      <c r="Q2965" t="s">
        <v>19</v>
      </c>
      <c r="R2965" t="s">
        <v>25</v>
      </c>
      <c r="S2965" t="s">
        <v>21</v>
      </c>
      <c r="T2965" t="s">
        <v>26</v>
      </c>
      <c r="U2965" t="s">
        <v>14</v>
      </c>
      <c r="V2965" t="s">
        <v>18</v>
      </c>
      <c r="W2965" t="s">
        <v>24</v>
      </c>
      <c r="X2965" t="s">
        <v>27</v>
      </c>
      <c r="Y2965" t="s">
        <v>25</v>
      </c>
      <c r="Z2965" t="s">
        <v>28</v>
      </c>
      <c r="AA2965" t="s">
        <v>29</v>
      </c>
      <c r="AB2965" t="s">
        <v>25</v>
      </c>
      <c r="AC2965" t="s">
        <v>18</v>
      </c>
      <c r="AD2965" t="s">
        <v>26</v>
      </c>
      <c r="AE2965" t="s">
        <v>29</v>
      </c>
      <c r="AF2965" t="s">
        <v>19</v>
      </c>
      <c r="AG2965" t="s">
        <v>30</v>
      </c>
      <c r="AH2965" t="s">
        <v>31</v>
      </c>
    </row>
    <row r="2967" spans="1:34" x14ac:dyDescent="0.6">
      <c r="A2967" t="s">
        <v>101</v>
      </c>
      <c r="B2967" t="s">
        <v>102</v>
      </c>
      <c r="C2967" t="s">
        <v>103</v>
      </c>
      <c r="D2967" t="s">
        <v>104</v>
      </c>
    </row>
    <row r="2969" spans="1:34" x14ac:dyDescent="0.6">
      <c r="A2969" t="s">
        <v>3</v>
      </c>
      <c r="B2969">
        <v>1</v>
      </c>
      <c r="C2969" t="s">
        <v>4</v>
      </c>
      <c r="D2969" t="s">
        <v>5</v>
      </c>
      <c r="E2969" t="s">
        <v>6</v>
      </c>
      <c r="F2969" s="1">
        <v>45383.166666666664</v>
      </c>
      <c r="G2969">
        <v>0</v>
      </c>
    </row>
    <row r="2970" spans="1:34" x14ac:dyDescent="0.6">
      <c r="A2970" t="s">
        <v>7</v>
      </c>
      <c r="E2970" t="s">
        <v>8</v>
      </c>
      <c r="F2970" s="2">
        <v>44621</v>
      </c>
    </row>
    <row r="2971" spans="1:34" x14ac:dyDescent="0.6">
      <c r="C2971" t="s">
        <v>9</v>
      </c>
      <c r="D2971" t="s">
        <v>10</v>
      </c>
    </row>
    <row r="2972" spans="1:34" x14ac:dyDescent="0.6">
      <c r="A2972" t="s">
        <v>11</v>
      </c>
      <c r="B2972" t="s">
        <v>12</v>
      </c>
      <c r="E2972" t="s">
        <v>1594</v>
      </c>
    </row>
    <row r="2973" spans="1:34" x14ac:dyDescent="0.6">
      <c r="A2973" t="s">
        <v>0</v>
      </c>
    </row>
    <row r="2974" spans="1:34" x14ac:dyDescent="0.6">
      <c r="A2974" t="s">
        <v>14</v>
      </c>
      <c r="B2974" t="s">
        <v>15</v>
      </c>
      <c r="C2974" t="s">
        <v>16</v>
      </c>
      <c r="D2974" t="s">
        <v>17</v>
      </c>
      <c r="E2974" t="s">
        <v>18</v>
      </c>
      <c r="F2974" t="s">
        <v>19</v>
      </c>
      <c r="G2974" t="s">
        <v>20</v>
      </c>
      <c r="H2974" t="s">
        <v>21</v>
      </c>
      <c r="I2974" t="s">
        <v>21</v>
      </c>
      <c r="J2974" t="s">
        <v>19</v>
      </c>
      <c r="K2974" t="s">
        <v>22</v>
      </c>
      <c r="L2974" t="s">
        <v>22</v>
      </c>
      <c r="M2974" t="s">
        <v>22</v>
      </c>
      <c r="N2974" t="s">
        <v>23</v>
      </c>
      <c r="O2974" t="s">
        <v>22</v>
      </c>
      <c r="P2974" t="s">
        <v>24</v>
      </c>
      <c r="Q2974" t="s">
        <v>19</v>
      </c>
      <c r="R2974" t="s">
        <v>25</v>
      </c>
      <c r="S2974" t="s">
        <v>21</v>
      </c>
      <c r="T2974" t="s">
        <v>26</v>
      </c>
      <c r="U2974" t="s">
        <v>14</v>
      </c>
      <c r="V2974" t="s">
        <v>18</v>
      </c>
      <c r="W2974" t="s">
        <v>24</v>
      </c>
      <c r="X2974" t="s">
        <v>27</v>
      </c>
      <c r="Y2974" t="s">
        <v>25</v>
      </c>
      <c r="Z2974" t="s">
        <v>28</v>
      </c>
      <c r="AA2974" t="s">
        <v>29</v>
      </c>
      <c r="AB2974" t="s">
        <v>25</v>
      </c>
      <c r="AC2974" t="s">
        <v>18</v>
      </c>
      <c r="AD2974" t="s">
        <v>26</v>
      </c>
      <c r="AE2974" t="s">
        <v>29</v>
      </c>
      <c r="AF2974" t="s">
        <v>19</v>
      </c>
      <c r="AG2974" t="s">
        <v>30</v>
      </c>
      <c r="AH2974" t="s">
        <v>31</v>
      </c>
    </row>
    <row r="2975" spans="1:34" x14ac:dyDescent="0.6">
      <c r="A2975" t="s">
        <v>32</v>
      </c>
      <c r="B2975" t="s">
        <v>33</v>
      </c>
      <c r="C2975" t="s">
        <v>34</v>
      </c>
      <c r="D2975" t="s">
        <v>35</v>
      </c>
      <c r="E2975" t="s">
        <v>36</v>
      </c>
      <c r="F2975" t="s">
        <v>37</v>
      </c>
      <c r="G2975" t="s">
        <v>38</v>
      </c>
      <c r="H2975" t="s">
        <v>39</v>
      </c>
      <c r="I2975" t="s">
        <v>40</v>
      </c>
      <c r="J2975" t="s">
        <v>41</v>
      </c>
      <c r="K2975" t="s">
        <v>42</v>
      </c>
      <c r="L2975" t="s">
        <v>42</v>
      </c>
      <c r="M2975" t="s">
        <v>42</v>
      </c>
      <c r="N2975" t="s">
        <v>43</v>
      </c>
      <c r="O2975" t="s">
        <v>44</v>
      </c>
      <c r="P2975" t="s">
        <v>45</v>
      </c>
      <c r="Q2975" t="s">
        <v>46</v>
      </c>
      <c r="R2975" t="s">
        <v>47</v>
      </c>
      <c r="S2975" t="s">
        <v>48</v>
      </c>
      <c r="T2975" t="s">
        <v>49</v>
      </c>
      <c r="U2975" t="s">
        <v>50</v>
      </c>
      <c r="V2975" t="s">
        <v>51</v>
      </c>
      <c r="W2975" t="s">
        <v>52</v>
      </c>
      <c r="X2975" t="s">
        <v>53</v>
      </c>
      <c r="Y2975" t="s">
        <v>54</v>
      </c>
      <c r="Z2975" t="s">
        <v>55</v>
      </c>
      <c r="AA2975" t="s">
        <v>56</v>
      </c>
      <c r="AB2975" t="s">
        <v>57</v>
      </c>
      <c r="AC2975" t="s">
        <v>58</v>
      </c>
      <c r="AD2975" t="s">
        <v>59</v>
      </c>
      <c r="AE2975" t="s">
        <v>60</v>
      </c>
      <c r="AF2975" t="s">
        <v>61</v>
      </c>
      <c r="AG2975" t="s">
        <v>62</v>
      </c>
    </row>
    <row r="2976" spans="1:34" x14ac:dyDescent="0.6">
      <c r="J2976" t="s">
        <v>63</v>
      </c>
      <c r="K2976" t="s">
        <v>64</v>
      </c>
      <c r="L2976" t="s">
        <v>65</v>
      </c>
      <c r="M2976" t="s">
        <v>66</v>
      </c>
      <c r="N2976" t="s">
        <v>67</v>
      </c>
      <c r="O2976" t="s">
        <v>67</v>
      </c>
      <c r="P2976" t="s">
        <v>68</v>
      </c>
    </row>
    <row r="2977" spans="1:34" x14ac:dyDescent="0.6">
      <c r="A2977" t="s">
        <v>14</v>
      </c>
      <c r="B2977" t="s">
        <v>15</v>
      </c>
      <c r="C2977" t="s">
        <v>16</v>
      </c>
      <c r="D2977" t="s">
        <v>17</v>
      </c>
      <c r="E2977" t="s">
        <v>18</v>
      </c>
      <c r="F2977" t="s">
        <v>19</v>
      </c>
      <c r="G2977" t="s">
        <v>69</v>
      </c>
      <c r="H2977" t="s">
        <v>70</v>
      </c>
      <c r="I2977" t="s">
        <v>21</v>
      </c>
      <c r="J2977" t="s">
        <v>19</v>
      </c>
      <c r="K2977" t="s">
        <v>22</v>
      </c>
      <c r="L2977" t="s">
        <v>22</v>
      </c>
      <c r="M2977" t="s">
        <v>22</v>
      </c>
      <c r="N2977" t="s">
        <v>23</v>
      </c>
      <c r="O2977" t="s">
        <v>22</v>
      </c>
      <c r="P2977" t="s">
        <v>24</v>
      </c>
      <c r="Q2977" t="s">
        <v>19</v>
      </c>
      <c r="R2977" t="s">
        <v>25</v>
      </c>
      <c r="S2977" t="s">
        <v>21</v>
      </c>
      <c r="T2977" t="s">
        <v>26</v>
      </c>
      <c r="U2977" t="s">
        <v>14</v>
      </c>
      <c r="V2977" t="s">
        <v>18</v>
      </c>
      <c r="W2977" t="s">
        <v>24</v>
      </c>
      <c r="X2977" t="s">
        <v>27</v>
      </c>
      <c r="Y2977" t="s">
        <v>25</v>
      </c>
      <c r="Z2977" t="s">
        <v>28</v>
      </c>
      <c r="AA2977" t="s">
        <v>29</v>
      </c>
      <c r="AB2977" t="s">
        <v>25</v>
      </c>
      <c r="AC2977" t="s">
        <v>18</v>
      </c>
      <c r="AD2977" t="s">
        <v>26</v>
      </c>
      <c r="AE2977" t="s">
        <v>29</v>
      </c>
      <c r="AF2977" t="s">
        <v>19</v>
      </c>
      <c r="AG2977" t="s">
        <v>30</v>
      </c>
      <c r="AH2977" t="s">
        <v>31</v>
      </c>
    </row>
    <row r="2978" spans="1:34" x14ac:dyDescent="0.6">
      <c r="A2978">
        <v>40607771954</v>
      </c>
      <c r="B2978" t="s">
        <v>1415</v>
      </c>
      <c r="C2978">
        <v>90860002372</v>
      </c>
      <c r="D2978" t="s">
        <v>1595</v>
      </c>
      <c r="E2978" s="3">
        <v>10000</v>
      </c>
      <c r="F2978">
        <v>9.9</v>
      </c>
      <c r="G2978" s="3">
        <v>6445</v>
      </c>
      <c r="H2978" s="3">
        <v>6745</v>
      </c>
      <c r="I2978">
        <v>300</v>
      </c>
      <c r="J2978" s="4">
        <v>44529</v>
      </c>
      <c r="K2978">
        <v>4</v>
      </c>
      <c r="L2978">
        <v>4</v>
      </c>
      <c r="M2978">
        <v>0</v>
      </c>
      <c r="N2978">
        <v>1</v>
      </c>
      <c r="O2978">
        <v>1</v>
      </c>
      <c r="P2978">
        <v>701</v>
      </c>
      <c r="Q2978" t="s">
        <v>73</v>
      </c>
      <c r="R2978">
        <v>0</v>
      </c>
      <c r="S2978">
        <v>955</v>
      </c>
      <c r="T2978" s="4">
        <v>44650</v>
      </c>
      <c r="U2978">
        <v>0</v>
      </c>
      <c r="V2978">
        <v>0</v>
      </c>
      <c r="Z2978" t="s">
        <v>75</v>
      </c>
      <c r="AA2978" t="s">
        <v>74</v>
      </c>
      <c r="AB2978" t="s">
        <v>75</v>
      </c>
      <c r="AC2978">
        <v>0</v>
      </c>
      <c r="AD2978" t="s">
        <v>74</v>
      </c>
      <c r="AE2978" t="s">
        <v>173</v>
      </c>
      <c r="AF2978" s="4">
        <v>44650</v>
      </c>
      <c r="AG2978">
        <v>701</v>
      </c>
    </row>
    <row r="2979" spans="1:34" x14ac:dyDescent="0.6">
      <c r="A2979">
        <v>40612851982</v>
      </c>
      <c r="B2979" t="s">
        <v>1415</v>
      </c>
      <c r="C2979">
        <v>88305101067</v>
      </c>
      <c r="D2979" t="s">
        <v>1596</v>
      </c>
      <c r="E2979" s="3">
        <v>10000</v>
      </c>
      <c r="F2979">
        <v>9.9</v>
      </c>
      <c r="G2979" s="3">
        <v>7435</v>
      </c>
      <c r="H2979" s="3">
        <v>8390</v>
      </c>
      <c r="I2979">
        <v>955</v>
      </c>
      <c r="J2979" s="4">
        <v>44532</v>
      </c>
      <c r="K2979">
        <v>3</v>
      </c>
      <c r="L2979">
        <v>2</v>
      </c>
      <c r="M2979">
        <v>1</v>
      </c>
      <c r="N2979">
        <v>1</v>
      </c>
      <c r="O2979">
        <v>1</v>
      </c>
      <c r="P2979">
        <v>701</v>
      </c>
      <c r="Q2979" t="s">
        <v>73</v>
      </c>
      <c r="R2979">
        <v>0</v>
      </c>
      <c r="S2979">
        <v>955</v>
      </c>
      <c r="T2979" s="4">
        <v>44650</v>
      </c>
      <c r="U2979">
        <v>0</v>
      </c>
      <c r="V2979">
        <v>0</v>
      </c>
      <c r="Z2979" t="s">
        <v>75</v>
      </c>
      <c r="AA2979" t="s">
        <v>74</v>
      </c>
      <c r="AB2979" t="s">
        <v>75</v>
      </c>
      <c r="AC2979">
        <v>0</v>
      </c>
      <c r="AD2979" t="s">
        <v>74</v>
      </c>
      <c r="AE2979" t="s">
        <v>173</v>
      </c>
      <c r="AF2979" s="4">
        <v>44650</v>
      </c>
      <c r="AG2979">
        <v>701</v>
      </c>
    </row>
    <row r="2980" spans="1:34" x14ac:dyDescent="0.6">
      <c r="A2980">
        <v>40619308459</v>
      </c>
      <c r="B2980" t="s">
        <v>1415</v>
      </c>
      <c r="C2980">
        <v>80083925966</v>
      </c>
      <c r="D2980" t="s">
        <v>1597</v>
      </c>
      <c r="E2980" s="3">
        <v>10000</v>
      </c>
      <c r="F2980">
        <v>9.9</v>
      </c>
      <c r="G2980" s="3">
        <v>7416</v>
      </c>
      <c r="H2980" s="3">
        <v>7641</v>
      </c>
      <c r="I2980">
        <v>225</v>
      </c>
      <c r="J2980" s="4">
        <v>44533</v>
      </c>
      <c r="K2980">
        <v>3</v>
      </c>
      <c r="L2980">
        <v>3</v>
      </c>
      <c r="M2980">
        <v>0</v>
      </c>
      <c r="N2980">
        <v>1</v>
      </c>
      <c r="O2980">
        <v>1</v>
      </c>
      <c r="P2980">
        <v>701</v>
      </c>
      <c r="Q2980" t="s">
        <v>73</v>
      </c>
      <c r="R2980">
        <v>0</v>
      </c>
      <c r="S2980">
        <v>955</v>
      </c>
      <c r="T2980" s="4">
        <v>44650</v>
      </c>
      <c r="U2980">
        <v>0</v>
      </c>
      <c r="V2980">
        <v>0</v>
      </c>
      <c r="W2980" t="s">
        <v>75</v>
      </c>
      <c r="Y2980">
        <v>3</v>
      </c>
      <c r="Z2980" t="s">
        <v>75</v>
      </c>
      <c r="AA2980" t="s">
        <v>74</v>
      </c>
      <c r="AB2980" t="s">
        <v>75</v>
      </c>
      <c r="AC2980">
        <v>0</v>
      </c>
      <c r="AD2980" t="s">
        <v>74</v>
      </c>
      <c r="AE2980" t="s">
        <v>173</v>
      </c>
      <c r="AF2980" s="4">
        <v>44650</v>
      </c>
      <c r="AG2980">
        <v>701</v>
      </c>
    </row>
    <row r="2981" spans="1:34" x14ac:dyDescent="0.6">
      <c r="A2981">
        <v>40619429962</v>
      </c>
      <c r="B2981" t="s">
        <v>1415</v>
      </c>
      <c r="C2981">
        <v>86662295402</v>
      </c>
      <c r="D2981" t="s">
        <v>1598</v>
      </c>
      <c r="E2981" s="3">
        <v>10000</v>
      </c>
      <c r="F2981">
        <v>9.9</v>
      </c>
      <c r="G2981" s="3">
        <v>7410</v>
      </c>
      <c r="H2981" s="3">
        <v>7635</v>
      </c>
      <c r="I2981">
        <v>225</v>
      </c>
      <c r="J2981" s="4">
        <v>44533</v>
      </c>
      <c r="K2981">
        <v>3</v>
      </c>
      <c r="L2981">
        <v>3</v>
      </c>
      <c r="M2981">
        <v>0</v>
      </c>
      <c r="N2981">
        <v>1</v>
      </c>
      <c r="O2981">
        <v>1</v>
      </c>
      <c r="P2981">
        <v>701</v>
      </c>
      <c r="Q2981" t="s">
        <v>73</v>
      </c>
      <c r="R2981">
        <v>0</v>
      </c>
      <c r="S2981">
        <v>955</v>
      </c>
      <c r="T2981" s="4">
        <v>44650</v>
      </c>
      <c r="U2981">
        <v>0</v>
      </c>
      <c r="V2981">
        <v>0</v>
      </c>
      <c r="W2981" t="s">
        <v>75</v>
      </c>
      <c r="Y2981">
        <v>3</v>
      </c>
      <c r="Z2981" t="s">
        <v>75</v>
      </c>
      <c r="AA2981" t="s">
        <v>74</v>
      </c>
      <c r="AB2981" t="s">
        <v>75</v>
      </c>
      <c r="AC2981">
        <v>0</v>
      </c>
      <c r="AD2981" t="s">
        <v>74</v>
      </c>
      <c r="AE2981" t="s">
        <v>173</v>
      </c>
      <c r="AF2981" s="4">
        <v>44650</v>
      </c>
      <c r="AG2981">
        <v>701</v>
      </c>
    </row>
    <row r="2982" spans="1:34" x14ac:dyDescent="0.6">
      <c r="A2982">
        <v>40619559527</v>
      </c>
      <c r="B2982" t="s">
        <v>1415</v>
      </c>
      <c r="C2982">
        <v>89628969801</v>
      </c>
      <c r="D2982" t="s">
        <v>1599</v>
      </c>
      <c r="E2982" s="3">
        <v>10000</v>
      </c>
      <c r="F2982">
        <v>9.9</v>
      </c>
      <c r="G2982" s="3">
        <v>7416</v>
      </c>
      <c r="H2982" s="3">
        <v>7641</v>
      </c>
      <c r="I2982">
        <v>225</v>
      </c>
      <c r="J2982" s="4">
        <v>44533</v>
      </c>
      <c r="K2982">
        <v>3</v>
      </c>
      <c r="L2982">
        <v>3</v>
      </c>
      <c r="M2982">
        <v>0</v>
      </c>
      <c r="N2982">
        <v>1</v>
      </c>
      <c r="O2982">
        <v>1</v>
      </c>
      <c r="P2982">
        <v>701</v>
      </c>
      <c r="Q2982" t="s">
        <v>73</v>
      </c>
      <c r="R2982">
        <v>0</v>
      </c>
      <c r="S2982">
        <v>955</v>
      </c>
      <c r="T2982" s="4">
        <v>44650</v>
      </c>
      <c r="U2982">
        <v>0</v>
      </c>
      <c r="V2982">
        <v>0</v>
      </c>
      <c r="Z2982" t="s">
        <v>75</v>
      </c>
      <c r="AA2982" t="s">
        <v>74</v>
      </c>
      <c r="AB2982" t="s">
        <v>75</v>
      </c>
      <c r="AC2982">
        <v>0</v>
      </c>
      <c r="AD2982" t="s">
        <v>74</v>
      </c>
      <c r="AE2982" t="s">
        <v>173</v>
      </c>
      <c r="AF2982" s="4">
        <v>44650</v>
      </c>
      <c r="AG2982">
        <v>701</v>
      </c>
    </row>
    <row r="2983" spans="1:34" x14ac:dyDescent="0.6">
      <c r="A2983">
        <v>40619680258</v>
      </c>
      <c r="B2983" t="s">
        <v>1415</v>
      </c>
      <c r="C2983">
        <v>89447372662</v>
      </c>
      <c r="D2983" t="s">
        <v>1600</v>
      </c>
      <c r="E2983" s="3">
        <v>10000</v>
      </c>
      <c r="F2983">
        <v>9.9</v>
      </c>
      <c r="G2983" s="3">
        <v>7416</v>
      </c>
      <c r="H2983" s="3">
        <v>7641</v>
      </c>
      <c r="I2983">
        <v>225</v>
      </c>
      <c r="J2983" s="4">
        <v>44533</v>
      </c>
      <c r="K2983">
        <v>3</v>
      </c>
      <c r="L2983">
        <v>3</v>
      </c>
      <c r="M2983">
        <v>0</v>
      </c>
      <c r="N2983">
        <v>1</v>
      </c>
      <c r="O2983">
        <v>1</v>
      </c>
      <c r="P2983">
        <v>701</v>
      </c>
      <c r="Q2983" t="s">
        <v>73</v>
      </c>
      <c r="R2983">
        <v>0</v>
      </c>
      <c r="S2983">
        <v>955</v>
      </c>
      <c r="T2983" s="4">
        <v>44650</v>
      </c>
      <c r="U2983">
        <v>0</v>
      </c>
      <c r="V2983">
        <v>0</v>
      </c>
      <c r="W2983" t="s">
        <v>75</v>
      </c>
      <c r="Y2983">
        <v>3</v>
      </c>
      <c r="Z2983" t="s">
        <v>75</v>
      </c>
      <c r="AA2983" t="s">
        <v>74</v>
      </c>
      <c r="AB2983" t="s">
        <v>75</v>
      </c>
      <c r="AC2983">
        <v>0</v>
      </c>
      <c r="AD2983" t="s">
        <v>74</v>
      </c>
      <c r="AE2983" t="s">
        <v>173</v>
      </c>
      <c r="AF2983" s="4">
        <v>44650</v>
      </c>
      <c r="AG2983">
        <v>701</v>
      </c>
    </row>
    <row r="2984" spans="1:34" x14ac:dyDescent="0.6">
      <c r="A2984">
        <v>40619796159</v>
      </c>
      <c r="B2984" t="s">
        <v>1415</v>
      </c>
      <c r="C2984">
        <v>88036097575</v>
      </c>
      <c r="D2984" t="s">
        <v>1601</v>
      </c>
      <c r="E2984" s="3">
        <v>10000</v>
      </c>
      <c r="F2984">
        <v>9.9</v>
      </c>
      <c r="G2984" s="3">
        <v>7416</v>
      </c>
      <c r="H2984" s="3">
        <v>7641</v>
      </c>
      <c r="I2984">
        <v>225</v>
      </c>
      <c r="J2984" s="4">
        <v>44533</v>
      </c>
      <c r="K2984">
        <v>3</v>
      </c>
      <c r="L2984">
        <v>3</v>
      </c>
      <c r="M2984">
        <v>0</v>
      </c>
      <c r="N2984">
        <v>1</v>
      </c>
      <c r="O2984">
        <v>1</v>
      </c>
      <c r="P2984">
        <v>701</v>
      </c>
      <c r="Q2984" t="s">
        <v>73</v>
      </c>
      <c r="R2984">
        <v>0</v>
      </c>
      <c r="S2984">
        <v>955</v>
      </c>
      <c r="T2984" s="4">
        <v>44650</v>
      </c>
      <c r="U2984">
        <v>0</v>
      </c>
      <c r="V2984">
        <v>0</v>
      </c>
      <c r="W2984" t="s">
        <v>75</v>
      </c>
      <c r="Y2984">
        <v>3</v>
      </c>
      <c r="Z2984" t="s">
        <v>75</v>
      </c>
      <c r="AA2984" t="s">
        <v>74</v>
      </c>
      <c r="AB2984" t="s">
        <v>75</v>
      </c>
      <c r="AC2984">
        <v>0</v>
      </c>
      <c r="AD2984" t="s">
        <v>74</v>
      </c>
      <c r="AE2984" t="s">
        <v>173</v>
      </c>
      <c r="AF2984" s="4">
        <v>44650</v>
      </c>
      <c r="AG2984">
        <v>701</v>
      </c>
    </row>
    <row r="2985" spans="1:34" x14ac:dyDescent="0.6">
      <c r="A2985">
        <v>40620013201</v>
      </c>
      <c r="B2985" t="s">
        <v>1415</v>
      </c>
      <c r="C2985">
        <v>85030617640</v>
      </c>
      <c r="D2985" t="s">
        <v>1602</v>
      </c>
      <c r="E2985" s="3">
        <v>10000</v>
      </c>
      <c r="F2985">
        <v>9.9</v>
      </c>
      <c r="G2985" s="3">
        <v>7416</v>
      </c>
      <c r="H2985" s="3">
        <v>7641</v>
      </c>
      <c r="I2985">
        <v>225</v>
      </c>
      <c r="J2985" s="4">
        <v>44533</v>
      </c>
      <c r="K2985">
        <v>3</v>
      </c>
      <c r="L2985">
        <v>3</v>
      </c>
      <c r="M2985">
        <v>0</v>
      </c>
      <c r="N2985">
        <v>1</v>
      </c>
      <c r="O2985">
        <v>1</v>
      </c>
      <c r="P2985">
        <v>701</v>
      </c>
      <c r="Q2985" t="s">
        <v>73</v>
      </c>
      <c r="R2985">
        <v>0</v>
      </c>
      <c r="S2985">
        <v>955</v>
      </c>
      <c r="T2985" s="4">
        <v>44650</v>
      </c>
      <c r="U2985">
        <v>0</v>
      </c>
      <c r="V2985">
        <v>0</v>
      </c>
      <c r="W2985" t="s">
        <v>75</v>
      </c>
      <c r="Y2985">
        <v>3</v>
      </c>
      <c r="Z2985" t="s">
        <v>75</v>
      </c>
      <c r="AA2985" t="s">
        <v>74</v>
      </c>
      <c r="AB2985" t="s">
        <v>75</v>
      </c>
      <c r="AC2985">
        <v>0</v>
      </c>
      <c r="AD2985" t="s">
        <v>74</v>
      </c>
      <c r="AE2985" t="s">
        <v>173</v>
      </c>
      <c r="AF2985" s="4">
        <v>44650</v>
      </c>
      <c r="AG2985">
        <v>701</v>
      </c>
    </row>
    <row r="2986" spans="1:34" x14ac:dyDescent="0.6">
      <c r="A2986">
        <v>40620025115</v>
      </c>
      <c r="B2986" t="s">
        <v>1415</v>
      </c>
      <c r="C2986">
        <v>85708676563</v>
      </c>
      <c r="D2986" t="s">
        <v>1603</v>
      </c>
      <c r="E2986" s="3">
        <v>10000</v>
      </c>
      <c r="F2986">
        <v>9.9</v>
      </c>
      <c r="G2986" s="3">
        <v>7416</v>
      </c>
      <c r="H2986" s="3">
        <v>7641</v>
      </c>
      <c r="I2986">
        <v>225</v>
      </c>
      <c r="J2986" s="4">
        <v>44533</v>
      </c>
      <c r="K2986">
        <v>3</v>
      </c>
      <c r="L2986">
        <v>3</v>
      </c>
      <c r="M2986">
        <v>0</v>
      </c>
      <c r="N2986">
        <v>1</v>
      </c>
      <c r="O2986">
        <v>1</v>
      </c>
      <c r="P2986">
        <v>701</v>
      </c>
      <c r="Q2986" t="s">
        <v>73</v>
      </c>
      <c r="R2986">
        <v>0</v>
      </c>
      <c r="S2986">
        <v>955</v>
      </c>
      <c r="T2986" s="4">
        <v>44650</v>
      </c>
      <c r="U2986">
        <v>0</v>
      </c>
      <c r="V2986">
        <v>0</v>
      </c>
      <c r="W2986" t="s">
        <v>75</v>
      </c>
      <c r="Y2986">
        <v>3</v>
      </c>
      <c r="Z2986" t="s">
        <v>75</v>
      </c>
      <c r="AA2986" t="s">
        <v>74</v>
      </c>
      <c r="AB2986" t="s">
        <v>75</v>
      </c>
      <c r="AC2986">
        <v>0</v>
      </c>
      <c r="AD2986" t="s">
        <v>74</v>
      </c>
      <c r="AE2986" t="s">
        <v>173</v>
      </c>
      <c r="AF2986" s="4">
        <v>44650</v>
      </c>
      <c r="AG2986">
        <v>701</v>
      </c>
    </row>
    <row r="2987" spans="1:34" x14ac:dyDescent="0.6">
      <c r="A2987">
        <v>40620032144</v>
      </c>
      <c r="B2987" t="s">
        <v>1415</v>
      </c>
      <c r="C2987">
        <v>87826074036</v>
      </c>
      <c r="D2987" t="s">
        <v>1604</v>
      </c>
      <c r="E2987" s="3">
        <v>10000</v>
      </c>
      <c r="F2987">
        <v>9.9</v>
      </c>
      <c r="G2987" s="3">
        <v>7416</v>
      </c>
      <c r="H2987" s="3">
        <v>7641</v>
      </c>
      <c r="I2987">
        <v>225</v>
      </c>
      <c r="J2987" s="4">
        <v>44533</v>
      </c>
      <c r="K2987">
        <v>3</v>
      </c>
      <c r="L2987">
        <v>3</v>
      </c>
      <c r="M2987">
        <v>0</v>
      </c>
      <c r="N2987">
        <v>1</v>
      </c>
      <c r="O2987">
        <v>1</v>
      </c>
      <c r="P2987">
        <v>701</v>
      </c>
      <c r="Q2987" t="s">
        <v>73</v>
      </c>
      <c r="R2987">
        <v>0</v>
      </c>
      <c r="S2987">
        <v>955</v>
      </c>
      <c r="T2987" s="4">
        <v>44650</v>
      </c>
      <c r="U2987">
        <v>0</v>
      </c>
      <c r="V2987">
        <v>0</v>
      </c>
      <c r="W2987" t="s">
        <v>75</v>
      </c>
      <c r="Y2987">
        <v>3</v>
      </c>
      <c r="Z2987" t="s">
        <v>75</v>
      </c>
      <c r="AA2987" t="s">
        <v>74</v>
      </c>
      <c r="AB2987" t="s">
        <v>75</v>
      </c>
      <c r="AC2987">
        <v>0</v>
      </c>
      <c r="AD2987" t="s">
        <v>74</v>
      </c>
      <c r="AE2987" t="s">
        <v>173</v>
      </c>
      <c r="AF2987" s="4">
        <v>44650</v>
      </c>
      <c r="AG2987">
        <v>701</v>
      </c>
    </row>
    <row r="2988" spans="1:34" x14ac:dyDescent="0.6">
      <c r="A2988">
        <v>40641140203</v>
      </c>
      <c r="B2988" t="s">
        <v>1415</v>
      </c>
      <c r="C2988">
        <v>86760844654</v>
      </c>
      <c r="D2988" t="s">
        <v>1605</v>
      </c>
      <c r="E2988" s="3">
        <v>10000</v>
      </c>
      <c r="F2988">
        <v>9.9</v>
      </c>
      <c r="G2988" s="3">
        <v>7633</v>
      </c>
      <c r="H2988" s="3">
        <v>8510</v>
      </c>
      <c r="I2988">
        <v>877</v>
      </c>
      <c r="J2988" s="4">
        <v>44541</v>
      </c>
      <c r="K2988">
        <v>3</v>
      </c>
      <c r="L2988">
        <v>2</v>
      </c>
      <c r="M2988">
        <v>1</v>
      </c>
      <c r="N2988">
        <v>1</v>
      </c>
      <c r="O2988">
        <v>1</v>
      </c>
      <c r="P2988">
        <v>701</v>
      </c>
      <c r="Q2988" t="s">
        <v>73</v>
      </c>
      <c r="R2988">
        <v>0</v>
      </c>
      <c r="S2988">
        <v>879</v>
      </c>
      <c r="T2988" s="4">
        <v>44630</v>
      </c>
      <c r="U2988">
        <v>0</v>
      </c>
      <c r="V2988">
        <v>0</v>
      </c>
      <c r="W2988" t="s">
        <v>75</v>
      </c>
      <c r="Y2988">
        <v>3</v>
      </c>
      <c r="Z2988" t="s">
        <v>75</v>
      </c>
      <c r="AA2988" t="s">
        <v>74</v>
      </c>
      <c r="AB2988" t="s">
        <v>75</v>
      </c>
      <c r="AC2988">
        <v>0</v>
      </c>
      <c r="AD2988" t="s">
        <v>74</v>
      </c>
      <c r="AE2988" t="s">
        <v>173</v>
      </c>
      <c r="AF2988" s="4">
        <v>44630</v>
      </c>
      <c r="AG2988">
        <v>701</v>
      </c>
    </row>
    <row r="2989" spans="1:34" x14ac:dyDescent="0.6">
      <c r="A2989">
        <v>40641144876</v>
      </c>
      <c r="B2989" t="s">
        <v>1415</v>
      </c>
      <c r="C2989">
        <v>86994508127</v>
      </c>
      <c r="D2989" t="s">
        <v>1606</v>
      </c>
      <c r="E2989" s="3">
        <v>10000</v>
      </c>
      <c r="F2989">
        <v>9.9</v>
      </c>
      <c r="G2989" s="3">
        <v>8295</v>
      </c>
      <c r="H2989" s="3">
        <v>8445</v>
      </c>
      <c r="I2989">
        <v>150</v>
      </c>
      <c r="J2989" s="4">
        <v>44569</v>
      </c>
      <c r="K2989">
        <v>2</v>
      </c>
      <c r="L2989">
        <v>2</v>
      </c>
      <c r="M2989">
        <v>0</v>
      </c>
      <c r="N2989">
        <v>1</v>
      </c>
      <c r="O2989">
        <v>1</v>
      </c>
      <c r="P2989">
        <v>701</v>
      </c>
      <c r="Q2989" t="s">
        <v>73</v>
      </c>
      <c r="R2989">
        <v>0</v>
      </c>
      <c r="S2989">
        <v>955</v>
      </c>
      <c r="T2989" s="4">
        <v>44630</v>
      </c>
      <c r="U2989">
        <v>0</v>
      </c>
      <c r="V2989">
        <v>0</v>
      </c>
      <c r="W2989" t="s">
        <v>75</v>
      </c>
      <c r="Y2989">
        <v>3</v>
      </c>
      <c r="Z2989" t="s">
        <v>75</v>
      </c>
      <c r="AA2989" t="s">
        <v>74</v>
      </c>
      <c r="AB2989" t="s">
        <v>75</v>
      </c>
      <c r="AC2989">
        <v>0</v>
      </c>
      <c r="AD2989" t="s">
        <v>74</v>
      </c>
      <c r="AE2989" t="s">
        <v>173</v>
      </c>
      <c r="AF2989" s="4">
        <v>44630</v>
      </c>
      <c r="AG2989">
        <v>701</v>
      </c>
    </row>
    <row r="2990" spans="1:34" x14ac:dyDescent="0.6">
      <c r="A2990">
        <v>40641247168</v>
      </c>
      <c r="B2990" t="s">
        <v>1415</v>
      </c>
      <c r="C2990">
        <v>90864085540</v>
      </c>
      <c r="D2990" t="s">
        <v>1607</v>
      </c>
      <c r="E2990" s="3">
        <v>10000</v>
      </c>
      <c r="F2990">
        <v>9.9</v>
      </c>
      <c r="G2990" s="3">
        <v>8298</v>
      </c>
      <c r="H2990" s="3">
        <v>8448</v>
      </c>
      <c r="I2990">
        <v>150</v>
      </c>
      <c r="J2990" s="4">
        <v>44569</v>
      </c>
      <c r="K2990">
        <v>2</v>
      </c>
      <c r="L2990">
        <v>2</v>
      </c>
      <c r="M2990">
        <v>0</v>
      </c>
      <c r="N2990">
        <v>1</v>
      </c>
      <c r="O2990">
        <v>1</v>
      </c>
      <c r="P2990">
        <v>701</v>
      </c>
      <c r="Q2990" t="s">
        <v>73</v>
      </c>
      <c r="R2990">
        <v>0</v>
      </c>
      <c r="S2990">
        <v>955</v>
      </c>
      <c r="T2990" s="4">
        <v>44630</v>
      </c>
      <c r="U2990">
        <v>0</v>
      </c>
      <c r="V2990">
        <v>0</v>
      </c>
      <c r="W2990" t="s">
        <v>75</v>
      </c>
      <c r="Y2990">
        <v>3</v>
      </c>
      <c r="Z2990" t="s">
        <v>75</v>
      </c>
      <c r="AA2990" t="s">
        <v>74</v>
      </c>
      <c r="AB2990" t="s">
        <v>75</v>
      </c>
      <c r="AC2990">
        <v>0</v>
      </c>
      <c r="AD2990" t="s">
        <v>74</v>
      </c>
      <c r="AE2990" t="s">
        <v>173</v>
      </c>
      <c r="AF2990" s="4">
        <v>44634</v>
      </c>
      <c r="AG2990">
        <v>701</v>
      </c>
    </row>
    <row r="2991" spans="1:34" x14ac:dyDescent="0.6">
      <c r="A2991">
        <v>40641251662</v>
      </c>
      <c r="B2991" t="s">
        <v>1415</v>
      </c>
      <c r="C2991">
        <v>90017760860</v>
      </c>
      <c r="D2991" t="s">
        <v>1608</v>
      </c>
      <c r="E2991" s="3">
        <v>10000</v>
      </c>
      <c r="F2991">
        <v>9.9</v>
      </c>
      <c r="G2991" s="3">
        <v>7638</v>
      </c>
      <c r="H2991" s="3">
        <v>8515</v>
      </c>
      <c r="I2991">
        <v>877</v>
      </c>
      <c r="J2991" s="4">
        <v>44541</v>
      </c>
      <c r="K2991">
        <v>3</v>
      </c>
      <c r="L2991">
        <v>2</v>
      </c>
      <c r="M2991">
        <v>1</v>
      </c>
      <c r="N2991">
        <v>1</v>
      </c>
      <c r="O2991">
        <v>1</v>
      </c>
      <c r="P2991">
        <v>701</v>
      </c>
      <c r="Q2991" t="s">
        <v>73</v>
      </c>
      <c r="R2991">
        <v>0</v>
      </c>
      <c r="S2991">
        <v>879</v>
      </c>
      <c r="T2991" s="4">
        <v>44630</v>
      </c>
      <c r="U2991">
        <v>0</v>
      </c>
      <c r="V2991">
        <v>0</v>
      </c>
      <c r="W2991" t="s">
        <v>75</v>
      </c>
      <c r="Y2991">
        <v>3</v>
      </c>
      <c r="Z2991" t="s">
        <v>75</v>
      </c>
      <c r="AA2991" t="s">
        <v>74</v>
      </c>
      <c r="AB2991" t="s">
        <v>75</v>
      </c>
      <c r="AC2991">
        <v>0</v>
      </c>
      <c r="AD2991" t="s">
        <v>74</v>
      </c>
      <c r="AE2991" t="s">
        <v>173</v>
      </c>
      <c r="AF2991" s="4">
        <v>44630</v>
      </c>
      <c r="AG2991">
        <v>701</v>
      </c>
    </row>
    <row r="2992" spans="1:34" x14ac:dyDescent="0.6">
      <c r="A2992">
        <v>40641253046</v>
      </c>
      <c r="B2992" t="s">
        <v>1415</v>
      </c>
      <c r="C2992">
        <v>89731196670</v>
      </c>
      <c r="D2992" t="s">
        <v>1609</v>
      </c>
      <c r="E2992" s="3">
        <v>10000</v>
      </c>
      <c r="F2992">
        <v>9.9</v>
      </c>
      <c r="G2992" s="3">
        <v>7632</v>
      </c>
      <c r="H2992" s="3">
        <v>8509</v>
      </c>
      <c r="I2992">
        <v>877</v>
      </c>
      <c r="J2992" s="4">
        <v>44541</v>
      </c>
      <c r="K2992">
        <v>3</v>
      </c>
      <c r="L2992">
        <v>2</v>
      </c>
      <c r="M2992">
        <v>1</v>
      </c>
      <c r="N2992">
        <v>1</v>
      </c>
      <c r="O2992">
        <v>1</v>
      </c>
      <c r="P2992">
        <v>701</v>
      </c>
      <c r="Q2992" t="s">
        <v>73</v>
      </c>
      <c r="R2992">
        <v>0</v>
      </c>
      <c r="S2992">
        <v>879</v>
      </c>
      <c r="T2992" s="4">
        <v>44630</v>
      </c>
      <c r="U2992">
        <v>0</v>
      </c>
      <c r="V2992">
        <v>0</v>
      </c>
      <c r="W2992" t="s">
        <v>75</v>
      </c>
      <c r="Y2992">
        <v>3</v>
      </c>
      <c r="Z2992" t="s">
        <v>75</v>
      </c>
      <c r="AA2992" t="s">
        <v>74</v>
      </c>
      <c r="AB2992" t="s">
        <v>75</v>
      </c>
      <c r="AC2992">
        <v>0</v>
      </c>
      <c r="AD2992" t="s">
        <v>74</v>
      </c>
      <c r="AE2992" t="s">
        <v>173</v>
      </c>
      <c r="AF2992" s="4">
        <v>44630</v>
      </c>
      <c r="AG2992">
        <v>701</v>
      </c>
    </row>
    <row r="2993" spans="1:34" x14ac:dyDescent="0.6">
      <c r="A2993">
        <v>40668156723</v>
      </c>
      <c r="B2993" t="s">
        <v>1415</v>
      </c>
      <c r="C2993">
        <v>88198685981</v>
      </c>
      <c r="D2993" t="s">
        <v>1610</v>
      </c>
      <c r="E2993" s="3">
        <v>10000</v>
      </c>
      <c r="F2993">
        <v>9.9</v>
      </c>
      <c r="G2993" s="3">
        <v>7357</v>
      </c>
      <c r="H2993" s="3">
        <v>7582</v>
      </c>
      <c r="I2993">
        <v>225</v>
      </c>
      <c r="J2993" s="4">
        <v>44555</v>
      </c>
      <c r="K2993">
        <v>3</v>
      </c>
      <c r="L2993">
        <v>3</v>
      </c>
      <c r="M2993">
        <v>0</v>
      </c>
      <c r="N2993">
        <v>1</v>
      </c>
      <c r="O2993">
        <v>1</v>
      </c>
      <c r="P2993">
        <v>701</v>
      </c>
      <c r="Q2993" t="s">
        <v>73</v>
      </c>
      <c r="R2993">
        <v>0</v>
      </c>
      <c r="S2993">
        <v>955</v>
      </c>
      <c r="T2993" s="4">
        <v>44650</v>
      </c>
      <c r="U2993">
        <v>0</v>
      </c>
      <c r="V2993">
        <v>0</v>
      </c>
      <c r="W2993" t="s">
        <v>75</v>
      </c>
      <c r="Y2993">
        <v>3</v>
      </c>
      <c r="Z2993" t="s">
        <v>75</v>
      </c>
      <c r="AA2993" t="s">
        <v>74</v>
      </c>
      <c r="AB2993" t="s">
        <v>75</v>
      </c>
      <c r="AC2993">
        <v>0</v>
      </c>
      <c r="AD2993" t="s">
        <v>74</v>
      </c>
      <c r="AE2993" t="s">
        <v>173</v>
      </c>
      <c r="AF2993" s="4">
        <v>44650</v>
      </c>
      <c r="AG2993">
        <v>701</v>
      </c>
    </row>
    <row r="2994" spans="1:34" x14ac:dyDescent="0.6">
      <c r="A2994">
        <v>40668166594</v>
      </c>
      <c r="B2994" t="s">
        <v>1415</v>
      </c>
      <c r="C2994">
        <v>88405003735</v>
      </c>
      <c r="D2994" t="s">
        <v>1611</v>
      </c>
      <c r="E2994" s="3">
        <v>10000</v>
      </c>
      <c r="F2994">
        <v>9.9</v>
      </c>
      <c r="G2994" s="3">
        <v>7593</v>
      </c>
      <c r="H2994" s="3">
        <v>8470</v>
      </c>
      <c r="I2994">
        <v>877</v>
      </c>
      <c r="J2994" s="4">
        <v>44555</v>
      </c>
      <c r="K2994">
        <v>3</v>
      </c>
      <c r="L2994">
        <v>2</v>
      </c>
      <c r="M2994">
        <v>1</v>
      </c>
      <c r="N2994">
        <v>1</v>
      </c>
      <c r="O2994">
        <v>1</v>
      </c>
      <c r="P2994">
        <v>701</v>
      </c>
      <c r="Q2994" t="s">
        <v>73</v>
      </c>
      <c r="R2994">
        <v>0</v>
      </c>
      <c r="S2994">
        <v>879</v>
      </c>
      <c r="T2994" s="4">
        <v>44644</v>
      </c>
      <c r="U2994">
        <v>0</v>
      </c>
      <c r="V2994">
        <v>0</v>
      </c>
      <c r="W2994" t="s">
        <v>75</v>
      </c>
      <c r="Y2994">
        <v>3</v>
      </c>
      <c r="Z2994" t="s">
        <v>75</v>
      </c>
      <c r="AA2994" t="s">
        <v>74</v>
      </c>
      <c r="AB2994" t="s">
        <v>75</v>
      </c>
      <c r="AC2994">
        <v>0</v>
      </c>
      <c r="AD2994" t="s">
        <v>74</v>
      </c>
      <c r="AE2994" t="s">
        <v>173</v>
      </c>
      <c r="AF2994" s="4">
        <v>44644</v>
      </c>
      <c r="AG2994">
        <v>701</v>
      </c>
    </row>
    <row r="2995" spans="1:34" x14ac:dyDescent="0.6">
      <c r="A2995">
        <v>40668180042</v>
      </c>
      <c r="B2995" t="s">
        <v>1415</v>
      </c>
      <c r="C2995">
        <v>86701250218</v>
      </c>
      <c r="D2995" t="s">
        <v>1612</v>
      </c>
      <c r="E2995" s="3">
        <v>10000</v>
      </c>
      <c r="F2995">
        <v>9.9</v>
      </c>
      <c r="G2995" s="3">
        <v>7593</v>
      </c>
      <c r="H2995" s="3">
        <v>8470</v>
      </c>
      <c r="I2995">
        <v>877</v>
      </c>
      <c r="J2995" s="4">
        <v>44555</v>
      </c>
      <c r="K2995">
        <v>3</v>
      </c>
      <c r="L2995">
        <v>2</v>
      </c>
      <c r="M2995">
        <v>1</v>
      </c>
      <c r="N2995">
        <v>1</v>
      </c>
      <c r="O2995">
        <v>1</v>
      </c>
      <c r="P2995">
        <v>701</v>
      </c>
      <c r="Q2995" t="s">
        <v>73</v>
      </c>
      <c r="R2995">
        <v>0</v>
      </c>
      <c r="S2995">
        <v>879</v>
      </c>
      <c r="T2995" s="4">
        <v>44644</v>
      </c>
      <c r="U2995">
        <v>0</v>
      </c>
      <c r="V2995">
        <v>0</v>
      </c>
      <c r="W2995" t="s">
        <v>75</v>
      </c>
      <c r="Y2995">
        <v>3</v>
      </c>
      <c r="Z2995" t="s">
        <v>75</v>
      </c>
      <c r="AA2995" t="s">
        <v>74</v>
      </c>
      <c r="AB2995" t="s">
        <v>75</v>
      </c>
      <c r="AC2995">
        <v>0</v>
      </c>
      <c r="AD2995" t="s">
        <v>74</v>
      </c>
      <c r="AE2995" t="s">
        <v>173</v>
      </c>
      <c r="AF2995" s="4">
        <v>44644</v>
      </c>
      <c r="AG2995">
        <v>701</v>
      </c>
    </row>
    <row r="2996" spans="1:34" x14ac:dyDescent="0.6">
      <c r="A2996">
        <v>40668927426</v>
      </c>
      <c r="B2996" t="s">
        <v>1415</v>
      </c>
      <c r="C2996">
        <v>89456941277</v>
      </c>
      <c r="D2996" t="s">
        <v>1613</v>
      </c>
      <c r="E2996" s="3">
        <v>10000</v>
      </c>
      <c r="F2996">
        <v>9.9</v>
      </c>
      <c r="G2996" s="3">
        <v>7589</v>
      </c>
      <c r="H2996" s="3">
        <v>8454.69</v>
      </c>
      <c r="I2996">
        <v>865.69</v>
      </c>
      <c r="J2996" s="4">
        <v>44556</v>
      </c>
      <c r="K2996">
        <v>3</v>
      </c>
      <c r="L2996">
        <v>2</v>
      </c>
      <c r="M2996">
        <v>1</v>
      </c>
      <c r="N2996">
        <v>1</v>
      </c>
      <c r="O2996">
        <v>1</v>
      </c>
      <c r="P2996">
        <v>701</v>
      </c>
      <c r="Q2996" t="s">
        <v>73</v>
      </c>
      <c r="R2996">
        <v>0</v>
      </c>
      <c r="S2996">
        <v>879</v>
      </c>
      <c r="T2996" s="4">
        <v>44645</v>
      </c>
      <c r="U2996">
        <v>0</v>
      </c>
      <c r="V2996">
        <v>0</v>
      </c>
      <c r="W2996" t="s">
        <v>75</v>
      </c>
      <c r="Y2996">
        <v>3</v>
      </c>
      <c r="Z2996" t="s">
        <v>75</v>
      </c>
      <c r="AA2996" t="s">
        <v>74</v>
      </c>
      <c r="AB2996" t="s">
        <v>75</v>
      </c>
      <c r="AC2996">
        <v>0</v>
      </c>
      <c r="AD2996" t="s">
        <v>74</v>
      </c>
      <c r="AE2996" t="s">
        <v>173</v>
      </c>
      <c r="AF2996" s="4">
        <v>44645</v>
      </c>
      <c r="AG2996">
        <v>701</v>
      </c>
    </row>
    <row r="2997" spans="1:34" x14ac:dyDescent="0.6">
      <c r="A2997">
        <v>40672571197</v>
      </c>
      <c r="B2997" t="s">
        <v>1415</v>
      </c>
      <c r="C2997">
        <v>88112651770</v>
      </c>
      <c r="D2997" t="s">
        <v>1614</v>
      </c>
      <c r="E2997" s="3">
        <v>10000</v>
      </c>
      <c r="F2997">
        <v>9.9</v>
      </c>
      <c r="G2997" s="3">
        <v>7586</v>
      </c>
      <c r="H2997" s="3">
        <v>8460.8799999999992</v>
      </c>
      <c r="I2997">
        <v>874.88</v>
      </c>
      <c r="J2997" s="4">
        <v>44560</v>
      </c>
      <c r="K2997">
        <v>3</v>
      </c>
      <c r="L2997">
        <v>2</v>
      </c>
      <c r="M2997">
        <v>1</v>
      </c>
      <c r="N2997">
        <v>1</v>
      </c>
      <c r="O2997">
        <v>1</v>
      </c>
      <c r="P2997">
        <v>701</v>
      </c>
      <c r="Q2997" t="s">
        <v>73</v>
      </c>
      <c r="R2997">
        <v>0</v>
      </c>
      <c r="S2997">
        <v>879</v>
      </c>
      <c r="T2997" s="4">
        <v>44647</v>
      </c>
      <c r="U2997">
        <v>0</v>
      </c>
      <c r="V2997">
        <v>0</v>
      </c>
      <c r="Z2997" t="s">
        <v>75</v>
      </c>
      <c r="AA2997" t="s">
        <v>74</v>
      </c>
      <c r="AB2997" t="s">
        <v>75</v>
      </c>
      <c r="AC2997">
        <v>0</v>
      </c>
      <c r="AD2997" t="s">
        <v>74</v>
      </c>
      <c r="AE2997" t="s">
        <v>173</v>
      </c>
      <c r="AF2997" s="4">
        <v>44647</v>
      </c>
      <c r="AG2997">
        <v>701</v>
      </c>
    </row>
    <row r="2998" spans="1:34" x14ac:dyDescent="0.6">
      <c r="A2998">
        <v>40672592072</v>
      </c>
      <c r="B2998" t="s">
        <v>1415</v>
      </c>
      <c r="C2998">
        <v>90258760751</v>
      </c>
      <c r="D2998" t="s">
        <v>1615</v>
      </c>
      <c r="E2998" s="3">
        <v>10000</v>
      </c>
      <c r="F2998">
        <v>9.9</v>
      </c>
      <c r="G2998" s="3">
        <v>9190</v>
      </c>
      <c r="H2998" s="3">
        <v>10145</v>
      </c>
      <c r="I2998">
        <v>955</v>
      </c>
      <c r="J2998" s="4">
        <v>44599</v>
      </c>
      <c r="K2998">
        <v>1</v>
      </c>
      <c r="L2998">
        <v>0</v>
      </c>
      <c r="M2998">
        <v>1</v>
      </c>
      <c r="N2998">
        <v>1</v>
      </c>
      <c r="O2998">
        <v>1</v>
      </c>
      <c r="P2998">
        <v>701</v>
      </c>
      <c r="Q2998" t="s">
        <v>73</v>
      </c>
      <c r="R2998">
        <v>0</v>
      </c>
      <c r="S2998">
        <v>955</v>
      </c>
      <c r="T2998" s="4">
        <v>44647</v>
      </c>
      <c r="U2998">
        <v>0</v>
      </c>
      <c r="V2998">
        <v>0</v>
      </c>
      <c r="W2998" t="s">
        <v>75</v>
      </c>
      <c r="Y2998">
        <v>3</v>
      </c>
      <c r="Z2998" t="s">
        <v>75</v>
      </c>
      <c r="AA2998" t="s">
        <v>74</v>
      </c>
      <c r="AB2998" t="s">
        <v>75</v>
      </c>
      <c r="AC2998">
        <v>0</v>
      </c>
      <c r="AD2998" t="s">
        <v>74</v>
      </c>
      <c r="AE2998" t="s">
        <v>173</v>
      </c>
      <c r="AF2998" s="4">
        <v>44647</v>
      </c>
      <c r="AG2998">
        <v>701</v>
      </c>
    </row>
    <row r="2999" spans="1:34" x14ac:dyDescent="0.6">
      <c r="A2999">
        <v>40675761049</v>
      </c>
      <c r="B2999" t="s">
        <v>1415</v>
      </c>
      <c r="C2999">
        <v>80084100262</v>
      </c>
      <c r="D2999" t="s">
        <v>1616</v>
      </c>
      <c r="E2999" s="3">
        <v>10000</v>
      </c>
      <c r="F2999">
        <v>9.9</v>
      </c>
      <c r="G2999" s="3">
        <v>7582</v>
      </c>
      <c r="H2999" s="3">
        <v>8459</v>
      </c>
      <c r="I2999">
        <v>877</v>
      </c>
      <c r="J2999" s="4">
        <v>44559</v>
      </c>
      <c r="K2999">
        <v>3</v>
      </c>
      <c r="L2999">
        <v>2</v>
      </c>
      <c r="M2999">
        <v>1</v>
      </c>
      <c r="N2999">
        <v>1</v>
      </c>
      <c r="O2999">
        <v>1</v>
      </c>
      <c r="P2999">
        <v>701</v>
      </c>
      <c r="Q2999" t="s">
        <v>73</v>
      </c>
      <c r="R2999">
        <v>0</v>
      </c>
      <c r="S2999">
        <v>879</v>
      </c>
      <c r="T2999" s="4">
        <v>44648</v>
      </c>
      <c r="U2999">
        <v>0</v>
      </c>
      <c r="V2999">
        <v>0</v>
      </c>
      <c r="W2999" t="s">
        <v>75</v>
      </c>
      <c r="Y2999">
        <v>3</v>
      </c>
      <c r="Z2999" t="s">
        <v>75</v>
      </c>
      <c r="AA2999" t="s">
        <v>74</v>
      </c>
      <c r="AB2999" t="s">
        <v>75</v>
      </c>
      <c r="AC2999">
        <v>0</v>
      </c>
      <c r="AD2999" t="s">
        <v>74</v>
      </c>
      <c r="AE2999" t="s">
        <v>173</v>
      </c>
      <c r="AF2999" s="4">
        <v>44648</v>
      </c>
      <c r="AG2999">
        <v>701</v>
      </c>
    </row>
    <row r="3000" spans="1:34" x14ac:dyDescent="0.6">
      <c r="A3000">
        <v>40681122913</v>
      </c>
      <c r="B3000" t="s">
        <v>1415</v>
      </c>
      <c r="C3000">
        <v>89583392207</v>
      </c>
      <c r="D3000" t="s">
        <v>1617</v>
      </c>
      <c r="E3000" s="3">
        <v>10000</v>
      </c>
      <c r="F3000">
        <v>9.9</v>
      </c>
      <c r="G3000" s="3">
        <v>8315</v>
      </c>
      <c r="H3000" s="3">
        <v>8465</v>
      </c>
      <c r="I3000">
        <v>150</v>
      </c>
      <c r="J3000" s="4">
        <v>44562</v>
      </c>
      <c r="K3000">
        <v>2</v>
      </c>
      <c r="L3000">
        <v>2</v>
      </c>
      <c r="M3000">
        <v>0</v>
      </c>
      <c r="N3000">
        <v>1</v>
      </c>
      <c r="O3000">
        <v>1</v>
      </c>
      <c r="P3000">
        <v>701</v>
      </c>
      <c r="Q3000" t="s">
        <v>73</v>
      </c>
      <c r="R3000">
        <v>0</v>
      </c>
      <c r="S3000">
        <v>955</v>
      </c>
      <c r="T3000" s="4">
        <v>44650</v>
      </c>
      <c r="U3000">
        <v>0</v>
      </c>
      <c r="V3000">
        <v>0</v>
      </c>
      <c r="Z3000" t="s">
        <v>75</v>
      </c>
      <c r="AA3000" t="s">
        <v>74</v>
      </c>
      <c r="AB3000" t="s">
        <v>75</v>
      </c>
      <c r="AC3000">
        <v>0</v>
      </c>
      <c r="AD3000" t="s">
        <v>74</v>
      </c>
      <c r="AE3000" t="s">
        <v>173</v>
      </c>
      <c r="AF3000" s="4">
        <v>44650</v>
      </c>
      <c r="AG3000">
        <v>701</v>
      </c>
    </row>
    <row r="3001" spans="1:34" x14ac:dyDescent="0.6">
      <c r="A3001">
        <v>40681133844</v>
      </c>
      <c r="B3001" t="s">
        <v>1415</v>
      </c>
      <c r="C3001">
        <v>85822047975</v>
      </c>
      <c r="D3001" t="s">
        <v>1618</v>
      </c>
      <c r="E3001" s="3">
        <v>10000</v>
      </c>
      <c r="F3001">
        <v>9.9</v>
      </c>
      <c r="G3001" s="3">
        <v>8326</v>
      </c>
      <c r="H3001" s="3">
        <v>8476</v>
      </c>
      <c r="I3001">
        <v>150</v>
      </c>
      <c r="J3001" s="4">
        <v>44562</v>
      </c>
      <c r="K3001">
        <v>2</v>
      </c>
      <c r="L3001">
        <v>2</v>
      </c>
      <c r="M3001">
        <v>0</v>
      </c>
      <c r="N3001">
        <v>1</v>
      </c>
      <c r="O3001">
        <v>1</v>
      </c>
      <c r="P3001">
        <v>701</v>
      </c>
      <c r="Q3001" t="s">
        <v>73</v>
      </c>
      <c r="R3001">
        <v>0</v>
      </c>
      <c r="S3001">
        <v>955</v>
      </c>
      <c r="T3001" s="4">
        <v>44649</v>
      </c>
      <c r="U3001">
        <v>0</v>
      </c>
      <c r="V3001">
        <v>0</v>
      </c>
      <c r="W3001" t="s">
        <v>75</v>
      </c>
      <c r="Y3001">
        <v>3</v>
      </c>
      <c r="Z3001" t="s">
        <v>75</v>
      </c>
      <c r="AA3001" t="s">
        <v>74</v>
      </c>
      <c r="AB3001" t="s">
        <v>75</v>
      </c>
      <c r="AC3001">
        <v>0</v>
      </c>
      <c r="AD3001" t="s">
        <v>74</v>
      </c>
      <c r="AE3001" t="s">
        <v>173</v>
      </c>
      <c r="AF3001" s="4">
        <v>44649</v>
      </c>
      <c r="AG3001">
        <v>701</v>
      </c>
    </row>
    <row r="3002" spans="1:34" x14ac:dyDescent="0.6">
      <c r="A3002">
        <v>40681207751</v>
      </c>
      <c r="B3002" t="s">
        <v>1415</v>
      </c>
      <c r="C3002">
        <v>90776087229</v>
      </c>
      <c r="D3002" t="s">
        <v>1619</v>
      </c>
      <c r="E3002" s="3">
        <v>10000</v>
      </c>
      <c r="F3002">
        <v>9.9</v>
      </c>
      <c r="G3002" s="3">
        <v>8315</v>
      </c>
      <c r="H3002" s="3">
        <v>8465</v>
      </c>
      <c r="I3002">
        <v>150</v>
      </c>
      <c r="J3002" s="4">
        <v>44562</v>
      </c>
      <c r="K3002">
        <v>2</v>
      </c>
      <c r="L3002">
        <v>2</v>
      </c>
      <c r="M3002">
        <v>0</v>
      </c>
      <c r="N3002">
        <v>1</v>
      </c>
      <c r="O3002">
        <v>1</v>
      </c>
      <c r="P3002">
        <v>701</v>
      </c>
      <c r="Q3002" t="s">
        <v>73</v>
      </c>
      <c r="R3002">
        <v>0</v>
      </c>
      <c r="S3002">
        <v>955</v>
      </c>
      <c r="T3002" s="4">
        <v>44649</v>
      </c>
      <c r="U3002">
        <v>0</v>
      </c>
      <c r="V3002">
        <v>0</v>
      </c>
      <c r="W3002" t="s">
        <v>75</v>
      </c>
      <c r="Y3002">
        <v>3</v>
      </c>
      <c r="Z3002" t="s">
        <v>75</v>
      </c>
      <c r="AA3002" t="s">
        <v>74</v>
      </c>
      <c r="AB3002" t="s">
        <v>75</v>
      </c>
      <c r="AC3002">
        <v>0</v>
      </c>
      <c r="AD3002" t="s">
        <v>74</v>
      </c>
      <c r="AE3002" t="s">
        <v>173</v>
      </c>
      <c r="AF3002" s="4">
        <v>44649</v>
      </c>
      <c r="AG3002">
        <v>701</v>
      </c>
    </row>
    <row r="3003" spans="1:34" x14ac:dyDescent="0.6">
      <c r="A3003">
        <v>40681215650</v>
      </c>
      <c r="B3003" t="s">
        <v>1415</v>
      </c>
      <c r="C3003">
        <v>90770626406</v>
      </c>
      <c r="D3003" t="s">
        <v>1620</v>
      </c>
      <c r="E3003" s="3">
        <v>10000</v>
      </c>
      <c r="F3003">
        <v>9.9</v>
      </c>
      <c r="G3003" s="3">
        <v>8316</v>
      </c>
      <c r="H3003" s="3">
        <v>8466</v>
      </c>
      <c r="I3003">
        <v>150</v>
      </c>
      <c r="J3003" s="4">
        <v>44562</v>
      </c>
      <c r="K3003">
        <v>2</v>
      </c>
      <c r="L3003">
        <v>2</v>
      </c>
      <c r="M3003">
        <v>0</v>
      </c>
      <c r="N3003">
        <v>1</v>
      </c>
      <c r="O3003">
        <v>1</v>
      </c>
      <c r="P3003">
        <v>701</v>
      </c>
      <c r="Q3003" t="s">
        <v>73</v>
      </c>
      <c r="R3003">
        <v>0</v>
      </c>
      <c r="S3003">
        <v>955</v>
      </c>
      <c r="T3003" s="4">
        <v>44649</v>
      </c>
      <c r="U3003">
        <v>0</v>
      </c>
      <c r="V3003">
        <v>0</v>
      </c>
      <c r="W3003" t="s">
        <v>75</v>
      </c>
      <c r="Y3003">
        <v>3</v>
      </c>
      <c r="Z3003" t="s">
        <v>75</v>
      </c>
      <c r="AA3003" t="s">
        <v>74</v>
      </c>
      <c r="AB3003" t="s">
        <v>75</v>
      </c>
      <c r="AC3003">
        <v>0</v>
      </c>
      <c r="AD3003" t="s">
        <v>74</v>
      </c>
      <c r="AE3003" t="s">
        <v>173</v>
      </c>
      <c r="AF3003" s="4">
        <v>44649</v>
      </c>
      <c r="AG3003">
        <v>701</v>
      </c>
    </row>
    <row r="3004" spans="1:34" x14ac:dyDescent="0.6">
      <c r="A3004">
        <v>40681219439</v>
      </c>
      <c r="B3004" t="s">
        <v>1415</v>
      </c>
      <c r="C3004">
        <v>90882612340</v>
      </c>
      <c r="D3004" t="s">
        <v>1621</v>
      </c>
      <c r="E3004" s="3">
        <v>10000</v>
      </c>
      <c r="F3004">
        <v>9.9</v>
      </c>
      <c r="G3004" s="3">
        <v>8315</v>
      </c>
      <c r="H3004" s="3">
        <v>8465</v>
      </c>
      <c r="I3004">
        <v>150</v>
      </c>
      <c r="J3004" s="4">
        <v>44562</v>
      </c>
      <c r="K3004">
        <v>2</v>
      </c>
      <c r="L3004">
        <v>2</v>
      </c>
      <c r="M3004">
        <v>0</v>
      </c>
      <c r="N3004">
        <v>1</v>
      </c>
      <c r="O3004">
        <v>1</v>
      </c>
      <c r="P3004">
        <v>701</v>
      </c>
      <c r="Q3004" t="s">
        <v>73</v>
      </c>
      <c r="R3004">
        <v>0</v>
      </c>
      <c r="S3004">
        <v>955</v>
      </c>
      <c r="T3004" s="4">
        <v>44649</v>
      </c>
      <c r="U3004">
        <v>0</v>
      </c>
      <c r="V3004">
        <v>0</v>
      </c>
      <c r="W3004" t="s">
        <v>75</v>
      </c>
      <c r="Y3004">
        <v>3</v>
      </c>
      <c r="Z3004" t="s">
        <v>75</v>
      </c>
      <c r="AA3004" t="s">
        <v>74</v>
      </c>
      <c r="AB3004" t="s">
        <v>75</v>
      </c>
      <c r="AC3004">
        <v>0</v>
      </c>
      <c r="AD3004" t="s">
        <v>74</v>
      </c>
      <c r="AE3004" t="s">
        <v>173</v>
      </c>
      <c r="AF3004" s="4">
        <v>44649</v>
      </c>
      <c r="AG3004">
        <v>701</v>
      </c>
    </row>
    <row r="3005" spans="1:34" x14ac:dyDescent="0.6">
      <c r="A3005">
        <v>40681224132</v>
      </c>
      <c r="B3005" t="s">
        <v>1415</v>
      </c>
      <c r="C3005">
        <v>80083977335</v>
      </c>
      <c r="D3005" t="s">
        <v>1622</v>
      </c>
      <c r="E3005" s="3">
        <v>10000</v>
      </c>
      <c r="F3005">
        <v>9.9</v>
      </c>
      <c r="G3005" s="3">
        <v>8316</v>
      </c>
      <c r="H3005" s="3">
        <v>8466</v>
      </c>
      <c r="I3005">
        <v>150</v>
      </c>
      <c r="J3005" s="4">
        <v>44562</v>
      </c>
      <c r="K3005">
        <v>2</v>
      </c>
      <c r="L3005">
        <v>2</v>
      </c>
      <c r="M3005">
        <v>0</v>
      </c>
      <c r="N3005">
        <v>1</v>
      </c>
      <c r="O3005">
        <v>1</v>
      </c>
      <c r="P3005">
        <v>701</v>
      </c>
      <c r="Q3005" t="s">
        <v>73</v>
      </c>
      <c r="R3005">
        <v>0</v>
      </c>
      <c r="S3005">
        <v>955</v>
      </c>
      <c r="T3005" s="4">
        <v>44649</v>
      </c>
      <c r="U3005">
        <v>0</v>
      </c>
      <c r="V3005">
        <v>0</v>
      </c>
      <c r="W3005" t="s">
        <v>75</v>
      </c>
      <c r="Y3005">
        <v>3</v>
      </c>
      <c r="Z3005" t="s">
        <v>75</v>
      </c>
      <c r="AA3005" t="s">
        <v>74</v>
      </c>
      <c r="AB3005" t="s">
        <v>75</v>
      </c>
      <c r="AC3005">
        <v>0</v>
      </c>
      <c r="AD3005" t="s">
        <v>74</v>
      </c>
      <c r="AE3005" t="s">
        <v>173</v>
      </c>
      <c r="AF3005" s="4">
        <v>44649</v>
      </c>
      <c r="AG3005">
        <v>701</v>
      </c>
    </row>
    <row r="3006" spans="1:34" x14ac:dyDescent="0.6">
      <c r="A3006">
        <v>40681228807</v>
      </c>
      <c r="B3006" t="s">
        <v>1415</v>
      </c>
      <c r="C3006">
        <v>85003956878</v>
      </c>
      <c r="D3006" t="s">
        <v>1623</v>
      </c>
      <c r="E3006" s="3">
        <v>10000</v>
      </c>
      <c r="F3006">
        <v>9.9</v>
      </c>
      <c r="G3006" s="3">
        <v>8315</v>
      </c>
      <c r="H3006" s="3">
        <v>8465</v>
      </c>
      <c r="I3006">
        <v>150</v>
      </c>
      <c r="J3006" s="4">
        <v>44562</v>
      </c>
      <c r="K3006">
        <v>2</v>
      </c>
      <c r="L3006">
        <v>2</v>
      </c>
      <c r="M3006">
        <v>0</v>
      </c>
      <c r="N3006">
        <v>1</v>
      </c>
      <c r="O3006">
        <v>1</v>
      </c>
      <c r="P3006">
        <v>701</v>
      </c>
      <c r="Q3006" t="s">
        <v>73</v>
      </c>
      <c r="R3006">
        <v>0</v>
      </c>
      <c r="S3006">
        <v>955</v>
      </c>
      <c r="T3006" s="4">
        <v>44649</v>
      </c>
      <c r="U3006">
        <v>0</v>
      </c>
      <c r="V3006">
        <v>0</v>
      </c>
      <c r="W3006" t="s">
        <v>75</v>
      </c>
      <c r="Y3006">
        <v>3</v>
      </c>
      <c r="Z3006" t="s">
        <v>75</v>
      </c>
      <c r="AA3006" t="s">
        <v>74</v>
      </c>
      <c r="AB3006" t="s">
        <v>75</v>
      </c>
      <c r="AC3006">
        <v>0</v>
      </c>
      <c r="AD3006" t="s">
        <v>74</v>
      </c>
      <c r="AE3006" t="s">
        <v>173</v>
      </c>
      <c r="AF3006" s="4">
        <v>44649</v>
      </c>
      <c r="AG3006">
        <v>701</v>
      </c>
    </row>
    <row r="3007" spans="1:34" x14ac:dyDescent="0.6">
      <c r="A3007">
        <v>40681339142</v>
      </c>
      <c r="B3007" t="s">
        <v>1415</v>
      </c>
      <c r="C3007">
        <v>85052604385</v>
      </c>
      <c r="D3007" t="s">
        <v>1624</v>
      </c>
      <c r="E3007" s="3">
        <v>10000</v>
      </c>
      <c r="F3007">
        <v>9.9</v>
      </c>
      <c r="G3007" s="3">
        <v>8315</v>
      </c>
      <c r="H3007" s="3">
        <v>8465</v>
      </c>
      <c r="I3007">
        <v>150</v>
      </c>
      <c r="J3007" s="4">
        <v>44562</v>
      </c>
      <c r="K3007">
        <v>2</v>
      </c>
      <c r="L3007">
        <v>2</v>
      </c>
      <c r="M3007">
        <v>0</v>
      </c>
      <c r="N3007">
        <v>1</v>
      </c>
      <c r="O3007">
        <v>1</v>
      </c>
      <c r="P3007">
        <v>701</v>
      </c>
      <c r="Q3007" t="s">
        <v>73</v>
      </c>
      <c r="R3007">
        <v>0</v>
      </c>
      <c r="S3007">
        <v>955</v>
      </c>
      <c r="T3007" s="4">
        <v>44649</v>
      </c>
      <c r="U3007">
        <v>0</v>
      </c>
      <c r="V3007">
        <v>0</v>
      </c>
      <c r="W3007" t="s">
        <v>75</v>
      </c>
      <c r="Y3007">
        <v>3</v>
      </c>
      <c r="Z3007" t="s">
        <v>75</v>
      </c>
      <c r="AA3007" t="s">
        <v>74</v>
      </c>
      <c r="AB3007" t="s">
        <v>75</v>
      </c>
      <c r="AC3007">
        <v>0</v>
      </c>
      <c r="AD3007" t="s">
        <v>74</v>
      </c>
      <c r="AE3007" t="s">
        <v>173</v>
      </c>
      <c r="AF3007" s="4">
        <v>44649</v>
      </c>
      <c r="AG3007">
        <v>701</v>
      </c>
    </row>
    <row r="3008" spans="1:34" x14ac:dyDescent="0.6">
      <c r="A3008" t="s">
        <v>14</v>
      </c>
      <c r="B3008" t="s">
        <v>15</v>
      </c>
      <c r="C3008" t="s">
        <v>16</v>
      </c>
      <c r="D3008" t="s">
        <v>17</v>
      </c>
      <c r="E3008" t="s">
        <v>18</v>
      </c>
      <c r="F3008" t="s">
        <v>19</v>
      </c>
      <c r="G3008" t="s">
        <v>69</v>
      </c>
      <c r="H3008" t="s">
        <v>70</v>
      </c>
      <c r="I3008" t="s">
        <v>21</v>
      </c>
      <c r="J3008" t="s">
        <v>19</v>
      </c>
      <c r="K3008" t="s">
        <v>22</v>
      </c>
      <c r="L3008" t="s">
        <v>22</v>
      </c>
      <c r="M3008" t="s">
        <v>22</v>
      </c>
      <c r="N3008" t="s">
        <v>23</v>
      </c>
      <c r="O3008" t="s">
        <v>22</v>
      </c>
      <c r="P3008" t="s">
        <v>24</v>
      </c>
      <c r="Q3008" t="s">
        <v>19</v>
      </c>
      <c r="R3008" t="s">
        <v>25</v>
      </c>
      <c r="S3008" t="s">
        <v>21</v>
      </c>
      <c r="T3008" t="s">
        <v>26</v>
      </c>
      <c r="U3008" t="s">
        <v>14</v>
      </c>
      <c r="V3008" t="s">
        <v>18</v>
      </c>
      <c r="W3008" t="s">
        <v>24</v>
      </c>
      <c r="X3008" t="s">
        <v>27</v>
      </c>
      <c r="Y3008" t="s">
        <v>25</v>
      </c>
      <c r="Z3008" t="s">
        <v>28</v>
      </c>
      <c r="AA3008" t="s">
        <v>29</v>
      </c>
      <c r="AB3008" t="s">
        <v>25</v>
      </c>
      <c r="AC3008" t="s">
        <v>18</v>
      </c>
      <c r="AD3008" t="s">
        <v>26</v>
      </c>
      <c r="AE3008" t="s">
        <v>29</v>
      </c>
      <c r="AF3008" t="s">
        <v>19</v>
      </c>
      <c r="AG3008" t="s">
        <v>30</v>
      </c>
      <c r="AH3008" t="s">
        <v>31</v>
      </c>
    </row>
    <row r="3010" spans="1:34" x14ac:dyDescent="0.6">
      <c r="A3010" t="s">
        <v>101</v>
      </c>
      <c r="B3010" t="s">
        <v>102</v>
      </c>
      <c r="C3010" t="s">
        <v>103</v>
      </c>
      <c r="D3010" t="s">
        <v>104</v>
      </c>
    </row>
    <row r="3012" spans="1:34" x14ac:dyDescent="0.6">
      <c r="A3012" t="s">
        <v>3</v>
      </c>
      <c r="B3012">
        <v>1</v>
      </c>
      <c r="C3012" t="s">
        <v>4</v>
      </c>
      <c r="D3012" t="s">
        <v>5</v>
      </c>
      <c r="E3012" t="s">
        <v>6</v>
      </c>
      <c r="F3012" s="1">
        <v>45383.166666666664</v>
      </c>
      <c r="G3012">
        <v>0</v>
      </c>
    </row>
    <row r="3013" spans="1:34" x14ac:dyDescent="0.6">
      <c r="A3013" t="s">
        <v>7</v>
      </c>
      <c r="E3013" t="s">
        <v>8</v>
      </c>
      <c r="F3013" s="2">
        <v>44621</v>
      </c>
    </row>
    <row r="3014" spans="1:34" x14ac:dyDescent="0.6">
      <c r="C3014" t="s">
        <v>9</v>
      </c>
      <c r="D3014" t="s">
        <v>10</v>
      </c>
    </row>
    <row r="3015" spans="1:34" x14ac:dyDescent="0.6">
      <c r="A3015" t="s">
        <v>11</v>
      </c>
      <c r="B3015" t="s">
        <v>12</v>
      </c>
      <c r="E3015" t="s">
        <v>1625</v>
      </c>
    </row>
    <row r="3016" spans="1:34" x14ac:dyDescent="0.6">
      <c r="A3016" t="s">
        <v>0</v>
      </c>
    </row>
    <row r="3017" spans="1:34" x14ac:dyDescent="0.6">
      <c r="A3017" t="s">
        <v>14</v>
      </c>
      <c r="B3017" t="s">
        <v>15</v>
      </c>
      <c r="C3017" t="s">
        <v>16</v>
      </c>
      <c r="D3017" t="s">
        <v>17</v>
      </c>
      <c r="E3017" t="s">
        <v>18</v>
      </c>
      <c r="F3017" t="s">
        <v>19</v>
      </c>
      <c r="G3017" t="s">
        <v>20</v>
      </c>
      <c r="H3017" t="s">
        <v>21</v>
      </c>
      <c r="I3017" t="s">
        <v>21</v>
      </c>
      <c r="J3017" t="s">
        <v>19</v>
      </c>
      <c r="K3017" t="s">
        <v>22</v>
      </c>
      <c r="L3017" t="s">
        <v>22</v>
      </c>
      <c r="M3017" t="s">
        <v>22</v>
      </c>
      <c r="N3017" t="s">
        <v>23</v>
      </c>
      <c r="O3017" t="s">
        <v>22</v>
      </c>
      <c r="P3017" t="s">
        <v>24</v>
      </c>
      <c r="Q3017" t="s">
        <v>19</v>
      </c>
      <c r="R3017" t="s">
        <v>25</v>
      </c>
      <c r="S3017" t="s">
        <v>21</v>
      </c>
      <c r="T3017" t="s">
        <v>26</v>
      </c>
      <c r="U3017" t="s">
        <v>14</v>
      </c>
      <c r="V3017" t="s">
        <v>18</v>
      </c>
      <c r="W3017" t="s">
        <v>24</v>
      </c>
      <c r="X3017" t="s">
        <v>27</v>
      </c>
      <c r="Y3017" t="s">
        <v>25</v>
      </c>
      <c r="Z3017" t="s">
        <v>28</v>
      </c>
      <c r="AA3017" t="s">
        <v>29</v>
      </c>
      <c r="AB3017" t="s">
        <v>25</v>
      </c>
      <c r="AC3017" t="s">
        <v>18</v>
      </c>
      <c r="AD3017" t="s">
        <v>26</v>
      </c>
      <c r="AE3017" t="s">
        <v>29</v>
      </c>
      <c r="AF3017" t="s">
        <v>19</v>
      </c>
      <c r="AG3017" t="s">
        <v>30</v>
      </c>
      <c r="AH3017" t="s">
        <v>31</v>
      </c>
    </row>
    <row r="3018" spans="1:34" x14ac:dyDescent="0.6">
      <c r="A3018" t="s">
        <v>32</v>
      </c>
      <c r="B3018" t="s">
        <v>33</v>
      </c>
      <c r="C3018" t="s">
        <v>34</v>
      </c>
      <c r="D3018" t="s">
        <v>35</v>
      </c>
      <c r="E3018" t="s">
        <v>36</v>
      </c>
      <c r="F3018" t="s">
        <v>37</v>
      </c>
      <c r="G3018" t="s">
        <v>38</v>
      </c>
      <c r="H3018" t="s">
        <v>39</v>
      </c>
      <c r="I3018" t="s">
        <v>40</v>
      </c>
      <c r="J3018" t="s">
        <v>41</v>
      </c>
      <c r="K3018" t="s">
        <v>42</v>
      </c>
      <c r="L3018" t="s">
        <v>42</v>
      </c>
      <c r="M3018" t="s">
        <v>42</v>
      </c>
      <c r="N3018" t="s">
        <v>43</v>
      </c>
      <c r="O3018" t="s">
        <v>44</v>
      </c>
      <c r="P3018" t="s">
        <v>45</v>
      </c>
      <c r="Q3018" t="s">
        <v>46</v>
      </c>
      <c r="R3018" t="s">
        <v>47</v>
      </c>
      <c r="S3018" t="s">
        <v>48</v>
      </c>
      <c r="T3018" t="s">
        <v>49</v>
      </c>
      <c r="U3018" t="s">
        <v>50</v>
      </c>
      <c r="V3018" t="s">
        <v>51</v>
      </c>
      <c r="W3018" t="s">
        <v>52</v>
      </c>
      <c r="X3018" t="s">
        <v>53</v>
      </c>
      <c r="Y3018" t="s">
        <v>54</v>
      </c>
      <c r="Z3018" t="s">
        <v>55</v>
      </c>
      <c r="AA3018" t="s">
        <v>56</v>
      </c>
      <c r="AB3018" t="s">
        <v>57</v>
      </c>
      <c r="AC3018" t="s">
        <v>58</v>
      </c>
      <c r="AD3018" t="s">
        <v>59</v>
      </c>
      <c r="AE3018" t="s">
        <v>60</v>
      </c>
      <c r="AF3018" t="s">
        <v>61</v>
      </c>
      <c r="AG3018" t="s">
        <v>62</v>
      </c>
    </row>
    <row r="3019" spans="1:34" x14ac:dyDescent="0.6">
      <c r="J3019" t="s">
        <v>63</v>
      </c>
      <c r="K3019" t="s">
        <v>64</v>
      </c>
      <c r="L3019" t="s">
        <v>65</v>
      </c>
      <c r="M3019" t="s">
        <v>66</v>
      </c>
      <c r="N3019" t="s">
        <v>67</v>
      </c>
      <c r="O3019" t="s">
        <v>67</v>
      </c>
      <c r="P3019" t="s">
        <v>68</v>
      </c>
    </row>
    <row r="3020" spans="1:34" x14ac:dyDescent="0.6">
      <c r="A3020" t="s">
        <v>14</v>
      </c>
      <c r="B3020" t="s">
        <v>15</v>
      </c>
      <c r="C3020" t="s">
        <v>16</v>
      </c>
      <c r="D3020" t="s">
        <v>17</v>
      </c>
      <c r="E3020" t="s">
        <v>18</v>
      </c>
      <c r="F3020" t="s">
        <v>19</v>
      </c>
      <c r="G3020" t="s">
        <v>69</v>
      </c>
      <c r="H3020" t="s">
        <v>70</v>
      </c>
      <c r="I3020" t="s">
        <v>21</v>
      </c>
      <c r="J3020" t="s">
        <v>19</v>
      </c>
      <c r="K3020" t="s">
        <v>22</v>
      </c>
      <c r="L3020" t="s">
        <v>22</v>
      </c>
      <c r="M3020" t="s">
        <v>22</v>
      </c>
      <c r="N3020" t="s">
        <v>23</v>
      </c>
      <c r="O3020" t="s">
        <v>22</v>
      </c>
      <c r="P3020" t="s">
        <v>24</v>
      </c>
      <c r="Q3020" t="s">
        <v>19</v>
      </c>
      <c r="R3020" t="s">
        <v>25</v>
      </c>
      <c r="S3020" t="s">
        <v>21</v>
      </c>
      <c r="T3020" t="s">
        <v>26</v>
      </c>
      <c r="U3020" t="s">
        <v>14</v>
      </c>
      <c r="V3020" t="s">
        <v>18</v>
      </c>
      <c r="W3020" t="s">
        <v>24</v>
      </c>
      <c r="X3020" t="s">
        <v>27</v>
      </c>
      <c r="Y3020" t="s">
        <v>25</v>
      </c>
      <c r="Z3020" t="s">
        <v>28</v>
      </c>
      <c r="AA3020" t="s">
        <v>29</v>
      </c>
      <c r="AB3020" t="s">
        <v>25</v>
      </c>
      <c r="AC3020" t="s">
        <v>18</v>
      </c>
      <c r="AD3020" t="s">
        <v>26</v>
      </c>
      <c r="AE3020" t="s">
        <v>29</v>
      </c>
      <c r="AF3020" t="s">
        <v>19</v>
      </c>
      <c r="AG3020" t="s">
        <v>30</v>
      </c>
      <c r="AH3020" t="s">
        <v>31</v>
      </c>
    </row>
    <row r="3021" spans="1:34" x14ac:dyDescent="0.6">
      <c r="A3021">
        <v>40681343364</v>
      </c>
      <c r="B3021" t="s">
        <v>1415</v>
      </c>
      <c r="C3021">
        <v>85117885252</v>
      </c>
      <c r="D3021" t="s">
        <v>1626</v>
      </c>
      <c r="E3021" s="3">
        <v>10000</v>
      </c>
      <c r="F3021">
        <v>9.9</v>
      </c>
      <c r="G3021" s="3">
        <v>8317</v>
      </c>
      <c r="H3021" s="3">
        <v>8467</v>
      </c>
      <c r="I3021">
        <v>150</v>
      </c>
      <c r="J3021" s="4">
        <v>44562</v>
      </c>
      <c r="K3021">
        <v>2</v>
      </c>
      <c r="L3021">
        <v>2</v>
      </c>
      <c r="M3021">
        <v>0</v>
      </c>
      <c r="N3021">
        <v>1</v>
      </c>
      <c r="O3021">
        <v>1</v>
      </c>
      <c r="P3021">
        <v>701</v>
      </c>
      <c r="Q3021" t="s">
        <v>73</v>
      </c>
      <c r="R3021">
        <v>0</v>
      </c>
      <c r="S3021">
        <v>955</v>
      </c>
      <c r="T3021" s="4">
        <v>44649</v>
      </c>
      <c r="U3021">
        <v>0</v>
      </c>
      <c r="V3021">
        <v>0</v>
      </c>
      <c r="W3021" t="s">
        <v>75</v>
      </c>
      <c r="Y3021">
        <v>3</v>
      </c>
      <c r="Z3021" t="s">
        <v>75</v>
      </c>
      <c r="AA3021" t="s">
        <v>74</v>
      </c>
      <c r="AB3021" t="s">
        <v>75</v>
      </c>
      <c r="AC3021">
        <v>0</v>
      </c>
      <c r="AD3021" t="s">
        <v>74</v>
      </c>
      <c r="AE3021" t="s">
        <v>173</v>
      </c>
      <c r="AF3021" s="4">
        <v>44649</v>
      </c>
      <c r="AG3021">
        <v>701</v>
      </c>
    </row>
    <row r="3022" spans="1:34" x14ac:dyDescent="0.6">
      <c r="A3022">
        <v>40681352890</v>
      </c>
      <c r="B3022" t="s">
        <v>1415</v>
      </c>
      <c r="C3022">
        <v>80084091642</v>
      </c>
      <c r="D3022" t="s">
        <v>1627</v>
      </c>
      <c r="E3022" s="3">
        <v>10000</v>
      </c>
      <c r="F3022">
        <v>9.9</v>
      </c>
      <c r="G3022" s="3">
        <v>8315</v>
      </c>
      <c r="H3022" s="3">
        <v>8465</v>
      </c>
      <c r="I3022">
        <v>150</v>
      </c>
      <c r="J3022" s="4">
        <v>44562</v>
      </c>
      <c r="K3022">
        <v>2</v>
      </c>
      <c r="L3022">
        <v>2</v>
      </c>
      <c r="M3022">
        <v>0</v>
      </c>
      <c r="N3022">
        <v>1</v>
      </c>
      <c r="O3022">
        <v>1</v>
      </c>
      <c r="P3022">
        <v>701</v>
      </c>
      <c r="Q3022" t="s">
        <v>73</v>
      </c>
      <c r="R3022">
        <v>0</v>
      </c>
      <c r="S3022">
        <v>955</v>
      </c>
      <c r="T3022" s="4">
        <v>44649</v>
      </c>
      <c r="U3022">
        <v>0</v>
      </c>
      <c r="V3022">
        <v>0</v>
      </c>
      <c r="W3022" t="s">
        <v>75</v>
      </c>
      <c r="Y3022">
        <v>3</v>
      </c>
      <c r="Z3022" t="s">
        <v>75</v>
      </c>
      <c r="AA3022" t="s">
        <v>74</v>
      </c>
      <c r="AB3022" t="s">
        <v>75</v>
      </c>
      <c r="AC3022">
        <v>0</v>
      </c>
      <c r="AD3022" t="s">
        <v>74</v>
      </c>
      <c r="AE3022" t="s">
        <v>173</v>
      </c>
      <c r="AF3022" s="4">
        <v>44649</v>
      </c>
      <c r="AG3022">
        <v>701</v>
      </c>
    </row>
    <row r="3023" spans="1:34" x14ac:dyDescent="0.6">
      <c r="A3023">
        <v>40681391590</v>
      </c>
      <c r="B3023" t="s">
        <v>1415</v>
      </c>
      <c r="C3023">
        <v>90275533581</v>
      </c>
      <c r="D3023" t="s">
        <v>1628</v>
      </c>
      <c r="E3023" s="3">
        <v>10000</v>
      </c>
      <c r="F3023">
        <v>9.9</v>
      </c>
      <c r="G3023" s="3">
        <v>8315</v>
      </c>
      <c r="H3023" s="3">
        <v>8465</v>
      </c>
      <c r="I3023">
        <v>150</v>
      </c>
      <c r="J3023" s="4">
        <v>44562</v>
      </c>
      <c r="K3023">
        <v>2</v>
      </c>
      <c r="L3023">
        <v>2</v>
      </c>
      <c r="M3023">
        <v>0</v>
      </c>
      <c r="N3023">
        <v>1</v>
      </c>
      <c r="O3023">
        <v>1</v>
      </c>
      <c r="P3023">
        <v>701</v>
      </c>
      <c r="Q3023" t="s">
        <v>73</v>
      </c>
      <c r="R3023">
        <v>0</v>
      </c>
      <c r="S3023">
        <v>955</v>
      </c>
      <c r="T3023" s="4">
        <v>44649</v>
      </c>
      <c r="U3023">
        <v>0</v>
      </c>
      <c r="V3023">
        <v>0</v>
      </c>
      <c r="W3023" t="s">
        <v>75</v>
      </c>
      <c r="Y3023">
        <v>3</v>
      </c>
      <c r="Z3023" t="s">
        <v>75</v>
      </c>
      <c r="AA3023" t="s">
        <v>74</v>
      </c>
      <c r="AB3023" t="s">
        <v>75</v>
      </c>
      <c r="AC3023">
        <v>0</v>
      </c>
      <c r="AD3023" t="s">
        <v>74</v>
      </c>
      <c r="AE3023" t="s">
        <v>173</v>
      </c>
      <c r="AF3023" s="4">
        <v>44649</v>
      </c>
      <c r="AG3023">
        <v>701</v>
      </c>
    </row>
    <row r="3024" spans="1:34" x14ac:dyDescent="0.6">
      <c r="A3024">
        <v>40681400801</v>
      </c>
      <c r="B3024" t="s">
        <v>1415</v>
      </c>
      <c r="C3024">
        <v>80083911657</v>
      </c>
      <c r="D3024" t="s">
        <v>1629</v>
      </c>
      <c r="E3024" s="3">
        <v>10000</v>
      </c>
      <c r="F3024">
        <v>9.9</v>
      </c>
      <c r="G3024" s="3">
        <v>8317</v>
      </c>
      <c r="H3024" s="3">
        <v>8627</v>
      </c>
      <c r="I3024">
        <v>310</v>
      </c>
      <c r="J3024" s="4">
        <v>44562</v>
      </c>
      <c r="K3024">
        <v>2</v>
      </c>
      <c r="L3024">
        <v>2</v>
      </c>
      <c r="M3024">
        <v>0</v>
      </c>
      <c r="N3024">
        <v>1</v>
      </c>
      <c r="O3024">
        <v>1</v>
      </c>
      <c r="P3024">
        <v>701</v>
      </c>
      <c r="Q3024" t="s">
        <v>73</v>
      </c>
      <c r="R3024">
        <v>0</v>
      </c>
      <c r="S3024">
        <v>955</v>
      </c>
      <c r="T3024" s="4">
        <v>44649</v>
      </c>
      <c r="U3024">
        <v>0</v>
      </c>
      <c r="V3024">
        <v>0</v>
      </c>
      <c r="W3024" t="s">
        <v>75</v>
      </c>
      <c r="Y3024">
        <v>3</v>
      </c>
      <c r="Z3024" t="s">
        <v>75</v>
      </c>
      <c r="AA3024" t="s">
        <v>74</v>
      </c>
      <c r="AB3024" t="s">
        <v>75</v>
      </c>
      <c r="AC3024">
        <v>0</v>
      </c>
      <c r="AD3024" t="s">
        <v>74</v>
      </c>
      <c r="AE3024" t="s">
        <v>173</v>
      </c>
      <c r="AF3024" s="4">
        <v>44649</v>
      </c>
      <c r="AG3024">
        <v>701</v>
      </c>
    </row>
    <row r="3025" spans="1:33" x14ac:dyDescent="0.6">
      <c r="A3025">
        <v>40681409054</v>
      </c>
      <c r="B3025" t="s">
        <v>1415</v>
      </c>
      <c r="C3025">
        <v>88564478210</v>
      </c>
      <c r="D3025" t="s">
        <v>1630</v>
      </c>
      <c r="E3025" s="3">
        <v>10000</v>
      </c>
      <c r="F3025">
        <v>9.9</v>
      </c>
      <c r="G3025" s="3">
        <v>8322</v>
      </c>
      <c r="H3025" s="3">
        <v>9232</v>
      </c>
      <c r="I3025">
        <v>910</v>
      </c>
      <c r="J3025" s="4">
        <v>44562</v>
      </c>
      <c r="K3025">
        <v>2</v>
      </c>
      <c r="L3025">
        <v>1</v>
      </c>
      <c r="M3025">
        <v>1</v>
      </c>
      <c r="N3025">
        <v>1</v>
      </c>
      <c r="O3025">
        <v>1</v>
      </c>
      <c r="P3025">
        <v>701</v>
      </c>
      <c r="Q3025" t="s">
        <v>73</v>
      </c>
      <c r="R3025">
        <v>0</v>
      </c>
      <c r="S3025">
        <v>955</v>
      </c>
      <c r="T3025" s="4">
        <v>44649</v>
      </c>
      <c r="U3025">
        <v>0</v>
      </c>
      <c r="V3025">
        <v>0</v>
      </c>
      <c r="W3025" t="s">
        <v>75</v>
      </c>
      <c r="Y3025">
        <v>3</v>
      </c>
      <c r="Z3025" t="s">
        <v>75</v>
      </c>
      <c r="AA3025" t="s">
        <v>74</v>
      </c>
      <c r="AB3025" t="s">
        <v>75</v>
      </c>
      <c r="AC3025">
        <v>0</v>
      </c>
      <c r="AD3025" t="s">
        <v>74</v>
      </c>
      <c r="AE3025" t="s">
        <v>173</v>
      </c>
      <c r="AF3025" s="4">
        <v>44649</v>
      </c>
      <c r="AG3025">
        <v>701</v>
      </c>
    </row>
    <row r="3026" spans="1:33" x14ac:dyDescent="0.6">
      <c r="A3026">
        <v>40681416006</v>
      </c>
      <c r="B3026" t="s">
        <v>1415</v>
      </c>
      <c r="C3026">
        <v>90855950732</v>
      </c>
      <c r="D3026" t="s">
        <v>1631</v>
      </c>
      <c r="E3026" s="3">
        <v>10000</v>
      </c>
      <c r="F3026">
        <v>9.9</v>
      </c>
      <c r="G3026" s="3">
        <v>8321</v>
      </c>
      <c r="H3026" s="3">
        <v>8471</v>
      </c>
      <c r="I3026">
        <v>150</v>
      </c>
      <c r="J3026" s="4">
        <v>44562</v>
      </c>
      <c r="K3026">
        <v>2</v>
      </c>
      <c r="L3026">
        <v>2</v>
      </c>
      <c r="M3026">
        <v>0</v>
      </c>
      <c r="N3026">
        <v>1</v>
      </c>
      <c r="O3026">
        <v>1</v>
      </c>
      <c r="P3026">
        <v>701</v>
      </c>
      <c r="Q3026" t="s">
        <v>73</v>
      </c>
      <c r="R3026">
        <v>0</v>
      </c>
      <c r="S3026">
        <v>955</v>
      </c>
      <c r="T3026" s="4">
        <v>44649</v>
      </c>
      <c r="U3026">
        <v>0</v>
      </c>
      <c r="V3026">
        <v>0</v>
      </c>
      <c r="W3026" t="s">
        <v>75</v>
      </c>
      <c r="Y3026">
        <v>3</v>
      </c>
      <c r="Z3026" t="s">
        <v>75</v>
      </c>
      <c r="AA3026" t="s">
        <v>74</v>
      </c>
      <c r="AB3026" t="s">
        <v>75</v>
      </c>
      <c r="AC3026">
        <v>0</v>
      </c>
      <c r="AD3026" t="s">
        <v>74</v>
      </c>
      <c r="AE3026" t="s">
        <v>173</v>
      </c>
      <c r="AF3026" s="4">
        <v>44620</v>
      </c>
      <c r="AG3026">
        <v>701</v>
      </c>
    </row>
    <row r="3027" spans="1:33" x14ac:dyDescent="0.6">
      <c r="A3027">
        <v>40681486290</v>
      </c>
      <c r="B3027" t="s">
        <v>1415</v>
      </c>
      <c r="C3027">
        <v>89647101672</v>
      </c>
      <c r="D3027" t="s">
        <v>1632</v>
      </c>
      <c r="E3027" s="3">
        <v>10000</v>
      </c>
      <c r="F3027">
        <v>9.9</v>
      </c>
      <c r="G3027" s="3">
        <v>8292</v>
      </c>
      <c r="H3027" s="3">
        <v>8442</v>
      </c>
      <c r="I3027">
        <v>150</v>
      </c>
      <c r="J3027" s="4">
        <v>44562</v>
      </c>
      <c r="K3027">
        <v>2</v>
      </c>
      <c r="L3027">
        <v>2</v>
      </c>
      <c r="M3027">
        <v>0</v>
      </c>
      <c r="N3027">
        <v>1</v>
      </c>
      <c r="O3027">
        <v>1</v>
      </c>
      <c r="P3027">
        <v>701</v>
      </c>
      <c r="Q3027" t="s">
        <v>73</v>
      </c>
      <c r="R3027">
        <v>0</v>
      </c>
      <c r="S3027">
        <v>955</v>
      </c>
      <c r="T3027" s="4">
        <v>44649</v>
      </c>
      <c r="U3027">
        <v>0</v>
      </c>
      <c r="V3027">
        <v>0</v>
      </c>
      <c r="W3027" t="s">
        <v>75</v>
      </c>
      <c r="Y3027">
        <v>3</v>
      </c>
      <c r="Z3027" t="s">
        <v>75</v>
      </c>
      <c r="AA3027" t="s">
        <v>74</v>
      </c>
      <c r="AB3027" t="s">
        <v>75</v>
      </c>
      <c r="AC3027">
        <v>0</v>
      </c>
      <c r="AD3027" t="s">
        <v>74</v>
      </c>
      <c r="AE3027" t="s">
        <v>173</v>
      </c>
      <c r="AF3027" s="4">
        <v>44649</v>
      </c>
      <c r="AG3027">
        <v>701</v>
      </c>
    </row>
    <row r="3028" spans="1:33" x14ac:dyDescent="0.6">
      <c r="A3028">
        <v>40681491493</v>
      </c>
      <c r="B3028" t="s">
        <v>1415</v>
      </c>
      <c r="C3028">
        <v>85556843402</v>
      </c>
      <c r="D3028" t="s">
        <v>1633</v>
      </c>
      <c r="E3028" s="3">
        <v>10000</v>
      </c>
      <c r="F3028">
        <v>9.9</v>
      </c>
      <c r="G3028" s="3">
        <v>8315</v>
      </c>
      <c r="H3028" s="3">
        <v>8465</v>
      </c>
      <c r="I3028">
        <v>150</v>
      </c>
      <c r="J3028" s="4">
        <v>44562</v>
      </c>
      <c r="K3028">
        <v>2</v>
      </c>
      <c r="L3028">
        <v>2</v>
      </c>
      <c r="M3028">
        <v>0</v>
      </c>
      <c r="N3028">
        <v>1</v>
      </c>
      <c r="O3028">
        <v>1</v>
      </c>
      <c r="P3028">
        <v>701</v>
      </c>
      <c r="Q3028" t="s">
        <v>73</v>
      </c>
      <c r="R3028">
        <v>0</v>
      </c>
      <c r="S3028">
        <v>955</v>
      </c>
      <c r="T3028" s="4">
        <v>44649</v>
      </c>
      <c r="U3028">
        <v>0</v>
      </c>
      <c r="V3028">
        <v>0</v>
      </c>
      <c r="W3028" t="s">
        <v>75</v>
      </c>
      <c r="Y3028">
        <v>3</v>
      </c>
      <c r="Z3028" t="s">
        <v>75</v>
      </c>
      <c r="AA3028" t="s">
        <v>74</v>
      </c>
      <c r="AB3028" t="s">
        <v>75</v>
      </c>
      <c r="AC3028">
        <v>0</v>
      </c>
      <c r="AD3028" t="s">
        <v>74</v>
      </c>
      <c r="AE3028" t="s">
        <v>173</v>
      </c>
      <c r="AF3028" s="4">
        <v>44649</v>
      </c>
      <c r="AG3028">
        <v>701</v>
      </c>
    </row>
    <row r="3029" spans="1:33" x14ac:dyDescent="0.6">
      <c r="A3029">
        <v>40683367815</v>
      </c>
      <c r="B3029" t="s">
        <v>1415</v>
      </c>
      <c r="C3029">
        <v>90703263360</v>
      </c>
      <c r="D3029" t="s">
        <v>1634</v>
      </c>
      <c r="E3029" s="3">
        <v>10000</v>
      </c>
      <c r="F3029">
        <v>9.9</v>
      </c>
      <c r="G3029" s="3">
        <v>8315</v>
      </c>
      <c r="H3029" s="3">
        <v>8465</v>
      </c>
      <c r="I3029">
        <v>150</v>
      </c>
      <c r="J3029" s="4">
        <v>44562</v>
      </c>
      <c r="K3029">
        <v>2</v>
      </c>
      <c r="L3029">
        <v>2</v>
      </c>
      <c r="M3029">
        <v>0</v>
      </c>
      <c r="N3029">
        <v>1</v>
      </c>
      <c r="O3029">
        <v>1</v>
      </c>
      <c r="P3029">
        <v>701</v>
      </c>
      <c r="Q3029" t="s">
        <v>73</v>
      </c>
      <c r="R3029">
        <v>0</v>
      </c>
      <c r="S3029">
        <v>955</v>
      </c>
      <c r="T3029" s="4">
        <v>44650</v>
      </c>
      <c r="U3029">
        <v>0</v>
      </c>
      <c r="V3029">
        <v>0</v>
      </c>
      <c r="W3029" t="s">
        <v>75</v>
      </c>
      <c r="Y3029">
        <v>3</v>
      </c>
      <c r="Z3029" t="s">
        <v>75</v>
      </c>
      <c r="AA3029" t="s">
        <v>74</v>
      </c>
      <c r="AB3029" t="s">
        <v>75</v>
      </c>
      <c r="AC3029">
        <v>0</v>
      </c>
      <c r="AD3029" t="s">
        <v>74</v>
      </c>
      <c r="AE3029" t="s">
        <v>173</v>
      </c>
      <c r="AF3029" s="4">
        <v>44650</v>
      </c>
      <c r="AG3029">
        <v>701</v>
      </c>
    </row>
    <row r="3030" spans="1:33" x14ac:dyDescent="0.6">
      <c r="A3030">
        <v>40683374425</v>
      </c>
      <c r="B3030" t="s">
        <v>1415</v>
      </c>
      <c r="C3030">
        <v>90044634083</v>
      </c>
      <c r="D3030" t="s">
        <v>1635</v>
      </c>
      <c r="E3030" s="3">
        <v>10000</v>
      </c>
      <c r="F3030">
        <v>9.9</v>
      </c>
      <c r="G3030" s="3">
        <v>8315</v>
      </c>
      <c r="H3030" s="3">
        <v>8465</v>
      </c>
      <c r="I3030">
        <v>150</v>
      </c>
      <c r="J3030" s="4">
        <v>44562</v>
      </c>
      <c r="K3030">
        <v>2</v>
      </c>
      <c r="L3030">
        <v>2</v>
      </c>
      <c r="M3030">
        <v>0</v>
      </c>
      <c r="N3030">
        <v>1</v>
      </c>
      <c r="O3030">
        <v>1</v>
      </c>
      <c r="P3030">
        <v>701</v>
      </c>
      <c r="Q3030" t="s">
        <v>73</v>
      </c>
      <c r="R3030">
        <v>0</v>
      </c>
      <c r="S3030">
        <v>955</v>
      </c>
      <c r="T3030" s="4">
        <v>44650</v>
      </c>
      <c r="U3030">
        <v>0</v>
      </c>
      <c r="V3030">
        <v>0</v>
      </c>
      <c r="W3030" t="s">
        <v>75</v>
      </c>
      <c r="Y3030">
        <v>3</v>
      </c>
      <c r="Z3030" t="s">
        <v>75</v>
      </c>
      <c r="AA3030" t="s">
        <v>74</v>
      </c>
      <c r="AB3030" t="s">
        <v>75</v>
      </c>
      <c r="AC3030">
        <v>0</v>
      </c>
      <c r="AD3030" t="s">
        <v>74</v>
      </c>
      <c r="AE3030" t="s">
        <v>173</v>
      </c>
      <c r="AF3030" s="4">
        <v>44650</v>
      </c>
      <c r="AG3030">
        <v>701</v>
      </c>
    </row>
    <row r="3031" spans="1:33" x14ac:dyDescent="0.6">
      <c r="A3031">
        <v>40683377573</v>
      </c>
      <c r="B3031" t="s">
        <v>1415</v>
      </c>
      <c r="C3031">
        <v>85262633839</v>
      </c>
      <c r="D3031" t="s">
        <v>1636</v>
      </c>
      <c r="E3031" s="3">
        <v>10000</v>
      </c>
      <c r="F3031">
        <v>9.9</v>
      </c>
      <c r="G3031" s="3">
        <v>8315</v>
      </c>
      <c r="H3031" s="3">
        <v>8465</v>
      </c>
      <c r="I3031">
        <v>150</v>
      </c>
      <c r="J3031" s="4">
        <v>44562</v>
      </c>
      <c r="K3031">
        <v>2</v>
      </c>
      <c r="L3031">
        <v>2</v>
      </c>
      <c r="M3031">
        <v>0</v>
      </c>
      <c r="N3031">
        <v>1</v>
      </c>
      <c r="O3031">
        <v>1</v>
      </c>
      <c r="P3031">
        <v>701</v>
      </c>
      <c r="Q3031" t="s">
        <v>73</v>
      </c>
      <c r="R3031">
        <v>0</v>
      </c>
      <c r="S3031">
        <v>955</v>
      </c>
      <c r="T3031" s="4">
        <v>44650</v>
      </c>
      <c r="U3031">
        <v>0</v>
      </c>
      <c r="V3031">
        <v>0</v>
      </c>
      <c r="W3031" t="s">
        <v>75</v>
      </c>
      <c r="Y3031">
        <v>3</v>
      </c>
      <c r="Z3031" t="s">
        <v>75</v>
      </c>
      <c r="AA3031" t="s">
        <v>74</v>
      </c>
      <c r="AB3031" t="s">
        <v>75</v>
      </c>
      <c r="AC3031">
        <v>0</v>
      </c>
      <c r="AD3031" t="s">
        <v>74</v>
      </c>
      <c r="AE3031" t="s">
        <v>173</v>
      </c>
      <c r="AF3031" s="4">
        <v>44650</v>
      </c>
      <c r="AG3031">
        <v>701</v>
      </c>
    </row>
    <row r="3032" spans="1:33" x14ac:dyDescent="0.6">
      <c r="A3032">
        <v>40683381681</v>
      </c>
      <c r="B3032" t="s">
        <v>1415</v>
      </c>
      <c r="C3032">
        <v>90424298335</v>
      </c>
      <c r="D3032" t="s">
        <v>1637</v>
      </c>
      <c r="E3032" s="3">
        <v>10000</v>
      </c>
      <c r="F3032">
        <v>9.9</v>
      </c>
      <c r="G3032" s="3">
        <v>8318</v>
      </c>
      <c r="H3032" s="3">
        <v>8468</v>
      </c>
      <c r="I3032">
        <v>150</v>
      </c>
      <c r="J3032" s="4">
        <v>44562</v>
      </c>
      <c r="K3032">
        <v>2</v>
      </c>
      <c r="L3032">
        <v>2</v>
      </c>
      <c r="M3032">
        <v>0</v>
      </c>
      <c r="N3032">
        <v>1</v>
      </c>
      <c r="O3032">
        <v>1</v>
      </c>
      <c r="P3032">
        <v>701</v>
      </c>
      <c r="Q3032" t="s">
        <v>73</v>
      </c>
      <c r="R3032">
        <v>0</v>
      </c>
      <c r="S3032">
        <v>955</v>
      </c>
      <c r="T3032" s="4">
        <v>44650</v>
      </c>
      <c r="U3032">
        <v>0</v>
      </c>
      <c r="V3032">
        <v>0</v>
      </c>
      <c r="Z3032" t="s">
        <v>75</v>
      </c>
      <c r="AA3032" t="s">
        <v>74</v>
      </c>
      <c r="AB3032" t="s">
        <v>75</v>
      </c>
      <c r="AC3032">
        <v>0</v>
      </c>
      <c r="AD3032" t="s">
        <v>74</v>
      </c>
      <c r="AE3032" t="s">
        <v>173</v>
      </c>
      <c r="AF3032" s="4">
        <v>44650</v>
      </c>
      <c r="AG3032">
        <v>701</v>
      </c>
    </row>
    <row r="3033" spans="1:33" x14ac:dyDescent="0.6">
      <c r="A3033">
        <v>40683384660</v>
      </c>
      <c r="B3033" t="s">
        <v>1415</v>
      </c>
      <c r="C3033">
        <v>90878209469</v>
      </c>
      <c r="D3033" t="s">
        <v>1638</v>
      </c>
      <c r="E3033" s="3">
        <v>10000</v>
      </c>
      <c r="F3033">
        <v>9.9</v>
      </c>
      <c r="G3033" s="3">
        <v>8315</v>
      </c>
      <c r="H3033" s="3">
        <v>8465</v>
      </c>
      <c r="I3033">
        <v>150</v>
      </c>
      <c r="J3033" s="4">
        <v>44562</v>
      </c>
      <c r="K3033">
        <v>2</v>
      </c>
      <c r="L3033">
        <v>2</v>
      </c>
      <c r="M3033">
        <v>0</v>
      </c>
      <c r="N3033">
        <v>1</v>
      </c>
      <c r="O3033">
        <v>1</v>
      </c>
      <c r="P3033">
        <v>701</v>
      </c>
      <c r="Q3033" t="s">
        <v>73</v>
      </c>
      <c r="R3033">
        <v>0</v>
      </c>
      <c r="S3033">
        <v>955</v>
      </c>
      <c r="T3033" s="4">
        <v>44650</v>
      </c>
      <c r="U3033">
        <v>0</v>
      </c>
      <c r="V3033">
        <v>0</v>
      </c>
      <c r="W3033" t="s">
        <v>75</v>
      </c>
      <c r="Y3033">
        <v>3</v>
      </c>
      <c r="Z3033" t="s">
        <v>75</v>
      </c>
      <c r="AA3033" t="s">
        <v>74</v>
      </c>
      <c r="AB3033" t="s">
        <v>75</v>
      </c>
      <c r="AC3033">
        <v>0</v>
      </c>
      <c r="AD3033" t="s">
        <v>74</v>
      </c>
      <c r="AE3033" t="s">
        <v>173</v>
      </c>
      <c r="AF3033" s="4">
        <v>44650</v>
      </c>
      <c r="AG3033">
        <v>701</v>
      </c>
    </row>
    <row r="3034" spans="1:33" x14ac:dyDescent="0.6">
      <c r="A3034">
        <v>40702752116</v>
      </c>
      <c r="B3034" t="s">
        <v>1415</v>
      </c>
      <c r="C3034">
        <v>88155972420</v>
      </c>
      <c r="D3034" t="s">
        <v>1639</v>
      </c>
      <c r="E3034" s="3">
        <v>10000</v>
      </c>
      <c r="F3034">
        <v>9.9</v>
      </c>
      <c r="G3034" s="3">
        <v>8455</v>
      </c>
      <c r="H3034" s="3">
        <v>9333</v>
      </c>
      <c r="I3034">
        <v>878</v>
      </c>
      <c r="J3034" s="4">
        <v>44569</v>
      </c>
      <c r="K3034">
        <v>2</v>
      </c>
      <c r="L3034">
        <v>1</v>
      </c>
      <c r="M3034">
        <v>1</v>
      </c>
      <c r="N3034">
        <v>1</v>
      </c>
      <c r="O3034">
        <v>1</v>
      </c>
      <c r="P3034">
        <v>701</v>
      </c>
      <c r="Q3034" t="s">
        <v>73</v>
      </c>
      <c r="R3034">
        <v>0</v>
      </c>
      <c r="S3034">
        <v>879</v>
      </c>
      <c r="T3034" s="4">
        <v>44627</v>
      </c>
      <c r="U3034">
        <v>0</v>
      </c>
      <c r="V3034">
        <v>0</v>
      </c>
      <c r="W3034" t="s">
        <v>75</v>
      </c>
      <c r="Y3034">
        <v>3</v>
      </c>
      <c r="Z3034" t="s">
        <v>75</v>
      </c>
      <c r="AA3034" t="s">
        <v>74</v>
      </c>
      <c r="AB3034" t="s">
        <v>75</v>
      </c>
      <c r="AC3034">
        <v>0</v>
      </c>
      <c r="AD3034" t="s">
        <v>74</v>
      </c>
      <c r="AE3034" t="s">
        <v>173</v>
      </c>
      <c r="AF3034" s="4">
        <v>44627</v>
      </c>
      <c r="AG3034">
        <v>701</v>
      </c>
    </row>
    <row r="3035" spans="1:33" x14ac:dyDescent="0.6">
      <c r="A3035">
        <v>40706638546</v>
      </c>
      <c r="B3035" t="s">
        <v>1415</v>
      </c>
      <c r="C3035">
        <v>85774451983</v>
      </c>
      <c r="D3035" t="s">
        <v>1640</v>
      </c>
      <c r="E3035" s="3">
        <v>10000</v>
      </c>
      <c r="F3035">
        <v>9.9</v>
      </c>
      <c r="G3035" s="3">
        <v>9260</v>
      </c>
      <c r="H3035" s="3">
        <v>10139</v>
      </c>
      <c r="I3035">
        <v>879</v>
      </c>
      <c r="J3035" s="4">
        <v>44601</v>
      </c>
      <c r="K3035">
        <v>1</v>
      </c>
      <c r="L3035">
        <v>0</v>
      </c>
      <c r="M3035">
        <v>1</v>
      </c>
      <c r="N3035">
        <v>1</v>
      </c>
      <c r="O3035">
        <v>1</v>
      </c>
      <c r="P3035">
        <v>701</v>
      </c>
      <c r="Q3035" t="s">
        <v>73</v>
      </c>
      <c r="R3035">
        <v>0</v>
      </c>
      <c r="S3035">
        <v>879</v>
      </c>
      <c r="T3035" s="4">
        <v>44628</v>
      </c>
      <c r="U3035">
        <v>0</v>
      </c>
      <c r="V3035">
        <v>0</v>
      </c>
      <c r="W3035" t="s">
        <v>75</v>
      </c>
      <c r="Y3035">
        <v>3</v>
      </c>
      <c r="Z3035" t="s">
        <v>75</v>
      </c>
      <c r="AA3035" t="s">
        <v>74</v>
      </c>
      <c r="AB3035" t="s">
        <v>75</v>
      </c>
      <c r="AC3035">
        <v>0</v>
      </c>
      <c r="AD3035" t="s">
        <v>74</v>
      </c>
      <c r="AE3035" t="s">
        <v>173</v>
      </c>
      <c r="AF3035" s="4">
        <v>44628</v>
      </c>
      <c r="AG3035">
        <v>701</v>
      </c>
    </row>
    <row r="3036" spans="1:33" x14ac:dyDescent="0.6">
      <c r="A3036">
        <v>40713716459</v>
      </c>
      <c r="B3036" t="s">
        <v>1415</v>
      </c>
      <c r="C3036">
        <v>85034696776</v>
      </c>
      <c r="D3036" t="s">
        <v>1641</v>
      </c>
      <c r="E3036" s="3">
        <v>10000</v>
      </c>
      <c r="F3036">
        <v>9.9</v>
      </c>
      <c r="G3036" s="3">
        <v>8281</v>
      </c>
      <c r="H3036" s="3">
        <v>8431</v>
      </c>
      <c r="I3036">
        <v>150</v>
      </c>
      <c r="J3036" s="4">
        <v>44574</v>
      </c>
      <c r="K3036">
        <v>2</v>
      </c>
      <c r="L3036">
        <v>2</v>
      </c>
      <c r="M3036">
        <v>0</v>
      </c>
      <c r="N3036">
        <v>1</v>
      </c>
      <c r="O3036">
        <v>1</v>
      </c>
      <c r="P3036">
        <v>701</v>
      </c>
      <c r="Q3036" t="s">
        <v>73</v>
      </c>
      <c r="R3036">
        <v>0</v>
      </c>
      <c r="S3036">
        <v>955</v>
      </c>
      <c r="T3036" s="4">
        <v>44650</v>
      </c>
      <c r="U3036">
        <v>0</v>
      </c>
      <c r="V3036">
        <v>0</v>
      </c>
      <c r="W3036" t="s">
        <v>75</v>
      </c>
      <c r="Y3036">
        <v>3</v>
      </c>
      <c r="Z3036" t="s">
        <v>75</v>
      </c>
      <c r="AA3036" t="s">
        <v>74</v>
      </c>
      <c r="AB3036" t="s">
        <v>75</v>
      </c>
      <c r="AC3036">
        <v>0</v>
      </c>
      <c r="AD3036" t="s">
        <v>74</v>
      </c>
      <c r="AE3036" t="s">
        <v>173</v>
      </c>
      <c r="AF3036" s="4">
        <v>44650</v>
      </c>
      <c r="AG3036">
        <v>701</v>
      </c>
    </row>
    <row r="3037" spans="1:33" x14ac:dyDescent="0.6">
      <c r="A3037">
        <v>40713792850</v>
      </c>
      <c r="B3037" t="s">
        <v>1415</v>
      </c>
      <c r="C3037">
        <v>87679003208</v>
      </c>
      <c r="D3037" t="s">
        <v>1642</v>
      </c>
      <c r="E3037" s="3">
        <v>10000</v>
      </c>
      <c r="F3037">
        <v>9.9</v>
      </c>
      <c r="G3037" s="3">
        <v>8283</v>
      </c>
      <c r="H3037" s="3">
        <v>8433</v>
      </c>
      <c r="I3037">
        <v>150</v>
      </c>
      <c r="J3037" s="4">
        <v>44574</v>
      </c>
      <c r="K3037">
        <v>2</v>
      </c>
      <c r="L3037">
        <v>2</v>
      </c>
      <c r="M3037">
        <v>0</v>
      </c>
      <c r="N3037">
        <v>1</v>
      </c>
      <c r="O3037">
        <v>1</v>
      </c>
      <c r="P3037">
        <v>701</v>
      </c>
      <c r="Q3037" t="s">
        <v>73</v>
      </c>
      <c r="R3037">
        <v>0</v>
      </c>
      <c r="S3037">
        <v>955</v>
      </c>
      <c r="T3037" s="4">
        <v>44650</v>
      </c>
      <c r="U3037">
        <v>0</v>
      </c>
      <c r="V3037">
        <v>0</v>
      </c>
      <c r="W3037" t="s">
        <v>75</v>
      </c>
      <c r="Y3037">
        <v>3</v>
      </c>
      <c r="Z3037" t="s">
        <v>75</v>
      </c>
      <c r="AA3037" t="s">
        <v>74</v>
      </c>
      <c r="AB3037" t="s">
        <v>75</v>
      </c>
      <c r="AC3037">
        <v>0</v>
      </c>
      <c r="AD3037" t="s">
        <v>74</v>
      </c>
      <c r="AE3037" t="s">
        <v>173</v>
      </c>
      <c r="AF3037" s="4">
        <v>44650</v>
      </c>
      <c r="AG3037">
        <v>701</v>
      </c>
    </row>
    <row r="3038" spans="1:33" x14ac:dyDescent="0.6">
      <c r="A3038">
        <v>40762473744</v>
      </c>
      <c r="B3038" t="s">
        <v>1415</v>
      </c>
      <c r="C3038">
        <v>89989891308</v>
      </c>
      <c r="D3038" t="s">
        <v>1643</v>
      </c>
      <c r="E3038" s="3">
        <v>10000</v>
      </c>
      <c r="F3038">
        <v>9.9</v>
      </c>
      <c r="G3038" s="3">
        <v>9190</v>
      </c>
      <c r="H3038" s="3">
        <v>9265</v>
      </c>
      <c r="I3038">
        <v>75</v>
      </c>
      <c r="J3038" s="4">
        <v>44596</v>
      </c>
      <c r="K3038">
        <v>1</v>
      </c>
      <c r="L3038">
        <v>1</v>
      </c>
      <c r="M3038">
        <v>0</v>
      </c>
      <c r="N3038">
        <v>1</v>
      </c>
      <c r="O3038">
        <v>1</v>
      </c>
      <c r="P3038">
        <v>701</v>
      </c>
      <c r="Q3038" t="s">
        <v>73</v>
      </c>
      <c r="R3038">
        <v>0</v>
      </c>
      <c r="S3038">
        <v>955</v>
      </c>
      <c r="T3038" s="4">
        <v>44650</v>
      </c>
      <c r="U3038">
        <v>0</v>
      </c>
      <c r="V3038">
        <v>0</v>
      </c>
      <c r="W3038" t="s">
        <v>75</v>
      </c>
      <c r="Y3038">
        <v>3</v>
      </c>
      <c r="Z3038" t="s">
        <v>75</v>
      </c>
      <c r="AA3038" t="s">
        <v>74</v>
      </c>
      <c r="AB3038" t="s">
        <v>75</v>
      </c>
      <c r="AC3038">
        <v>0</v>
      </c>
      <c r="AD3038" t="s">
        <v>74</v>
      </c>
      <c r="AE3038" t="s">
        <v>173</v>
      </c>
      <c r="AF3038" s="4">
        <v>44650</v>
      </c>
      <c r="AG3038">
        <v>701</v>
      </c>
    </row>
    <row r="3039" spans="1:33" x14ac:dyDescent="0.6">
      <c r="A3039">
        <v>40762577506</v>
      </c>
      <c r="B3039" t="s">
        <v>1415</v>
      </c>
      <c r="C3039">
        <v>85927128835</v>
      </c>
      <c r="D3039" t="s">
        <v>1644</v>
      </c>
      <c r="E3039" s="3">
        <v>10000</v>
      </c>
      <c r="F3039">
        <v>9.9</v>
      </c>
      <c r="G3039" s="3">
        <v>9190</v>
      </c>
      <c r="H3039" s="3">
        <v>9265</v>
      </c>
      <c r="I3039">
        <v>75</v>
      </c>
      <c r="J3039" s="4">
        <v>44596</v>
      </c>
      <c r="K3039">
        <v>1</v>
      </c>
      <c r="L3039">
        <v>1</v>
      </c>
      <c r="M3039">
        <v>0</v>
      </c>
      <c r="N3039">
        <v>1</v>
      </c>
      <c r="O3039">
        <v>1</v>
      </c>
      <c r="P3039">
        <v>701</v>
      </c>
      <c r="Q3039" t="s">
        <v>73</v>
      </c>
      <c r="R3039">
        <v>0</v>
      </c>
      <c r="S3039">
        <v>955</v>
      </c>
      <c r="T3039" s="4">
        <v>44650</v>
      </c>
      <c r="U3039">
        <v>0</v>
      </c>
      <c r="V3039">
        <v>0</v>
      </c>
      <c r="W3039" t="s">
        <v>75</v>
      </c>
      <c r="Y3039">
        <v>3</v>
      </c>
      <c r="Z3039" t="s">
        <v>75</v>
      </c>
      <c r="AA3039" t="s">
        <v>74</v>
      </c>
      <c r="AB3039" t="s">
        <v>75</v>
      </c>
      <c r="AC3039">
        <v>0</v>
      </c>
      <c r="AD3039" t="s">
        <v>74</v>
      </c>
      <c r="AE3039" t="s">
        <v>173</v>
      </c>
      <c r="AF3039" s="4">
        <v>44650</v>
      </c>
      <c r="AG3039">
        <v>701</v>
      </c>
    </row>
    <row r="3040" spans="1:33" x14ac:dyDescent="0.6">
      <c r="A3040">
        <v>40762679337</v>
      </c>
      <c r="B3040" t="s">
        <v>1415</v>
      </c>
      <c r="C3040">
        <v>86354704709</v>
      </c>
      <c r="D3040" t="s">
        <v>1645</v>
      </c>
      <c r="E3040" s="3">
        <v>10000</v>
      </c>
      <c r="F3040">
        <v>9.9</v>
      </c>
      <c r="G3040" s="3">
        <v>9190</v>
      </c>
      <c r="H3040" s="3">
        <v>9265</v>
      </c>
      <c r="I3040">
        <v>75</v>
      </c>
      <c r="J3040" s="4">
        <v>44596</v>
      </c>
      <c r="K3040">
        <v>1</v>
      </c>
      <c r="L3040">
        <v>1</v>
      </c>
      <c r="M3040">
        <v>0</v>
      </c>
      <c r="N3040">
        <v>1</v>
      </c>
      <c r="O3040">
        <v>1</v>
      </c>
      <c r="P3040">
        <v>701</v>
      </c>
      <c r="Q3040" t="s">
        <v>73</v>
      </c>
      <c r="R3040">
        <v>0</v>
      </c>
      <c r="S3040">
        <v>955</v>
      </c>
      <c r="T3040" s="4">
        <v>44650</v>
      </c>
      <c r="U3040">
        <v>0</v>
      </c>
      <c r="V3040">
        <v>0</v>
      </c>
      <c r="W3040" t="s">
        <v>75</v>
      </c>
      <c r="Y3040">
        <v>3</v>
      </c>
      <c r="Z3040" t="s">
        <v>75</v>
      </c>
      <c r="AA3040" t="s">
        <v>74</v>
      </c>
      <c r="AB3040" t="s">
        <v>75</v>
      </c>
      <c r="AC3040">
        <v>0</v>
      </c>
      <c r="AD3040" t="s">
        <v>74</v>
      </c>
      <c r="AE3040" t="s">
        <v>173</v>
      </c>
      <c r="AF3040" s="4">
        <v>44650</v>
      </c>
      <c r="AG3040">
        <v>701</v>
      </c>
    </row>
    <row r="3041" spans="1:34" x14ac:dyDescent="0.6">
      <c r="A3041">
        <v>40044204336</v>
      </c>
      <c r="B3041" t="s">
        <v>1415</v>
      </c>
      <c r="C3041">
        <v>88590647856</v>
      </c>
      <c r="D3041" t="s">
        <v>1646</v>
      </c>
      <c r="E3041" s="3">
        <v>10000</v>
      </c>
      <c r="F3041">
        <v>9.9</v>
      </c>
      <c r="G3041">
        <v>0</v>
      </c>
      <c r="H3041">
        <v>492.49</v>
      </c>
      <c r="I3041">
        <v>492.49</v>
      </c>
      <c r="J3041" s="4">
        <v>44259</v>
      </c>
      <c r="K3041">
        <v>12</v>
      </c>
      <c r="L3041">
        <v>12</v>
      </c>
      <c r="M3041">
        <v>0</v>
      </c>
      <c r="N3041">
        <v>2</v>
      </c>
      <c r="O3041">
        <v>2</v>
      </c>
      <c r="P3041">
        <v>702</v>
      </c>
      <c r="Q3041" t="s">
        <v>73</v>
      </c>
      <c r="R3041">
        <v>0</v>
      </c>
      <c r="S3041" s="3">
        <v>1036</v>
      </c>
      <c r="T3041" s="4">
        <v>44620</v>
      </c>
      <c r="U3041">
        <v>0</v>
      </c>
      <c r="V3041">
        <v>0</v>
      </c>
      <c r="W3041" t="s">
        <v>75</v>
      </c>
      <c r="Y3041">
        <v>1</v>
      </c>
      <c r="Z3041" t="s">
        <v>75</v>
      </c>
      <c r="AA3041" t="s">
        <v>74</v>
      </c>
      <c r="AB3041" t="s">
        <v>75</v>
      </c>
      <c r="AC3041">
        <v>0</v>
      </c>
      <c r="AD3041" t="s">
        <v>74</v>
      </c>
      <c r="AE3041" t="s">
        <v>184</v>
      </c>
      <c r="AF3041" s="4">
        <v>44650</v>
      </c>
      <c r="AG3041">
        <v>702</v>
      </c>
    </row>
    <row r="3042" spans="1:34" x14ac:dyDescent="0.6">
      <c r="A3042">
        <v>40047550316</v>
      </c>
      <c r="B3042" t="s">
        <v>1415</v>
      </c>
      <c r="C3042">
        <v>86429640399</v>
      </c>
      <c r="D3042" t="s">
        <v>1647</v>
      </c>
      <c r="E3042" s="3">
        <v>10000</v>
      </c>
      <c r="F3042">
        <v>9.9</v>
      </c>
      <c r="G3042">
        <v>0</v>
      </c>
      <c r="H3042">
        <v>496.95</v>
      </c>
      <c r="I3042">
        <v>496.95</v>
      </c>
      <c r="J3042" s="4">
        <v>44257</v>
      </c>
      <c r="K3042">
        <v>12</v>
      </c>
      <c r="L3042">
        <v>12</v>
      </c>
      <c r="M3042">
        <v>0</v>
      </c>
      <c r="N3042">
        <v>2</v>
      </c>
      <c r="O3042">
        <v>2</v>
      </c>
      <c r="P3042">
        <v>702</v>
      </c>
      <c r="Q3042" t="s">
        <v>73</v>
      </c>
      <c r="R3042">
        <v>0</v>
      </c>
      <c r="S3042" s="3">
        <v>1042</v>
      </c>
      <c r="T3042" s="4">
        <v>44620</v>
      </c>
      <c r="U3042">
        <v>0</v>
      </c>
      <c r="V3042">
        <v>0</v>
      </c>
      <c r="W3042" t="s">
        <v>75</v>
      </c>
      <c r="Y3042">
        <v>1</v>
      </c>
      <c r="Z3042" t="s">
        <v>75</v>
      </c>
      <c r="AA3042" t="s">
        <v>74</v>
      </c>
      <c r="AB3042" t="s">
        <v>75</v>
      </c>
      <c r="AC3042">
        <v>0</v>
      </c>
      <c r="AD3042" t="s">
        <v>74</v>
      </c>
      <c r="AE3042" t="s">
        <v>184</v>
      </c>
      <c r="AF3042" s="4">
        <v>44650</v>
      </c>
      <c r="AG3042">
        <v>702</v>
      </c>
    </row>
    <row r="3043" spans="1:34" x14ac:dyDescent="0.6">
      <c r="A3043">
        <v>40244194158</v>
      </c>
      <c r="B3043" t="s">
        <v>1415</v>
      </c>
      <c r="C3043">
        <v>87087988796</v>
      </c>
      <c r="D3043" t="s">
        <v>1648</v>
      </c>
      <c r="E3043" s="3">
        <v>10000</v>
      </c>
      <c r="F3043">
        <v>9.9</v>
      </c>
      <c r="G3043" s="3">
        <v>1915</v>
      </c>
      <c r="H3043" s="3">
        <v>3236.69</v>
      </c>
      <c r="I3043" s="3">
        <v>1321.69</v>
      </c>
      <c r="J3043" s="4">
        <v>44370</v>
      </c>
      <c r="K3043">
        <v>9</v>
      </c>
      <c r="L3043">
        <v>8</v>
      </c>
      <c r="M3043">
        <v>1</v>
      </c>
      <c r="N3043">
        <v>2</v>
      </c>
      <c r="O3043">
        <v>2</v>
      </c>
      <c r="P3043">
        <v>702</v>
      </c>
      <c r="Q3043" t="s">
        <v>73</v>
      </c>
      <c r="R3043">
        <v>0</v>
      </c>
      <c r="S3043">
        <v>955</v>
      </c>
      <c r="T3043" s="4">
        <v>44620</v>
      </c>
      <c r="U3043">
        <v>0</v>
      </c>
      <c r="V3043">
        <v>0</v>
      </c>
      <c r="Z3043" t="s">
        <v>75</v>
      </c>
      <c r="AA3043" t="s">
        <v>74</v>
      </c>
      <c r="AB3043" t="s">
        <v>75</v>
      </c>
      <c r="AC3043">
        <v>0</v>
      </c>
      <c r="AD3043" t="s">
        <v>74</v>
      </c>
      <c r="AE3043" t="s">
        <v>184</v>
      </c>
      <c r="AF3043" s="4">
        <v>44650</v>
      </c>
      <c r="AG3043">
        <v>702</v>
      </c>
    </row>
    <row r="3044" spans="1:34" x14ac:dyDescent="0.6">
      <c r="A3044">
        <v>40249980339</v>
      </c>
      <c r="B3044" t="s">
        <v>1415</v>
      </c>
      <c r="C3044">
        <v>80083984309</v>
      </c>
      <c r="D3044" t="s">
        <v>1649</v>
      </c>
      <c r="E3044" s="3">
        <v>10000</v>
      </c>
      <c r="F3044">
        <v>9.9</v>
      </c>
      <c r="G3044" s="3">
        <v>2602</v>
      </c>
      <c r="H3044" s="3">
        <v>4127.62</v>
      </c>
      <c r="I3044" s="3">
        <v>1525.62</v>
      </c>
      <c r="J3044" s="4">
        <v>44373</v>
      </c>
      <c r="K3044">
        <v>9</v>
      </c>
      <c r="L3044">
        <v>7</v>
      </c>
      <c r="M3044">
        <v>2</v>
      </c>
      <c r="N3044">
        <v>2</v>
      </c>
      <c r="O3044">
        <v>2</v>
      </c>
      <c r="P3044">
        <v>702</v>
      </c>
      <c r="Q3044" t="s">
        <v>73</v>
      </c>
      <c r="R3044">
        <v>0</v>
      </c>
      <c r="S3044">
        <v>879</v>
      </c>
      <c r="T3044" s="4">
        <v>44617</v>
      </c>
      <c r="U3044">
        <v>0</v>
      </c>
      <c r="V3044">
        <v>0</v>
      </c>
      <c r="W3044" t="s">
        <v>75</v>
      </c>
      <c r="Y3044">
        <v>1</v>
      </c>
      <c r="Z3044" t="s">
        <v>75</v>
      </c>
      <c r="AA3044" t="s">
        <v>74</v>
      </c>
      <c r="AB3044" t="s">
        <v>75</v>
      </c>
      <c r="AC3044">
        <v>0</v>
      </c>
      <c r="AD3044" t="s">
        <v>74</v>
      </c>
      <c r="AE3044" t="s">
        <v>184</v>
      </c>
      <c r="AF3044" s="4">
        <v>44647</v>
      </c>
      <c r="AG3044">
        <v>702</v>
      </c>
    </row>
    <row r="3045" spans="1:34" x14ac:dyDescent="0.6">
      <c r="A3045">
        <v>40250663611</v>
      </c>
      <c r="B3045" t="s">
        <v>1415</v>
      </c>
      <c r="C3045">
        <v>87361284508</v>
      </c>
      <c r="D3045" t="s">
        <v>1650</v>
      </c>
      <c r="E3045" s="3">
        <v>10000</v>
      </c>
      <c r="F3045">
        <v>9.9</v>
      </c>
      <c r="G3045" s="3">
        <v>1925</v>
      </c>
      <c r="H3045" s="3">
        <v>3229.73</v>
      </c>
      <c r="I3045" s="3">
        <v>1304.73</v>
      </c>
      <c r="J3045" s="4">
        <v>44374</v>
      </c>
      <c r="K3045">
        <v>9</v>
      </c>
      <c r="L3045">
        <v>8</v>
      </c>
      <c r="M3045">
        <v>1</v>
      </c>
      <c r="N3045">
        <v>2</v>
      </c>
      <c r="O3045">
        <v>2</v>
      </c>
      <c r="P3045">
        <v>702</v>
      </c>
      <c r="Q3045" t="s">
        <v>73</v>
      </c>
      <c r="R3045">
        <v>0</v>
      </c>
      <c r="S3045">
        <v>955</v>
      </c>
      <c r="T3045" s="4">
        <v>44620</v>
      </c>
      <c r="U3045">
        <v>0</v>
      </c>
      <c r="V3045">
        <v>0</v>
      </c>
      <c r="W3045" t="s">
        <v>75</v>
      </c>
      <c r="Y3045">
        <v>1</v>
      </c>
      <c r="Z3045" t="s">
        <v>75</v>
      </c>
      <c r="AA3045" t="s">
        <v>74</v>
      </c>
      <c r="AB3045" t="s">
        <v>75</v>
      </c>
      <c r="AC3045">
        <v>0</v>
      </c>
      <c r="AD3045" t="s">
        <v>74</v>
      </c>
      <c r="AE3045" t="s">
        <v>184</v>
      </c>
      <c r="AF3045" s="4">
        <v>44650</v>
      </c>
      <c r="AG3045">
        <v>702</v>
      </c>
    </row>
    <row r="3046" spans="1:34" x14ac:dyDescent="0.6">
      <c r="A3046">
        <v>40250665234</v>
      </c>
      <c r="B3046" t="s">
        <v>1415</v>
      </c>
      <c r="C3046">
        <v>85017821960</v>
      </c>
      <c r="D3046" t="s">
        <v>1651</v>
      </c>
      <c r="E3046" s="3">
        <v>10000</v>
      </c>
      <c r="F3046">
        <v>9.9</v>
      </c>
      <c r="G3046" s="3">
        <v>1904</v>
      </c>
      <c r="H3046" s="3">
        <v>3219.33</v>
      </c>
      <c r="I3046" s="3">
        <v>1315.33</v>
      </c>
      <c r="J3046" s="4">
        <v>44374</v>
      </c>
      <c r="K3046">
        <v>9</v>
      </c>
      <c r="L3046">
        <v>8</v>
      </c>
      <c r="M3046">
        <v>1</v>
      </c>
      <c r="N3046">
        <v>2</v>
      </c>
      <c r="O3046">
        <v>2</v>
      </c>
      <c r="P3046">
        <v>702</v>
      </c>
      <c r="Q3046" t="s">
        <v>73</v>
      </c>
      <c r="R3046">
        <v>0</v>
      </c>
      <c r="S3046">
        <v>955</v>
      </c>
      <c r="T3046" s="4">
        <v>44620</v>
      </c>
      <c r="U3046">
        <v>0</v>
      </c>
      <c r="V3046">
        <v>0</v>
      </c>
      <c r="W3046" t="s">
        <v>75</v>
      </c>
      <c r="Y3046">
        <v>1</v>
      </c>
      <c r="Z3046" t="s">
        <v>75</v>
      </c>
      <c r="AA3046" t="s">
        <v>74</v>
      </c>
      <c r="AB3046" t="s">
        <v>75</v>
      </c>
      <c r="AC3046">
        <v>0</v>
      </c>
      <c r="AD3046" t="s">
        <v>74</v>
      </c>
      <c r="AE3046" t="s">
        <v>184</v>
      </c>
      <c r="AF3046" s="4">
        <v>44650</v>
      </c>
      <c r="AG3046">
        <v>702</v>
      </c>
    </row>
    <row r="3047" spans="1:34" x14ac:dyDescent="0.6">
      <c r="A3047">
        <v>40250668676</v>
      </c>
      <c r="B3047" t="s">
        <v>1415</v>
      </c>
      <c r="C3047">
        <v>90771909132</v>
      </c>
      <c r="D3047" t="s">
        <v>1652</v>
      </c>
      <c r="E3047" s="3">
        <v>10000</v>
      </c>
      <c r="F3047">
        <v>9.9</v>
      </c>
      <c r="G3047" s="3">
        <v>1941</v>
      </c>
      <c r="H3047" s="3">
        <v>3244.31</v>
      </c>
      <c r="I3047" s="3">
        <v>1303.31</v>
      </c>
      <c r="J3047" s="4">
        <v>44374</v>
      </c>
      <c r="K3047">
        <v>9</v>
      </c>
      <c r="L3047">
        <v>8</v>
      </c>
      <c r="M3047">
        <v>1</v>
      </c>
      <c r="N3047">
        <v>2</v>
      </c>
      <c r="O3047">
        <v>2</v>
      </c>
      <c r="P3047">
        <v>702</v>
      </c>
      <c r="Q3047" t="s">
        <v>73</v>
      </c>
      <c r="R3047">
        <v>0</v>
      </c>
      <c r="S3047">
        <v>955</v>
      </c>
      <c r="T3047" s="4">
        <v>44620</v>
      </c>
      <c r="U3047">
        <v>0</v>
      </c>
      <c r="V3047">
        <v>0</v>
      </c>
      <c r="W3047" t="s">
        <v>75</v>
      </c>
      <c r="Y3047">
        <v>1</v>
      </c>
      <c r="Z3047" t="s">
        <v>75</v>
      </c>
      <c r="AA3047" t="s">
        <v>74</v>
      </c>
      <c r="AB3047" t="s">
        <v>75</v>
      </c>
      <c r="AC3047">
        <v>0</v>
      </c>
      <c r="AD3047" t="s">
        <v>74</v>
      </c>
      <c r="AE3047" t="s">
        <v>184</v>
      </c>
      <c r="AF3047" s="4">
        <v>44650</v>
      </c>
      <c r="AG3047">
        <v>702</v>
      </c>
    </row>
    <row r="3048" spans="1:34" x14ac:dyDescent="0.6">
      <c r="A3048">
        <v>40364322765</v>
      </c>
      <c r="B3048" t="s">
        <v>1415</v>
      </c>
      <c r="C3048">
        <v>88805466337</v>
      </c>
      <c r="D3048" t="s">
        <v>1653</v>
      </c>
      <c r="E3048" s="3">
        <v>10000</v>
      </c>
      <c r="F3048">
        <v>9.9</v>
      </c>
      <c r="G3048" s="3">
        <v>4410</v>
      </c>
      <c r="H3048" s="3">
        <v>5990.49</v>
      </c>
      <c r="I3048" s="3">
        <v>1580.49</v>
      </c>
      <c r="J3048" s="4">
        <v>44421</v>
      </c>
      <c r="K3048">
        <v>7</v>
      </c>
      <c r="L3048">
        <v>5</v>
      </c>
      <c r="M3048">
        <v>2</v>
      </c>
      <c r="N3048">
        <v>2</v>
      </c>
      <c r="O3048">
        <v>2</v>
      </c>
      <c r="P3048">
        <v>702</v>
      </c>
      <c r="Q3048" t="s">
        <v>73</v>
      </c>
      <c r="R3048">
        <v>0</v>
      </c>
      <c r="S3048">
        <v>879</v>
      </c>
      <c r="T3048" s="4">
        <v>44604</v>
      </c>
      <c r="U3048">
        <v>0</v>
      </c>
      <c r="V3048">
        <v>0</v>
      </c>
      <c r="W3048" t="s">
        <v>75</v>
      </c>
      <c r="Y3048">
        <v>1</v>
      </c>
      <c r="Z3048" t="s">
        <v>75</v>
      </c>
      <c r="AA3048" t="s">
        <v>74</v>
      </c>
      <c r="AB3048" t="s">
        <v>75</v>
      </c>
      <c r="AC3048">
        <v>0</v>
      </c>
      <c r="AD3048" t="s">
        <v>74</v>
      </c>
      <c r="AE3048" t="s">
        <v>184</v>
      </c>
      <c r="AF3048" s="4">
        <v>44643</v>
      </c>
      <c r="AG3048">
        <v>702</v>
      </c>
    </row>
    <row r="3049" spans="1:34" x14ac:dyDescent="0.6">
      <c r="A3049">
        <v>40578718301</v>
      </c>
      <c r="B3049" t="s">
        <v>1415</v>
      </c>
      <c r="C3049">
        <v>85895001081</v>
      </c>
      <c r="D3049" t="s">
        <v>1654</v>
      </c>
      <c r="E3049" s="3">
        <v>10000</v>
      </c>
      <c r="F3049">
        <v>9.9</v>
      </c>
      <c r="G3049" s="3">
        <v>6806</v>
      </c>
      <c r="H3049" s="3">
        <v>8478.57</v>
      </c>
      <c r="I3049" s="3">
        <v>1672.57</v>
      </c>
      <c r="J3049" s="4">
        <v>44516</v>
      </c>
      <c r="K3049">
        <v>4</v>
      </c>
      <c r="L3049">
        <v>2</v>
      </c>
      <c r="M3049">
        <v>2</v>
      </c>
      <c r="N3049">
        <v>2</v>
      </c>
      <c r="O3049">
        <v>2</v>
      </c>
      <c r="P3049">
        <v>702</v>
      </c>
      <c r="Q3049" t="s">
        <v>73</v>
      </c>
      <c r="R3049">
        <v>0</v>
      </c>
      <c r="S3049">
        <v>879</v>
      </c>
      <c r="T3049" s="4">
        <v>44602</v>
      </c>
      <c r="U3049">
        <v>0</v>
      </c>
      <c r="V3049">
        <v>0</v>
      </c>
      <c r="W3049" t="s">
        <v>75</v>
      </c>
      <c r="Y3049">
        <v>1</v>
      </c>
      <c r="Z3049" t="s">
        <v>75</v>
      </c>
      <c r="AA3049" t="s">
        <v>74</v>
      </c>
      <c r="AB3049" t="s">
        <v>75</v>
      </c>
      <c r="AC3049">
        <v>0</v>
      </c>
      <c r="AD3049" t="s">
        <v>74</v>
      </c>
      <c r="AE3049" t="s">
        <v>184</v>
      </c>
      <c r="AF3049" s="4">
        <v>44632</v>
      </c>
      <c r="AG3049">
        <v>702</v>
      </c>
    </row>
    <row r="3050" spans="1:34" x14ac:dyDescent="0.6">
      <c r="A3050">
        <v>40609994312</v>
      </c>
      <c r="B3050" t="s">
        <v>1415</v>
      </c>
      <c r="C3050">
        <v>89553409013</v>
      </c>
      <c r="D3050" t="s">
        <v>1655</v>
      </c>
      <c r="E3050" s="3">
        <v>10000</v>
      </c>
      <c r="F3050">
        <v>9.9</v>
      </c>
      <c r="G3050" s="3">
        <v>6768</v>
      </c>
      <c r="H3050" s="3">
        <v>8467.44</v>
      </c>
      <c r="I3050" s="3">
        <v>1699.44</v>
      </c>
      <c r="J3050" s="4">
        <v>44530</v>
      </c>
      <c r="K3050">
        <v>4</v>
      </c>
      <c r="L3050">
        <v>2</v>
      </c>
      <c r="M3050">
        <v>2</v>
      </c>
      <c r="N3050">
        <v>2</v>
      </c>
      <c r="O3050">
        <v>2</v>
      </c>
      <c r="P3050">
        <v>702</v>
      </c>
      <c r="Q3050" t="s">
        <v>73</v>
      </c>
      <c r="R3050">
        <v>0</v>
      </c>
      <c r="S3050">
        <v>879</v>
      </c>
      <c r="T3050" s="4">
        <v>44620</v>
      </c>
      <c r="U3050">
        <v>0</v>
      </c>
      <c r="V3050">
        <v>0</v>
      </c>
      <c r="W3050" t="s">
        <v>75</v>
      </c>
      <c r="Y3050">
        <v>1</v>
      </c>
      <c r="Z3050" t="s">
        <v>75</v>
      </c>
      <c r="AA3050" t="s">
        <v>74</v>
      </c>
      <c r="AB3050" t="s">
        <v>75</v>
      </c>
      <c r="AC3050">
        <v>0</v>
      </c>
      <c r="AD3050" t="s">
        <v>74</v>
      </c>
      <c r="AE3050" t="s">
        <v>184</v>
      </c>
      <c r="AF3050" s="4">
        <v>44650</v>
      </c>
      <c r="AG3050">
        <v>702</v>
      </c>
    </row>
    <row r="3051" spans="1:34" x14ac:dyDescent="0.6">
      <c r="A3051" t="s">
        <v>14</v>
      </c>
      <c r="B3051" t="s">
        <v>15</v>
      </c>
      <c r="C3051" t="s">
        <v>16</v>
      </c>
      <c r="D3051" t="s">
        <v>17</v>
      </c>
      <c r="E3051" t="s">
        <v>18</v>
      </c>
      <c r="F3051" t="s">
        <v>19</v>
      </c>
      <c r="G3051" t="s">
        <v>69</v>
      </c>
      <c r="H3051" t="s">
        <v>70</v>
      </c>
      <c r="I3051" t="s">
        <v>21</v>
      </c>
      <c r="J3051" t="s">
        <v>19</v>
      </c>
      <c r="K3051" t="s">
        <v>22</v>
      </c>
      <c r="L3051" t="s">
        <v>22</v>
      </c>
      <c r="M3051" t="s">
        <v>22</v>
      </c>
      <c r="N3051" t="s">
        <v>23</v>
      </c>
      <c r="O3051" t="s">
        <v>22</v>
      </c>
      <c r="P3051" t="s">
        <v>24</v>
      </c>
      <c r="Q3051" t="s">
        <v>19</v>
      </c>
      <c r="R3051" t="s">
        <v>25</v>
      </c>
      <c r="S3051" t="s">
        <v>21</v>
      </c>
      <c r="T3051" t="s">
        <v>26</v>
      </c>
      <c r="U3051" t="s">
        <v>14</v>
      </c>
      <c r="V3051" t="s">
        <v>18</v>
      </c>
      <c r="W3051" t="s">
        <v>24</v>
      </c>
      <c r="X3051" t="s">
        <v>27</v>
      </c>
      <c r="Y3051" t="s">
        <v>25</v>
      </c>
      <c r="Z3051" t="s">
        <v>28</v>
      </c>
      <c r="AA3051" t="s">
        <v>29</v>
      </c>
      <c r="AB3051" t="s">
        <v>25</v>
      </c>
      <c r="AC3051" t="s">
        <v>18</v>
      </c>
      <c r="AD3051" t="s">
        <v>26</v>
      </c>
      <c r="AE3051" t="s">
        <v>29</v>
      </c>
      <c r="AF3051" t="s">
        <v>19</v>
      </c>
      <c r="AG3051" t="s">
        <v>30</v>
      </c>
      <c r="AH3051" t="s">
        <v>31</v>
      </c>
    </row>
    <row r="3053" spans="1:34" x14ac:dyDescent="0.6">
      <c r="A3053" t="s">
        <v>101</v>
      </c>
      <c r="B3053" t="s">
        <v>102</v>
      </c>
      <c r="C3053" t="s">
        <v>103</v>
      </c>
      <c r="D3053" t="s">
        <v>104</v>
      </c>
    </row>
    <row r="3055" spans="1:34" x14ac:dyDescent="0.6">
      <c r="A3055" t="s">
        <v>3</v>
      </c>
      <c r="B3055">
        <v>1</v>
      </c>
      <c r="C3055" t="s">
        <v>4</v>
      </c>
      <c r="D3055" t="s">
        <v>5</v>
      </c>
      <c r="E3055" t="s">
        <v>6</v>
      </c>
      <c r="F3055" s="1">
        <v>45383.166666666664</v>
      </c>
      <c r="G3055">
        <v>0</v>
      </c>
    </row>
    <row r="3056" spans="1:34" x14ac:dyDescent="0.6">
      <c r="A3056" t="s">
        <v>7</v>
      </c>
      <c r="E3056" t="s">
        <v>8</v>
      </c>
      <c r="F3056" s="2">
        <v>44621</v>
      </c>
    </row>
    <row r="3057" spans="1:34" x14ac:dyDescent="0.6">
      <c r="C3057" t="s">
        <v>9</v>
      </c>
      <c r="D3057" t="s">
        <v>10</v>
      </c>
    </row>
    <row r="3058" spans="1:34" x14ac:dyDescent="0.6">
      <c r="A3058" t="s">
        <v>11</v>
      </c>
      <c r="B3058" t="s">
        <v>12</v>
      </c>
      <c r="E3058" t="s">
        <v>1656</v>
      </c>
    </row>
    <row r="3059" spans="1:34" x14ac:dyDescent="0.6">
      <c r="A3059" t="s">
        <v>0</v>
      </c>
    </row>
    <row r="3060" spans="1:34" x14ac:dyDescent="0.6">
      <c r="A3060" t="s">
        <v>14</v>
      </c>
      <c r="B3060" t="s">
        <v>15</v>
      </c>
      <c r="C3060" t="s">
        <v>16</v>
      </c>
      <c r="D3060" t="s">
        <v>17</v>
      </c>
      <c r="E3060" t="s">
        <v>18</v>
      </c>
      <c r="F3060" t="s">
        <v>19</v>
      </c>
      <c r="G3060" t="s">
        <v>20</v>
      </c>
      <c r="H3060" t="s">
        <v>21</v>
      </c>
      <c r="I3060" t="s">
        <v>21</v>
      </c>
      <c r="J3060" t="s">
        <v>19</v>
      </c>
      <c r="K3060" t="s">
        <v>22</v>
      </c>
      <c r="L3060" t="s">
        <v>22</v>
      </c>
      <c r="M3060" t="s">
        <v>22</v>
      </c>
      <c r="N3060" t="s">
        <v>23</v>
      </c>
      <c r="O3060" t="s">
        <v>22</v>
      </c>
      <c r="P3060" t="s">
        <v>24</v>
      </c>
      <c r="Q3060" t="s">
        <v>19</v>
      </c>
      <c r="R3060" t="s">
        <v>25</v>
      </c>
      <c r="S3060" t="s">
        <v>21</v>
      </c>
      <c r="T3060" t="s">
        <v>26</v>
      </c>
      <c r="U3060" t="s">
        <v>14</v>
      </c>
      <c r="V3060" t="s">
        <v>18</v>
      </c>
      <c r="W3060" t="s">
        <v>24</v>
      </c>
      <c r="X3060" t="s">
        <v>27</v>
      </c>
      <c r="Y3060" t="s">
        <v>25</v>
      </c>
      <c r="Z3060" t="s">
        <v>28</v>
      </c>
      <c r="AA3060" t="s">
        <v>29</v>
      </c>
      <c r="AB3060" t="s">
        <v>25</v>
      </c>
      <c r="AC3060" t="s">
        <v>18</v>
      </c>
      <c r="AD3060" t="s">
        <v>26</v>
      </c>
      <c r="AE3060" t="s">
        <v>29</v>
      </c>
      <c r="AF3060" t="s">
        <v>19</v>
      </c>
      <c r="AG3060" t="s">
        <v>30</v>
      </c>
      <c r="AH3060" t="s">
        <v>31</v>
      </c>
    </row>
    <row r="3061" spans="1:34" x14ac:dyDescent="0.6">
      <c r="A3061" t="s">
        <v>32</v>
      </c>
      <c r="B3061" t="s">
        <v>33</v>
      </c>
      <c r="C3061" t="s">
        <v>34</v>
      </c>
      <c r="D3061" t="s">
        <v>35</v>
      </c>
      <c r="E3061" t="s">
        <v>36</v>
      </c>
      <c r="F3061" t="s">
        <v>37</v>
      </c>
      <c r="G3061" t="s">
        <v>38</v>
      </c>
      <c r="H3061" t="s">
        <v>39</v>
      </c>
      <c r="I3061" t="s">
        <v>40</v>
      </c>
      <c r="J3061" t="s">
        <v>41</v>
      </c>
      <c r="K3061" t="s">
        <v>42</v>
      </c>
      <c r="L3061" t="s">
        <v>42</v>
      </c>
      <c r="M3061" t="s">
        <v>42</v>
      </c>
      <c r="N3061" t="s">
        <v>43</v>
      </c>
      <c r="O3061" t="s">
        <v>44</v>
      </c>
      <c r="P3061" t="s">
        <v>45</v>
      </c>
      <c r="Q3061" t="s">
        <v>46</v>
      </c>
      <c r="R3061" t="s">
        <v>47</v>
      </c>
      <c r="S3061" t="s">
        <v>48</v>
      </c>
      <c r="T3061" t="s">
        <v>49</v>
      </c>
      <c r="U3061" t="s">
        <v>50</v>
      </c>
      <c r="V3061" t="s">
        <v>51</v>
      </c>
      <c r="W3061" t="s">
        <v>52</v>
      </c>
      <c r="X3061" t="s">
        <v>53</v>
      </c>
      <c r="Y3061" t="s">
        <v>54</v>
      </c>
      <c r="Z3061" t="s">
        <v>55</v>
      </c>
      <c r="AA3061" t="s">
        <v>56</v>
      </c>
      <c r="AB3061" t="s">
        <v>57</v>
      </c>
      <c r="AC3061" t="s">
        <v>58</v>
      </c>
      <c r="AD3061" t="s">
        <v>59</v>
      </c>
      <c r="AE3061" t="s">
        <v>60</v>
      </c>
      <c r="AF3061" t="s">
        <v>61</v>
      </c>
      <c r="AG3061" t="s">
        <v>62</v>
      </c>
    </row>
    <row r="3062" spans="1:34" x14ac:dyDescent="0.6">
      <c r="J3062" t="s">
        <v>63</v>
      </c>
      <c r="K3062" t="s">
        <v>64</v>
      </c>
      <c r="L3062" t="s">
        <v>65</v>
      </c>
      <c r="M3062" t="s">
        <v>66</v>
      </c>
      <c r="N3062" t="s">
        <v>67</v>
      </c>
      <c r="O3062" t="s">
        <v>67</v>
      </c>
      <c r="P3062" t="s">
        <v>68</v>
      </c>
    </row>
    <row r="3063" spans="1:34" x14ac:dyDescent="0.6">
      <c r="A3063" t="s">
        <v>14</v>
      </c>
      <c r="B3063" t="s">
        <v>15</v>
      </c>
      <c r="C3063" t="s">
        <v>16</v>
      </c>
      <c r="D3063" t="s">
        <v>17</v>
      </c>
      <c r="E3063" t="s">
        <v>18</v>
      </c>
      <c r="F3063" t="s">
        <v>19</v>
      </c>
      <c r="G3063" t="s">
        <v>69</v>
      </c>
      <c r="H3063" t="s">
        <v>70</v>
      </c>
      <c r="I3063" t="s">
        <v>21</v>
      </c>
      <c r="J3063" t="s">
        <v>19</v>
      </c>
      <c r="K3063" t="s">
        <v>22</v>
      </c>
      <c r="L3063" t="s">
        <v>22</v>
      </c>
      <c r="M3063" t="s">
        <v>22</v>
      </c>
      <c r="N3063" t="s">
        <v>23</v>
      </c>
      <c r="O3063" t="s">
        <v>22</v>
      </c>
      <c r="P3063" t="s">
        <v>24</v>
      </c>
      <c r="Q3063" t="s">
        <v>19</v>
      </c>
      <c r="R3063" t="s">
        <v>25</v>
      </c>
      <c r="S3063" t="s">
        <v>21</v>
      </c>
      <c r="T3063" t="s">
        <v>26</v>
      </c>
      <c r="U3063" t="s">
        <v>14</v>
      </c>
      <c r="V3063" t="s">
        <v>18</v>
      </c>
      <c r="W3063" t="s">
        <v>24</v>
      </c>
      <c r="X3063" t="s">
        <v>27</v>
      </c>
      <c r="Y3063" t="s">
        <v>25</v>
      </c>
      <c r="Z3063" t="s">
        <v>28</v>
      </c>
      <c r="AA3063" t="s">
        <v>29</v>
      </c>
      <c r="AB3063" t="s">
        <v>25</v>
      </c>
      <c r="AC3063" t="s">
        <v>18</v>
      </c>
      <c r="AD3063" t="s">
        <v>26</v>
      </c>
      <c r="AE3063" t="s">
        <v>29</v>
      </c>
      <c r="AF3063" t="s">
        <v>19</v>
      </c>
      <c r="AG3063" t="s">
        <v>30</v>
      </c>
      <c r="AH3063" t="s">
        <v>31</v>
      </c>
    </row>
    <row r="3064" spans="1:34" x14ac:dyDescent="0.6">
      <c r="A3064">
        <v>40619693461</v>
      </c>
      <c r="B3064" t="s">
        <v>1415</v>
      </c>
      <c r="C3064">
        <v>86693322010</v>
      </c>
      <c r="D3064" t="s">
        <v>1657</v>
      </c>
      <c r="E3064" s="3">
        <v>10000</v>
      </c>
      <c r="F3064">
        <v>9.9</v>
      </c>
      <c r="G3064" s="3">
        <v>7431</v>
      </c>
      <c r="H3064" s="3">
        <v>8536</v>
      </c>
      <c r="I3064" s="3">
        <v>1105</v>
      </c>
      <c r="J3064" s="4">
        <v>44533</v>
      </c>
      <c r="K3064">
        <v>3</v>
      </c>
      <c r="L3064">
        <v>2</v>
      </c>
      <c r="M3064">
        <v>1</v>
      </c>
      <c r="N3064">
        <v>2</v>
      </c>
      <c r="O3064">
        <v>2</v>
      </c>
      <c r="P3064">
        <v>702</v>
      </c>
      <c r="Q3064" t="s">
        <v>73</v>
      </c>
      <c r="R3064">
        <v>0</v>
      </c>
      <c r="S3064">
        <v>955</v>
      </c>
      <c r="T3064" s="4">
        <v>44620</v>
      </c>
      <c r="U3064">
        <v>0</v>
      </c>
      <c r="V3064">
        <v>0</v>
      </c>
      <c r="Z3064" t="s">
        <v>75</v>
      </c>
      <c r="AA3064" t="s">
        <v>74</v>
      </c>
      <c r="AB3064" t="s">
        <v>75</v>
      </c>
      <c r="AC3064">
        <v>0</v>
      </c>
      <c r="AD3064" t="s">
        <v>74</v>
      </c>
      <c r="AE3064" t="s">
        <v>184</v>
      </c>
      <c r="AF3064" s="4">
        <v>44650</v>
      </c>
      <c r="AG3064">
        <v>702</v>
      </c>
    </row>
    <row r="3065" spans="1:34" x14ac:dyDescent="0.6">
      <c r="A3065">
        <v>40668172235</v>
      </c>
      <c r="B3065" t="s">
        <v>1415</v>
      </c>
      <c r="C3065">
        <v>87296345859</v>
      </c>
      <c r="D3065" t="s">
        <v>1658</v>
      </c>
      <c r="E3065" s="3">
        <v>10000</v>
      </c>
      <c r="F3065">
        <v>9.9</v>
      </c>
      <c r="G3065" s="3">
        <v>7617</v>
      </c>
      <c r="H3065" s="3">
        <v>9374</v>
      </c>
      <c r="I3065" s="3">
        <v>1757</v>
      </c>
      <c r="J3065" s="4">
        <v>44555</v>
      </c>
      <c r="K3065">
        <v>3</v>
      </c>
      <c r="L3065">
        <v>1</v>
      </c>
      <c r="M3065">
        <v>2</v>
      </c>
      <c r="N3065">
        <v>2</v>
      </c>
      <c r="O3065">
        <v>2</v>
      </c>
      <c r="P3065">
        <v>702</v>
      </c>
      <c r="Q3065" t="s">
        <v>73</v>
      </c>
      <c r="R3065">
        <v>0</v>
      </c>
      <c r="S3065">
        <v>879</v>
      </c>
      <c r="T3065" s="4">
        <v>44616</v>
      </c>
      <c r="U3065">
        <v>0</v>
      </c>
      <c r="V3065">
        <v>0</v>
      </c>
      <c r="W3065" t="s">
        <v>75</v>
      </c>
      <c r="Y3065">
        <v>1</v>
      </c>
      <c r="Z3065" t="s">
        <v>75</v>
      </c>
      <c r="AA3065" t="s">
        <v>74</v>
      </c>
      <c r="AB3065" t="s">
        <v>75</v>
      </c>
      <c r="AC3065">
        <v>0</v>
      </c>
      <c r="AD3065" t="s">
        <v>74</v>
      </c>
      <c r="AE3065" t="s">
        <v>184</v>
      </c>
      <c r="AF3065" s="4">
        <v>44646</v>
      </c>
      <c r="AG3065">
        <v>702</v>
      </c>
    </row>
    <row r="3066" spans="1:34" x14ac:dyDescent="0.6">
      <c r="A3066">
        <v>40668908695</v>
      </c>
      <c r="B3066" t="s">
        <v>1415</v>
      </c>
      <c r="C3066">
        <v>89628920785</v>
      </c>
      <c r="D3066" t="s">
        <v>1659</v>
      </c>
      <c r="E3066" s="3">
        <v>10000</v>
      </c>
      <c r="F3066">
        <v>9.9</v>
      </c>
      <c r="G3066" s="3">
        <v>7603</v>
      </c>
      <c r="H3066" s="3">
        <v>8682.69</v>
      </c>
      <c r="I3066" s="3">
        <v>1079.69</v>
      </c>
      <c r="J3066" s="4">
        <v>44556</v>
      </c>
      <c r="K3066">
        <v>3</v>
      </c>
      <c r="L3066">
        <v>2</v>
      </c>
      <c r="M3066">
        <v>1</v>
      </c>
      <c r="N3066">
        <v>2</v>
      </c>
      <c r="O3066">
        <v>2</v>
      </c>
      <c r="P3066">
        <v>702</v>
      </c>
      <c r="Q3066" t="s">
        <v>73</v>
      </c>
      <c r="R3066">
        <v>0</v>
      </c>
      <c r="S3066">
        <v>879</v>
      </c>
      <c r="T3066" s="4">
        <v>44617</v>
      </c>
      <c r="U3066">
        <v>0</v>
      </c>
      <c r="V3066">
        <v>0</v>
      </c>
      <c r="W3066" t="s">
        <v>75</v>
      </c>
      <c r="Y3066">
        <v>1</v>
      </c>
      <c r="Z3066" t="s">
        <v>75</v>
      </c>
      <c r="AA3066" t="s">
        <v>74</v>
      </c>
      <c r="AB3066" t="s">
        <v>75</v>
      </c>
      <c r="AC3066">
        <v>0</v>
      </c>
      <c r="AD3066" t="s">
        <v>74</v>
      </c>
      <c r="AE3066" t="s">
        <v>184</v>
      </c>
      <c r="AF3066" s="4">
        <v>44647</v>
      </c>
      <c r="AG3066">
        <v>702</v>
      </c>
    </row>
    <row r="3067" spans="1:34" x14ac:dyDescent="0.6">
      <c r="A3067">
        <v>40668921446</v>
      </c>
      <c r="B3067" t="s">
        <v>1415</v>
      </c>
      <c r="C3067">
        <v>87417037125</v>
      </c>
      <c r="D3067" t="s">
        <v>1660</v>
      </c>
      <c r="E3067" s="3">
        <v>10000</v>
      </c>
      <c r="F3067">
        <v>9.9</v>
      </c>
      <c r="G3067" s="3">
        <v>7620</v>
      </c>
      <c r="H3067" s="3">
        <v>9365.69</v>
      </c>
      <c r="I3067" s="3">
        <v>1745.69</v>
      </c>
      <c r="J3067" s="4">
        <v>44556</v>
      </c>
      <c r="K3067">
        <v>3</v>
      </c>
      <c r="L3067">
        <v>1</v>
      </c>
      <c r="M3067">
        <v>2</v>
      </c>
      <c r="N3067">
        <v>2</v>
      </c>
      <c r="O3067">
        <v>2</v>
      </c>
      <c r="P3067">
        <v>702</v>
      </c>
      <c r="Q3067" t="s">
        <v>73</v>
      </c>
      <c r="R3067">
        <v>0</v>
      </c>
      <c r="S3067">
        <v>879</v>
      </c>
      <c r="T3067" s="4">
        <v>44617</v>
      </c>
      <c r="U3067">
        <v>0</v>
      </c>
      <c r="V3067">
        <v>0</v>
      </c>
      <c r="Z3067" t="s">
        <v>75</v>
      </c>
      <c r="AA3067" t="s">
        <v>74</v>
      </c>
      <c r="AB3067" t="s">
        <v>75</v>
      </c>
      <c r="AC3067">
        <v>0</v>
      </c>
      <c r="AD3067" t="s">
        <v>74</v>
      </c>
      <c r="AE3067" t="s">
        <v>184</v>
      </c>
      <c r="AF3067" s="4">
        <v>44647</v>
      </c>
      <c r="AG3067">
        <v>702</v>
      </c>
    </row>
    <row r="3068" spans="1:34" x14ac:dyDescent="0.6">
      <c r="A3068">
        <v>40672280788</v>
      </c>
      <c r="B3068" t="s">
        <v>1415</v>
      </c>
      <c r="C3068">
        <v>89920625710</v>
      </c>
      <c r="D3068" t="s">
        <v>1661</v>
      </c>
      <c r="E3068" s="3">
        <v>10000</v>
      </c>
      <c r="F3068">
        <v>9.9</v>
      </c>
      <c r="G3068" s="3">
        <v>7591</v>
      </c>
      <c r="H3068" s="3">
        <v>9345.8799999999992</v>
      </c>
      <c r="I3068" s="3">
        <v>1754.88</v>
      </c>
      <c r="J3068" s="4">
        <v>44558</v>
      </c>
      <c r="K3068">
        <v>3</v>
      </c>
      <c r="L3068">
        <v>1</v>
      </c>
      <c r="M3068">
        <v>2</v>
      </c>
      <c r="N3068">
        <v>2</v>
      </c>
      <c r="O3068">
        <v>2</v>
      </c>
      <c r="P3068">
        <v>702</v>
      </c>
      <c r="Q3068" t="s">
        <v>73</v>
      </c>
      <c r="R3068">
        <v>0</v>
      </c>
      <c r="S3068">
        <v>879</v>
      </c>
      <c r="T3068" s="4">
        <v>44619</v>
      </c>
      <c r="U3068">
        <v>0</v>
      </c>
      <c r="V3068">
        <v>0</v>
      </c>
      <c r="W3068" t="s">
        <v>75</v>
      </c>
      <c r="Y3068">
        <v>1</v>
      </c>
      <c r="Z3068" t="s">
        <v>75</v>
      </c>
      <c r="AA3068" t="s">
        <v>74</v>
      </c>
      <c r="AB3068" t="s">
        <v>75</v>
      </c>
      <c r="AC3068">
        <v>0</v>
      </c>
      <c r="AD3068" t="s">
        <v>74</v>
      </c>
      <c r="AE3068" t="s">
        <v>184</v>
      </c>
      <c r="AF3068" s="4">
        <v>44649</v>
      </c>
      <c r="AG3068">
        <v>702</v>
      </c>
    </row>
    <row r="3069" spans="1:34" x14ac:dyDescent="0.6">
      <c r="A3069">
        <v>40677963452</v>
      </c>
      <c r="B3069" t="s">
        <v>1415</v>
      </c>
      <c r="C3069">
        <v>89627475224</v>
      </c>
      <c r="D3069" t="s">
        <v>1662</v>
      </c>
      <c r="E3069" s="3">
        <v>10000</v>
      </c>
      <c r="F3069">
        <v>9.9</v>
      </c>
      <c r="G3069" s="3">
        <v>7593</v>
      </c>
      <c r="H3069" s="3">
        <v>9346.4599999999991</v>
      </c>
      <c r="I3069" s="3">
        <v>1753.46</v>
      </c>
      <c r="J3069" s="4">
        <v>44560</v>
      </c>
      <c r="K3069">
        <v>3</v>
      </c>
      <c r="L3069">
        <v>1</v>
      </c>
      <c r="M3069">
        <v>2</v>
      </c>
      <c r="N3069">
        <v>2</v>
      </c>
      <c r="O3069">
        <v>2</v>
      </c>
      <c r="P3069">
        <v>702</v>
      </c>
      <c r="Q3069" t="s">
        <v>73</v>
      </c>
      <c r="R3069">
        <v>0</v>
      </c>
      <c r="S3069">
        <v>879</v>
      </c>
      <c r="T3069" s="4">
        <v>44620</v>
      </c>
      <c r="U3069">
        <v>0</v>
      </c>
      <c r="V3069">
        <v>0</v>
      </c>
      <c r="W3069" t="s">
        <v>75</v>
      </c>
      <c r="Y3069">
        <v>1</v>
      </c>
      <c r="Z3069" t="s">
        <v>75</v>
      </c>
      <c r="AA3069" t="s">
        <v>74</v>
      </c>
      <c r="AB3069" t="s">
        <v>75</v>
      </c>
      <c r="AC3069">
        <v>0</v>
      </c>
      <c r="AD3069" t="s">
        <v>74</v>
      </c>
      <c r="AE3069" t="s">
        <v>184</v>
      </c>
      <c r="AF3069" s="4">
        <v>44650</v>
      </c>
      <c r="AG3069">
        <v>702</v>
      </c>
    </row>
    <row r="3070" spans="1:34" x14ac:dyDescent="0.6">
      <c r="A3070">
        <v>40680848832</v>
      </c>
      <c r="B3070" t="s">
        <v>1415</v>
      </c>
      <c r="C3070">
        <v>90864113386</v>
      </c>
      <c r="D3070" t="s">
        <v>1663</v>
      </c>
      <c r="E3070" s="3">
        <v>10000</v>
      </c>
      <c r="F3070">
        <v>9.9</v>
      </c>
      <c r="G3070" s="3">
        <v>8304</v>
      </c>
      <c r="H3070" s="3">
        <v>9334</v>
      </c>
      <c r="I3070" s="3">
        <v>1030</v>
      </c>
      <c r="J3070" s="4">
        <v>44570</v>
      </c>
      <c r="K3070">
        <v>2</v>
      </c>
      <c r="L3070">
        <v>1</v>
      </c>
      <c r="M3070">
        <v>1</v>
      </c>
      <c r="N3070">
        <v>2</v>
      </c>
      <c r="O3070">
        <v>2</v>
      </c>
      <c r="P3070">
        <v>702</v>
      </c>
      <c r="Q3070" t="s">
        <v>73</v>
      </c>
      <c r="R3070">
        <v>0</v>
      </c>
      <c r="S3070">
        <v>955</v>
      </c>
      <c r="T3070" s="4">
        <v>44620</v>
      </c>
      <c r="U3070">
        <v>0</v>
      </c>
      <c r="V3070">
        <v>0</v>
      </c>
      <c r="Z3070" t="s">
        <v>75</v>
      </c>
      <c r="AA3070" t="s">
        <v>74</v>
      </c>
      <c r="AB3070" t="s">
        <v>75</v>
      </c>
      <c r="AC3070">
        <v>0</v>
      </c>
      <c r="AD3070" t="s">
        <v>74</v>
      </c>
      <c r="AE3070" t="s">
        <v>184</v>
      </c>
      <c r="AF3070" s="4">
        <v>44650</v>
      </c>
      <c r="AG3070">
        <v>702</v>
      </c>
    </row>
    <row r="3071" spans="1:34" x14ac:dyDescent="0.6">
      <c r="A3071">
        <v>40681386921</v>
      </c>
      <c r="B3071" t="s">
        <v>1415</v>
      </c>
      <c r="C3071">
        <v>89081282002</v>
      </c>
      <c r="D3071" t="s">
        <v>1664</v>
      </c>
      <c r="E3071" s="3">
        <v>10000</v>
      </c>
      <c r="F3071">
        <v>9.9</v>
      </c>
      <c r="G3071" s="3">
        <v>8323</v>
      </c>
      <c r="H3071" s="3">
        <v>9353</v>
      </c>
      <c r="I3071" s="3">
        <v>1030</v>
      </c>
      <c r="J3071" s="4">
        <v>44562</v>
      </c>
      <c r="K3071">
        <v>2</v>
      </c>
      <c r="L3071">
        <v>1</v>
      </c>
      <c r="M3071">
        <v>1</v>
      </c>
      <c r="N3071">
        <v>2</v>
      </c>
      <c r="O3071">
        <v>2</v>
      </c>
      <c r="P3071">
        <v>702</v>
      </c>
      <c r="Q3071" t="s">
        <v>73</v>
      </c>
      <c r="R3071">
        <v>0</v>
      </c>
      <c r="S3071">
        <v>955</v>
      </c>
      <c r="T3071" s="4">
        <v>44620</v>
      </c>
      <c r="U3071">
        <v>0</v>
      </c>
      <c r="V3071">
        <v>0</v>
      </c>
      <c r="W3071" t="s">
        <v>75</v>
      </c>
      <c r="Y3071">
        <v>1</v>
      </c>
      <c r="Z3071" t="s">
        <v>75</v>
      </c>
      <c r="AA3071" t="s">
        <v>74</v>
      </c>
      <c r="AB3071" t="s">
        <v>75</v>
      </c>
      <c r="AC3071">
        <v>0</v>
      </c>
      <c r="AD3071" t="s">
        <v>74</v>
      </c>
      <c r="AE3071" t="s">
        <v>184</v>
      </c>
      <c r="AF3071" s="4">
        <v>44650</v>
      </c>
      <c r="AG3071">
        <v>702</v>
      </c>
    </row>
    <row r="3072" spans="1:34" x14ac:dyDescent="0.6">
      <c r="A3072">
        <v>40713723546</v>
      </c>
      <c r="B3072" t="s">
        <v>1415</v>
      </c>
      <c r="C3072">
        <v>88198687014</v>
      </c>
      <c r="D3072" t="s">
        <v>1665</v>
      </c>
      <c r="E3072" s="3">
        <v>10000</v>
      </c>
      <c r="F3072">
        <v>9.9</v>
      </c>
      <c r="G3072" s="3">
        <v>8302</v>
      </c>
      <c r="H3072" s="3">
        <v>10212</v>
      </c>
      <c r="I3072" s="3">
        <v>1910</v>
      </c>
      <c r="J3072" s="4">
        <v>44574</v>
      </c>
      <c r="K3072">
        <v>2</v>
      </c>
      <c r="L3072">
        <v>0</v>
      </c>
      <c r="M3072">
        <v>2</v>
      </c>
      <c r="N3072">
        <v>2</v>
      </c>
      <c r="O3072">
        <v>2</v>
      </c>
      <c r="P3072">
        <v>702</v>
      </c>
      <c r="Q3072" t="s">
        <v>73</v>
      </c>
      <c r="R3072">
        <v>0</v>
      </c>
      <c r="S3072">
        <v>955</v>
      </c>
      <c r="T3072" s="4">
        <v>44620</v>
      </c>
      <c r="U3072">
        <v>0</v>
      </c>
      <c r="V3072">
        <v>0</v>
      </c>
      <c r="Z3072" t="s">
        <v>75</v>
      </c>
      <c r="AA3072" t="s">
        <v>74</v>
      </c>
      <c r="AB3072" t="s">
        <v>75</v>
      </c>
      <c r="AC3072">
        <v>0</v>
      </c>
      <c r="AD3072" t="s">
        <v>74</v>
      </c>
      <c r="AE3072" t="s">
        <v>184</v>
      </c>
      <c r="AF3072" s="4">
        <v>44650</v>
      </c>
      <c r="AG3072">
        <v>702</v>
      </c>
    </row>
    <row r="3073" spans="1:33" x14ac:dyDescent="0.6">
      <c r="A3073">
        <v>40713798228</v>
      </c>
      <c r="B3073" t="s">
        <v>1415</v>
      </c>
      <c r="C3073">
        <v>88105857145</v>
      </c>
      <c r="D3073" t="s">
        <v>1666</v>
      </c>
      <c r="E3073" s="3">
        <v>10000</v>
      </c>
      <c r="F3073">
        <v>9.9</v>
      </c>
      <c r="G3073" s="3">
        <v>8302</v>
      </c>
      <c r="H3073" s="3">
        <v>10212</v>
      </c>
      <c r="I3073" s="3">
        <v>1910</v>
      </c>
      <c r="J3073" s="4">
        <v>44574</v>
      </c>
      <c r="K3073">
        <v>2</v>
      </c>
      <c r="L3073">
        <v>0</v>
      </c>
      <c r="M3073">
        <v>2</v>
      </c>
      <c r="N3073">
        <v>2</v>
      </c>
      <c r="O3073">
        <v>2</v>
      </c>
      <c r="P3073">
        <v>702</v>
      </c>
      <c r="Q3073" t="s">
        <v>73</v>
      </c>
      <c r="R3073">
        <v>0</v>
      </c>
      <c r="S3073">
        <v>955</v>
      </c>
      <c r="T3073" s="4">
        <v>44620</v>
      </c>
      <c r="U3073">
        <v>0</v>
      </c>
      <c r="V3073">
        <v>0</v>
      </c>
      <c r="W3073" t="s">
        <v>75</v>
      </c>
      <c r="Y3073">
        <v>1</v>
      </c>
      <c r="Z3073" t="s">
        <v>75</v>
      </c>
      <c r="AA3073" t="s">
        <v>74</v>
      </c>
      <c r="AB3073" t="s">
        <v>75</v>
      </c>
      <c r="AC3073">
        <v>0</v>
      </c>
      <c r="AD3073" t="s">
        <v>74</v>
      </c>
      <c r="AE3073" t="s">
        <v>184</v>
      </c>
      <c r="AF3073" s="4">
        <v>44650</v>
      </c>
      <c r="AG3073">
        <v>702</v>
      </c>
    </row>
    <row r="3074" spans="1:33" x14ac:dyDescent="0.6">
      <c r="A3074">
        <v>39968250883</v>
      </c>
      <c r="B3074" t="s">
        <v>1415</v>
      </c>
      <c r="C3074">
        <v>88331117099</v>
      </c>
      <c r="D3074" t="s">
        <v>1667</v>
      </c>
      <c r="E3074" s="3">
        <v>10000</v>
      </c>
      <c r="F3074">
        <v>9.9</v>
      </c>
      <c r="G3074">
        <v>0</v>
      </c>
      <c r="H3074">
        <v>573.66</v>
      </c>
      <c r="I3074">
        <v>573.66</v>
      </c>
      <c r="J3074" s="4">
        <v>44225</v>
      </c>
      <c r="K3074">
        <v>12</v>
      </c>
      <c r="L3074">
        <v>11</v>
      </c>
      <c r="M3074">
        <v>1</v>
      </c>
      <c r="N3074">
        <v>3</v>
      </c>
      <c r="O3074">
        <v>3</v>
      </c>
      <c r="P3074">
        <v>703</v>
      </c>
      <c r="Q3074" t="s">
        <v>73</v>
      </c>
      <c r="R3074">
        <v>0</v>
      </c>
      <c r="S3074">
        <v>879</v>
      </c>
      <c r="T3074" s="4">
        <v>44590</v>
      </c>
      <c r="U3074">
        <v>0</v>
      </c>
      <c r="V3074">
        <v>0</v>
      </c>
      <c r="Z3074" t="s">
        <v>75</v>
      </c>
      <c r="AA3074" t="s">
        <v>74</v>
      </c>
      <c r="AB3074" t="s">
        <v>75</v>
      </c>
      <c r="AC3074">
        <v>0</v>
      </c>
      <c r="AD3074" t="s">
        <v>74</v>
      </c>
      <c r="AE3074" t="s">
        <v>422</v>
      </c>
      <c r="AF3074" s="4">
        <v>44650</v>
      </c>
      <c r="AG3074">
        <v>703</v>
      </c>
    </row>
    <row r="3075" spans="1:33" x14ac:dyDescent="0.6">
      <c r="A3075">
        <v>40008758491</v>
      </c>
      <c r="B3075" t="s">
        <v>1415</v>
      </c>
      <c r="C3075">
        <v>89574088356</v>
      </c>
      <c r="D3075" t="s">
        <v>1668</v>
      </c>
      <c r="E3075" s="3">
        <v>10000</v>
      </c>
      <c r="F3075">
        <v>9.9</v>
      </c>
      <c r="G3075">
        <v>0</v>
      </c>
      <c r="H3075">
        <v>475.87</v>
      </c>
      <c r="I3075">
        <v>475.87</v>
      </c>
      <c r="J3075" s="4">
        <v>44240</v>
      </c>
      <c r="K3075">
        <v>12</v>
      </c>
      <c r="L3075">
        <v>12</v>
      </c>
      <c r="M3075">
        <v>0</v>
      </c>
      <c r="N3075">
        <v>3</v>
      </c>
      <c r="O3075">
        <v>3</v>
      </c>
      <c r="P3075">
        <v>703</v>
      </c>
      <c r="Q3075" t="s">
        <v>73</v>
      </c>
      <c r="R3075">
        <v>0</v>
      </c>
      <c r="S3075">
        <v>960</v>
      </c>
      <c r="T3075" s="4">
        <v>44576</v>
      </c>
      <c r="U3075">
        <v>0</v>
      </c>
      <c r="V3075">
        <v>0</v>
      </c>
      <c r="W3075" t="s">
        <v>75</v>
      </c>
      <c r="Y3075">
        <v>2</v>
      </c>
      <c r="Z3075" t="s">
        <v>75</v>
      </c>
      <c r="AA3075" t="s">
        <v>74</v>
      </c>
      <c r="AB3075" t="s">
        <v>75</v>
      </c>
      <c r="AC3075">
        <v>0</v>
      </c>
      <c r="AD3075" t="s">
        <v>74</v>
      </c>
      <c r="AE3075" t="s">
        <v>422</v>
      </c>
      <c r="AF3075" s="4">
        <v>44636</v>
      </c>
      <c r="AG3075">
        <v>703</v>
      </c>
    </row>
    <row r="3076" spans="1:33" x14ac:dyDescent="0.6">
      <c r="A3076">
        <v>40250666645</v>
      </c>
      <c r="B3076" t="s">
        <v>1415</v>
      </c>
      <c r="C3076">
        <v>89147932763</v>
      </c>
      <c r="D3076" t="s">
        <v>1669</v>
      </c>
      <c r="E3076" s="3">
        <v>10000</v>
      </c>
      <c r="F3076">
        <v>9.9</v>
      </c>
      <c r="G3076" s="3">
        <v>1906</v>
      </c>
      <c r="H3076" s="3">
        <v>3966</v>
      </c>
      <c r="I3076" s="3">
        <v>2060</v>
      </c>
      <c r="J3076" s="4">
        <v>44374</v>
      </c>
      <c r="K3076">
        <v>9</v>
      </c>
      <c r="L3076">
        <v>7</v>
      </c>
      <c r="M3076">
        <v>2</v>
      </c>
      <c r="N3076">
        <v>3</v>
      </c>
      <c r="O3076">
        <v>3</v>
      </c>
      <c r="P3076">
        <v>703</v>
      </c>
      <c r="Q3076" t="s">
        <v>73</v>
      </c>
      <c r="R3076">
        <v>0</v>
      </c>
      <c r="S3076">
        <v>955</v>
      </c>
      <c r="T3076" s="4">
        <v>44591</v>
      </c>
      <c r="U3076">
        <v>0</v>
      </c>
      <c r="V3076">
        <v>0</v>
      </c>
      <c r="W3076" t="s">
        <v>75</v>
      </c>
      <c r="Y3076">
        <v>2</v>
      </c>
      <c r="Z3076" t="s">
        <v>75</v>
      </c>
      <c r="AA3076" t="s">
        <v>74</v>
      </c>
      <c r="AB3076" t="s">
        <v>75</v>
      </c>
      <c r="AC3076">
        <v>0</v>
      </c>
      <c r="AD3076" t="s">
        <v>74</v>
      </c>
      <c r="AE3076" t="s">
        <v>422</v>
      </c>
      <c r="AF3076" s="4">
        <v>44651</v>
      </c>
      <c r="AG3076">
        <v>703</v>
      </c>
    </row>
    <row r="3077" spans="1:33" x14ac:dyDescent="0.6">
      <c r="A3077">
        <v>40578628291</v>
      </c>
      <c r="B3077" t="s">
        <v>1415</v>
      </c>
      <c r="C3077">
        <v>86736951756</v>
      </c>
      <c r="D3077" t="s">
        <v>1670</v>
      </c>
      <c r="E3077" s="3">
        <v>10000</v>
      </c>
      <c r="F3077">
        <v>9.9</v>
      </c>
      <c r="G3077" s="3">
        <v>6822</v>
      </c>
      <c r="H3077" s="3">
        <v>9378.82</v>
      </c>
      <c r="I3077" s="3">
        <v>2556.8200000000002</v>
      </c>
      <c r="J3077" s="4">
        <v>44518</v>
      </c>
      <c r="K3077">
        <v>4</v>
      </c>
      <c r="L3077">
        <v>1</v>
      </c>
      <c r="M3077">
        <v>3</v>
      </c>
      <c r="N3077">
        <v>3</v>
      </c>
      <c r="O3077">
        <v>3</v>
      </c>
      <c r="P3077">
        <v>703</v>
      </c>
      <c r="Q3077" t="s">
        <v>73</v>
      </c>
      <c r="R3077">
        <v>0</v>
      </c>
      <c r="S3077">
        <v>879</v>
      </c>
      <c r="T3077" s="4">
        <v>44571</v>
      </c>
      <c r="U3077">
        <v>0</v>
      </c>
      <c r="V3077">
        <v>0</v>
      </c>
      <c r="W3077" t="s">
        <v>75</v>
      </c>
      <c r="Y3077">
        <v>2</v>
      </c>
      <c r="Z3077" t="s">
        <v>75</v>
      </c>
      <c r="AA3077" t="s">
        <v>74</v>
      </c>
      <c r="AB3077" t="s">
        <v>75</v>
      </c>
      <c r="AC3077">
        <v>0</v>
      </c>
      <c r="AD3077" t="s">
        <v>74</v>
      </c>
      <c r="AE3077" t="s">
        <v>422</v>
      </c>
      <c r="AF3077" s="4">
        <v>44631</v>
      </c>
      <c r="AG3077">
        <v>703</v>
      </c>
    </row>
    <row r="3078" spans="1:33" x14ac:dyDescent="0.6">
      <c r="A3078">
        <v>40611846848</v>
      </c>
      <c r="B3078" t="s">
        <v>1415</v>
      </c>
      <c r="C3078">
        <v>90855952128</v>
      </c>
      <c r="D3078" t="s">
        <v>1671</v>
      </c>
      <c r="E3078" s="3">
        <v>10000</v>
      </c>
      <c r="F3078">
        <v>9.9</v>
      </c>
      <c r="G3078" s="3">
        <v>7464</v>
      </c>
      <c r="H3078" s="3">
        <v>10329</v>
      </c>
      <c r="I3078" s="3">
        <v>2865</v>
      </c>
      <c r="J3078" s="4">
        <v>44532</v>
      </c>
      <c r="K3078">
        <v>3</v>
      </c>
      <c r="L3078">
        <v>0</v>
      </c>
      <c r="M3078">
        <v>3</v>
      </c>
      <c r="N3078">
        <v>3</v>
      </c>
      <c r="O3078">
        <v>3</v>
      </c>
      <c r="P3078">
        <v>703</v>
      </c>
      <c r="Q3078" t="s">
        <v>73</v>
      </c>
      <c r="R3078">
        <v>0</v>
      </c>
      <c r="S3078">
        <v>955</v>
      </c>
      <c r="T3078" s="4">
        <v>44591</v>
      </c>
      <c r="U3078">
        <v>0</v>
      </c>
      <c r="V3078">
        <v>0</v>
      </c>
      <c r="Z3078" t="s">
        <v>75</v>
      </c>
      <c r="AA3078" t="s">
        <v>74</v>
      </c>
      <c r="AB3078" t="s">
        <v>75</v>
      </c>
      <c r="AC3078">
        <v>0</v>
      </c>
      <c r="AD3078" t="s">
        <v>74</v>
      </c>
      <c r="AE3078" t="s">
        <v>422</v>
      </c>
      <c r="AF3078" s="4">
        <v>44651</v>
      </c>
      <c r="AG3078">
        <v>703</v>
      </c>
    </row>
    <row r="3079" spans="1:33" x14ac:dyDescent="0.6">
      <c r="A3079">
        <v>40611866570</v>
      </c>
      <c r="B3079" t="s">
        <v>1415</v>
      </c>
      <c r="C3079">
        <v>87452521658</v>
      </c>
      <c r="D3079" t="s">
        <v>1672</v>
      </c>
      <c r="E3079" s="3">
        <v>10000</v>
      </c>
      <c r="F3079">
        <v>9.9</v>
      </c>
      <c r="G3079" s="3">
        <v>7464</v>
      </c>
      <c r="H3079" s="3">
        <v>10329</v>
      </c>
      <c r="I3079" s="3">
        <v>2865</v>
      </c>
      <c r="J3079" s="4">
        <v>44532</v>
      </c>
      <c r="K3079">
        <v>3</v>
      </c>
      <c r="L3079">
        <v>0</v>
      </c>
      <c r="M3079">
        <v>3</v>
      </c>
      <c r="N3079">
        <v>3</v>
      </c>
      <c r="O3079">
        <v>3</v>
      </c>
      <c r="P3079">
        <v>703</v>
      </c>
      <c r="Q3079" t="s">
        <v>73</v>
      </c>
      <c r="R3079">
        <v>0</v>
      </c>
      <c r="S3079">
        <v>955</v>
      </c>
      <c r="T3079" s="4">
        <v>44591</v>
      </c>
      <c r="U3079">
        <v>0</v>
      </c>
      <c r="V3079">
        <v>0</v>
      </c>
      <c r="W3079" t="s">
        <v>75</v>
      </c>
      <c r="Y3079">
        <v>2</v>
      </c>
      <c r="Z3079" t="s">
        <v>75</v>
      </c>
      <c r="AA3079" t="s">
        <v>74</v>
      </c>
      <c r="AB3079" t="s">
        <v>75</v>
      </c>
      <c r="AC3079">
        <v>0</v>
      </c>
      <c r="AD3079" t="s">
        <v>74</v>
      </c>
      <c r="AE3079" t="s">
        <v>422</v>
      </c>
      <c r="AF3079" s="4">
        <v>44651</v>
      </c>
      <c r="AG3079">
        <v>703</v>
      </c>
    </row>
    <row r="3080" spans="1:33" x14ac:dyDescent="0.6">
      <c r="A3080">
        <v>40619419433</v>
      </c>
      <c r="B3080" t="s">
        <v>1415</v>
      </c>
      <c r="C3080">
        <v>90864158850</v>
      </c>
      <c r="D3080" t="s">
        <v>1673</v>
      </c>
      <c r="E3080" s="3">
        <v>10000</v>
      </c>
      <c r="F3080">
        <v>9.9</v>
      </c>
      <c r="G3080" s="3">
        <v>7442</v>
      </c>
      <c r="H3080" s="3">
        <v>9427</v>
      </c>
      <c r="I3080" s="3">
        <v>1985</v>
      </c>
      <c r="J3080" s="4">
        <v>44533</v>
      </c>
      <c r="K3080">
        <v>3</v>
      </c>
      <c r="L3080">
        <v>1</v>
      </c>
      <c r="M3080">
        <v>2</v>
      </c>
      <c r="N3080">
        <v>3</v>
      </c>
      <c r="O3080">
        <v>3</v>
      </c>
      <c r="P3080">
        <v>703</v>
      </c>
      <c r="Q3080" t="s">
        <v>73</v>
      </c>
      <c r="R3080">
        <v>0</v>
      </c>
      <c r="S3080">
        <v>955</v>
      </c>
      <c r="T3080" s="4">
        <v>44591</v>
      </c>
      <c r="U3080">
        <v>0</v>
      </c>
      <c r="V3080">
        <v>0</v>
      </c>
      <c r="W3080" t="s">
        <v>75</v>
      </c>
      <c r="Y3080">
        <v>2</v>
      </c>
      <c r="Z3080" t="s">
        <v>75</v>
      </c>
      <c r="AA3080" t="s">
        <v>74</v>
      </c>
      <c r="AB3080" t="s">
        <v>75</v>
      </c>
      <c r="AC3080">
        <v>0</v>
      </c>
      <c r="AD3080" t="s">
        <v>74</v>
      </c>
      <c r="AE3080" t="s">
        <v>422</v>
      </c>
      <c r="AF3080" s="4">
        <v>44651</v>
      </c>
      <c r="AG3080">
        <v>703</v>
      </c>
    </row>
    <row r="3081" spans="1:33" x14ac:dyDescent="0.6">
      <c r="A3081">
        <v>40641250613</v>
      </c>
      <c r="B3081" t="s">
        <v>1415</v>
      </c>
      <c r="C3081">
        <v>90852546040</v>
      </c>
      <c r="D3081" t="s">
        <v>1674</v>
      </c>
      <c r="E3081" s="3">
        <v>10000</v>
      </c>
      <c r="F3081">
        <v>9.9</v>
      </c>
      <c r="G3081" s="3">
        <v>7668</v>
      </c>
      <c r="H3081" s="3">
        <v>10305</v>
      </c>
      <c r="I3081" s="3">
        <v>2637</v>
      </c>
      <c r="J3081" s="4">
        <v>44541</v>
      </c>
      <c r="K3081">
        <v>3</v>
      </c>
      <c r="L3081">
        <v>0</v>
      </c>
      <c r="M3081">
        <v>3</v>
      </c>
      <c r="N3081">
        <v>3</v>
      </c>
      <c r="O3081">
        <v>3</v>
      </c>
      <c r="P3081">
        <v>703</v>
      </c>
      <c r="Q3081" t="s">
        <v>73</v>
      </c>
      <c r="R3081">
        <v>0</v>
      </c>
      <c r="S3081">
        <v>879</v>
      </c>
      <c r="T3081" s="4">
        <v>44571</v>
      </c>
      <c r="U3081">
        <v>0</v>
      </c>
      <c r="V3081">
        <v>0</v>
      </c>
      <c r="W3081" t="s">
        <v>75</v>
      </c>
      <c r="Y3081">
        <v>2</v>
      </c>
      <c r="Z3081" t="s">
        <v>75</v>
      </c>
      <c r="AA3081" t="s">
        <v>74</v>
      </c>
      <c r="AB3081" t="s">
        <v>75</v>
      </c>
      <c r="AC3081">
        <v>0</v>
      </c>
      <c r="AD3081" t="s">
        <v>74</v>
      </c>
      <c r="AE3081" t="s">
        <v>422</v>
      </c>
      <c r="AF3081" s="4">
        <v>44631</v>
      </c>
      <c r="AG3081">
        <v>703</v>
      </c>
    </row>
    <row r="3082" spans="1:33" x14ac:dyDescent="0.6">
      <c r="A3082">
        <v>40641256161</v>
      </c>
      <c r="B3082" t="s">
        <v>1415</v>
      </c>
      <c r="C3082">
        <v>89062127832</v>
      </c>
      <c r="D3082" t="s">
        <v>1675</v>
      </c>
      <c r="E3082" s="3">
        <v>10000</v>
      </c>
      <c r="F3082">
        <v>9.9</v>
      </c>
      <c r="G3082" s="3">
        <v>7668</v>
      </c>
      <c r="H3082" s="3">
        <v>10305</v>
      </c>
      <c r="I3082" s="3">
        <v>2637</v>
      </c>
      <c r="J3082" s="4">
        <v>44541</v>
      </c>
      <c r="K3082">
        <v>3</v>
      </c>
      <c r="L3082">
        <v>0</v>
      </c>
      <c r="M3082">
        <v>3</v>
      </c>
      <c r="N3082">
        <v>3</v>
      </c>
      <c r="O3082">
        <v>3</v>
      </c>
      <c r="P3082">
        <v>703</v>
      </c>
      <c r="Q3082" t="s">
        <v>73</v>
      </c>
      <c r="R3082">
        <v>0</v>
      </c>
      <c r="S3082">
        <v>879</v>
      </c>
      <c r="T3082" s="4">
        <v>44571</v>
      </c>
      <c r="U3082">
        <v>0</v>
      </c>
      <c r="V3082">
        <v>0</v>
      </c>
      <c r="W3082" t="s">
        <v>75</v>
      </c>
      <c r="Y3082">
        <v>2</v>
      </c>
      <c r="Z3082" t="s">
        <v>75</v>
      </c>
      <c r="AA3082" t="s">
        <v>74</v>
      </c>
      <c r="AB3082" t="s">
        <v>75</v>
      </c>
      <c r="AC3082">
        <v>0</v>
      </c>
      <c r="AD3082" t="s">
        <v>74</v>
      </c>
      <c r="AE3082" t="s">
        <v>422</v>
      </c>
      <c r="AF3082" s="4">
        <v>44631</v>
      </c>
      <c r="AG3082">
        <v>703</v>
      </c>
    </row>
    <row r="3083" spans="1:33" x14ac:dyDescent="0.6">
      <c r="A3083">
        <v>40656261822</v>
      </c>
      <c r="B3083" t="s">
        <v>1415</v>
      </c>
      <c r="C3083">
        <v>88036150235</v>
      </c>
      <c r="D3083" t="s">
        <v>1676</v>
      </c>
      <c r="E3083" s="3">
        <v>10000</v>
      </c>
      <c r="F3083">
        <v>9.9</v>
      </c>
      <c r="G3083" s="3">
        <v>7634</v>
      </c>
      <c r="H3083" s="3">
        <v>10271</v>
      </c>
      <c r="I3083" s="3">
        <v>2637</v>
      </c>
      <c r="J3083" s="4">
        <v>44553</v>
      </c>
      <c r="K3083">
        <v>3</v>
      </c>
      <c r="L3083">
        <v>0</v>
      </c>
      <c r="M3083">
        <v>3</v>
      </c>
      <c r="N3083">
        <v>3</v>
      </c>
      <c r="O3083">
        <v>3</v>
      </c>
      <c r="P3083">
        <v>703</v>
      </c>
      <c r="Q3083" t="s">
        <v>73</v>
      </c>
      <c r="R3083">
        <v>0</v>
      </c>
      <c r="S3083">
        <v>879</v>
      </c>
      <c r="T3083" s="4">
        <v>44580</v>
      </c>
      <c r="U3083">
        <v>0</v>
      </c>
      <c r="V3083">
        <v>0</v>
      </c>
      <c r="W3083" t="s">
        <v>75</v>
      </c>
      <c r="Y3083">
        <v>2</v>
      </c>
      <c r="Z3083" t="s">
        <v>75</v>
      </c>
      <c r="AA3083" t="s">
        <v>74</v>
      </c>
      <c r="AB3083" t="s">
        <v>75</v>
      </c>
      <c r="AC3083">
        <v>0</v>
      </c>
      <c r="AD3083" t="s">
        <v>74</v>
      </c>
      <c r="AE3083" t="s">
        <v>422</v>
      </c>
      <c r="AF3083" s="4">
        <v>44640</v>
      </c>
      <c r="AG3083">
        <v>703</v>
      </c>
    </row>
    <row r="3084" spans="1:33" x14ac:dyDescent="0.6">
      <c r="A3084">
        <v>40661282790</v>
      </c>
      <c r="B3084" t="s">
        <v>1415</v>
      </c>
      <c r="C3084">
        <v>90874588790</v>
      </c>
      <c r="D3084" t="s">
        <v>1677</v>
      </c>
      <c r="E3084" s="3">
        <v>10000</v>
      </c>
      <c r="F3084">
        <v>9.9</v>
      </c>
      <c r="G3084" s="3">
        <v>7637</v>
      </c>
      <c r="H3084" s="3">
        <v>10274</v>
      </c>
      <c r="I3084" s="3">
        <v>2637</v>
      </c>
      <c r="J3084" s="4">
        <v>44552</v>
      </c>
      <c r="K3084">
        <v>3</v>
      </c>
      <c r="L3084">
        <v>0</v>
      </c>
      <c r="M3084">
        <v>3</v>
      </c>
      <c r="N3084">
        <v>3</v>
      </c>
      <c r="O3084">
        <v>3</v>
      </c>
      <c r="P3084">
        <v>703</v>
      </c>
      <c r="Q3084" t="s">
        <v>73</v>
      </c>
      <c r="R3084">
        <v>0</v>
      </c>
      <c r="S3084">
        <v>879</v>
      </c>
      <c r="T3084" s="4">
        <v>44582</v>
      </c>
      <c r="U3084">
        <v>0</v>
      </c>
      <c r="V3084">
        <v>0</v>
      </c>
      <c r="W3084" t="s">
        <v>75</v>
      </c>
      <c r="Y3084">
        <v>2</v>
      </c>
      <c r="Z3084" t="s">
        <v>75</v>
      </c>
      <c r="AA3084" t="s">
        <v>74</v>
      </c>
      <c r="AB3084" t="s">
        <v>75</v>
      </c>
      <c r="AC3084">
        <v>0</v>
      </c>
      <c r="AD3084" t="s">
        <v>74</v>
      </c>
      <c r="AE3084" t="s">
        <v>422</v>
      </c>
      <c r="AF3084" s="4">
        <v>44642</v>
      </c>
      <c r="AG3084">
        <v>703</v>
      </c>
    </row>
    <row r="3085" spans="1:33" x14ac:dyDescent="0.6">
      <c r="A3085">
        <v>40668164508</v>
      </c>
      <c r="B3085" t="s">
        <v>1415</v>
      </c>
      <c r="C3085">
        <v>87704002195</v>
      </c>
      <c r="D3085" t="s">
        <v>1678</v>
      </c>
      <c r="E3085" s="3">
        <v>10000</v>
      </c>
      <c r="F3085">
        <v>9.9</v>
      </c>
      <c r="G3085" s="3">
        <v>7629</v>
      </c>
      <c r="H3085" s="3">
        <v>10266</v>
      </c>
      <c r="I3085" s="3">
        <v>2637</v>
      </c>
      <c r="J3085" s="4">
        <v>44555</v>
      </c>
      <c r="K3085">
        <v>3</v>
      </c>
      <c r="L3085">
        <v>0</v>
      </c>
      <c r="M3085">
        <v>3</v>
      </c>
      <c r="N3085">
        <v>3</v>
      </c>
      <c r="O3085">
        <v>3</v>
      </c>
      <c r="P3085">
        <v>703</v>
      </c>
      <c r="Q3085" t="s">
        <v>73</v>
      </c>
      <c r="R3085">
        <v>0</v>
      </c>
      <c r="S3085">
        <v>879</v>
      </c>
      <c r="T3085" s="4">
        <v>44585</v>
      </c>
      <c r="U3085">
        <v>0</v>
      </c>
      <c r="V3085">
        <v>0</v>
      </c>
      <c r="W3085" t="s">
        <v>75</v>
      </c>
      <c r="Y3085">
        <v>2</v>
      </c>
      <c r="Z3085" t="s">
        <v>75</v>
      </c>
      <c r="AA3085" t="s">
        <v>74</v>
      </c>
      <c r="AB3085" t="s">
        <v>75</v>
      </c>
      <c r="AC3085">
        <v>0</v>
      </c>
      <c r="AD3085" t="s">
        <v>74</v>
      </c>
      <c r="AE3085" t="s">
        <v>422</v>
      </c>
      <c r="AF3085" s="4">
        <v>44645</v>
      </c>
      <c r="AG3085">
        <v>703</v>
      </c>
    </row>
    <row r="3086" spans="1:33" x14ac:dyDescent="0.6">
      <c r="A3086">
        <v>39620272461</v>
      </c>
      <c r="B3086" t="s">
        <v>1415</v>
      </c>
      <c r="C3086">
        <v>88133356940</v>
      </c>
      <c r="D3086" t="s">
        <v>1679</v>
      </c>
      <c r="E3086" s="3">
        <v>10000</v>
      </c>
      <c r="F3086">
        <v>9.9</v>
      </c>
      <c r="G3086">
        <v>0</v>
      </c>
      <c r="H3086" s="3">
        <v>1395</v>
      </c>
      <c r="I3086" s="3">
        <v>1395</v>
      </c>
      <c r="J3086" s="4">
        <v>44078</v>
      </c>
      <c r="K3086">
        <v>12</v>
      </c>
      <c r="L3086">
        <v>10</v>
      </c>
      <c r="M3086">
        <v>2</v>
      </c>
      <c r="N3086">
        <v>4</v>
      </c>
      <c r="O3086">
        <v>4</v>
      </c>
      <c r="P3086">
        <v>704</v>
      </c>
      <c r="Q3086" t="s">
        <v>73</v>
      </c>
      <c r="R3086">
        <v>0</v>
      </c>
      <c r="S3086">
        <v>879</v>
      </c>
      <c r="T3086" s="4">
        <v>44409</v>
      </c>
      <c r="U3086">
        <v>0</v>
      </c>
      <c r="V3086">
        <v>58.28</v>
      </c>
      <c r="Z3086" t="s">
        <v>75</v>
      </c>
      <c r="AA3086" t="s">
        <v>74</v>
      </c>
      <c r="AB3086" t="s">
        <v>75</v>
      </c>
      <c r="AC3086">
        <v>0</v>
      </c>
      <c r="AD3086" t="s">
        <v>74</v>
      </c>
      <c r="AE3086" t="s">
        <v>139</v>
      </c>
      <c r="AF3086" s="4">
        <v>44498</v>
      </c>
      <c r="AG3086">
        <v>704</v>
      </c>
    </row>
    <row r="3087" spans="1:33" x14ac:dyDescent="0.6">
      <c r="A3087">
        <v>39620328608</v>
      </c>
      <c r="B3087" t="s">
        <v>1415</v>
      </c>
      <c r="C3087">
        <v>85033683327</v>
      </c>
      <c r="D3087" t="s">
        <v>1680</v>
      </c>
      <c r="E3087" s="3">
        <v>10000</v>
      </c>
      <c r="F3087">
        <v>9.9</v>
      </c>
      <c r="G3087">
        <v>0</v>
      </c>
      <c r="H3087" s="3">
        <v>6675.63</v>
      </c>
      <c r="I3087" s="3">
        <v>6675.63</v>
      </c>
      <c r="J3087" s="4">
        <v>44077</v>
      </c>
      <c r="K3087">
        <v>12</v>
      </c>
      <c r="L3087">
        <v>4</v>
      </c>
      <c r="M3087">
        <v>8</v>
      </c>
      <c r="N3087">
        <v>4</v>
      </c>
      <c r="O3087">
        <v>4</v>
      </c>
      <c r="P3087">
        <v>704</v>
      </c>
      <c r="Q3087" t="s">
        <v>73</v>
      </c>
      <c r="R3087">
        <v>0</v>
      </c>
      <c r="S3087">
        <v>879</v>
      </c>
      <c r="T3087" s="4">
        <v>44228</v>
      </c>
      <c r="U3087">
        <v>51.64</v>
      </c>
      <c r="V3087">
        <v>630.25</v>
      </c>
      <c r="W3087" t="s">
        <v>75</v>
      </c>
      <c r="Y3087">
        <v>4</v>
      </c>
      <c r="Z3087" t="s">
        <v>75</v>
      </c>
      <c r="AA3087" t="s">
        <v>74</v>
      </c>
      <c r="AB3087" t="s">
        <v>75</v>
      </c>
      <c r="AC3087">
        <v>0</v>
      </c>
      <c r="AD3087" t="s">
        <v>74</v>
      </c>
      <c r="AE3087" t="s">
        <v>139</v>
      </c>
      <c r="AF3087" s="4">
        <v>44317</v>
      </c>
      <c r="AG3087">
        <v>506</v>
      </c>
    </row>
    <row r="3088" spans="1:33" x14ac:dyDescent="0.6">
      <c r="A3088">
        <v>39661947814</v>
      </c>
      <c r="B3088" t="s">
        <v>1415</v>
      </c>
      <c r="C3088">
        <v>87728648868</v>
      </c>
      <c r="D3088" t="s">
        <v>1681</v>
      </c>
      <c r="E3088" s="3">
        <v>10000</v>
      </c>
      <c r="F3088">
        <v>9.9</v>
      </c>
      <c r="G3088">
        <v>0</v>
      </c>
      <c r="H3088" s="3">
        <v>7547</v>
      </c>
      <c r="I3088" s="3">
        <v>7547</v>
      </c>
      <c r="J3088" s="4">
        <v>44093</v>
      </c>
      <c r="K3088">
        <v>12</v>
      </c>
      <c r="L3088">
        <v>3</v>
      </c>
      <c r="M3088">
        <v>9</v>
      </c>
      <c r="N3088">
        <v>4</v>
      </c>
      <c r="O3088">
        <v>4</v>
      </c>
      <c r="P3088">
        <v>704</v>
      </c>
      <c r="Q3088" t="s">
        <v>73</v>
      </c>
      <c r="R3088">
        <v>0</v>
      </c>
      <c r="S3088">
        <v>879</v>
      </c>
      <c r="T3088" s="4">
        <v>44209</v>
      </c>
      <c r="U3088">
        <v>3.34</v>
      </c>
      <c r="V3088">
        <v>722.98</v>
      </c>
      <c r="W3088" t="s">
        <v>75</v>
      </c>
      <c r="Y3088">
        <v>4</v>
      </c>
      <c r="Z3088" t="s">
        <v>75</v>
      </c>
      <c r="AA3088" t="s">
        <v>74</v>
      </c>
      <c r="AB3088" t="s">
        <v>75</v>
      </c>
      <c r="AC3088">
        <v>0</v>
      </c>
      <c r="AD3088" t="s">
        <v>74</v>
      </c>
      <c r="AE3088" t="s">
        <v>139</v>
      </c>
      <c r="AF3088" s="4">
        <v>44299</v>
      </c>
      <c r="AG3088">
        <v>506</v>
      </c>
    </row>
    <row r="3089" spans="1:34" x14ac:dyDescent="0.6">
      <c r="A3089">
        <v>39710080572</v>
      </c>
      <c r="B3089" t="s">
        <v>1415</v>
      </c>
      <c r="C3089">
        <v>87109250792</v>
      </c>
      <c r="D3089" t="s">
        <v>1682</v>
      </c>
      <c r="E3089" s="3">
        <v>10000</v>
      </c>
      <c r="F3089">
        <v>9.9</v>
      </c>
      <c r="G3089">
        <v>50.22</v>
      </c>
      <c r="H3089" s="3">
        <v>4956.3100000000004</v>
      </c>
      <c r="I3089" s="3">
        <v>4906.09</v>
      </c>
      <c r="J3089" s="4">
        <v>44109</v>
      </c>
      <c r="K3089">
        <v>12</v>
      </c>
      <c r="L3089">
        <v>6</v>
      </c>
      <c r="M3089">
        <v>6</v>
      </c>
      <c r="N3089">
        <v>4</v>
      </c>
      <c r="O3089">
        <v>4</v>
      </c>
      <c r="P3089">
        <v>704</v>
      </c>
      <c r="Q3089" t="s">
        <v>73</v>
      </c>
      <c r="R3089">
        <v>0</v>
      </c>
      <c r="S3089">
        <v>879</v>
      </c>
      <c r="T3089" s="4">
        <v>44321</v>
      </c>
      <c r="U3089">
        <v>0</v>
      </c>
      <c r="V3089">
        <v>293.39999999999998</v>
      </c>
      <c r="W3089" t="s">
        <v>75</v>
      </c>
      <c r="Y3089">
        <v>4</v>
      </c>
      <c r="Z3089" t="s">
        <v>75</v>
      </c>
      <c r="AA3089" t="s">
        <v>74</v>
      </c>
      <c r="AB3089" t="s">
        <v>75</v>
      </c>
      <c r="AC3089">
        <v>0</v>
      </c>
      <c r="AD3089" t="s">
        <v>74</v>
      </c>
      <c r="AE3089" t="s">
        <v>139</v>
      </c>
      <c r="AF3089" s="4">
        <v>44410</v>
      </c>
      <c r="AG3089">
        <v>704</v>
      </c>
    </row>
    <row r="3090" spans="1:34" x14ac:dyDescent="0.6">
      <c r="A3090">
        <v>39712247283</v>
      </c>
      <c r="B3090" t="s">
        <v>1415</v>
      </c>
      <c r="C3090">
        <v>85752325330</v>
      </c>
      <c r="D3090" t="s">
        <v>1683</v>
      </c>
      <c r="E3090" s="3">
        <v>10000</v>
      </c>
      <c r="F3090">
        <v>9.9</v>
      </c>
      <c r="G3090">
        <v>0</v>
      </c>
      <c r="H3090" s="3">
        <v>3158.51</v>
      </c>
      <c r="I3090" s="3">
        <v>3158.51</v>
      </c>
      <c r="J3090" s="4">
        <v>44110</v>
      </c>
      <c r="K3090">
        <v>12</v>
      </c>
      <c r="L3090">
        <v>8</v>
      </c>
      <c r="M3090">
        <v>4</v>
      </c>
      <c r="N3090">
        <v>4</v>
      </c>
      <c r="O3090">
        <v>4</v>
      </c>
      <c r="P3090">
        <v>704</v>
      </c>
      <c r="Q3090" t="s">
        <v>73</v>
      </c>
      <c r="R3090">
        <v>0</v>
      </c>
      <c r="S3090">
        <v>879</v>
      </c>
      <c r="T3090" s="4">
        <v>44382</v>
      </c>
      <c r="U3090">
        <v>0</v>
      </c>
      <c r="V3090">
        <v>487.01</v>
      </c>
      <c r="W3090" t="s">
        <v>75</v>
      </c>
      <c r="Y3090">
        <v>4</v>
      </c>
      <c r="Z3090" t="s">
        <v>75</v>
      </c>
      <c r="AA3090" t="s">
        <v>74</v>
      </c>
      <c r="AB3090" t="s">
        <v>75</v>
      </c>
      <c r="AC3090">
        <v>0</v>
      </c>
      <c r="AD3090" t="s">
        <v>74</v>
      </c>
      <c r="AE3090" t="s">
        <v>139</v>
      </c>
      <c r="AF3090" s="4">
        <v>44291</v>
      </c>
      <c r="AG3090">
        <v>506</v>
      </c>
    </row>
    <row r="3091" spans="1:34" x14ac:dyDescent="0.6">
      <c r="A3091">
        <v>39712857141</v>
      </c>
      <c r="B3091" t="s">
        <v>1415</v>
      </c>
      <c r="C3091">
        <v>88634700429</v>
      </c>
      <c r="D3091" t="s">
        <v>1684</v>
      </c>
      <c r="E3091" s="3">
        <v>10000</v>
      </c>
      <c r="F3091">
        <v>9.9</v>
      </c>
      <c r="G3091">
        <v>435.69</v>
      </c>
      <c r="H3091" s="3">
        <v>5671.69</v>
      </c>
      <c r="I3091" s="3">
        <v>5236</v>
      </c>
      <c r="J3091" s="4">
        <v>44110</v>
      </c>
      <c r="K3091">
        <v>12</v>
      </c>
      <c r="L3091">
        <v>6</v>
      </c>
      <c r="M3091">
        <v>6</v>
      </c>
      <c r="N3091">
        <v>4</v>
      </c>
      <c r="O3091">
        <v>4</v>
      </c>
      <c r="P3091">
        <v>704</v>
      </c>
      <c r="Q3091" t="s">
        <v>73</v>
      </c>
      <c r="R3091">
        <v>0</v>
      </c>
      <c r="S3091">
        <v>879</v>
      </c>
      <c r="T3091" s="4">
        <v>44291</v>
      </c>
      <c r="U3091">
        <v>0</v>
      </c>
      <c r="V3091">
        <v>266.91000000000003</v>
      </c>
      <c r="W3091" t="s">
        <v>75</v>
      </c>
      <c r="Y3091">
        <v>4</v>
      </c>
      <c r="Z3091" t="s">
        <v>75</v>
      </c>
      <c r="AA3091" t="s">
        <v>74</v>
      </c>
      <c r="AB3091" t="s">
        <v>75</v>
      </c>
      <c r="AC3091">
        <v>0</v>
      </c>
      <c r="AD3091" t="s">
        <v>74</v>
      </c>
      <c r="AE3091" t="s">
        <v>139</v>
      </c>
      <c r="AF3091" s="4">
        <v>44291</v>
      </c>
      <c r="AG3091">
        <v>506</v>
      </c>
    </row>
    <row r="3092" spans="1:34" x14ac:dyDescent="0.6">
      <c r="A3092">
        <v>39714974769</v>
      </c>
      <c r="B3092" t="s">
        <v>1415</v>
      </c>
      <c r="C3092">
        <v>88195534025</v>
      </c>
      <c r="D3092" t="s">
        <v>1685</v>
      </c>
      <c r="E3092" s="3">
        <v>10000</v>
      </c>
      <c r="F3092">
        <v>9.9</v>
      </c>
      <c r="G3092">
        <v>0</v>
      </c>
      <c r="H3092">
        <v>512.5</v>
      </c>
      <c r="I3092">
        <v>512.5</v>
      </c>
      <c r="J3092" s="4">
        <v>44111</v>
      </c>
      <c r="K3092">
        <v>12</v>
      </c>
      <c r="L3092">
        <v>11</v>
      </c>
      <c r="M3092">
        <v>1</v>
      </c>
      <c r="N3092">
        <v>4</v>
      </c>
      <c r="O3092">
        <v>4</v>
      </c>
      <c r="P3092">
        <v>704</v>
      </c>
      <c r="Q3092" t="s">
        <v>73</v>
      </c>
      <c r="R3092">
        <v>0</v>
      </c>
      <c r="S3092">
        <v>879</v>
      </c>
      <c r="T3092" s="4">
        <v>44474</v>
      </c>
      <c r="U3092">
        <v>0</v>
      </c>
      <c r="V3092">
        <v>16.68</v>
      </c>
      <c r="W3092" t="s">
        <v>75</v>
      </c>
      <c r="Y3092">
        <v>4</v>
      </c>
      <c r="Z3092" t="s">
        <v>75</v>
      </c>
      <c r="AA3092" t="s">
        <v>74</v>
      </c>
      <c r="AB3092" t="s">
        <v>75</v>
      </c>
      <c r="AC3092">
        <v>0</v>
      </c>
      <c r="AD3092" t="s">
        <v>74</v>
      </c>
      <c r="AE3092" t="s">
        <v>139</v>
      </c>
      <c r="AF3092" s="4">
        <v>44533</v>
      </c>
      <c r="AG3092">
        <v>704</v>
      </c>
    </row>
    <row r="3093" spans="1:34" x14ac:dyDescent="0.6">
      <c r="A3093">
        <v>39715906991</v>
      </c>
      <c r="B3093" t="s">
        <v>1415</v>
      </c>
      <c r="C3093">
        <v>85147953363</v>
      </c>
      <c r="D3093" t="s">
        <v>1686</v>
      </c>
      <c r="E3093" s="3">
        <v>10000</v>
      </c>
      <c r="F3093">
        <v>9.9</v>
      </c>
      <c r="G3093">
        <v>0</v>
      </c>
      <c r="H3093" s="3">
        <v>8386</v>
      </c>
      <c r="I3093" s="3">
        <v>8386</v>
      </c>
      <c r="J3093" s="4">
        <v>44111</v>
      </c>
      <c r="K3093">
        <v>12</v>
      </c>
      <c r="L3093">
        <v>2</v>
      </c>
      <c r="M3093">
        <v>10</v>
      </c>
      <c r="N3093">
        <v>4</v>
      </c>
      <c r="O3093">
        <v>4</v>
      </c>
      <c r="P3093">
        <v>704</v>
      </c>
      <c r="Q3093" t="s">
        <v>73</v>
      </c>
      <c r="R3093">
        <v>0</v>
      </c>
      <c r="S3093">
        <v>879</v>
      </c>
      <c r="T3093" s="4">
        <v>44201</v>
      </c>
      <c r="U3093">
        <v>46.94</v>
      </c>
      <c r="V3093">
        <v>852.04</v>
      </c>
      <c r="Z3093" t="s">
        <v>75</v>
      </c>
      <c r="AA3093" t="s">
        <v>74</v>
      </c>
      <c r="AB3093" t="s">
        <v>75</v>
      </c>
      <c r="AC3093">
        <v>0</v>
      </c>
      <c r="AD3093" t="s">
        <v>74</v>
      </c>
      <c r="AE3093" t="s">
        <v>139</v>
      </c>
      <c r="AF3093" s="4">
        <v>44291</v>
      </c>
      <c r="AG3093">
        <v>506</v>
      </c>
    </row>
    <row r="3094" spans="1:34" x14ac:dyDescent="0.6">
      <c r="A3094" t="s">
        <v>14</v>
      </c>
      <c r="B3094" t="s">
        <v>15</v>
      </c>
      <c r="C3094" t="s">
        <v>16</v>
      </c>
      <c r="D3094" t="s">
        <v>17</v>
      </c>
      <c r="E3094" t="s">
        <v>18</v>
      </c>
      <c r="F3094" t="s">
        <v>19</v>
      </c>
      <c r="G3094" t="s">
        <v>69</v>
      </c>
      <c r="H3094" t="s">
        <v>70</v>
      </c>
      <c r="I3094" t="s">
        <v>21</v>
      </c>
      <c r="J3094" t="s">
        <v>19</v>
      </c>
      <c r="K3094" t="s">
        <v>22</v>
      </c>
      <c r="L3094" t="s">
        <v>22</v>
      </c>
      <c r="M3094" t="s">
        <v>22</v>
      </c>
      <c r="N3094" t="s">
        <v>23</v>
      </c>
      <c r="O3094" t="s">
        <v>22</v>
      </c>
      <c r="P3094" t="s">
        <v>24</v>
      </c>
      <c r="Q3094" t="s">
        <v>19</v>
      </c>
      <c r="R3094" t="s">
        <v>25</v>
      </c>
      <c r="S3094" t="s">
        <v>21</v>
      </c>
      <c r="T3094" t="s">
        <v>26</v>
      </c>
      <c r="U3094" t="s">
        <v>14</v>
      </c>
      <c r="V3094" t="s">
        <v>18</v>
      </c>
      <c r="W3094" t="s">
        <v>24</v>
      </c>
      <c r="X3094" t="s">
        <v>27</v>
      </c>
      <c r="Y3094" t="s">
        <v>25</v>
      </c>
      <c r="Z3094" t="s">
        <v>28</v>
      </c>
      <c r="AA3094" t="s">
        <v>29</v>
      </c>
      <c r="AB3094" t="s">
        <v>25</v>
      </c>
      <c r="AC3094" t="s">
        <v>18</v>
      </c>
      <c r="AD3094" t="s">
        <v>26</v>
      </c>
      <c r="AE3094" t="s">
        <v>29</v>
      </c>
      <c r="AF3094" t="s">
        <v>19</v>
      </c>
      <c r="AG3094" t="s">
        <v>30</v>
      </c>
      <c r="AH3094" t="s">
        <v>31</v>
      </c>
    </row>
    <row r="3096" spans="1:34" x14ac:dyDescent="0.6">
      <c r="A3096" t="s">
        <v>101</v>
      </c>
      <c r="B3096" t="s">
        <v>102</v>
      </c>
      <c r="C3096" t="s">
        <v>103</v>
      </c>
      <c r="D3096" t="s">
        <v>104</v>
      </c>
    </row>
    <row r="3098" spans="1:34" x14ac:dyDescent="0.6">
      <c r="A3098" t="s">
        <v>3</v>
      </c>
      <c r="B3098">
        <v>1</v>
      </c>
      <c r="C3098" t="s">
        <v>4</v>
      </c>
      <c r="D3098" t="s">
        <v>5</v>
      </c>
      <c r="E3098" t="s">
        <v>6</v>
      </c>
      <c r="F3098" s="1">
        <v>45383.166666666664</v>
      </c>
      <c r="G3098">
        <v>0</v>
      </c>
    </row>
    <row r="3099" spans="1:34" x14ac:dyDescent="0.6">
      <c r="A3099" t="s">
        <v>7</v>
      </c>
      <c r="E3099" t="s">
        <v>8</v>
      </c>
      <c r="F3099" s="2">
        <v>44621</v>
      </c>
    </row>
    <row r="3100" spans="1:34" x14ac:dyDescent="0.6">
      <c r="C3100" t="s">
        <v>9</v>
      </c>
      <c r="D3100" t="s">
        <v>10</v>
      </c>
    </row>
    <row r="3101" spans="1:34" x14ac:dyDescent="0.6">
      <c r="A3101" t="s">
        <v>11</v>
      </c>
      <c r="B3101" t="s">
        <v>12</v>
      </c>
      <c r="E3101" t="s">
        <v>1687</v>
      </c>
    </row>
    <row r="3102" spans="1:34" x14ac:dyDescent="0.6">
      <c r="A3102" t="s">
        <v>0</v>
      </c>
    </row>
    <row r="3103" spans="1:34" x14ac:dyDescent="0.6">
      <c r="A3103" t="s">
        <v>14</v>
      </c>
      <c r="B3103" t="s">
        <v>15</v>
      </c>
      <c r="C3103" t="s">
        <v>16</v>
      </c>
      <c r="D3103" t="s">
        <v>17</v>
      </c>
      <c r="E3103" t="s">
        <v>18</v>
      </c>
      <c r="F3103" t="s">
        <v>19</v>
      </c>
      <c r="G3103" t="s">
        <v>20</v>
      </c>
      <c r="H3103" t="s">
        <v>21</v>
      </c>
      <c r="I3103" t="s">
        <v>21</v>
      </c>
      <c r="J3103" t="s">
        <v>19</v>
      </c>
      <c r="K3103" t="s">
        <v>22</v>
      </c>
      <c r="L3103" t="s">
        <v>22</v>
      </c>
      <c r="M3103" t="s">
        <v>22</v>
      </c>
      <c r="N3103" t="s">
        <v>23</v>
      </c>
      <c r="O3103" t="s">
        <v>22</v>
      </c>
      <c r="P3103" t="s">
        <v>24</v>
      </c>
      <c r="Q3103" t="s">
        <v>19</v>
      </c>
      <c r="R3103" t="s">
        <v>25</v>
      </c>
      <c r="S3103" t="s">
        <v>21</v>
      </c>
      <c r="T3103" t="s">
        <v>26</v>
      </c>
      <c r="U3103" t="s">
        <v>14</v>
      </c>
      <c r="V3103" t="s">
        <v>18</v>
      </c>
      <c r="W3103" t="s">
        <v>24</v>
      </c>
      <c r="X3103" t="s">
        <v>27</v>
      </c>
      <c r="Y3103" t="s">
        <v>25</v>
      </c>
      <c r="Z3103" t="s">
        <v>28</v>
      </c>
      <c r="AA3103" t="s">
        <v>29</v>
      </c>
      <c r="AB3103" t="s">
        <v>25</v>
      </c>
      <c r="AC3103" t="s">
        <v>18</v>
      </c>
      <c r="AD3103" t="s">
        <v>26</v>
      </c>
      <c r="AE3103" t="s">
        <v>29</v>
      </c>
      <c r="AF3103" t="s">
        <v>19</v>
      </c>
      <c r="AG3103" t="s">
        <v>30</v>
      </c>
      <c r="AH3103" t="s">
        <v>31</v>
      </c>
    </row>
    <row r="3104" spans="1:34" x14ac:dyDescent="0.6">
      <c r="A3104" t="s">
        <v>32</v>
      </c>
      <c r="B3104" t="s">
        <v>33</v>
      </c>
      <c r="C3104" t="s">
        <v>34</v>
      </c>
      <c r="D3104" t="s">
        <v>35</v>
      </c>
      <c r="E3104" t="s">
        <v>36</v>
      </c>
      <c r="F3104" t="s">
        <v>37</v>
      </c>
      <c r="G3104" t="s">
        <v>38</v>
      </c>
      <c r="H3104" t="s">
        <v>39</v>
      </c>
      <c r="I3104" t="s">
        <v>40</v>
      </c>
      <c r="J3104" t="s">
        <v>41</v>
      </c>
      <c r="K3104" t="s">
        <v>42</v>
      </c>
      <c r="L3104" t="s">
        <v>42</v>
      </c>
      <c r="M3104" t="s">
        <v>42</v>
      </c>
      <c r="N3104" t="s">
        <v>43</v>
      </c>
      <c r="O3104" t="s">
        <v>44</v>
      </c>
      <c r="P3104" t="s">
        <v>45</v>
      </c>
      <c r="Q3104" t="s">
        <v>46</v>
      </c>
      <c r="R3104" t="s">
        <v>47</v>
      </c>
      <c r="S3104" t="s">
        <v>48</v>
      </c>
      <c r="T3104" t="s">
        <v>49</v>
      </c>
      <c r="U3104" t="s">
        <v>50</v>
      </c>
      <c r="V3104" t="s">
        <v>51</v>
      </c>
      <c r="W3104" t="s">
        <v>52</v>
      </c>
      <c r="X3104" t="s">
        <v>53</v>
      </c>
      <c r="Y3104" t="s">
        <v>54</v>
      </c>
      <c r="Z3104" t="s">
        <v>55</v>
      </c>
      <c r="AA3104" t="s">
        <v>56</v>
      </c>
      <c r="AB3104" t="s">
        <v>57</v>
      </c>
      <c r="AC3104" t="s">
        <v>58</v>
      </c>
      <c r="AD3104" t="s">
        <v>59</v>
      </c>
      <c r="AE3104" t="s">
        <v>60</v>
      </c>
      <c r="AF3104" t="s">
        <v>61</v>
      </c>
      <c r="AG3104" t="s">
        <v>62</v>
      </c>
    </row>
    <row r="3105" spans="1:34" x14ac:dyDescent="0.6">
      <c r="J3105" t="s">
        <v>63</v>
      </c>
      <c r="K3105" t="s">
        <v>64</v>
      </c>
      <c r="L3105" t="s">
        <v>65</v>
      </c>
      <c r="M3105" t="s">
        <v>66</v>
      </c>
      <c r="N3105" t="s">
        <v>67</v>
      </c>
      <c r="O3105" t="s">
        <v>67</v>
      </c>
      <c r="P3105" t="s">
        <v>68</v>
      </c>
    </row>
    <row r="3106" spans="1:34" x14ac:dyDescent="0.6">
      <c r="A3106" t="s">
        <v>14</v>
      </c>
      <c r="B3106" t="s">
        <v>15</v>
      </c>
      <c r="C3106" t="s">
        <v>16</v>
      </c>
      <c r="D3106" t="s">
        <v>17</v>
      </c>
      <c r="E3106" t="s">
        <v>18</v>
      </c>
      <c r="F3106" t="s">
        <v>19</v>
      </c>
      <c r="G3106" t="s">
        <v>69</v>
      </c>
      <c r="H3106" t="s">
        <v>70</v>
      </c>
      <c r="I3106" t="s">
        <v>21</v>
      </c>
      <c r="J3106" t="s">
        <v>19</v>
      </c>
      <c r="K3106" t="s">
        <v>22</v>
      </c>
      <c r="L3106" t="s">
        <v>22</v>
      </c>
      <c r="M3106" t="s">
        <v>22</v>
      </c>
      <c r="N3106" t="s">
        <v>23</v>
      </c>
      <c r="O3106" t="s">
        <v>22</v>
      </c>
      <c r="P3106" t="s">
        <v>24</v>
      </c>
      <c r="Q3106" t="s">
        <v>19</v>
      </c>
      <c r="R3106" t="s">
        <v>25</v>
      </c>
      <c r="S3106" t="s">
        <v>21</v>
      </c>
      <c r="T3106" t="s">
        <v>26</v>
      </c>
      <c r="U3106" t="s">
        <v>14</v>
      </c>
      <c r="V3106" t="s">
        <v>18</v>
      </c>
      <c r="W3106" t="s">
        <v>24</v>
      </c>
      <c r="X3106" t="s">
        <v>27</v>
      </c>
      <c r="Y3106" t="s">
        <v>25</v>
      </c>
      <c r="Z3106" t="s">
        <v>28</v>
      </c>
      <c r="AA3106" t="s">
        <v>29</v>
      </c>
      <c r="AB3106" t="s">
        <v>25</v>
      </c>
      <c r="AC3106" t="s">
        <v>18</v>
      </c>
      <c r="AD3106" t="s">
        <v>26</v>
      </c>
      <c r="AE3106" t="s">
        <v>29</v>
      </c>
      <c r="AF3106" t="s">
        <v>19</v>
      </c>
      <c r="AG3106" t="s">
        <v>30</v>
      </c>
      <c r="AH3106" t="s">
        <v>31</v>
      </c>
    </row>
    <row r="3107" spans="1:34" x14ac:dyDescent="0.6">
      <c r="A3107">
        <v>39724923858</v>
      </c>
      <c r="B3107" t="s">
        <v>1415</v>
      </c>
      <c r="C3107">
        <v>86051231213</v>
      </c>
      <c r="D3107" t="s">
        <v>1688</v>
      </c>
      <c r="E3107" s="3">
        <v>10000</v>
      </c>
      <c r="F3107">
        <v>9.9</v>
      </c>
      <c r="G3107">
        <v>0.84</v>
      </c>
      <c r="H3107">
        <v>485.99</v>
      </c>
      <c r="I3107">
        <v>485.15</v>
      </c>
      <c r="J3107" s="4">
        <v>44115</v>
      </c>
      <c r="K3107">
        <v>12</v>
      </c>
      <c r="L3107">
        <v>11</v>
      </c>
      <c r="M3107">
        <v>1</v>
      </c>
      <c r="N3107">
        <v>4</v>
      </c>
      <c r="O3107">
        <v>4</v>
      </c>
      <c r="P3107">
        <v>704</v>
      </c>
      <c r="Q3107" t="s">
        <v>73</v>
      </c>
      <c r="R3107">
        <v>0</v>
      </c>
      <c r="S3107">
        <v>879</v>
      </c>
      <c r="T3107" s="4">
        <v>44479</v>
      </c>
      <c r="U3107">
        <v>0</v>
      </c>
      <c r="V3107">
        <v>6.89</v>
      </c>
      <c r="W3107" t="s">
        <v>75</v>
      </c>
      <c r="Y3107">
        <v>4</v>
      </c>
      <c r="Z3107" t="s">
        <v>75</v>
      </c>
      <c r="AA3107" t="s">
        <v>74</v>
      </c>
      <c r="AB3107" t="s">
        <v>75</v>
      </c>
      <c r="AC3107">
        <v>0</v>
      </c>
      <c r="AD3107" t="s">
        <v>74</v>
      </c>
      <c r="AE3107" t="s">
        <v>139</v>
      </c>
      <c r="AF3107" s="4">
        <v>44569</v>
      </c>
      <c r="AG3107">
        <v>704</v>
      </c>
    </row>
    <row r="3108" spans="1:34" x14ac:dyDescent="0.6">
      <c r="A3108">
        <v>39724925798</v>
      </c>
      <c r="B3108" t="s">
        <v>1415</v>
      </c>
      <c r="C3108">
        <v>86486299879</v>
      </c>
      <c r="D3108" t="s">
        <v>1689</v>
      </c>
      <c r="E3108" s="3">
        <v>10000</v>
      </c>
      <c r="F3108">
        <v>9.9</v>
      </c>
      <c r="G3108">
        <v>0</v>
      </c>
      <c r="H3108" s="3">
        <v>8368</v>
      </c>
      <c r="I3108" s="3">
        <v>8368</v>
      </c>
      <c r="J3108" s="4">
        <v>44115</v>
      </c>
      <c r="K3108">
        <v>12</v>
      </c>
      <c r="L3108">
        <v>2</v>
      </c>
      <c r="M3108">
        <v>10</v>
      </c>
      <c r="N3108">
        <v>4</v>
      </c>
      <c r="O3108">
        <v>4</v>
      </c>
      <c r="P3108">
        <v>704</v>
      </c>
      <c r="Q3108" t="s">
        <v>73</v>
      </c>
      <c r="R3108">
        <v>0</v>
      </c>
      <c r="S3108">
        <v>879</v>
      </c>
      <c r="T3108" s="4">
        <v>44206</v>
      </c>
      <c r="U3108">
        <v>60.25</v>
      </c>
      <c r="V3108">
        <v>862.72</v>
      </c>
      <c r="W3108" t="s">
        <v>75</v>
      </c>
      <c r="Y3108">
        <v>4</v>
      </c>
      <c r="Z3108" t="s">
        <v>75</v>
      </c>
      <c r="AA3108" t="s">
        <v>74</v>
      </c>
      <c r="AB3108" t="s">
        <v>75</v>
      </c>
      <c r="AC3108">
        <v>0</v>
      </c>
      <c r="AD3108" t="s">
        <v>74</v>
      </c>
      <c r="AE3108" t="s">
        <v>139</v>
      </c>
      <c r="AF3108" s="4">
        <v>44296</v>
      </c>
      <c r="AG3108">
        <v>506</v>
      </c>
    </row>
    <row r="3109" spans="1:34" x14ac:dyDescent="0.6">
      <c r="A3109">
        <v>39724973253</v>
      </c>
      <c r="B3109" t="s">
        <v>1415</v>
      </c>
      <c r="C3109">
        <v>85745468764</v>
      </c>
      <c r="D3109" t="s">
        <v>1690</v>
      </c>
      <c r="E3109" s="3">
        <v>10000</v>
      </c>
      <c r="F3109">
        <v>9.9</v>
      </c>
      <c r="G3109">
        <v>0</v>
      </c>
      <c r="H3109" s="3">
        <v>3178</v>
      </c>
      <c r="I3109" s="3">
        <v>3178</v>
      </c>
      <c r="J3109" s="4">
        <v>44115</v>
      </c>
      <c r="K3109">
        <v>12</v>
      </c>
      <c r="L3109">
        <v>8</v>
      </c>
      <c r="M3109">
        <v>4</v>
      </c>
      <c r="N3109">
        <v>4</v>
      </c>
      <c r="O3109">
        <v>4</v>
      </c>
      <c r="P3109">
        <v>704</v>
      </c>
      <c r="Q3109" t="s">
        <v>73</v>
      </c>
      <c r="R3109">
        <v>0</v>
      </c>
      <c r="S3109">
        <v>879</v>
      </c>
      <c r="T3109" s="4">
        <v>44387</v>
      </c>
      <c r="U3109">
        <v>0</v>
      </c>
      <c r="V3109">
        <v>132.59</v>
      </c>
      <c r="W3109" t="s">
        <v>75</v>
      </c>
      <c r="Y3109">
        <v>4</v>
      </c>
      <c r="Z3109" t="s">
        <v>75</v>
      </c>
      <c r="AA3109" t="s">
        <v>74</v>
      </c>
      <c r="AB3109" t="s">
        <v>75</v>
      </c>
      <c r="AC3109">
        <v>0</v>
      </c>
      <c r="AD3109" t="s">
        <v>74</v>
      </c>
      <c r="AE3109" t="s">
        <v>139</v>
      </c>
      <c r="AF3109" s="4">
        <v>44476</v>
      </c>
      <c r="AG3109">
        <v>704</v>
      </c>
    </row>
    <row r="3110" spans="1:34" x14ac:dyDescent="0.6">
      <c r="A3110">
        <v>39734737600</v>
      </c>
      <c r="B3110" t="s">
        <v>1415</v>
      </c>
      <c r="C3110">
        <v>88764156137</v>
      </c>
      <c r="D3110" t="s">
        <v>1691</v>
      </c>
      <c r="E3110" s="3">
        <v>10000</v>
      </c>
      <c r="F3110">
        <v>9.9</v>
      </c>
      <c r="G3110">
        <v>0.84</v>
      </c>
      <c r="H3110">
        <v>491.84</v>
      </c>
      <c r="I3110">
        <v>491</v>
      </c>
      <c r="J3110" s="4">
        <v>44119</v>
      </c>
      <c r="K3110">
        <v>12</v>
      </c>
      <c r="L3110">
        <v>11</v>
      </c>
      <c r="M3110">
        <v>1</v>
      </c>
      <c r="N3110">
        <v>4</v>
      </c>
      <c r="O3110">
        <v>4</v>
      </c>
      <c r="P3110">
        <v>704</v>
      </c>
      <c r="Q3110" t="s">
        <v>73</v>
      </c>
      <c r="R3110">
        <v>0</v>
      </c>
      <c r="S3110">
        <v>879</v>
      </c>
      <c r="T3110" s="4">
        <v>44481</v>
      </c>
      <c r="U3110">
        <v>0</v>
      </c>
      <c r="V3110">
        <v>6.89</v>
      </c>
      <c r="W3110" t="s">
        <v>75</v>
      </c>
      <c r="Y3110">
        <v>4</v>
      </c>
      <c r="Z3110" t="s">
        <v>75</v>
      </c>
      <c r="AA3110" t="s">
        <v>74</v>
      </c>
      <c r="AB3110" t="s">
        <v>75</v>
      </c>
      <c r="AC3110">
        <v>0</v>
      </c>
      <c r="AD3110" t="s">
        <v>74</v>
      </c>
      <c r="AE3110" t="s">
        <v>139</v>
      </c>
      <c r="AF3110" s="4">
        <v>44571</v>
      </c>
      <c r="AG3110">
        <v>704</v>
      </c>
    </row>
    <row r="3111" spans="1:34" x14ac:dyDescent="0.6">
      <c r="A3111">
        <v>39736721756</v>
      </c>
      <c r="B3111" t="s">
        <v>1415</v>
      </c>
      <c r="C3111">
        <v>90479394715</v>
      </c>
      <c r="D3111" t="s">
        <v>1692</v>
      </c>
      <c r="E3111" s="3">
        <v>10000</v>
      </c>
      <c r="F3111">
        <v>9.9</v>
      </c>
      <c r="G3111">
        <v>0</v>
      </c>
      <c r="H3111" s="3">
        <v>5876.41</v>
      </c>
      <c r="I3111" s="3">
        <v>5876.41</v>
      </c>
      <c r="J3111" s="4">
        <v>44120</v>
      </c>
      <c r="K3111">
        <v>12</v>
      </c>
      <c r="L3111">
        <v>5</v>
      </c>
      <c r="M3111">
        <v>7</v>
      </c>
      <c r="N3111">
        <v>4</v>
      </c>
      <c r="O3111">
        <v>4</v>
      </c>
      <c r="P3111">
        <v>704</v>
      </c>
      <c r="Q3111" t="s">
        <v>73</v>
      </c>
      <c r="R3111">
        <v>0</v>
      </c>
      <c r="S3111">
        <v>879</v>
      </c>
      <c r="T3111" s="4">
        <v>44298</v>
      </c>
      <c r="U3111">
        <v>0</v>
      </c>
      <c r="V3111">
        <v>456.51</v>
      </c>
      <c r="W3111" t="s">
        <v>75</v>
      </c>
      <c r="Y3111">
        <v>4</v>
      </c>
      <c r="Z3111" t="s">
        <v>75</v>
      </c>
      <c r="AA3111" t="s">
        <v>74</v>
      </c>
      <c r="AB3111" t="s">
        <v>75</v>
      </c>
      <c r="AC3111">
        <v>0</v>
      </c>
      <c r="AD3111" t="s">
        <v>74</v>
      </c>
      <c r="AE3111" t="s">
        <v>139</v>
      </c>
      <c r="AF3111" s="4">
        <v>44371</v>
      </c>
      <c r="AG3111">
        <v>704</v>
      </c>
    </row>
    <row r="3112" spans="1:34" x14ac:dyDescent="0.6">
      <c r="A3112">
        <v>39739483897</v>
      </c>
      <c r="B3112" t="s">
        <v>1415</v>
      </c>
      <c r="C3112">
        <v>90059389394</v>
      </c>
      <c r="D3112" t="s">
        <v>1693</v>
      </c>
      <c r="E3112" s="3">
        <v>10000</v>
      </c>
      <c r="F3112">
        <v>9.9</v>
      </c>
      <c r="G3112">
        <v>123.73</v>
      </c>
      <c r="H3112" s="3">
        <v>5050.43</v>
      </c>
      <c r="I3112" s="3">
        <v>4926.7</v>
      </c>
      <c r="J3112" s="4">
        <v>44121</v>
      </c>
      <c r="K3112">
        <v>12</v>
      </c>
      <c r="L3112">
        <v>6</v>
      </c>
      <c r="M3112">
        <v>6</v>
      </c>
      <c r="N3112">
        <v>4</v>
      </c>
      <c r="O3112">
        <v>4</v>
      </c>
      <c r="P3112">
        <v>704</v>
      </c>
      <c r="Q3112" t="s">
        <v>73</v>
      </c>
      <c r="R3112">
        <v>0</v>
      </c>
      <c r="S3112">
        <v>879</v>
      </c>
      <c r="T3112" s="4">
        <v>44328</v>
      </c>
      <c r="U3112">
        <v>227.9</v>
      </c>
      <c r="V3112">
        <v>359.23</v>
      </c>
      <c r="W3112" t="s">
        <v>75</v>
      </c>
      <c r="Y3112">
        <v>4</v>
      </c>
      <c r="Z3112" t="s">
        <v>75</v>
      </c>
      <c r="AA3112" t="s">
        <v>74</v>
      </c>
      <c r="AB3112" t="s">
        <v>75</v>
      </c>
      <c r="AC3112">
        <v>0</v>
      </c>
      <c r="AD3112" t="s">
        <v>74</v>
      </c>
      <c r="AE3112" t="s">
        <v>139</v>
      </c>
      <c r="AF3112" s="4">
        <v>44417</v>
      </c>
      <c r="AG3112">
        <v>704</v>
      </c>
    </row>
    <row r="3113" spans="1:34" x14ac:dyDescent="0.6">
      <c r="A3113">
        <v>39743261153</v>
      </c>
      <c r="B3113" t="s">
        <v>1415</v>
      </c>
      <c r="C3113">
        <v>85774452002</v>
      </c>
      <c r="D3113" t="s">
        <v>1694</v>
      </c>
      <c r="E3113" s="3">
        <v>10000</v>
      </c>
      <c r="F3113">
        <v>9.9</v>
      </c>
      <c r="G3113">
        <v>0</v>
      </c>
      <c r="H3113" s="3">
        <v>3148.25</v>
      </c>
      <c r="I3113" s="3">
        <v>3148.25</v>
      </c>
      <c r="J3113" s="4">
        <v>44123</v>
      </c>
      <c r="K3113">
        <v>12</v>
      </c>
      <c r="L3113">
        <v>8</v>
      </c>
      <c r="M3113">
        <v>4</v>
      </c>
      <c r="N3113">
        <v>4</v>
      </c>
      <c r="O3113">
        <v>4</v>
      </c>
      <c r="P3113">
        <v>704</v>
      </c>
      <c r="Q3113" t="s">
        <v>73</v>
      </c>
      <c r="R3113">
        <v>0</v>
      </c>
      <c r="S3113">
        <v>879</v>
      </c>
      <c r="T3113" s="4">
        <v>44392</v>
      </c>
      <c r="U3113">
        <v>0</v>
      </c>
      <c r="V3113">
        <v>486.4</v>
      </c>
      <c r="W3113" t="s">
        <v>75</v>
      </c>
      <c r="Y3113">
        <v>4</v>
      </c>
      <c r="Z3113" t="s">
        <v>75</v>
      </c>
      <c r="AA3113" t="s">
        <v>74</v>
      </c>
      <c r="AB3113" t="s">
        <v>75</v>
      </c>
      <c r="AC3113">
        <v>0</v>
      </c>
      <c r="AD3113" t="s">
        <v>74</v>
      </c>
      <c r="AE3113" t="s">
        <v>139</v>
      </c>
      <c r="AF3113" s="4">
        <v>44301</v>
      </c>
      <c r="AG3113">
        <v>506</v>
      </c>
    </row>
    <row r="3114" spans="1:34" x14ac:dyDescent="0.6">
      <c r="A3114">
        <v>39743516307</v>
      </c>
      <c r="B3114" t="s">
        <v>1415</v>
      </c>
      <c r="C3114">
        <v>90611749739</v>
      </c>
      <c r="D3114" t="s">
        <v>1695</v>
      </c>
      <c r="E3114" s="3">
        <v>10000</v>
      </c>
      <c r="F3114">
        <v>9.9</v>
      </c>
      <c r="G3114">
        <v>0</v>
      </c>
      <c r="H3114" s="3">
        <v>7539.8</v>
      </c>
      <c r="I3114" s="3">
        <v>7539.8</v>
      </c>
      <c r="J3114" s="4">
        <v>44123</v>
      </c>
      <c r="K3114">
        <v>12</v>
      </c>
      <c r="L3114">
        <v>3</v>
      </c>
      <c r="M3114">
        <v>9</v>
      </c>
      <c r="N3114">
        <v>4</v>
      </c>
      <c r="O3114">
        <v>4</v>
      </c>
      <c r="P3114">
        <v>704</v>
      </c>
      <c r="Q3114" t="s">
        <v>73</v>
      </c>
      <c r="R3114">
        <v>0</v>
      </c>
      <c r="S3114">
        <v>879</v>
      </c>
      <c r="T3114" s="4">
        <v>44242</v>
      </c>
      <c r="U3114">
        <v>56.38</v>
      </c>
      <c r="V3114">
        <v>709.92</v>
      </c>
      <c r="W3114" t="s">
        <v>75</v>
      </c>
      <c r="Y3114">
        <v>4</v>
      </c>
      <c r="Z3114" t="s">
        <v>75</v>
      </c>
      <c r="AA3114" t="s">
        <v>74</v>
      </c>
      <c r="AB3114" t="s">
        <v>75</v>
      </c>
      <c r="AC3114">
        <v>0</v>
      </c>
      <c r="AD3114" t="s">
        <v>74</v>
      </c>
      <c r="AE3114" t="s">
        <v>139</v>
      </c>
      <c r="AF3114" s="4">
        <v>44331</v>
      </c>
      <c r="AG3114">
        <v>506</v>
      </c>
    </row>
    <row r="3115" spans="1:34" x14ac:dyDescent="0.6">
      <c r="A3115">
        <v>39743852395</v>
      </c>
      <c r="B3115" t="s">
        <v>1415</v>
      </c>
      <c r="C3115">
        <v>86051230865</v>
      </c>
      <c r="D3115" t="s">
        <v>1696</v>
      </c>
      <c r="E3115" s="3">
        <v>10000</v>
      </c>
      <c r="F3115">
        <v>9.9</v>
      </c>
      <c r="G3115">
        <v>0</v>
      </c>
      <c r="H3115">
        <v>508.13</v>
      </c>
      <c r="I3115">
        <v>508.13</v>
      </c>
      <c r="J3115" s="4">
        <v>44123</v>
      </c>
      <c r="K3115">
        <v>12</v>
      </c>
      <c r="L3115">
        <v>11</v>
      </c>
      <c r="M3115">
        <v>1</v>
      </c>
      <c r="N3115">
        <v>4</v>
      </c>
      <c r="O3115">
        <v>4</v>
      </c>
      <c r="P3115">
        <v>704</v>
      </c>
      <c r="Q3115" t="s">
        <v>73</v>
      </c>
      <c r="R3115">
        <v>0</v>
      </c>
      <c r="S3115">
        <v>879</v>
      </c>
      <c r="T3115" s="4">
        <v>44484</v>
      </c>
      <c r="U3115">
        <v>0</v>
      </c>
      <c r="V3115">
        <v>26.04</v>
      </c>
      <c r="Z3115" t="s">
        <v>75</v>
      </c>
      <c r="AA3115" t="s">
        <v>74</v>
      </c>
      <c r="AB3115" t="s">
        <v>75</v>
      </c>
      <c r="AC3115">
        <v>0</v>
      </c>
      <c r="AD3115" t="s">
        <v>74</v>
      </c>
      <c r="AE3115" t="s">
        <v>139</v>
      </c>
      <c r="AF3115" s="4">
        <v>44543</v>
      </c>
      <c r="AG3115">
        <v>704</v>
      </c>
    </row>
    <row r="3116" spans="1:34" x14ac:dyDescent="0.6">
      <c r="A3116">
        <v>39745173717</v>
      </c>
      <c r="B3116" t="s">
        <v>1415</v>
      </c>
      <c r="C3116">
        <v>87117934852</v>
      </c>
      <c r="D3116" t="s">
        <v>1697</v>
      </c>
      <c r="E3116" s="3">
        <v>10000</v>
      </c>
      <c r="F3116">
        <v>9.9</v>
      </c>
      <c r="G3116">
        <v>0</v>
      </c>
      <c r="H3116">
        <v>521</v>
      </c>
      <c r="I3116">
        <v>521</v>
      </c>
      <c r="J3116" s="4">
        <v>44124</v>
      </c>
      <c r="K3116">
        <v>12</v>
      </c>
      <c r="L3116">
        <v>11</v>
      </c>
      <c r="M3116">
        <v>1</v>
      </c>
      <c r="N3116">
        <v>4</v>
      </c>
      <c r="O3116">
        <v>4</v>
      </c>
      <c r="P3116">
        <v>704</v>
      </c>
      <c r="Q3116" t="s">
        <v>73</v>
      </c>
      <c r="R3116">
        <v>0</v>
      </c>
      <c r="S3116">
        <v>879</v>
      </c>
      <c r="T3116" s="4">
        <v>44484</v>
      </c>
      <c r="U3116">
        <v>0</v>
      </c>
      <c r="V3116">
        <v>128.38</v>
      </c>
      <c r="W3116" t="s">
        <v>75</v>
      </c>
      <c r="Y3116">
        <v>4</v>
      </c>
      <c r="Z3116" t="s">
        <v>75</v>
      </c>
      <c r="AA3116" t="s">
        <v>74</v>
      </c>
      <c r="AB3116" t="s">
        <v>75</v>
      </c>
      <c r="AC3116">
        <v>0</v>
      </c>
      <c r="AD3116" t="s">
        <v>74</v>
      </c>
      <c r="AE3116" t="s">
        <v>139</v>
      </c>
      <c r="AF3116" s="4">
        <v>44481</v>
      </c>
      <c r="AG3116">
        <v>704</v>
      </c>
    </row>
    <row r="3117" spans="1:34" x14ac:dyDescent="0.6">
      <c r="A3117">
        <v>39745297495</v>
      </c>
      <c r="B3117" t="s">
        <v>1415</v>
      </c>
      <c r="C3117">
        <v>90095721997</v>
      </c>
      <c r="D3117" t="s">
        <v>1698</v>
      </c>
      <c r="E3117" s="3">
        <v>10000</v>
      </c>
      <c r="F3117">
        <v>9.9</v>
      </c>
      <c r="G3117">
        <v>0</v>
      </c>
      <c r="H3117" s="3">
        <v>7539.21</v>
      </c>
      <c r="I3117" s="3">
        <v>7539.21</v>
      </c>
      <c r="J3117" s="4">
        <v>44124</v>
      </c>
      <c r="K3117">
        <v>12</v>
      </c>
      <c r="L3117">
        <v>3</v>
      </c>
      <c r="M3117">
        <v>9</v>
      </c>
      <c r="N3117">
        <v>4</v>
      </c>
      <c r="O3117">
        <v>4</v>
      </c>
      <c r="P3117">
        <v>704</v>
      </c>
      <c r="Q3117" t="s">
        <v>73</v>
      </c>
      <c r="R3117">
        <v>0</v>
      </c>
      <c r="S3117">
        <v>879</v>
      </c>
      <c r="T3117" s="4">
        <v>44242</v>
      </c>
      <c r="U3117">
        <v>56.38</v>
      </c>
      <c r="V3117">
        <v>709.72</v>
      </c>
      <c r="W3117" t="s">
        <v>75</v>
      </c>
      <c r="Y3117">
        <v>4</v>
      </c>
      <c r="Z3117" t="s">
        <v>75</v>
      </c>
      <c r="AA3117" t="s">
        <v>74</v>
      </c>
      <c r="AB3117" t="s">
        <v>75</v>
      </c>
      <c r="AC3117">
        <v>0</v>
      </c>
      <c r="AD3117" t="s">
        <v>74</v>
      </c>
      <c r="AE3117" t="s">
        <v>139</v>
      </c>
      <c r="AF3117" s="4">
        <v>44331</v>
      </c>
      <c r="AG3117">
        <v>506</v>
      </c>
    </row>
    <row r="3118" spans="1:34" x14ac:dyDescent="0.6">
      <c r="A3118">
        <v>39746543622</v>
      </c>
      <c r="B3118" t="s">
        <v>1415</v>
      </c>
      <c r="C3118">
        <v>88620562596</v>
      </c>
      <c r="D3118" t="s">
        <v>1699</v>
      </c>
      <c r="E3118" s="3">
        <v>10000</v>
      </c>
      <c r="F3118">
        <v>9.9</v>
      </c>
      <c r="G3118">
        <v>18.45</v>
      </c>
      <c r="H3118" s="3">
        <v>2434.04</v>
      </c>
      <c r="I3118" s="3">
        <v>2415.59</v>
      </c>
      <c r="J3118" s="4">
        <v>44124</v>
      </c>
      <c r="K3118">
        <v>12</v>
      </c>
      <c r="L3118">
        <v>9</v>
      </c>
      <c r="M3118">
        <v>3</v>
      </c>
      <c r="N3118">
        <v>4</v>
      </c>
      <c r="O3118">
        <v>4</v>
      </c>
      <c r="P3118">
        <v>704</v>
      </c>
      <c r="Q3118" t="s">
        <v>73</v>
      </c>
      <c r="R3118">
        <v>0</v>
      </c>
      <c r="S3118">
        <v>879</v>
      </c>
      <c r="T3118" s="4">
        <v>44423</v>
      </c>
      <c r="U3118">
        <v>5.91</v>
      </c>
      <c r="V3118">
        <v>63.92</v>
      </c>
      <c r="W3118" t="s">
        <v>75</v>
      </c>
      <c r="Y3118">
        <v>4</v>
      </c>
      <c r="Z3118" t="s">
        <v>75</v>
      </c>
      <c r="AA3118" t="s">
        <v>74</v>
      </c>
      <c r="AB3118" t="s">
        <v>75</v>
      </c>
      <c r="AC3118">
        <v>0</v>
      </c>
      <c r="AD3118" t="s">
        <v>74</v>
      </c>
      <c r="AE3118" t="s">
        <v>139</v>
      </c>
      <c r="AF3118" s="4">
        <v>44512</v>
      </c>
      <c r="AG3118">
        <v>704</v>
      </c>
    </row>
    <row r="3119" spans="1:34" x14ac:dyDescent="0.6">
      <c r="A3119">
        <v>39746638980</v>
      </c>
      <c r="B3119" t="s">
        <v>1415</v>
      </c>
      <c r="C3119">
        <v>87298835863</v>
      </c>
      <c r="D3119" t="s">
        <v>1700</v>
      </c>
      <c r="E3119" s="3">
        <v>10000</v>
      </c>
      <c r="F3119">
        <v>9.9</v>
      </c>
      <c r="G3119">
        <v>0</v>
      </c>
      <c r="H3119" s="3">
        <v>1387.97</v>
      </c>
      <c r="I3119" s="3">
        <v>1387.97</v>
      </c>
      <c r="J3119" s="4">
        <v>44124</v>
      </c>
      <c r="K3119">
        <v>12</v>
      </c>
      <c r="L3119">
        <v>10</v>
      </c>
      <c r="M3119">
        <v>2</v>
      </c>
      <c r="N3119">
        <v>4</v>
      </c>
      <c r="O3119">
        <v>4</v>
      </c>
      <c r="P3119">
        <v>704</v>
      </c>
      <c r="Q3119" t="s">
        <v>73</v>
      </c>
      <c r="R3119">
        <v>0</v>
      </c>
      <c r="S3119">
        <v>879</v>
      </c>
      <c r="T3119" s="4">
        <v>44454</v>
      </c>
      <c r="U3119">
        <v>325</v>
      </c>
      <c r="V3119">
        <v>366.99</v>
      </c>
      <c r="W3119" t="s">
        <v>75</v>
      </c>
      <c r="Y3119">
        <v>4</v>
      </c>
      <c r="Z3119" t="s">
        <v>75</v>
      </c>
      <c r="AA3119" t="s">
        <v>74</v>
      </c>
      <c r="AB3119" t="s">
        <v>75</v>
      </c>
      <c r="AC3119">
        <v>0</v>
      </c>
      <c r="AD3119" t="s">
        <v>74</v>
      </c>
      <c r="AE3119" t="s">
        <v>139</v>
      </c>
      <c r="AF3119" s="4">
        <v>44543</v>
      </c>
      <c r="AG3119">
        <v>704</v>
      </c>
    </row>
    <row r="3120" spans="1:34" x14ac:dyDescent="0.6">
      <c r="A3120">
        <v>39757495812</v>
      </c>
      <c r="B3120" t="s">
        <v>1415</v>
      </c>
      <c r="C3120">
        <v>86036829459</v>
      </c>
      <c r="D3120" t="s">
        <v>1701</v>
      </c>
      <c r="E3120" s="3">
        <v>10000</v>
      </c>
      <c r="F3120">
        <v>9.9</v>
      </c>
      <c r="G3120">
        <v>0</v>
      </c>
      <c r="H3120" s="3">
        <v>7535</v>
      </c>
      <c r="I3120" s="3">
        <v>7535</v>
      </c>
      <c r="J3120" s="4">
        <v>44130</v>
      </c>
      <c r="K3120">
        <v>12</v>
      </c>
      <c r="L3120">
        <v>3</v>
      </c>
      <c r="M3120">
        <v>9</v>
      </c>
      <c r="N3120">
        <v>4</v>
      </c>
      <c r="O3120">
        <v>4</v>
      </c>
      <c r="P3120">
        <v>704</v>
      </c>
      <c r="Q3120" t="s">
        <v>73</v>
      </c>
      <c r="R3120">
        <v>0</v>
      </c>
      <c r="S3120">
        <v>879</v>
      </c>
      <c r="T3120" s="4">
        <v>44251</v>
      </c>
      <c r="U3120">
        <v>57.36</v>
      </c>
      <c r="V3120">
        <v>710.39</v>
      </c>
      <c r="W3120" t="s">
        <v>75</v>
      </c>
      <c r="Y3120">
        <v>4</v>
      </c>
      <c r="Z3120" t="s">
        <v>75</v>
      </c>
      <c r="AA3120" t="s">
        <v>74</v>
      </c>
      <c r="AB3120" t="s">
        <v>75</v>
      </c>
      <c r="AC3120">
        <v>0</v>
      </c>
      <c r="AD3120" t="s">
        <v>74</v>
      </c>
      <c r="AE3120" t="s">
        <v>139</v>
      </c>
      <c r="AF3120" s="4">
        <v>44340</v>
      </c>
      <c r="AG3120">
        <v>506</v>
      </c>
    </row>
    <row r="3121" spans="1:33" x14ac:dyDescent="0.6">
      <c r="A3121">
        <v>39758029190</v>
      </c>
      <c r="B3121" t="s">
        <v>1415</v>
      </c>
      <c r="C3121">
        <v>87397713478</v>
      </c>
      <c r="D3121" t="s">
        <v>1702</v>
      </c>
      <c r="E3121" s="3">
        <v>10000</v>
      </c>
      <c r="F3121">
        <v>9.9</v>
      </c>
      <c r="G3121">
        <v>0</v>
      </c>
      <c r="H3121" s="3">
        <v>5795.33</v>
      </c>
      <c r="I3121" s="3">
        <v>5795.33</v>
      </c>
      <c r="J3121" s="4">
        <v>44130</v>
      </c>
      <c r="K3121">
        <v>12</v>
      </c>
      <c r="L3121">
        <v>5</v>
      </c>
      <c r="M3121">
        <v>7</v>
      </c>
      <c r="N3121">
        <v>4</v>
      </c>
      <c r="O3121">
        <v>4</v>
      </c>
      <c r="P3121">
        <v>704</v>
      </c>
      <c r="Q3121" t="s">
        <v>73</v>
      </c>
      <c r="R3121">
        <v>0</v>
      </c>
      <c r="S3121">
        <v>879</v>
      </c>
      <c r="T3121" s="4">
        <v>44310</v>
      </c>
      <c r="U3121">
        <v>0</v>
      </c>
      <c r="V3121">
        <v>396.46</v>
      </c>
      <c r="W3121" t="s">
        <v>75</v>
      </c>
      <c r="Y3121">
        <v>4</v>
      </c>
      <c r="Z3121" t="s">
        <v>75</v>
      </c>
      <c r="AA3121" t="s">
        <v>74</v>
      </c>
      <c r="AB3121" t="s">
        <v>75</v>
      </c>
      <c r="AC3121">
        <v>0</v>
      </c>
      <c r="AD3121" t="s">
        <v>74</v>
      </c>
      <c r="AE3121" t="s">
        <v>139</v>
      </c>
      <c r="AF3121" s="4">
        <v>44399</v>
      </c>
      <c r="AG3121">
        <v>704</v>
      </c>
    </row>
    <row r="3122" spans="1:33" x14ac:dyDescent="0.6">
      <c r="A3122">
        <v>39761379505</v>
      </c>
      <c r="B3122" t="s">
        <v>1415</v>
      </c>
      <c r="C3122">
        <v>89557165978</v>
      </c>
      <c r="D3122" t="s">
        <v>1703</v>
      </c>
      <c r="E3122" s="3">
        <v>10000</v>
      </c>
      <c r="F3122">
        <v>9.9</v>
      </c>
      <c r="G3122">
        <v>0</v>
      </c>
      <c r="H3122" s="3">
        <v>3147.57</v>
      </c>
      <c r="I3122" s="3">
        <v>3147.57</v>
      </c>
      <c r="J3122" s="4">
        <v>44132</v>
      </c>
      <c r="K3122">
        <v>12</v>
      </c>
      <c r="L3122">
        <v>8</v>
      </c>
      <c r="M3122">
        <v>4</v>
      </c>
      <c r="N3122">
        <v>4</v>
      </c>
      <c r="O3122">
        <v>4</v>
      </c>
      <c r="P3122">
        <v>704</v>
      </c>
      <c r="Q3122" t="s">
        <v>73</v>
      </c>
      <c r="R3122">
        <v>0</v>
      </c>
      <c r="S3122">
        <v>879</v>
      </c>
      <c r="T3122" s="4">
        <v>44402</v>
      </c>
      <c r="U3122">
        <v>0</v>
      </c>
      <c r="V3122">
        <v>131.37</v>
      </c>
      <c r="W3122" t="s">
        <v>75</v>
      </c>
      <c r="Y3122">
        <v>4</v>
      </c>
      <c r="Z3122" t="s">
        <v>75</v>
      </c>
      <c r="AA3122" t="s">
        <v>74</v>
      </c>
      <c r="AB3122" t="s">
        <v>75</v>
      </c>
      <c r="AC3122">
        <v>0</v>
      </c>
      <c r="AD3122" t="s">
        <v>74</v>
      </c>
      <c r="AE3122" t="s">
        <v>139</v>
      </c>
      <c r="AF3122" s="4">
        <v>44491</v>
      </c>
      <c r="AG3122">
        <v>704</v>
      </c>
    </row>
    <row r="3123" spans="1:33" x14ac:dyDescent="0.6">
      <c r="A3123">
        <v>39764225019</v>
      </c>
      <c r="B3123" t="s">
        <v>1415</v>
      </c>
      <c r="C3123">
        <v>85875512830</v>
      </c>
      <c r="D3123" t="s">
        <v>1704</v>
      </c>
      <c r="E3123" s="3">
        <v>10000</v>
      </c>
      <c r="F3123">
        <v>9.9</v>
      </c>
      <c r="G3123">
        <v>54.96</v>
      </c>
      <c r="H3123">
        <v>550.02</v>
      </c>
      <c r="I3123">
        <v>495.06</v>
      </c>
      <c r="J3123" s="4">
        <v>44133</v>
      </c>
      <c r="K3123">
        <v>12</v>
      </c>
      <c r="L3123">
        <v>11</v>
      </c>
      <c r="M3123">
        <v>1</v>
      </c>
      <c r="N3123">
        <v>4</v>
      </c>
      <c r="O3123">
        <v>4</v>
      </c>
      <c r="P3123">
        <v>704</v>
      </c>
      <c r="Q3123" t="s">
        <v>73</v>
      </c>
      <c r="R3123">
        <v>0</v>
      </c>
      <c r="S3123">
        <v>964</v>
      </c>
      <c r="T3123" s="4">
        <v>44494</v>
      </c>
      <c r="U3123">
        <v>0</v>
      </c>
      <c r="V3123">
        <v>545.45000000000005</v>
      </c>
      <c r="W3123" t="s">
        <v>75</v>
      </c>
      <c r="Y3123">
        <v>4</v>
      </c>
      <c r="Z3123" t="s">
        <v>75</v>
      </c>
      <c r="AA3123" t="s">
        <v>74</v>
      </c>
      <c r="AB3123" t="s">
        <v>75</v>
      </c>
      <c r="AC3123">
        <v>0</v>
      </c>
      <c r="AD3123" t="s">
        <v>74</v>
      </c>
      <c r="AE3123" t="s">
        <v>139</v>
      </c>
      <c r="AF3123" s="4">
        <v>44341</v>
      </c>
      <c r="AG3123">
        <v>506</v>
      </c>
    </row>
    <row r="3124" spans="1:33" x14ac:dyDescent="0.6">
      <c r="A3124">
        <v>39765123763</v>
      </c>
      <c r="B3124" t="s">
        <v>1415</v>
      </c>
      <c r="C3124">
        <v>89537717573</v>
      </c>
      <c r="D3124" t="s">
        <v>1705</v>
      </c>
      <c r="E3124" s="3">
        <v>10000</v>
      </c>
      <c r="F3124">
        <v>9.9</v>
      </c>
      <c r="G3124">
        <v>0</v>
      </c>
      <c r="H3124">
        <v>479.72</v>
      </c>
      <c r="I3124">
        <v>479.72</v>
      </c>
      <c r="J3124" s="4">
        <v>44133</v>
      </c>
      <c r="K3124">
        <v>9</v>
      </c>
      <c r="L3124">
        <v>8</v>
      </c>
      <c r="M3124">
        <v>1</v>
      </c>
      <c r="N3124">
        <v>4</v>
      </c>
      <c r="O3124">
        <v>4</v>
      </c>
      <c r="P3124">
        <v>704</v>
      </c>
      <c r="Q3124" t="s">
        <v>73</v>
      </c>
      <c r="R3124">
        <v>0</v>
      </c>
      <c r="S3124">
        <v>867</v>
      </c>
      <c r="T3124" s="4">
        <v>44494</v>
      </c>
      <c r="U3124">
        <v>3.59</v>
      </c>
      <c r="V3124">
        <v>10.48</v>
      </c>
      <c r="W3124" t="s">
        <v>75</v>
      </c>
      <c r="Y3124">
        <v>4</v>
      </c>
      <c r="Z3124" t="s">
        <v>75</v>
      </c>
      <c r="AA3124" t="s">
        <v>74</v>
      </c>
      <c r="AB3124" t="s">
        <v>75</v>
      </c>
      <c r="AC3124">
        <v>0</v>
      </c>
      <c r="AD3124" t="s">
        <v>74</v>
      </c>
      <c r="AE3124" t="s">
        <v>139</v>
      </c>
      <c r="AF3124" s="4">
        <v>44584</v>
      </c>
      <c r="AG3124">
        <v>704</v>
      </c>
    </row>
    <row r="3125" spans="1:33" x14ac:dyDescent="0.6">
      <c r="A3125">
        <v>39765238924</v>
      </c>
      <c r="B3125" t="s">
        <v>1415</v>
      </c>
      <c r="C3125">
        <v>88231576894</v>
      </c>
      <c r="D3125" t="s">
        <v>1706</v>
      </c>
      <c r="E3125" s="3">
        <v>10000</v>
      </c>
      <c r="F3125">
        <v>9.9</v>
      </c>
      <c r="G3125">
        <v>0</v>
      </c>
      <c r="H3125" s="3">
        <v>5801.02</v>
      </c>
      <c r="I3125" s="3">
        <v>5801.02</v>
      </c>
      <c r="J3125" s="4">
        <v>44133</v>
      </c>
      <c r="K3125">
        <v>12</v>
      </c>
      <c r="L3125">
        <v>6</v>
      </c>
      <c r="M3125">
        <v>6</v>
      </c>
      <c r="N3125">
        <v>4</v>
      </c>
      <c r="O3125">
        <v>4</v>
      </c>
      <c r="P3125">
        <v>704</v>
      </c>
      <c r="Q3125" t="s">
        <v>73</v>
      </c>
      <c r="R3125">
        <v>0</v>
      </c>
      <c r="S3125">
        <v>964</v>
      </c>
      <c r="T3125" s="4">
        <v>44311</v>
      </c>
      <c r="U3125">
        <v>0</v>
      </c>
      <c r="V3125">
        <v>397.07</v>
      </c>
      <c r="W3125" t="s">
        <v>75</v>
      </c>
      <c r="Y3125">
        <v>4</v>
      </c>
      <c r="Z3125" t="s">
        <v>75</v>
      </c>
      <c r="AA3125" t="s">
        <v>74</v>
      </c>
      <c r="AB3125" t="s">
        <v>75</v>
      </c>
      <c r="AC3125">
        <v>0</v>
      </c>
      <c r="AD3125" t="s">
        <v>74</v>
      </c>
      <c r="AE3125" t="s">
        <v>139</v>
      </c>
      <c r="AF3125" s="4">
        <v>44400</v>
      </c>
      <c r="AG3125">
        <v>704</v>
      </c>
    </row>
    <row r="3126" spans="1:33" x14ac:dyDescent="0.6">
      <c r="A3126">
        <v>39766674197</v>
      </c>
      <c r="B3126" t="s">
        <v>1415</v>
      </c>
      <c r="C3126">
        <v>88320355547</v>
      </c>
      <c r="D3126" t="s">
        <v>1707</v>
      </c>
      <c r="E3126" s="3">
        <v>10000</v>
      </c>
      <c r="F3126">
        <v>9.9</v>
      </c>
      <c r="G3126">
        <v>0</v>
      </c>
      <c r="H3126" s="3">
        <v>9205</v>
      </c>
      <c r="I3126" s="3">
        <v>9205</v>
      </c>
      <c r="J3126" s="4">
        <v>44134</v>
      </c>
      <c r="K3126">
        <v>12</v>
      </c>
      <c r="L3126">
        <v>2</v>
      </c>
      <c r="M3126">
        <v>10</v>
      </c>
      <c r="N3126">
        <v>4</v>
      </c>
      <c r="O3126">
        <v>4</v>
      </c>
      <c r="P3126">
        <v>704</v>
      </c>
      <c r="Q3126" t="s">
        <v>73</v>
      </c>
      <c r="R3126">
        <v>0</v>
      </c>
      <c r="S3126">
        <v>963</v>
      </c>
      <c r="T3126" s="4">
        <v>44221</v>
      </c>
      <c r="U3126">
        <v>106.56</v>
      </c>
      <c r="V3126">
        <v>993.88</v>
      </c>
      <c r="W3126" t="s">
        <v>75</v>
      </c>
      <c r="Y3126">
        <v>4</v>
      </c>
      <c r="Z3126" t="s">
        <v>75</v>
      </c>
      <c r="AA3126" t="s">
        <v>74</v>
      </c>
      <c r="AB3126" t="s">
        <v>75</v>
      </c>
      <c r="AC3126">
        <v>0</v>
      </c>
      <c r="AD3126" t="s">
        <v>74</v>
      </c>
      <c r="AE3126" t="s">
        <v>139</v>
      </c>
      <c r="AF3126" s="4">
        <v>44311</v>
      </c>
      <c r="AG3126">
        <v>506</v>
      </c>
    </row>
    <row r="3127" spans="1:33" x14ac:dyDescent="0.6">
      <c r="A3127">
        <v>39766961534</v>
      </c>
      <c r="B3127" t="s">
        <v>1415</v>
      </c>
      <c r="C3127">
        <v>88216646241</v>
      </c>
      <c r="D3127" t="s">
        <v>1708</v>
      </c>
      <c r="E3127" s="3">
        <v>10000</v>
      </c>
      <c r="F3127">
        <v>9.9</v>
      </c>
      <c r="G3127">
        <v>0</v>
      </c>
      <c r="H3127" s="3">
        <v>8401</v>
      </c>
      <c r="I3127" s="3">
        <v>8401</v>
      </c>
      <c r="J3127" s="4">
        <v>44134</v>
      </c>
      <c r="K3127">
        <v>12</v>
      </c>
      <c r="L3127">
        <v>3</v>
      </c>
      <c r="M3127">
        <v>9</v>
      </c>
      <c r="N3127">
        <v>4</v>
      </c>
      <c r="O3127">
        <v>4</v>
      </c>
      <c r="P3127">
        <v>704</v>
      </c>
      <c r="Q3127" t="s">
        <v>73</v>
      </c>
      <c r="R3127">
        <v>0</v>
      </c>
      <c r="S3127">
        <v>963</v>
      </c>
      <c r="T3127" s="4">
        <v>44252</v>
      </c>
      <c r="U3127">
        <v>15.83</v>
      </c>
      <c r="V3127">
        <v>817.89</v>
      </c>
      <c r="Z3127" t="s">
        <v>75</v>
      </c>
      <c r="AA3127" t="s">
        <v>74</v>
      </c>
      <c r="AB3127" t="s">
        <v>75</v>
      </c>
      <c r="AC3127">
        <v>0</v>
      </c>
      <c r="AD3127" t="s">
        <v>74</v>
      </c>
      <c r="AE3127" t="s">
        <v>139</v>
      </c>
      <c r="AF3127" s="4">
        <v>44311</v>
      </c>
      <c r="AG3127">
        <v>506</v>
      </c>
    </row>
    <row r="3128" spans="1:33" x14ac:dyDescent="0.6">
      <c r="A3128">
        <v>39767060844</v>
      </c>
      <c r="B3128" t="s">
        <v>1415</v>
      </c>
      <c r="C3128">
        <v>88221263523</v>
      </c>
      <c r="D3128" t="s">
        <v>1709</v>
      </c>
      <c r="E3128" s="3">
        <v>10000</v>
      </c>
      <c r="F3128">
        <v>9.9</v>
      </c>
      <c r="G3128">
        <v>0</v>
      </c>
      <c r="H3128" s="3">
        <v>8401</v>
      </c>
      <c r="I3128" s="3">
        <v>8401</v>
      </c>
      <c r="J3128" s="4">
        <v>44134</v>
      </c>
      <c r="K3128">
        <v>12</v>
      </c>
      <c r="L3128">
        <v>3</v>
      </c>
      <c r="M3128">
        <v>9</v>
      </c>
      <c r="N3128">
        <v>4</v>
      </c>
      <c r="O3128">
        <v>4</v>
      </c>
      <c r="P3128">
        <v>704</v>
      </c>
      <c r="Q3128" t="s">
        <v>73</v>
      </c>
      <c r="R3128">
        <v>0</v>
      </c>
      <c r="S3128">
        <v>963</v>
      </c>
      <c r="T3128" s="4">
        <v>44252</v>
      </c>
      <c r="U3128">
        <v>15.83</v>
      </c>
      <c r="V3128">
        <v>817.89</v>
      </c>
      <c r="Z3128" t="s">
        <v>75</v>
      </c>
      <c r="AA3128" t="s">
        <v>74</v>
      </c>
      <c r="AB3128" t="s">
        <v>75</v>
      </c>
      <c r="AC3128">
        <v>0</v>
      </c>
      <c r="AD3128" t="s">
        <v>74</v>
      </c>
      <c r="AE3128" t="s">
        <v>139</v>
      </c>
      <c r="AF3128" s="4">
        <v>44311</v>
      </c>
      <c r="AG3128">
        <v>506</v>
      </c>
    </row>
    <row r="3129" spans="1:33" x14ac:dyDescent="0.6">
      <c r="A3129">
        <v>39767070433</v>
      </c>
      <c r="B3129" t="s">
        <v>1415</v>
      </c>
      <c r="C3129">
        <v>88313915238</v>
      </c>
      <c r="D3129" t="s">
        <v>1710</v>
      </c>
      <c r="E3129" s="3">
        <v>10000</v>
      </c>
      <c r="F3129">
        <v>9.9</v>
      </c>
      <c r="G3129">
        <v>54.96</v>
      </c>
      <c r="H3129" s="3">
        <v>4069.14</v>
      </c>
      <c r="I3129" s="3">
        <v>4014.18</v>
      </c>
      <c r="J3129" s="4">
        <v>44134</v>
      </c>
      <c r="K3129">
        <v>12</v>
      </c>
      <c r="L3129">
        <v>8</v>
      </c>
      <c r="M3129">
        <v>4</v>
      </c>
      <c r="N3129">
        <v>4</v>
      </c>
      <c r="O3129">
        <v>4</v>
      </c>
      <c r="P3129">
        <v>704</v>
      </c>
      <c r="Q3129" t="s">
        <v>73</v>
      </c>
      <c r="R3129">
        <v>0</v>
      </c>
      <c r="S3129">
        <v>963</v>
      </c>
      <c r="T3129" s="4">
        <v>44372</v>
      </c>
      <c r="U3129">
        <v>0</v>
      </c>
      <c r="V3129">
        <v>572.53</v>
      </c>
      <c r="W3129" t="s">
        <v>75</v>
      </c>
      <c r="Y3129">
        <v>4</v>
      </c>
      <c r="Z3129" t="s">
        <v>75</v>
      </c>
      <c r="AA3129" t="s">
        <v>74</v>
      </c>
      <c r="AB3129" t="s">
        <v>75</v>
      </c>
      <c r="AC3129">
        <v>0</v>
      </c>
      <c r="AD3129" t="s">
        <v>74</v>
      </c>
      <c r="AE3129" t="s">
        <v>139</v>
      </c>
      <c r="AF3129" s="4">
        <v>44341</v>
      </c>
      <c r="AG3129">
        <v>506</v>
      </c>
    </row>
    <row r="3130" spans="1:33" x14ac:dyDescent="0.6">
      <c r="A3130">
        <v>39767162790</v>
      </c>
      <c r="B3130" t="s">
        <v>1415</v>
      </c>
      <c r="C3130">
        <v>87072456474</v>
      </c>
      <c r="D3130" t="s">
        <v>1711</v>
      </c>
      <c r="E3130" s="3">
        <v>10000</v>
      </c>
      <c r="F3130">
        <v>9.9</v>
      </c>
      <c r="G3130">
        <v>0</v>
      </c>
      <c r="H3130" s="3">
        <v>8401</v>
      </c>
      <c r="I3130" s="3">
        <v>8401</v>
      </c>
      <c r="J3130" s="4">
        <v>44134</v>
      </c>
      <c r="K3130">
        <v>12</v>
      </c>
      <c r="L3130">
        <v>3</v>
      </c>
      <c r="M3130">
        <v>9</v>
      </c>
      <c r="N3130">
        <v>4</v>
      </c>
      <c r="O3130">
        <v>4</v>
      </c>
      <c r="P3130">
        <v>704</v>
      </c>
      <c r="Q3130" t="s">
        <v>73</v>
      </c>
      <c r="R3130">
        <v>0</v>
      </c>
      <c r="S3130">
        <v>963</v>
      </c>
      <c r="T3130" s="4">
        <v>44252</v>
      </c>
      <c r="U3130">
        <v>15.83</v>
      </c>
      <c r="V3130">
        <v>817.69</v>
      </c>
      <c r="Z3130" t="s">
        <v>75</v>
      </c>
      <c r="AA3130" t="s">
        <v>74</v>
      </c>
      <c r="AB3130" t="s">
        <v>75</v>
      </c>
      <c r="AC3130">
        <v>0</v>
      </c>
      <c r="AD3130" t="s">
        <v>74</v>
      </c>
      <c r="AE3130" t="s">
        <v>139</v>
      </c>
      <c r="AF3130" s="4">
        <v>44311</v>
      </c>
      <c r="AG3130">
        <v>506</v>
      </c>
    </row>
    <row r="3131" spans="1:33" x14ac:dyDescent="0.6">
      <c r="A3131">
        <v>39767270896</v>
      </c>
      <c r="B3131" t="s">
        <v>1415</v>
      </c>
      <c r="C3131">
        <v>90148729081</v>
      </c>
      <c r="D3131" t="s">
        <v>1712</v>
      </c>
      <c r="E3131" s="3">
        <v>10000</v>
      </c>
      <c r="F3131">
        <v>9.9</v>
      </c>
      <c r="G3131">
        <v>0</v>
      </c>
      <c r="H3131">
        <v>193.77</v>
      </c>
      <c r="I3131">
        <v>193.77</v>
      </c>
      <c r="J3131" s="4">
        <v>44134</v>
      </c>
      <c r="K3131">
        <v>12</v>
      </c>
      <c r="L3131">
        <v>12</v>
      </c>
      <c r="M3131">
        <v>0</v>
      </c>
      <c r="N3131">
        <v>4</v>
      </c>
      <c r="O3131">
        <v>4</v>
      </c>
      <c r="P3131">
        <v>704</v>
      </c>
      <c r="Q3131" t="s">
        <v>73</v>
      </c>
      <c r="R3131">
        <v>0</v>
      </c>
      <c r="S3131">
        <v>963</v>
      </c>
      <c r="T3131" s="4">
        <v>44494</v>
      </c>
      <c r="U3131">
        <v>0</v>
      </c>
      <c r="V3131">
        <v>29.66</v>
      </c>
      <c r="W3131" t="s">
        <v>75</v>
      </c>
      <c r="Y3131">
        <v>4</v>
      </c>
      <c r="Z3131" t="s">
        <v>75</v>
      </c>
      <c r="AA3131" t="s">
        <v>74</v>
      </c>
      <c r="AB3131" t="s">
        <v>75</v>
      </c>
      <c r="AC3131">
        <v>0</v>
      </c>
      <c r="AD3131" t="s">
        <v>74</v>
      </c>
      <c r="AE3131" t="s">
        <v>139</v>
      </c>
      <c r="AF3131" s="4">
        <v>44461</v>
      </c>
      <c r="AG3131">
        <v>704</v>
      </c>
    </row>
    <row r="3132" spans="1:33" x14ac:dyDescent="0.6">
      <c r="A3132">
        <v>39767297241</v>
      </c>
      <c r="B3132" t="s">
        <v>1415</v>
      </c>
      <c r="C3132">
        <v>90303424857</v>
      </c>
      <c r="D3132" t="s">
        <v>1713</v>
      </c>
      <c r="E3132" s="3">
        <v>10000</v>
      </c>
      <c r="F3132">
        <v>9.9</v>
      </c>
      <c r="G3132">
        <v>0</v>
      </c>
      <c r="H3132" s="3">
        <v>5801.32</v>
      </c>
      <c r="I3132" s="3">
        <v>5801.32</v>
      </c>
      <c r="J3132" s="4">
        <v>44134</v>
      </c>
      <c r="K3132">
        <v>12</v>
      </c>
      <c r="L3132">
        <v>6</v>
      </c>
      <c r="M3132">
        <v>6</v>
      </c>
      <c r="N3132">
        <v>4</v>
      </c>
      <c r="O3132">
        <v>4</v>
      </c>
      <c r="P3132">
        <v>704</v>
      </c>
      <c r="Q3132" t="s">
        <v>73</v>
      </c>
      <c r="R3132">
        <v>0</v>
      </c>
      <c r="S3132">
        <v>963</v>
      </c>
      <c r="T3132" s="4">
        <v>44311</v>
      </c>
      <c r="U3132">
        <v>0</v>
      </c>
      <c r="V3132">
        <v>397.07</v>
      </c>
      <c r="Z3132" t="s">
        <v>75</v>
      </c>
      <c r="AA3132" t="s">
        <v>74</v>
      </c>
      <c r="AB3132" t="s">
        <v>75</v>
      </c>
      <c r="AC3132">
        <v>0</v>
      </c>
      <c r="AD3132" t="s">
        <v>74</v>
      </c>
      <c r="AE3132" t="s">
        <v>139</v>
      </c>
      <c r="AF3132" s="4">
        <v>44400</v>
      </c>
      <c r="AG3132">
        <v>704</v>
      </c>
    </row>
    <row r="3133" spans="1:33" x14ac:dyDescent="0.6">
      <c r="A3133">
        <v>39768834990</v>
      </c>
      <c r="B3133" t="s">
        <v>1415</v>
      </c>
      <c r="C3133">
        <v>89709021594</v>
      </c>
      <c r="D3133" t="s">
        <v>1714</v>
      </c>
      <c r="E3133" s="3">
        <v>10000</v>
      </c>
      <c r="F3133">
        <v>9.9</v>
      </c>
      <c r="G3133">
        <v>0</v>
      </c>
      <c r="H3133" s="3">
        <v>6712.66</v>
      </c>
      <c r="I3133" s="3">
        <v>6712.66</v>
      </c>
      <c r="J3133" s="4">
        <v>44135</v>
      </c>
      <c r="K3133">
        <v>12</v>
      </c>
      <c r="L3133">
        <v>5</v>
      </c>
      <c r="M3133">
        <v>7</v>
      </c>
      <c r="N3133">
        <v>4</v>
      </c>
      <c r="O3133">
        <v>4</v>
      </c>
      <c r="P3133">
        <v>704</v>
      </c>
      <c r="Q3133" t="s">
        <v>73</v>
      </c>
      <c r="R3133">
        <v>0</v>
      </c>
      <c r="S3133">
        <v>963</v>
      </c>
      <c r="T3133" s="4">
        <v>44285</v>
      </c>
      <c r="U3133">
        <v>0</v>
      </c>
      <c r="V3133">
        <v>591.54999999999995</v>
      </c>
      <c r="Z3133" t="s">
        <v>75</v>
      </c>
      <c r="AA3133" t="s">
        <v>74</v>
      </c>
      <c r="AB3133" t="s">
        <v>75</v>
      </c>
      <c r="AC3133">
        <v>0</v>
      </c>
      <c r="AD3133" t="s">
        <v>74</v>
      </c>
      <c r="AE3133" t="s">
        <v>139</v>
      </c>
      <c r="AF3133" s="4">
        <v>44346</v>
      </c>
      <c r="AG3133">
        <v>506</v>
      </c>
    </row>
    <row r="3134" spans="1:33" x14ac:dyDescent="0.6">
      <c r="A3134">
        <v>39769010891</v>
      </c>
      <c r="B3134" t="s">
        <v>1415</v>
      </c>
      <c r="C3134">
        <v>89443730464</v>
      </c>
      <c r="D3134" t="s">
        <v>1715</v>
      </c>
      <c r="E3134" s="3">
        <v>10000</v>
      </c>
      <c r="F3134">
        <v>9.9</v>
      </c>
      <c r="G3134">
        <v>30.52</v>
      </c>
      <c r="H3134">
        <v>99.77</v>
      </c>
      <c r="I3134">
        <v>69.25</v>
      </c>
      <c r="J3134" s="4">
        <v>44135</v>
      </c>
      <c r="K3134">
        <v>12</v>
      </c>
      <c r="L3134">
        <v>12</v>
      </c>
      <c r="M3134">
        <v>0</v>
      </c>
      <c r="N3134">
        <v>4</v>
      </c>
      <c r="O3134">
        <v>4</v>
      </c>
      <c r="P3134">
        <v>704</v>
      </c>
      <c r="Q3134" t="s">
        <v>73</v>
      </c>
      <c r="R3134">
        <v>0</v>
      </c>
      <c r="S3134">
        <v>963</v>
      </c>
      <c r="T3134" s="4">
        <v>44499</v>
      </c>
      <c r="U3134">
        <v>0</v>
      </c>
      <c r="V3134">
        <v>0.03</v>
      </c>
      <c r="W3134" t="s">
        <v>75</v>
      </c>
      <c r="Y3134">
        <v>4</v>
      </c>
      <c r="Z3134" t="s">
        <v>75</v>
      </c>
      <c r="AA3134" t="s">
        <v>74</v>
      </c>
      <c r="AB3134" t="s">
        <v>75</v>
      </c>
      <c r="AC3134">
        <v>0</v>
      </c>
      <c r="AD3134" t="s">
        <v>74</v>
      </c>
      <c r="AE3134" t="s">
        <v>139</v>
      </c>
      <c r="AF3134" s="4">
        <v>44558</v>
      </c>
      <c r="AG3134">
        <v>704</v>
      </c>
    </row>
    <row r="3135" spans="1:33" x14ac:dyDescent="0.6">
      <c r="A3135">
        <v>39769323134</v>
      </c>
      <c r="B3135" t="s">
        <v>1415</v>
      </c>
      <c r="C3135">
        <v>89688196395</v>
      </c>
      <c r="D3135" t="s">
        <v>1716</v>
      </c>
      <c r="E3135" s="3">
        <v>10000</v>
      </c>
      <c r="F3135">
        <v>9.9</v>
      </c>
      <c r="G3135">
        <v>0</v>
      </c>
      <c r="H3135">
        <v>527</v>
      </c>
      <c r="I3135">
        <v>527</v>
      </c>
      <c r="J3135" s="4">
        <v>44135</v>
      </c>
      <c r="K3135">
        <v>12</v>
      </c>
      <c r="L3135">
        <v>11</v>
      </c>
      <c r="M3135">
        <v>1</v>
      </c>
      <c r="N3135">
        <v>4</v>
      </c>
      <c r="O3135">
        <v>4</v>
      </c>
      <c r="P3135">
        <v>704</v>
      </c>
      <c r="Q3135" t="s">
        <v>73</v>
      </c>
      <c r="R3135">
        <v>0</v>
      </c>
      <c r="S3135">
        <v>963</v>
      </c>
      <c r="T3135" s="4">
        <v>44499</v>
      </c>
      <c r="U3135">
        <v>8</v>
      </c>
      <c r="V3135">
        <v>16.850000000000001</v>
      </c>
      <c r="W3135" t="s">
        <v>75</v>
      </c>
      <c r="Y3135">
        <v>4</v>
      </c>
      <c r="Z3135" t="s">
        <v>75</v>
      </c>
      <c r="AA3135" t="s">
        <v>74</v>
      </c>
      <c r="AB3135" t="s">
        <v>75</v>
      </c>
      <c r="AC3135">
        <v>0</v>
      </c>
      <c r="AD3135" t="s">
        <v>74</v>
      </c>
      <c r="AE3135" t="s">
        <v>139</v>
      </c>
      <c r="AF3135" s="4">
        <v>44589</v>
      </c>
      <c r="AG3135">
        <v>704</v>
      </c>
    </row>
    <row r="3136" spans="1:33" x14ac:dyDescent="0.6">
      <c r="A3136">
        <v>39791697421</v>
      </c>
      <c r="B3136" t="s">
        <v>1415</v>
      </c>
      <c r="C3136">
        <v>88612356584</v>
      </c>
      <c r="D3136" t="s">
        <v>1717</v>
      </c>
      <c r="E3136" s="3">
        <v>10000</v>
      </c>
      <c r="F3136">
        <v>9.9</v>
      </c>
      <c r="G3136">
        <v>0</v>
      </c>
      <c r="H3136" s="3">
        <v>5841.93</v>
      </c>
      <c r="I3136" s="3">
        <v>5841.93</v>
      </c>
      <c r="J3136" s="4">
        <v>44144</v>
      </c>
      <c r="K3136">
        <v>12</v>
      </c>
      <c r="L3136">
        <v>5</v>
      </c>
      <c r="M3136">
        <v>7</v>
      </c>
      <c r="N3136">
        <v>4</v>
      </c>
      <c r="O3136">
        <v>4</v>
      </c>
      <c r="P3136">
        <v>704</v>
      </c>
      <c r="Q3136" t="s">
        <v>73</v>
      </c>
      <c r="R3136">
        <v>0</v>
      </c>
      <c r="S3136">
        <v>879</v>
      </c>
      <c r="T3136" s="4">
        <v>44325</v>
      </c>
      <c r="U3136">
        <v>0</v>
      </c>
      <c r="V3136">
        <v>345.31</v>
      </c>
      <c r="W3136" t="s">
        <v>75</v>
      </c>
      <c r="Y3136">
        <v>4</v>
      </c>
      <c r="Z3136" t="s">
        <v>75</v>
      </c>
      <c r="AA3136" t="s">
        <v>74</v>
      </c>
      <c r="AB3136" t="s">
        <v>75</v>
      </c>
      <c r="AC3136">
        <v>0</v>
      </c>
      <c r="AD3136" t="s">
        <v>74</v>
      </c>
      <c r="AE3136" t="s">
        <v>139</v>
      </c>
      <c r="AF3136" s="4">
        <v>44414</v>
      </c>
      <c r="AG3136">
        <v>704</v>
      </c>
    </row>
    <row r="3137" spans="1:34" x14ac:dyDescent="0.6">
      <c r="A3137" t="s">
        <v>14</v>
      </c>
      <c r="B3137" t="s">
        <v>15</v>
      </c>
      <c r="C3137" t="s">
        <v>16</v>
      </c>
      <c r="D3137" t="s">
        <v>17</v>
      </c>
      <c r="E3137" t="s">
        <v>18</v>
      </c>
      <c r="F3137" t="s">
        <v>19</v>
      </c>
      <c r="G3137" t="s">
        <v>69</v>
      </c>
      <c r="H3137" t="s">
        <v>70</v>
      </c>
      <c r="I3137" t="s">
        <v>21</v>
      </c>
      <c r="J3137" t="s">
        <v>19</v>
      </c>
      <c r="K3137" t="s">
        <v>22</v>
      </c>
      <c r="L3137" t="s">
        <v>22</v>
      </c>
      <c r="M3137" t="s">
        <v>22</v>
      </c>
      <c r="N3137" t="s">
        <v>23</v>
      </c>
      <c r="O3137" t="s">
        <v>22</v>
      </c>
      <c r="P3137" t="s">
        <v>24</v>
      </c>
      <c r="Q3137" t="s">
        <v>19</v>
      </c>
      <c r="R3137" t="s">
        <v>25</v>
      </c>
      <c r="S3137" t="s">
        <v>21</v>
      </c>
      <c r="T3137" t="s">
        <v>26</v>
      </c>
      <c r="U3137" t="s">
        <v>14</v>
      </c>
      <c r="V3137" t="s">
        <v>18</v>
      </c>
      <c r="W3137" t="s">
        <v>24</v>
      </c>
      <c r="X3137" t="s">
        <v>27</v>
      </c>
      <c r="Y3137" t="s">
        <v>25</v>
      </c>
      <c r="Z3137" t="s">
        <v>28</v>
      </c>
      <c r="AA3137" t="s">
        <v>29</v>
      </c>
      <c r="AB3137" t="s">
        <v>25</v>
      </c>
      <c r="AC3137" t="s">
        <v>18</v>
      </c>
      <c r="AD3137" t="s">
        <v>26</v>
      </c>
      <c r="AE3137" t="s">
        <v>29</v>
      </c>
      <c r="AF3137" t="s">
        <v>19</v>
      </c>
      <c r="AG3137" t="s">
        <v>30</v>
      </c>
      <c r="AH3137" t="s">
        <v>31</v>
      </c>
    </row>
    <row r="3139" spans="1:34" x14ac:dyDescent="0.6">
      <c r="A3139" t="s">
        <v>101</v>
      </c>
      <c r="B3139" t="s">
        <v>102</v>
      </c>
      <c r="C3139" t="s">
        <v>103</v>
      </c>
      <c r="D3139" t="s">
        <v>104</v>
      </c>
    </row>
    <row r="3141" spans="1:34" x14ac:dyDescent="0.6">
      <c r="A3141" t="s">
        <v>3</v>
      </c>
      <c r="B3141">
        <v>1</v>
      </c>
      <c r="C3141" t="s">
        <v>4</v>
      </c>
      <c r="D3141" t="s">
        <v>5</v>
      </c>
      <c r="E3141" t="s">
        <v>6</v>
      </c>
      <c r="F3141" s="1">
        <v>45383.166666666664</v>
      </c>
      <c r="G3141">
        <v>0</v>
      </c>
    </row>
    <row r="3142" spans="1:34" x14ac:dyDescent="0.6">
      <c r="A3142" t="s">
        <v>7</v>
      </c>
      <c r="E3142" t="s">
        <v>8</v>
      </c>
      <c r="F3142" s="2">
        <v>44621</v>
      </c>
    </row>
    <row r="3143" spans="1:34" x14ac:dyDescent="0.6">
      <c r="C3143" t="s">
        <v>9</v>
      </c>
      <c r="D3143" t="s">
        <v>10</v>
      </c>
    </row>
    <row r="3144" spans="1:34" x14ac:dyDescent="0.6">
      <c r="A3144" t="s">
        <v>11</v>
      </c>
      <c r="B3144" t="s">
        <v>12</v>
      </c>
      <c r="E3144" t="s">
        <v>1718</v>
      </c>
    </row>
    <row r="3145" spans="1:34" x14ac:dyDescent="0.6">
      <c r="A3145" t="s">
        <v>0</v>
      </c>
    </row>
    <row r="3146" spans="1:34" x14ac:dyDescent="0.6">
      <c r="A3146" t="s">
        <v>14</v>
      </c>
      <c r="B3146" t="s">
        <v>15</v>
      </c>
      <c r="C3146" t="s">
        <v>16</v>
      </c>
      <c r="D3146" t="s">
        <v>17</v>
      </c>
      <c r="E3146" t="s">
        <v>18</v>
      </c>
      <c r="F3146" t="s">
        <v>19</v>
      </c>
      <c r="G3146" t="s">
        <v>20</v>
      </c>
      <c r="H3146" t="s">
        <v>21</v>
      </c>
      <c r="I3146" t="s">
        <v>21</v>
      </c>
      <c r="J3146" t="s">
        <v>19</v>
      </c>
      <c r="K3146" t="s">
        <v>22</v>
      </c>
      <c r="L3146" t="s">
        <v>22</v>
      </c>
      <c r="M3146" t="s">
        <v>22</v>
      </c>
      <c r="N3146" t="s">
        <v>23</v>
      </c>
      <c r="O3146" t="s">
        <v>22</v>
      </c>
      <c r="P3146" t="s">
        <v>24</v>
      </c>
      <c r="Q3146" t="s">
        <v>19</v>
      </c>
      <c r="R3146" t="s">
        <v>25</v>
      </c>
      <c r="S3146" t="s">
        <v>21</v>
      </c>
      <c r="T3146" t="s">
        <v>26</v>
      </c>
      <c r="U3146" t="s">
        <v>14</v>
      </c>
      <c r="V3146" t="s">
        <v>18</v>
      </c>
      <c r="W3146" t="s">
        <v>24</v>
      </c>
      <c r="X3146" t="s">
        <v>27</v>
      </c>
      <c r="Y3146" t="s">
        <v>25</v>
      </c>
      <c r="Z3146" t="s">
        <v>28</v>
      </c>
      <c r="AA3146" t="s">
        <v>29</v>
      </c>
      <c r="AB3146" t="s">
        <v>25</v>
      </c>
      <c r="AC3146" t="s">
        <v>18</v>
      </c>
      <c r="AD3146" t="s">
        <v>26</v>
      </c>
      <c r="AE3146" t="s">
        <v>29</v>
      </c>
      <c r="AF3146" t="s">
        <v>19</v>
      </c>
      <c r="AG3146" t="s">
        <v>30</v>
      </c>
      <c r="AH3146" t="s">
        <v>31</v>
      </c>
    </row>
    <row r="3147" spans="1:34" x14ac:dyDescent="0.6">
      <c r="A3147" t="s">
        <v>32</v>
      </c>
      <c r="B3147" t="s">
        <v>33</v>
      </c>
      <c r="C3147" t="s">
        <v>34</v>
      </c>
      <c r="D3147" t="s">
        <v>35</v>
      </c>
      <c r="E3147" t="s">
        <v>36</v>
      </c>
      <c r="F3147" t="s">
        <v>37</v>
      </c>
      <c r="G3147" t="s">
        <v>38</v>
      </c>
      <c r="H3147" t="s">
        <v>39</v>
      </c>
      <c r="I3147" t="s">
        <v>40</v>
      </c>
      <c r="J3147" t="s">
        <v>41</v>
      </c>
      <c r="K3147" t="s">
        <v>42</v>
      </c>
      <c r="L3147" t="s">
        <v>42</v>
      </c>
      <c r="M3147" t="s">
        <v>42</v>
      </c>
      <c r="N3147" t="s">
        <v>43</v>
      </c>
      <c r="O3147" t="s">
        <v>44</v>
      </c>
      <c r="P3147" t="s">
        <v>45</v>
      </c>
      <c r="Q3147" t="s">
        <v>46</v>
      </c>
      <c r="R3147" t="s">
        <v>47</v>
      </c>
      <c r="S3147" t="s">
        <v>48</v>
      </c>
      <c r="T3147" t="s">
        <v>49</v>
      </c>
      <c r="U3147" t="s">
        <v>50</v>
      </c>
      <c r="V3147" t="s">
        <v>51</v>
      </c>
      <c r="W3147" t="s">
        <v>52</v>
      </c>
      <c r="X3147" t="s">
        <v>53</v>
      </c>
      <c r="Y3147" t="s">
        <v>54</v>
      </c>
      <c r="Z3147" t="s">
        <v>55</v>
      </c>
      <c r="AA3147" t="s">
        <v>56</v>
      </c>
      <c r="AB3147" t="s">
        <v>57</v>
      </c>
      <c r="AC3147" t="s">
        <v>58</v>
      </c>
      <c r="AD3147" t="s">
        <v>59</v>
      </c>
      <c r="AE3147" t="s">
        <v>60</v>
      </c>
      <c r="AF3147" t="s">
        <v>61</v>
      </c>
      <c r="AG3147" t="s">
        <v>62</v>
      </c>
    </row>
    <row r="3148" spans="1:34" x14ac:dyDescent="0.6">
      <c r="J3148" t="s">
        <v>63</v>
      </c>
      <c r="K3148" t="s">
        <v>64</v>
      </c>
      <c r="L3148" t="s">
        <v>65</v>
      </c>
      <c r="M3148" t="s">
        <v>66</v>
      </c>
      <c r="N3148" t="s">
        <v>67</v>
      </c>
      <c r="O3148" t="s">
        <v>67</v>
      </c>
      <c r="P3148" t="s">
        <v>68</v>
      </c>
    </row>
    <row r="3149" spans="1:34" x14ac:dyDescent="0.6">
      <c r="A3149" t="s">
        <v>14</v>
      </c>
      <c r="B3149" t="s">
        <v>15</v>
      </c>
      <c r="C3149" t="s">
        <v>16</v>
      </c>
      <c r="D3149" t="s">
        <v>17</v>
      </c>
      <c r="E3149" t="s">
        <v>18</v>
      </c>
      <c r="F3149" t="s">
        <v>19</v>
      </c>
      <c r="G3149" t="s">
        <v>69</v>
      </c>
      <c r="H3149" t="s">
        <v>70</v>
      </c>
      <c r="I3149" t="s">
        <v>21</v>
      </c>
      <c r="J3149" t="s">
        <v>19</v>
      </c>
      <c r="K3149" t="s">
        <v>22</v>
      </c>
      <c r="L3149" t="s">
        <v>22</v>
      </c>
      <c r="M3149" t="s">
        <v>22</v>
      </c>
      <c r="N3149" t="s">
        <v>23</v>
      </c>
      <c r="O3149" t="s">
        <v>22</v>
      </c>
      <c r="P3149" t="s">
        <v>24</v>
      </c>
      <c r="Q3149" t="s">
        <v>19</v>
      </c>
      <c r="R3149" t="s">
        <v>25</v>
      </c>
      <c r="S3149" t="s">
        <v>21</v>
      </c>
      <c r="T3149" t="s">
        <v>26</v>
      </c>
      <c r="U3149" t="s">
        <v>14</v>
      </c>
      <c r="V3149" t="s">
        <v>18</v>
      </c>
      <c r="W3149" t="s">
        <v>24</v>
      </c>
      <c r="X3149" t="s">
        <v>27</v>
      </c>
      <c r="Y3149" t="s">
        <v>25</v>
      </c>
      <c r="Z3149" t="s">
        <v>28</v>
      </c>
      <c r="AA3149" t="s">
        <v>29</v>
      </c>
      <c r="AB3149" t="s">
        <v>25</v>
      </c>
      <c r="AC3149" t="s">
        <v>18</v>
      </c>
      <c r="AD3149" t="s">
        <v>26</v>
      </c>
      <c r="AE3149" t="s">
        <v>29</v>
      </c>
      <c r="AF3149" t="s">
        <v>19</v>
      </c>
      <c r="AG3149" t="s">
        <v>30</v>
      </c>
      <c r="AH3149" t="s">
        <v>31</v>
      </c>
    </row>
    <row r="3150" spans="1:34" x14ac:dyDescent="0.6">
      <c r="A3150">
        <v>39794896434</v>
      </c>
      <c r="B3150" t="s">
        <v>1415</v>
      </c>
      <c r="C3150">
        <v>88036927053</v>
      </c>
      <c r="D3150" t="s">
        <v>1719</v>
      </c>
      <c r="E3150" s="3">
        <v>10000</v>
      </c>
      <c r="F3150">
        <v>9.9</v>
      </c>
      <c r="G3150">
        <v>0</v>
      </c>
      <c r="H3150">
        <v>546</v>
      </c>
      <c r="I3150">
        <v>546</v>
      </c>
      <c r="J3150" s="4">
        <v>44145</v>
      </c>
      <c r="K3150">
        <v>12</v>
      </c>
      <c r="L3150">
        <v>11</v>
      </c>
      <c r="M3150">
        <v>1</v>
      </c>
      <c r="N3150">
        <v>4</v>
      </c>
      <c r="O3150">
        <v>4</v>
      </c>
      <c r="P3150">
        <v>704</v>
      </c>
      <c r="Q3150" t="s">
        <v>73</v>
      </c>
      <c r="R3150">
        <v>0</v>
      </c>
      <c r="S3150">
        <v>879</v>
      </c>
      <c r="T3150" s="4">
        <v>44510</v>
      </c>
      <c r="U3150">
        <v>21</v>
      </c>
      <c r="V3150">
        <v>25.65</v>
      </c>
      <c r="W3150" t="s">
        <v>75</v>
      </c>
      <c r="Y3150">
        <v>4</v>
      </c>
      <c r="Z3150" t="s">
        <v>75</v>
      </c>
      <c r="AA3150" t="s">
        <v>74</v>
      </c>
      <c r="AB3150" t="s">
        <v>75</v>
      </c>
      <c r="AC3150">
        <v>0</v>
      </c>
      <c r="AD3150" t="s">
        <v>74</v>
      </c>
      <c r="AE3150" t="s">
        <v>139</v>
      </c>
      <c r="AF3150" s="4">
        <v>44600</v>
      </c>
      <c r="AG3150">
        <v>704</v>
      </c>
    </row>
    <row r="3151" spans="1:34" x14ac:dyDescent="0.6">
      <c r="A3151">
        <v>39800062606</v>
      </c>
      <c r="B3151" t="s">
        <v>1415</v>
      </c>
      <c r="C3151">
        <v>88150678525</v>
      </c>
      <c r="D3151" t="s">
        <v>1720</v>
      </c>
      <c r="E3151" s="3">
        <v>10000</v>
      </c>
      <c r="F3151">
        <v>9.9</v>
      </c>
      <c r="G3151">
        <v>0</v>
      </c>
      <c r="H3151" s="3">
        <v>1450.84</v>
      </c>
      <c r="I3151" s="3">
        <v>1450.84</v>
      </c>
      <c r="J3151" s="4">
        <v>44147</v>
      </c>
      <c r="K3151">
        <v>12</v>
      </c>
      <c r="L3151">
        <v>10</v>
      </c>
      <c r="M3151">
        <v>2</v>
      </c>
      <c r="N3151">
        <v>4</v>
      </c>
      <c r="O3151">
        <v>4</v>
      </c>
      <c r="P3151">
        <v>704</v>
      </c>
      <c r="Q3151" t="s">
        <v>73</v>
      </c>
      <c r="R3151">
        <v>0</v>
      </c>
      <c r="S3151">
        <v>880</v>
      </c>
      <c r="T3151" s="4">
        <v>44481</v>
      </c>
      <c r="U3151">
        <v>0</v>
      </c>
      <c r="V3151">
        <v>239.58</v>
      </c>
      <c r="W3151" t="s">
        <v>75</v>
      </c>
      <c r="Y3151">
        <v>4</v>
      </c>
      <c r="Z3151" t="s">
        <v>75</v>
      </c>
      <c r="AA3151" t="s">
        <v>74</v>
      </c>
      <c r="AB3151" t="s">
        <v>75</v>
      </c>
      <c r="AC3151">
        <v>0</v>
      </c>
      <c r="AD3151" t="s">
        <v>74</v>
      </c>
      <c r="AE3151" t="s">
        <v>139</v>
      </c>
      <c r="AF3151" s="4">
        <v>44417</v>
      </c>
      <c r="AG3151">
        <v>704</v>
      </c>
    </row>
    <row r="3152" spans="1:34" x14ac:dyDescent="0.6">
      <c r="A3152">
        <v>39803342069</v>
      </c>
      <c r="B3152" t="s">
        <v>1415</v>
      </c>
      <c r="C3152">
        <v>88596116477</v>
      </c>
      <c r="D3152" t="s">
        <v>1721</v>
      </c>
      <c r="E3152" s="3">
        <v>10000</v>
      </c>
      <c r="F3152">
        <v>9.9</v>
      </c>
      <c r="G3152">
        <v>0</v>
      </c>
      <c r="H3152">
        <v>580.91</v>
      </c>
      <c r="I3152">
        <v>580.91</v>
      </c>
      <c r="J3152" s="4">
        <v>44148</v>
      </c>
      <c r="K3152">
        <v>12</v>
      </c>
      <c r="L3152">
        <v>11</v>
      </c>
      <c r="M3152">
        <v>1</v>
      </c>
      <c r="N3152">
        <v>4</v>
      </c>
      <c r="O3152">
        <v>4</v>
      </c>
      <c r="P3152">
        <v>704</v>
      </c>
      <c r="Q3152" t="s">
        <v>73</v>
      </c>
      <c r="R3152">
        <v>0</v>
      </c>
      <c r="S3152">
        <v>879</v>
      </c>
      <c r="T3152" s="4">
        <v>44513</v>
      </c>
      <c r="U3152">
        <v>0</v>
      </c>
      <c r="V3152">
        <v>178</v>
      </c>
      <c r="Z3152" t="s">
        <v>75</v>
      </c>
      <c r="AA3152" t="s">
        <v>74</v>
      </c>
      <c r="AB3152" t="s">
        <v>75</v>
      </c>
      <c r="AC3152">
        <v>0</v>
      </c>
      <c r="AD3152" t="s">
        <v>74</v>
      </c>
      <c r="AE3152" t="s">
        <v>139</v>
      </c>
      <c r="AF3152" s="4">
        <v>44449</v>
      </c>
      <c r="AG3152">
        <v>704</v>
      </c>
    </row>
    <row r="3153" spans="1:33" x14ac:dyDescent="0.6">
      <c r="A3153">
        <v>39846753410</v>
      </c>
      <c r="B3153" t="s">
        <v>1415</v>
      </c>
      <c r="C3153">
        <v>87863248467</v>
      </c>
      <c r="D3153" t="s">
        <v>1722</v>
      </c>
      <c r="E3153" s="3">
        <v>10000</v>
      </c>
      <c r="F3153">
        <v>9.9</v>
      </c>
      <c r="G3153">
        <v>0</v>
      </c>
      <c r="H3153">
        <v>674.81</v>
      </c>
      <c r="I3153">
        <v>674.81</v>
      </c>
      <c r="J3153" s="4">
        <v>44169</v>
      </c>
      <c r="K3153">
        <v>12</v>
      </c>
      <c r="L3153">
        <v>11</v>
      </c>
      <c r="M3153">
        <v>1</v>
      </c>
      <c r="N3153">
        <v>4</v>
      </c>
      <c r="O3153">
        <v>4</v>
      </c>
      <c r="P3153">
        <v>704</v>
      </c>
      <c r="Q3153" t="s">
        <v>73</v>
      </c>
      <c r="R3153">
        <v>0</v>
      </c>
      <c r="S3153">
        <v>880</v>
      </c>
      <c r="T3153" s="4">
        <v>44534</v>
      </c>
      <c r="U3153">
        <v>11</v>
      </c>
      <c r="V3153">
        <v>11</v>
      </c>
      <c r="W3153" t="s">
        <v>75</v>
      </c>
      <c r="Y3153">
        <v>4</v>
      </c>
      <c r="Z3153" t="s">
        <v>75</v>
      </c>
      <c r="AA3153" t="s">
        <v>74</v>
      </c>
      <c r="AB3153" t="s">
        <v>75</v>
      </c>
      <c r="AC3153">
        <v>0</v>
      </c>
      <c r="AD3153" t="s">
        <v>74</v>
      </c>
      <c r="AE3153" t="s">
        <v>139</v>
      </c>
      <c r="AF3153" s="4">
        <v>44624</v>
      </c>
      <c r="AG3153">
        <v>704</v>
      </c>
    </row>
    <row r="3154" spans="1:33" x14ac:dyDescent="0.6">
      <c r="A3154">
        <v>39847047299</v>
      </c>
      <c r="B3154" t="s">
        <v>1415</v>
      </c>
      <c r="C3154">
        <v>87928215576</v>
      </c>
      <c r="D3154" t="s">
        <v>1723</v>
      </c>
      <c r="E3154" s="3">
        <v>10000</v>
      </c>
      <c r="F3154">
        <v>9.9</v>
      </c>
      <c r="G3154">
        <v>0</v>
      </c>
      <c r="H3154" s="3">
        <v>8483.7800000000007</v>
      </c>
      <c r="I3154" s="3">
        <v>8483.7800000000007</v>
      </c>
      <c r="J3154" s="4">
        <v>44169</v>
      </c>
      <c r="K3154">
        <v>12</v>
      </c>
      <c r="L3154">
        <v>2</v>
      </c>
      <c r="M3154">
        <v>10</v>
      </c>
      <c r="N3154">
        <v>4</v>
      </c>
      <c r="O3154">
        <v>4</v>
      </c>
      <c r="P3154">
        <v>704</v>
      </c>
      <c r="Q3154" t="s">
        <v>73</v>
      </c>
      <c r="R3154">
        <v>0</v>
      </c>
      <c r="S3154">
        <v>880</v>
      </c>
      <c r="T3154" s="4">
        <v>44259</v>
      </c>
      <c r="U3154">
        <v>0</v>
      </c>
      <c r="V3154">
        <v>738.17</v>
      </c>
      <c r="W3154" t="s">
        <v>75</v>
      </c>
      <c r="Y3154">
        <v>4</v>
      </c>
      <c r="Z3154" t="s">
        <v>75</v>
      </c>
      <c r="AA3154" t="s">
        <v>74</v>
      </c>
      <c r="AB3154" t="s">
        <v>75</v>
      </c>
      <c r="AC3154">
        <v>0</v>
      </c>
      <c r="AD3154" t="s">
        <v>74</v>
      </c>
      <c r="AE3154" t="s">
        <v>139</v>
      </c>
      <c r="AF3154" s="4">
        <v>44320</v>
      </c>
      <c r="AG3154">
        <v>506</v>
      </c>
    </row>
    <row r="3155" spans="1:33" x14ac:dyDescent="0.6">
      <c r="A3155">
        <v>39868767825</v>
      </c>
      <c r="B3155" t="s">
        <v>1415</v>
      </c>
      <c r="C3155">
        <v>86878498892</v>
      </c>
      <c r="D3155" t="s">
        <v>1724</v>
      </c>
      <c r="E3155" s="3">
        <v>10000</v>
      </c>
      <c r="F3155">
        <v>9.9</v>
      </c>
      <c r="G3155">
        <v>0</v>
      </c>
      <c r="H3155" s="3">
        <v>5657.15</v>
      </c>
      <c r="I3155" s="3">
        <v>5657.15</v>
      </c>
      <c r="J3155" s="4">
        <v>44180</v>
      </c>
      <c r="K3155">
        <v>12</v>
      </c>
      <c r="L3155">
        <v>6</v>
      </c>
      <c r="M3155">
        <v>6</v>
      </c>
      <c r="N3155">
        <v>4</v>
      </c>
      <c r="O3155">
        <v>4</v>
      </c>
      <c r="P3155">
        <v>704</v>
      </c>
      <c r="Q3155" t="s">
        <v>73</v>
      </c>
      <c r="R3155">
        <v>0</v>
      </c>
      <c r="S3155">
        <v>881</v>
      </c>
      <c r="T3155" s="4">
        <v>44362</v>
      </c>
      <c r="U3155">
        <v>0</v>
      </c>
      <c r="V3155">
        <v>285.47000000000003</v>
      </c>
      <c r="W3155" t="s">
        <v>75</v>
      </c>
      <c r="Y3155">
        <v>4</v>
      </c>
      <c r="Z3155" t="s">
        <v>75</v>
      </c>
      <c r="AA3155" t="s">
        <v>74</v>
      </c>
      <c r="AB3155" t="s">
        <v>75</v>
      </c>
      <c r="AC3155">
        <v>0</v>
      </c>
      <c r="AD3155" t="s">
        <v>74</v>
      </c>
      <c r="AE3155" t="s">
        <v>139</v>
      </c>
      <c r="AF3155" s="4">
        <v>44451</v>
      </c>
      <c r="AG3155">
        <v>704</v>
      </c>
    </row>
    <row r="3156" spans="1:33" x14ac:dyDescent="0.6">
      <c r="A3156">
        <v>39869650872</v>
      </c>
      <c r="B3156" t="s">
        <v>1415</v>
      </c>
      <c r="C3156">
        <v>88198684976</v>
      </c>
      <c r="D3156" t="s">
        <v>1725</v>
      </c>
      <c r="E3156" s="3">
        <v>10000</v>
      </c>
      <c r="F3156">
        <v>9.9</v>
      </c>
      <c r="G3156">
        <v>0</v>
      </c>
      <c r="H3156" s="3">
        <v>2281.96</v>
      </c>
      <c r="I3156" s="3">
        <v>2281.96</v>
      </c>
      <c r="J3156" s="4">
        <v>44180</v>
      </c>
      <c r="K3156">
        <v>12</v>
      </c>
      <c r="L3156">
        <v>9</v>
      </c>
      <c r="M3156">
        <v>3</v>
      </c>
      <c r="N3156">
        <v>4</v>
      </c>
      <c r="O3156">
        <v>4</v>
      </c>
      <c r="P3156">
        <v>704</v>
      </c>
      <c r="Q3156" t="s">
        <v>73</v>
      </c>
      <c r="R3156">
        <v>0</v>
      </c>
      <c r="S3156">
        <v>881</v>
      </c>
      <c r="T3156" s="4">
        <v>44484</v>
      </c>
      <c r="U3156">
        <v>23.29</v>
      </c>
      <c r="V3156">
        <v>54.16</v>
      </c>
      <c r="W3156" t="s">
        <v>75</v>
      </c>
      <c r="Y3156">
        <v>4</v>
      </c>
      <c r="Z3156" t="s">
        <v>75</v>
      </c>
      <c r="AA3156" t="s">
        <v>74</v>
      </c>
      <c r="AB3156" t="s">
        <v>75</v>
      </c>
      <c r="AC3156">
        <v>0</v>
      </c>
      <c r="AD3156" t="s">
        <v>74</v>
      </c>
      <c r="AE3156" t="s">
        <v>139</v>
      </c>
      <c r="AF3156" s="4">
        <v>44574</v>
      </c>
      <c r="AG3156">
        <v>704</v>
      </c>
    </row>
    <row r="3157" spans="1:33" x14ac:dyDescent="0.6">
      <c r="A3157">
        <v>39953082197</v>
      </c>
      <c r="B3157" t="s">
        <v>1415</v>
      </c>
      <c r="C3157">
        <v>86313425090</v>
      </c>
      <c r="D3157" t="s">
        <v>1726</v>
      </c>
      <c r="E3157" s="3">
        <v>10000</v>
      </c>
      <c r="F3157">
        <v>9.9</v>
      </c>
      <c r="G3157">
        <v>0</v>
      </c>
      <c r="H3157" s="3">
        <v>9151</v>
      </c>
      <c r="I3157" s="3">
        <v>9151</v>
      </c>
      <c r="J3157" s="4">
        <v>44217</v>
      </c>
      <c r="K3157">
        <v>12</v>
      </c>
      <c r="L3157">
        <v>2</v>
      </c>
      <c r="M3157">
        <v>10</v>
      </c>
      <c r="N3157">
        <v>4</v>
      </c>
      <c r="O3157">
        <v>4</v>
      </c>
      <c r="P3157">
        <v>704</v>
      </c>
      <c r="Q3157" t="s">
        <v>73</v>
      </c>
      <c r="R3157">
        <v>0</v>
      </c>
      <c r="S3157">
        <v>879</v>
      </c>
      <c r="T3157" s="4">
        <v>44276</v>
      </c>
      <c r="U3157">
        <v>254.62</v>
      </c>
      <c r="V3157">
        <v>979.2</v>
      </c>
      <c r="W3157" t="s">
        <v>75</v>
      </c>
      <c r="Y3157">
        <v>4</v>
      </c>
      <c r="Z3157" t="s">
        <v>75</v>
      </c>
      <c r="AA3157" t="s">
        <v>74</v>
      </c>
      <c r="AB3157" t="s">
        <v>75</v>
      </c>
      <c r="AC3157">
        <v>0</v>
      </c>
      <c r="AD3157" t="s">
        <v>74</v>
      </c>
      <c r="AE3157" t="s">
        <v>139</v>
      </c>
      <c r="AF3157" s="4">
        <v>44371</v>
      </c>
      <c r="AG3157">
        <v>704</v>
      </c>
    </row>
    <row r="3158" spans="1:33" x14ac:dyDescent="0.6">
      <c r="A3158">
        <v>39953989591</v>
      </c>
      <c r="B3158" t="s">
        <v>1415</v>
      </c>
      <c r="C3158">
        <v>90314277321</v>
      </c>
      <c r="D3158" t="s">
        <v>1727</v>
      </c>
      <c r="E3158" s="3">
        <v>10000</v>
      </c>
      <c r="F3158">
        <v>9.9</v>
      </c>
      <c r="G3158">
        <v>0</v>
      </c>
      <c r="H3158">
        <v>518.55999999999995</v>
      </c>
      <c r="I3158">
        <v>518.55999999999995</v>
      </c>
      <c r="J3158" s="4">
        <v>44217</v>
      </c>
      <c r="K3158">
        <v>12</v>
      </c>
      <c r="L3158">
        <v>11</v>
      </c>
      <c r="M3158">
        <v>1</v>
      </c>
      <c r="N3158">
        <v>4</v>
      </c>
      <c r="O3158">
        <v>4</v>
      </c>
      <c r="P3158">
        <v>704</v>
      </c>
      <c r="Q3158" t="s">
        <v>73</v>
      </c>
      <c r="R3158">
        <v>0</v>
      </c>
      <c r="S3158">
        <v>879</v>
      </c>
      <c r="T3158" s="4">
        <v>44582</v>
      </c>
      <c r="U3158">
        <v>0</v>
      </c>
      <c r="V3158">
        <v>99.1</v>
      </c>
      <c r="W3158" t="s">
        <v>75</v>
      </c>
      <c r="Y3158">
        <v>4</v>
      </c>
      <c r="Z3158" t="s">
        <v>75</v>
      </c>
      <c r="AA3158" t="s">
        <v>74</v>
      </c>
      <c r="AB3158" t="s">
        <v>75</v>
      </c>
      <c r="AC3158">
        <v>0</v>
      </c>
      <c r="AD3158" t="s">
        <v>74</v>
      </c>
      <c r="AE3158" t="s">
        <v>139</v>
      </c>
      <c r="AF3158" s="4">
        <v>44487</v>
      </c>
      <c r="AG3158">
        <v>704</v>
      </c>
    </row>
    <row r="3159" spans="1:33" x14ac:dyDescent="0.6">
      <c r="A3159">
        <v>39954346093</v>
      </c>
      <c r="B3159" t="s">
        <v>1415</v>
      </c>
      <c r="C3159">
        <v>88796674220</v>
      </c>
      <c r="D3159" t="s">
        <v>1728</v>
      </c>
      <c r="E3159" s="3">
        <v>10000</v>
      </c>
      <c r="F3159">
        <v>9.9</v>
      </c>
      <c r="G3159">
        <v>0</v>
      </c>
      <c r="H3159" s="3">
        <v>9151</v>
      </c>
      <c r="I3159" s="3">
        <v>9151</v>
      </c>
      <c r="J3159" s="4">
        <v>44217</v>
      </c>
      <c r="K3159">
        <v>12</v>
      </c>
      <c r="L3159">
        <v>2</v>
      </c>
      <c r="M3159">
        <v>10</v>
      </c>
      <c r="N3159">
        <v>4</v>
      </c>
      <c r="O3159">
        <v>4</v>
      </c>
      <c r="P3159">
        <v>704</v>
      </c>
      <c r="Q3159" t="s">
        <v>73</v>
      </c>
      <c r="R3159">
        <v>0</v>
      </c>
      <c r="S3159">
        <v>879</v>
      </c>
      <c r="T3159" s="4">
        <v>44276</v>
      </c>
      <c r="U3159">
        <v>254.33</v>
      </c>
      <c r="V3159">
        <v>979.11</v>
      </c>
      <c r="W3159" t="s">
        <v>75</v>
      </c>
      <c r="Y3159">
        <v>4</v>
      </c>
      <c r="Z3159" t="s">
        <v>75</v>
      </c>
      <c r="AA3159" t="s">
        <v>74</v>
      </c>
      <c r="AB3159" t="s">
        <v>75</v>
      </c>
      <c r="AC3159">
        <v>0</v>
      </c>
      <c r="AD3159" t="s">
        <v>74</v>
      </c>
      <c r="AE3159" t="s">
        <v>139</v>
      </c>
      <c r="AF3159" s="4">
        <v>44371</v>
      </c>
      <c r="AG3159">
        <v>704</v>
      </c>
    </row>
    <row r="3160" spans="1:33" x14ac:dyDescent="0.6">
      <c r="A3160">
        <v>40008690101</v>
      </c>
      <c r="B3160" t="s">
        <v>1415</v>
      </c>
      <c r="C3160">
        <v>85671056582</v>
      </c>
      <c r="D3160" t="s">
        <v>1729</v>
      </c>
      <c r="E3160" s="3">
        <v>10000</v>
      </c>
      <c r="F3160">
        <v>9.9</v>
      </c>
      <c r="G3160">
        <v>0</v>
      </c>
      <c r="H3160" s="3">
        <v>9163</v>
      </c>
      <c r="I3160" s="3">
        <v>9163</v>
      </c>
      <c r="J3160" s="4">
        <v>44240</v>
      </c>
      <c r="K3160">
        <v>12</v>
      </c>
      <c r="L3160">
        <v>2</v>
      </c>
      <c r="M3160">
        <v>10</v>
      </c>
      <c r="N3160">
        <v>4</v>
      </c>
      <c r="O3160">
        <v>4</v>
      </c>
      <c r="P3160">
        <v>704</v>
      </c>
      <c r="Q3160" t="s">
        <v>73</v>
      </c>
      <c r="R3160">
        <v>0</v>
      </c>
      <c r="S3160">
        <v>960</v>
      </c>
      <c r="T3160" s="4">
        <v>44301</v>
      </c>
      <c r="U3160">
        <v>222.16</v>
      </c>
      <c r="V3160">
        <v>944.68</v>
      </c>
      <c r="W3160" t="s">
        <v>75</v>
      </c>
      <c r="Y3160">
        <v>4</v>
      </c>
      <c r="Z3160" t="s">
        <v>75</v>
      </c>
      <c r="AA3160" t="s">
        <v>74</v>
      </c>
      <c r="AB3160" t="s">
        <v>75</v>
      </c>
      <c r="AC3160">
        <v>0</v>
      </c>
      <c r="AD3160" t="s">
        <v>74</v>
      </c>
      <c r="AE3160" t="s">
        <v>139</v>
      </c>
      <c r="AF3160" s="4">
        <v>44371</v>
      </c>
      <c r="AG3160">
        <v>704</v>
      </c>
    </row>
    <row r="3161" spans="1:33" x14ac:dyDescent="0.6">
      <c r="A3161">
        <v>40008746316</v>
      </c>
      <c r="B3161" t="s">
        <v>1415</v>
      </c>
      <c r="C3161">
        <v>89445020394</v>
      </c>
      <c r="D3161" t="s">
        <v>938</v>
      </c>
      <c r="E3161" s="3">
        <v>10000</v>
      </c>
      <c r="F3161">
        <v>9.9</v>
      </c>
      <c r="G3161">
        <v>0</v>
      </c>
      <c r="H3161" s="3">
        <v>6742</v>
      </c>
      <c r="I3161" s="3">
        <v>6742</v>
      </c>
      <c r="J3161" s="4">
        <v>44240</v>
      </c>
      <c r="K3161">
        <v>12</v>
      </c>
      <c r="L3161">
        <v>5</v>
      </c>
      <c r="M3161">
        <v>7</v>
      </c>
      <c r="N3161">
        <v>4</v>
      </c>
      <c r="O3161">
        <v>4</v>
      </c>
      <c r="P3161">
        <v>704</v>
      </c>
      <c r="Q3161" t="s">
        <v>73</v>
      </c>
      <c r="R3161">
        <v>0</v>
      </c>
      <c r="S3161">
        <v>960</v>
      </c>
      <c r="T3161" s="4">
        <v>44362</v>
      </c>
      <c r="U3161">
        <v>3.05</v>
      </c>
      <c r="V3161">
        <v>343.57</v>
      </c>
      <c r="W3161" t="s">
        <v>75</v>
      </c>
      <c r="Y3161">
        <v>4</v>
      </c>
      <c r="Z3161" t="s">
        <v>75</v>
      </c>
      <c r="AA3161" t="s">
        <v>74</v>
      </c>
      <c r="AB3161" t="s">
        <v>75</v>
      </c>
      <c r="AC3161">
        <v>0</v>
      </c>
      <c r="AD3161" t="s">
        <v>74</v>
      </c>
      <c r="AE3161" t="s">
        <v>139</v>
      </c>
      <c r="AF3161" s="4">
        <v>44451</v>
      </c>
      <c r="AG3161">
        <v>704</v>
      </c>
    </row>
    <row r="3162" spans="1:33" x14ac:dyDescent="0.6">
      <c r="A3162">
        <v>40008752921</v>
      </c>
      <c r="B3162" t="s">
        <v>1415</v>
      </c>
      <c r="C3162">
        <v>87713860085</v>
      </c>
      <c r="D3162" t="s">
        <v>1730</v>
      </c>
      <c r="E3162" s="3">
        <v>10000</v>
      </c>
      <c r="F3162">
        <v>9.9</v>
      </c>
      <c r="G3162">
        <v>0</v>
      </c>
      <c r="H3162" s="3">
        <v>4002.17</v>
      </c>
      <c r="I3162" s="3">
        <v>4002.17</v>
      </c>
      <c r="J3162" s="4">
        <v>44240</v>
      </c>
      <c r="K3162">
        <v>12</v>
      </c>
      <c r="L3162">
        <v>8</v>
      </c>
      <c r="M3162">
        <v>4</v>
      </c>
      <c r="N3162">
        <v>4</v>
      </c>
      <c r="O3162">
        <v>4</v>
      </c>
      <c r="P3162">
        <v>704</v>
      </c>
      <c r="Q3162" t="s">
        <v>73</v>
      </c>
      <c r="R3162">
        <v>0</v>
      </c>
      <c r="S3162">
        <v>960</v>
      </c>
      <c r="T3162" s="4">
        <v>44454</v>
      </c>
      <c r="U3162">
        <v>67</v>
      </c>
      <c r="V3162">
        <v>166.9</v>
      </c>
      <c r="Z3162" t="s">
        <v>75</v>
      </c>
      <c r="AA3162" t="s">
        <v>74</v>
      </c>
      <c r="AB3162" t="s">
        <v>75</v>
      </c>
      <c r="AC3162">
        <v>0</v>
      </c>
      <c r="AD3162" t="s">
        <v>74</v>
      </c>
      <c r="AE3162" t="s">
        <v>139</v>
      </c>
      <c r="AF3162" s="4">
        <v>44543</v>
      </c>
      <c r="AG3162">
        <v>704</v>
      </c>
    </row>
    <row r="3163" spans="1:33" x14ac:dyDescent="0.6">
      <c r="A3163">
        <v>40043631245</v>
      </c>
      <c r="B3163" t="s">
        <v>1415</v>
      </c>
      <c r="C3163">
        <v>87721420747</v>
      </c>
      <c r="D3163" t="s">
        <v>1731</v>
      </c>
      <c r="E3163" s="3">
        <v>10000</v>
      </c>
      <c r="F3163">
        <v>9.9</v>
      </c>
      <c r="G3163">
        <v>0</v>
      </c>
      <c r="H3163" s="3">
        <v>10000</v>
      </c>
      <c r="I3163" s="3">
        <v>10000</v>
      </c>
      <c r="J3163" s="4">
        <v>44256</v>
      </c>
      <c r="K3163">
        <v>12</v>
      </c>
      <c r="L3163">
        <v>2</v>
      </c>
      <c r="M3163">
        <v>10</v>
      </c>
      <c r="N3163">
        <v>4</v>
      </c>
      <c r="O3163">
        <v>4</v>
      </c>
      <c r="P3163">
        <v>704</v>
      </c>
      <c r="Q3163" t="s">
        <v>73</v>
      </c>
      <c r="R3163">
        <v>0</v>
      </c>
      <c r="S3163" s="3">
        <v>1045</v>
      </c>
      <c r="T3163" s="4">
        <v>44316</v>
      </c>
      <c r="U3163">
        <v>679.3</v>
      </c>
      <c r="V3163">
        <v>939.2</v>
      </c>
      <c r="Z3163" t="s">
        <v>75</v>
      </c>
      <c r="AA3163" t="s">
        <v>74</v>
      </c>
      <c r="AB3163" t="s">
        <v>75</v>
      </c>
      <c r="AC3163">
        <v>0</v>
      </c>
      <c r="AD3163" t="s">
        <v>74</v>
      </c>
      <c r="AE3163" t="s">
        <v>139</v>
      </c>
      <c r="AF3163" s="4">
        <v>44405</v>
      </c>
      <c r="AG3163">
        <v>704</v>
      </c>
    </row>
    <row r="3164" spans="1:33" x14ac:dyDescent="0.6">
      <c r="A3164">
        <v>40043971292</v>
      </c>
      <c r="B3164" t="s">
        <v>1415</v>
      </c>
      <c r="C3164">
        <v>90550526490</v>
      </c>
      <c r="D3164" t="s">
        <v>1732</v>
      </c>
      <c r="E3164" s="3">
        <v>10000</v>
      </c>
      <c r="F3164">
        <v>9.9</v>
      </c>
      <c r="G3164">
        <v>0</v>
      </c>
      <c r="H3164" s="3">
        <v>8475.7099999999991</v>
      </c>
      <c r="I3164" s="3">
        <v>8475.7099999999991</v>
      </c>
      <c r="J3164" s="4">
        <v>44256</v>
      </c>
      <c r="K3164">
        <v>12</v>
      </c>
      <c r="L3164">
        <v>4</v>
      </c>
      <c r="M3164">
        <v>8</v>
      </c>
      <c r="N3164">
        <v>4</v>
      </c>
      <c r="O3164">
        <v>4</v>
      </c>
      <c r="P3164">
        <v>704</v>
      </c>
      <c r="Q3164" t="s">
        <v>73</v>
      </c>
      <c r="R3164">
        <v>0</v>
      </c>
      <c r="S3164" s="3">
        <v>1045</v>
      </c>
      <c r="T3164" s="4">
        <v>44377</v>
      </c>
      <c r="U3164">
        <v>0</v>
      </c>
      <c r="V3164">
        <v>501.69</v>
      </c>
      <c r="W3164" t="s">
        <v>75</v>
      </c>
      <c r="Y3164">
        <v>4</v>
      </c>
      <c r="Z3164" t="s">
        <v>75</v>
      </c>
      <c r="AA3164" t="s">
        <v>74</v>
      </c>
      <c r="AB3164" t="s">
        <v>75</v>
      </c>
      <c r="AC3164">
        <v>0</v>
      </c>
      <c r="AD3164" t="s">
        <v>74</v>
      </c>
      <c r="AE3164" t="s">
        <v>139</v>
      </c>
      <c r="AF3164" s="4">
        <v>44435</v>
      </c>
      <c r="AG3164">
        <v>704</v>
      </c>
    </row>
    <row r="3165" spans="1:33" x14ac:dyDescent="0.6">
      <c r="A3165">
        <v>40044038344</v>
      </c>
      <c r="B3165" t="s">
        <v>1415</v>
      </c>
      <c r="C3165">
        <v>87909808793</v>
      </c>
      <c r="D3165" t="s">
        <v>1733</v>
      </c>
      <c r="E3165" s="3">
        <v>10000</v>
      </c>
      <c r="F3165">
        <v>9.9</v>
      </c>
      <c r="G3165">
        <v>0</v>
      </c>
      <c r="H3165" s="3">
        <v>8399</v>
      </c>
      <c r="I3165" s="3">
        <v>8399</v>
      </c>
      <c r="J3165" s="4">
        <v>44256</v>
      </c>
      <c r="K3165">
        <v>12</v>
      </c>
      <c r="L3165">
        <v>4</v>
      </c>
      <c r="M3165">
        <v>8</v>
      </c>
      <c r="N3165">
        <v>4</v>
      </c>
      <c r="O3165">
        <v>4</v>
      </c>
      <c r="P3165">
        <v>704</v>
      </c>
      <c r="Q3165" t="s">
        <v>73</v>
      </c>
      <c r="R3165">
        <v>0</v>
      </c>
      <c r="S3165" s="3">
        <v>1045</v>
      </c>
      <c r="T3165" s="4">
        <v>44377</v>
      </c>
      <c r="U3165">
        <v>73.599999999999994</v>
      </c>
      <c r="V3165">
        <v>575.29</v>
      </c>
      <c r="W3165" t="s">
        <v>75</v>
      </c>
      <c r="Y3165">
        <v>4</v>
      </c>
      <c r="Z3165" t="s">
        <v>75</v>
      </c>
      <c r="AA3165" t="s">
        <v>74</v>
      </c>
      <c r="AB3165" t="s">
        <v>75</v>
      </c>
      <c r="AC3165">
        <v>0</v>
      </c>
      <c r="AD3165" t="s">
        <v>74</v>
      </c>
      <c r="AE3165" t="s">
        <v>139</v>
      </c>
      <c r="AF3165" s="4">
        <v>44435</v>
      </c>
      <c r="AG3165">
        <v>704</v>
      </c>
    </row>
    <row r="3166" spans="1:33" x14ac:dyDescent="0.6">
      <c r="A3166">
        <v>40044091625</v>
      </c>
      <c r="B3166" t="s">
        <v>1415</v>
      </c>
      <c r="C3166">
        <v>87133671744</v>
      </c>
      <c r="D3166" t="s">
        <v>1734</v>
      </c>
      <c r="E3166" s="3">
        <v>10000</v>
      </c>
      <c r="F3166">
        <v>9.9</v>
      </c>
      <c r="G3166">
        <v>0</v>
      </c>
      <c r="H3166" s="3">
        <v>2251.36</v>
      </c>
      <c r="I3166" s="3">
        <v>2251.36</v>
      </c>
      <c r="J3166" s="4">
        <v>44261</v>
      </c>
      <c r="K3166">
        <v>12</v>
      </c>
      <c r="L3166">
        <v>10</v>
      </c>
      <c r="M3166">
        <v>2</v>
      </c>
      <c r="N3166">
        <v>4</v>
      </c>
      <c r="O3166">
        <v>4</v>
      </c>
      <c r="P3166">
        <v>704</v>
      </c>
      <c r="Q3166" t="s">
        <v>73</v>
      </c>
      <c r="R3166">
        <v>0</v>
      </c>
      <c r="S3166" s="3">
        <v>1030</v>
      </c>
      <c r="T3166" s="4">
        <v>44560</v>
      </c>
      <c r="U3166">
        <v>36</v>
      </c>
      <c r="V3166">
        <v>36</v>
      </c>
      <c r="W3166" t="s">
        <v>75</v>
      </c>
      <c r="Y3166">
        <v>4</v>
      </c>
      <c r="Z3166" t="s">
        <v>75</v>
      </c>
      <c r="AA3166" t="s">
        <v>74</v>
      </c>
      <c r="AB3166" t="s">
        <v>75</v>
      </c>
      <c r="AC3166">
        <v>0</v>
      </c>
      <c r="AD3166" t="s">
        <v>74</v>
      </c>
      <c r="AE3166" t="s">
        <v>139</v>
      </c>
      <c r="AF3166" s="4">
        <v>44650</v>
      </c>
      <c r="AG3166">
        <v>704</v>
      </c>
    </row>
    <row r="3167" spans="1:33" x14ac:dyDescent="0.6">
      <c r="A3167">
        <v>40044104909</v>
      </c>
      <c r="B3167" t="s">
        <v>1415</v>
      </c>
      <c r="C3167">
        <v>88596288969</v>
      </c>
      <c r="D3167" t="s">
        <v>1735</v>
      </c>
      <c r="E3167" s="3">
        <v>10000</v>
      </c>
      <c r="F3167">
        <v>9.9</v>
      </c>
      <c r="G3167">
        <v>0</v>
      </c>
      <c r="H3167">
        <v>604.29</v>
      </c>
      <c r="I3167">
        <v>604.29</v>
      </c>
      <c r="J3167" s="4">
        <v>44256</v>
      </c>
      <c r="K3167">
        <v>12</v>
      </c>
      <c r="L3167">
        <v>11</v>
      </c>
      <c r="M3167">
        <v>1</v>
      </c>
      <c r="N3167">
        <v>4</v>
      </c>
      <c r="O3167">
        <v>4</v>
      </c>
      <c r="P3167">
        <v>704</v>
      </c>
      <c r="Q3167" t="s">
        <v>73</v>
      </c>
      <c r="R3167">
        <v>0</v>
      </c>
      <c r="S3167" s="3">
        <v>1045</v>
      </c>
      <c r="T3167" s="4">
        <v>44620</v>
      </c>
      <c r="U3167">
        <v>0</v>
      </c>
      <c r="V3167">
        <v>276.68</v>
      </c>
      <c r="W3167" t="s">
        <v>75</v>
      </c>
      <c r="Y3167">
        <v>4</v>
      </c>
      <c r="Z3167" t="s">
        <v>75</v>
      </c>
      <c r="AA3167" t="s">
        <v>74</v>
      </c>
      <c r="AB3167" t="s">
        <v>75</v>
      </c>
      <c r="AC3167">
        <v>0</v>
      </c>
      <c r="AD3167" t="s">
        <v>74</v>
      </c>
      <c r="AE3167" t="s">
        <v>139</v>
      </c>
      <c r="AF3167" s="4">
        <v>44466</v>
      </c>
      <c r="AG3167">
        <v>704</v>
      </c>
    </row>
    <row r="3168" spans="1:33" x14ac:dyDescent="0.6">
      <c r="A3168">
        <v>40044110800</v>
      </c>
      <c r="B3168" t="s">
        <v>1415</v>
      </c>
      <c r="C3168">
        <v>90334214877</v>
      </c>
      <c r="D3168" t="s">
        <v>1736</v>
      </c>
      <c r="E3168" s="3">
        <v>10000</v>
      </c>
      <c r="F3168">
        <v>9.9</v>
      </c>
      <c r="G3168">
        <v>0</v>
      </c>
      <c r="H3168" s="3">
        <v>8473</v>
      </c>
      <c r="I3168" s="3">
        <v>8473</v>
      </c>
      <c r="J3168" s="4">
        <v>44256</v>
      </c>
      <c r="K3168">
        <v>11</v>
      </c>
      <c r="L3168">
        <v>1</v>
      </c>
      <c r="M3168">
        <v>10</v>
      </c>
      <c r="N3168">
        <v>4</v>
      </c>
      <c r="O3168">
        <v>4</v>
      </c>
      <c r="P3168">
        <v>704</v>
      </c>
      <c r="Q3168" t="s">
        <v>73</v>
      </c>
      <c r="R3168">
        <v>0</v>
      </c>
      <c r="S3168">
        <v>883</v>
      </c>
      <c r="T3168" s="4">
        <v>44378</v>
      </c>
      <c r="U3168">
        <v>69.900000000000006</v>
      </c>
      <c r="V3168">
        <v>501.39</v>
      </c>
      <c r="Z3168" t="s">
        <v>75</v>
      </c>
      <c r="AA3168" t="s">
        <v>74</v>
      </c>
      <c r="AB3168" t="s">
        <v>75</v>
      </c>
      <c r="AC3168">
        <v>0</v>
      </c>
      <c r="AD3168" t="s">
        <v>74</v>
      </c>
      <c r="AE3168" t="s">
        <v>139</v>
      </c>
      <c r="AF3168" s="4">
        <v>44467</v>
      </c>
      <c r="AG3168">
        <v>704</v>
      </c>
    </row>
    <row r="3169" spans="1:34" x14ac:dyDescent="0.6">
      <c r="A3169">
        <v>40044118185</v>
      </c>
      <c r="B3169" t="s">
        <v>1415</v>
      </c>
      <c r="C3169">
        <v>85084917471</v>
      </c>
      <c r="D3169" t="s">
        <v>1737</v>
      </c>
      <c r="E3169" s="3">
        <v>10000</v>
      </c>
      <c r="F3169">
        <v>9.9</v>
      </c>
      <c r="G3169">
        <v>0</v>
      </c>
      <c r="H3169" s="3">
        <v>10000</v>
      </c>
      <c r="I3169" s="3">
        <v>10000</v>
      </c>
      <c r="J3169" s="4">
        <v>44256</v>
      </c>
      <c r="K3169">
        <v>12</v>
      </c>
      <c r="L3169">
        <v>2</v>
      </c>
      <c r="M3169">
        <v>10</v>
      </c>
      <c r="N3169">
        <v>4</v>
      </c>
      <c r="O3169">
        <v>4</v>
      </c>
      <c r="P3169">
        <v>704</v>
      </c>
      <c r="Q3169" t="s">
        <v>73</v>
      </c>
      <c r="R3169">
        <v>0</v>
      </c>
      <c r="S3169" s="3">
        <v>1045</v>
      </c>
      <c r="T3169" s="4">
        <v>44316</v>
      </c>
      <c r="U3169">
        <v>679.4</v>
      </c>
      <c r="V3169">
        <v>939.3</v>
      </c>
      <c r="W3169" t="s">
        <v>75</v>
      </c>
      <c r="Y3169">
        <v>4</v>
      </c>
      <c r="Z3169" t="s">
        <v>75</v>
      </c>
      <c r="AA3169" t="s">
        <v>74</v>
      </c>
      <c r="AB3169" t="s">
        <v>75</v>
      </c>
      <c r="AC3169">
        <v>0</v>
      </c>
      <c r="AD3169" t="s">
        <v>74</v>
      </c>
      <c r="AE3169" t="s">
        <v>139</v>
      </c>
      <c r="AF3169" s="4">
        <v>44405</v>
      </c>
      <c r="AG3169">
        <v>704</v>
      </c>
    </row>
    <row r="3170" spans="1:34" x14ac:dyDescent="0.6">
      <c r="A3170">
        <v>40044192680</v>
      </c>
      <c r="B3170" t="s">
        <v>1415</v>
      </c>
      <c r="C3170">
        <v>88041888639</v>
      </c>
      <c r="D3170" t="s">
        <v>1738</v>
      </c>
      <c r="E3170" s="3">
        <v>10000</v>
      </c>
      <c r="F3170">
        <v>9.9</v>
      </c>
      <c r="G3170">
        <v>0</v>
      </c>
      <c r="H3170" s="3">
        <v>4957.8999999999996</v>
      </c>
      <c r="I3170" s="3">
        <v>4957.8999999999996</v>
      </c>
      <c r="J3170" s="4">
        <v>44261</v>
      </c>
      <c r="K3170">
        <v>12</v>
      </c>
      <c r="L3170">
        <v>7</v>
      </c>
      <c r="M3170">
        <v>5</v>
      </c>
      <c r="N3170">
        <v>4</v>
      </c>
      <c r="O3170">
        <v>4</v>
      </c>
      <c r="P3170">
        <v>704</v>
      </c>
      <c r="Q3170" t="s">
        <v>73</v>
      </c>
      <c r="R3170">
        <v>0</v>
      </c>
      <c r="S3170" s="3">
        <v>1030</v>
      </c>
      <c r="T3170" s="4">
        <v>44469</v>
      </c>
      <c r="U3170">
        <v>0</v>
      </c>
      <c r="V3170">
        <v>349.82</v>
      </c>
      <c r="W3170" t="s">
        <v>75</v>
      </c>
      <c r="Y3170">
        <v>4</v>
      </c>
      <c r="Z3170" t="s">
        <v>75</v>
      </c>
      <c r="AA3170" t="s">
        <v>74</v>
      </c>
      <c r="AB3170" t="s">
        <v>75</v>
      </c>
      <c r="AC3170">
        <v>0</v>
      </c>
      <c r="AD3170" t="s">
        <v>74</v>
      </c>
      <c r="AE3170" t="s">
        <v>139</v>
      </c>
      <c r="AF3170" s="4">
        <v>44435</v>
      </c>
      <c r="AG3170">
        <v>704</v>
      </c>
    </row>
    <row r="3171" spans="1:34" x14ac:dyDescent="0.6">
      <c r="A3171">
        <v>40044195830</v>
      </c>
      <c r="B3171" t="s">
        <v>1415</v>
      </c>
      <c r="C3171">
        <v>88796677221</v>
      </c>
      <c r="D3171" t="s">
        <v>1739</v>
      </c>
      <c r="E3171" s="3">
        <v>10000</v>
      </c>
      <c r="F3171">
        <v>9.9</v>
      </c>
      <c r="G3171">
        <v>0</v>
      </c>
      <c r="H3171" s="3">
        <v>6711.6</v>
      </c>
      <c r="I3171" s="3">
        <v>6711.6</v>
      </c>
      <c r="J3171" s="4">
        <v>44256</v>
      </c>
      <c r="K3171">
        <v>12</v>
      </c>
      <c r="L3171">
        <v>6</v>
      </c>
      <c r="M3171">
        <v>6</v>
      </c>
      <c r="N3171">
        <v>4</v>
      </c>
      <c r="O3171">
        <v>4</v>
      </c>
      <c r="P3171">
        <v>704</v>
      </c>
      <c r="Q3171" t="s">
        <v>73</v>
      </c>
      <c r="R3171">
        <v>0</v>
      </c>
      <c r="S3171" s="3">
        <v>1045</v>
      </c>
      <c r="T3171" s="4">
        <v>44407</v>
      </c>
      <c r="U3171">
        <v>0</v>
      </c>
      <c r="V3171">
        <v>438.49</v>
      </c>
      <c r="W3171" t="s">
        <v>75</v>
      </c>
      <c r="Y3171">
        <v>4</v>
      </c>
      <c r="Z3171" t="s">
        <v>75</v>
      </c>
      <c r="AA3171" t="s">
        <v>74</v>
      </c>
      <c r="AB3171" t="s">
        <v>75</v>
      </c>
      <c r="AC3171">
        <v>0</v>
      </c>
      <c r="AD3171" t="s">
        <v>74</v>
      </c>
      <c r="AE3171" t="s">
        <v>139</v>
      </c>
      <c r="AF3171" s="4">
        <v>44435</v>
      </c>
      <c r="AG3171">
        <v>704</v>
      </c>
    </row>
    <row r="3172" spans="1:34" x14ac:dyDescent="0.6">
      <c r="A3172">
        <v>40044201051</v>
      </c>
      <c r="B3172" t="s">
        <v>1415</v>
      </c>
      <c r="C3172">
        <v>89290259710</v>
      </c>
      <c r="D3172" t="s">
        <v>1740</v>
      </c>
      <c r="E3172" s="3">
        <v>10000</v>
      </c>
      <c r="F3172">
        <v>9.9</v>
      </c>
      <c r="G3172">
        <v>0</v>
      </c>
      <c r="H3172">
        <v>491.59</v>
      </c>
      <c r="I3172">
        <v>491.59</v>
      </c>
      <c r="J3172" s="4">
        <v>44256</v>
      </c>
      <c r="K3172">
        <v>12</v>
      </c>
      <c r="L3172">
        <v>12</v>
      </c>
      <c r="M3172">
        <v>0</v>
      </c>
      <c r="N3172">
        <v>4</v>
      </c>
      <c r="O3172">
        <v>4</v>
      </c>
      <c r="P3172">
        <v>704</v>
      </c>
      <c r="Q3172" t="s">
        <v>73</v>
      </c>
      <c r="R3172">
        <v>0</v>
      </c>
      <c r="S3172" s="3">
        <v>1045</v>
      </c>
      <c r="T3172" s="4">
        <v>44620</v>
      </c>
      <c r="U3172">
        <v>0</v>
      </c>
      <c r="V3172">
        <v>396.51</v>
      </c>
      <c r="W3172" t="s">
        <v>75</v>
      </c>
      <c r="Y3172">
        <v>4</v>
      </c>
      <c r="Z3172" t="s">
        <v>75</v>
      </c>
      <c r="AA3172" t="s">
        <v>74</v>
      </c>
      <c r="AB3172" t="s">
        <v>75</v>
      </c>
      <c r="AC3172">
        <v>0</v>
      </c>
      <c r="AD3172" t="s">
        <v>74</v>
      </c>
      <c r="AE3172" t="s">
        <v>139</v>
      </c>
      <c r="AF3172" s="4">
        <v>44405</v>
      </c>
      <c r="AG3172">
        <v>704</v>
      </c>
    </row>
    <row r="3173" spans="1:34" x14ac:dyDescent="0.6">
      <c r="A3173">
        <v>40044202816</v>
      </c>
      <c r="B3173" t="s">
        <v>1415</v>
      </c>
      <c r="C3173">
        <v>85566890949</v>
      </c>
      <c r="D3173" t="s">
        <v>1741</v>
      </c>
      <c r="E3173" s="3">
        <v>10000</v>
      </c>
      <c r="F3173">
        <v>9.9</v>
      </c>
      <c r="G3173">
        <v>0</v>
      </c>
      <c r="H3173" s="3">
        <v>10000</v>
      </c>
      <c r="I3173" s="3">
        <v>10000</v>
      </c>
      <c r="J3173" s="4">
        <v>44256</v>
      </c>
      <c r="K3173">
        <v>12</v>
      </c>
      <c r="L3173">
        <v>2</v>
      </c>
      <c r="M3173">
        <v>10</v>
      </c>
      <c r="N3173">
        <v>4</v>
      </c>
      <c r="O3173">
        <v>4</v>
      </c>
      <c r="P3173">
        <v>704</v>
      </c>
      <c r="Q3173" t="s">
        <v>73</v>
      </c>
      <c r="R3173">
        <v>0</v>
      </c>
      <c r="S3173" s="3">
        <v>1045</v>
      </c>
      <c r="T3173" s="4">
        <v>44316</v>
      </c>
      <c r="U3173">
        <v>673.57</v>
      </c>
      <c r="V3173">
        <v>939.24</v>
      </c>
      <c r="W3173" t="s">
        <v>75</v>
      </c>
      <c r="Y3173">
        <v>4</v>
      </c>
      <c r="Z3173" t="s">
        <v>75</v>
      </c>
      <c r="AA3173" t="s">
        <v>74</v>
      </c>
      <c r="AB3173" t="s">
        <v>75</v>
      </c>
      <c r="AC3173">
        <v>0</v>
      </c>
      <c r="AD3173" t="s">
        <v>74</v>
      </c>
      <c r="AE3173" t="s">
        <v>139</v>
      </c>
      <c r="AF3173" s="4">
        <v>44405</v>
      </c>
      <c r="AG3173">
        <v>704</v>
      </c>
    </row>
    <row r="3174" spans="1:34" x14ac:dyDescent="0.6">
      <c r="A3174">
        <v>40044203831</v>
      </c>
      <c r="B3174" t="s">
        <v>1415</v>
      </c>
      <c r="C3174">
        <v>86031478787</v>
      </c>
      <c r="D3174" t="s">
        <v>1742</v>
      </c>
      <c r="E3174" s="3">
        <v>10000</v>
      </c>
      <c r="F3174">
        <v>9.9</v>
      </c>
      <c r="G3174">
        <v>0</v>
      </c>
      <c r="H3174" s="3">
        <v>6794</v>
      </c>
      <c r="I3174" s="3">
        <v>6794</v>
      </c>
      <c r="J3174" s="4">
        <v>44256</v>
      </c>
      <c r="K3174">
        <v>12</v>
      </c>
      <c r="L3174">
        <v>5</v>
      </c>
      <c r="M3174">
        <v>7</v>
      </c>
      <c r="N3174">
        <v>4</v>
      </c>
      <c r="O3174">
        <v>4</v>
      </c>
      <c r="P3174">
        <v>704</v>
      </c>
      <c r="Q3174" t="s">
        <v>73</v>
      </c>
      <c r="R3174">
        <v>0</v>
      </c>
      <c r="S3174" s="3">
        <v>1045</v>
      </c>
      <c r="T3174" s="4">
        <v>44407</v>
      </c>
      <c r="U3174">
        <v>239</v>
      </c>
      <c r="V3174">
        <v>531.91</v>
      </c>
      <c r="W3174" t="s">
        <v>75</v>
      </c>
      <c r="Y3174">
        <v>4</v>
      </c>
      <c r="Z3174" t="s">
        <v>75</v>
      </c>
      <c r="AA3174" t="s">
        <v>74</v>
      </c>
      <c r="AB3174" t="s">
        <v>75</v>
      </c>
      <c r="AC3174">
        <v>0</v>
      </c>
      <c r="AD3174" t="s">
        <v>74</v>
      </c>
      <c r="AE3174" t="s">
        <v>139</v>
      </c>
      <c r="AF3174" s="4">
        <v>44496</v>
      </c>
      <c r="AG3174">
        <v>704</v>
      </c>
    </row>
    <row r="3175" spans="1:34" x14ac:dyDescent="0.6">
      <c r="A3175">
        <v>40044203988</v>
      </c>
      <c r="B3175" t="s">
        <v>1415</v>
      </c>
      <c r="C3175">
        <v>86031399270</v>
      </c>
      <c r="D3175" t="s">
        <v>1743</v>
      </c>
      <c r="E3175" s="3">
        <v>10000</v>
      </c>
      <c r="F3175">
        <v>9.9</v>
      </c>
      <c r="G3175">
        <v>0</v>
      </c>
      <c r="H3175" s="3">
        <v>6815</v>
      </c>
      <c r="I3175" s="3">
        <v>6815</v>
      </c>
      <c r="J3175" s="4">
        <v>44256</v>
      </c>
      <c r="K3175">
        <v>12</v>
      </c>
      <c r="L3175">
        <v>5</v>
      </c>
      <c r="M3175">
        <v>7</v>
      </c>
      <c r="N3175">
        <v>4</v>
      </c>
      <c r="O3175">
        <v>4</v>
      </c>
      <c r="P3175">
        <v>704</v>
      </c>
      <c r="Q3175" t="s">
        <v>73</v>
      </c>
      <c r="R3175">
        <v>0</v>
      </c>
      <c r="S3175" s="3">
        <v>1045</v>
      </c>
      <c r="T3175" s="4">
        <v>44407</v>
      </c>
      <c r="U3175">
        <v>243</v>
      </c>
      <c r="V3175">
        <v>536.84</v>
      </c>
      <c r="W3175" t="s">
        <v>75</v>
      </c>
      <c r="Y3175">
        <v>4</v>
      </c>
      <c r="Z3175" t="s">
        <v>75</v>
      </c>
      <c r="AA3175" t="s">
        <v>74</v>
      </c>
      <c r="AB3175" t="s">
        <v>75</v>
      </c>
      <c r="AC3175">
        <v>0</v>
      </c>
      <c r="AD3175" t="s">
        <v>74</v>
      </c>
      <c r="AE3175" t="s">
        <v>139</v>
      </c>
      <c r="AF3175" s="4">
        <v>44496</v>
      </c>
      <c r="AG3175">
        <v>704</v>
      </c>
    </row>
    <row r="3176" spans="1:34" x14ac:dyDescent="0.6">
      <c r="A3176">
        <v>40047431253</v>
      </c>
      <c r="B3176" t="s">
        <v>1415</v>
      </c>
      <c r="C3176">
        <v>90513416983</v>
      </c>
      <c r="D3176" t="s">
        <v>1744</v>
      </c>
      <c r="E3176" s="3">
        <v>10000</v>
      </c>
      <c r="F3176">
        <v>9.9</v>
      </c>
      <c r="G3176">
        <v>0</v>
      </c>
      <c r="H3176" s="3">
        <v>2250.48</v>
      </c>
      <c r="I3176" s="3">
        <v>2250.48</v>
      </c>
      <c r="J3176" s="4">
        <v>44257</v>
      </c>
      <c r="K3176">
        <v>12</v>
      </c>
      <c r="L3176">
        <v>10</v>
      </c>
      <c r="M3176">
        <v>2</v>
      </c>
      <c r="N3176">
        <v>4</v>
      </c>
      <c r="O3176">
        <v>4</v>
      </c>
      <c r="P3176">
        <v>704</v>
      </c>
      <c r="Q3176" t="s">
        <v>73</v>
      </c>
      <c r="R3176">
        <v>0</v>
      </c>
      <c r="S3176" s="3">
        <v>1042</v>
      </c>
      <c r="T3176" s="4">
        <v>44560</v>
      </c>
      <c r="U3176">
        <v>36</v>
      </c>
      <c r="V3176">
        <v>36</v>
      </c>
      <c r="W3176" t="s">
        <v>75</v>
      </c>
      <c r="Y3176">
        <v>4</v>
      </c>
      <c r="Z3176" t="s">
        <v>75</v>
      </c>
      <c r="AA3176" t="s">
        <v>74</v>
      </c>
      <c r="AB3176" t="s">
        <v>75</v>
      </c>
      <c r="AC3176">
        <v>0</v>
      </c>
      <c r="AD3176" t="s">
        <v>74</v>
      </c>
      <c r="AE3176" t="s">
        <v>139</v>
      </c>
      <c r="AF3176" s="4">
        <v>44650</v>
      </c>
      <c r="AG3176">
        <v>704</v>
      </c>
    </row>
    <row r="3177" spans="1:34" x14ac:dyDescent="0.6">
      <c r="A3177">
        <v>40047439604</v>
      </c>
      <c r="B3177" t="s">
        <v>1415</v>
      </c>
      <c r="C3177">
        <v>90215400835</v>
      </c>
      <c r="D3177" t="s">
        <v>1745</v>
      </c>
      <c r="E3177" s="3">
        <v>10000</v>
      </c>
      <c r="F3177">
        <v>9.9</v>
      </c>
      <c r="G3177">
        <v>0</v>
      </c>
      <c r="H3177" s="3">
        <v>3146.1</v>
      </c>
      <c r="I3177" s="3">
        <v>3146.1</v>
      </c>
      <c r="J3177" s="4">
        <v>44257</v>
      </c>
      <c r="K3177">
        <v>12</v>
      </c>
      <c r="L3177">
        <v>9</v>
      </c>
      <c r="M3177">
        <v>3</v>
      </c>
      <c r="N3177">
        <v>4</v>
      </c>
      <c r="O3177">
        <v>4</v>
      </c>
      <c r="P3177">
        <v>704</v>
      </c>
      <c r="Q3177" t="s">
        <v>73</v>
      </c>
      <c r="R3177">
        <v>0</v>
      </c>
      <c r="S3177" s="3">
        <v>1042</v>
      </c>
      <c r="T3177" s="4">
        <v>44530</v>
      </c>
      <c r="U3177">
        <v>24</v>
      </c>
      <c r="V3177">
        <v>50.66</v>
      </c>
      <c r="W3177" t="s">
        <v>75</v>
      </c>
      <c r="Y3177">
        <v>4</v>
      </c>
      <c r="Z3177" t="s">
        <v>75</v>
      </c>
      <c r="AA3177" t="s">
        <v>74</v>
      </c>
      <c r="AB3177" t="s">
        <v>75</v>
      </c>
      <c r="AC3177">
        <v>0</v>
      </c>
      <c r="AD3177" t="s">
        <v>74</v>
      </c>
      <c r="AE3177" t="s">
        <v>139</v>
      </c>
      <c r="AF3177" s="4">
        <v>44620</v>
      </c>
      <c r="AG3177">
        <v>704</v>
      </c>
    </row>
    <row r="3178" spans="1:34" x14ac:dyDescent="0.6">
      <c r="A3178">
        <v>40047487321</v>
      </c>
      <c r="B3178" t="s">
        <v>1415</v>
      </c>
      <c r="C3178">
        <v>90673509884</v>
      </c>
      <c r="D3178" t="s">
        <v>1746</v>
      </c>
      <c r="E3178" s="3">
        <v>10000</v>
      </c>
      <c r="F3178">
        <v>9.9</v>
      </c>
      <c r="G3178">
        <v>0</v>
      </c>
      <c r="H3178" s="3">
        <v>10000</v>
      </c>
      <c r="I3178" s="3">
        <v>10000</v>
      </c>
      <c r="J3178" s="4">
        <v>44257</v>
      </c>
      <c r="K3178">
        <v>12</v>
      </c>
      <c r="L3178">
        <v>2</v>
      </c>
      <c r="M3178">
        <v>10</v>
      </c>
      <c r="N3178">
        <v>4</v>
      </c>
      <c r="O3178">
        <v>4</v>
      </c>
      <c r="P3178">
        <v>704</v>
      </c>
      <c r="Q3178" t="s">
        <v>73</v>
      </c>
      <c r="R3178">
        <v>0</v>
      </c>
      <c r="S3178" s="3">
        <v>1042</v>
      </c>
      <c r="T3178" s="4">
        <v>44316</v>
      </c>
      <c r="U3178">
        <v>678.42</v>
      </c>
      <c r="V3178">
        <v>938.32</v>
      </c>
      <c r="W3178" t="s">
        <v>75</v>
      </c>
      <c r="Y3178">
        <v>4</v>
      </c>
      <c r="Z3178" t="s">
        <v>75</v>
      </c>
      <c r="AA3178" t="s">
        <v>74</v>
      </c>
      <c r="AB3178" t="s">
        <v>75</v>
      </c>
      <c r="AC3178">
        <v>0</v>
      </c>
      <c r="AD3178" t="s">
        <v>74</v>
      </c>
      <c r="AE3178" t="s">
        <v>139</v>
      </c>
      <c r="AF3178" s="4">
        <v>44405</v>
      </c>
      <c r="AG3178">
        <v>704</v>
      </c>
    </row>
    <row r="3179" spans="1:34" x14ac:dyDescent="0.6">
      <c r="A3179">
        <v>40047508206</v>
      </c>
      <c r="B3179" t="s">
        <v>1415</v>
      </c>
      <c r="C3179">
        <v>87417037828</v>
      </c>
      <c r="D3179" t="s">
        <v>1747</v>
      </c>
      <c r="E3179" s="3">
        <v>10000</v>
      </c>
      <c r="F3179">
        <v>9.9</v>
      </c>
      <c r="G3179">
        <v>0</v>
      </c>
      <c r="H3179" s="3">
        <v>6665.92</v>
      </c>
      <c r="I3179" s="3">
        <v>6665.92</v>
      </c>
      <c r="J3179" s="4">
        <v>44267</v>
      </c>
      <c r="K3179">
        <v>12</v>
      </c>
      <c r="L3179">
        <v>5</v>
      </c>
      <c r="M3179">
        <v>7</v>
      </c>
      <c r="N3179">
        <v>4</v>
      </c>
      <c r="O3179">
        <v>4</v>
      </c>
      <c r="P3179">
        <v>704</v>
      </c>
      <c r="Q3179" t="s">
        <v>73</v>
      </c>
      <c r="R3179">
        <v>0</v>
      </c>
      <c r="S3179" s="3">
        <v>1014</v>
      </c>
      <c r="T3179" s="4">
        <v>44438</v>
      </c>
      <c r="U3179">
        <v>0</v>
      </c>
      <c r="V3179">
        <v>277.98</v>
      </c>
      <c r="W3179" t="s">
        <v>75</v>
      </c>
      <c r="Y3179">
        <v>4</v>
      </c>
      <c r="Z3179" t="s">
        <v>75</v>
      </c>
      <c r="AA3179" t="s">
        <v>74</v>
      </c>
      <c r="AB3179" t="s">
        <v>75</v>
      </c>
      <c r="AC3179">
        <v>0</v>
      </c>
      <c r="AD3179" t="s">
        <v>74</v>
      </c>
      <c r="AE3179" t="s">
        <v>139</v>
      </c>
      <c r="AF3179" s="4">
        <v>44496</v>
      </c>
      <c r="AG3179">
        <v>704</v>
      </c>
    </row>
    <row r="3180" spans="1:34" x14ac:dyDescent="0.6">
      <c r="A3180" t="s">
        <v>14</v>
      </c>
      <c r="B3180" t="s">
        <v>15</v>
      </c>
      <c r="C3180" t="s">
        <v>16</v>
      </c>
      <c r="D3180" t="s">
        <v>17</v>
      </c>
      <c r="E3180" t="s">
        <v>18</v>
      </c>
      <c r="F3180" t="s">
        <v>19</v>
      </c>
      <c r="G3180" t="s">
        <v>69</v>
      </c>
      <c r="H3180" t="s">
        <v>70</v>
      </c>
      <c r="I3180" t="s">
        <v>21</v>
      </c>
      <c r="J3180" t="s">
        <v>19</v>
      </c>
      <c r="K3180" t="s">
        <v>22</v>
      </c>
      <c r="L3180" t="s">
        <v>22</v>
      </c>
      <c r="M3180" t="s">
        <v>22</v>
      </c>
      <c r="N3180" t="s">
        <v>23</v>
      </c>
      <c r="O3180" t="s">
        <v>22</v>
      </c>
      <c r="P3180" t="s">
        <v>24</v>
      </c>
      <c r="Q3180" t="s">
        <v>19</v>
      </c>
      <c r="R3180" t="s">
        <v>25</v>
      </c>
      <c r="S3180" t="s">
        <v>21</v>
      </c>
      <c r="T3180" t="s">
        <v>26</v>
      </c>
      <c r="U3180" t="s">
        <v>14</v>
      </c>
      <c r="V3180" t="s">
        <v>18</v>
      </c>
      <c r="W3180" t="s">
        <v>24</v>
      </c>
      <c r="X3180" t="s">
        <v>27</v>
      </c>
      <c r="Y3180" t="s">
        <v>25</v>
      </c>
      <c r="Z3180" t="s">
        <v>28</v>
      </c>
      <c r="AA3180" t="s">
        <v>29</v>
      </c>
      <c r="AB3180" t="s">
        <v>25</v>
      </c>
      <c r="AC3180" t="s">
        <v>18</v>
      </c>
      <c r="AD3180" t="s">
        <v>26</v>
      </c>
      <c r="AE3180" t="s">
        <v>29</v>
      </c>
      <c r="AF3180" t="s">
        <v>19</v>
      </c>
      <c r="AG3180" t="s">
        <v>30</v>
      </c>
      <c r="AH3180" t="s">
        <v>31</v>
      </c>
    </row>
    <row r="3182" spans="1:34" x14ac:dyDescent="0.6">
      <c r="A3182" t="s">
        <v>101</v>
      </c>
      <c r="B3182" t="s">
        <v>102</v>
      </c>
      <c r="C3182" t="s">
        <v>103</v>
      </c>
      <c r="D3182" t="s">
        <v>104</v>
      </c>
    </row>
    <row r="3184" spans="1:34" x14ac:dyDescent="0.6">
      <c r="A3184" t="s">
        <v>3</v>
      </c>
      <c r="B3184">
        <v>1</v>
      </c>
      <c r="C3184" t="s">
        <v>4</v>
      </c>
      <c r="D3184" t="s">
        <v>5</v>
      </c>
      <c r="E3184" t="s">
        <v>6</v>
      </c>
      <c r="F3184" s="1">
        <v>45383.166666666664</v>
      </c>
      <c r="G3184">
        <v>0</v>
      </c>
    </row>
    <row r="3185" spans="1:34" x14ac:dyDescent="0.6">
      <c r="A3185" t="s">
        <v>7</v>
      </c>
      <c r="E3185" t="s">
        <v>8</v>
      </c>
      <c r="F3185" s="2">
        <v>44621</v>
      </c>
    </row>
    <row r="3186" spans="1:34" x14ac:dyDescent="0.6">
      <c r="C3186" t="s">
        <v>9</v>
      </c>
      <c r="D3186" t="s">
        <v>10</v>
      </c>
    </row>
    <row r="3187" spans="1:34" x14ac:dyDescent="0.6">
      <c r="A3187" t="s">
        <v>11</v>
      </c>
      <c r="B3187" t="s">
        <v>12</v>
      </c>
      <c r="E3187" t="s">
        <v>1748</v>
      </c>
    </row>
    <row r="3188" spans="1:34" x14ac:dyDescent="0.6">
      <c r="A3188" t="s">
        <v>0</v>
      </c>
    </row>
    <row r="3189" spans="1:34" x14ac:dyDescent="0.6">
      <c r="A3189" t="s">
        <v>14</v>
      </c>
      <c r="B3189" t="s">
        <v>15</v>
      </c>
      <c r="C3189" t="s">
        <v>16</v>
      </c>
      <c r="D3189" t="s">
        <v>17</v>
      </c>
      <c r="E3189" t="s">
        <v>18</v>
      </c>
      <c r="F3189" t="s">
        <v>19</v>
      </c>
      <c r="G3189" t="s">
        <v>20</v>
      </c>
      <c r="H3189" t="s">
        <v>21</v>
      </c>
      <c r="I3189" t="s">
        <v>21</v>
      </c>
      <c r="J3189" t="s">
        <v>19</v>
      </c>
      <c r="K3189" t="s">
        <v>22</v>
      </c>
      <c r="L3189" t="s">
        <v>22</v>
      </c>
      <c r="M3189" t="s">
        <v>22</v>
      </c>
      <c r="N3189" t="s">
        <v>23</v>
      </c>
      <c r="O3189" t="s">
        <v>22</v>
      </c>
      <c r="P3189" t="s">
        <v>24</v>
      </c>
      <c r="Q3189" t="s">
        <v>19</v>
      </c>
      <c r="R3189" t="s">
        <v>25</v>
      </c>
      <c r="S3189" t="s">
        <v>21</v>
      </c>
      <c r="T3189" t="s">
        <v>26</v>
      </c>
      <c r="U3189" t="s">
        <v>14</v>
      </c>
      <c r="V3189" t="s">
        <v>18</v>
      </c>
      <c r="W3189" t="s">
        <v>24</v>
      </c>
      <c r="X3189" t="s">
        <v>27</v>
      </c>
      <c r="Y3189" t="s">
        <v>25</v>
      </c>
      <c r="Z3189" t="s">
        <v>28</v>
      </c>
      <c r="AA3189" t="s">
        <v>29</v>
      </c>
      <c r="AB3189" t="s">
        <v>25</v>
      </c>
      <c r="AC3189" t="s">
        <v>18</v>
      </c>
      <c r="AD3189" t="s">
        <v>26</v>
      </c>
      <c r="AE3189" t="s">
        <v>29</v>
      </c>
      <c r="AF3189" t="s">
        <v>19</v>
      </c>
      <c r="AG3189" t="s">
        <v>30</v>
      </c>
      <c r="AH3189" t="s">
        <v>31</v>
      </c>
    </row>
    <row r="3190" spans="1:34" x14ac:dyDescent="0.6">
      <c r="A3190" t="s">
        <v>32</v>
      </c>
      <c r="B3190" t="s">
        <v>33</v>
      </c>
      <c r="C3190" t="s">
        <v>34</v>
      </c>
      <c r="D3190" t="s">
        <v>35</v>
      </c>
      <c r="E3190" t="s">
        <v>36</v>
      </c>
      <c r="F3190" t="s">
        <v>37</v>
      </c>
      <c r="G3190" t="s">
        <v>38</v>
      </c>
      <c r="H3190" t="s">
        <v>39</v>
      </c>
      <c r="I3190" t="s">
        <v>40</v>
      </c>
      <c r="J3190" t="s">
        <v>41</v>
      </c>
      <c r="K3190" t="s">
        <v>42</v>
      </c>
      <c r="L3190" t="s">
        <v>42</v>
      </c>
      <c r="M3190" t="s">
        <v>42</v>
      </c>
      <c r="N3190" t="s">
        <v>43</v>
      </c>
      <c r="O3190" t="s">
        <v>44</v>
      </c>
      <c r="P3190" t="s">
        <v>45</v>
      </c>
      <c r="Q3190" t="s">
        <v>46</v>
      </c>
      <c r="R3190" t="s">
        <v>47</v>
      </c>
      <c r="S3190" t="s">
        <v>48</v>
      </c>
      <c r="T3190" t="s">
        <v>49</v>
      </c>
      <c r="U3190" t="s">
        <v>50</v>
      </c>
      <c r="V3190" t="s">
        <v>51</v>
      </c>
      <c r="W3190" t="s">
        <v>52</v>
      </c>
      <c r="X3190" t="s">
        <v>53</v>
      </c>
      <c r="Y3190" t="s">
        <v>54</v>
      </c>
      <c r="Z3190" t="s">
        <v>55</v>
      </c>
      <c r="AA3190" t="s">
        <v>56</v>
      </c>
      <c r="AB3190" t="s">
        <v>57</v>
      </c>
      <c r="AC3190" t="s">
        <v>58</v>
      </c>
      <c r="AD3190" t="s">
        <v>59</v>
      </c>
      <c r="AE3190" t="s">
        <v>60</v>
      </c>
      <c r="AF3190" t="s">
        <v>61</v>
      </c>
      <c r="AG3190" t="s">
        <v>62</v>
      </c>
    </row>
    <row r="3191" spans="1:34" x14ac:dyDescent="0.6">
      <c r="J3191" t="s">
        <v>63</v>
      </c>
      <c r="K3191" t="s">
        <v>64</v>
      </c>
      <c r="L3191" t="s">
        <v>65</v>
      </c>
      <c r="M3191" t="s">
        <v>66</v>
      </c>
      <c r="N3191" t="s">
        <v>67</v>
      </c>
      <c r="O3191" t="s">
        <v>67</v>
      </c>
      <c r="P3191" t="s">
        <v>68</v>
      </c>
    </row>
    <row r="3192" spans="1:34" x14ac:dyDescent="0.6">
      <c r="A3192" t="s">
        <v>14</v>
      </c>
      <c r="B3192" t="s">
        <v>15</v>
      </c>
      <c r="C3192" t="s">
        <v>16</v>
      </c>
      <c r="D3192" t="s">
        <v>17</v>
      </c>
      <c r="E3192" t="s">
        <v>18</v>
      </c>
      <c r="F3192" t="s">
        <v>19</v>
      </c>
      <c r="G3192" t="s">
        <v>69</v>
      </c>
      <c r="H3192" t="s">
        <v>70</v>
      </c>
      <c r="I3192" t="s">
        <v>21</v>
      </c>
      <c r="J3192" t="s">
        <v>19</v>
      </c>
      <c r="K3192" t="s">
        <v>22</v>
      </c>
      <c r="L3192" t="s">
        <v>22</v>
      </c>
      <c r="M3192" t="s">
        <v>22</v>
      </c>
      <c r="N3192" t="s">
        <v>23</v>
      </c>
      <c r="O3192" t="s">
        <v>22</v>
      </c>
      <c r="P3192" t="s">
        <v>24</v>
      </c>
      <c r="Q3192" t="s">
        <v>19</v>
      </c>
      <c r="R3192" t="s">
        <v>25</v>
      </c>
      <c r="S3192" t="s">
        <v>21</v>
      </c>
      <c r="T3192" t="s">
        <v>26</v>
      </c>
      <c r="U3192" t="s">
        <v>14</v>
      </c>
      <c r="V3192" t="s">
        <v>18</v>
      </c>
      <c r="W3192" t="s">
        <v>24</v>
      </c>
      <c r="X3192" t="s">
        <v>27</v>
      </c>
      <c r="Y3192" t="s">
        <v>25</v>
      </c>
      <c r="Z3192" t="s">
        <v>28</v>
      </c>
      <c r="AA3192" t="s">
        <v>29</v>
      </c>
      <c r="AB3192" t="s">
        <v>25</v>
      </c>
      <c r="AC3192" t="s">
        <v>18</v>
      </c>
      <c r="AD3192" t="s">
        <v>26</v>
      </c>
      <c r="AE3192" t="s">
        <v>29</v>
      </c>
      <c r="AF3192" t="s">
        <v>19</v>
      </c>
      <c r="AG3192" t="s">
        <v>30</v>
      </c>
      <c r="AH3192" t="s">
        <v>31</v>
      </c>
    </row>
    <row r="3193" spans="1:34" x14ac:dyDescent="0.6">
      <c r="A3193">
        <v>40047552041</v>
      </c>
      <c r="B3193" t="s">
        <v>1415</v>
      </c>
      <c r="C3193">
        <v>86364076851</v>
      </c>
      <c r="D3193" t="s">
        <v>1749</v>
      </c>
      <c r="E3193" s="3">
        <v>10000</v>
      </c>
      <c r="F3193">
        <v>9.9</v>
      </c>
      <c r="G3193">
        <v>0</v>
      </c>
      <c r="H3193" s="3">
        <v>7642.53</v>
      </c>
      <c r="I3193" s="3">
        <v>7642.53</v>
      </c>
      <c r="J3193" s="4">
        <v>44257</v>
      </c>
      <c r="K3193">
        <v>12</v>
      </c>
      <c r="L3193">
        <v>5</v>
      </c>
      <c r="M3193">
        <v>7</v>
      </c>
      <c r="N3193">
        <v>4</v>
      </c>
      <c r="O3193">
        <v>4</v>
      </c>
      <c r="P3193">
        <v>704</v>
      </c>
      <c r="Q3193" t="s">
        <v>73</v>
      </c>
      <c r="R3193">
        <v>0</v>
      </c>
      <c r="S3193" s="3">
        <v>1042</v>
      </c>
      <c r="T3193" s="4">
        <v>44377</v>
      </c>
      <c r="U3193">
        <v>0</v>
      </c>
      <c r="V3193">
        <v>385.84</v>
      </c>
      <c r="W3193" t="s">
        <v>75</v>
      </c>
      <c r="Y3193">
        <v>4</v>
      </c>
      <c r="Z3193" t="s">
        <v>75</v>
      </c>
      <c r="AA3193" t="s">
        <v>74</v>
      </c>
      <c r="AB3193" t="s">
        <v>75</v>
      </c>
      <c r="AC3193">
        <v>0</v>
      </c>
      <c r="AD3193" t="s">
        <v>74</v>
      </c>
      <c r="AE3193" t="s">
        <v>139</v>
      </c>
      <c r="AF3193" s="4">
        <v>44466</v>
      </c>
      <c r="AG3193">
        <v>704</v>
      </c>
    </row>
    <row r="3194" spans="1:34" x14ac:dyDescent="0.6">
      <c r="A3194">
        <v>40047553894</v>
      </c>
      <c r="B3194" t="s">
        <v>1415</v>
      </c>
      <c r="C3194">
        <v>88761932669</v>
      </c>
      <c r="D3194" t="s">
        <v>1750</v>
      </c>
      <c r="E3194" s="3">
        <v>10000</v>
      </c>
      <c r="F3194">
        <v>9.9</v>
      </c>
      <c r="G3194">
        <v>0</v>
      </c>
      <c r="H3194" s="3">
        <v>8469</v>
      </c>
      <c r="I3194" s="3">
        <v>8469</v>
      </c>
      <c r="J3194" s="4">
        <v>44259</v>
      </c>
      <c r="K3194">
        <v>12</v>
      </c>
      <c r="L3194">
        <v>4</v>
      </c>
      <c r="M3194">
        <v>8</v>
      </c>
      <c r="N3194">
        <v>4</v>
      </c>
      <c r="O3194">
        <v>4</v>
      </c>
      <c r="P3194">
        <v>704</v>
      </c>
      <c r="Q3194" t="s">
        <v>73</v>
      </c>
      <c r="R3194">
        <v>0</v>
      </c>
      <c r="S3194" s="3">
        <v>1036</v>
      </c>
      <c r="T3194" s="4">
        <v>44377</v>
      </c>
      <c r="U3194">
        <v>3.61</v>
      </c>
      <c r="V3194">
        <v>505.3</v>
      </c>
      <c r="W3194" t="s">
        <v>75</v>
      </c>
      <c r="Y3194">
        <v>4</v>
      </c>
      <c r="Z3194" t="s">
        <v>75</v>
      </c>
      <c r="AA3194" t="s">
        <v>74</v>
      </c>
      <c r="AB3194" t="s">
        <v>75</v>
      </c>
      <c r="AC3194">
        <v>0</v>
      </c>
      <c r="AD3194" t="s">
        <v>74</v>
      </c>
      <c r="AE3194" t="s">
        <v>139</v>
      </c>
      <c r="AF3194" s="4">
        <v>44435</v>
      </c>
      <c r="AG3194">
        <v>704</v>
      </c>
    </row>
    <row r="3195" spans="1:34" x14ac:dyDescent="0.6">
      <c r="A3195">
        <v>40059246755</v>
      </c>
      <c r="B3195" t="s">
        <v>1415</v>
      </c>
      <c r="C3195">
        <v>86051231687</v>
      </c>
      <c r="D3195" t="s">
        <v>1751</v>
      </c>
      <c r="E3195" s="3">
        <v>10000</v>
      </c>
      <c r="F3195">
        <v>9.9</v>
      </c>
      <c r="G3195">
        <v>0</v>
      </c>
      <c r="H3195" s="3">
        <v>10000</v>
      </c>
      <c r="I3195" s="3">
        <v>10000</v>
      </c>
      <c r="J3195" s="4">
        <v>44261</v>
      </c>
      <c r="K3195">
        <v>12</v>
      </c>
      <c r="L3195">
        <v>2</v>
      </c>
      <c r="M3195">
        <v>10</v>
      </c>
      <c r="N3195">
        <v>4</v>
      </c>
      <c r="O3195">
        <v>4</v>
      </c>
      <c r="P3195">
        <v>704</v>
      </c>
      <c r="Q3195" t="s">
        <v>73</v>
      </c>
      <c r="R3195">
        <v>0</v>
      </c>
      <c r="S3195" s="3">
        <v>1030</v>
      </c>
      <c r="T3195" s="4">
        <v>44316</v>
      </c>
      <c r="U3195">
        <v>668.16</v>
      </c>
      <c r="V3195">
        <v>933.52</v>
      </c>
      <c r="Z3195" t="s">
        <v>75</v>
      </c>
      <c r="AA3195" t="s">
        <v>74</v>
      </c>
      <c r="AB3195" t="s">
        <v>75</v>
      </c>
      <c r="AC3195">
        <v>0</v>
      </c>
      <c r="AD3195" t="s">
        <v>74</v>
      </c>
      <c r="AE3195" t="s">
        <v>139</v>
      </c>
      <c r="AF3195" s="4">
        <v>44405</v>
      </c>
      <c r="AG3195">
        <v>704</v>
      </c>
    </row>
    <row r="3196" spans="1:34" x14ac:dyDescent="0.6">
      <c r="A3196">
        <v>40073792231</v>
      </c>
      <c r="B3196" t="s">
        <v>1415</v>
      </c>
      <c r="C3196">
        <v>87421935474</v>
      </c>
      <c r="D3196" t="s">
        <v>1752</v>
      </c>
      <c r="E3196" s="3">
        <v>10000</v>
      </c>
      <c r="F3196">
        <v>9.9</v>
      </c>
      <c r="G3196">
        <v>0</v>
      </c>
      <c r="H3196" s="3">
        <v>7634.04</v>
      </c>
      <c r="I3196" s="3">
        <v>7634.04</v>
      </c>
      <c r="J3196" s="4">
        <v>44268</v>
      </c>
      <c r="K3196">
        <v>12</v>
      </c>
      <c r="L3196">
        <v>4</v>
      </c>
      <c r="M3196">
        <v>8</v>
      </c>
      <c r="N3196">
        <v>4</v>
      </c>
      <c r="O3196">
        <v>4</v>
      </c>
      <c r="P3196">
        <v>704</v>
      </c>
      <c r="Q3196" t="s">
        <v>73</v>
      </c>
      <c r="R3196">
        <v>0</v>
      </c>
      <c r="S3196" s="3">
        <v>1011</v>
      </c>
      <c r="T3196" s="4">
        <v>44377</v>
      </c>
      <c r="U3196">
        <v>0</v>
      </c>
      <c r="V3196">
        <v>385.4</v>
      </c>
      <c r="Z3196" t="s">
        <v>75</v>
      </c>
      <c r="AA3196" t="s">
        <v>74</v>
      </c>
      <c r="AB3196" t="s">
        <v>75</v>
      </c>
      <c r="AC3196">
        <v>0</v>
      </c>
      <c r="AD3196" t="s">
        <v>74</v>
      </c>
      <c r="AE3196" t="s">
        <v>139</v>
      </c>
      <c r="AF3196" s="4">
        <v>44466</v>
      </c>
      <c r="AG3196">
        <v>704</v>
      </c>
    </row>
    <row r="3197" spans="1:34" x14ac:dyDescent="0.6">
      <c r="A3197">
        <v>40073798448</v>
      </c>
      <c r="B3197" t="s">
        <v>1415</v>
      </c>
      <c r="C3197">
        <v>90309483001</v>
      </c>
      <c r="D3197" t="s">
        <v>1753</v>
      </c>
      <c r="E3197" s="3">
        <v>10000</v>
      </c>
      <c r="F3197">
        <v>9.9</v>
      </c>
      <c r="G3197">
        <v>0</v>
      </c>
      <c r="H3197" s="3">
        <v>4943.1099999999997</v>
      </c>
      <c r="I3197" s="3">
        <v>4943.1099999999997</v>
      </c>
      <c r="J3197" s="4">
        <v>44268</v>
      </c>
      <c r="K3197">
        <v>12</v>
      </c>
      <c r="L3197">
        <v>7</v>
      </c>
      <c r="M3197">
        <v>5</v>
      </c>
      <c r="N3197">
        <v>4</v>
      </c>
      <c r="O3197">
        <v>4</v>
      </c>
      <c r="P3197">
        <v>704</v>
      </c>
      <c r="Q3197" t="s">
        <v>73</v>
      </c>
      <c r="R3197">
        <v>0</v>
      </c>
      <c r="S3197" s="3">
        <v>1011</v>
      </c>
      <c r="T3197" s="4">
        <v>44469</v>
      </c>
      <c r="U3197">
        <v>0</v>
      </c>
      <c r="V3197">
        <v>177.01</v>
      </c>
      <c r="W3197" t="s">
        <v>75</v>
      </c>
      <c r="Y3197">
        <v>4</v>
      </c>
      <c r="Z3197" t="s">
        <v>75</v>
      </c>
      <c r="AA3197" t="s">
        <v>74</v>
      </c>
      <c r="AB3197" t="s">
        <v>75</v>
      </c>
      <c r="AC3197">
        <v>0</v>
      </c>
      <c r="AD3197" t="s">
        <v>74</v>
      </c>
      <c r="AE3197" t="s">
        <v>139</v>
      </c>
      <c r="AF3197" s="4">
        <v>44527</v>
      </c>
      <c r="AG3197">
        <v>704</v>
      </c>
    </row>
    <row r="3198" spans="1:34" x14ac:dyDescent="0.6">
      <c r="A3198">
        <v>40100776071</v>
      </c>
      <c r="B3198" t="s">
        <v>1415</v>
      </c>
      <c r="C3198">
        <v>90744182686</v>
      </c>
      <c r="D3198" t="s">
        <v>1754</v>
      </c>
      <c r="E3198" s="3">
        <v>10000</v>
      </c>
      <c r="F3198">
        <v>9.9</v>
      </c>
      <c r="G3198">
        <v>0</v>
      </c>
      <c r="H3198" s="3">
        <v>6738.84</v>
      </c>
      <c r="I3198" s="3">
        <v>6738.84</v>
      </c>
      <c r="J3198" s="4">
        <v>44281</v>
      </c>
      <c r="K3198">
        <v>12</v>
      </c>
      <c r="L3198">
        <v>5</v>
      </c>
      <c r="M3198">
        <v>7</v>
      </c>
      <c r="N3198">
        <v>4</v>
      </c>
      <c r="O3198">
        <v>4</v>
      </c>
      <c r="P3198">
        <v>704</v>
      </c>
      <c r="Q3198" t="s">
        <v>73</v>
      </c>
      <c r="R3198">
        <v>0</v>
      </c>
      <c r="S3198">
        <v>974</v>
      </c>
      <c r="T3198" s="4">
        <v>44438</v>
      </c>
      <c r="U3198">
        <v>40.56</v>
      </c>
      <c r="V3198">
        <v>213.14</v>
      </c>
      <c r="W3198" t="s">
        <v>75</v>
      </c>
      <c r="Y3198">
        <v>4</v>
      </c>
      <c r="Z3198" t="s">
        <v>75</v>
      </c>
      <c r="AA3198" t="s">
        <v>74</v>
      </c>
      <c r="AB3198" t="s">
        <v>75</v>
      </c>
      <c r="AC3198">
        <v>0</v>
      </c>
      <c r="AD3198" t="s">
        <v>74</v>
      </c>
      <c r="AE3198" t="s">
        <v>139</v>
      </c>
      <c r="AF3198" s="4">
        <v>44496</v>
      </c>
      <c r="AG3198">
        <v>704</v>
      </c>
    </row>
    <row r="3199" spans="1:34" x14ac:dyDescent="0.6">
      <c r="A3199">
        <v>40100818253</v>
      </c>
      <c r="B3199" t="s">
        <v>1415</v>
      </c>
      <c r="C3199">
        <v>90744818985</v>
      </c>
      <c r="D3199" t="s">
        <v>1755</v>
      </c>
      <c r="E3199" s="3">
        <v>10000</v>
      </c>
      <c r="F3199">
        <v>9.9</v>
      </c>
      <c r="G3199">
        <v>0</v>
      </c>
      <c r="H3199" s="3">
        <v>8420</v>
      </c>
      <c r="I3199" s="3">
        <v>8420</v>
      </c>
      <c r="J3199" s="4">
        <v>44281</v>
      </c>
      <c r="K3199">
        <v>12</v>
      </c>
      <c r="L3199">
        <v>3</v>
      </c>
      <c r="M3199">
        <v>9</v>
      </c>
      <c r="N3199">
        <v>4</v>
      </c>
      <c r="O3199">
        <v>4</v>
      </c>
      <c r="P3199">
        <v>704</v>
      </c>
      <c r="Q3199" t="s">
        <v>73</v>
      </c>
      <c r="R3199">
        <v>0</v>
      </c>
      <c r="S3199">
        <v>974</v>
      </c>
      <c r="T3199" s="4">
        <v>44377</v>
      </c>
      <c r="U3199">
        <v>36.25</v>
      </c>
      <c r="V3199">
        <v>536.55999999999995</v>
      </c>
      <c r="Z3199" t="s">
        <v>75</v>
      </c>
      <c r="AA3199" t="s">
        <v>74</v>
      </c>
      <c r="AB3199" t="s">
        <v>75</v>
      </c>
      <c r="AC3199">
        <v>0</v>
      </c>
      <c r="AD3199" t="s">
        <v>74</v>
      </c>
      <c r="AE3199" t="s">
        <v>139</v>
      </c>
      <c r="AF3199" s="4">
        <v>44435</v>
      </c>
      <c r="AG3199">
        <v>704</v>
      </c>
    </row>
    <row r="3200" spans="1:34" x14ac:dyDescent="0.6">
      <c r="A3200">
        <v>40100894223</v>
      </c>
      <c r="B3200" t="s">
        <v>1415</v>
      </c>
      <c r="C3200">
        <v>90749058336</v>
      </c>
      <c r="D3200" t="s">
        <v>1756</v>
      </c>
      <c r="E3200" s="3">
        <v>10000</v>
      </c>
      <c r="F3200">
        <v>9.9</v>
      </c>
      <c r="G3200">
        <v>0</v>
      </c>
      <c r="H3200" s="3">
        <v>7600</v>
      </c>
      <c r="I3200" s="3">
        <v>7600</v>
      </c>
      <c r="J3200" s="4">
        <v>44281</v>
      </c>
      <c r="K3200">
        <v>12</v>
      </c>
      <c r="L3200">
        <v>4</v>
      </c>
      <c r="M3200">
        <v>8</v>
      </c>
      <c r="N3200">
        <v>4</v>
      </c>
      <c r="O3200">
        <v>4</v>
      </c>
      <c r="P3200">
        <v>704</v>
      </c>
      <c r="Q3200" t="s">
        <v>73</v>
      </c>
      <c r="R3200">
        <v>0</v>
      </c>
      <c r="S3200">
        <v>974</v>
      </c>
      <c r="T3200" s="4">
        <v>44377</v>
      </c>
      <c r="U3200">
        <v>24.32</v>
      </c>
      <c r="V3200">
        <v>409.1</v>
      </c>
      <c r="W3200" t="s">
        <v>75</v>
      </c>
      <c r="Y3200">
        <v>4</v>
      </c>
      <c r="Z3200" t="s">
        <v>75</v>
      </c>
      <c r="AA3200" t="s">
        <v>74</v>
      </c>
      <c r="AB3200" t="s">
        <v>75</v>
      </c>
      <c r="AC3200">
        <v>0</v>
      </c>
      <c r="AD3200" t="s">
        <v>74</v>
      </c>
      <c r="AE3200" t="s">
        <v>139</v>
      </c>
      <c r="AF3200" s="4">
        <v>44466</v>
      </c>
      <c r="AG3200">
        <v>704</v>
      </c>
    </row>
    <row r="3201" spans="1:33" x14ac:dyDescent="0.6">
      <c r="A3201">
        <v>40119419770</v>
      </c>
      <c r="B3201" t="s">
        <v>1415</v>
      </c>
      <c r="C3201">
        <v>87375905756</v>
      </c>
      <c r="D3201" t="s">
        <v>1757</v>
      </c>
      <c r="E3201" s="3">
        <v>10000</v>
      </c>
      <c r="F3201">
        <v>9.9</v>
      </c>
      <c r="G3201">
        <v>0</v>
      </c>
      <c r="H3201" s="3">
        <v>9188</v>
      </c>
      <c r="I3201" s="3">
        <v>9188</v>
      </c>
      <c r="J3201" s="4">
        <v>44292</v>
      </c>
      <c r="K3201">
        <v>11</v>
      </c>
      <c r="L3201">
        <v>2</v>
      </c>
      <c r="M3201">
        <v>9</v>
      </c>
      <c r="N3201">
        <v>4</v>
      </c>
      <c r="O3201">
        <v>4</v>
      </c>
      <c r="P3201">
        <v>704</v>
      </c>
      <c r="Q3201" t="s">
        <v>73</v>
      </c>
      <c r="R3201">
        <v>0</v>
      </c>
      <c r="S3201" s="3">
        <v>1028</v>
      </c>
      <c r="T3201" s="4">
        <v>44346</v>
      </c>
      <c r="U3201">
        <v>310</v>
      </c>
      <c r="V3201">
        <v>869.95</v>
      </c>
      <c r="W3201" t="s">
        <v>75</v>
      </c>
      <c r="Y3201">
        <v>4</v>
      </c>
      <c r="Z3201" t="s">
        <v>75</v>
      </c>
      <c r="AA3201" t="s">
        <v>74</v>
      </c>
      <c r="AB3201" t="s">
        <v>75</v>
      </c>
      <c r="AC3201">
        <v>0</v>
      </c>
      <c r="AD3201" t="s">
        <v>74</v>
      </c>
      <c r="AE3201" t="s">
        <v>139</v>
      </c>
      <c r="AF3201" s="4">
        <v>44435</v>
      </c>
      <c r="AG3201">
        <v>704</v>
      </c>
    </row>
    <row r="3202" spans="1:33" x14ac:dyDescent="0.6">
      <c r="A3202">
        <v>40127505976</v>
      </c>
      <c r="B3202" t="s">
        <v>1415</v>
      </c>
      <c r="C3202">
        <v>88231579147</v>
      </c>
      <c r="D3202" t="s">
        <v>1758</v>
      </c>
      <c r="E3202" s="3">
        <v>10000</v>
      </c>
      <c r="F3202">
        <v>9.9</v>
      </c>
      <c r="G3202">
        <v>0</v>
      </c>
      <c r="H3202" s="3">
        <v>5762.23</v>
      </c>
      <c r="I3202" s="3">
        <v>5762.23</v>
      </c>
      <c r="J3202" s="4">
        <v>44295</v>
      </c>
      <c r="K3202">
        <v>11</v>
      </c>
      <c r="L3202">
        <v>5</v>
      </c>
      <c r="M3202">
        <v>6</v>
      </c>
      <c r="N3202">
        <v>4</v>
      </c>
      <c r="O3202">
        <v>4</v>
      </c>
      <c r="P3202">
        <v>704</v>
      </c>
      <c r="Q3202" t="s">
        <v>73</v>
      </c>
      <c r="R3202">
        <v>0</v>
      </c>
      <c r="S3202" s="3">
        <v>1020</v>
      </c>
      <c r="T3202" s="4">
        <v>44469</v>
      </c>
      <c r="U3202">
        <v>96</v>
      </c>
      <c r="V3202">
        <v>240</v>
      </c>
      <c r="W3202" t="s">
        <v>75</v>
      </c>
      <c r="Y3202">
        <v>4</v>
      </c>
      <c r="Z3202" t="s">
        <v>75</v>
      </c>
      <c r="AA3202" t="s">
        <v>74</v>
      </c>
      <c r="AB3202" t="s">
        <v>75</v>
      </c>
      <c r="AC3202">
        <v>0</v>
      </c>
      <c r="AD3202" t="s">
        <v>74</v>
      </c>
      <c r="AE3202" t="s">
        <v>139</v>
      </c>
      <c r="AF3202" s="4">
        <v>44558</v>
      </c>
      <c r="AG3202">
        <v>704</v>
      </c>
    </row>
    <row r="3203" spans="1:33" x14ac:dyDescent="0.6">
      <c r="A3203">
        <v>40137111141</v>
      </c>
      <c r="B3203" t="s">
        <v>1415</v>
      </c>
      <c r="C3203">
        <v>90755138848</v>
      </c>
      <c r="D3203" t="s">
        <v>1759</v>
      </c>
      <c r="E3203" s="3">
        <v>10000</v>
      </c>
      <c r="F3203">
        <v>9.9</v>
      </c>
      <c r="G3203">
        <v>782.05</v>
      </c>
      <c r="H3203" s="3">
        <v>7553</v>
      </c>
      <c r="I3203" s="3">
        <v>6770.95</v>
      </c>
      <c r="J3203" s="4">
        <v>44301</v>
      </c>
      <c r="K3203">
        <v>11</v>
      </c>
      <c r="L3203">
        <v>3</v>
      </c>
      <c r="M3203">
        <v>8</v>
      </c>
      <c r="N3203">
        <v>4</v>
      </c>
      <c r="O3203">
        <v>4</v>
      </c>
      <c r="P3203">
        <v>704</v>
      </c>
      <c r="Q3203" t="s">
        <v>73</v>
      </c>
      <c r="R3203">
        <v>0</v>
      </c>
      <c r="S3203">
        <v>879</v>
      </c>
      <c r="T3203" s="4">
        <v>44413</v>
      </c>
      <c r="U3203">
        <v>118.95</v>
      </c>
      <c r="V3203">
        <v>309.72000000000003</v>
      </c>
      <c r="W3203" t="s">
        <v>75</v>
      </c>
      <c r="Y3203">
        <v>4</v>
      </c>
      <c r="Z3203" t="s">
        <v>75</v>
      </c>
      <c r="AA3203" t="s">
        <v>74</v>
      </c>
      <c r="AB3203" t="s">
        <v>75</v>
      </c>
      <c r="AC3203">
        <v>0</v>
      </c>
      <c r="AD3203" t="s">
        <v>74</v>
      </c>
      <c r="AE3203" t="s">
        <v>139</v>
      </c>
      <c r="AF3203" s="4">
        <v>44502</v>
      </c>
      <c r="AG3203">
        <v>704</v>
      </c>
    </row>
    <row r="3204" spans="1:33" x14ac:dyDescent="0.6">
      <c r="A3204">
        <v>40138263160</v>
      </c>
      <c r="B3204" t="s">
        <v>1415</v>
      </c>
      <c r="C3204">
        <v>85823410997</v>
      </c>
      <c r="D3204" t="s">
        <v>1760</v>
      </c>
      <c r="E3204" s="3">
        <v>10000</v>
      </c>
      <c r="F3204">
        <v>9.9</v>
      </c>
      <c r="G3204">
        <v>808</v>
      </c>
      <c r="H3204" s="3">
        <v>4003.81</v>
      </c>
      <c r="I3204" s="3">
        <v>3195.81</v>
      </c>
      <c r="J3204" s="4">
        <v>44309</v>
      </c>
      <c r="K3204">
        <v>11</v>
      </c>
      <c r="L3204">
        <v>7</v>
      </c>
      <c r="M3204">
        <v>4</v>
      </c>
      <c r="N3204">
        <v>4</v>
      </c>
      <c r="O3204">
        <v>4</v>
      </c>
      <c r="P3204">
        <v>704</v>
      </c>
      <c r="Q3204" t="s">
        <v>73</v>
      </c>
      <c r="R3204">
        <v>0</v>
      </c>
      <c r="S3204">
        <v>879</v>
      </c>
      <c r="T3204" s="4">
        <v>44535</v>
      </c>
      <c r="U3204">
        <v>65</v>
      </c>
      <c r="V3204">
        <v>65</v>
      </c>
      <c r="W3204" t="s">
        <v>75</v>
      </c>
      <c r="Y3204">
        <v>4</v>
      </c>
      <c r="Z3204" t="s">
        <v>75</v>
      </c>
      <c r="AA3204" t="s">
        <v>74</v>
      </c>
      <c r="AB3204" t="s">
        <v>75</v>
      </c>
      <c r="AC3204">
        <v>0</v>
      </c>
      <c r="AD3204" t="s">
        <v>74</v>
      </c>
      <c r="AE3204" t="s">
        <v>139</v>
      </c>
      <c r="AF3204" s="4">
        <v>44625</v>
      </c>
      <c r="AG3204">
        <v>704</v>
      </c>
    </row>
    <row r="3205" spans="1:33" x14ac:dyDescent="0.6">
      <c r="A3205">
        <v>40240056245</v>
      </c>
      <c r="B3205" t="s">
        <v>1415</v>
      </c>
      <c r="C3205">
        <v>85702965266</v>
      </c>
      <c r="D3205" t="s">
        <v>1761</v>
      </c>
      <c r="E3205" s="3">
        <v>10000</v>
      </c>
      <c r="F3205">
        <v>9.9</v>
      </c>
      <c r="G3205" s="3">
        <v>1547.81</v>
      </c>
      <c r="H3205" s="3">
        <v>10000</v>
      </c>
      <c r="I3205" s="3">
        <v>8452.19</v>
      </c>
      <c r="J3205" s="4">
        <v>44368</v>
      </c>
      <c r="K3205">
        <v>9</v>
      </c>
      <c r="L3205">
        <v>0</v>
      </c>
      <c r="M3205">
        <v>9</v>
      </c>
      <c r="N3205">
        <v>4</v>
      </c>
      <c r="O3205">
        <v>4</v>
      </c>
      <c r="P3205">
        <v>704</v>
      </c>
      <c r="Q3205" t="s">
        <v>73</v>
      </c>
      <c r="R3205">
        <v>0</v>
      </c>
      <c r="S3205">
        <v>955</v>
      </c>
      <c r="T3205" s="4">
        <v>44407</v>
      </c>
      <c r="U3205">
        <v>396.95</v>
      </c>
      <c r="V3205">
        <v>649.73</v>
      </c>
      <c r="W3205" t="s">
        <v>75</v>
      </c>
      <c r="Y3205">
        <v>4</v>
      </c>
      <c r="Z3205" t="s">
        <v>75</v>
      </c>
      <c r="AA3205" t="s">
        <v>74</v>
      </c>
      <c r="AB3205" t="s">
        <v>75</v>
      </c>
      <c r="AC3205">
        <v>0</v>
      </c>
      <c r="AD3205" t="s">
        <v>74</v>
      </c>
      <c r="AE3205" t="s">
        <v>139</v>
      </c>
      <c r="AF3205" s="4">
        <v>44496</v>
      </c>
      <c r="AG3205">
        <v>704</v>
      </c>
    </row>
    <row r="3206" spans="1:33" x14ac:dyDescent="0.6">
      <c r="A3206">
        <v>40240061255</v>
      </c>
      <c r="B3206" t="s">
        <v>1415</v>
      </c>
      <c r="C3206">
        <v>88241759071</v>
      </c>
      <c r="D3206" t="s">
        <v>1762</v>
      </c>
      <c r="E3206" s="3">
        <v>10000</v>
      </c>
      <c r="F3206">
        <v>9.9</v>
      </c>
      <c r="G3206" s="3">
        <v>1764.72</v>
      </c>
      <c r="H3206" s="3">
        <v>7580.45</v>
      </c>
      <c r="I3206" s="3">
        <v>5815.73</v>
      </c>
      <c r="J3206" s="4">
        <v>44370</v>
      </c>
      <c r="K3206">
        <v>9</v>
      </c>
      <c r="L3206">
        <v>3</v>
      </c>
      <c r="M3206">
        <v>6</v>
      </c>
      <c r="N3206">
        <v>4</v>
      </c>
      <c r="O3206">
        <v>4</v>
      </c>
      <c r="P3206">
        <v>704</v>
      </c>
      <c r="Q3206" t="s">
        <v>73</v>
      </c>
      <c r="R3206">
        <v>0</v>
      </c>
      <c r="S3206">
        <v>955</v>
      </c>
      <c r="T3206" s="4">
        <v>44469</v>
      </c>
      <c r="U3206">
        <v>67.28</v>
      </c>
      <c r="V3206">
        <v>255.38</v>
      </c>
      <c r="W3206" t="s">
        <v>75</v>
      </c>
      <c r="Y3206">
        <v>4</v>
      </c>
      <c r="Z3206" t="s">
        <v>75</v>
      </c>
      <c r="AA3206" t="s">
        <v>74</v>
      </c>
      <c r="AB3206" t="s">
        <v>75</v>
      </c>
      <c r="AC3206">
        <v>0</v>
      </c>
      <c r="AD3206" t="s">
        <v>74</v>
      </c>
      <c r="AE3206" t="s">
        <v>139</v>
      </c>
      <c r="AF3206" s="4">
        <v>44558</v>
      </c>
      <c r="AG3206">
        <v>704</v>
      </c>
    </row>
    <row r="3207" spans="1:33" x14ac:dyDescent="0.6">
      <c r="A3207">
        <v>40249826220</v>
      </c>
      <c r="B3207" t="s">
        <v>1415</v>
      </c>
      <c r="C3207">
        <v>88796677811</v>
      </c>
      <c r="D3207" t="s">
        <v>1763</v>
      </c>
      <c r="E3207" s="3">
        <v>10000</v>
      </c>
      <c r="F3207">
        <v>9.9</v>
      </c>
      <c r="G3207" s="3">
        <v>2212.7199999999998</v>
      </c>
      <c r="H3207" s="3">
        <v>10000</v>
      </c>
      <c r="I3207" s="3">
        <v>7787.28</v>
      </c>
      <c r="J3207" s="4">
        <v>44373</v>
      </c>
      <c r="K3207">
        <v>9</v>
      </c>
      <c r="L3207">
        <v>0</v>
      </c>
      <c r="M3207">
        <v>9</v>
      </c>
      <c r="N3207">
        <v>4</v>
      </c>
      <c r="O3207">
        <v>4</v>
      </c>
      <c r="P3207">
        <v>704</v>
      </c>
      <c r="Q3207" t="s">
        <v>73</v>
      </c>
      <c r="R3207">
        <v>0</v>
      </c>
      <c r="S3207">
        <v>879</v>
      </c>
      <c r="T3207" s="4">
        <v>44402</v>
      </c>
      <c r="U3207">
        <v>391.82</v>
      </c>
      <c r="V3207">
        <v>656.13</v>
      </c>
      <c r="Z3207" t="s">
        <v>75</v>
      </c>
      <c r="AA3207" t="s">
        <v>74</v>
      </c>
      <c r="AB3207" t="s">
        <v>75</v>
      </c>
      <c r="AC3207">
        <v>0</v>
      </c>
      <c r="AD3207" t="s">
        <v>74</v>
      </c>
      <c r="AE3207" t="s">
        <v>139</v>
      </c>
      <c r="AF3207" s="4">
        <v>44491</v>
      </c>
      <c r="AG3207">
        <v>704</v>
      </c>
    </row>
    <row r="3208" spans="1:33" x14ac:dyDescent="0.6">
      <c r="A3208">
        <v>40249829866</v>
      </c>
      <c r="B3208" t="s">
        <v>1415</v>
      </c>
      <c r="C3208">
        <v>85106651826</v>
      </c>
      <c r="D3208" t="s">
        <v>1764</v>
      </c>
      <c r="E3208" s="3">
        <v>10000</v>
      </c>
      <c r="F3208">
        <v>9.9</v>
      </c>
      <c r="G3208" s="3">
        <v>2395.7199999999998</v>
      </c>
      <c r="H3208" s="3">
        <v>8423</v>
      </c>
      <c r="I3208" s="3">
        <v>6027.28</v>
      </c>
      <c r="J3208" s="4">
        <v>44373</v>
      </c>
      <c r="K3208">
        <v>9</v>
      </c>
      <c r="L3208">
        <v>2</v>
      </c>
      <c r="M3208">
        <v>7</v>
      </c>
      <c r="N3208">
        <v>4</v>
      </c>
      <c r="O3208">
        <v>4</v>
      </c>
      <c r="P3208">
        <v>704</v>
      </c>
      <c r="Q3208" t="s">
        <v>73</v>
      </c>
      <c r="R3208">
        <v>0</v>
      </c>
      <c r="S3208">
        <v>879</v>
      </c>
      <c r="T3208" s="4">
        <v>44464</v>
      </c>
      <c r="U3208">
        <v>162.28</v>
      </c>
      <c r="V3208">
        <v>373.78</v>
      </c>
      <c r="W3208" t="s">
        <v>75</v>
      </c>
      <c r="Y3208">
        <v>4</v>
      </c>
      <c r="Z3208" t="s">
        <v>75</v>
      </c>
      <c r="AA3208" t="s">
        <v>74</v>
      </c>
      <c r="AB3208" t="s">
        <v>75</v>
      </c>
      <c r="AC3208">
        <v>0</v>
      </c>
      <c r="AD3208" t="s">
        <v>74</v>
      </c>
      <c r="AE3208" t="s">
        <v>139</v>
      </c>
      <c r="AF3208" s="4">
        <v>44553</v>
      </c>
      <c r="AG3208">
        <v>704</v>
      </c>
    </row>
    <row r="3209" spans="1:33" x14ac:dyDescent="0.6">
      <c r="A3209">
        <v>40249952153</v>
      </c>
      <c r="B3209" t="s">
        <v>1415</v>
      </c>
      <c r="C3209">
        <v>89929192786</v>
      </c>
      <c r="D3209" t="s">
        <v>1765</v>
      </c>
      <c r="E3209" s="3">
        <v>10000</v>
      </c>
      <c r="F3209">
        <v>9.9</v>
      </c>
      <c r="G3209" s="3">
        <v>1855.72</v>
      </c>
      <c r="H3209" s="3">
        <v>6807</v>
      </c>
      <c r="I3209" s="3">
        <v>4951.28</v>
      </c>
      <c r="J3209" s="4">
        <v>44373</v>
      </c>
      <c r="K3209">
        <v>9</v>
      </c>
      <c r="L3209">
        <v>4</v>
      </c>
      <c r="M3209">
        <v>5</v>
      </c>
      <c r="N3209">
        <v>4</v>
      </c>
      <c r="O3209">
        <v>4</v>
      </c>
      <c r="P3209">
        <v>704</v>
      </c>
      <c r="Q3209" t="s">
        <v>73</v>
      </c>
      <c r="R3209">
        <v>0</v>
      </c>
      <c r="S3209">
        <v>955</v>
      </c>
      <c r="T3209" s="4">
        <v>44499</v>
      </c>
      <c r="U3209">
        <v>0</v>
      </c>
      <c r="V3209">
        <v>194.11</v>
      </c>
      <c r="W3209" t="s">
        <v>75</v>
      </c>
      <c r="Y3209">
        <v>4</v>
      </c>
      <c r="Z3209" t="s">
        <v>75</v>
      </c>
      <c r="AA3209" t="s">
        <v>74</v>
      </c>
      <c r="AB3209" t="s">
        <v>75</v>
      </c>
      <c r="AC3209">
        <v>0</v>
      </c>
      <c r="AD3209" t="s">
        <v>74</v>
      </c>
      <c r="AE3209" t="s">
        <v>139</v>
      </c>
      <c r="AF3209" s="4">
        <v>44527</v>
      </c>
      <c r="AG3209">
        <v>704</v>
      </c>
    </row>
    <row r="3210" spans="1:33" x14ac:dyDescent="0.6">
      <c r="A3210">
        <v>40250659741</v>
      </c>
      <c r="B3210" t="s">
        <v>1415</v>
      </c>
      <c r="C3210">
        <v>87147168608</v>
      </c>
      <c r="D3210" t="s">
        <v>1766</v>
      </c>
      <c r="E3210" s="3">
        <v>10000</v>
      </c>
      <c r="F3210">
        <v>9.9</v>
      </c>
      <c r="G3210" s="3">
        <v>1923.2</v>
      </c>
      <c r="H3210" s="3">
        <v>3354.48</v>
      </c>
      <c r="I3210" s="3">
        <v>1431.28</v>
      </c>
      <c r="J3210" s="4">
        <v>44374</v>
      </c>
      <c r="K3210">
        <v>9</v>
      </c>
      <c r="L3210">
        <v>8</v>
      </c>
      <c r="M3210">
        <v>1</v>
      </c>
      <c r="N3210">
        <v>4</v>
      </c>
      <c r="O3210">
        <v>4</v>
      </c>
      <c r="P3210">
        <v>704</v>
      </c>
      <c r="Q3210" t="s">
        <v>73</v>
      </c>
      <c r="R3210">
        <v>0</v>
      </c>
      <c r="S3210">
        <v>955</v>
      </c>
      <c r="T3210" s="4">
        <v>44620</v>
      </c>
      <c r="U3210">
        <v>0</v>
      </c>
      <c r="V3210">
        <v>236.94</v>
      </c>
      <c r="W3210" t="s">
        <v>75</v>
      </c>
      <c r="Y3210">
        <v>4</v>
      </c>
      <c r="Z3210" t="s">
        <v>75</v>
      </c>
      <c r="AA3210" t="s">
        <v>74</v>
      </c>
      <c r="AB3210" t="s">
        <v>75</v>
      </c>
      <c r="AC3210">
        <v>0</v>
      </c>
      <c r="AD3210" t="s">
        <v>74</v>
      </c>
      <c r="AE3210" t="s">
        <v>139</v>
      </c>
      <c r="AF3210" s="4">
        <v>44496</v>
      </c>
      <c r="AG3210">
        <v>704</v>
      </c>
    </row>
    <row r="3211" spans="1:33" x14ac:dyDescent="0.6">
      <c r="A3211">
        <v>40260210922</v>
      </c>
      <c r="B3211" t="s">
        <v>1415</v>
      </c>
      <c r="C3211">
        <v>88030355704</v>
      </c>
      <c r="D3211" t="s">
        <v>1767</v>
      </c>
      <c r="E3211" s="3">
        <v>10000</v>
      </c>
      <c r="F3211">
        <v>9.9</v>
      </c>
      <c r="G3211" s="3">
        <v>3053</v>
      </c>
      <c r="H3211" s="3">
        <v>9205</v>
      </c>
      <c r="I3211" s="3">
        <v>6152</v>
      </c>
      <c r="J3211" s="4">
        <v>44378</v>
      </c>
      <c r="K3211">
        <v>8</v>
      </c>
      <c r="L3211">
        <v>1</v>
      </c>
      <c r="M3211">
        <v>7</v>
      </c>
      <c r="N3211">
        <v>4</v>
      </c>
      <c r="O3211">
        <v>4</v>
      </c>
      <c r="P3211">
        <v>704</v>
      </c>
      <c r="Q3211" t="s">
        <v>73</v>
      </c>
      <c r="R3211">
        <v>0</v>
      </c>
      <c r="S3211">
        <v>879</v>
      </c>
      <c r="T3211" s="4">
        <v>44440</v>
      </c>
      <c r="U3211">
        <v>309</v>
      </c>
      <c r="V3211">
        <v>624.78</v>
      </c>
      <c r="W3211" t="s">
        <v>75</v>
      </c>
      <c r="Y3211">
        <v>4</v>
      </c>
      <c r="Z3211" t="s">
        <v>75</v>
      </c>
      <c r="AA3211" t="s">
        <v>74</v>
      </c>
      <c r="AB3211" t="s">
        <v>75</v>
      </c>
      <c r="AC3211">
        <v>0</v>
      </c>
      <c r="AD3211" t="s">
        <v>74</v>
      </c>
      <c r="AE3211" t="s">
        <v>139</v>
      </c>
      <c r="AF3211" s="4">
        <v>44529</v>
      </c>
      <c r="AG3211">
        <v>704</v>
      </c>
    </row>
    <row r="3212" spans="1:33" x14ac:dyDescent="0.6">
      <c r="A3212">
        <v>40299069575</v>
      </c>
      <c r="B3212" t="s">
        <v>1415</v>
      </c>
      <c r="C3212">
        <v>72178834926</v>
      </c>
      <c r="D3212" t="s">
        <v>1768</v>
      </c>
      <c r="E3212" s="3">
        <v>10000</v>
      </c>
      <c r="F3212">
        <v>9.9</v>
      </c>
      <c r="G3212" s="3">
        <v>3364.6</v>
      </c>
      <c r="H3212" s="3">
        <v>8363</v>
      </c>
      <c r="I3212" s="3">
        <v>4998.3999999999996</v>
      </c>
      <c r="J3212" s="4">
        <v>44394</v>
      </c>
      <c r="K3212">
        <v>8</v>
      </c>
      <c r="L3212">
        <v>2</v>
      </c>
      <c r="M3212">
        <v>6</v>
      </c>
      <c r="N3212">
        <v>4</v>
      </c>
      <c r="O3212">
        <v>4</v>
      </c>
      <c r="P3212">
        <v>704</v>
      </c>
      <c r="Q3212" t="s">
        <v>73</v>
      </c>
      <c r="R3212">
        <v>0</v>
      </c>
      <c r="S3212">
        <v>879</v>
      </c>
      <c r="T3212" s="4">
        <v>44484</v>
      </c>
      <c r="U3212">
        <v>102.7</v>
      </c>
      <c r="V3212">
        <v>215.71</v>
      </c>
      <c r="W3212" t="s">
        <v>75</v>
      </c>
      <c r="Y3212">
        <v>4</v>
      </c>
      <c r="Z3212" t="s">
        <v>75</v>
      </c>
      <c r="AA3212" t="s">
        <v>74</v>
      </c>
      <c r="AB3212" t="s">
        <v>75</v>
      </c>
      <c r="AC3212">
        <v>0</v>
      </c>
      <c r="AD3212" t="s">
        <v>74</v>
      </c>
      <c r="AE3212" t="s">
        <v>139</v>
      </c>
      <c r="AF3212" s="4">
        <v>44574</v>
      </c>
      <c r="AG3212">
        <v>704</v>
      </c>
    </row>
    <row r="3213" spans="1:33" x14ac:dyDescent="0.6">
      <c r="A3213">
        <v>40317024720</v>
      </c>
      <c r="B3213" t="s">
        <v>1415</v>
      </c>
      <c r="C3213">
        <v>90785180465</v>
      </c>
      <c r="D3213" t="s">
        <v>1769</v>
      </c>
      <c r="E3213" s="3">
        <v>10000</v>
      </c>
      <c r="F3213">
        <v>9.9</v>
      </c>
      <c r="G3213" s="3">
        <v>2968</v>
      </c>
      <c r="H3213" s="3">
        <v>10000</v>
      </c>
      <c r="I3213" s="3">
        <v>7032</v>
      </c>
      <c r="J3213" s="4">
        <v>44404</v>
      </c>
      <c r="K3213">
        <v>8</v>
      </c>
      <c r="L3213">
        <v>0</v>
      </c>
      <c r="M3213">
        <v>8</v>
      </c>
      <c r="N3213">
        <v>4</v>
      </c>
      <c r="O3213">
        <v>4</v>
      </c>
      <c r="P3213">
        <v>704</v>
      </c>
      <c r="Q3213" t="s">
        <v>73</v>
      </c>
      <c r="R3213">
        <v>0</v>
      </c>
      <c r="S3213">
        <v>879</v>
      </c>
      <c r="T3213" s="4">
        <v>44433</v>
      </c>
      <c r="U3213">
        <v>349</v>
      </c>
      <c r="V3213">
        <v>692.92</v>
      </c>
      <c r="W3213" t="s">
        <v>75</v>
      </c>
      <c r="Y3213">
        <v>4</v>
      </c>
      <c r="Z3213" t="s">
        <v>75</v>
      </c>
      <c r="AA3213" t="s">
        <v>74</v>
      </c>
      <c r="AB3213" t="s">
        <v>75</v>
      </c>
      <c r="AC3213">
        <v>0</v>
      </c>
      <c r="AD3213" t="s">
        <v>74</v>
      </c>
      <c r="AE3213" t="s">
        <v>139</v>
      </c>
      <c r="AF3213" s="4">
        <v>44522</v>
      </c>
      <c r="AG3213">
        <v>704</v>
      </c>
    </row>
    <row r="3214" spans="1:33" x14ac:dyDescent="0.6">
      <c r="A3214">
        <v>40321406340</v>
      </c>
      <c r="B3214" t="s">
        <v>1415</v>
      </c>
      <c r="C3214">
        <v>89106277858</v>
      </c>
      <c r="D3214" t="s">
        <v>1770</v>
      </c>
      <c r="E3214" s="3">
        <v>10000</v>
      </c>
      <c r="F3214">
        <v>9.9</v>
      </c>
      <c r="G3214" s="3">
        <v>3373</v>
      </c>
      <c r="H3214" s="3">
        <v>6638.26</v>
      </c>
      <c r="I3214" s="3">
        <v>3265.26</v>
      </c>
      <c r="J3214" s="4">
        <v>44406</v>
      </c>
      <c r="K3214">
        <v>8</v>
      </c>
      <c r="L3214">
        <v>4</v>
      </c>
      <c r="M3214">
        <v>4</v>
      </c>
      <c r="N3214">
        <v>4</v>
      </c>
      <c r="O3214">
        <v>4</v>
      </c>
      <c r="P3214">
        <v>704</v>
      </c>
      <c r="Q3214" t="s">
        <v>73</v>
      </c>
      <c r="R3214">
        <v>0</v>
      </c>
      <c r="S3214">
        <v>879</v>
      </c>
      <c r="T3214" s="4">
        <v>44555</v>
      </c>
      <c r="U3214">
        <v>107</v>
      </c>
      <c r="V3214">
        <v>107</v>
      </c>
      <c r="W3214" t="s">
        <v>75</v>
      </c>
      <c r="Y3214">
        <v>4</v>
      </c>
      <c r="Z3214" t="s">
        <v>75</v>
      </c>
      <c r="AA3214" t="s">
        <v>74</v>
      </c>
      <c r="AB3214" t="s">
        <v>75</v>
      </c>
      <c r="AC3214">
        <v>0</v>
      </c>
      <c r="AD3214" t="s">
        <v>74</v>
      </c>
      <c r="AE3214" t="s">
        <v>139</v>
      </c>
      <c r="AF3214" s="4">
        <v>44645</v>
      </c>
      <c r="AG3214">
        <v>704</v>
      </c>
    </row>
    <row r="3215" spans="1:33" x14ac:dyDescent="0.6">
      <c r="A3215">
        <v>40345968482</v>
      </c>
      <c r="B3215" t="s">
        <v>1415</v>
      </c>
      <c r="C3215">
        <v>87874459214</v>
      </c>
      <c r="D3215" t="s">
        <v>1771</v>
      </c>
      <c r="E3215" s="3">
        <v>10000</v>
      </c>
      <c r="F3215">
        <v>9.9</v>
      </c>
      <c r="G3215" s="3">
        <v>4238.66</v>
      </c>
      <c r="H3215" s="3">
        <v>8474</v>
      </c>
      <c r="I3215" s="3">
        <v>4235.34</v>
      </c>
      <c r="J3215" s="4">
        <v>44414</v>
      </c>
      <c r="K3215">
        <v>7</v>
      </c>
      <c r="L3215">
        <v>2</v>
      </c>
      <c r="M3215">
        <v>5</v>
      </c>
      <c r="N3215">
        <v>4</v>
      </c>
      <c r="O3215">
        <v>4</v>
      </c>
      <c r="P3215">
        <v>704</v>
      </c>
      <c r="Q3215" t="s">
        <v>73</v>
      </c>
      <c r="R3215">
        <v>0</v>
      </c>
      <c r="S3215">
        <v>879</v>
      </c>
      <c r="T3215" s="4">
        <v>44505</v>
      </c>
      <c r="U3215">
        <v>121.34</v>
      </c>
      <c r="V3215">
        <v>193.57</v>
      </c>
      <c r="W3215" t="s">
        <v>75</v>
      </c>
      <c r="Y3215">
        <v>4</v>
      </c>
      <c r="Z3215" t="s">
        <v>75</v>
      </c>
      <c r="AA3215" t="s">
        <v>74</v>
      </c>
      <c r="AB3215" t="s">
        <v>75</v>
      </c>
      <c r="AC3215">
        <v>0</v>
      </c>
      <c r="AD3215" t="s">
        <v>74</v>
      </c>
      <c r="AE3215" t="s">
        <v>139</v>
      </c>
      <c r="AF3215" s="4">
        <v>44595</v>
      </c>
      <c r="AG3215">
        <v>704</v>
      </c>
    </row>
    <row r="3216" spans="1:33" x14ac:dyDescent="0.6">
      <c r="A3216">
        <v>40350783720</v>
      </c>
      <c r="B3216" t="s">
        <v>1415</v>
      </c>
      <c r="C3216">
        <v>86332138614</v>
      </c>
      <c r="D3216" t="s">
        <v>1772</v>
      </c>
      <c r="E3216" s="3">
        <v>10000</v>
      </c>
      <c r="F3216">
        <v>9.9</v>
      </c>
      <c r="G3216" s="3">
        <v>4245</v>
      </c>
      <c r="H3216" s="3">
        <v>8536.2000000000007</v>
      </c>
      <c r="I3216" s="3">
        <v>4291.2</v>
      </c>
      <c r="J3216" s="4">
        <v>44416</v>
      </c>
      <c r="K3216">
        <v>7</v>
      </c>
      <c r="L3216">
        <v>2</v>
      </c>
      <c r="M3216">
        <v>5</v>
      </c>
      <c r="N3216">
        <v>4</v>
      </c>
      <c r="O3216">
        <v>4</v>
      </c>
      <c r="P3216">
        <v>704</v>
      </c>
      <c r="Q3216" t="s">
        <v>73</v>
      </c>
      <c r="R3216">
        <v>0</v>
      </c>
      <c r="S3216">
        <v>879</v>
      </c>
      <c r="T3216" s="4">
        <v>44507</v>
      </c>
      <c r="U3216">
        <v>0</v>
      </c>
      <c r="V3216">
        <v>210.48</v>
      </c>
      <c r="W3216" t="s">
        <v>75</v>
      </c>
      <c r="Y3216">
        <v>4</v>
      </c>
      <c r="Z3216" t="s">
        <v>75</v>
      </c>
      <c r="AA3216" t="s">
        <v>74</v>
      </c>
      <c r="AB3216" t="s">
        <v>75</v>
      </c>
      <c r="AC3216">
        <v>0</v>
      </c>
      <c r="AD3216" t="s">
        <v>74</v>
      </c>
      <c r="AE3216" t="s">
        <v>139</v>
      </c>
      <c r="AF3216" s="4">
        <v>44535</v>
      </c>
      <c r="AG3216">
        <v>704</v>
      </c>
    </row>
    <row r="3217" spans="1:34" x14ac:dyDescent="0.6">
      <c r="A3217">
        <v>40356759781</v>
      </c>
      <c r="B3217" t="s">
        <v>1415</v>
      </c>
      <c r="C3217">
        <v>86808562769</v>
      </c>
      <c r="D3217" t="s">
        <v>1773</v>
      </c>
      <c r="E3217" s="3">
        <v>10000</v>
      </c>
      <c r="F3217">
        <v>9.9</v>
      </c>
      <c r="G3217" s="3">
        <v>3847</v>
      </c>
      <c r="H3217" s="3">
        <v>10000</v>
      </c>
      <c r="I3217" s="3">
        <v>6153</v>
      </c>
      <c r="J3217" s="4">
        <v>44418</v>
      </c>
      <c r="K3217">
        <v>7</v>
      </c>
      <c r="L3217">
        <v>0</v>
      </c>
      <c r="M3217">
        <v>7</v>
      </c>
      <c r="N3217">
        <v>4</v>
      </c>
      <c r="O3217">
        <v>4</v>
      </c>
      <c r="P3217">
        <v>704</v>
      </c>
      <c r="Q3217" t="s">
        <v>73</v>
      </c>
      <c r="R3217">
        <v>0</v>
      </c>
      <c r="S3217">
        <v>879</v>
      </c>
      <c r="T3217" s="4">
        <v>44448</v>
      </c>
      <c r="U3217">
        <v>397</v>
      </c>
      <c r="V3217">
        <v>652.91</v>
      </c>
      <c r="W3217" t="s">
        <v>75</v>
      </c>
      <c r="Y3217">
        <v>4</v>
      </c>
      <c r="Z3217" t="s">
        <v>75</v>
      </c>
      <c r="AA3217" t="s">
        <v>74</v>
      </c>
      <c r="AB3217" t="s">
        <v>75</v>
      </c>
      <c r="AC3217">
        <v>0</v>
      </c>
      <c r="AD3217" t="s">
        <v>74</v>
      </c>
      <c r="AE3217" t="s">
        <v>139</v>
      </c>
      <c r="AF3217" s="4">
        <v>44537</v>
      </c>
      <c r="AG3217">
        <v>704</v>
      </c>
    </row>
    <row r="3218" spans="1:34" x14ac:dyDescent="0.6">
      <c r="A3218">
        <v>40463204250</v>
      </c>
      <c r="B3218" t="s">
        <v>1415</v>
      </c>
      <c r="C3218">
        <v>86160180546</v>
      </c>
      <c r="D3218" t="s">
        <v>1774</v>
      </c>
      <c r="E3218" s="3">
        <v>10000</v>
      </c>
      <c r="F3218">
        <v>9.9</v>
      </c>
      <c r="G3218" s="3">
        <v>4999.4399999999996</v>
      </c>
      <c r="H3218" s="3">
        <v>8348</v>
      </c>
      <c r="I3218" s="3">
        <v>3348.56</v>
      </c>
      <c r="J3218" s="4">
        <v>44462</v>
      </c>
      <c r="K3218">
        <v>6</v>
      </c>
      <c r="L3218">
        <v>2</v>
      </c>
      <c r="M3218">
        <v>4</v>
      </c>
      <c r="N3218">
        <v>4</v>
      </c>
      <c r="O3218">
        <v>4</v>
      </c>
      <c r="P3218">
        <v>704</v>
      </c>
      <c r="Q3218" t="s">
        <v>73</v>
      </c>
      <c r="R3218">
        <v>0</v>
      </c>
      <c r="S3218">
        <v>879</v>
      </c>
      <c r="T3218" s="4">
        <v>44550</v>
      </c>
      <c r="U3218">
        <v>188.56</v>
      </c>
      <c r="V3218">
        <v>188.56</v>
      </c>
      <c r="W3218" t="s">
        <v>75</v>
      </c>
      <c r="Y3218">
        <v>4</v>
      </c>
      <c r="Z3218" t="s">
        <v>75</v>
      </c>
      <c r="AA3218" t="s">
        <v>74</v>
      </c>
      <c r="AB3218" t="s">
        <v>75</v>
      </c>
      <c r="AC3218">
        <v>0</v>
      </c>
      <c r="AD3218" t="s">
        <v>74</v>
      </c>
      <c r="AE3218" t="s">
        <v>139</v>
      </c>
      <c r="AF3218" s="4">
        <v>44640</v>
      </c>
      <c r="AG3218">
        <v>704</v>
      </c>
    </row>
    <row r="3219" spans="1:34" x14ac:dyDescent="0.6">
      <c r="A3219">
        <v>40604958095</v>
      </c>
      <c r="B3219" t="s">
        <v>1415</v>
      </c>
      <c r="C3219">
        <v>86412430914</v>
      </c>
      <c r="D3219" t="s">
        <v>1775</v>
      </c>
      <c r="E3219" s="3">
        <v>10000</v>
      </c>
      <c r="F3219">
        <v>9.9</v>
      </c>
      <c r="G3219" s="3">
        <v>6180</v>
      </c>
      <c r="H3219" s="3">
        <v>10000</v>
      </c>
      <c r="I3219" s="3">
        <v>3820</v>
      </c>
      <c r="J3219" s="4">
        <v>44527</v>
      </c>
      <c r="K3219">
        <v>4</v>
      </c>
      <c r="L3219">
        <v>0</v>
      </c>
      <c r="M3219">
        <v>4</v>
      </c>
      <c r="N3219">
        <v>4</v>
      </c>
      <c r="O3219">
        <v>4</v>
      </c>
      <c r="P3219">
        <v>704</v>
      </c>
      <c r="Q3219" t="s">
        <v>73</v>
      </c>
      <c r="R3219">
        <v>0</v>
      </c>
      <c r="S3219">
        <v>955</v>
      </c>
      <c r="T3219" s="4">
        <v>44559</v>
      </c>
      <c r="U3219">
        <v>343</v>
      </c>
      <c r="V3219">
        <v>343</v>
      </c>
      <c r="W3219" t="s">
        <v>75</v>
      </c>
      <c r="Y3219">
        <v>4</v>
      </c>
      <c r="Z3219" t="s">
        <v>75</v>
      </c>
      <c r="AA3219" t="s">
        <v>74</v>
      </c>
      <c r="AB3219" t="s">
        <v>75</v>
      </c>
      <c r="AC3219">
        <v>0</v>
      </c>
      <c r="AD3219" t="s">
        <v>74</v>
      </c>
      <c r="AE3219" t="s">
        <v>139</v>
      </c>
      <c r="AF3219" s="4">
        <v>44649</v>
      </c>
      <c r="AG3219">
        <v>704</v>
      </c>
    </row>
    <row r="3220" spans="1:34" x14ac:dyDescent="0.6">
      <c r="A3220">
        <v>39620167900</v>
      </c>
      <c r="B3220" t="s">
        <v>1415</v>
      </c>
      <c r="C3220">
        <v>80083998209</v>
      </c>
      <c r="D3220" t="s">
        <v>1776</v>
      </c>
      <c r="E3220" s="3">
        <v>10000</v>
      </c>
      <c r="F3220">
        <v>9.9</v>
      </c>
      <c r="G3220">
        <v>0</v>
      </c>
      <c r="H3220" s="3">
        <v>9194</v>
      </c>
      <c r="I3220" s="3">
        <v>9194</v>
      </c>
      <c r="J3220" s="4">
        <v>44078</v>
      </c>
      <c r="K3220">
        <v>12</v>
      </c>
      <c r="L3220">
        <v>2</v>
      </c>
      <c r="M3220">
        <v>10</v>
      </c>
      <c r="N3220">
        <v>5</v>
      </c>
      <c r="O3220">
        <v>5</v>
      </c>
      <c r="P3220">
        <v>801</v>
      </c>
      <c r="Q3220" t="s">
        <v>73</v>
      </c>
      <c r="R3220">
        <v>0</v>
      </c>
      <c r="S3220">
        <v>879</v>
      </c>
      <c r="T3220" s="4">
        <v>44136</v>
      </c>
      <c r="U3220">
        <v>246.78</v>
      </c>
      <c r="V3220" s="3">
        <v>1224.8599999999999</v>
      </c>
      <c r="W3220" t="s">
        <v>75</v>
      </c>
      <c r="Y3220">
        <v>5</v>
      </c>
      <c r="Z3220" t="s">
        <v>75</v>
      </c>
      <c r="AA3220" t="s">
        <v>74</v>
      </c>
      <c r="AB3220" t="s">
        <v>75</v>
      </c>
      <c r="AC3220">
        <v>0</v>
      </c>
      <c r="AD3220" t="s">
        <v>74</v>
      </c>
      <c r="AE3220" t="s">
        <v>139</v>
      </c>
      <c r="AF3220" s="4">
        <v>44197</v>
      </c>
      <c r="AG3220">
        <v>506</v>
      </c>
    </row>
    <row r="3221" spans="1:34" x14ac:dyDescent="0.6">
      <c r="A3221">
        <v>39662134568</v>
      </c>
      <c r="B3221" t="s">
        <v>1415</v>
      </c>
      <c r="C3221">
        <v>86072667073</v>
      </c>
      <c r="D3221" t="s">
        <v>1777</v>
      </c>
      <c r="E3221" s="3">
        <v>10000</v>
      </c>
      <c r="F3221">
        <v>9.9</v>
      </c>
      <c r="G3221">
        <v>0</v>
      </c>
      <c r="H3221" s="3">
        <v>8550.99</v>
      </c>
      <c r="I3221" s="3">
        <v>8550.99</v>
      </c>
      <c r="J3221" s="4">
        <v>44093</v>
      </c>
      <c r="K3221">
        <v>12</v>
      </c>
      <c r="L3221">
        <v>2</v>
      </c>
      <c r="M3221">
        <v>10</v>
      </c>
      <c r="N3221">
        <v>5</v>
      </c>
      <c r="O3221">
        <v>5</v>
      </c>
      <c r="P3221">
        <v>801</v>
      </c>
      <c r="Q3221" t="s">
        <v>73</v>
      </c>
      <c r="R3221">
        <v>0</v>
      </c>
      <c r="S3221">
        <v>879</v>
      </c>
      <c r="T3221" s="4">
        <v>44180</v>
      </c>
      <c r="U3221">
        <v>0</v>
      </c>
      <c r="V3221">
        <v>907.48</v>
      </c>
      <c r="W3221" t="s">
        <v>75</v>
      </c>
      <c r="Y3221">
        <v>5</v>
      </c>
      <c r="Z3221" t="s">
        <v>75</v>
      </c>
      <c r="AA3221" t="s">
        <v>74</v>
      </c>
      <c r="AB3221" t="s">
        <v>75</v>
      </c>
      <c r="AC3221">
        <v>0</v>
      </c>
      <c r="AD3221" t="s">
        <v>74</v>
      </c>
      <c r="AE3221" t="s">
        <v>139</v>
      </c>
      <c r="AF3221" s="4">
        <v>44242</v>
      </c>
      <c r="AG3221">
        <v>506</v>
      </c>
    </row>
    <row r="3222" spans="1:34" x14ac:dyDescent="0.6">
      <c r="A3222">
        <v>39662319481</v>
      </c>
      <c r="B3222" t="s">
        <v>1415</v>
      </c>
      <c r="C3222">
        <v>85555115587</v>
      </c>
      <c r="D3222" t="s">
        <v>1778</v>
      </c>
      <c r="E3222" s="3">
        <v>10000</v>
      </c>
      <c r="F3222">
        <v>9.9</v>
      </c>
      <c r="G3222">
        <v>0</v>
      </c>
      <c r="H3222" s="3">
        <v>9557</v>
      </c>
      <c r="I3222" s="3">
        <v>9557</v>
      </c>
      <c r="J3222" s="4">
        <v>44093</v>
      </c>
      <c r="K3222">
        <v>12</v>
      </c>
      <c r="L3222">
        <v>1</v>
      </c>
      <c r="M3222">
        <v>11</v>
      </c>
      <c r="N3222">
        <v>5</v>
      </c>
      <c r="O3222">
        <v>5</v>
      </c>
      <c r="P3222">
        <v>801</v>
      </c>
      <c r="Q3222" t="s">
        <v>73</v>
      </c>
      <c r="R3222">
        <v>0</v>
      </c>
      <c r="S3222">
        <v>879</v>
      </c>
      <c r="T3222" s="4">
        <v>44119</v>
      </c>
      <c r="U3222">
        <v>296.67</v>
      </c>
      <c r="V3222" s="3">
        <v>1319.17</v>
      </c>
      <c r="W3222" t="s">
        <v>75</v>
      </c>
      <c r="Y3222">
        <v>5</v>
      </c>
      <c r="Z3222" t="s">
        <v>75</v>
      </c>
      <c r="AA3222" t="s">
        <v>74</v>
      </c>
      <c r="AB3222" t="s">
        <v>75</v>
      </c>
      <c r="AC3222">
        <v>0</v>
      </c>
      <c r="AD3222" t="s">
        <v>74</v>
      </c>
      <c r="AE3222" t="s">
        <v>139</v>
      </c>
      <c r="AF3222" s="4">
        <v>44211</v>
      </c>
      <c r="AG3222">
        <v>506</v>
      </c>
    </row>
    <row r="3223" spans="1:34" x14ac:dyDescent="0.6">
      <c r="A3223" t="s">
        <v>14</v>
      </c>
      <c r="B3223" t="s">
        <v>15</v>
      </c>
      <c r="C3223" t="s">
        <v>16</v>
      </c>
      <c r="D3223" t="s">
        <v>17</v>
      </c>
      <c r="E3223" t="s">
        <v>18</v>
      </c>
      <c r="F3223" t="s">
        <v>19</v>
      </c>
      <c r="G3223" t="s">
        <v>69</v>
      </c>
      <c r="H3223" t="s">
        <v>70</v>
      </c>
      <c r="I3223" t="s">
        <v>21</v>
      </c>
      <c r="J3223" t="s">
        <v>19</v>
      </c>
      <c r="K3223" t="s">
        <v>22</v>
      </c>
      <c r="L3223" t="s">
        <v>22</v>
      </c>
      <c r="M3223" t="s">
        <v>22</v>
      </c>
      <c r="N3223" t="s">
        <v>23</v>
      </c>
      <c r="O3223" t="s">
        <v>22</v>
      </c>
      <c r="P3223" t="s">
        <v>24</v>
      </c>
      <c r="Q3223" t="s">
        <v>19</v>
      </c>
      <c r="R3223" t="s">
        <v>25</v>
      </c>
      <c r="S3223" t="s">
        <v>21</v>
      </c>
      <c r="T3223" t="s">
        <v>26</v>
      </c>
      <c r="U3223" t="s">
        <v>14</v>
      </c>
      <c r="V3223" t="s">
        <v>18</v>
      </c>
      <c r="W3223" t="s">
        <v>24</v>
      </c>
      <c r="X3223" t="s">
        <v>27</v>
      </c>
      <c r="Y3223" t="s">
        <v>25</v>
      </c>
      <c r="Z3223" t="s">
        <v>28</v>
      </c>
      <c r="AA3223" t="s">
        <v>29</v>
      </c>
      <c r="AB3223" t="s">
        <v>25</v>
      </c>
      <c r="AC3223" t="s">
        <v>18</v>
      </c>
      <c r="AD3223" t="s">
        <v>26</v>
      </c>
      <c r="AE3223" t="s">
        <v>29</v>
      </c>
      <c r="AF3223" t="s">
        <v>19</v>
      </c>
      <c r="AG3223" t="s">
        <v>30</v>
      </c>
      <c r="AH3223" t="s">
        <v>31</v>
      </c>
    </row>
    <row r="3225" spans="1:34" x14ac:dyDescent="0.6">
      <c r="A3225" t="s">
        <v>101</v>
      </c>
      <c r="B3225" t="s">
        <v>102</v>
      </c>
      <c r="C3225" t="s">
        <v>103</v>
      </c>
      <c r="D3225" t="s">
        <v>104</v>
      </c>
    </row>
    <row r="3227" spans="1:34" x14ac:dyDescent="0.6">
      <c r="A3227" t="s">
        <v>3</v>
      </c>
      <c r="B3227">
        <v>1</v>
      </c>
      <c r="C3227" t="s">
        <v>4</v>
      </c>
      <c r="D3227" t="s">
        <v>5</v>
      </c>
      <c r="E3227" t="s">
        <v>6</v>
      </c>
      <c r="F3227" s="1">
        <v>45383.166666666664</v>
      </c>
      <c r="G3227">
        <v>0</v>
      </c>
    </row>
    <row r="3228" spans="1:34" x14ac:dyDescent="0.6">
      <c r="A3228" t="s">
        <v>7</v>
      </c>
      <c r="E3228" t="s">
        <v>8</v>
      </c>
      <c r="F3228" s="2">
        <v>44621</v>
      </c>
    </row>
    <row r="3229" spans="1:34" x14ac:dyDescent="0.6">
      <c r="C3229" t="s">
        <v>9</v>
      </c>
      <c r="D3229" t="s">
        <v>10</v>
      </c>
    </row>
    <row r="3230" spans="1:34" x14ac:dyDescent="0.6">
      <c r="A3230" t="s">
        <v>11</v>
      </c>
      <c r="B3230" t="s">
        <v>12</v>
      </c>
      <c r="E3230" t="s">
        <v>1779</v>
      </c>
    </row>
    <row r="3231" spans="1:34" x14ac:dyDescent="0.6">
      <c r="A3231" t="s">
        <v>0</v>
      </c>
    </row>
    <row r="3232" spans="1:34" x14ac:dyDescent="0.6">
      <c r="A3232" t="s">
        <v>14</v>
      </c>
      <c r="B3232" t="s">
        <v>15</v>
      </c>
      <c r="C3232" t="s">
        <v>16</v>
      </c>
      <c r="D3232" t="s">
        <v>17</v>
      </c>
      <c r="E3232" t="s">
        <v>18</v>
      </c>
      <c r="F3232" t="s">
        <v>19</v>
      </c>
      <c r="G3232" t="s">
        <v>20</v>
      </c>
      <c r="H3232" t="s">
        <v>21</v>
      </c>
      <c r="I3232" t="s">
        <v>21</v>
      </c>
      <c r="J3232" t="s">
        <v>19</v>
      </c>
      <c r="K3232" t="s">
        <v>22</v>
      </c>
      <c r="L3232" t="s">
        <v>22</v>
      </c>
      <c r="M3232" t="s">
        <v>22</v>
      </c>
      <c r="N3232" t="s">
        <v>23</v>
      </c>
      <c r="O3232" t="s">
        <v>22</v>
      </c>
      <c r="P3232" t="s">
        <v>24</v>
      </c>
      <c r="Q3232" t="s">
        <v>19</v>
      </c>
      <c r="R3232" t="s">
        <v>25</v>
      </c>
      <c r="S3232" t="s">
        <v>21</v>
      </c>
      <c r="T3232" t="s">
        <v>26</v>
      </c>
      <c r="U3232" t="s">
        <v>14</v>
      </c>
      <c r="V3232" t="s">
        <v>18</v>
      </c>
      <c r="W3232" t="s">
        <v>24</v>
      </c>
      <c r="X3232" t="s">
        <v>27</v>
      </c>
      <c r="Y3232" t="s">
        <v>25</v>
      </c>
      <c r="Z3232" t="s">
        <v>28</v>
      </c>
      <c r="AA3232" t="s">
        <v>29</v>
      </c>
      <c r="AB3232" t="s">
        <v>25</v>
      </c>
      <c r="AC3232" t="s">
        <v>18</v>
      </c>
      <c r="AD3232" t="s">
        <v>26</v>
      </c>
      <c r="AE3232" t="s">
        <v>29</v>
      </c>
      <c r="AF3232" t="s">
        <v>19</v>
      </c>
      <c r="AG3232" t="s">
        <v>30</v>
      </c>
      <c r="AH3232" t="s">
        <v>31</v>
      </c>
    </row>
    <row r="3233" spans="1:34" x14ac:dyDescent="0.6">
      <c r="A3233" t="s">
        <v>32</v>
      </c>
      <c r="B3233" t="s">
        <v>33</v>
      </c>
      <c r="C3233" t="s">
        <v>34</v>
      </c>
      <c r="D3233" t="s">
        <v>35</v>
      </c>
      <c r="E3233" t="s">
        <v>36</v>
      </c>
      <c r="F3233" t="s">
        <v>37</v>
      </c>
      <c r="G3233" t="s">
        <v>38</v>
      </c>
      <c r="H3233" t="s">
        <v>39</v>
      </c>
      <c r="I3233" t="s">
        <v>40</v>
      </c>
      <c r="J3233" t="s">
        <v>41</v>
      </c>
      <c r="K3233" t="s">
        <v>42</v>
      </c>
      <c r="L3233" t="s">
        <v>42</v>
      </c>
      <c r="M3233" t="s">
        <v>42</v>
      </c>
      <c r="N3233" t="s">
        <v>43</v>
      </c>
      <c r="O3233" t="s">
        <v>44</v>
      </c>
      <c r="P3233" t="s">
        <v>45</v>
      </c>
      <c r="Q3233" t="s">
        <v>46</v>
      </c>
      <c r="R3233" t="s">
        <v>47</v>
      </c>
      <c r="S3233" t="s">
        <v>48</v>
      </c>
      <c r="T3233" t="s">
        <v>49</v>
      </c>
      <c r="U3233" t="s">
        <v>50</v>
      </c>
      <c r="V3233" t="s">
        <v>51</v>
      </c>
      <c r="W3233" t="s">
        <v>52</v>
      </c>
      <c r="X3233" t="s">
        <v>53</v>
      </c>
      <c r="Y3233" t="s">
        <v>54</v>
      </c>
      <c r="Z3233" t="s">
        <v>55</v>
      </c>
      <c r="AA3233" t="s">
        <v>56</v>
      </c>
      <c r="AB3233" t="s">
        <v>57</v>
      </c>
      <c r="AC3233" t="s">
        <v>58</v>
      </c>
      <c r="AD3233" t="s">
        <v>59</v>
      </c>
      <c r="AE3233" t="s">
        <v>60</v>
      </c>
      <c r="AF3233" t="s">
        <v>61</v>
      </c>
      <c r="AG3233" t="s">
        <v>62</v>
      </c>
    </row>
    <row r="3234" spans="1:34" x14ac:dyDescent="0.6">
      <c r="J3234" t="s">
        <v>63</v>
      </c>
      <c r="K3234" t="s">
        <v>64</v>
      </c>
      <c r="L3234" t="s">
        <v>65</v>
      </c>
      <c r="M3234" t="s">
        <v>66</v>
      </c>
      <c r="N3234" t="s">
        <v>67</v>
      </c>
      <c r="O3234" t="s">
        <v>67</v>
      </c>
      <c r="P3234" t="s">
        <v>68</v>
      </c>
    </row>
    <row r="3235" spans="1:34" x14ac:dyDescent="0.6">
      <c r="A3235" t="s">
        <v>14</v>
      </c>
      <c r="B3235" t="s">
        <v>15</v>
      </c>
      <c r="C3235" t="s">
        <v>16</v>
      </c>
      <c r="D3235" t="s">
        <v>17</v>
      </c>
      <c r="E3235" t="s">
        <v>18</v>
      </c>
      <c r="F3235" t="s">
        <v>19</v>
      </c>
      <c r="G3235" t="s">
        <v>69</v>
      </c>
      <c r="H3235" t="s">
        <v>70</v>
      </c>
      <c r="I3235" t="s">
        <v>21</v>
      </c>
      <c r="J3235" t="s">
        <v>19</v>
      </c>
      <c r="K3235" t="s">
        <v>22</v>
      </c>
      <c r="L3235" t="s">
        <v>22</v>
      </c>
      <c r="M3235" t="s">
        <v>22</v>
      </c>
      <c r="N3235" t="s">
        <v>23</v>
      </c>
      <c r="O3235" t="s">
        <v>22</v>
      </c>
      <c r="P3235" t="s">
        <v>24</v>
      </c>
      <c r="Q3235" t="s">
        <v>19</v>
      </c>
      <c r="R3235" t="s">
        <v>25</v>
      </c>
      <c r="S3235" t="s">
        <v>21</v>
      </c>
      <c r="T3235" t="s">
        <v>26</v>
      </c>
      <c r="U3235" t="s">
        <v>14</v>
      </c>
      <c r="V3235" t="s">
        <v>18</v>
      </c>
      <c r="W3235" t="s">
        <v>24</v>
      </c>
      <c r="X3235" t="s">
        <v>27</v>
      </c>
      <c r="Y3235" t="s">
        <v>25</v>
      </c>
      <c r="Z3235" t="s">
        <v>28</v>
      </c>
      <c r="AA3235" t="s">
        <v>29</v>
      </c>
      <c r="AB3235" t="s">
        <v>25</v>
      </c>
      <c r="AC3235" t="s">
        <v>18</v>
      </c>
      <c r="AD3235" t="s">
        <v>26</v>
      </c>
      <c r="AE3235" t="s">
        <v>29</v>
      </c>
      <c r="AF3235" t="s">
        <v>19</v>
      </c>
      <c r="AG3235" t="s">
        <v>30</v>
      </c>
      <c r="AH3235" t="s">
        <v>31</v>
      </c>
    </row>
    <row r="3236" spans="1:34" x14ac:dyDescent="0.6">
      <c r="A3236">
        <v>39662389573</v>
      </c>
      <c r="B3236" t="s">
        <v>1415</v>
      </c>
      <c r="C3236">
        <v>88316706219</v>
      </c>
      <c r="D3236" t="s">
        <v>1780</v>
      </c>
      <c r="E3236" s="3">
        <v>10000</v>
      </c>
      <c r="F3236">
        <v>9.9</v>
      </c>
      <c r="G3236">
        <v>0</v>
      </c>
      <c r="H3236" s="3">
        <v>10000</v>
      </c>
      <c r="I3236" s="3">
        <v>10000</v>
      </c>
      <c r="J3236" s="4">
        <v>44093</v>
      </c>
      <c r="K3236">
        <v>12</v>
      </c>
      <c r="L3236">
        <v>1</v>
      </c>
      <c r="M3236">
        <v>11</v>
      </c>
      <c r="N3236">
        <v>5</v>
      </c>
      <c r="O3236">
        <v>5</v>
      </c>
      <c r="P3236">
        <v>801</v>
      </c>
      <c r="Q3236" t="s">
        <v>73</v>
      </c>
      <c r="R3236">
        <v>0</v>
      </c>
      <c r="S3236">
        <v>879</v>
      </c>
      <c r="T3236" s="4">
        <v>44119</v>
      </c>
      <c r="U3236">
        <v>233.21</v>
      </c>
      <c r="V3236" s="3">
        <v>1293.4100000000001</v>
      </c>
      <c r="W3236" t="s">
        <v>75</v>
      </c>
      <c r="Y3236">
        <v>5</v>
      </c>
      <c r="Z3236" t="s">
        <v>75</v>
      </c>
      <c r="AA3236" t="s">
        <v>74</v>
      </c>
      <c r="AB3236" t="s">
        <v>75</v>
      </c>
      <c r="AC3236">
        <v>0</v>
      </c>
      <c r="AD3236" t="s">
        <v>74</v>
      </c>
      <c r="AE3236" t="s">
        <v>139</v>
      </c>
      <c r="AF3236" s="4">
        <v>44211</v>
      </c>
      <c r="AG3236">
        <v>506</v>
      </c>
    </row>
    <row r="3237" spans="1:34" x14ac:dyDescent="0.6">
      <c r="A3237">
        <v>39715065492</v>
      </c>
      <c r="B3237" t="s">
        <v>1415</v>
      </c>
      <c r="C3237">
        <v>88092136337</v>
      </c>
      <c r="D3237" t="s">
        <v>1781</v>
      </c>
      <c r="E3237" s="3">
        <v>10000</v>
      </c>
      <c r="F3237">
        <v>9.9</v>
      </c>
      <c r="G3237">
        <v>0</v>
      </c>
      <c r="H3237" s="3">
        <v>9189</v>
      </c>
      <c r="I3237" s="3">
        <v>9189</v>
      </c>
      <c r="J3237" s="4">
        <v>44111</v>
      </c>
      <c r="K3237">
        <v>12</v>
      </c>
      <c r="L3237">
        <v>2</v>
      </c>
      <c r="M3237">
        <v>10</v>
      </c>
      <c r="N3237">
        <v>5</v>
      </c>
      <c r="O3237">
        <v>5</v>
      </c>
      <c r="P3237">
        <v>801</v>
      </c>
      <c r="Q3237" t="s">
        <v>73</v>
      </c>
      <c r="R3237">
        <v>0</v>
      </c>
      <c r="S3237">
        <v>879</v>
      </c>
      <c r="T3237" s="4">
        <v>44170</v>
      </c>
      <c r="U3237">
        <v>227.22</v>
      </c>
      <c r="V3237" s="3">
        <v>1202.8699999999999</v>
      </c>
      <c r="W3237" t="s">
        <v>75</v>
      </c>
      <c r="Y3237">
        <v>5</v>
      </c>
      <c r="Z3237" t="s">
        <v>75</v>
      </c>
      <c r="AA3237" t="s">
        <v>74</v>
      </c>
      <c r="AB3237" t="s">
        <v>75</v>
      </c>
      <c r="AC3237">
        <v>0</v>
      </c>
      <c r="AD3237" t="s">
        <v>74</v>
      </c>
      <c r="AE3237" t="s">
        <v>139</v>
      </c>
      <c r="AF3237" s="4">
        <v>44260</v>
      </c>
      <c r="AG3237">
        <v>506</v>
      </c>
    </row>
    <row r="3238" spans="1:34" x14ac:dyDescent="0.6">
      <c r="A3238">
        <v>39718690762</v>
      </c>
      <c r="B3238" t="s">
        <v>1415</v>
      </c>
      <c r="C3238">
        <v>90291908097</v>
      </c>
      <c r="D3238" t="s">
        <v>1782</v>
      </c>
      <c r="E3238" s="3">
        <v>10000</v>
      </c>
      <c r="F3238">
        <v>9.9</v>
      </c>
      <c r="G3238">
        <v>0</v>
      </c>
      <c r="H3238" s="3">
        <v>9186</v>
      </c>
      <c r="I3238" s="3">
        <v>9186</v>
      </c>
      <c r="J3238" s="4">
        <v>44112</v>
      </c>
      <c r="K3238">
        <v>12</v>
      </c>
      <c r="L3238">
        <v>2</v>
      </c>
      <c r="M3238">
        <v>10</v>
      </c>
      <c r="N3238">
        <v>5</v>
      </c>
      <c r="O3238">
        <v>5</v>
      </c>
      <c r="P3238">
        <v>801</v>
      </c>
      <c r="Q3238" t="s">
        <v>73</v>
      </c>
      <c r="R3238">
        <v>0</v>
      </c>
      <c r="S3238">
        <v>879</v>
      </c>
      <c r="T3238" s="4">
        <v>44170</v>
      </c>
      <c r="U3238">
        <v>228.34</v>
      </c>
      <c r="V3238" s="3">
        <v>1203.68</v>
      </c>
      <c r="W3238" t="s">
        <v>75</v>
      </c>
      <c r="Y3238">
        <v>5</v>
      </c>
      <c r="Z3238" t="s">
        <v>75</v>
      </c>
      <c r="AA3238" t="s">
        <v>74</v>
      </c>
      <c r="AB3238" t="s">
        <v>75</v>
      </c>
      <c r="AC3238">
        <v>0</v>
      </c>
      <c r="AD3238" t="s">
        <v>74</v>
      </c>
      <c r="AE3238" t="s">
        <v>139</v>
      </c>
      <c r="AF3238" s="4">
        <v>44260</v>
      </c>
      <c r="AG3238">
        <v>506</v>
      </c>
    </row>
    <row r="3239" spans="1:34" x14ac:dyDescent="0.6">
      <c r="A3239">
        <v>39724936641</v>
      </c>
      <c r="B3239" t="s">
        <v>1415</v>
      </c>
      <c r="C3239">
        <v>80083961336</v>
      </c>
      <c r="D3239" t="s">
        <v>1783</v>
      </c>
      <c r="E3239" s="3">
        <v>10000</v>
      </c>
      <c r="F3239">
        <v>9.9</v>
      </c>
      <c r="G3239">
        <v>0</v>
      </c>
      <c r="H3239" s="3">
        <v>10000</v>
      </c>
      <c r="I3239" s="3">
        <v>10000</v>
      </c>
      <c r="J3239" s="4">
        <v>44115</v>
      </c>
      <c r="K3239">
        <v>12</v>
      </c>
      <c r="L3239">
        <v>1</v>
      </c>
      <c r="M3239">
        <v>11</v>
      </c>
      <c r="N3239">
        <v>5</v>
      </c>
      <c r="O3239">
        <v>5</v>
      </c>
      <c r="P3239">
        <v>801</v>
      </c>
      <c r="Q3239" t="s">
        <v>73</v>
      </c>
      <c r="R3239">
        <v>0</v>
      </c>
      <c r="S3239">
        <v>879</v>
      </c>
      <c r="T3239" s="4">
        <v>44145</v>
      </c>
      <c r="U3239">
        <v>314.29000000000002</v>
      </c>
      <c r="V3239" s="3">
        <v>1382.99</v>
      </c>
      <c r="W3239" t="s">
        <v>75</v>
      </c>
      <c r="Y3239">
        <v>5</v>
      </c>
      <c r="Z3239" t="s">
        <v>75</v>
      </c>
      <c r="AA3239" t="s">
        <v>74</v>
      </c>
      <c r="AB3239" t="s">
        <v>75</v>
      </c>
      <c r="AC3239">
        <v>0</v>
      </c>
      <c r="AD3239" t="s">
        <v>74</v>
      </c>
      <c r="AE3239" t="s">
        <v>139</v>
      </c>
      <c r="AF3239" s="4">
        <v>44206</v>
      </c>
      <c r="AG3239">
        <v>506</v>
      </c>
    </row>
    <row r="3240" spans="1:34" x14ac:dyDescent="0.6">
      <c r="A3240">
        <v>39724974870</v>
      </c>
      <c r="B3240" t="s">
        <v>1415</v>
      </c>
      <c r="C3240">
        <v>90196782072</v>
      </c>
      <c r="D3240" t="s">
        <v>1784</v>
      </c>
      <c r="E3240" s="3">
        <v>10000</v>
      </c>
      <c r="F3240">
        <v>9.9</v>
      </c>
      <c r="G3240">
        <v>0</v>
      </c>
      <c r="H3240" s="3">
        <v>9172</v>
      </c>
      <c r="I3240" s="3">
        <v>9172</v>
      </c>
      <c r="J3240" s="4">
        <v>44115</v>
      </c>
      <c r="K3240">
        <v>12</v>
      </c>
      <c r="L3240">
        <v>2</v>
      </c>
      <c r="M3240">
        <v>10</v>
      </c>
      <c r="N3240">
        <v>5</v>
      </c>
      <c r="O3240">
        <v>5</v>
      </c>
      <c r="P3240">
        <v>801</v>
      </c>
      <c r="Q3240" t="s">
        <v>73</v>
      </c>
      <c r="R3240">
        <v>0</v>
      </c>
      <c r="S3240">
        <v>879</v>
      </c>
      <c r="T3240" s="4">
        <v>44175</v>
      </c>
      <c r="U3240">
        <v>236.36</v>
      </c>
      <c r="V3240" s="3">
        <v>1211.0999999999999</v>
      </c>
      <c r="W3240" t="s">
        <v>75</v>
      </c>
      <c r="Y3240">
        <v>5</v>
      </c>
      <c r="Z3240" t="s">
        <v>75</v>
      </c>
      <c r="AA3240" t="s">
        <v>74</v>
      </c>
      <c r="AB3240" t="s">
        <v>75</v>
      </c>
      <c r="AC3240">
        <v>0</v>
      </c>
      <c r="AD3240" t="s">
        <v>74</v>
      </c>
      <c r="AE3240" t="s">
        <v>139</v>
      </c>
      <c r="AF3240" s="4">
        <v>44265</v>
      </c>
      <c r="AG3240">
        <v>506</v>
      </c>
    </row>
    <row r="3241" spans="1:34" x14ac:dyDescent="0.6">
      <c r="A3241">
        <v>39724979131</v>
      </c>
      <c r="B3241" t="s">
        <v>1415</v>
      </c>
      <c r="C3241">
        <v>86035665604</v>
      </c>
      <c r="D3241" t="s">
        <v>1785</v>
      </c>
      <c r="E3241" s="3">
        <v>10000</v>
      </c>
      <c r="F3241">
        <v>9.9</v>
      </c>
      <c r="G3241">
        <v>0</v>
      </c>
      <c r="H3241" s="3">
        <v>9170</v>
      </c>
      <c r="I3241" s="3">
        <v>9170</v>
      </c>
      <c r="J3241" s="4">
        <v>44115</v>
      </c>
      <c r="K3241">
        <v>12</v>
      </c>
      <c r="L3241">
        <v>2</v>
      </c>
      <c r="M3241">
        <v>10</v>
      </c>
      <c r="N3241">
        <v>5</v>
      </c>
      <c r="O3241">
        <v>5</v>
      </c>
      <c r="P3241">
        <v>801</v>
      </c>
      <c r="Q3241" t="s">
        <v>73</v>
      </c>
      <c r="R3241">
        <v>0</v>
      </c>
      <c r="S3241">
        <v>879</v>
      </c>
      <c r="T3241" s="4">
        <v>44175</v>
      </c>
      <c r="U3241">
        <v>237.78</v>
      </c>
      <c r="V3241" s="3">
        <v>1212.52</v>
      </c>
      <c r="W3241" t="s">
        <v>75</v>
      </c>
      <c r="Y3241">
        <v>5</v>
      </c>
      <c r="Z3241" t="s">
        <v>75</v>
      </c>
      <c r="AA3241" t="s">
        <v>74</v>
      </c>
      <c r="AB3241" t="s">
        <v>75</v>
      </c>
      <c r="AC3241">
        <v>0</v>
      </c>
      <c r="AD3241" t="s">
        <v>74</v>
      </c>
      <c r="AE3241" t="s">
        <v>139</v>
      </c>
      <c r="AF3241" s="4">
        <v>44265</v>
      </c>
      <c r="AG3241">
        <v>506</v>
      </c>
    </row>
    <row r="3242" spans="1:34" x14ac:dyDescent="0.6">
      <c r="A3242">
        <v>39737365376</v>
      </c>
      <c r="B3242" t="s">
        <v>1415</v>
      </c>
      <c r="C3242">
        <v>88629818463</v>
      </c>
      <c r="D3242" t="s">
        <v>1786</v>
      </c>
      <c r="E3242" s="3">
        <v>10000</v>
      </c>
      <c r="F3242">
        <v>9.9</v>
      </c>
      <c r="G3242">
        <v>0</v>
      </c>
      <c r="H3242" s="3">
        <v>9164</v>
      </c>
      <c r="I3242" s="3">
        <v>9164</v>
      </c>
      <c r="J3242" s="4">
        <v>44120</v>
      </c>
      <c r="K3242">
        <v>12</v>
      </c>
      <c r="L3242">
        <v>2</v>
      </c>
      <c r="M3242">
        <v>10</v>
      </c>
      <c r="N3242">
        <v>5</v>
      </c>
      <c r="O3242">
        <v>5</v>
      </c>
      <c r="P3242">
        <v>801</v>
      </c>
      <c r="Q3242" t="s">
        <v>73</v>
      </c>
      <c r="R3242">
        <v>0</v>
      </c>
      <c r="S3242">
        <v>879</v>
      </c>
      <c r="T3242" s="4">
        <v>44177</v>
      </c>
      <c r="U3242">
        <v>82.02</v>
      </c>
      <c r="V3242" s="3">
        <v>1040.03</v>
      </c>
      <c r="W3242" t="s">
        <v>75</v>
      </c>
      <c r="Y3242">
        <v>5</v>
      </c>
      <c r="Z3242" t="s">
        <v>75</v>
      </c>
      <c r="AA3242" t="s">
        <v>74</v>
      </c>
      <c r="AB3242" t="s">
        <v>75</v>
      </c>
      <c r="AC3242">
        <v>0</v>
      </c>
      <c r="AD3242" t="s">
        <v>74</v>
      </c>
      <c r="AE3242" t="s">
        <v>139</v>
      </c>
      <c r="AF3242" s="4">
        <v>44267</v>
      </c>
      <c r="AG3242">
        <v>506</v>
      </c>
    </row>
    <row r="3243" spans="1:34" x14ac:dyDescent="0.6">
      <c r="A3243">
        <v>39739881195</v>
      </c>
      <c r="B3243" t="s">
        <v>1415</v>
      </c>
      <c r="C3243">
        <v>87162828068</v>
      </c>
      <c r="D3243" t="s">
        <v>1787</v>
      </c>
      <c r="E3243" s="3">
        <v>10000</v>
      </c>
      <c r="F3243">
        <v>9.9</v>
      </c>
      <c r="G3243">
        <v>0</v>
      </c>
      <c r="H3243" s="3">
        <v>10000</v>
      </c>
      <c r="I3243" s="3">
        <v>10000</v>
      </c>
      <c r="J3243" s="4">
        <v>44121</v>
      </c>
      <c r="K3243">
        <v>12</v>
      </c>
      <c r="L3243">
        <v>1</v>
      </c>
      <c r="M3243">
        <v>11</v>
      </c>
      <c r="N3243">
        <v>5</v>
      </c>
      <c r="O3243">
        <v>5</v>
      </c>
      <c r="P3243">
        <v>801</v>
      </c>
      <c r="Q3243" t="s">
        <v>73</v>
      </c>
      <c r="R3243">
        <v>0</v>
      </c>
      <c r="S3243">
        <v>879</v>
      </c>
      <c r="T3243" s="4">
        <v>44147</v>
      </c>
      <c r="U3243">
        <v>311.95</v>
      </c>
      <c r="V3243" s="3">
        <v>1380.35</v>
      </c>
      <c r="Z3243" t="s">
        <v>75</v>
      </c>
      <c r="AA3243" t="s">
        <v>74</v>
      </c>
      <c r="AB3243" t="s">
        <v>75</v>
      </c>
      <c r="AC3243">
        <v>0</v>
      </c>
      <c r="AD3243" t="s">
        <v>74</v>
      </c>
      <c r="AE3243" t="s">
        <v>139</v>
      </c>
      <c r="AF3243" s="4">
        <v>44208</v>
      </c>
      <c r="AG3243">
        <v>506</v>
      </c>
    </row>
    <row r="3244" spans="1:34" x14ac:dyDescent="0.6">
      <c r="A3244">
        <v>39746563490</v>
      </c>
      <c r="B3244" t="s">
        <v>1415</v>
      </c>
      <c r="C3244">
        <v>88258213885</v>
      </c>
      <c r="D3244" t="s">
        <v>1788</v>
      </c>
      <c r="E3244" s="3">
        <v>10000</v>
      </c>
      <c r="F3244">
        <v>9.9</v>
      </c>
      <c r="G3244">
        <v>0</v>
      </c>
      <c r="H3244" s="3">
        <v>10000</v>
      </c>
      <c r="I3244" s="3">
        <v>10000</v>
      </c>
      <c r="J3244" s="4">
        <v>44124</v>
      </c>
      <c r="K3244">
        <v>12</v>
      </c>
      <c r="L3244">
        <v>1</v>
      </c>
      <c r="M3244">
        <v>11</v>
      </c>
      <c r="N3244">
        <v>5</v>
      </c>
      <c r="O3244">
        <v>5</v>
      </c>
      <c r="P3244">
        <v>801</v>
      </c>
      <c r="Q3244" t="s">
        <v>73</v>
      </c>
      <c r="R3244">
        <v>0</v>
      </c>
      <c r="S3244">
        <v>879</v>
      </c>
      <c r="T3244" s="4">
        <v>44150</v>
      </c>
      <c r="U3244">
        <v>308.73</v>
      </c>
      <c r="V3244" s="3">
        <v>1377.13</v>
      </c>
      <c r="W3244" t="s">
        <v>75</v>
      </c>
      <c r="Y3244">
        <v>5</v>
      </c>
      <c r="Z3244" t="s">
        <v>75</v>
      </c>
      <c r="AA3244" t="s">
        <v>74</v>
      </c>
      <c r="AB3244" t="s">
        <v>75</v>
      </c>
      <c r="AC3244">
        <v>0</v>
      </c>
      <c r="AD3244" t="s">
        <v>74</v>
      </c>
      <c r="AE3244" t="s">
        <v>139</v>
      </c>
      <c r="AF3244" s="4">
        <v>44211</v>
      </c>
      <c r="AG3244">
        <v>506</v>
      </c>
    </row>
    <row r="3245" spans="1:34" x14ac:dyDescent="0.6">
      <c r="A3245">
        <v>39753785437</v>
      </c>
      <c r="B3245" t="s">
        <v>1415</v>
      </c>
      <c r="C3245">
        <v>88029898520</v>
      </c>
      <c r="D3245" t="s">
        <v>1789</v>
      </c>
      <c r="E3245" s="3">
        <v>10000</v>
      </c>
      <c r="F3245">
        <v>9.9</v>
      </c>
      <c r="G3245">
        <v>0</v>
      </c>
      <c r="H3245" s="3">
        <v>9562</v>
      </c>
      <c r="I3245" s="3">
        <v>9562</v>
      </c>
      <c r="J3245" s="4">
        <v>44127</v>
      </c>
      <c r="K3245">
        <v>12</v>
      </c>
      <c r="L3245">
        <v>1</v>
      </c>
      <c r="M3245">
        <v>11</v>
      </c>
      <c r="N3245">
        <v>5</v>
      </c>
      <c r="O3245">
        <v>5</v>
      </c>
      <c r="P3245">
        <v>801</v>
      </c>
      <c r="Q3245" t="s">
        <v>73</v>
      </c>
      <c r="R3245">
        <v>0</v>
      </c>
      <c r="S3245">
        <v>879</v>
      </c>
      <c r="T3245" s="4">
        <v>44155</v>
      </c>
      <c r="U3245">
        <v>111.04</v>
      </c>
      <c r="V3245" s="3">
        <v>1113.45</v>
      </c>
      <c r="W3245" t="s">
        <v>75</v>
      </c>
      <c r="Y3245">
        <v>5</v>
      </c>
      <c r="Z3245" t="s">
        <v>75</v>
      </c>
      <c r="AA3245" t="s">
        <v>74</v>
      </c>
      <c r="AB3245" t="s">
        <v>75</v>
      </c>
      <c r="AC3245">
        <v>0</v>
      </c>
      <c r="AD3245" t="s">
        <v>74</v>
      </c>
      <c r="AE3245" t="s">
        <v>139</v>
      </c>
      <c r="AF3245" s="4">
        <v>44247</v>
      </c>
      <c r="AG3245">
        <v>506</v>
      </c>
    </row>
    <row r="3246" spans="1:34" x14ac:dyDescent="0.6">
      <c r="A3246">
        <v>39757798486</v>
      </c>
      <c r="B3246" t="s">
        <v>1415</v>
      </c>
      <c r="C3246">
        <v>89425883050</v>
      </c>
      <c r="D3246" t="s">
        <v>1790</v>
      </c>
      <c r="E3246" s="3">
        <v>10000</v>
      </c>
      <c r="F3246">
        <v>9.9</v>
      </c>
      <c r="G3246">
        <v>0</v>
      </c>
      <c r="H3246" s="3">
        <v>10000</v>
      </c>
      <c r="I3246" s="3">
        <v>10000</v>
      </c>
      <c r="J3246" s="4">
        <v>44130</v>
      </c>
      <c r="K3246">
        <v>12</v>
      </c>
      <c r="L3246">
        <v>1</v>
      </c>
      <c r="M3246">
        <v>11</v>
      </c>
      <c r="N3246">
        <v>5</v>
      </c>
      <c r="O3246">
        <v>5</v>
      </c>
      <c r="P3246">
        <v>801</v>
      </c>
      <c r="Q3246" t="s">
        <v>73</v>
      </c>
      <c r="R3246">
        <v>0</v>
      </c>
      <c r="S3246">
        <v>879</v>
      </c>
      <c r="T3246" s="4">
        <v>44159</v>
      </c>
      <c r="U3246">
        <v>304.62</v>
      </c>
      <c r="V3246" s="3">
        <v>1372.41</v>
      </c>
      <c r="W3246" t="s">
        <v>75</v>
      </c>
      <c r="Y3246">
        <v>5</v>
      </c>
      <c r="Z3246" t="s">
        <v>75</v>
      </c>
      <c r="AA3246" t="s">
        <v>74</v>
      </c>
      <c r="AB3246" t="s">
        <v>75</v>
      </c>
      <c r="AC3246">
        <v>0</v>
      </c>
      <c r="AD3246" t="s">
        <v>74</v>
      </c>
      <c r="AE3246" t="s">
        <v>139</v>
      </c>
      <c r="AF3246" s="4">
        <v>44220</v>
      </c>
      <c r="AG3246">
        <v>506</v>
      </c>
    </row>
    <row r="3247" spans="1:34" x14ac:dyDescent="0.6">
      <c r="A3247">
        <v>39766904643</v>
      </c>
      <c r="B3247" t="s">
        <v>1415</v>
      </c>
      <c r="C3247">
        <v>86701803854</v>
      </c>
      <c r="D3247" t="s">
        <v>1791</v>
      </c>
      <c r="E3247" s="3">
        <v>10000</v>
      </c>
      <c r="F3247">
        <v>9.9</v>
      </c>
      <c r="G3247">
        <v>0</v>
      </c>
      <c r="H3247" s="3">
        <v>9205</v>
      </c>
      <c r="I3247" s="3">
        <v>9205</v>
      </c>
      <c r="J3247" s="4">
        <v>44134</v>
      </c>
      <c r="K3247">
        <v>12</v>
      </c>
      <c r="L3247">
        <v>2</v>
      </c>
      <c r="M3247">
        <v>10</v>
      </c>
      <c r="N3247">
        <v>5</v>
      </c>
      <c r="O3247">
        <v>5</v>
      </c>
      <c r="P3247">
        <v>801</v>
      </c>
      <c r="Q3247" t="s">
        <v>73</v>
      </c>
      <c r="R3247">
        <v>0</v>
      </c>
      <c r="S3247">
        <v>963</v>
      </c>
      <c r="T3247" s="4">
        <v>44190</v>
      </c>
      <c r="U3247">
        <v>306</v>
      </c>
      <c r="V3247" s="3">
        <v>1291.3800000000001</v>
      </c>
      <c r="W3247" t="s">
        <v>75</v>
      </c>
      <c r="Y3247">
        <v>5</v>
      </c>
      <c r="Z3247" t="s">
        <v>75</v>
      </c>
      <c r="AA3247" t="s">
        <v>74</v>
      </c>
      <c r="AB3247" t="s">
        <v>75</v>
      </c>
      <c r="AC3247">
        <v>0</v>
      </c>
      <c r="AD3247" t="s">
        <v>74</v>
      </c>
      <c r="AE3247" t="s">
        <v>139</v>
      </c>
      <c r="AF3247" s="4">
        <v>44280</v>
      </c>
      <c r="AG3247">
        <v>506</v>
      </c>
    </row>
    <row r="3248" spans="1:34" x14ac:dyDescent="0.6">
      <c r="A3248">
        <v>39768901492</v>
      </c>
      <c r="B3248" t="s">
        <v>1415</v>
      </c>
      <c r="C3248">
        <v>90258760740</v>
      </c>
      <c r="D3248" t="s">
        <v>1414</v>
      </c>
      <c r="E3248" s="3">
        <v>10000</v>
      </c>
      <c r="F3248">
        <v>9.9</v>
      </c>
      <c r="G3248">
        <v>123.73</v>
      </c>
      <c r="H3248" s="3">
        <v>6463.52</v>
      </c>
      <c r="I3248" s="3">
        <v>6339.79</v>
      </c>
      <c r="J3248" s="4">
        <v>44135</v>
      </c>
      <c r="K3248">
        <v>12</v>
      </c>
      <c r="L3248">
        <v>5</v>
      </c>
      <c r="M3248">
        <v>7</v>
      </c>
      <c r="N3248">
        <v>5</v>
      </c>
      <c r="O3248">
        <v>5</v>
      </c>
      <c r="P3248">
        <v>801</v>
      </c>
      <c r="Q3248" t="s">
        <v>73</v>
      </c>
      <c r="R3248">
        <v>0</v>
      </c>
      <c r="S3248">
        <v>963</v>
      </c>
      <c r="T3248" s="4">
        <v>44314</v>
      </c>
      <c r="U3248">
        <v>464.79</v>
      </c>
      <c r="V3248">
        <v>637.34</v>
      </c>
      <c r="W3248" t="s">
        <v>75</v>
      </c>
      <c r="Y3248">
        <v>5</v>
      </c>
      <c r="Z3248" t="s">
        <v>75</v>
      </c>
      <c r="AA3248" t="s">
        <v>74</v>
      </c>
      <c r="AB3248" t="s">
        <v>75</v>
      </c>
      <c r="AC3248">
        <v>0</v>
      </c>
      <c r="AD3248" t="s">
        <v>74</v>
      </c>
      <c r="AE3248" t="s">
        <v>139</v>
      </c>
      <c r="AF3248" s="4">
        <v>44291</v>
      </c>
      <c r="AG3248">
        <v>506</v>
      </c>
    </row>
    <row r="3249" spans="1:34" x14ac:dyDescent="0.6">
      <c r="A3249">
        <v>39769075746</v>
      </c>
      <c r="B3249" t="s">
        <v>1415</v>
      </c>
      <c r="C3249">
        <v>90284449586</v>
      </c>
      <c r="D3249" t="s">
        <v>1792</v>
      </c>
      <c r="E3249" s="3">
        <v>10000</v>
      </c>
      <c r="F3249">
        <v>9.9</v>
      </c>
      <c r="G3249">
        <v>0</v>
      </c>
      <c r="H3249" s="3">
        <v>9524.52</v>
      </c>
      <c r="I3249" s="3">
        <v>9524.52</v>
      </c>
      <c r="J3249" s="4">
        <v>44135</v>
      </c>
      <c r="K3249">
        <v>12</v>
      </c>
      <c r="L3249">
        <v>2</v>
      </c>
      <c r="M3249">
        <v>10</v>
      </c>
      <c r="N3249">
        <v>5</v>
      </c>
      <c r="O3249">
        <v>5</v>
      </c>
      <c r="P3249">
        <v>801</v>
      </c>
      <c r="Q3249" t="s">
        <v>73</v>
      </c>
      <c r="R3249">
        <v>0</v>
      </c>
      <c r="S3249">
        <v>963</v>
      </c>
      <c r="T3249" s="4">
        <v>44193</v>
      </c>
      <c r="U3249">
        <v>86</v>
      </c>
      <c r="V3249" s="3">
        <v>1081.71</v>
      </c>
      <c r="W3249" t="s">
        <v>75</v>
      </c>
      <c r="Y3249">
        <v>5</v>
      </c>
      <c r="Z3249" t="s">
        <v>75</v>
      </c>
      <c r="AA3249" t="s">
        <v>74</v>
      </c>
      <c r="AB3249" t="s">
        <v>75</v>
      </c>
      <c r="AC3249">
        <v>0</v>
      </c>
      <c r="AD3249" t="s">
        <v>74</v>
      </c>
      <c r="AE3249" t="s">
        <v>139</v>
      </c>
      <c r="AF3249" s="4">
        <v>44283</v>
      </c>
      <c r="AG3249">
        <v>506</v>
      </c>
    </row>
    <row r="3250" spans="1:34" x14ac:dyDescent="0.6">
      <c r="A3250">
        <v>39794724373</v>
      </c>
      <c r="B3250" t="s">
        <v>1415</v>
      </c>
      <c r="C3250">
        <v>85336364862</v>
      </c>
      <c r="D3250" t="s">
        <v>1793</v>
      </c>
      <c r="E3250" s="3">
        <v>10000</v>
      </c>
      <c r="F3250">
        <v>9.9</v>
      </c>
      <c r="G3250">
        <v>0</v>
      </c>
      <c r="H3250" s="3">
        <v>10000</v>
      </c>
      <c r="I3250" s="3">
        <v>10000</v>
      </c>
      <c r="J3250" s="4">
        <v>44145</v>
      </c>
      <c r="K3250">
        <v>12</v>
      </c>
      <c r="L3250">
        <v>1</v>
      </c>
      <c r="M3250">
        <v>11</v>
      </c>
      <c r="N3250">
        <v>5</v>
      </c>
      <c r="O3250">
        <v>5</v>
      </c>
      <c r="P3250">
        <v>801</v>
      </c>
      <c r="Q3250" t="s">
        <v>73</v>
      </c>
      <c r="R3250">
        <v>0</v>
      </c>
      <c r="S3250">
        <v>879</v>
      </c>
      <c r="T3250" s="4">
        <v>44175</v>
      </c>
      <c r="U3250">
        <v>291.61</v>
      </c>
      <c r="V3250" s="3">
        <v>1357.57</v>
      </c>
      <c r="W3250" t="s">
        <v>75</v>
      </c>
      <c r="Y3250">
        <v>5</v>
      </c>
      <c r="Z3250" t="s">
        <v>75</v>
      </c>
      <c r="AA3250" t="s">
        <v>74</v>
      </c>
      <c r="AB3250" t="s">
        <v>75</v>
      </c>
      <c r="AC3250">
        <v>0</v>
      </c>
      <c r="AD3250" t="s">
        <v>74</v>
      </c>
      <c r="AE3250" t="s">
        <v>139</v>
      </c>
      <c r="AF3250" s="4">
        <v>44237</v>
      </c>
      <c r="AG3250">
        <v>506</v>
      </c>
    </row>
    <row r="3251" spans="1:34" x14ac:dyDescent="0.6">
      <c r="A3251" t="s">
        <v>14</v>
      </c>
      <c r="B3251" t="s">
        <v>15</v>
      </c>
      <c r="C3251" t="s">
        <v>16</v>
      </c>
      <c r="D3251" t="s">
        <v>17</v>
      </c>
      <c r="E3251" t="s">
        <v>18</v>
      </c>
      <c r="F3251" t="s">
        <v>19</v>
      </c>
      <c r="G3251" t="s">
        <v>69</v>
      </c>
      <c r="H3251" t="s">
        <v>70</v>
      </c>
      <c r="I3251" t="s">
        <v>21</v>
      </c>
      <c r="J3251" t="s">
        <v>19</v>
      </c>
      <c r="K3251" t="s">
        <v>22</v>
      </c>
      <c r="L3251" t="s">
        <v>22</v>
      </c>
      <c r="M3251" t="s">
        <v>22</v>
      </c>
      <c r="N3251" t="s">
        <v>23</v>
      </c>
      <c r="O3251" t="s">
        <v>22</v>
      </c>
      <c r="P3251" t="s">
        <v>24</v>
      </c>
      <c r="Q3251" t="s">
        <v>19</v>
      </c>
      <c r="R3251" t="s">
        <v>25</v>
      </c>
      <c r="S3251" t="s">
        <v>21</v>
      </c>
      <c r="T3251" t="s">
        <v>26</v>
      </c>
      <c r="U3251" t="s">
        <v>14</v>
      </c>
      <c r="V3251" t="s">
        <v>18</v>
      </c>
      <c r="W3251" t="s">
        <v>24</v>
      </c>
      <c r="X3251" t="s">
        <v>27</v>
      </c>
      <c r="Y3251" t="s">
        <v>25</v>
      </c>
      <c r="Z3251" t="s">
        <v>28</v>
      </c>
      <c r="AA3251" t="s">
        <v>29</v>
      </c>
      <c r="AB3251" t="s">
        <v>25</v>
      </c>
      <c r="AC3251" t="s">
        <v>18</v>
      </c>
      <c r="AD3251" t="s">
        <v>26</v>
      </c>
      <c r="AE3251" t="s">
        <v>29</v>
      </c>
      <c r="AF3251" t="s">
        <v>19</v>
      </c>
      <c r="AG3251" t="s">
        <v>30</v>
      </c>
      <c r="AH3251" t="s">
        <v>31</v>
      </c>
    </row>
    <row r="3252" spans="1:34" x14ac:dyDescent="0.6">
      <c r="A3252" t="s">
        <v>77</v>
      </c>
      <c r="B3252" t="s">
        <v>1415</v>
      </c>
      <c r="E3252" s="3">
        <v>3698000</v>
      </c>
      <c r="G3252" s="3">
        <v>1777907.58</v>
      </c>
      <c r="H3252" s="3">
        <v>2496579.2599999998</v>
      </c>
      <c r="I3252" s="3">
        <v>741222.02</v>
      </c>
    </row>
    <row r="3253" spans="1:34" x14ac:dyDescent="0.6">
      <c r="A3253" t="s">
        <v>14</v>
      </c>
      <c r="B3253" t="s">
        <v>15</v>
      </c>
      <c r="C3253" t="s">
        <v>16</v>
      </c>
      <c r="D3253" t="s">
        <v>17</v>
      </c>
      <c r="E3253" t="s">
        <v>18</v>
      </c>
      <c r="F3253" t="s">
        <v>19</v>
      </c>
      <c r="G3253" t="s">
        <v>69</v>
      </c>
      <c r="H3253" t="s">
        <v>70</v>
      </c>
      <c r="I3253" t="s">
        <v>21</v>
      </c>
      <c r="J3253" t="s">
        <v>19</v>
      </c>
      <c r="K3253" t="s">
        <v>22</v>
      </c>
      <c r="L3253" t="s">
        <v>22</v>
      </c>
      <c r="M3253" t="s">
        <v>22</v>
      </c>
      <c r="N3253" t="s">
        <v>23</v>
      </c>
      <c r="O3253" t="s">
        <v>22</v>
      </c>
      <c r="P3253" t="s">
        <v>24</v>
      </c>
      <c r="Q3253" t="s">
        <v>19</v>
      </c>
      <c r="R3253" t="s">
        <v>25</v>
      </c>
      <c r="S3253" t="s">
        <v>21</v>
      </c>
      <c r="T3253" t="s">
        <v>26</v>
      </c>
      <c r="U3253" t="s">
        <v>14</v>
      </c>
      <c r="V3253" t="s">
        <v>18</v>
      </c>
      <c r="W3253" t="s">
        <v>24</v>
      </c>
      <c r="X3253" t="s">
        <v>27</v>
      </c>
      <c r="Y3253" t="s">
        <v>25</v>
      </c>
      <c r="Z3253" t="s">
        <v>28</v>
      </c>
      <c r="AA3253" t="s">
        <v>29</v>
      </c>
      <c r="AB3253" t="s">
        <v>25</v>
      </c>
      <c r="AC3253" t="s">
        <v>18</v>
      </c>
      <c r="AD3253" t="s">
        <v>26</v>
      </c>
      <c r="AE3253" t="s">
        <v>29</v>
      </c>
      <c r="AF3253" t="s">
        <v>19</v>
      </c>
      <c r="AG3253" t="s">
        <v>30</v>
      </c>
      <c r="AH3253" t="s">
        <v>31</v>
      </c>
    </row>
    <row r="3254" spans="1:34" x14ac:dyDescent="0.6">
      <c r="A3254">
        <v>40518276361</v>
      </c>
      <c r="B3254" t="s">
        <v>1794</v>
      </c>
      <c r="C3254">
        <v>85914040568</v>
      </c>
      <c r="D3254" t="s">
        <v>1795</v>
      </c>
      <c r="E3254" s="3">
        <v>20000</v>
      </c>
      <c r="F3254">
        <v>9.9</v>
      </c>
      <c r="G3254" s="3">
        <v>11902</v>
      </c>
      <c r="H3254" s="3">
        <v>11643.94</v>
      </c>
      <c r="I3254">
        <v>0</v>
      </c>
      <c r="J3254" s="4">
        <v>44487</v>
      </c>
      <c r="K3254">
        <v>5</v>
      </c>
      <c r="L3254">
        <v>5</v>
      </c>
      <c r="M3254">
        <v>0</v>
      </c>
      <c r="N3254">
        <v>0</v>
      </c>
      <c r="O3254">
        <v>0</v>
      </c>
      <c r="P3254">
        <v>0</v>
      </c>
      <c r="Q3254" t="s">
        <v>73</v>
      </c>
      <c r="R3254">
        <v>0</v>
      </c>
      <c r="S3254" s="3">
        <v>1758</v>
      </c>
      <c r="T3254" t="s">
        <v>74</v>
      </c>
      <c r="U3254">
        <v>0</v>
      </c>
      <c r="V3254">
        <v>0</v>
      </c>
      <c r="W3254" t="s">
        <v>75</v>
      </c>
      <c r="Y3254">
        <v>9</v>
      </c>
      <c r="Z3254" t="s">
        <v>75</v>
      </c>
      <c r="AA3254" t="s">
        <v>74</v>
      </c>
      <c r="AB3254" t="s">
        <v>75</v>
      </c>
      <c r="AC3254">
        <v>0</v>
      </c>
      <c r="AD3254" t="s">
        <v>74</v>
      </c>
    </row>
    <row r="3255" spans="1:34" x14ac:dyDescent="0.6">
      <c r="A3255">
        <v>40527284746</v>
      </c>
      <c r="B3255" t="s">
        <v>1794</v>
      </c>
      <c r="C3255">
        <v>87417036143</v>
      </c>
      <c r="D3255" t="s">
        <v>1796</v>
      </c>
      <c r="E3255" s="3">
        <v>20000</v>
      </c>
      <c r="F3255">
        <v>9.9</v>
      </c>
      <c r="G3255" s="3">
        <v>11860</v>
      </c>
      <c r="H3255" s="3">
        <v>11631.64</v>
      </c>
      <c r="I3255">
        <v>0</v>
      </c>
      <c r="J3255" s="4">
        <v>44494</v>
      </c>
      <c r="K3255">
        <v>5</v>
      </c>
      <c r="L3255">
        <v>5</v>
      </c>
      <c r="M3255">
        <v>0</v>
      </c>
      <c r="N3255">
        <v>0</v>
      </c>
      <c r="O3255">
        <v>0</v>
      </c>
      <c r="P3255">
        <v>0</v>
      </c>
      <c r="Q3255" t="s">
        <v>73</v>
      </c>
      <c r="R3255">
        <v>0</v>
      </c>
      <c r="S3255" s="3">
        <v>1758</v>
      </c>
      <c r="T3255" t="s">
        <v>74</v>
      </c>
      <c r="U3255">
        <v>0</v>
      </c>
      <c r="V3255">
        <v>0</v>
      </c>
      <c r="W3255" t="s">
        <v>75</v>
      </c>
      <c r="Y3255">
        <v>9</v>
      </c>
      <c r="Z3255" t="s">
        <v>75</v>
      </c>
      <c r="AA3255" t="s">
        <v>74</v>
      </c>
      <c r="AB3255" t="s">
        <v>75</v>
      </c>
      <c r="AC3255">
        <v>0</v>
      </c>
      <c r="AD3255" t="s">
        <v>74</v>
      </c>
    </row>
    <row r="3256" spans="1:34" x14ac:dyDescent="0.6">
      <c r="A3256">
        <v>40527288491</v>
      </c>
      <c r="B3256" t="s">
        <v>1794</v>
      </c>
      <c r="C3256">
        <v>89583392194</v>
      </c>
      <c r="D3256" t="s">
        <v>1797</v>
      </c>
      <c r="E3256" s="3">
        <v>20000</v>
      </c>
      <c r="F3256">
        <v>9.9</v>
      </c>
      <c r="G3256" s="3">
        <v>11889</v>
      </c>
      <c r="H3256" s="3">
        <v>11648.62</v>
      </c>
      <c r="I3256">
        <v>0</v>
      </c>
      <c r="J3256" s="4">
        <v>44494</v>
      </c>
      <c r="K3256">
        <v>5</v>
      </c>
      <c r="L3256">
        <v>5</v>
      </c>
      <c r="M3256">
        <v>0</v>
      </c>
      <c r="N3256">
        <v>0</v>
      </c>
      <c r="O3256">
        <v>0</v>
      </c>
      <c r="P3256">
        <v>0</v>
      </c>
      <c r="Q3256" t="s">
        <v>73</v>
      </c>
      <c r="R3256">
        <v>0</v>
      </c>
      <c r="S3256" s="3">
        <v>1758</v>
      </c>
      <c r="T3256" t="s">
        <v>74</v>
      </c>
      <c r="U3256">
        <v>0</v>
      </c>
      <c r="V3256">
        <v>0</v>
      </c>
      <c r="W3256" t="s">
        <v>75</v>
      </c>
      <c r="Y3256">
        <v>9</v>
      </c>
      <c r="Z3256" t="s">
        <v>75</v>
      </c>
      <c r="AA3256" t="s">
        <v>74</v>
      </c>
      <c r="AB3256" t="s">
        <v>75</v>
      </c>
      <c r="AC3256">
        <v>0</v>
      </c>
      <c r="AD3256" t="s">
        <v>74</v>
      </c>
      <c r="AE3256" t="s">
        <v>76</v>
      </c>
      <c r="AF3256" s="4">
        <v>44535</v>
      </c>
      <c r="AG3256">
        <v>0</v>
      </c>
    </row>
    <row r="3257" spans="1:34" x14ac:dyDescent="0.6">
      <c r="A3257">
        <v>40527293240</v>
      </c>
      <c r="B3257" t="s">
        <v>1794</v>
      </c>
      <c r="C3257">
        <v>86708842876</v>
      </c>
      <c r="D3257" t="s">
        <v>1798</v>
      </c>
      <c r="E3257" s="3">
        <v>20000</v>
      </c>
      <c r="F3257">
        <v>9.9</v>
      </c>
      <c r="G3257" s="3">
        <v>11859</v>
      </c>
      <c r="H3257" s="3">
        <v>11859</v>
      </c>
      <c r="I3257">
        <v>0</v>
      </c>
      <c r="J3257" s="4">
        <v>44494</v>
      </c>
      <c r="K3257">
        <v>5</v>
      </c>
      <c r="L3257">
        <v>5</v>
      </c>
      <c r="M3257">
        <v>0</v>
      </c>
      <c r="N3257">
        <v>0</v>
      </c>
      <c r="O3257">
        <v>0</v>
      </c>
      <c r="P3257">
        <v>0</v>
      </c>
      <c r="Q3257" t="s">
        <v>73</v>
      </c>
      <c r="R3257">
        <v>0</v>
      </c>
      <c r="S3257" s="3">
        <v>1758</v>
      </c>
      <c r="T3257" t="s">
        <v>74</v>
      </c>
      <c r="U3257">
        <v>0</v>
      </c>
      <c r="V3257">
        <v>0</v>
      </c>
      <c r="W3257" t="s">
        <v>75</v>
      </c>
      <c r="Y3257">
        <v>9</v>
      </c>
      <c r="Z3257" t="s">
        <v>75</v>
      </c>
      <c r="AA3257" t="s">
        <v>74</v>
      </c>
      <c r="AB3257" t="s">
        <v>75</v>
      </c>
      <c r="AC3257">
        <v>0</v>
      </c>
      <c r="AD3257" t="s">
        <v>74</v>
      </c>
    </row>
    <row r="3258" spans="1:34" x14ac:dyDescent="0.6">
      <c r="A3258">
        <v>40527300112</v>
      </c>
      <c r="B3258" t="s">
        <v>1794</v>
      </c>
      <c r="C3258">
        <v>85557205344</v>
      </c>
      <c r="D3258" t="s">
        <v>1799</v>
      </c>
      <c r="E3258" s="3">
        <v>20000</v>
      </c>
      <c r="F3258">
        <v>9.9</v>
      </c>
      <c r="G3258" s="3">
        <v>11859</v>
      </c>
      <c r="H3258" s="3">
        <v>11859</v>
      </c>
      <c r="I3258">
        <v>0</v>
      </c>
      <c r="J3258" s="4">
        <v>44494</v>
      </c>
      <c r="K3258">
        <v>5</v>
      </c>
      <c r="L3258">
        <v>5</v>
      </c>
      <c r="M3258">
        <v>0</v>
      </c>
      <c r="N3258">
        <v>0</v>
      </c>
      <c r="O3258">
        <v>0</v>
      </c>
      <c r="P3258">
        <v>0</v>
      </c>
      <c r="Q3258" t="s">
        <v>73</v>
      </c>
      <c r="R3258">
        <v>0</v>
      </c>
      <c r="S3258" s="3">
        <v>1758</v>
      </c>
      <c r="T3258" t="s">
        <v>74</v>
      </c>
      <c r="U3258">
        <v>0</v>
      </c>
      <c r="V3258">
        <v>0</v>
      </c>
      <c r="Z3258" t="s">
        <v>75</v>
      </c>
      <c r="AA3258" t="s">
        <v>74</v>
      </c>
      <c r="AB3258" t="s">
        <v>75</v>
      </c>
      <c r="AC3258">
        <v>0</v>
      </c>
      <c r="AD3258" t="s">
        <v>74</v>
      </c>
    </row>
    <row r="3259" spans="1:34" x14ac:dyDescent="0.6">
      <c r="A3259">
        <v>40527402910</v>
      </c>
      <c r="B3259" t="s">
        <v>1794</v>
      </c>
      <c r="C3259">
        <v>90019891643</v>
      </c>
      <c r="D3259" t="s">
        <v>1800</v>
      </c>
      <c r="E3259" s="3">
        <v>20000</v>
      </c>
      <c r="F3259">
        <v>9.9</v>
      </c>
      <c r="G3259" s="3">
        <v>11859</v>
      </c>
      <c r="H3259" s="3">
        <v>11859</v>
      </c>
      <c r="I3259">
        <v>0</v>
      </c>
      <c r="J3259" s="4">
        <v>44494</v>
      </c>
      <c r="K3259">
        <v>5</v>
      </c>
      <c r="L3259">
        <v>5</v>
      </c>
      <c r="M3259">
        <v>0</v>
      </c>
      <c r="N3259">
        <v>0</v>
      </c>
      <c r="O3259">
        <v>0</v>
      </c>
      <c r="P3259">
        <v>0</v>
      </c>
      <c r="Q3259" t="s">
        <v>73</v>
      </c>
      <c r="R3259">
        <v>0</v>
      </c>
      <c r="S3259" s="3">
        <v>1758</v>
      </c>
      <c r="T3259" t="s">
        <v>74</v>
      </c>
      <c r="U3259">
        <v>0</v>
      </c>
      <c r="V3259">
        <v>0</v>
      </c>
      <c r="W3259" t="s">
        <v>75</v>
      </c>
      <c r="Y3259">
        <v>9</v>
      </c>
      <c r="Z3259" t="s">
        <v>75</v>
      </c>
      <c r="AA3259" t="s">
        <v>74</v>
      </c>
      <c r="AB3259" t="s">
        <v>75</v>
      </c>
      <c r="AC3259">
        <v>0</v>
      </c>
      <c r="AD3259" t="s">
        <v>74</v>
      </c>
    </row>
    <row r="3260" spans="1:34" x14ac:dyDescent="0.6">
      <c r="A3260">
        <v>40527409358</v>
      </c>
      <c r="B3260" t="s">
        <v>1794</v>
      </c>
      <c r="C3260">
        <v>80083929132</v>
      </c>
      <c r="D3260" t="s">
        <v>1801</v>
      </c>
      <c r="E3260" s="3">
        <v>20000</v>
      </c>
      <c r="F3260">
        <v>9.9</v>
      </c>
      <c r="G3260" s="3">
        <v>11859</v>
      </c>
      <c r="H3260" s="3">
        <v>11859</v>
      </c>
      <c r="I3260">
        <v>0</v>
      </c>
      <c r="J3260" s="4">
        <v>44494</v>
      </c>
      <c r="K3260">
        <v>5</v>
      </c>
      <c r="L3260">
        <v>5</v>
      </c>
      <c r="M3260">
        <v>0</v>
      </c>
      <c r="N3260">
        <v>0</v>
      </c>
      <c r="O3260">
        <v>0</v>
      </c>
      <c r="P3260">
        <v>0</v>
      </c>
      <c r="Q3260" t="s">
        <v>73</v>
      </c>
      <c r="R3260">
        <v>0</v>
      </c>
      <c r="S3260" s="3">
        <v>1758</v>
      </c>
      <c r="T3260" t="s">
        <v>74</v>
      </c>
      <c r="U3260">
        <v>0</v>
      </c>
      <c r="V3260">
        <v>0</v>
      </c>
      <c r="W3260" t="s">
        <v>75</v>
      </c>
      <c r="Y3260">
        <v>9</v>
      </c>
      <c r="Z3260" t="s">
        <v>75</v>
      </c>
      <c r="AA3260" t="s">
        <v>74</v>
      </c>
      <c r="AB3260" t="s">
        <v>75</v>
      </c>
      <c r="AC3260">
        <v>0</v>
      </c>
      <c r="AD3260" t="s">
        <v>74</v>
      </c>
    </row>
    <row r="3261" spans="1:34" x14ac:dyDescent="0.6">
      <c r="A3261">
        <v>40527411459</v>
      </c>
      <c r="B3261" t="s">
        <v>1794</v>
      </c>
      <c r="C3261">
        <v>85947074214</v>
      </c>
      <c r="D3261" t="s">
        <v>1802</v>
      </c>
      <c r="E3261" s="3">
        <v>20000</v>
      </c>
      <c r="F3261">
        <v>9.9</v>
      </c>
      <c r="G3261" s="3">
        <v>11859</v>
      </c>
      <c r="H3261" s="3">
        <v>11859</v>
      </c>
      <c r="I3261">
        <v>0</v>
      </c>
      <c r="J3261" s="4">
        <v>44494</v>
      </c>
      <c r="K3261">
        <v>5</v>
      </c>
      <c r="L3261">
        <v>5</v>
      </c>
      <c r="M3261">
        <v>0</v>
      </c>
      <c r="N3261">
        <v>0</v>
      </c>
      <c r="O3261">
        <v>0</v>
      </c>
      <c r="P3261">
        <v>0</v>
      </c>
      <c r="Q3261" t="s">
        <v>73</v>
      </c>
      <c r="R3261">
        <v>0</v>
      </c>
      <c r="S3261" s="3">
        <v>1758</v>
      </c>
      <c r="T3261" t="s">
        <v>74</v>
      </c>
      <c r="U3261">
        <v>0</v>
      </c>
      <c r="V3261">
        <v>0</v>
      </c>
      <c r="W3261" t="s">
        <v>75</v>
      </c>
      <c r="Y3261">
        <v>9</v>
      </c>
      <c r="Z3261" t="s">
        <v>75</v>
      </c>
      <c r="AA3261" t="s">
        <v>74</v>
      </c>
      <c r="AB3261" t="s">
        <v>75</v>
      </c>
      <c r="AC3261">
        <v>0</v>
      </c>
      <c r="AD3261" t="s">
        <v>74</v>
      </c>
    </row>
    <row r="3262" spans="1:34" x14ac:dyDescent="0.6">
      <c r="A3262">
        <v>40527412974</v>
      </c>
      <c r="B3262" t="s">
        <v>1794</v>
      </c>
      <c r="C3262">
        <v>85916445086</v>
      </c>
      <c r="D3262" t="s">
        <v>1803</v>
      </c>
      <c r="E3262" s="3">
        <v>20000</v>
      </c>
      <c r="F3262">
        <v>9.9</v>
      </c>
      <c r="G3262" s="3">
        <v>11881</v>
      </c>
      <c r="H3262" s="3">
        <v>11881</v>
      </c>
      <c r="I3262">
        <v>0</v>
      </c>
      <c r="J3262" s="4">
        <v>44494</v>
      </c>
      <c r="K3262">
        <v>5</v>
      </c>
      <c r="L3262">
        <v>5</v>
      </c>
      <c r="M3262">
        <v>0</v>
      </c>
      <c r="N3262">
        <v>0</v>
      </c>
      <c r="O3262">
        <v>0</v>
      </c>
      <c r="P3262">
        <v>0</v>
      </c>
      <c r="Q3262" t="s">
        <v>73</v>
      </c>
      <c r="R3262">
        <v>0</v>
      </c>
      <c r="S3262" s="3">
        <v>1758</v>
      </c>
      <c r="T3262" t="s">
        <v>74</v>
      </c>
      <c r="U3262">
        <v>0</v>
      </c>
      <c r="V3262">
        <v>0</v>
      </c>
      <c r="W3262" t="s">
        <v>75</v>
      </c>
      <c r="Y3262">
        <v>9</v>
      </c>
      <c r="Z3262" t="s">
        <v>75</v>
      </c>
      <c r="AA3262" t="s">
        <v>74</v>
      </c>
      <c r="AB3262" t="s">
        <v>75</v>
      </c>
      <c r="AC3262">
        <v>0</v>
      </c>
      <c r="AD3262" t="s">
        <v>74</v>
      </c>
      <c r="AE3262" t="s">
        <v>76</v>
      </c>
      <c r="AF3262" s="4">
        <v>44618</v>
      </c>
      <c r="AG3262">
        <v>0</v>
      </c>
    </row>
    <row r="3263" spans="1:34" x14ac:dyDescent="0.6">
      <c r="A3263">
        <v>40534551237</v>
      </c>
      <c r="B3263" t="s">
        <v>1794</v>
      </c>
      <c r="C3263">
        <v>86868831905</v>
      </c>
      <c r="D3263" t="s">
        <v>1804</v>
      </c>
      <c r="E3263" s="3">
        <v>20000</v>
      </c>
      <c r="F3263">
        <v>9.9</v>
      </c>
      <c r="G3263" s="3">
        <v>11853</v>
      </c>
      <c r="H3263" s="3">
        <v>11853</v>
      </c>
      <c r="I3263">
        <v>0</v>
      </c>
      <c r="J3263" s="4">
        <v>44496</v>
      </c>
      <c r="K3263">
        <v>5</v>
      </c>
      <c r="L3263">
        <v>5</v>
      </c>
      <c r="M3263">
        <v>0</v>
      </c>
      <c r="N3263">
        <v>0</v>
      </c>
      <c r="O3263">
        <v>0</v>
      </c>
      <c r="P3263">
        <v>0</v>
      </c>
      <c r="Q3263" t="s">
        <v>73</v>
      </c>
      <c r="R3263">
        <v>0</v>
      </c>
      <c r="S3263" s="3">
        <v>1758</v>
      </c>
      <c r="T3263" t="s">
        <v>74</v>
      </c>
      <c r="U3263">
        <v>0</v>
      </c>
      <c r="V3263">
        <v>0</v>
      </c>
      <c r="W3263" t="s">
        <v>75</v>
      </c>
      <c r="Y3263">
        <v>9</v>
      </c>
      <c r="Z3263" t="s">
        <v>75</v>
      </c>
      <c r="AA3263" t="s">
        <v>74</v>
      </c>
      <c r="AB3263" t="s">
        <v>75</v>
      </c>
      <c r="AC3263">
        <v>0</v>
      </c>
      <c r="AD3263" t="s">
        <v>74</v>
      </c>
    </row>
    <row r="3264" spans="1:34" x14ac:dyDescent="0.6">
      <c r="A3264">
        <v>40534559010</v>
      </c>
      <c r="B3264" t="s">
        <v>1794</v>
      </c>
      <c r="C3264">
        <v>85158902745</v>
      </c>
      <c r="D3264" t="s">
        <v>1805</v>
      </c>
      <c r="E3264" s="3">
        <v>20000</v>
      </c>
      <c r="F3264">
        <v>9.9</v>
      </c>
      <c r="G3264" s="3">
        <v>11854</v>
      </c>
      <c r="H3264" s="3">
        <v>11854</v>
      </c>
      <c r="I3264">
        <v>0</v>
      </c>
      <c r="J3264" s="4">
        <v>44496</v>
      </c>
      <c r="K3264">
        <v>5</v>
      </c>
      <c r="L3264">
        <v>5</v>
      </c>
      <c r="M3264">
        <v>0</v>
      </c>
      <c r="N3264">
        <v>0</v>
      </c>
      <c r="O3264">
        <v>0</v>
      </c>
      <c r="P3264">
        <v>0</v>
      </c>
      <c r="Q3264" t="s">
        <v>73</v>
      </c>
      <c r="R3264">
        <v>0</v>
      </c>
      <c r="S3264" s="3">
        <v>1758</v>
      </c>
      <c r="T3264" t="s">
        <v>74</v>
      </c>
      <c r="U3264">
        <v>0</v>
      </c>
      <c r="V3264">
        <v>0</v>
      </c>
      <c r="W3264" t="s">
        <v>75</v>
      </c>
      <c r="Y3264">
        <v>9</v>
      </c>
      <c r="Z3264" t="s">
        <v>75</v>
      </c>
      <c r="AA3264" t="s">
        <v>74</v>
      </c>
      <c r="AB3264" t="s">
        <v>75</v>
      </c>
      <c r="AC3264">
        <v>0</v>
      </c>
      <c r="AD3264" t="s">
        <v>74</v>
      </c>
    </row>
    <row r="3265" spans="1:34" x14ac:dyDescent="0.6">
      <c r="A3265">
        <v>40534565262</v>
      </c>
      <c r="B3265" t="s">
        <v>1794</v>
      </c>
      <c r="C3265">
        <v>90538289772</v>
      </c>
      <c r="D3265" t="s">
        <v>1806</v>
      </c>
      <c r="E3265" s="3">
        <v>20000</v>
      </c>
      <c r="F3265">
        <v>9.9</v>
      </c>
      <c r="G3265" s="3">
        <v>11853</v>
      </c>
      <c r="H3265" s="3">
        <v>11853</v>
      </c>
      <c r="I3265">
        <v>0</v>
      </c>
      <c r="J3265" s="4">
        <v>44496</v>
      </c>
      <c r="K3265">
        <v>5</v>
      </c>
      <c r="L3265">
        <v>5</v>
      </c>
      <c r="M3265">
        <v>0</v>
      </c>
      <c r="N3265">
        <v>0</v>
      </c>
      <c r="O3265">
        <v>0</v>
      </c>
      <c r="P3265">
        <v>0</v>
      </c>
      <c r="Q3265" t="s">
        <v>73</v>
      </c>
      <c r="R3265">
        <v>0</v>
      </c>
      <c r="S3265" s="3">
        <v>1758</v>
      </c>
      <c r="T3265" t="s">
        <v>74</v>
      </c>
      <c r="U3265">
        <v>0</v>
      </c>
      <c r="V3265">
        <v>0</v>
      </c>
      <c r="Z3265" t="s">
        <v>75</v>
      </c>
      <c r="AA3265" t="s">
        <v>74</v>
      </c>
      <c r="AB3265" t="s">
        <v>75</v>
      </c>
      <c r="AC3265">
        <v>0</v>
      </c>
      <c r="AD3265" t="s">
        <v>74</v>
      </c>
    </row>
    <row r="3266" spans="1:34" x14ac:dyDescent="0.6">
      <c r="A3266">
        <v>40534664900</v>
      </c>
      <c r="B3266" t="s">
        <v>1794</v>
      </c>
      <c r="C3266">
        <v>85100493170</v>
      </c>
      <c r="D3266" t="s">
        <v>1807</v>
      </c>
      <c r="E3266" s="3">
        <v>20000</v>
      </c>
      <c r="F3266">
        <v>9.9</v>
      </c>
      <c r="G3266" s="3">
        <v>11853</v>
      </c>
      <c r="H3266" s="3">
        <v>11853</v>
      </c>
      <c r="I3266">
        <v>0</v>
      </c>
      <c r="J3266" s="4">
        <v>44496</v>
      </c>
      <c r="K3266">
        <v>5</v>
      </c>
      <c r="L3266">
        <v>5</v>
      </c>
      <c r="M3266">
        <v>0</v>
      </c>
      <c r="N3266">
        <v>0</v>
      </c>
      <c r="O3266">
        <v>0</v>
      </c>
      <c r="P3266">
        <v>0</v>
      </c>
      <c r="Q3266" t="s">
        <v>73</v>
      </c>
      <c r="R3266">
        <v>0</v>
      </c>
      <c r="S3266" s="3">
        <v>1758</v>
      </c>
      <c r="T3266" t="s">
        <v>74</v>
      </c>
      <c r="U3266">
        <v>0</v>
      </c>
      <c r="V3266">
        <v>0</v>
      </c>
      <c r="W3266" t="s">
        <v>75</v>
      </c>
      <c r="Y3266">
        <v>9</v>
      </c>
      <c r="Z3266" t="s">
        <v>75</v>
      </c>
      <c r="AA3266" t="s">
        <v>74</v>
      </c>
      <c r="AB3266" t="s">
        <v>75</v>
      </c>
      <c r="AC3266">
        <v>0</v>
      </c>
      <c r="AD3266" t="s">
        <v>74</v>
      </c>
    </row>
    <row r="3267" spans="1:34" x14ac:dyDescent="0.6">
      <c r="A3267" t="s">
        <v>14</v>
      </c>
      <c r="B3267" t="s">
        <v>15</v>
      </c>
      <c r="C3267" t="s">
        <v>16</v>
      </c>
      <c r="D3267" t="s">
        <v>17</v>
      </c>
      <c r="E3267" t="s">
        <v>18</v>
      </c>
      <c r="F3267" t="s">
        <v>19</v>
      </c>
      <c r="G3267" t="s">
        <v>69</v>
      </c>
      <c r="H3267" t="s">
        <v>70</v>
      </c>
      <c r="I3267" t="s">
        <v>21</v>
      </c>
      <c r="J3267" t="s">
        <v>19</v>
      </c>
      <c r="K3267" t="s">
        <v>22</v>
      </c>
      <c r="L3267" t="s">
        <v>22</v>
      </c>
      <c r="M3267" t="s">
        <v>22</v>
      </c>
      <c r="N3267" t="s">
        <v>23</v>
      </c>
      <c r="O3267" t="s">
        <v>22</v>
      </c>
      <c r="P3267" t="s">
        <v>24</v>
      </c>
      <c r="Q3267" t="s">
        <v>19</v>
      </c>
      <c r="R3267" t="s">
        <v>25</v>
      </c>
      <c r="S3267" t="s">
        <v>21</v>
      </c>
      <c r="T3267" t="s">
        <v>26</v>
      </c>
      <c r="U3267" t="s">
        <v>14</v>
      </c>
      <c r="V3267" t="s">
        <v>18</v>
      </c>
      <c r="W3267" t="s">
        <v>24</v>
      </c>
      <c r="X3267" t="s">
        <v>27</v>
      </c>
      <c r="Y3267" t="s">
        <v>25</v>
      </c>
      <c r="Z3267" t="s">
        <v>28</v>
      </c>
      <c r="AA3267" t="s">
        <v>29</v>
      </c>
      <c r="AB3267" t="s">
        <v>25</v>
      </c>
      <c r="AC3267" t="s">
        <v>18</v>
      </c>
      <c r="AD3267" t="s">
        <v>26</v>
      </c>
      <c r="AE3267" t="s">
        <v>29</v>
      </c>
      <c r="AF3267" t="s">
        <v>19</v>
      </c>
      <c r="AG3267" t="s">
        <v>30</v>
      </c>
      <c r="AH3267" t="s">
        <v>31</v>
      </c>
    </row>
    <row r="3269" spans="1:34" x14ac:dyDescent="0.6">
      <c r="A3269" t="s">
        <v>101</v>
      </c>
      <c r="B3269" t="s">
        <v>102</v>
      </c>
      <c r="C3269" t="s">
        <v>103</v>
      </c>
      <c r="D3269" t="s">
        <v>104</v>
      </c>
    </row>
    <row r="3271" spans="1:34" x14ac:dyDescent="0.6">
      <c r="A3271" t="s">
        <v>3</v>
      </c>
      <c r="B3271">
        <v>1</v>
      </c>
      <c r="C3271" t="s">
        <v>4</v>
      </c>
      <c r="D3271" t="s">
        <v>5</v>
      </c>
      <c r="E3271" t="s">
        <v>6</v>
      </c>
      <c r="F3271" s="1">
        <v>45383.166666666664</v>
      </c>
      <c r="G3271">
        <v>0</v>
      </c>
    </row>
    <row r="3272" spans="1:34" x14ac:dyDescent="0.6">
      <c r="A3272" t="s">
        <v>7</v>
      </c>
      <c r="E3272" t="s">
        <v>8</v>
      </c>
      <c r="F3272" s="2">
        <v>44621</v>
      </c>
    </row>
    <row r="3273" spans="1:34" x14ac:dyDescent="0.6">
      <c r="C3273" t="s">
        <v>9</v>
      </c>
      <c r="D3273" t="s">
        <v>10</v>
      </c>
    </row>
    <row r="3274" spans="1:34" x14ac:dyDescent="0.6">
      <c r="A3274" t="s">
        <v>11</v>
      </c>
      <c r="B3274" t="s">
        <v>12</v>
      </c>
      <c r="E3274" t="s">
        <v>1808</v>
      </c>
    </row>
    <row r="3275" spans="1:34" x14ac:dyDescent="0.6">
      <c r="A3275" t="s">
        <v>0</v>
      </c>
    </row>
    <row r="3276" spans="1:34" x14ac:dyDescent="0.6">
      <c r="A3276" t="s">
        <v>14</v>
      </c>
      <c r="B3276" t="s">
        <v>15</v>
      </c>
      <c r="C3276" t="s">
        <v>16</v>
      </c>
      <c r="D3276" t="s">
        <v>17</v>
      </c>
      <c r="E3276" t="s">
        <v>18</v>
      </c>
      <c r="F3276" t="s">
        <v>19</v>
      </c>
      <c r="G3276" t="s">
        <v>20</v>
      </c>
      <c r="H3276" t="s">
        <v>21</v>
      </c>
      <c r="I3276" t="s">
        <v>21</v>
      </c>
      <c r="J3276" t="s">
        <v>19</v>
      </c>
      <c r="K3276" t="s">
        <v>22</v>
      </c>
      <c r="L3276" t="s">
        <v>22</v>
      </c>
      <c r="M3276" t="s">
        <v>22</v>
      </c>
      <c r="N3276" t="s">
        <v>23</v>
      </c>
      <c r="O3276" t="s">
        <v>22</v>
      </c>
      <c r="P3276" t="s">
        <v>24</v>
      </c>
      <c r="Q3276" t="s">
        <v>19</v>
      </c>
      <c r="R3276" t="s">
        <v>25</v>
      </c>
      <c r="S3276" t="s">
        <v>21</v>
      </c>
      <c r="T3276" t="s">
        <v>26</v>
      </c>
      <c r="U3276" t="s">
        <v>14</v>
      </c>
      <c r="V3276" t="s">
        <v>18</v>
      </c>
      <c r="W3276" t="s">
        <v>24</v>
      </c>
      <c r="X3276" t="s">
        <v>27</v>
      </c>
      <c r="Y3276" t="s">
        <v>25</v>
      </c>
      <c r="Z3276" t="s">
        <v>28</v>
      </c>
      <c r="AA3276" t="s">
        <v>29</v>
      </c>
      <c r="AB3276" t="s">
        <v>25</v>
      </c>
      <c r="AC3276" t="s">
        <v>18</v>
      </c>
      <c r="AD3276" t="s">
        <v>26</v>
      </c>
      <c r="AE3276" t="s">
        <v>29</v>
      </c>
      <c r="AF3276" t="s">
        <v>19</v>
      </c>
      <c r="AG3276" t="s">
        <v>30</v>
      </c>
      <c r="AH3276" t="s">
        <v>31</v>
      </c>
    </row>
    <row r="3277" spans="1:34" x14ac:dyDescent="0.6">
      <c r="A3277" t="s">
        <v>32</v>
      </c>
      <c r="B3277" t="s">
        <v>33</v>
      </c>
      <c r="C3277" t="s">
        <v>34</v>
      </c>
      <c r="D3277" t="s">
        <v>35</v>
      </c>
      <c r="E3277" t="s">
        <v>36</v>
      </c>
      <c r="F3277" t="s">
        <v>37</v>
      </c>
      <c r="G3277" t="s">
        <v>38</v>
      </c>
      <c r="H3277" t="s">
        <v>39</v>
      </c>
      <c r="I3277" t="s">
        <v>40</v>
      </c>
      <c r="J3277" t="s">
        <v>41</v>
      </c>
      <c r="K3277" t="s">
        <v>42</v>
      </c>
      <c r="L3277" t="s">
        <v>42</v>
      </c>
      <c r="M3277" t="s">
        <v>42</v>
      </c>
      <c r="N3277" t="s">
        <v>43</v>
      </c>
      <c r="O3277" t="s">
        <v>44</v>
      </c>
      <c r="P3277" t="s">
        <v>45</v>
      </c>
      <c r="Q3277" t="s">
        <v>46</v>
      </c>
      <c r="R3277" t="s">
        <v>47</v>
      </c>
      <c r="S3277" t="s">
        <v>48</v>
      </c>
      <c r="T3277" t="s">
        <v>49</v>
      </c>
      <c r="U3277" t="s">
        <v>50</v>
      </c>
      <c r="V3277" t="s">
        <v>51</v>
      </c>
      <c r="W3277" t="s">
        <v>52</v>
      </c>
      <c r="X3277" t="s">
        <v>53</v>
      </c>
      <c r="Y3277" t="s">
        <v>54</v>
      </c>
      <c r="Z3277" t="s">
        <v>55</v>
      </c>
      <c r="AA3277" t="s">
        <v>56</v>
      </c>
      <c r="AB3277" t="s">
        <v>57</v>
      </c>
      <c r="AC3277" t="s">
        <v>58</v>
      </c>
      <c r="AD3277" t="s">
        <v>59</v>
      </c>
      <c r="AE3277" t="s">
        <v>60</v>
      </c>
      <c r="AF3277" t="s">
        <v>61</v>
      </c>
      <c r="AG3277" t="s">
        <v>62</v>
      </c>
    </row>
    <row r="3278" spans="1:34" x14ac:dyDescent="0.6">
      <c r="J3278" t="s">
        <v>63</v>
      </c>
      <c r="K3278" t="s">
        <v>64</v>
      </c>
      <c r="L3278" t="s">
        <v>65</v>
      </c>
      <c r="M3278" t="s">
        <v>66</v>
      </c>
      <c r="N3278" t="s">
        <v>67</v>
      </c>
      <c r="O3278" t="s">
        <v>67</v>
      </c>
      <c r="P3278" t="s">
        <v>68</v>
      </c>
    </row>
    <row r="3279" spans="1:34" x14ac:dyDescent="0.6">
      <c r="A3279" t="s">
        <v>14</v>
      </c>
      <c r="B3279" t="s">
        <v>15</v>
      </c>
      <c r="C3279" t="s">
        <v>16</v>
      </c>
      <c r="D3279" t="s">
        <v>17</v>
      </c>
      <c r="E3279" t="s">
        <v>18</v>
      </c>
      <c r="F3279" t="s">
        <v>19</v>
      </c>
      <c r="G3279" t="s">
        <v>69</v>
      </c>
      <c r="H3279" t="s">
        <v>70</v>
      </c>
      <c r="I3279" t="s">
        <v>21</v>
      </c>
      <c r="J3279" t="s">
        <v>19</v>
      </c>
      <c r="K3279" t="s">
        <v>22</v>
      </c>
      <c r="L3279" t="s">
        <v>22</v>
      </c>
      <c r="M3279" t="s">
        <v>22</v>
      </c>
      <c r="N3279" t="s">
        <v>23</v>
      </c>
      <c r="O3279" t="s">
        <v>22</v>
      </c>
      <c r="P3279" t="s">
        <v>24</v>
      </c>
      <c r="Q3279" t="s">
        <v>19</v>
      </c>
      <c r="R3279" t="s">
        <v>25</v>
      </c>
      <c r="S3279" t="s">
        <v>21</v>
      </c>
      <c r="T3279" t="s">
        <v>26</v>
      </c>
      <c r="U3279" t="s">
        <v>14</v>
      </c>
      <c r="V3279" t="s">
        <v>18</v>
      </c>
      <c r="W3279" t="s">
        <v>24</v>
      </c>
      <c r="X3279" t="s">
        <v>27</v>
      </c>
      <c r="Y3279" t="s">
        <v>25</v>
      </c>
      <c r="Z3279" t="s">
        <v>28</v>
      </c>
      <c r="AA3279" t="s">
        <v>29</v>
      </c>
      <c r="AB3279" t="s">
        <v>25</v>
      </c>
      <c r="AC3279" t="s">
        <v>18</v>
      </c>
      <c r="AD3279" t="s">
        <v>26</v>
      </c>
      <c r="AE3279" t="s">
        <v>29</v>
      </c>
      <c r="AF3279" t="s">
        <v>19</v>
      </c>
      <c r="AG3279" t="s">
        <v>30</v>
      </c>
      <c r="AH3279" t="s">
        <v>31</v>
      </c>
    </row>
    <row r="3280" spans="1:34" x14ac:dyDescent="0.6">
      <c r="A3280">
        <v>40534905787</v>
      </c>
      <c r="B3280" t="s">
        <v>1794</v>
      </c>
      <c r="C3280">
        <v>86994509867</v>
      </c>
      <c r="D3280" t="s">
        <v>1809</v>
      </c>
      <c r="E3280" s="3">
        <v>20000</v>
      </c>
      <c r="F3280">
        <v>9.9</v>
      </c>
      <c r="G3280" s="3">
        <v>11853</v>
      </c>
      <c r="H3280" s="3">
        <v>11853</v>
      </c>
      <c r="I3280">
        <v>0</v>
      </c>
      <c r="J3280" s="4">
        <v>44496</v>
      </c>
      <c r="K3280">
        <v>5</v>
      </c>
      <c r="L3280">
        <v>5</v>
      </c>
      <c r="M3280">
        <v>0</v>
      </c>
      <c r="N3280">
        <v>0</v>
      </c>
      <c r="O3280">
        <v>0</v>
      </c>
      <c r="P3280">
        <v>0</v>
      </c>
      <c r="Q3280" t="s">
        <v>73</v>
      </c>
      <c r="R3280">
        <v>0</v>
      </c>
      <c r="S3280" s="3">
        <v>1758</v>
      </c>
      <c r="T3280" t="s">
        <v>74</v>
      </c>
      <c r="U3280">
        <v>0</v>
      </c>
      <c r="V3280">
        <v>0</v>
      </c>
      <c r="W3280" t="s">
        <v>75</v>
      </c>
      <c r="Y3280">
        <v>9</v>
      </c>
      <c r="Z3280" t="s">
        <v>75</v>
      </c>
      <c r="AA3280" t="s">
        <v>74</v>
      </c>
      <c r="AB3280" t="s">
        <v>75</v>
      </c>
      <c r="AC3280">
        <v>0</v>
      </c>
      <c r="AD3280" t="s">
        <v>74</v>
      </c>
    </row>
    <row r="3281" spans="1:33" x14ac:dyDescent="0.6">
      <c r="A3281">
        <v>40538565086</v>
      </c>
      <c r="B3281" t="s">
        <v>1794</v>
      </c>
      <c r="C3281">
        <v>86663976909</v>
      </c>
      <c r="D3281" t="s">
        <v>1810</v>
      </c>
      <c r="E3281" s="3">
        <v>20000</v>
      </c>
      <c r="F3281">
        <v>9.9</v>
      </c>
      <c r="G3281" s="3">
        <v>11848</v>
      </c>
      <c r="H3281" s="3">
        <v>11848</v>
      </c>
      <c r="I3281">
        <v>0</v>
      </c>
      <c r="J3281" s="4">
        <v>44497</v>
      </c>
      <c r="K3281">
        <v>5</v>
      </c>
      <c r="L3281">
        <v>5</v>
      </c>
      <c r="M3281">
        <v>0</v>
      </c>
      <c r="N3281">
        <v>0</v>
      </c>
      <c r="O3281">
        <v>0</v>
      </c>
      <c r="P3281">
        <v>0</v>
      </c>
      <c r="Q3281" t="s">
        <v>73</v>
      </c>
      <c r="R3281">
        <v>0</v>
      </c>
      <c r="S3281" s="3">
        <v>1758</v>
      </c>
      <c r="T3281" t="s">
        <v>74</v>
      </c>
      <c r="U3281">
        <v>0</v>
      </c>
      <c r="V3281">
        <v>0</v>
      </c>
      <c r="Z3281" t="s">
        <v>75</v>
      </c>
      <c r="AA3281" t="s">
        <v>74</v>
      </c>
      <c r="AB3281" t="s">
        <v>75</v>
      </c>
      <c r="AC3281">
        <v>0</v>
      </c>
      <c r="AD3281" t="s">
        <v>74</v>
      </c>
    </row>
    <row r="3282" spans="1:33" x14ac:dyDescent="0.6">
      <c r="A3282">
        <v>40541125674</v>
      </c>
      <c r="B3282" t="s">
        <v>1794</v>
      </c>
      <c r="C3282">
        <v>85390980772</v>
      </c>
      <c r="D3282" t="s">
        <v>1811</v>
      </c>
      <c r="E3282" s="3">
        <v>20000</v>
      </c>
      <c r="F3282">
        <v>9.9</v>
      </c>
      <c r="G3282" s="3">
        <v>11842</v>
      </c>
      <c r="H3282" s="3">
        <v>11842</v>
      </c>
      <c r="I3282">
        <v>0</v>
      </c>
      <c r="J3282" s="4">
        <v>44498</v>
      </c>
      <c r="K3282">
        <v>5</v>
      </c>
      <c r="L3282">
        <v>5</v>
      </c>
      <c r="M3282">
        <v>0</v>
      </c>
      <c r="N3282">
        <v>0</v>
      </c>
      <c r="O3282">
        <v>0</v>
      </c>
      <c r="P3282">
        <v>0</v>
      </c>
      <c r="Q3282" t="s">
        <v>73</v>
      </c>
      <c r="R3282">
        <v>0</v>
      </c>
      <c r="S3282" s="3">
        <v>1758</v>
      </c>
      <c r="T3282" t="s">
        <v>74</v>
      </c>
      <c r="U3282">
        <v>0</v>
      </c>
      <c r="V3282">
        <v>0</v>
      </c>
      <c r="W3282" t="s">
        <v>75</v>
      </c>
      <c r="Y3282">
        <v>9</v>
      </c>
      <c r="Z3282" t="s">
        <v>75</v>
      </c>
      <c r="AA3282" t="s">
        <v>74</v>
      </c>
      <c r="AB3282" t="s">
        <v>75</v>
      </c>
      <c r="AC3282">
        <v>0</v>
      </c>
      <c r="AD3282" t="s">
        <v>74</v>
      </c>
    </row>
    <row r="3283" spans="1:33" x14ac:dyDescent="0.6">
      <c r="A3283">
        <v>40541247489</v>
      </c>
      <c r="B3283" t="s">
        <v>1794</v>
      </c>
      <c r="C3283">
        <v>85889072255</v>
      </c>
      <c r="D3283" t="s">
        <v>1812</v>
      </c>
      <c r="E3283" s="3">
        <v>20000</v>
      </c>
      <c r="F3283">
        <v>9.9</v>
      </c>
      <c r="G3283" s="3">
        <v>11842</v>
      </c>
      <c r="H3283" s="3">
        <v>11842</v>
      </c>
      <c r="I3283">
        <v>0</v>
      </c>
      <c r="J3283" s="4">
        <v>44498</v>
      </c>
      <c r="K3283">
        <v>5</v>
      </c>
      <c r="L3283">
        <v>5</v>
      </c>
      <c r="M3283">
        <v>0</v>
      </c>
      <c r="N3283">
        <v>0</v>
      </c>
      <c r="O3283">
        <v>0</v>
      </c>
      <c r="P3283">
        <v>0</v>
      </c>
      <c r="Q3283" t="s">
        <v>73</v>
      </c>
      <c r="R3283">
        <v>0</v>
      </c>
      <c r="S3283" s="3">
        <v>1758</v>
      </c>
      <c r="T3283" t="s">
        <v>74</v>
      </c>
      <c r="U3283">
        <v>0</v>
      </c>
      <c r="V3283">
        <v>0</v>
      </c>
      <c r="W3283" t="s">
        <v>75</v>
      </c>
      <c r="Y3283">
        <v>9</v>
      </c>
      <c r="Z3283" t="s">
        <v>75</v>
      </c>
      <c r="AA3283" t="s">
        <v>74</v>
      </c>
      <c r="AB3283" t="s">
        <v>75</v>
      </c>
      <c r="AC3283">
        <v>0</v>
      </c>
      <c r="AD3283" t="s">
        <v>74</v>
      </c>
    </row>
    <row r="3284" spans="1:33" x14ac:dyDescent="0.6">
      <c r="A3284">
        <v>40543065382</v>
      </c>
      <c r="B3284" t="s">
        <v>1794</v>
      </c>
      <c r="C3284">
        <v>88832978706</v>
      </c>
      <c r="D3284" t="s">
        <v>1813</v>
      </c>
      <c r="E3284" s="3">
        <v>20000</v>
      </c>
      <c r="F3284">
        <v>9.9</v>
      </c>
      <c r="G3284" s="3">
        <v>11838</v>
      </c>
      <c r="H3284" s="3">
        <v>11838</v>
      </c>
      <c r="I3284">
        <v>0</v>
      </c>
      <c r="J3284" s="4">
        <v>44499</v>
      </c>
      <c r="K3284">
        <v>5</v>
      </c>
      <c r="L3284">
        <v>5</v>
      </c>
      <c r="M3284">
        <v>0</v>
      </c>
      <c r="N3284">
        <v>0</v>
      </c>
      <c r="O3284">
        <v>0</v>
      </c>
      <c r="P3284">
        <v>0</v>
      </c>
      <c r="Q3284" t="s">
        <v>73</v>
      </c>
      <c r="R3284">
        <v>0</v>
      </c>
      <c r="S3284" s="3">
        <v>1758</v>
      </c>
      <c r="T3284" t="s">
        <v>74</v>
      </c>
      <c r="U3284">
        <v>0</v>
      </c>
      <c r="V3284">
        <v>0</v>
      </c>
      <c r="Z3284" t="s">
        <v>75</v>
      </c>
      <c r="AA3284" t="s">
        <v>74</v>
      </c>
      <c r="AB3284" t="s">
        <v>75</v>
      </c>
      <c r="AC3284">
        <v>0</v>
      </c>
      <c r="AD3284" t="s">
        <v>74</v>
      </c>
    </row>
    <row r="3285" spans="1:33" x14ac:dyDescent="0.6">
      <c r="A3285">
        <v>40543185019</v>
      </c>
      <c r="B3285" t="s">
        <v>1794</v>
      </c>
      <c r="C3285">
        <v>85001464539</v>
      </c>
      <c r="D3285" t="s">
        <v>1814</v>
      </c>
      <c r="E3285" s="3">
        <v>20000</v>
      </c>
      <c r="F3285">
        <v>9.9</v>
      </c>
      <c r="G3285" s="3">
        <v>11850</v>
      </c>
      <c r="H3285" s="3">
        <v>11808</v>
      </c>
      <c r="I3285">
        <v>0</v>
      </c>
      <c r="J3285" s="4">
        <v>44499</v>
      </c>
      <c r="K3285">
        <v>5</v>
      </c>
      <c r="L3285">
        <v>5</v>
      </c>
      <c r="M3285">
        <v>0</v>
      </c>
      <c r="N3285">
        <v>0</v>
      </c>
      <c r="O3285">
        <v>0</v>
      </c>
      <c r="P3285">
        <v>0</v>
      </c>
      <c r="Q3285" t="s">
        <v>73</v>
      </c>
      <c r="R3285">
        <v>0</v>
      </c>
      <c r="S3285" s="3">
        <v>1758</v>
      </c>
      <c r="T3285" t="s">
        <v>74</v>
      </c>
      <c r="U3285">
        <v>0</v>
      </c>
      <c r="V3285">
        <v>0</v>
      </c>
      <c r="W3285" t="s">
        <v>75</v>
      </c>
      <c r="Y3285">
        <v>9</v>
      </c>
      <c r="Z3285" t="s">
        <v>75</v>
      </c>
      <c r="AA3285" t="s">
        <v>74</v>
      </c>
      <c r="AB3285" t="s">
        <v>75</v>
      </c>
      <c r="AC3285">
        <v>0</v>
      </c>
      <c r="AD3285" t="s">
        <v>74</v>
      </c>
      <c r="AE3285" t="s">
        <v>76</v>
      </c>
      <c r="AF3285" s="4">
        <v>44651</v>
      </c>
      <c r="AG3285">
        <v>0</v>
      </c>
    </row>
    <row r="3286" spans="1:33" x14ac:dyDescent="0.6">
      <c r="A3286">
        <v>40543402206</v>
      </c>
      <c r="B3286" t="s">
        <v>1794</v>
      </c>
      <c r="C3286">
        <v>80083862596</v>
      </c>
      <c r="D3286" t="s">
        <v>1815</v>
      </c>
      <c r="E3286" s="3">
        <v>20000</v>
      </c>
      <c r="F3286">
        <v>9.9</v>
      </c>
      <c r="G3286" s="3">
        <v>11837</v>
      </c>
      <c r="H3286" s="3">
        <v>11837</v>
      </c>
      <c r="I3286">
        <v>0</v>
      </c>
      <c r="J3286" s="4">
        <v>44499</v>
      </c>
      <c r="K3286">
        <v>5</v>
      </c>
      <c r="L3286">
        <v>5</v>
      </c>
      <c r="M3286">
        <v>0</v>
      </c>
      <c r="N3286">
        <v>0</v>
      </c>
      <c r="O3286">
        <v>0</v>
      </c>
      <c r="P3286">
        <v>0</v>
      </c>
      <c r="Q3286" t="s">
        <v>73</v>
      </c>
      <c r="R3286">
        <v>0</v>
      </c>
      <c r="S3286" s="3">
        <v>1758</v>
      </c>
      <c r="T3286" t="s">
        <v>74</v>
      </c>
      <c r="U3286">
        <v>0</v>
      </c>
      <c r="V3286">
        <v>0</v>
      </c>
      <c r="W3286" t="s">
        <v>75</v>
      </c>
      <c r="Y3286">
        <v>9</v>
      </c>
      <c r="Z3286" t="s">
        <v>75</v>
      </c>
      <c r="AA3286" t="s">
        <v>74</v>
      </c>
      <c r="AB3286" t="s">
        <v>75</v>
      </c>
      <c r="AC3286">
        <v>0</v>
      </c>
      <c r="AD3286" t="s">
        <v>74</v>
      </c>
    </row>
    <row r="3287" spans="1:33" x14ac:dyDescent="0.6">
      <c r="A3287">
        <v>40543487247</v>
      </c>
      <c r="B3287" t="s">
        <v>1794</v>
      </c>
      <c r="C3287">
        <v>80083919011</v>
      </c>
      <c r="D3287" t="s">
        <v>1816</v>
      </c>
      <c r="E3287" s="3">
        <v>20000</v>
      </c>
      <c r="F3287">
        <v>9.9</v>
      </c>
      <c r="G3287" s="3">
        <v>11837</v>
      </c>
      <c r="H3287" s="3">
        <v>11837</v>
      </c>
      <c r="I3287">
        <v>0</v>
      </c>
      <c r="J3287" s="4">
        <v>44499</v>
      </c>
      <c r="K3287">
        <v>5</v>
      </c>
      <c r="L3287">
        <v>5</v>
      </c>
      <c r="M3287">
        <v>0</v>
      </c>
      <c r="N3287">
        <v>0</v>
      </c>
      <c r="O3287">
        <v>0</v>
      </c>
      <c r="P3287">
        <v>0</v>
      </c>
      <c r="Q3287" t="s">
        <v>73</v>
      </c>
      <c r="R3287">
        <v>0</v>
      </c>
      <c r="S3287" s="3">
        <v>1758</v>
      </c>
      <c r="T3287" t="s">
        <v>74</v>
      </c>
      <c r="U3287">
        <v>0</v>
      </c>
      <c r="V3287">
        <v>0</v>
      </c>
      <c r="Z3287" t="s">
        <v>75</v>
      </c>
      <c r="AA3287" t="s">
        <v>74</v>
      </c>
      <c r="AB3287" t="s">
        <v>75</v>
      </c>
      <c r="AC3287">
        <v>0</v>
      </c>
      <c r="AD3287" t="s">
        <v>74</v>
      </c>
    </row>
    <row r="3288" spans="1:33" x14ac:dyDescent="0.6">
      <c r="A3288">
        <v>40543854322</v>
      </c>
      <c r="B3288" t="s">
        <v>1794</v>
      </c>
      <c r="C3288">
        <v>88225622659</v>
      </c>
      <c r="D3288" t="s">
        <v>1817</v>
      </c>
      <c r="E3288" s="3">
        <v>20000</v>
      </c>
      <c r="F3288">
        <v>9.9</v>
      </c>
      <c r="G3288" s="3">
        <v>11837</v>
      </c>
      <c r="H3288" s="3">
        <v>11837</v>
      </c>
      <c r="I3288">
        <v>0</v>
      </c>
      <c r="J3288" s="4">
        <v>44499</v>
      </c>
      <c r="K3288">
        <v>5</v>
      </c>
      <c r="L3288">
        <v>5</v>
      </c>
      <c r="M3288">
        <v>0</v>
      </c>
      <c r="N3288">
        <v>0</v>
      </c>
      <c r="O3288">
        <v>0</v>
      </c>
      <c r="P3288">
        <v>0</v>
      </c>
      <c r="Q3288" t="s">
        <v>73</v>
      </c>
      <c r="R3288">
        <v>0</v>
      </c>
      <c r="S3288" s="3">
        <v>1758</v>
      </c>
      <c r="T3288" t="s">
        <v>74</v>
      </c>
      <c r="U3288">
        <v>0</v>
      </c>
      <c r="V3288">
        <v>0</v>
      </c>
      <c r="W3288" t="s">
        <v>75</v>
      </c>
      <c r="Y3288">
        <v>9</v>
      </c>
      <c r="Z3288" t="s">
        <v>75</v>
      </c>
      <c r="AA3288" t="s">
        <v>74</v>
      </c>
      <c r="AB3288" t="s">
        <v>75</v>
      </c>
      <c r="AC3288">
        <v>0</v>
      </c>
      <c r="AD3288" t="s">
        <v>74</v>
      </c>
    </row>
    <row r="3289" spans="1:33" x14ac:dyDescent="0.6">
      <c r="A3289">
        <v>40652812537</v>
      </c>
      <c r="B3289" t="s">
        <v>1794</v>
      </c>
      <c r="C3289">
        <v>88796673930</v>
      </c>
      <c r="D3289" t="s">
        <v>1818</v>
      </c>
      <c r="E3289" s="3">
        <v>20000</v>
      </c>
      <c r="F3289">
        <v>9.9</v>
      </c>
      <c r="G3289" s="3">
        <v>15210</v>
      </c>
      <c r="H3289" s="3">
        <v>15210</v>
      </c>
      <c r="I3289">
        <v>0</v>
      </c>
      <c r="J3289" s="4">
        <v>44548</v>
      </c>
      <c r="K3289">
        <v>3</v>
      </c>
      <c r="L3289">
        <v>3</v>
      </c>
      <c r="M3289">
        <v>0</v>
      </c>
      <c r="N3289">
        <v>0</v>
      </c>
      <c r="O3289">
        <v>0</v>
      </c>
      <c r="P3289">
        <v>0</v>
      </c>
      <c r="Q3289" t="s">
        <v>73</v>
      </c>
      <c r="R3289">
        <v>0</v>
      </c>
      <c r="S3289" s="3">
        <v>1758</v>
      </c>
      <c r="T3289" t="s">
        <v>74</v>
      </c>
      <c r="U3289">
        <v>0</v>
      </c>
      <c r="V3289">
        <v>0</v>
      </c>
      <c r="W3289" t="s">
        <v>75</v>
      </c>
      <c r="Y3289">
        <v>9</v>
      </c>
      <c r="Z3289" t="s">
        <v>75</v>
      </c>
      <c r="AA3289" t="s">
        <v>74</v>
      </c>
      <c r="AB3289" t="s">
        <v>75</v>
      </c>
      <c r="AC3289">
        <v>0</v>
      </c>
      <c r="AD3289" t="s">
        <v>74</v>
      </c>
    </row>
    <row r="3290" spans="1:33" x14ac:dyDescent="0.6">
      <c r="A3290">
        <v>40652823117</v>
      </c>
      <c r="B3290" t="s">
        <v>1794</v>
      </c>
      <c r="C3290">
        <v>86328095197</v>
      </c>
      <c r="D3290" t="s">
        <v>1819</v>
      </c>
      <c r="E3290" s="3">
        <v>20000</v>
      </c>
      <c r="F3290">
        <v>9.9</v>
      </c>
      <c r="G3290" s="3">
        <v>15210</v>
      </c>
      <c r="H3290" s="3">
        <v>15210</v>
      </c>
      <c r="I3290">
        <v>0</v>
      </c>
      <c r="J3290" s="4">
        <v>44548</v>
      </c>
      <c r="K3290">
        <v>3</v>
      </c>
      <c r="L3290">
        <v>3</v>
      </c>
      <c r="M3290">
        <v>0</v>
      </c>
      <c r="N3290">
        <v>0</v>
      </c>
      <c r="O3290">
        <v>0</v>
      </c>
      <c r="P3290">
        <v>0</v>
      </c>
      <c r="Q3290" t="s">
        <v>73</v>
      </c>
      <c r="R3290">
        <v>0</v>
      </c>
      <c r="S3290" s="3">
        <v>1758</v>
      </c>
      <c r="T3290" t="s">
        <v>74</v>
      </c>
      <c r="U3290">
        <v>0</v>
      </c>
      <c r="V3290">
        <v>0</v>
      </c>
      <c r="W3290" t="s">
        <v>75</v>
      </c>
      <c r="Y3290">
        <v>9</v>
      </c>
      <c r="Z3290" t="s">
        <v>75</v>
      </c>
      <c r="AA3290" t="s">
        <v>74</v>
      </c>
      <c r="AB3290" t="s">
        <v>75</v>
      </c>
      <c r="AC3290">
        <v>0</v>
      </c>
      <c r="AD3290" t="s">
        <v>74</v>
      </c>
    </row>
    <row r="3291" spans="1:33" x14ac:dyDescent="0.6">
      <c r="A3291">
        <v>40652891632</v>
      </c>
      <c r="B3291" t="s">
        <v>1794</v>
      </c>
      <c r="C3291">
        <v>89736877417</v>
      </c>
      <c r="D3291" t="s">
        <v>1820</v>
      </c>
      <c r="E3291" s="3">
        <v>20000</v>
      </c>
      <c r="F3291">
        <v>9.9</v>
      </c>
      <c r="G3291" s="3">
        <v>15212</v>
      </c>
      <c r="H3291" s="3">
        <v>15212</v>
      </c>
      <c r="I3291">
        <v>0</v>
      </c>
      <c r="J3291" s="4">
        <v>44548</v>
      </c>
      <c r="K3291">
        <v>3</v>
      </c>
      <c r="L3291">
        <v>3</v>
      </c>
      <c r="M3291">
        <v>0</v>
      </c>
      <c r="N3291">
        <v>0</v>
      </c>
      <c r="O3291">
        <v>0</v>
      </c>
      <c r="P3291">
        <v>0</v>
      </c>
      <c r="Q3291" t="s">
        <v>73</v>
      </c>
      <c r="R3291">
        <v>0</v>
      </c>
      <c r="S3291" s="3">
        <v>1758</v>
      </c>
      <c r="T3291" t="s">
        <v>74</v>
      </c>
      <c r="U3291">
        <v>0</v>
      </c>
      <c r="V3291">
        <v>0</v>
      </c>
      <c r="W3291" t="s">
        <v>75</v>
      </c>
      <c r="Y3291">
        <v>9</v>
      </c>
      <c r="Z3291" t="s">
        <v>75</v>
      </c>
      <c r="AA3291" t="s">
        <v>74</v>
      </c>
      <c r="AB3291" t="s">
        <v>75</v>
      </c>
      <c r="AC3291">
        <v>0</v>
      </c>
      <c r="AD3291" t="s">
        <v>74</v>
      </c>
    </row>
    <row r="3292" spans="1:33" x14ac:dyDescent="0.6">
      <c r="A3292">
        <v>40652897599</v>
      </c>
      <c r="B3292" t="s">
        <v>1794</v>
      </c>
      <c r="C3292">
        <v>86094564729</v>
      </c>
      <c r="D3292" t="s">
        <v>1821</v>
      </c>
      <c r="E3292" s="3">
        <v>20000</v>
      </c>
      <c r="F3292">
        <v>9.9</v>
      </c>
      <c r="G3292" s="3">
        <v>15210</v>
      </c>
      <c r="H3292" s="3">
        <v>15210</v>
      </c>
      <c r="I3292">
        <v>0</v>
      </c>
      <c r="J3292" s="4">
        <v>44548</v>
      </c>
      <c r="K3292">
        <v>3</v>
      </c>
      <c r="L3292">
        <v>3</v>
      </c>
      <c r="M3292">
        <v>0</v>
      </c>
      <c r="N3292">
        <v>0</v>
      </c>
      <c r="O3292">
        <v>0</v>
      </c>
      <c r="P3292">
        <v>0</v>
      </c>
      <c r="Q3292" t="s">
        <v>73</v>
      </c>
      <c r="R3292">
        <v>0</v>
      </c>
      <c r="S3292" s="3">
        <v>1758</v>
      </c>
      <c r="T3292" t="s">
        <v>74</v>
      </c>
      <c r="U3292">
        <v>0</v>
      </c>
      <c r="V3292">
        <v>0</v>
      </c>
      <c r="W3292" t="s">
        <v>75</v>
      </c>
      <c r="Y3292">
        <v>9</v>
      </c>
      <c r="Z3292" t="s">
        <v>75</v>
      </c>
      <c r="AA3292" t="s">
        <v>74</v>
      </c>
      <c r="AB3292" t="s">
        <v>75</v>
      </c>
      <c r="AC3292">
        <v>0</v>
      </c>
      <c r="AD3292" t="s">
        <v>74</v>
      </c>
    </row>
    <row r="3293" spans="1:33" x14ac:dyDescent="0.6">
      <c r="A3293">
        <v>40652904290</v>
      </c>
      <c r="B3293" t="s">
        <v>1794</v>
      </c>
      <c r="C3293">
        <v>90471461421</v>
      </c>
      <c r="D3293" t="s">
        <v>1822</v>
      </c>
      <c r="E3293" s="3">
        <v>20000</v>
      </c>
      <c r="F3293">
        <v>9.9</v>
      </c>
      <c r="G3293" s="3">
        <v>15210</v>
      </c>
      <c r="H3293" s="3">
        <v>15210</v>
      </c>
      <c r="I3293">
        <v>0</v>
      </c>
      <c r="J3293" s="4">
        <v>44548</v>
      </c>
      <c r="K3293">
        <v>3</v>
      </c>
      <c r="L3293">
        <v>3</v>
      </c>
      <c r="M3293">
        <v>0</v>
      </c>
      <c r="N3293">
        <v>0</v>
      </c>
      <c r="O3293">
        <v>0</v>
      </c>
      <c r="P3293">
        <v>0</v>
      </c>
      <c r="Q3293" t="s">
        <v>73</v>
      </c>
      <c r="R3293">
        <v>0</v>
      </c>
      <c r="S3293" s="3">
        <v>1758</v>
      </c>
      <c r="T3293" t="s">
        <v>74</v>
      </c>
      <c r="U3293">
        <v>0</v>
      </c>
      <c r="V3293">
        <v>0</v>
      </c>
      <c r="W3293" t="s">
        <v>75</v>
      </c>
      <c r="Y3293">
        <v>9</v>
      </c>
      <c r="Z3293" t="s">
        <v>75</v>
      </c>
      <c r="AA3293" t="s">
        <v>74</v>
      </c>
      <c r="AB3293" t="s">
        <v>75</v>
      </c>
      <c r="AC3293">
        <v>0</v>
      </c>
      <c r="AD3293" t="s">
        <v>74</v>
      </c>
    </row>
    <row r="3294" spans="1:33" x14ac:dyDescent="0.6">
      <c r="A3294">
        <v>40652909356</v>
      </c>
      <c r="B3294" t="s">
        <v>1794</v>
      </c>
      <c r="C3294">
        <v>88796673769</v>
      </c>
      <c r="D3294" t="s">
        <v>1823</v>
      </c>
      <c r="E3294" s="3">
        <v>20000</v>
      </c>
      <c r="F3294">
        <v>9.9</v>
      </c>
      <c r="G3294" s="3">
        <v>15232</v>
      </c>
      <c r="H3294" s="3">
        <v>15232</v>
      </c>
      <c r="I3294">
        <v>0</v>
      </c>
      <c r="J3294" s="4">
        <v>44548</v>
      </c>
      <c r="K3294">
        <v>3</v>
      </c>
      <c r="L3294">
        <v>3</v>
      </c>
      <c r="M3294">
        <v>0</v>
      </c>
      <c r="N3294">
        <v>0</v>
      </c>
      <c r="O3294">
        <v>0</v>
      </c>
      <c r="P3294">
        <v>0</v>
      </c>
      <c r="Q3294" t="s">
        <v>73</v>
      </c>
      <c r="R3294">
        <v>0</v>
      </c>
      <c r="S3294" s="3">
        <v>1758</v>
      </c>
      <c r="T3294" t="s">
        <v>74</v>
      </c>
      <c r="U3294">
        <v>0</v>
      </c>
      <c r="V3294">
        <v>0</v>
      </c>
      <c r="W3294" t="s">
        <v>75</v>
      </c>
      <c r="Y3294">
        <v>9</v>
      </c>
      <c r="Z3294" t="s">
        <v>75</v>
      </c>
      <c r="AA3294" t="s">
        <v>74</v>
      </c>
      <c r="AB3294" t="s">
        <v>75</v>
      </c>
      <c r="AC3294">
        <v>0</v>
      </c>
      <c r="AD3294" t="s">
        <v>74</v>
      </c>
      <c r="AE3294" t="s">
        <v>76</v>
      </c>
      <c r="AF3294" s="4">
        <v>44631</v>
      </c>
      <c r="AG3294">
        <v>0</v>
      </c>
    </row>
    <row r="3295" spans="1:33" x14ac:dyDescent="0.6">
      <c r="A3295">
        <v>40652914628</v>
      </c>
      <c r="B3295" t="s">
        <v>1794</v>
      </c>
      <c r="C3295">
        <v>85885457706</v>
      </c>
      <c r="D3295" t="s">
        <v>1824</v>
      </c>
      <c r="E3295" s="3">
        <v>20000</v>
      </c>
      <c r="F3295">
        <v>9.9</v>
      </c>
      <c r="G3295" s="3">
        <v>15210</v>
      </c>
      <c r="H3295" s="3">
        <v>15210</v>
      </c>
      <c r="I3295">
        <v>0</v>
      </c>
      <c r="J3295" s="4">
        <v>44548</v>
      </c>
      <c r="K3295">
        <v>3</v>
      </c>
      <c r="L3295">
        <v>3</v>
      </c>
      <c r="M3295">
        <v>0</v>
      </c>
      <c r="N3295">
        <v>0</v>
      </c>
      <c r="O3295">
        <v>0</v>
      </c>
      <c r="P3295">
        <v>0</v>
      </c>
      <c r="Q3295" t="s">
        <v>73</v>
      </c>
      <c r="R3295">
        <v>0</v>
      </c>
      <c r="S3295" s="3">
        <v>1758</v>
      </c>
      <c r="T3295" t="s">
        <v>74</v>
      </c>
      <c r="U3295">
        <v>0</v>
      </c>
      <c r="V3295">
        <v>0</v>
      </c>
      <c r="W3295" t="s">
        <v>75</v>
      </c>
      <c r="Y3295">
        <v>9</v>
      </c>
      <c r="Z3295" t="s">
        <v>75</v>
      </c>
      <c r="AA3295" t="s">
        <v>74</v>
      </c>
      <c r="AB3295" t="s">
        <v>75</v>
      </c>
      <c r="AC3295">
        <v>0</v>
      </c>
      <c r="AD3295" t="s">
        <v>74</v>
      </c>
    </row>
    <row r="3296" spans="1:33" x14ac:dyDescent="0.6">
      <c r="A3296">
        <v>40653011841</v>
      </c>
      <c r="B3296" t="s">
        <v>1794</v>
      </c>
      <c r="C3296">
        <v>90490563767</v>
      </c>
      <c r="D3296" t="s">
        <v>1825</v>
      </c>
      <c r="E3296" s="3">
        <v>20000</v>
      </c>
      <c r="F3296">
        <v>9.9</v>
      </c>
      <c r="G3296" s="3">
        <v>15210</v>
      </c>
      <c r="H3296" s="3">
        <v>15210</v>
      </c>
      <c r="I3296">
        <v>0</v>
      </c>
      <c r="J3296" s="4">
        <v>44548</v>
      </c>
      <c r="K3296">
        <v>3</v>
      </c>
      <c r="L3296">
        <v>3</v>
      </c>
      <c r="M3296">
        <v>0</v>
      </c>
      <c r="N3296">
        <v>0</v>
      </c>
      <c r="O3296">
        <v>0</v>
      </c>
      <c r="P3296">
        <v>0</v>
      </c>
      <c r="Q3296" t="s">
        <v>73</v>
      </c>
      <c r="R3296">
        <v>0</v>
      </c>
      <c r="S3296" s="3">
        <v>1758</v>
      </c>
      <c r="T3296" t="s">
        <v>74</v>
      </c>
      <c r="U3296">
        <v>0</v>
      </c>
      <c r="V3296">
        <v>0</v>
      </c>
      <c r="W3296" t="s">
        <v>75</v>
      </c>
      <c r="Y3296">
        <v>9</v>
      </c>
      <c r="Z3296" t="s">
        <v>75</v>
      </c>
      <c r="AA3296" t="s">
        <v>74</v>
      </c>
      <c r="AB3296" t="s">
        <v>75</v>
      </c>
      <c r="AC3296">
        <v>0</v>
      </c>
      <c r="AD3296" t="s">
        <v>74</v>
      </c>
    </row>
    <row r="3297" spans="1:34" x14ac:dyDescent="0.6">
      <c r="A3297">
        <v>40653018235</v>
      </c>
      <c r="B3297" t="s">
        <v>1794</v>
      </c>
      <c r="C3297">
        <v>87417037680</v>
      </c>
      <c r="D3297" t="s">
        <v>1826</v>
      </c>
      <c r="E3297" s="3">
        <v>20000</v>
      </c>
      <c r="F3297">
        <v>9.9</v>
      </c>
      <c r="G3297" s="3">
        <v>15210</v>
      </c>
      <c r="H3297" s="3">
        <v>15210</v>
      </c>
      <c r="I3297">
        <v>0</v>
      </c>
      <c r="J3297" s="4">
        <v>44548</v>
      </c>
      <c r="K3297">
        <v>3</v>
      </c>
      <c r="L3297">
        <v>3</v>
      </c>
      <c r="M3297">
        <v>0</v>
      </c>
      <c r="N3297">
        <v>0</v>
      </c>
      <c r="O3297">
        <v>0</v>
      </c>
      <c r="P3297">
        <v>0</v>
      </c>
      <c r="Q3297" t="s">
        <v>73</v>
      </c>
      <c r="R3297">
        <v>0</v>
      </c>
      <c r="S3297" s="3">
        <v>1758</v>
      </c>
      <c r="T3297" t="s">
        <v>74</v>
      </c>
      <c r="U3297">
        <v>0</v>
      </c>
      <c r="V3297">
        <v>0</v>
      </c>
      <c r="W3297" t="s">
        <v>75</v>
      </c>
      <c r="Y3297">
        <v>9</v>
      </c>
      <c r="Z3297" t="s">
        <v>75</v>
      </c>
      <c r="AA3297" t="s">
        <v>74</v>
      </c>
      <c r="AB3297" t="s">
        <v>75</v>
      </c>
      <c r="AC3297">
        <v>0</v>
      </c>
      <c r="AD3297" t="s">
        <v>74</v>
      </c>
    </row>
    <row r="3298" spans="1:34" x14ac:dyDescent="0.6">
      <c r="A3298">
        <v>40653034574</v>
      </c>
      <c r="B3298" t="s">
        <v>1794</v>
      </c>
      <c r="C3298">
        <v>86283304461</v>
      </c>
      <c r="D3298" t="s">
        <v>1827</v>
      </c>
      <c r="E3298" s="3">
        <v>20000</v>
      </c>
      <c r="F3298">
        <v>9.9</v>
      </c>
      <c r="G3298" s="3">
        <v>15210</v>
      </c>
      <c r="H3298" s="3">
        <v>15210</v>
      </c>
      <c r="I3298">
        <v>0</v>
      </c>
      <c r="J3298" s="4">
        <v>44548</v>
      </c>
      <c r="K3298">
        <v>3</v>
      </c>
      <c r="L3298">
        <v>3</v>
      </c>
      <c r="M3298">
        <v>0</v>
      </c>
      <c r="N3298">
        <v>0</v>
      </c>
      <c r="O3298">
        <v>0</v>
      </c>
      <c r="P3298">
        <v>0</v>
      </c>
      <c r="Q3298" t="s">
        <v>73</v>
      </c>
      <c r="R3298">
        <v>0</v>
      </c>
      <c r="S3298" s="3">
        <v>1758</v>
      </c>
      <c r="T3298" t="s">
        <v>74</v>
      </c>
      <c r="U3298">
        <v>0</v>
      </c>
      <c r="V3298">
        <v>0</v>
      </c>
      <c r="W3298" t="s">
        <v>75</v>
      </c>
      <c r="Y3298">
        <v>9</v>
      </c>
      <c r="Z3298" t="s">
        <v>75</v>
      </c>
      <c r="AA3298" t="s">
        <v>74</v>
      </c>
      <c r="AB3298" t="s">
        <v>75</v>
      </c>
      <c r="AC3298">
        <v>0</v>
      </c>
      <c r="AD3298" t="s">
        <v>74</v>
      </c>
    </row>
    <row r="3299" spans="1:34" x14ac:dyDescent="0.6">
      <c r="A3299">
        <v>40653318104</v>
      </c>
      <c r="B3299" t="s">
        <v>1794</v>
      </c>
      <c r="C3299">
        <v>78662210154</v>
      </c>
      <c r="D3299" t="s">
        <v>1828</v>
      </c>
      <c r="E3299" s="3">
        <v>20000</v>
      </c>
      <c r="F3299">
        <v>9.9</v>
      </c>
      <c r="G3299" s="3">
        <v>15210</v>
      </c>
      <c r="H3299" s="3">
        <v>15210</v>
      </c>
      <c r="I3299">
        <v>0</v>
      </c>
      <c r="J3299" s="4">
        <v>44548</v>
      </c>
      <c r="K3299">
        <v>3</v>
      </c>
      <c r="L3299">
        <v>3</v>
      </c>
      <c r="M3299">
        <v>0</v>
      </c>
      <c r="N3299">
        <v>0</v>
      </c>
      <c r="O3299">
        <v>0</v>
      </c>
      <c r="P3299">
        <v>0</v>
      </c>
      <c r="Q3299" t="s">
        <v>73</v>
      </c>
      <c r="R3299">
        <v>0</v>
      </c>
      <c r="S3299" s="3">
        <v>1758</v>
      </c>
      <c r="T3299" t="s">
        <v>74</v>
      </c>
      <c r="U3299">
        <v>0</v>
      </c>
      <c r="V3299">
        <v>0</v>
      </c>
      <c r="W3299" t="s">
        <v>75</v>
      </c>
      <c r="Y3299">
        <v>9</v>
      </c>
      <c r="Z3299" t="s">
        <v>75</v>
      </c>
      <c r="AA3299" t="s">
        <v>74</v>
      </c>
      <c r="AB3299" t="s">
        <v>75</v>
      </c>
      <c r="AC3299">
        <v>0</v>
      </c>
      <c r="AD3299" t="s">
        <v>74</v>
      </c>
    </row>
    <row r="3300" spans="1:34" x14ac:dyDescent="0.6">
      <c r="A3300">
        <v>40653331511</v>
      </c>
      <c r="B3300" t="s">
        <v>1794</v>
      </c>
      <c r="C3300">
        <v>87538088309</v>
      </c>
      <c r="D3300" t="s">
        <v>1829</v>
      </c>
      <c r="E3300" s="3">
        <v>20000</v>
      </c>
      <c r="F3300">
        <v>9.9</v>
      </c>
      <c r="G3300" s="3">
        <v>15210</v>
      </c>
      <c r="H3300" s="3">
        <v>15210</v>
      </c>
      <c r="I3300">
        <v>0</v>
      </c>
      <c r="J3300" s="4">
        <v>44548</v>
      </c>
      <c r="K3300">
        <v>3</v>
      </c>
      <c r="L3300">
        <v>3</v>
      </c>
      <c r="M3300">
        <v>0</v>
      </c>
      <c r="N3300">
        <v>0</v>
      </c>
      <c r="O3300">
        <v>0</v>
      </c>
      <c r="P3300">
        <v>0</v>
      </c>
      <c r="Q3300" t="s">
        <v>73</v>
      </c>
      <c r="R3300">
        <v>0</v>
      </c>
      <c r="S3300" s="3">
        <v>1758</v>
      </c>
      <c r="T3300" t="s">
        <v>74</v>
      </c>
      <c r="U3300">
        <v>0</v>
      </c>
      <c r="V3300">
        <v>0</v>
      </c>
      <c r="Z3300" t="s">
        <v>75</v>
      </c>
      <c r="AA3300" t="s">
        <v>74</v>
      </c>
      <c r="AB3300" t="s">
        <v>75</v>
      </c>
      <c r="AC3300">
        <v>0</v>
      </c>
      <c r="AD3300" t="s">
        <v>74</v>
      </c>
    </row>
    <row r="3301" spans="1:34" x14ac:dyDescent="0.6">
      <c r="A3301">
        <v>40653408951</v>
      </c>
      <c r="B3301" t="s">
        <v>1794</v>
      </c>
      <c r="C3301">
        <v>86430702104</v>
      </c>
      <c r="D3301" t="s">
        <v>1830</v>
      </c>
      <c r="E3301" s="3">
        <v>20000</v>
      </c>
      <c r="F3301">
        <v>9.9</v>
      </c>
      <c r="G3301" s="3">
        <v>15213</v>
      </c>
      <c r="H3301" s="3">
        <v>15213</v>
      </c>
      <c r="I3301">
        <v>0</v>
      </c>
      <c r="J3301" s="4">
        <v>44548</v>
      </c>
      <c r="K3301">
        <v>3</v>
      </c>
      <c r="L3301">
        <v>3</v>
      </c>
      <c r="M3301">
        <v>0</v>
      </c>
      <c r="N3301">
        <v>0</v>
      </c>
      <c r="O3301">
        <v>0</v>
      </c>
      <c r="P3301">
        <v>0</v>
      </c>
      <c r="Q3301" t="s">
        <v>73</v>
      </c>
      <c r="R3301">
        <v>0</v>
      </c>
      <c r="S3301" s="3">
        <v>1758</v>
      </c>
      <c r="T3301" t="s">
        <v>74</v>
      </c>
      <c r="U3301">
        <v>0</v>
      </c>
      <c r="V3301">
        <v>0</v>
      </c>
      <c r="W3301" t="s">
        <v>75</v>
      </c>
      <c r="Y3301">
        <v>9</v>
      </c>
      <c r="Z3301" t="s">
        <v>75</v>
      </c>
      <c r="AA3301" t="s">
        <v>74</v>
      </c>
      <c r="AB3301" t="s">
        <v>75</v>
      </c>
      <c r="AC3301">
        <v>0</v>
      </c>
      <c r="AD3301" t="s">
        <v>74</v>
      </c>
    </row>
    <row r="3302" spans="1:34" x14ac:dyDescent="0.6">
      <c r="A3302">
        <v>40653492604</v>
      </c>
      <c r="B3302" t="s">
        <v>1794</v>
      </c>
      <c r="C3302">
        <v>86390276224</v>
      </c>
      <c r="D3302" t="s">
        <v>1831</v>
      </c>
      <c r="E3302" s="3">
        <v>20000</v>
      </c>
      <c r="F3302">
        <v>9.9</v>
      </c>
      <c r="G3302" s="3">
        <v>15216</v>
      </c>
      <c r="H3302" s="3">
        <v>15216</v>
      </c>
      <c r="I3302">
        <v>0</v>
      </c>
      <c r="J3302" s="4">
        <v>44548</v>
      </c>
      <c r="K3302">
        <v>3</v>
      </c>
      <c r="L3302">
        <v>3</v>
      </c>
      <c r="M3302">
        <v>0</v>
      </c>
      <c r="N3302">
        <v>0</v>
      </c>
      <c r="O3302">
        <v>0</v>
      </c>
      <c r="P3302">
        <v>0</v>
      </c>
      <c r="Q3302" t="s">
        <v>73</v>
      </c>
      <c r="R3302">
        <v>0</v>
      </c>
      <c r="S3302" s="3">
        <v>1758</v>
      </c>
      <c r="T3302" t="s">
        <v>74</v>
      </c>
      <c r="U3302">
        <v>0</v>
      </c>
      <c r="V3302">
        <v>0</v>
      </c>
      <c r="W3302" t="s">
        <v>75</v>
      </c>
      <c r="Y3302">
        <v>9</v>
      </c>
      <c r="Z3302" t="s">
        <v>75</v>
      </c>
      <c r="AA3302" t="s">
        <v>74</v>
      </c>
      <c r="AB3302" t="s">
        <v>75</v>
      </c>
      <c r="AC3302">
        <v>0</v>
      </c>
      <c r="AD3302" t="s">
        <v>74</v>
      </c>
    </row>
    <row r="3303" spans="1:34" x14ac:dyDescent="0.6">
      <c r="A3303">
        <v>40653502975</v>
      </c>
      <c r="B3303" t="s">
        <v>1794</v>
      </c>
      <c r="C3303">
        <v>86065386579</v>
      </c>
      <c r="D3303" t="s">
        <v>1832</v>
      </c>
      <c r="E3303" s="3">
        <v>20000</v>
      </c>
      <c r="F3303">
        <v>9.9</v>
      </c>
      <c r="G3303" s="3">
        <v>15194</v>
      </c>
      <c r="H3303" s="3">
        <v>15194</v>
      </c>
      <c r="I3303">
        <v>0</v>
      </c>
      <c r="J3303" s="4">
        <v>44548</v>
      </c>
      <c r="K3303">
        <v>3</v>
      </c>
      <c r="L3303">
        <v>3</v>
      </c>
      <c r="M3303">
        <v>0</v>
      </c>
      <c r="N3303">
        <v>0</v>
      </c>
      <c r="O3303">
        <v>0</v>
      </c>
      <c r="P3303">
        <v>0</v>
      </c>
      <c r="Q3303" t="s">
        <v>73</v>
      </c>
      <c r="R3303">
        <v>0</v>
      </c>
      <c r="S3303" s="3">
        <v>1758</v>
      </c>
      <c r="T3303" t="s">
        <v>74</v>
      </c>
      <c r="U3303">
        <v>0</v>
      </c>
      <c r="V3303">
        <v>0</v>
      </c>
      <c r="W3303" t="s">
        <v>75</v>
      </c>
      <c r="Y3303">
        <v>9</v>
      </c>
      <c r="Z3303" t="s">
        <v>75</v>
      </c>
      <c r="AA3303" t="s">
        <v>74</v>
      </c>
      <c r="AB3303" t="s">
        <v>75</v>
      </c>
      <c r="AC3303">
        <v>0</v>
      </c>
      <c r="AD3303" t="s">
        <v>74</v>
      </c>
    </row>
    <row r="3304" spans="1:34" x14ac:dyDescent="0.6">
      <c r="A3304">
        <v>40653511436</v>
      </c>
      <c r="B3304" t="s">
        <v>1794</v>
      </c>
      <c r="C3304">
        <v>88198686893</v>
      </c>
      <c r="D3304" t="s">
        <v>1833</v>
      </c>
      <c r="E3304" s="3">
        <v>20000</v>
      </c>
      <c r="F3304">
        <v>9.9</v>
      </c>
      <c r="G3304" s="3">
        <v>15209</v>
      </c>
      <c r="H3304" s="3">
        <v>15209</v>
      </c>
      <c r="I3304">
        <v>0</v>
      </c>
      <c r="J3304" s="4">
        <v>44548</v>
      </c>
      <c r="K3304">
        <v>3</v>
      </c>
      <c r="L3304">
        <v>3</v>
      </c>
      <c r="M3304">
        <v>0</v>
      </c>
      <c r="N3304">
        <v>0</v>
      </c>
      <c r="O3304">
        <v>0</v>
      </c>
      <c r="P3304">
        <v>0</v>
      </c>
      <c r="Q3304" t="s">
        <v>73</v>
      </c>
      <c r="R3304">
        <v>0</v>
      </c>
      <c r="S3304" s="3">
        <v>1758</v>
      </c>
      <c r="T3304" t="s">
        <v>74</v>
      </c>
      <c r="U3304">
        <v>0</v>
      </c>
      <c r="V3304">
        <v>0</v>
      </c>
      <c r="W3304" t="s">
        <v>75</v>
      </c>
      <c r="Y3304">
        <v>9</v>
      </c>
      <c r="Z3304" t="s">
        <v>75</v>
      </c>
      <c r="AA3304" t="s">
        <v>74</v>
      </c>
      <c r="AB3304" t="s">
        <v>75</v>
      </c>
      <c r="AC3304">
        <v>0</v>
      </c>
      <c r="AD3304" t="s">
        <v>74</v>
      </c>
    </row>
    <row r="3305" spans="1:34" x14ac:dyDescent="0.6">
      <c r="A3305">
        <v>40655328620</v>
      </c>
      <c r="B3305" t="s">
        <v>1794</v>
      </c>
      <c r="C3305">
        <v>86043035693</v>
      </c>
      <c r="D3305" t="s">
        <v>1834</v>
      </c>
      <c r="E3305" s="3">
        <v>20000</v>
      </c>
      <c r="F3305">
        <v>9.9</v>
      </c>
      <c r="G3305" s="3">
        <v>15194</v>
      </c>
      <c r="H3305" s="3">
        <v>15194</v>
      </c>
      <c r="I3305">
        <v>0</v>
      </c>
      <c r="J3305" s="4">
        <v>44550</v>
      </c>
      <c r="K3305">
        <v>3</v>
      </c>
      <c r="L3305">
        <v>3</v>
      </c>
      <c r="M3305">
        <v>0</v>
      </c>
      <c r="N3305">
        <v>0</v>
      </c>
      <c r="O3305">
        <v>0</v>
      </c>
      <c r="P3305">
        <v>0</v>
      </c>
      <c r="Q3305" t="s">
        <v>73</v>
      </c>
      <c r="R3305">
        <v>0</v>
      </c>
      <c r="S3305" s="3">
        <v>1758</v>
      </c>
      <c r="T3305" t="s">
        <v>74</v>
      </c>
      <c r="U3305">
        <v>0</v>
      </c>
      <c r="V3305">
        <v>0</v>
      </c>
      <c r="W3305" t="s">
        <v>75</v>
      </c>
      <c r="Y3305">
        <v>9</v>
      </c>
      <c r="Z3305" t="s">
        <v>75</v>
      </c>
      <c r="AA3305" t="s">
        <v>74</v>
      </c>
      <c r="AB3305" t="s">
        <v>75</v>
      </c>
      <c r="AC3305">
        <v>0</v>
      </c>
      <c r="AD3305" t="s">
        <v>74</v>
      </c>
    </row>
    <row r="3306" spans="1:34" x14ac:dyDescent="0.6">
      <c r="A3306">
        <v>40655343875</v>
      </c>
      <c r="B3306" t="s">
        <v>1794</v>
      </c>
      <c r="C3306">
        <v>85369700727</v>
      </c>
      <c r="D3306" t="s">
        <v>1835</v>
      </c>
      <c r="E3306" s="3">
        <v>20000</v>
      </c>
      <c r="F3306">
        <v>9.9</v>
      </c>
      <c r="G3306" s="3">
        <v>15204</v>
      </c>
      <c r="H3306" s="3">
        <v>15204</v>
      </c>
      <c r="I3306">
        <v>0</v>
      </c>
      <c r="J3306" s="4">
        <v>44550</v>
      </c>
      <c r="K3306">
        <v>3</v>
      </c>
      <c r="L3306">
        <v>3</v>
      </c>
      <c r="M3306">
        <v>0</v>
      </c>
      <c r="N3306">
        <v>0</v>
      </c>
      <c r="O3306">
        <v>0</v>
      </c>
      <c r="P3306">
        <v>0</v>
      </c>
      <c r="Q3306" t="s">
        <v>73</v>
      </c>
      <c r="R3306">
        <v>0</v>
      </c>
      <c r="S3306" s="3">
        <v>1758</v>
      </c>
      <c r="T3306" t="s">
        <v>74</v>
      </c>
      <c r="U3306">
        <v>0</v>
      </c>
      <c r="V3306">
        <v>0</v>
      </c>
      <c r="W3306" t="s">
        <v>75</v>
      </c>
      <c r="Y3306">
        <v>9</v>
      </c>
      <c r="Z3306" t="s">
        <v>75</v>
      </c>
      <c r="AA3306" t="s">
        <v>74</v>
      </c>
      <c r="AB3306" t="s">
        <v>75</v>
      </c>
      <c r="AC3306">
        <v>0</v>
      </c>
      <c r="AD3306" t="s">
        <v>74</v>
      </c>
    </row>
    <row r="3307" spans="1:34" x14ac:dyDescent="0.6">
      <c r="A3307">
        <v>40655444159</v>
      </c>
      <c r="B3307" t="s">
        <v>1794</v>
      </c>
      <c r="C3307">
        <v>87421933635</v>
      </c>
      <c r="D3307" t="s">
        <v>1836</v>
      </c>
      <c r="E3307" s="3">
        <v>20000</v>
      </c>
      <c r="F3307">
        <v>9.9</v>
      </c>
      <c r="G3307" s="3">
        <v>15194</v>
      </c>
      <c r="H3307" s="3">
        <v>15194</v>
      </c>
      <c r="I3307">
        <v>0</v>
      </c>
      <c r="J3307" s="4">
        <v>44550</v>
      </c>
      <c r="K3307">
        <v>3</v>
      </c>
      <c r="L3307">
        <v>3</v>
      </c>
      <c r="M3307">
        <v>0</v>
      </c>
      <c r="N3307">
        <v>0</v>
      </c>
      <c r="O3307">
        <v>0</v>
      </c>
      <c r="P3307">
        <v>0</v>
      </c>
      <c r="Q3307" t="s">
        <v>73</v>
      </c>
      <c r="R3307">
        <v>0</v>
      </c>
      <c r="S3307" s="3">
        <v>1758</v>
      </c>
      <c r="T3307" t="s">
        <v>74</v>
      </c>
      <c r="U3307">
        <v>0</v>
      </c>
      <c r="V3307">
        <v>0</v>
      </c>
      <c r="W3307" t="s">
        <v>75</v>
      </c>
      <c r="Y3307">
        <v>9</v>
      </c>
      <c r="Z3307" t="s">
        <v>75</v>
      </c>
      <c r="AA3307" t="s">
        <v>74</v>
      </c>
      <c r="AB3307" t="s">
        <v>75</v>
      </c>
      <c r="AC3307">
        <v>0</v>
      </c>
      <c r="AD3307" t="s">
        <v>74</v>
      </c>
    </row>
    <row r="3308" spans="1:34" x14ac:dyDescent="0.6">
      <c r="A3308">
        <v>40655456801</v>
      </c>
      <c r="B3308" t="s">
        <v>1794</v>
      </c>
      <c r="C3308">
        <v>87472357548</v>
      </c>
      <c r="D3308" t="s">
        <v>1837</v>
      </c>
      <c r="E3308" s="3">
        <v>20000</v>
      </c>
      <c r="F3308">
        <v>9.9</v>
      </c>
      <c r="G3308" s="3">
        <v>15194</v>
      </c>
      <c r="H3308" s="3">
        <v>15194</v>
      </c>
      <c r="I3308">
        <v>0</v>
      </c>
      <c r="J3308" s="4">
        <v>44550</v>
      </c>
      <c r="K3308">
        <v>3</v>
      </c>
      <c r="L3308">
        <v>3</v>
      </c>
      <c r="M3308">
        <v>0</v>
      </c>
      <c r="N3308">
        <v>0</v>
      </c>
      <c r="O3308">
        <v>0</v>
      </c>
      <c r="P3308">
        <v>0</v>
      </c>
      <c r="Q3308" t="s">
        <v>73</v>
      </c>
      <c r="R3308">
        <v>0</v>
      </c>
      <c r="S3308" s="3">
        <v>1758</v>
      </c>
      <c r="T3308" t="s">
        <v>74</v>
      </c>
      <c r="U3308">
        <v>0</v>
      </c>
      <c r="V3308">
        <v>0</v>
      </c>
      <c r="W3308" t="s">
        <v>75</v>
      </c>
      <c r="Y3308">
        <v>9</v>
      </c>
      <c r="Z3308" t="s">
        <v>75</v>
      </c>
      <c r="AA3308" t="s">
        <v>74</v>
      </c>
      <c r="AB3308" t="s">
        <v>75</v>
      </c>
      <c r="AC3308">
        <v>0</v>
      </c>
      <c r="AD3308" t="s">
        <v>74</v>
      </c>
    </row>
    <row r="3309" spans="1:34" x14ac:dyDescent="0.6">
      <c r="A3309">
        <v>40721091402</v>
      </c>
      <c r="B3309" t="s">
        <v>1794</v>
      </c>
      <c r="C3309">
        <v>89445020112</v>
      </c>
      <c r="D3309" t="s">
        <v>1838</v>
      </c>
      <c r="E3309" s="3">
        <v>20000</v>
      </c>
      <c r="F3309">
        <v>9.9</v>
      </c>
      <c r="G3309" s="3">
        <v>16860</v>
      </c>
      <c r="H3309" s="3">
        <v>16860</v>
      </c>
      <c r="I3309">
        <v>0</v>
      </c>
      <c r="J3309" s="4">
        <v>44578</v>
      </c>
      <c r="K3309">
        <v>2</v>
      </c>
      <c r="L3309">
        <v>2</v>
      </c>
      <c r="M3309">
        <v>0</v>
      </c>
      <c r="N3309">
        <v>0</v>
      </c>
      <c r="O3309">
        <v>0</v>
      </c>
      <c r="P3309">
        <v>0</v>
      </c>
      <c r="Q3309" t="s">
        <v>73</v>
      </c>
      <c r="R3309">
        <v>0</v>
      </c>
      <c r="S3309" s="3">
        <v>1758</v>
      </c>
      <c r="T3309" t="s">
        <v>74</v>
      </c>
      <c r="U3309">
        <v>0</v>
      </c>
      <c r="V3309">
        <v>0</v>
      </c>
      <c r="W3309" t="s">
        <v>75</v>
      </c>
      <c r="Y3309">
        <v>9</v>
      </c>
      <c r="Z3309" t="s">
        <v>75</v>
      </c>
      <c r="AA3309" t="s">
        <v>74</v>
      </c>
      <c r="AB3309" t="s">
        <v>75</v>
      </c>
      <c r="AC3309">
        <v>0</v>
      </c>
      <c r="AD3309" t="s">
        <v>74</v>
      </c>
      <c r="AE3309" t="s">
        <v>76</v>
      </c>
      <c r="AF3309" s="4">
        <v>44609</v>
      </c>
      <c r="AG3309">
        <v>0</v>
      </c>
    </row>
    <row r="3310" spans="1:34" x14ac:dyDescent="0.6">
      <c r="A3310" t="s">
        <v>14</v>
      </c>
      <c r="B3310" t="s">
        <v>15</v>
      </c>
      <c r="C3310" t="s">
        <v>16</v>
      </c>
      <c r="D3310" t="s">
        <v>17</v>
      </c>
      <c r="E3310" t="s">
        <v>18</v>
      </c>
      <c r="F3310" t="s">
        <v>19</v>
      </c>
      <c r="G3310" t="s">
        <v>69</v>
      </c>
      <c r="H3310" t="s">
        <v>70</v>
      </c>
      <c r="I3310" t="s">
        <v>21</v>
      </c>
      <c r="J3310" t="s">
        <v>19</v>
      </c>
      <c r="K3310" t="s">
        <v>22</v>
      </c>
      <c r="L3310" t="s">
        <v>22</v>
      </c>
      <c r="M3310" t="s">
        <v>22</v>
      </c>
      <c r="N3310" t="s">
        <v>23</v>
      </c>
      <c r="O3310" t="s">
        <v>22</v>
      </c>
      <c r="P3310" t="s">
        <v>24</v>
      </c>
      <c r="Q3310" t="s">
        <v>19</v>
      </c>
      <c r="R3310" t="s">
        <v>25</v>
      </c>
      <c r="S3310" t="s">
        <v>21</v>
      </c>
      <c r="T3310" t="s">
        <v>26</v>
      </c>
      <c r="U3310" t="s">
        <v>14</v>
      </c>
      <c r="V3310" t="s">
        <v>18</v>
      </c>
      <c r="W3310" t="s">
        <v>24</v>
      </c>
      <c r="X3310" t="s">
        <v>27</v>
      </c>
      <c r="Y3310" t="s">
        <v>25</v>
      </c>
      <c r="Z3310" t="s">
        <v>28</v>
      </c>
      <c r="AA3310" t="s">
        <v>29</v>
      </c>
      <c r="AB3310" t="s">
        <v>25</v>
      </c>
      <c r="AC3310" t="s">
        <v>18</v>
      </c>
      <c r="AD3310" t="s">
        <v>26</v>
      </c>
      <c r="AE3310" t="s">
        <v>29</v>
      </c>
      <c r="AF3310" t="s">
        <v>19</v>
      </c>
      <c r="AG3310" t="s">
        <v>30</v>
      </c>
      <c r="AH3310" t="s">
        <v>31</v>
      </c>
    </row>
    <row r="3312" spans="1:34" x14ac:dyDescent="0.6">
      <c r="A3312" t="s">
        <v>101</v>
      </c>
      <c r="B3312" t="s">
        <v>102</v>
      </c>
      <c r="C3312" t="s">
        <v>103</v>
      </c>
      <c r="D3312" t="s">
        <v>104</v>
      </c>
    </row>
    <row r="3314" spans="1:34" x14ac:dyDescent="0.6">
      <c r="A3314" t="s">
        <v>3</v>
      </c>
      <c r="B3314">
        <v>1</v>
      </c>
      <c r="C3314" t="s">
        <v>4</v>
      </c>
      <c r="D3314" t="s">
        <v>5</v>
      </c>
      <c r="E3314" t="s">
        <v>6</v>
      </c>
      <c r="F3314" s="1">
        <v>45383.166666666664</v>
      </c>
      <c r="G3314">
        <v>0</v>
      </c>
    </row>
    <row r="3315" spans="1:34" x14ac:dyDescent="0.6">
      <c r="A3315" t="s">
        <v>7</v>
      </c>
      <c r="E3315" t="s">
        <v>8</v>
      </c>
      <c r="F3315" s="2">
        <v>44621</v>
      </c>
    </row>
    <row r="3316" spans="1:34" x14ac:dyDescent="0.6">
      <c r="C3316" t="s">
        <v>9</v>
      </c>
      <c r="D3316" t="s">
        <v>10</v>
      </c>
    </row>
    <row r="3317" spans="1:34" x14ac:dyDescent="0.6">
      <c r="A3317" t="s">
        <v>11</v>
      </c>
      <c r="B3317" t="s">
        <v>12</v>
      </c>
      <c r="E3317" t="s">
        <v>1839</v>
      </c>
    </row>
    <row r="3318" spans="1:34" x14ac:dyDescent="0.6">
      <c r="A3318" t="s">
        <v>0</v>
      </c>
    </row>
    <row r="3319" spans="1:34" x14ac:dyDescent="0.6">
      <c r="A3319" t="s">
        <v>14</v>
      </c>
      <c r="B3319" t="s">
        <v>15</v>
      </c>
      <c r="C3319" t="s">
        <v>16</v>
      </c>
      <c r="D3319" t="s">
        <v>17</v>
      </c>
      <c r="E3319" t="s">
        <v>18</v>
      </c>
      <c r="F3319" t="s">
        <v>19</v>
      </c>
      <c r="G3319" t="s">
        <v>20</v>
      </c>
      <c r="H3319" t="s">
        <v>21</v>
      </c>
      <c r="I3319" t="s">
        <v>21</v>
      </c>
      <c r="J3319" t="s">
        <v>19</v>
      </c>
      <c r="K3319" t="s">
        <v>22</v>
      </c>
      <c r="L3319" t="s">
        <v>22</v>
      </c>
      <c r="M3319" t="s">
        <v>22</v>
      </c>
      <c r="N3319" t="s">
        <v>23</v>
      </c>
      <c r="O3319" t="s">
        <v>22</v>
      </c>
      <c r="P3319" t="s">
        <v>24</v>
      </c>
      <c r="Q3319" t="s">
        <v>19</v>
      </c>
      <c r="R3319" t="s">
        <v>25</v>
      </c>
      <c r="S3319" t="s">
        <v>21</v>
      </c>
      <c r="T3319" t="s">
        <v>26</v>
      </c>
      <c r="U3319" t="s">
        <v>14</v>
      </c>
      <c r="V3319" t="s">
        <v>18</v>
      </c>
      <c r="W3319" t="s">
        <v>24</v>
      </c>
      <c r="X3319" t="s">
        <v>27</v>
      </c>
      <c r="Y3319" t="s">
        <v>25</v>
      </c>
      <c r="Z3319" t="s">
        <v>28</v>
      </c>
      <c r="AA3319" t="s">
        <v>29</v>
      </c>
      <c r="AB3319" t="s">
        <v>25</v>
      </c>
      <c r="AC3319" t="s">
        <v>18</v>
      </c>
      <c r="AD3319" t="s">
        <v>26</v>
      </c>
      <c r="AE3319" t="s">
        <v>29</v>
      </c>
      <c r="AF3319" t="s">
        <v>19</v>
      </c>
      <c r="AG3319" t="s">
        <v>30</v>
      </c>
      <c r="AH3319" t="s">
        <v>31</v>
      </c>
    </row>
    <row r="3320" spans="1:34" x14ac:dyDescent="0.6">
      <c r="A3320" t="s">
        <v>32</v>
      </c>
      <c r="B3320" t="s">
        <v>33</v>
      </c>
      <c r="C3320" t="s">
        <v>34</v>
      </c>
      <c r="D3320" t="s">
        <v>35</v>
      </c>
      <c r="E3320" t="s">
        <v>36</v>
      </c>
      <c r="F3320" t="s">
        <v>37</v>
      </c>
      <c r="G3320" t="s">
        <v>38</v>
      </c>
      <c r="H3320" t="s">
        <v>39</v>
      </c>
      <c r="I3320" t="s">
        <v>40</v>
      </c>
      <c r="J3320" t="s">
        <v>41</v>
      </c>
      <c r="K3320" t="s">
        <v>42</v>
      </c>
      <c r="L3320" t="s">
        <v>42</v>
      </c>
      <c r="M3320" t="s">
        <v>42</v>
      </c>
      <c r="N3320" t="s">
        <v>43</v>
      </c>
      <c r="O3320" t="s">
        <v>44</v>
      </c>
      <c r="P3320" t="s">
        <v>45</v>
      </c>
      <c r="Q3320" t="s">
        <v>46</v>
      </c>
      <c r="R3320" t="s">
        <v>47</v>
      </c>
      <c r="S3320" t="s">
        <v>48</v>
      </c>
      <c r="T3320" t="s">
        <v>49</v>
      </c>
      <c r="U3320" t="s">
        <v>50</v>
      </c>
      <c r="V3320" t="s">
        <v>51</v>
      </c>
      <c r="W3320" t="s">
        <v>52</v>
      </c>
      <c r="X3320" t="s">
        <v>53</v>
      </c>
      <c r="Y3320" t="s">
        <v>54</v>
      </c>
      <c r="Z3320" t="s">
        <v>55</v>
      </c>
      <c r="AA3320" t="s">
        <v>56</v>
      </c>
      <c r="AB3320" t="s">
        <v>57</v>
      </c>
      <c r="AC3320" t="s">
        <v>58</v>
      </c>
      <c r="AD3320" t="s">
        <v>59</v>
      </c>
      <c r="AE3320" t="s">
        <v>60</v>
      </c>
      <c r="AF3320" t="s">
        <v>61</v>
      </c>
      <c r="AG3320" t="s">
        <v>62</v>
      </c>
    </row>
    <row r="3321" spans="1:34" x14ac:dyDescent="0.6">
      <c r="J3321" t="s">
        <v>63</v>
      </c>
      <c r="K3321" t="s">
        <v>64</v>
      </c>
      <c r="L3321" t="s">
        <v>65</v>
      </c>
      <c r="M3321" t="s">
        <v>66</v>
      </c>
      <c r="N3321" t="s">
        <v>67</v>
      </c>
      <c r="O3321" t="s">
        <v>67</v>
      </c>
      <c r="P3321" t="s">
        <v>68</v>
      </c>
    </row>
    <row r="3322" spans="1:34" x14ac:dyDescent="0.6">
      <c r="A3322" t="s">
        <v>14</v>
      </c>
      <c r="B3322" t="s">
        <v>15</v>
      </c>
      <c r="C3322" t="s">
        <v>16</v>
      </c>
      <c r="D3322" t="s">
        <v>17</v>
      </c>
      <c r="E3322" t="s">
        <v>18</v>
      </c>
      <c r="F3322" t="s">
        <v>19</v>
      </c>
      <c r="G3322" t="s">
        <v>69</v>
      </c>
      <c r="H3322" t="s">
        <v>70</v>
      </c>
      <c r="I3322" t="s">
        <v>21</v>
      </c>
      <c r="J3322" t="s">
        <v>19</v>
      </c>
      <c r="K3322" t="s">
        <v>22</v>
      </c>
      <c r="L3322" t="s">
        <v>22</v>
      </c>
      <c r="M3322" t="s">
        <v>22</v>
      </c>
      <c r="N3322" t="s">
        <v>23</v>
      </c>
      <c r="O3322" t="s">
        <v>22</v>
      </c>
      <c r="P3322" t="s">
        <v>24</v>
      </c>
      <c r="Q3322" t="s">
        <v>19</v>
      </c>
      <c r="R3322" t="s">
        <v>25</v>
      </c>
      <c r="S3322" t="s">
        <v>21</v>
      </c>
      <c r="T3322" t="s">
        <v>26</v>
      </c>
      <c r="U3322" t="s">
        <v>14</v>
      </c>
      <c r="V3322" t="s">
        <v>18</v>
      </c>
      <c r="W3322" t="s">
        <v>24</v>
      </c>
      <c r="X3322" t="s">
        <v>27</v>
      </c>
      <c r="Y3322" t="s">
        <v>25</v>
      </c>
      <c r="Z3322" t="s">
        <v>28</v>
      </c>
      <c r="AA3322" t="s">
        <v>29</v>
      </c>
      <c r="AB3322" t="s">
        <v>25</v>
      </c>
      <c r="AC3322" t="s">
        <v>18</v>
      </c>
      <c r="AD3322" t="s">
        <v>26</v>
      </c>
      <c r="AE3322" t="s">
        <v>29</v>
      </c>
      <c r="AF3322" t="s">
        <v>19</v>
      </c>
      <c r="AG3322" t="s">
        <v>30</v>
      </c>
      <c r="AH3322" t="s">
        <v>31</v>
      </c>
    </row>
    <row r="3323" spans="1:34" x14ac:dyDescent="0.6">
      <c r="A3323">
        <v>40873059633</v>
      </c>
      <c r="B3323" t="s">
        <v>1794</v>
      </c>
      <c r="C3323">
        <v>85914041313</v>
      </c>
      <c r="D3323" t="s">
        <v>1840</v>
      </c>
      <c r="E3323" s="3">
        <v>20000</v>
      </c>
      <c r="F3323">
        <v>9.9</v>
      </c>
      <c r="G3323" s="3">
        <v>20038</v>
      </c>
      <c r="H3323" s="3">
        <v>20038</v>
      </c>
      <c r="I3323">
        <v>0</v>
      </c>
      <c r="J3323" s="4">
        <v>44644</v>
      </c>
      <c r="K3323">
        <v>1</v>
      </c>
      <c r="L3323">
        <v>1</v>
      </c>
      <c r="M3323">
        <v>0</v>
      </c>
      <c r="N3323">
        <v>0</v>
      </c>
      <c r="O3323">
        <v>0</v>
      </c>
      <c r="P3323">
        <v>0</v>
      </c>
      <c r="Q3323" t="s">
        <v>73</v>
      </c>
      <c r="R3323">
        <v>0</v>
      </c>
      <c r="S3323" s="3">
        <v>1910</v>
      </c>
      <c r="T3323" t="s">
        <v>74</v>
      </c>
      <c r="U3323">
        <v>0</v>
      </c>
      <c r="V3323">
        <v>0</v>
      </c>
      <c r="W3323" t="s">
        <v>75</v>
      </c>
      <c r="Y3323">
        <v>9</v>
      </c>
      <c r="Z3323" t="s">
        <v>75</v>
      </c>
      <c r="AA3323" t="s">
        <v>74</v>
      </c>
      <c r="AB3323" t="s">
        <v>75</v>
      </c>
      <c r="AC3323">
        <v>0</v>
      </c>
      <c r="AD3323" t="s">
        <v>74</v>
      </c>
    </row>
    <row r="3324" spans="1:34" x14ac:dyDescent="0.6">
      <c r="A3324">
        <v>40873071435</v>
      </c>
      <c r="B3324" t="s">
        <v>1794</v>
      </c>
      <c r="C3324">
        <v>85418133526</v>
      </c>
      <c r="D3324" t="s">
        <v>1841</v>
      </c>
      <c r="E3324" s="3">
        <v>20000</v>
      </c>
      <c r="F3324">
        <v>9.9</v>
      </c>
      <c r="G3324" s="3">
        <v>20038</v>
      </c>
      <c r="H3324" s="3">
        <v>20038</v>
      </c>
      <c r="I3324">
        <v>0</v>
      </c>
      <c r="J3324" s="4">
        <v>44645</v>
      </c>
      <c r="K3324">
        <v>1</v>
      </c>
      <c r="L3324">
        <v>1</v>
      </c>
      <c r="M3324">
        <v>0</v>
      </c>
      <c r="N3324">
        <v>0</v>
      </c>
      <c r="O3324">
        <v>0</v>
      </c>
      <c r="P3324">
        <v>0</v>
      </c>
      <c r="Q3324" t="s">
        <v>73</v>
      </c>
      <c r="R3324">
        <v>0</v>
      </c>
      <c r="S3324" s="3">
        <v>1758</v>
      </c>
      <c r="T3324" t="s">
        <v>74</v>
      </c>
      <c r="U3324">
        <v>0</v>
      </c>
      <c r="V3324">
        <v>0</v>
      </c>
      <c r="W3324" t="s">
        <v>75</v>
      </c>
      <c r="Y3324">
        <v>9</v>
      </c>
      <c r="Z3324" t="s">
        <v>75</v>
      </c>
      <c r="AA3324" t="s">
        <v>74</v>
      </c>
      <c r="AB3324" t="s">
        <v>75</v>
      </c>
      <c r="AC3324">
        <v>0</v>
      </c>
      <c r="AD3324" t="s">
        <v>74</v>
      </c>
    </row>
    <row r="3325" spans="1:34" x14ac:dyDescent="0.6">
      <c r="A3325">
        <v>40873168949</v>
      </c>
      <c r="B3325" t="s">
        <v>1794</v>
      </c>
      <c r="C3325">
        <v>86708198180</v>
      </c>
      <c r="D3325" t="s">
        <v>1842</v>
      </c>
      <c r="E3325" s="3">
        <v>20000</v>
      </c>
      <c r="F3325">
        <v>9.9</v>
      </c>
      <c r="G3325" s="3">
        <v>20038</v>
      </c>
      <c r="H3325" s="3">
        <v>20038</v>
      </c>
      <c r="I3325">
        <v>0</v>
      </c>
      <c r="J3325" s="4">
        <v>44645</v>
      </c>
      <c r="K3325">
        <v>1</v>
      </c>
      <c r="L3325">
        <v>1</v>
      </c>
      <c r="M3325">
        <v>0</v>
      </c>
      <c r="N3325">
        <v>0</v>
      </c>
      <c r="O3325">
        <v>0</v>
      </c>
      <c r="P3325">
        <v>0</v>
      </c>
      <c r="Q3325" t="s">
        <v>73</v>
      </c>
      <c r="R3325">
        <v>0</v>
      </c>
      <c r="S3325" s="3">
        <v>1910</v>
      </c>
      <c r="T3325" t="s">
        <v>74</v>
      </c>
      <c r="U3325">
        <v>0</v>
      </c>
      <c r="V3325">
        <v>0</v>
      </c>
      <c r="W3325" t="s">
        <v>75</v>
      </c>
      <c r="Y3325">
        <v>9</v>
      </c>
      <c r="Z3325" t="s">
        <v>75</v>
      </c>
      <c r="AA3325" t="s">
        <v>74</v>
      </c>
      <c r="AB3325" t="s">
        <v>75</v>
      </c>
      <c r="AC3325">
        <v>0</v>
      </c>
      <c r="AD3325" t="s">
        <v>74</v>
      </c>
    </row>
    <row r="3326" spans="1:34" x14ac:dyDescent="0.6">
      <c r="A3326">
        <v>40880229438</v>
      </c>
      <c r="B3326" t="s">
        <v>1794</v>
      </c>
      <c r="C3326">
        <v>90674058964</v>
      </c>
      <c r="D3326" t="s">
        <v>1843</v>
      </c>
      <c r="E3326" s="3">
        <v>20000</v>
      </c>
      <c r="F3326">
        <v>9.9</v>
      </c>
      <c r="G3326" s="3">
        <v>20022</v>
      </c>
      <c r="H3326" s="3">
        <v>20022</v>
      </c>
      <c r="I3326">
        <v>0</v>
      </c>
      <c r="J3326" s="4">
        <v>44648</v>
      </c>
      <c r="K3326">
        <v>1</v>
      </c>
      <c r="L3326">
        <v>1</v>
      </c>
      <c r="M3326">
        <v>0</v>
      </c>
      <c r="N3326">
        <v>0</v>
      </c>
      <c r="O3326">
        <v>0</v>
      </c>
      <c r="P3326">
        <v>0</v>
      </c>
      <c r="Q3326" t="s">
        <v>73</v>
      </c>
      <c r="R3326">
        <v>0</v>
      </c>
      <c r="S3326" s="3">
        <v>1910</v>
      </c>
      <c r="T3326" t="s">
        <v>74</v>
      </c>
      <c r="U3326">
        <v>0</v>
      </c>
      <c r="V3326">
        <v>0</v>
      </c>
      <c r="W3326" t="s">
        <v>75</v>
      </c>
      <c r="Y3326">
        <v>9</v>
      </c>
      <c r="Z3326" t="s">
        <v>75</v>
      </c>
      <c r="AA3326" t="s">
        <v>74</v>
      </c>
      <c r="AB3326" t="s">
        <v>75</v>
      </c>
      <c r="AC3326">
        <v>0</v>
      </c>
      <c r="AD3326" t="s">
        <v>74</v>
      </c>
    </row>
    <row r="3327" spans="1:34" x14ac:dyDescent="0.6">
      <c r="A3327">
        <v>40527406823</v>
      </c>
      <c r="B3327" t="s">
        <v>1794</v>
      </c>
      <c r="C3327">
        <v>85158900850</v>
      </c>
      <c r="D3327" t="s">
        <v>1844</v>
      </c>
      <c r="E3327" s="3">
        <v>20000</v>
      </c>
      <c r="F3327">
        <v>9.9</v>
      </c>
      <c r="G3327" s="3">
        <v>11844</v>
      </c>
      <c r="H3327" s="3">
        <v>13602</v>
      </c>
      <c r="I3327" s="3">
        <v>1758</v>
      </c>
      <c r="J3327" s="4">
        <v>44494</v>
      </c>
      <c r="K3327">
        <v>5</v>
      </c>
      <c r="L3327">
        <v>4</v>
      </c>
      <c r="M3327">
        <v>1</v>
      </c>
      <c r="N3327">
        <v>1</v>
      </c>
      <c r="O3327">
        <v>1</v>
      </c>
      <c r="P3327">
        <v>701</v>
      </c>
      <c r="Q3327" t="s">
        <v>73</v>
      </c>
      <c r="R3327">
        <v>0</v>
      </c>
      <c r="S3327" s="3">
        <v>1758</v>
      </c>
      <c r="T3327" s="4">
        <v>44640</v>
      </c>
      <c r="U3327">
        <v>0</v>
      </c>
      <c r="V3327">
        <v>0</v>
      </c>
      <c r="W3327" t="s">
        <v>75</v>
      </c>
      <c r="Y3327">
        <v>3</v>
      </c>
      <c r="Z3327" t="s">
        <v>75</v>
      </c>
      <c r="AA3327" t="s">
        <v>74</v>
      </c>
      <c r="AB3327" t="s">
        <v>75</v>
      </c>
      <c r="AC3327">
        <v>0</v>
      </c>
      <c r="AD3327" t="s">
        <v>74</v>
      </c>
      <c r="AE3327" t="s">
        <v>173</v>
      </c>
      <c r="AF3327" s="4">
        <v>44640</v>
      </c>
      <c r="AG3327">
        <v>701</v>
      </c>
    </row>
    <row r="3328" spans="1:34" x14ac:dyDescent="0.6">
      <c r="A3328">
        <v>40538329162</v>
      </c>
      <c r="B3328" t="s">
        <v>1794</v>
      </c>
      <c r="C3328">
        <v>80084065816</v>
      </c>
      <c r="D3328" t="s">
        <v>1845</v>
      </c>
      <c r="E3328" s="3">
        <v>20000</v>
      </c>
      <c r="F3328">
        <v>9.9</v>
      </c>
      <c r="G3328" s="3">
        <v>11884</v>
      </c>
      <c r="H3328" s="3">
        <v>13642</v>
      </c>
      <c r="I3328" s="3">
        <v>1758</v>
      </c>
      <c r="J3328" s="4">
        <v>44497</v>
      </c>
      <c r="K3328">
        <v>5</v>
      </c>
      <c r="L3328">
        <v>4</v>
      </c>
      <c r="M3328">
        <v>1</v>
      </c>
      <c r="N3328">
        <v>1</v>
      </c>
      <c r="O3328">
        <v>1</v>
      </c>
      <c r="P3328">
        <v>701</v>
      </c>
      <c r="Q3328" t="s">
        <v>73</v>
      </c>
      <c r="R3328">
        <v>0</v>
      </c>
      <c r="S3328" s="3">
        <v>1758</v>
      </c>
      <c r="T3328" s="4">
        <v>44645</v>
      </c>
      <c r="U3328">
        <v>0</v>
      </c>
      <c r="V3328">
        <v>0</v>
      </c>
      <c r="W3328" t="s">
        <v>75</v>
      </c>
      <c r="Y3328">
        <v>3</v>
      </c>
      <c r="Z3328" t="s">
        <v>75</v>
      </c>
      <c r="AA3328" t="s">
        <v>74</v>
      </c>
      <c r="AB3328" t="s">
        <v>75</v>
      </c>
      <c r="AC3328">
        <v>0</v>
      </c>
      <c r="AD3328" t="s">
        <v>74</v>
      </c>
      <c r="AE3328" t="s">
        <v>173</v>
      </c>
      <c r="AF3328" s="4">
        <v>44645</v>
      </c>
      <c r="AG3328">
        <v>701</v>
      </c>
    </row>
    <row r="3329" spans="1:34" x14ac:dyDescent="0.6">
      <c r="A3329">
        <v>40540615228</v>
      </c>
      <c r="B3329" t="s">
        <v>1794</v>
      </c>
      <c r="C3329">
        <v>87898786287</v>
      </c>
      <c r="D3329" t="s">
        <v>1846</v>
      </c>
      <c r="E3329" s="3">
        <v>20000</v>
      </c>
      <c r="F3329">
        <v>9.9</v>
      </c>
      <c r="G3329" s="3">
        <v>11890</v>
      </c>
      <c r="H3329" s="3">
        <v>13648</v>
      </c>
      <c r="I3329" s="3">
        <v>1758</v>
      </c>
      <c r="J3329" s="4">
        <v>44498</v>
      </c>
      <c r="K3329">
        <v>5</v>
      </c>
      <c r="L3329">
        <v>4</v>
      </c>
      <c r="M3329">
        <v>1</v>
      </c>
      <c r="N3329">
        <v>1</v>
      </c>
      <c r="O3329">
        <v>1</v>
      </c>
      <c r="P3329">
        <v>701</v>
      </c>
      <c r="Q3329" t="s">
        <v>73</v>
      </c>
      <c r="R3329">
        <v>0</v>
      </c>
      <c r="S3329" s="3">
        <v>1758</v>
      </c>
      <c r="T3329" s="4">
        <v>44646</v>
      </c>
      <c r="U3329">
        <v>0</v>
      </c>
      <c r="V3329">
        <v>0</v>
      </c>
      <c r="W3329" t="s">
        <v>75</v>
      </c>
      <c r="Y3329">
        <v>3</v>
      </c>
      <c r="Z3329" t="s">
        <v>75</v>
      </c>
      <c r="AA3329" t="s">
        <v>74</v>
      </c>
      <c r="AB3329" t="s">
        <v>75</v>
      </c>
      <c r="AC3329">
        <v>0</v>
      </c>
      <c r="AD3329" t="s">
        <v>74</v>
      </c>
      <c r="AE3329" t="s">
        <v>173</v>
      </c>
      <c r="AF3329" s="4">
        <v>44646</v>
      </c>
      <c r="AG3329">
        <v>701</v>
      </c>
    </row>
    <row r="3330" spans="1:34" x14ac:dyDescent="0.6">
      <c r="A3330">
        <v>40721097200</v>
      </c>
      <c r="B3330" t="s">
        <v>1794</v>
      </c>
      <c r="C3330">
        <v>90479447216</v>
      </c>
      <c r="D3330" t="s">
        <v>1847</v>
      </c>
      <c r="E3330" s="3">
        <v>20000</v>
      </c>
      <c r="F3330">
        <v>9.9</v>
      </c>
      <c r="G3330" s="3">
        <v>16852</v>
      </c>
      <c r="H3330" s="3">
        <v>16860</v>
      </c>
      <c r="I3330">
        <v>8</v>
      </c>
      <c r="J3330" s="4">
        <v>44578</v>
      </c>
      <c r="K3330">
        <v>2</v>
      </c>
      <c r="L3330">
        <v>2</v>
      </c>
      <c r="M3330">
        <v>0</v>
      </c>
      <c r="N3330">
        <v>1</v>
      </c>
      <c r="O3330">
        <v>1</v>
      </c>
      <c r="P3330">
        <v>701</v>
      </c>
      <c r="Q3330" t="s">
        <v>73</v>
      </c>
      <c r="R3330">
        <v>0</v>
      </c>
      <c r="S3330" s="3">
        <v>1758</v>
      </c>
      <c r="T3330" s="4">
        <v>44637</v>
      </c>
      <c r="U3330">
        <v>0</v>
      </c>
      <c r="V3330">
        <v>0</v>
      </c>
      <c r="W3330" t="s">
        <v>75</v>
      </c>
      <c r="Y3330">
        <v>3</v>
      </c>
      <c r="Z3330" t="s">
        <v>75</v>
      </c>
      <c r="AA3330" t="s">
        <v>74</v>
      </c>
      <c r="AB3330" t="s">
        <v>75</v>
      </c>
      <c r="AC3330">
        <v>0</v>
      </c>
      <c r="AD3330" t="s">
        <v>74</v>
      </c>
      <c r="AE3330" t="s">
        <v>173</v>
      </c>
      <c r="AF3330" s="4">
        <v>44637</v>
      </c>
      <c r="AG3330">
        <v>701</v>
      </c>
    </row>
    <row r="3331" spans="1:34" x14ac:dyDescent="0.6">
      <c r="A3331">
        <v>40721166628</v>
      </c>
      <c r="B3331" t="s">
        <v>1794</v>
      </c>
      <c r="C3331">
        <v>87176981654</v>
      </c>
      <c r="D3331" t="s">
        <v>1848</v>
      </c>
      <c r="E3331" s="3">
        <v>20000</v>
      </c>
      <c r="F3331">
        <v>9.9</v>
      </c>
      <c r="G3331" s="3">
        <v>16839</v>
      </c>
      <c r="H3331" s="3">
        <v>16847</v>
      </c>
      <c r="I3331">
        <v>8</v>
      </c>
      <c r="J3331" s="4">
        <v>44578</v>
      </c>
      <c r="K3331">
        <v>2</v>
      </c>
      <c r="L3331">
        <v>2</v>
      </c>
      <c r="M3331">
        <v>0</v>
      </c>
      <c r="N3331">
        <v>1</v>
      </c>
      <c r="O3331">
        <v>1</v>
      </c>
      <c r="P3331">
        <v>701</v>
      </c>
      <c r="Q3331" t="s">
        <v>73</v>
      </c>
      <c r="R3331">
        <v>0</v>
      </c>
      <c r="S3331" s="3">
        <v>1758</v>
      </c>
      <c r="T3331" s="4">
        <v>44636</v>
      </c>
      <c r="U3331">
        <v>0</v>
      </c>
      <c r="V3331">
        <v>0</v>
      </c>
      <c r="W3331" t="s">
        <v>75</v>
      </c>
      <c r="Y3331">
        <v>3</v>
      </c>
      <c r="Z3331" t="s">
        <v>75</v>
      </c>
      <c r="AA3331" t="s">
        <v>74</v>
      </c>
      <c r="AB3331" t="s">
        <v>75</v>
      </c>
      <c r="AC3331">
        <v>0</v>
      </c>
      <c r="AD3331" t="s">
        <v>74</v>
      </c>
      <c r="AE3331" t="s">
        <v>173</v>
      </c>
      <c r="AF3331" s="4">
        <v>44636</v>
      </c>
      <c r="AG3331">
        <v>701</v>
      </c>
    </row>
    <row r="3332" spans="1:34" x14ac:dyDescent="0.6">
      <c r="A3332">
        <v>40721172654</v>
      </c>
      <c r="B3332" t="s">
        <v>1794</v>
      </c>
      <c r="C3332">
        <v>88195534025</v>
      </c>
      <c r="D3332" t="s">
        <v>1685</v>
      </c>
      <c r="E3332" s="3">
        <v>20000</v>
      </c>
      <c r="F3332">
        <v>9.9</v>
      </c>
      <c r="G3332" s="3">
        <v>16844</v>
      </c>
      <c r="H3332" s="3">
        <v>16852</v>
      </c>
      <c r="I3332">
        <v>8</v>
      </c>
      <c r="J3332" s="4">
        <v>44578</v>
      </c>
      <c r="K3332">
        <v>2</v>
      </c>
      <c r="L3332">
        <v>2</v>
      </c>
      <c r="M3332">
        <v>0</v>
      </c>
      <c r="N3332">
        <v>1</v>
      </c>
      <c r="O3332">
        <v>1</v>
      </c>
      <c r="P3332">
        <v>701</v>
      </c>
      <c r="Q3332" t="s">
        <v>73</v>
      </c>
      <c r="R3332">
        <v>0</v>
      </c>
      <c r="S3332" s="3">
        <v>1758</v>
      </c>
      <c r="T3332" s="4">
        <v>44636</v>
      </c>
      <c r="U3332">
        <v>0</v>
      </c>
      <c r="V3332">
        <v>0</v>
      </c>
      <c r="W3332" t="s">
        <v>75</v>
      </c>
      <c r="Y3332">
        <v>3</v>
      </c>
      <c r="Z3332" t="s">
        <v>75</v>
      </c>
      <c r="AA3332" t="s">
        <v>74</v>
      </c>
      <c r="AB3332" t="s">
        <v>75</v>
      </c>
      <c r="AC3332">
        <v>0</v>
      </c>
      <c r="AD3332" t="s">
        <v>74</v>
      </c>
      <c r="AE3332" t="s">
        <v>173</v>
      </c>
      <c r="AF3332" s="4">
        <v>44636</v>
      </c>
      <c r="AG3332">
        <v>701</v>
      </c>
    </row>
    <row r="3333" spans="1:34" x14ac:dyDescent="0.6">
      <c r="A3333">
        <v>40721188950</v>
      </c>
      <c r="B3333" t="s">
        <v>1794</v>
      </c>
      <c r="C3333">
        <v>85004003084</v>
      </c>
      <c r="D3333" t="s">
        <v>1319</v>
      </c>
      <c r="E3333" s="3">
        <v>20000</v>
      </c>
      <c r="F3333">
        <v>9.9</v>
      </c>
      <c r="G3333" s="3">
        <v>16844</v>
      </c>
      <c r="H3333" s="3">
        <v>16852</v>
      </c>
      <c r="I3333">
        <v>8</v>
      </c>
      <c r="J3333" s="4">
        <v>44578</v>
      </c>
      <c r="K3333">
        <v>2</v>
      </c>
      <c r="L3333">
        <v>2</v>
      </c>
      <c r="M3333">
        <v>0</v>
      </c>
      <c r="N3333">
        <v>1</v>
      </c>
      <c r="O3333">
        <v>1</v>
      </c>
      <c r="P3333">
        <v>701</v>
      </c>
      <c r="Q3333" t="s">
        <v>73</v>
      </c>
      <c r="R3333">
        <v>0</v>
      </c>
      <c r="S3333" s="3">
        <v>1758</v>
      </c>
      <c r="T3333" s="4">
        <v>44636</v>
      </c>
      <c r="U3333">
        <v>0</v>
      </c>
      <c r="V3333">
        <v>0</v>
      </c>
      <c r="W3333" t="s">
        <v>75</v>
      </c>
      <c r="Y3333">
        <v>3</v>
      </c>
      <c r="Z3333" t="s">
        <v>75</v>
      </c>
      <c r="AA3333" t="s">
        <v>74</v>
      </c>
      <c r="AB3333" t="s">
        <v>75</v>
      </c>
      <c r="AC3333">
        <v>0</v>
      </c>
      <c r="AD3333" t="s">
        <v>74</v>
      </c>
      <c r="AE3333" t="s">
        <v>173</v>
      </c>
      <c r="AF3333" s="4">
        <v>44636</v>
      </c>
      <c r="AG3333">
        <v>701</v>
      </c>
    </row>
    <row r="3334" spans="1:34" x14ac:dyDescent="0.6">
      <c r="A3334">
        <v>40721260789</v>
      </c>
      <c r="B3334" t="s">
        <v>1794</v>
      </c>
      <c r="C3334">
        <v>86019105732</v>
      </c>
      <c r="D3334" t="s">
        <v>1849</v>
      </c>
      <c r="E3334" s="3">
        <v>20000</v>
      </c>
      <c r="F3334">
        <v>9.9</v>
      </c>
      <c r="G3334" s="3">
        <v>16841</v>
      </c>
      <c r="H3334" s="3">
        <v>16849</v>
      </c>
      <c r="I3334">
        <v>8</v>
      </c>
      <c r="J3334" s="4">
        <v>44578</v>
      </c>
      <c r="K3334">
        <v>2</v>
      </c>
      <c r="L3334">
        <v>2</v>
      </c>
      <c r="M3334">
        <v>0</v>
      </c>
      <c r="N3334">
        <v>1</v>
      </c>
      <c r="O3334">
        <v>1</v>
      </c>
      <c r="P3334">
        <v>701</v>
      </c>
      <c r="Q3334" t="s">
        <v>73</v>
      </c>
      <c r="R3334">
        <v>0</v>
      </c>
      <c r="S3334" s="3">
        <v>1758</v>
      </c>
      <c r="T3334" s="4">
        <v>44636</v>
      </c>
      <c r="U3334">
        <v>0</v>
      </c>
      <c r="V3334">
        <v>0</v>
      </c>
      <c r="W3334" t="s">
        <v>75</v>
      </c>
      <c r="Y3334">
        <v>3</v>
      </c>
      <c r="Z3334" t="s">
        <v>75</v>
      </c>
      <c r="AA3334" t="s">
        <v>74</v>
      </c>
      <c r="AB3334" t="s">
        <v>75</v>
      </c>
      <c r="AC3334">
        <v>0</v>
      </c>
      <c r="AD3334" t="s">
        <v>74</v>
      </c>
      <c r="AE3334" t="s">
        <v>173</v>
      </c>
      <c r="AF3334" s="4">
        <v>44636</v>
      </c>
      <c r="AG3334">
        <v>701</v>
      </c>
    </row>
    <row r="3335" spans="1:34" x14ac:dyDescent="0.6">
      <c r="A3335">
        <v>40762299209</v>
      </c>
      <c r="B3335" t="s">
        <v>1794</v>
      </c>
      <c r="C3335">
        <v>88229420499</v>
      </c>
      <c r="D3335" t="s">
        <v>1850</v>
      </c>
      <c r="E3335" s="3">
        <v>20000</v>
      </c>
      <c r="F3335">
        <v>9.9</v>
      </c>
      <c r="G3335" s="3">
        <v>18380</v>
      </c>
      <c r="H3335" s="3">
        <v>18532</v>
      </c>
      <c r="I3335">
        <v>152</v>
      </c>
      <c r="J3335" s="4">
        <v>44596</v>
      </c>
      <c r="K3335">
        <v>1</v>
      </c>
      <c r="L3335">
        <v>1</v>
      </c>
      <c r="M3335">
        <v>0</v>
      </c>
      <c r="N3335">
        <v>1</v>
      </c>
      <c r="O3335">
        <v>1</v>
      </c>
      <c r="P3335">
        <v>701</v>
      </c>
      <c r="Q3335" t="s">
        <v>73</v>
      </c>
      <c r="R3335">
        <v>0</v>
      </c>
      <c r="S3335" s="3">
        <v>1910</v>
      </c>
      <c r="T3335" s="4">
        <v>44650</v>
      </c>
      <c r="U3335">
        <v>0</v>
      </c>
      <c r="V3335">
        <v>0</v>
      </c>
      <c r="W3335" t="s">
        <v>75</v>
      </c>
      <c r="Y3335">
        <v>3</v>
      </c>
      <c r="Z3335" t="s">
        <v>75</v>
      </c>
      <c r="AA3335" t="s">
        <v>74</v>
      </c>
      <c r="AB3335" t="s">
        <v>75</v>
      </c>
      <c r="AC3335">
        <v>0</v>
      </c>
      <c r="AD3335" t="s">
        <v>74</v>
      </c>
      <c r="AE3335" t="s">
        <v>173</v>
      </c>
      <c r="AF3335" s="4">
        <v>44650</v>
      </c>
      <c r="AG3335">
        <v>701</v>
      </c>
    </row>
    <row r="3336" spans="1:34" x14ac:dyDescent="0.6">
      <c r="A3336">
        <v>40543844642</v>
      </c>
      <c r="B3336" t="s">
        <v>1794</v>
      </c>
      <c r="C3336">
        <v>90101492022</v>
      </c>
      <c r="D3336" t="s">
        <v>1851</v>
      </c>
      <c r="E3336" s="3">
        <v>20000</v>
      </c>
      <c r="F3336">
        <v>9.9</v>
      </c>
      <c r="G3336" s="3">
        <v>11885</v>
      </c>
      <c r="H3336" s="3">
        <v>15401</v>
      </c>
      <c r="I3336" s="3">
        <v>3516</v>
      </c>
      <c r="J3336" s="4">
        <v>44499</v>
      </c>
      <c r="K3336">
        <v>5</v>
      </c>
      <c r="L3336">
        <v>3</v>
      </c>
      <c r="M3336">
        <v>2</v>
      </c>
      <c r="N3336">
        <v>2</v>
      </c>
      <c r="O3336">
        <v>2</v>
      </c>
      <c r="P3336">
        <v>702</v>
      </c>
      <c r="Q3336" t="s">
        <v>73</v>
      </c>
      <c r="R3336">
        <v>0</v>
      </c>
      <c r="S3336" s="3">
        <v>1758</v>
      </c>
      <c r="T3336" s="4">
        <v>44619</v>
      </c>
      <c r="U3336">
        <v>0</v>
      </c>
      <c r="V3336">
        <v>0</v>
      </c>
      <c r="W3336" t="s">
        <v>75</v>
      </c>
      <c r="Y3336">
        <v>1</v>
      </c>
      <c r="Z3336" t="s">
        <v>75</v>
      </c>
      <c r="AA3336" t="s">
        <v>74</v>
      </c>
      <c r="AB3336" t="s">
        <v>75</v>
      </c>
      <c r="AC3336">
        <v>0</v>
      </c>
      <c r="AD3336" t="s">
        <v>74</v>
      </c>
      <c r="AE3336" t="s">
        <v>184</v>
      </c>
      <c r="AF3336" s="4">
        <v>44649</v>
      </c>
      <c r="AG3336">
        <v>702</v>
      </c>
    </row>
    <row r="3337" spans="1:34" x14ac:dyDescent="0.6">
      <c r="A3337">
        <v>40653109621</v>
      </c>
      <c r="B3337" t="s">
        <v>1794</v>
      </c>
      <c r="C3337">
        <v>85010455433</v>
      </c>
      <c r="D3337" t="s">
        <v>1852</v>
      </c>
      <c r="E3337" s="3">
        <v>20000</v>
      </c>
      <c r="F3337">
        <v>9.9</v>
      </c>
      <c r="G3337" s="3">
        <v>15268</v>
      </c>
      <c r="H3337" s="3">
        <v>18784</v>
      </c>
      <c r="I3337" s="3">
        <v>3516</v>
      </c>
      <c r="J3337" s="4">
        <v>44548</v>
      </c>
      <c r="K3337">
        <v>3</v>
      </c>
      <c r="L3337">
        <v>1</v>
      </c>
      <c r="M3337">
        <v>2</v>
      </c>
      <c r="N3337">
        <v>2</v>
      </c>
      <c r="O3337">
        <v>2</v>
      </c>
      <c r="P3337">
        <v>702</v>
      </c>
      <c r="Q3337" t="s">
        <v>73</v>
      </c>
      <c r="R3337">
        <v>0</v>
      </c>
      <c r="S3337" s="3">
        <v>1758</v>
      </c>
      <c r="T3337" s="4">
        <v>44609</v>
      </c>
      <c r="U3337">
        <v>0</v>
      </c>
      <c r="V3337">
        <v>0</v>
      </c>
      <c r="W3337" t="s">
        <v>75</v>
      </c>
      <c r="Y3337">
        <v>1</v>
      </c>
      <c r="Z3337" t="s">
        <v>75</v>
      </c>
      <c r="AA3337" t="s">
        <v>74</v>
      </c>
      <c r="AB3337" t="s">
        <v>75</v>
      </c>
      <c r="AC3337">
        <v>0</v>
      </c>
      <c r="AD3337" t="s">
        <v>74</v>
      </c>
      <c r="AE3337" t="s">
        <v>184</v>
      </c>
      <c r="AF3337" s="4">
        <v>44639</v>
      </c>
      <c r="AG3337">
        <v>702</v>
      </c>
    </row>
    <row r="3338" spans="1:34" x14ac:dyDescent="0.6">
      <c r="A3338">
        <v>40528024560</v>
      </c>
      <c r="B3338" t="s">
        <v>1794</v>
      </c>
      <c r="C3338">
        <v>88041888639</v>
      </c>
      <c r="D3338" t="s">
        <v>1738</v>
      </c>
      <c r="E3338" s="3">
        <v>20000</v>
      </c>
      <c r="F3338">
        <v>9.9</v>
      </c>
      <c r="G3338" s="3">
        <v>11243</v>
      </c>
      <c r="H3338" s="3">
        <v>18275</v>
      </c>
      <c r="I3338" s="3">
        <v>7032</v>
      </c>
      <c r="J3338" s="4">
        <v>44494</v>
      </c>
      <c r="K3338">
        <v>5</v>
      </c>
      <c r="L3338">
        <v>1</v>
      </c>
      <c r="M3338">
        <v>4</v>
      </c>
      <c r="N3338">
        <v>4</v>
      </c>
      <c r="O3338">
        <v>4</v>
      </c>
      <c r="P3338">
        <v>704</v>
      </c>
      <c r="Q3338" t="s">
        <v>73</v>
      </c>
      <c r="R3338">
        <v>0</v>
      </c>
      <c r="S3338" s="3">
        <v>1758</v>
      </c>
      <c r="T3338" s="4">
        <v>44550</v>
      </c>
      <c r="U3338">
        <v>761</v>
      </c>
      <c r="V3338">
        <v>761</v>
      </c>
      <c r="W3338" t="s">
        <v>75</v>
      </c>
      <c r="Y3338">
        <v>4</v>
      </c>
      <c r="Z3338" t="s">
        <v>75</v>
      </c>
      <c r="AA3338" t="s">
        <v>74</v>
      </c>
      <c r="AB3338" t="s">
        <v>75</v>
      </c>
      <c r="AC3338">
        <v>0</v>
      </c>
      <c r="AD3338" t="s">
        <v>74</v>
      </c>
      <c r="AE3338" t="s">
        <v>139</v>
      </c>
      <c r="AF3338" s="4">
        <v>44640</v>
      </c>
      <c r="AG3338">
        <v>704</v>
      </c>
    </row>
    <row r="3339" spans="1:34" x14ac:dyDescent="0.6">
      <c r="A3339" t="s">
        <v>14</v>
      </c>
      <c r="B3339" t="s">
        <v>15</v>
      </c>
      <c r="C3339" t="s">
        <v>16</v>
      </c>
      <c r="D3339" t="s">
        <v>17</v>
      </c>
      <c r="E3339" t="s">
        <v>18</v>
      </c>
      <c r="F3339" t="s">
        <v>19</v>
      </c>
      <c r="G3339" t="s">
        <v>69</v>
      </c>
      <c r="H3339" t="s">
        <v>70</v>
      </c>
      <c r="I3339" t="s">
        <v>21</v>
      </c>
      <c r="J3339" t="s">
        <v>19</v>
      </c>
      <c r="K3339" t="s">
        <v>22</v>
      </c>
      <c r="L3339" t="s">
        <v>22</v>
      </c>
      <c r="M3339" t="s">
        <v>22</v>
      </c>
      <c r="N3339" t="s">
        <v>23</v>
      </c>
      <c r="O3339" t="s">
        <v>22</v>
      </c>
      <c r="P3339" t="s">
        <v>24</v>
      </c>
      <c r="Q3339" t="s">
        <v>19</v>
      </c>
      <c r="R3339" t="s">
        <v>25</v>
      </c>
      <c r="S3339" t="s">
        <v>21</v>
      </c>
      <c r="T3339" t="s">
        <v>26</v>
      </c>
      <c r="U3339" t="s">
        <v>14</v>
      </c>
      <c r="V3339" t="s">
        <v>18</v>
      </c>
      <c r="W3339" t="s">
        <v>24</v>
      </c>
      <c r="X3339" t="s">
        <v>27</v>
      </c>
      <c r="Y3339" t="s">
        <v>25</v>
      </c>
      <c r="Z3339" t="s">
        <v>28</v>
      </c>
      <c r="AA3339" t="s">
        <v>29</v>
      </c>
      <c r="AB3339" t="s">
        <v>25</v>
      </c>
      <c r="AC3339" t="s">
        <v>18</v>
      </c>
      <c r="AD3339" t="s">
        <v>26</v>
      </c>
      <c r="AE3339" t="s">
        <v>29</v>
      </c>
      <c r="AF3339" t="s">
        <v>19</v>
      </c>
      <c r="AG3339" t="s">
        <v>30</v>
      </c>
      <c r="AH3339" t="s">
        <v>31</v>
      </c>
    </row>
    <row r="3340" spans="1:34" x14ac:dyDescent="0.6">
      <c r="A3340" t="s">
        <v>77</v>
      </c>
      <c r="B3340" t="s">
        <v>1794</v>
      </c>
      <c r="E3340" s="3">
        <v>1180000</v>
      </c>
      <c r="G3340" s="3">
        <v>838596</v>
      </c>
      <c r="H3340" s="3">
        <v>857357.2</v>
      </c>
      <c r="I3340" s="3">
        <v>19530</v>
      </c>
    </row>
    <row r="3341" spans="1:34" x14ac:dyDescent="0.6">
      <c r="A3341" t="s">
        <v>14</v>
      </c>
      <c r="B3341" t="s">
        <v>15</v>
      </c>
      <c r="C3341" t="s">
        <v>16</v>
      </c>
      <c r="D3341" t="s">
        <v>17</v>
      </c>
      <c r="E3341" t="s">
        <v>18</v>
      </c>
      <c r="F3341" t="s">
        <v>19</v>
      </c>
      <c r="G3341" t="s">
        <v>69</v>
      </c>
      <c r="H3341" t="s">
        <v>70</v>
      </c>
      <c r="I3341" t="s">
        <v>21</v>
      </c>
      <c r="J3341" t="s">
        <v>19</v>
      </c>
      <c r="K3341" t="s">
        <v>22</v>
      </c>
      <c r="L3341" t="s">
        <v>22</v>
      </c>
      <c r="M3341" t="s">
        <v>22</v>
      </c>
      <c r="N3341" t="s">
        <v>23</v>
      </c>
      <c r="O3341" t="s">
        <v>22</v>
      </c>
      <c r="P3341" t="s">
        <v>24</v>
      </c>
      <c r="Q3341" t="s">
        <v>19</v>
      </c>
      <c r="R3341" t="s">
        <v>25</v>
      </c>
      <c r="S3341" t="s">
        <v>21</v>
      </c>
      <c r="T3341" t="s">
        <v>26</v>
      </c>
      <c r="U3341" t="s">
        <v>14</v>
      </c>
      <c r="V3341" t="s">
        <v>18</v>
      </c>
      <c r="W3341" t="s">
        <v>24</v>
      </c>
      <c r="X3341" t="s">
        <v>27</v>
      </c>
      <c r="Y3341" t="s">
        <v>25</v>
      </c>
      <c r="Z3341" t="s">
        <v>28</v>
      </c>
      <c r="AA3341" t="s">
        <v>29</v>
      </c>
      <c r="AB3341" t="s">
        <v>25</v>
      </c>
      <c r="AC3341" t="s">
        <v>18</v>
      </c>
      <c r="AD3341" t="s">
        <v>26</v>
      </c>
      <c r="AE3341" t="s">
        <v>29</v>
      </c>
      <c r="AF3341" t="s">
        <v>19</v>
      </c>
      <c r="AG3341" t="s">
        <v>30</v>
      </c>
      <c r="AH3341" t="s">
        <v>31</v>
      </c>
    </row>
    <row r="3342" spans="1:34" x14ac:dyDescent="0.6">
      <c r="A3342">
        <v>39541042301</v>
      </c>
      <c r="B3342" t="s">
        <v>1853</v>
      </c>
      <c r="C3342">
        <v>88687605738</v>
      </c>
      <c r="D3342" t="s">
        <v>1404</v>
      </c>
      <c r="E3342" s="3">
        <v>200000</v>
      </c>
      <c r="F3342">
        <v>7.4</v>
      </c>
      <c r="G3342" s="3">
        <v>44732</v>
      </c>
      <c r="H3342" s="3">
        <v>45928</v>
      </c>
      <c r="I3342" s="3">
        <v>1196</v>
      </c>
      <c r="J3342" s="4">
        <v>44043</v>
      </c>
      <c r="K3342">
        <v>14</v>
      </c>
      <c r="L3342">
        <v>14</v>
      </c>
      <c r="M3342">
        <v>0</v>
      </c>
      <c r="N3342">
        <v>1</v>
      </c>
      <c r="O3342">
        <v>1</v>
      </c>
      <c r="P3342">
        <v>701</v>
      </c>
      <c r="Q3342" t="s">
        <v>73</v>
      </c>
      <c r="R3342">
        <v>5018</v>
      </c>
      <c r="S3342" s="3">
        <v>11403</v>
      </c>
      <c r="T3342" s="4">
        <v>44626</v>
      </c>
      <c r="U3342">
        <v>0</v>
      </c>
      <c r="V3342">
        <v>0</v>
      </c>
      <c r="W3342" t="s">
        <v>75</v>
      </c>
      <c r="Y3342">
        <v>3</v>
      </c>
      <c r="Z3342" t="s">
        <v>75</v>
      </c>
      <c r="AA3342" t="s">
        <v>74</v>
      </c>
      <c r="AB3342" t="s">
        <v>75</v>
      </c>
      <c r="AC3342">
        <v>0</v>
      </c>
      <c r="AD3342" t="s">
        <v>74</v>
      </c>
      <c r="AE3342" t="s">
        <v>173</v>
      </c>
      <c r="AF3342" s="4">
        <v>44598</v>
      </c>
      <c r="AG3342">
        <v>701</v>
      </c>
    </row>
    <row r="3343" spans="1:34" x14ac:dyDescent="0.6">
      <c r="A3343" t="s">
        <v>14</v>
      </c>
      <c r="B3343" t="s">
        <v>15</v>
      </c>
      <c r="C3343" t="s">
        <v>16</v>
      </c>
      <c r="D3343" t="s">
        <v>17</v>
      </c>
      <c r="E3343" t="s">
        <v>18</v>
      </c>
      <c r="F3343" t="s">
        <v>19</v>
      </c>
      <c r="G3343" t="s">
        <v>69</v>
      </c>
      <c r="H3343" t="s">
        <v>70</v>
      </c>
      <c r="I3343" t="s">
        <v>21</v>
      </c>
      <c r="J3343" t="s">
        <v>19</v>
      </c>
      <c r="K3343" t="s">
        <v>22</v>
      </c>
      <c r="L3343" t="s">
        <v>22</v>
      </c>
      <c r="M3343" t="s">
        <v>22</v>
      </c>
      <c r="N3343" t="s">
        <v>23</v>
      </c>
      <c r="O3343" t="s">
        <v>22</v>
      </c>
      <c r="P3343" t="s">
        <v>24</v>
      </c>
      <c r="Q3343" t="s">
        <v>19</v>
      </c>
      <c r="R3343" t="s">
        <v>25</v>
      </c>
      <c r="S3343" t="s">
        <v>21</v>
      </c>
      <c r="T3343" t="s">
        <v>26</v>
      </c>
      <c r="U3343" t="s">
        <v>14</v>
      </c>
      <c r="V3343" t="s">
        <v>18</v>
      </c>
      <c r="W3343" t="s">
        <v>24</v>
      </c>
      <c r="X3343" t="s">
        <v>27</v>
      </c>
      <c r="Y3343" t="s">
        <v>25</v>
      </c>
      <c r="Z3343" t="s">
        <v>28</v>
      </c>
      <c r="AA3343" t="s">
        <v>29</v>
      </c>
      <c r="AB3343" t="s">
        <v>25</v>
      </c>
      <c r="AC3343" t="s">
        <v>18</v>
      </c>
      <c r="AD3343" t="s">
        <v>26</v>
      </c>
      <c r="AE3343" t="s">
        <v>29</v>
      </c>
      <c r="AF3343" t="s">
        <v>19</v>
      </c>
      <c r="AG3343" t="s">
        <v>30</v>
      </c>
      <c r="AH3343" t="s">
        <v>31</v>
      </c>
    </row>
    <row r="3344" spans="1:34" x14ac:dyDescent="0.6">
      <c r="A3344" t="s">
        <v>77</v>
      </c>
      <c r="B3344" t="s">
        <v>1853</v>
      </c>
      <c r="E3344" s="3">
        <v>200000</v>
      </c>
      <c r="G3344" s="3">
        <v>44732</v>
      </c>
      <c r="H3344" s="3">
        <v>45928</v>
      </c>
      <c r="I3344" s="3">
        <v>1196</v>
      </c>
    </row>
    <row r="3345" spans="1:34" x14ac:dyDescent="0.6">
      <c r="A3345" t="s">
        <v>14</v>
      </c>
      <c r="B3345" t="s">
        <v>15</v>
      </c>
      <c r="C3345" t="s">
        <v>16</v>
      </c>
      <c r="D3345" t="s">
        <v>17</v>
      </c>
      <c r="E3345" t="s">
        <v>18</v>
      </c>
      <c r="F3345" t="s">
        <v>19</v>
      </c>
      <c r="G3345" t="s">
        <v>69</v>
      </c>
      <c r="H3345" t="s">
        <v>70</v>
      </c>
      <c r="I3345" t="s">
        <v>21</v>
      </c>
      <c r="J3345" t="s">
        <v>19</v>
      </c>
      <c r="K3345" t="s">
        <v>22</v>
      </c>
      <c r="L3345" t="s">
        <v>22</v>
      </c>
      <c r="M3345" t="s">
        <v>22</v>
      </c>
      <c r="N3345" t="s">
        <v>23</v>
      </c>
      <c r="O3345" t="s">
        <v>22</v>
      </c>
      <c r="P3345" t="s">
        <v>24</v>
      </c>
      <c r="Q3345" t="s">
        <v>19</v>
      </c>
      <c r="R3345" t="s">
        <v>25</v>
      </c>
      <c r="S3345" t="s">
        <v>21</v>
      </c>
      <c r="T3345" t="s">
        <v>26</v>
      </c>
      <c r="U3345" t="s">
        <v>14</v>
      </c>
      <c r="V3345" t="s">
        <v>18</v>
      </c>
      <c r="W3345" t="s">
        <v>24</v>
      </c>
      <c r="X3345" t="s">
        <v>27</v>
      </c>
      <c r="Y3345" t="s">
        <v>25</v>
      </c>
      <c r="Z3345" t="s">
        <v>28</v>
      </c>
      <c r="AA3345" t="s">
        <v>29</v>
      </c>
      <c r="AB3345" t="s">
        <v>25</v>
      </c>
      <c r="AC3345" t="s">
        <v>18</v>
      </c>
      <c r="AD3345" t="s">
        <v>26</v>
      </c>
      <c r="AE3345" t="s">
        <v>29</v>
      </c>
      <c r="AF3345" t="s">
        <v>19</v>
      </c>
      <c r="AG3345" t="s">
        <v>30</v>
      </c>
      <c r="AH3345" t="s">
        <v>31</v>
      </c>
    </row>
    <row r="3346" spans="1:34" x14ac:dyDescent="0.6">
      <c r="A3346">
        <v>37350856865</v>
      </c>
      <c r="B3346" t="s">
        <v>1854</v>
      </c>
      <c r="C3346">
        <v>90017762110</v>
      </c>
      <c r="D3346" t="s">
        <v>1855</v>
      </c>
      <c r="E3346" s="3">
        <v>50000</v>
      </c>
      <c r="F3346">
        <v>9.6999999999999993</v>
      </c>
      <c r="G3346">
        <v>0</v>
      </c>
      <c r="H3346" s="3">
        <v>47652.12</v>
      </c>
      <c r="I3346" s="3">
        <v>47652.12</v>
      </c>
      <c r="J3346" s="4">
        <v>43077</v>
      </c>
      <c r="K3346">
        <v>51</v>
      </c>
      <c r="L3346">
        <v>11</v>
      </c>
      <c r="M3346">
        <v>40</v>
      </c>
      <c r="N3346">
        <v>6</v>
      </c>
      <c r="O3346">
        <v>6</v>
      </c>
      <c r="P3346">
        <v>802</v>
      </c>
      <c r="Q3346" t="s">
        <v>73</v>
      </c>
      <c r="R3346">
        <v>5018</v>
      </c>
      <c r="S3346" s="3">
        <v>1205</v>
      </c>
      <c r="T3346" s="4">
        <v>43235</v>
      </c>
      <c r="U3346" s="3">
        <v>1739</v>
      </c>
      <c r="V3346" s="3">
        <v>30186.57</v>
      </c>
      <c r="W3346" t="s">
        <v>75</v>
      </c>
      <c r="Y3346">
        <v>6</v>
      </c>
      <c r="Z3346" t="s">
        <v>138</v>
      </c>
      <c r="AA3346" s="4">
        <v>43964</v>
      </c>
      <c r="AB3346" t="s">
        <v>75</v>
      </c>
      <c r="AC3346">
        <v>0</v>
      </c>
      <c r="AD3346" t="s">
        <v>74</v>
      </c>
      <c r="AE3346" t="s">
        <v>173</v>
      </c>
      <c r="AF3346" s="4">
        <v>43386</v>
      </c>
      <c r="AG3346">
        <v>501</v>
      </c>
    </row>
    <row r="3347" spans="1:34" x14ac:dyDescent="0.6">
      <c r="A3347" t="s">
        <v>14</v>
      </c>
      <c r="B3347" t="s">
        <v>15</v>
      </c>
      <c r="C3347" t="s">
        <v>16</v>
      </c>
      <c r="D3347" t="s">
        <v>17</v>
      </c>
      <c r="E3347" t="s">
        <v>18</v>
      </c>
      <c r="F3347" t="s">
        <v>19</v>
      </c>
      <c r="G3347" t="s">
        <v>69</v>
      </c>
      <c r="H3347" t="s">
        <v>70</v>
      </c>
      <c r="I3347" t="s">
        <v>21</v>
      </c>
      <c r="J3347" t="s">
        <v>19</v>
      </c>
      <c r="K3347" t="s">
        <v>22</v>
      </c>
      <c r="L3347" t="s">
        <v>22</v>
      </c>
      <c r="M3347" t="s">
        <v>22</v>
      </c>
      <c r="N3347" t="s">
        <v>23</v>
      </c>
      <c r="O3347" t="s">
        <v>22</v>
      </c>
      <c r="P3347" t="s">
        <v>24</v>
      </c>
      <c r="Q3347" t="s">
        <v>19</v>
      </c>
      <c r="R3347" t="s">
        <v>25</v>
      </c>
      <c r="S3347" t="s">
        <v>21</v>
      </c>
      <c r="T3347" t="s">
        <v>26</v>
      </c>
      <c r="U3347" t="s">
        <v>14</v>
      </c>
      <c r="V3347" t="s">
        <v>18</v>
      </c>
      <c r="W3347" t="s">
        <v>24</v>
      </c>
      <c r="X3347" t="s">
        <v>27</v>
      </c>
      <c r="Y3347" t="s">
        <v>25</v>
      </c>
      <c r="Z3347" t="s">
        <v>28</v>
      </c>
      <c r="AA3347" t="s">
        <v>29</v>
      </c>
      <c r="AB3347" t="s">
        <v>25</v>
      </c>
      <c r="AC3347" t="s">
        <v>18</v>
      </c>
      <c r="AD3347" t="s">
        <v>26</v>
      </c>
      <c r="AE3347" t="s">
        <v>29</v>
      </c>
      <c r="AF3347" t="s">
        <v>19</v>
      </c>
      <c r="AG3347" t="s">
        <v>30</v>
      </c>
      <c r="AH3347" t="s">
        <v>31</v>
      </c>
    </row>
    <row r="3348" spans="1:34" x14ac:dyDescent="0.6">
      <c r="A3348" t="s">
        <v>77</v>
      </c>
      <c r="B3348" t="s">
        <v>1854</v>
      </c>
      <c r="E3348" s="3">
        <v>50000</v>
      </c>
      <c r="G3348">
        <v>0</v>
      </c>
      <c r="H3348" s="3">
        <v>47652.12</v>
      </c>
      <c r="I3348" s="3">
        <v>47652.12</v>
      </c>
    </row>
    <row r="3349" spans="1:34" x14ac:dyDescent="0.6">
      <c r="A3349" t="s">
        <v>14</v>
      </c>
      <c r="B3349" t="s">
        <v>15</v>
      </c>
      <c r="C3349" t="s">
        <v>16</v>
      </c>
      <c r="D3349" t="s">
        <v>17</v>
      </c>
      <c r="E3349" t="s">
        <v>18</v>
      </c>
      <c r="F3349" t="s">
        <v>19</v>
      </c>
      <c r="G3349" t="s">
        <v>69</v>
      </c>
      <c r="H3349" t="s">
        <v>70</v>
      </c>
      <c r="I3349" t="s">
        <v>21</v>
      </c>
      <c r="J3349" t="s">
        <v>19</v>
      </c>
      <c r="K3349" t="s">
        <v>22</v>
      </c>
      <c r="L3349" t="s">
        <v>22</v>
      </c>
      <c r="M3349" t="s">
        <v>22</v>
      </c>
      <c r="N3349" t="s">
        <v>23</v>
      </c>
      <c r="O3349" t="s">
        <v>22</v>
      </c>
      <c r="P3349" t="s">
        <v>24</v>
      </c>
      <c r="Q3349" t="s">
        <v>19</v>
      </c>
      <c r="R3349" t="s">
        <v>25</v>
      </c>
      <c r="S3349" t="s">
        <v>21</v>
      </c>
      <c r="T3349" t="s">
        <v>26</v>
      </c>
      <c r="U3349" t="s">
        <v>14</v>
      </c>
      <c r="V3349" t="s">
        <v>18</v>
      </c>
      <c r="W3349" t="s">
        <v>24</v>
      </c>
      <c r="X3349" t="s">
        <v>27</v>
      </c>
      <c r="Y3349" t="s">
        <v>25</v>
      </c>
      <c r="Z3349" t="s">
        <v>28</v>
      </c>
      <c r="AA3349" t="s">
        <v>29</v>
      </c>
      <c r="AB3349" t="s">
        <v>25</v>
      </c>
      <c r="AC3349" t="s">
        <v>18</v>
      </c>
      <c r="AD3349" t="s">
        <v>26</v>
      </c>
      <c r="AE3349" t="s">
        <v>29</v>
      </c>
      <c r="AF3349" t="s">
        <v>19</v>
      </c>
      <c r="AG3349" t="s">
        <v>30</v>
      </c>
      <c r="AH3349" t="s">
        <v>31</v>
      </c>
    </row>
    <row r="3350" spans="1:34" x14ac:dyDescent="0.6">
      <c r="A3350" t="s">
        <v>14</v>
      </c>
      <c r="B3350" t="s">
        <v>15</v>
      </c>
      <c r="C3350" t="s">
        <v>16</v>
      </c>
      <c r="D3350" t="s">
        <v>17</v>
      </c>
      <c r="E3350" t="s">
        <v>18</v>
      </c>
      <c r="F3350" t="s">
        <v>19</v>
      </c>
      <c r="G3350" t="s">
        <v>69</v>
      </c>
      <c r="H3350" t="s">
        <v>70</v>
      </c>
      <c r="I3350" t="s">
        <v>21</v>
      </c>
      <c r="J3350" t="s">
        <v>19</v>
      </c>
      <c r="K3350" t="s">
        <v>22</v>
      </c>
      <c r="L3350" t="s">
        <v>22</v>
      </c>
      <c r="M3350" t="s">
        <v>22</v>
      </c>
      <c r="N3350" t="s">
        <v>23</v>
      </c>
      <c r="O3350" t="s">
        <v>22</v>
      </c>
      <c r="P3350" t="s">
        <v>24</v>
      </c>
      <c r="Q3350" t="s">
        <v>19</v>
      </c>
      <c r="R3350" t="s">
        <v>25</v>
      </c>
      <c r="S3350" t="s">
        <v>21</v>
      </c>
      <c r="T3350" t="s">
        <v>26</v>
      </c>
      <c r="U3350" t="s">
        <v>14</v>
      </c>
      <c r="V3350" t="s">
        <v>18</v>
      </c>
      <c r="W3350" t="s">
        <v>24</v>
      </c>
      <c r="X3350" t="s">
        <v>27</v>
      </c>
      <c r="Y3350" t="s">
        <v>25</v>
      </c>
      <c r="Z3350" t="s">
        <v>28</v>
      </c>
      <c r="AA3350" t="s">
        <v>29</v>
      </c>
      <c r="AB3350" t="s">
        <v>25</v>
      </c>
      <c r="AC3350" t="s">
        <v>18</v>
      </c>
      <c r="AD3350" t="s">
        <v>26</v>
      </c>
      <c r="AE3350" t="s">
        <v>29</v>
      </c>
      <c r="AF3350" t="s">
        <v>19</v>
      </c>
      <c r="AG3350" t="s">
        <v>30</v>
      </c>
      <c r="AH3350" t="s">
        <v>31</v>
      </c>
    </row>
    <row r="3351" spans="1:34" x14ac:dyDescent="0.6">
      <c r="A3351" t="s">
        <v>120</v>
      </c>
      <c r="B3351">
        <v>5004</v>
      </c>
      <c r="E3351" s="3">
        <v>8096600</v>
      </c>
      <c r="G3351" s="3">
        <v>4946961.7</v>
      </c>
      <c r="H3351" s="3">
        <v>5775411.0700000003</v>
      </c>
      <c r="I3351" s="3">
        <v>933581.01</v>
      </c>
    </row>
    <row r="3352" spans="1:34" x14ac:dyDescent="0.6">
      <c r="A3352" t="s">
        <v>14</v>
      </c>
      <c r="B3352" t="s">
        <v>15</v>
      </c>
      <c r="C3352" t="s">
        <v>16</v>
      </c>
      <c r="D3352" t="s">
        <v>17</v>
      </c>
      <c r="E3352" t="s">
        <v>18</v>
      </c>
      <c r="F3352" t="s">
        <v>19</v>
      </c>
      <c r="G3352" t="s">
        <v>69</v>
      </c>
      <c r="H3352" t="s">
        <v>70</v>
      </c>
      <c r="I3352" t="s">
        <v>21</v>
      </c>
      <c r="J3352" t="s">
        <v>19</v>
      </c>
      <c r="K3352" t="s">
        <v>22</v>
      </c>
      <c r="L3352" t="s">
        <v>22</v>
      </c>
      <c r="M3352" t="s">
        <v>22</v>
      </c>
      <c r="N3352" t="s">
        <v>23</v>
      </c>
      <c r="O3352" t="s">
        <v>22</v>
      </c>
      <c r="P3352" t="s">
        <v>24</v>
      </c>
      <c r="Q3352" t="s">
        <v>19</v>
      </c>
      <c r="R3352" t="s">
        <v>25</v>
      </c>
      <c r="S3352" t="s">
        <v>21</v>
      </c>
      <c r="T3352" t="s">
        <v>26</v>
      </c>
      <c r="U3352" t="s">
        <v>14</v>
      </c>
      <c r="V3352" t="s">
        <v>18</v>
      </c>
      <c r="W3352" t="s">
        <v>24</v>
      </c>
      <c r="X3352" t="s">
        <v>27</v>
      </c>
      <c r="Y3352" t="s">
        <v>25</v>
      </c>
      <c r="Z3352" t="s">
        <v>28</v>
      </c>
      <c r="AA3352" t="s">
        <v>29</v>
      </c>
      <c r="AB3352" t="s">
        <v>25</v>
      </c>
      <c r="AC3352" t="s">
        <v>18</v>
      </c>
      <c r="AD3352" t="s">
        <v>26</v>
      </c>
      <c r="AE3352" t="s">
        <v>29</v>
      </c>
      <c r="AF3352" t="s">
        <v>19</v>
      </c>
      <c r="AG3352" t="s">
        <v>30</v>
      </c>
      <c r="AH3352" t="s">
        <v>31</v>
      </c>
    </row>
    <row r="3353" spans="1:34" x14ac:dyDescent="0.6">
      <c r="A3353">
        <v>37761814433</v>
      </c>
      <c r="B3353" t="s">
        <v>1384</v>
      </c>
      <c r="C3353">
        <v>86155905844</v>
      </c>
      <c r="D3353" t="s">
        <v>1856</v>
      </c>
      <c r="E3353" s="3">
        <v>91000</v>
      </c>
      <c r="F3353">
        <v>10.25</v>
      </c>
      <c r="G3353" s="3">
        <v>34836</v>
      </c>
      <c r="H3353" s="3">
        <v>30358.84</v>
      </c>
      <c r="I3353">
        <v>0</v>
      </c>
      <c r="J3353" s="4">
        <v>43270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 t="s">
        <v>73</v>
      </c>
      <c r="R3353">
        <v>5018</v>
      </c>
      <c r="S3353" s="3">
        <v>1905</v>
      </c>
      <c r="T3353" t="s">
        <v>74</v>
      </c>
      <c r="U3353">
        <v>0</v>
      </c>
      <c r="V3353">
        <v>0</v>
      </c>
      <c r="W3353" t="s">
        <v>75</v>
      </c>
      <c r="Y3353">
        <v>9</v>
      </c>
      <c r="Z3353" t="s">
        <v>75</v>
      </c>
      <c r="AA3353" t="s">
        <v>74</v>
      </c>
      <c r="AB3353" t="s">
        <v>75</v>
      </c>
      <c r="AC3353">
        <v>0</v>
      </c>
      <c r="AD3353" t="s">
        <v>74</v>
      </c>
      <c r="AE3353" t="s">
        <v>76</v>
      </c>
      <c r="AF3353" s="4">
        <v>43949</v>
      </c>
      <c r="AG3353">
        <v>999</v>
      </c>
    </row>
    <row r="3354" spans="1:34" x14ac:dyDescent="0.6">
      <c r="A3354">
        <v>37943141822</v>
      </c>
      <c r="B3354" t="s">
        <v>1384</v>
      </c>
      <c r="C3354">
        <v>85004002423</v>
      </c>
      <c r="D3354" t="s">
        <v>1402</v>
      </c>
      <c r="E3354" s="3">
        <v>50000</v>
      </c>
      <c r="F3354">
        <v>10.25</v>
      </c>
      <c r="G3354" s="3">
        <v>27286.03</v>
      </c>
      <c r="H3354" s="3">
        <v>24174.22</v>
      </c>
      <c r="I3354">
        <v>0</v>
      </c>
      <c r="J3354" s="4">
        <v>43357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 t="s">
        <v>73</v>
      </c>
      <c r="R3354">
        <v>5018</v>
      </c>
      <c r="S3354">
        <v>924</v>
      </c>
      <c r="T3354" t="s">
        <v>74</v>
      </c>
      <c r="U3354">
        <v>0</v>
      </c>
      <c r="V3354">
        <v>0</v>
      </c>
      <c r="Z3354" t="s">
        <v>75</v>
      </c>
      <c r="AA3354" t="s">
        <v>74</v>
      </c>
      <c r="AB3354" t="s">
        <v>75</v>
      </c>
      <c r="AC3354">
        <v>0</v>
      </c>
      <c r="AD3354" t="s">
        <v>74</v>
      </c>
      <c r="AE3354" t="s">
        <v>76</v>
      </c>
      <c r="AF3354" s="4">
        <v>44448</v>
      </c>
      <c r="AG3354">
        <v>0</v>
      </c>
    </row>
    <row r="3355" spans="1:34" x14ac:dyDescent="0.6">
      <c r="A3355">
        <v>38465881534</v>
      </c>
      <c r="B3355" t="s">
        <v>1384</v>
      </c>
      <c r="C3355">
        <v>90311384722</v>
      </c>
      <c r="D3355" t="s">
        <v>1857</v>
      </c>
      <c r="E3355" s="3">
        <v>135000</v>
      </c>
      <c r="F3355">
        <v>10.25</v>
      </c>
      <c r="G3355" s="3">
        <v>151232</v>
      </c>
      <c r="H3355" s="3">
        <v>153844</v>
      </c>
      <c r="I3355" s="3">
        <v>2612</v>
      </c>
      <c r="J3355" s="4">
        <v>43603</v>
      </c>
      <c r="K3355">
        <v>0</v>
      </c>
      <c r="L3355">
        <v>0</v>
      </c>
      <c r="M3355">
        <v>0</v>
      </c>
      <c r="N3355">
        <v>1</v>
      </c>
      <c r="O3355">
        <v>1</v>
      </c>
      <c r="P3355">
        <v>701</v>
      </c>
      <c r="Q3355" t="s">
        <v>73</v>
      </c>
      <c r="R3355">
        <v>5018</v>
      </c>
      <c r="S3355" s="3">
        <v>3804</v>
      </c>
      <c r="T3355" s="4">
        <v>44625</v>
      </c>
      <c r="U3355">
        <v>0</v>
      </c>
      <c r="V3355">
        <v>0</v>
      </c>
      <c r="W3355" t="s">
        <v>75</v>
      </c>
      <c r="Y3355">
        <v>3</v>
      </c>
      <c r="Z3355" t="s">
        <v>75</v>
      </c>
      <c r="AA3355" t="s">
        <v>74</v>
      </c>
      <c r="AB3355" t="s">
        <v>75</v>
      </c>
      <c r="AC3355">
        <v>0</v>
      </c>
      <c r="AD3355" t="s">
        <v>74</v>
      </c>
      <c r="AE3355" t="s">
        <v>173</v>
      </c>
      <c r="AF3355" s="4">
        <v>44625</v>
      </c>
      <c r="AG3355">
        <v>701</v>
      </c>
    </row>
    <row r="3356" spans="1:34" x14ac:dyDescent="0.6">
      <c r="A3356">
        <v>38542708389</v>
      </c>
      <c r="B3356" t="s">
        <v>1384</v>
      </c>
      <c r="C3356">
        <v>90311386195</v>
      </c>
      <c r="D3356" t="s">
        <v>1858</v>
      </c>
      <c r="E3356" s="3">
        <v>150000</v>
      </c>
      <c r="F3356">
        <v>10.25</v>
      </c>
      <c r="G3356" s="3">
        <v>114970.54</v>
      </c>
      <c r="H3356" s="3">
        <v>122133.3</v>
      </c>
      <c r="I3356" s="3">
        <v>7162.76</v>
      </c>
      <c r="J3356" s="4">
        <v>43637</v>
      </c>
      <c r="K3356">
        <v>0</v>
      </c>
      <c r="L3356">
        <v>0</v>
      </c>
      <c r="M3356">
        <v>0</v>
      </c>
      <c r="N3356">
        <v>1</v>
      </c>
      <c r="O3356">
        <v>1</v>
      </c>
      <c r="P3356">
        <v>701</v>
      </c>
      <c r="Q3356" t="s">
        <v>73</v>
      </c>
      <c r="R3356">
        <v>5018</v>
      </c>
      <c r="S3356" s="3">
        <v>4177</v>
      </c>
      <c r="T3356" s="4">
        <v>44642</v>
      </c>
      <c r="U3356">
        <v>0</v>
      </c>
      <c r="V3356">
        <v>0</v>
      </c>
      <c r="Z3356" t="s">
        <v>75</v>
      </c>
      <c r="AA3356" t="s">
        <v>74</v>
      </c>
      <c r="AB3356" t="s">
        <v>75</v>
      </c>
      <c r="AC3356">
        <v>0</v>
      </c>
      <c r="AD3356" t="s">
        <v>74</v>
      </c>
      <c r="AE3356" t="s">
        <v>173</v>
      </c>
      <c r="AF3356" s="4">
        <v>44642</v>
      </c>
      <c r="AG3356">
        <v>701</v>
      </c>
    </row>
    <row r="3357" spans="1:34" x14ac:dyDescent="0.6">
      <c r="A3357" t="s">
        <v>14</v>
      </c>
      <c r="B3357" t="s">
        <v>15</v>
      </c>
      <c r="C3357" t="s">
        <v>16</v>
      </c>
      <c r="D3357" t="s">
        <v>17</v>
      </c>
      <c r="E3357" t="s">
        <v>18</v>
      </c>
      <c r="F3357" t="s">
        <v>19</v>
      </c>
      <c r="G3357" t="s">
        <v>69</v>
      </c>
      <c r="H3357" t="s">
        <v>70</v>
      </c>
      <c r="I3357" t="s">
        <v>21</v>
      </c>
      <c r="J3357" t="s">
        <v>19</v>
      </c>
      <c r="K3357" t="s">
        <v>22</v>
      </c>
      <c r="L3357" t="s">
        <v>22</v>
      </c>
      <c r="M3357" t="s">
        <v>22</v>
      </c>
      <c r="N3357" t="s">
        <v>23</v>
      </c>
      <c r="O3357" t="s">
        <v>22</v>
      </c>
      <c r="P3357" t="s">
        <v>24</v>
      </c>
      <c r="Q3357" t="s">
        <v>19</v>
      </c>
      <c r="R3357" t="s">
        <v>25</v>
      </c>
      <c r="S3357" t="s">
        <v>21</v>
      </c>
      <c r="T3357" t="s">
        <v>26</v>
      </c>
      <c r="U3357" t="s">
        <v>14</v>
      </c>
      <c r="V3357" t="s">
        <v>18</v>
      </c>
      <c r="W3357" t="s">
        <v>24</v>
      </c>
      <c r="X3357" t="s">
        <v>27</v>
      </c>
      <c r="Y3357" t="s">
        <v>25</v>
      </c>
      <c r="Z3357" t="s">
        <v>28</v>
      </c>
      <c r="AA3357" t="s">
        <v>29</v>
      </c>
      <c r="AB3357" t="s">
        <v>25</v>
      </c>
      <c r="AC3357" t="s">
        <v>18</v>
      </c>
      <c r="AD3357" t="s">
        <v>26</v>
      </c>
      <c r="AE3357" t="s">
        <v>29</v>
      </c>
      <c r="AF3357" t="s">
        <v>19</v>
      </c>
      <c r="AG3357" t="s">
        <v>30</v>
      </c>
      <c r="AH3357" t="s">
        <v>31</v>
      </c>
    </row>
    <row r="3359" spans="1:34" x14ac:dyDescent="0.6">
      <c r="A3359" t="s">
        <v>101</v>
      </c>
      <c r="B3359" t="s">
        <v>102</v>
      </c>
      <c r="C3359" t="s">
        <v>103</v>
      </c>
      <c r="D3359" t="s">
        <v>104</v>
      </c>
    </row>
    <row r="3361" spans="1:34" x14ac:dyDescent="0.6">
      <c r="A3361" t="s">
        <v>3</v>
      </c>
      <c r="B3361">
        <v>1</v>
      </c>
      <c r="C3361" t="s">
        <v>4</v>
      </c>
      <c r="D3361" t="s">
        <v>5</v>
      </c>
      <c r="E3361" t="s">
        <v>6</v>
      </c>
      <c r="F3361" s="1">
        <v>45383.166666666664</v>
      </c>
      <c r="G3361">
        <v>0</v>
      </c>
    </row>
    <row r="3362" spans="1:34" x14ac:dyDescent="0.6">
      <c r="A3362" t="s">
        <v>7</v>
      </c>
      <c r="E3362" t="s">
        <v>8</v>
      </c>
      <c r="F3362" s="2">
        <v>44621</v>
      </c>
    </row>
    <row r="3363" spans="1:34" x14ac:dyDescent="0.6">
      <c r="C3363" t="s">
        <v>9</v>
      </c>
      <c r="D3363" t="s">
        <v>10</v>
      </c>
    </row>
    <row r="3364" spans="1:34" x14ac:dyDescent="0.6">
      <c r="A3364" t="s">
        <v>11</v>
      </c>
      <c r="B3364" t="s">
        <v>12</v>
      </c>
      <c r="E3364" t="s">
        <v>1859</v>
      </c>
    </row>
    <row r="3365" spans="1:34" x14ac:dyDescent="0.6">
      <c r="A3365" t="s">
        <v>0</v>
      </c>
    </row>
    <row r="3366" spans="1:34" x14ac:dyDescent="0.6">
      <c r="A3366" t="s">
        <v>14</v>
      </c>
      <c r="B3366" t="s">
        <v>15</v>
      </c>
      <c r="C3366" t="s">
        <v>16</v>
      </c>
      <c r="D3366" t="s">
        <v>17</v>
      </c>
      <c r="E3366" t="s">
        <v>18</v>
      </c>
      <c r="F3366" t="s">
        <v>19</v>
      </c>
      <c r="G3366" t="s">
        <v>20</v>
      </c>
      <c r="H3366" t="s">
        <v>21</v>
      </c>
      <c r="I3366" t="s">
        <v>21</v>
      </c>
      <c r="J3366" t="s">
        <v>19</v>
      </c>
      <c r="K3366" t="s">
        <v>22</v>
      </c>
      <c r="L3366" t="s">
        <v>22</v>
      </c>
      <c r="M3366" t="s">
        <v>22</v>
      </c>
      <c r="N3366" t="s">
        <v>23</v>
      </c>
      <c r="O3366" t="s">
        <v>22</v>
      </c>
      <c r="P3366" t="s">
        <v>24</v>
      </c>
      <c r="Q3366" t="s">
        <v>19</v>
      </c>
      <c r="R3366" t="s">
        <v>25</v>
      </c>
      <c r="S3366" t="s">
        <v>21</v>
      </c>
      <c r="T3366" t="s">
        <v>26</v>
      </c>
      <c r="U3366" t="s">
        <v>14</v>
      </c>
      <c r="V3366" t="s">
        <v>18</v>
      </c>
      <c r="W3366" t="s">
        <v>24</v>
      </c>
      <c r="X3366" t="s">
        <v>27</v>
      </c>
      <c r="Y3366" t="s">
        <v>25</v>
      </c>
      <c r="Z3366" t="s">
        <v>28</v>
      </c>
      <c r="AA3366" t="s">
        <v>29</v>
      </c>
      <c r="AB3366" t="s">
        <v>25</v>
      </c>
      <c r="AC3366" t="s">
        <v>18</v>
      </c>
      <c r="AD3366" t="s">
        <v>26</v>
      </c>
      <c r="AE3366" t="s">
        <v>29</v>
      </c>
      <c r="AF3366" t="s">
        <v>19</v>
      </c>
      <c r="AG3366" t="s">
        <v>30</v>
      </c>
      <c r="AH3366" t="s">
        <v>31</v>
      </c>
    </row>
    <row r="3367" spans="1:34" x14ac:dyDescent="0.6">
      <c r="A3367" t="s">
        <v>32</v>
      </c>
      <c r="B3367" t="s">
        <v>33</v>
      </c>
      <c r="C3367" t="s">
        <v>34</v>
      </c>
      <c r="D3367" t="s">
        <v>35</v>
      </c>
      <c r="E3367" t="s">
        <v>36</v>
      </c>
      <c r="F3367" t="s">
        <v>37</v>
      </c>
      <c r="G3367" t="s">
        <v>38</v>
      </c>
      <c r="H3367" t="s">
        <v>39</v>
      </c>
      <c r="I3367" t="s">
        <v>40</v>
      </c>
      <c r="J3367" t="s">
        <v>41</v>
      </c>
      <c r="K3367" t="s">
        <v>42</v>
      </c>
      <c r="L3367" t="s">
        <v>42</v>
      </c>
      <c r="M3367" t="s">
        <v>42</v>
      </c>
      <c r="N3367" t="s">
        <v>43</v>
      </c>
      <c r="O3367" t="s">
        <v>44</v>
      </c>
      <c r="P3367" t="s">
        <v>45</v>
      </c>
      <c r="Q3367" t="s">
        <v>46</v>
      </c>
      <c r="R3367" t="s">
        <v>47</v>
      </c>
      <c r="S3367" t="s">
        <v>48</v>
      </c>
      <c r="T3367" t="s">
        <v>49</v>
      </c>
      <c r="U3367" t="s">
        <v>50</v>
      </c>
      <c r="V3367" t="s">
        <v>51</v>
      </c>
      <c r="W3367" t="s">
        <v>52</v>
      </c>
      <c r="X3367" t="s">
        <v>53</v>
      </c>
      <c r="Y3367" t="s">
        <v>54</v>
      </c>
      <c r="Z3367" t="s">
        <v>55</v>
      </c>
      <c r="AA3367" t="s">
        <v>56</v>
      </c>
      <c r="AB3367" t="s">
        <v>57</v>
      </c>
      <c r="AC3367" t="s">
        <v>58</v>
      </c>
      <c r="AD3367" t="s">
        <v>59</v>
      </c>
      <c r="AE3367" t="s">
        <v>60</v>
      </c>
      <c r="AF3367" t="s">
        <v>61</v>
      </c>
      <c r="AG3367" t="s">
        <v>62</v>
      </c>
    </row>
    <row r="3368" spans="1:34" x14ac:dyDescent="0.6">
      <c r="J3368" t="s">
        <v>63</v>
      </c>
      <c r="K3368" t="s">
        <v>64</v>
      </c>
      <c r="L3368" t="s">
        <v>65</v>
      </c>
      <c r="M3368" t="s">
        <v>66</v>
      </c>
      <c r="N3368" t="s">
        <v>67</v>
      </c>
      <c r="O3368" t="s">
        <v>67</v>
      </c>
      <c r="P3368" t="s">
        <v>68</v>
      </c>
    </row>
    <row r="3369" spans="1:34" x14ac:dyDescent="0.6">
      <c r="A3369" t="s">
        <v>14</v>
      </c>
      <c r="B3369" t="s">
        <v>15</v>
      </c>
      <c r="C3369" t="s">
        <v>16</v>
      </c>
      <c r="D3369" t="s">
        <v>17</v>
      </c>
      <c r="E3369" t="s">
        <v>18</v>
      </c>
      <c r="F3369" t="s">
        <v>19</v>
      </c>
      <c r="G3369" t="s">
        <v>69</v>
      </c>
      <c r="H3369" t="s">
        <v>70</v>
      </c>
      <c r="I3369" t="s">
        <v>21</v>
      </c>
      <c r="J3369" t="s">
        <v>19</v>
      </c>
      <c r="K3369" t="s">
        <v>22</v>
      </c>
      <c r="L3369" t="s">
        <v>22</v>
      </c>
      <c r="M3369" t="s">
        <v>22</v>
      </c>
      <c r="N3369" t="s">
        <v>23</v>
      </c>
      <c r="O3369" t="s">
        <v>22</v>
      </c>
      <c r="P3369" t="s">
        <v>24</v>
      </c>
      <c r="Q3369" t="s">
        <v>19</v>
      </c>
      <c r="R3369" t="s">
        <v>25</v>
      </c>
      <c r="S3369" t="s">
        <v>21</v>
      </c>
      <c r="T3369" t="s">
        <v>26</v>
      </c>
      <c r="U3369" t="s">
        <v>14</v>
      </c>
      <c r="V3369" t="s">
        <v>18</v>
      </c>
      <c r="W3369" t="s">
        <v>24</v>
      </c>
      <c r="X3369" t="s">
        <v>27</v>
      </c>
      <c r="Y3369" t="s">
        <v>25</v>
      </c>
      <c r="Z3369" t="s">
        <v>28</v>
      </c>
      <c r="AA3369" t="s">
        <v>29</v>
      </c>
      <c r="AB3369" t="s">
        <v>25</v>
      </c>
      <c r="AC3369" t="s">
        <v>18</v>
      </c>
      <c r="AD3369" t="s">
        <v>26</v>
      </c>
      <c r="AE3369" t="s">
        <v>29</v>
      </c>
      <c r="AF3369" t="s">
        <v>19</v>
      </c>
      <c r="AG3369" t="s">
        <v>30</v>
      </c>
      <c r="AH3369" t="s">
        <v>31</v>
      </c>
    </row>
    <row r="3370" spans="1:34" x14ac:dyDescent="0.6">
      <c r="A3370">
        <v>37723099164</v>
      </c>
      <c r="B3370" t="s">
        <v>1384</v>
      </c>
      <c r="C3370">
        <v>89295235717</v>
      </c>
      <c r="D3370" t="s">
        <v>1860</v>
      </c>
      <c r="E3370" s="3">
        <v>109000</v>
      </c>
      <c r="F3370">
        <v>10.25</v>
      </c>
      <c r="G3370" s="3">
        <v>49210.75</v>
      </c>
      <c r="H3370" s="3">
        <v>60933.75</v>
      </c>
      <c r="I3370" s="3">
        <v>11723</v>
      </c>
      <c r="J3370" s="4">
        <v>43249</v>
      </c>
      <c r="K3370">
        <v>0</v>
      </c>
      <c r="L3370">
        <v>0</v>
      </c>
      <c r="M3370">
        <v>0</v>
      </c>
      <c r="N3370">
        <v>3</v>
      </c>
      <c r="O3370">
        <v>3</v>
      </c>
      <c r="P3370">
        <v>703</v>
      </c>
      <c r="Q3370" t="s">
        <v>73</v>
      </c>
      <c r="R3370">
        <v>5018</v>
      </c>
      <c r="S3370" s="3">
        <v>2766</v>
      </c>
      <c r="T3370" s="4">
        <v>44591</v>
      </c>
      <c r="U3370">
        <v>0</v>
      </c>
      <c r="V3370">
        <v>0</v>
      </c>
      <c r="W3370" t="s">
        <v>75</v>
      </c>
      <c r="Y3370">
        <v>2</v>
      </c>
      <c r="Z3370" t="s">
        <v>75</v>
      </c>
      <c r="AA3370" t="s">
        <v>74</v>
      </c>
      <c r="AB3370" t="s">
        <v>75</v>
      </c>
      <c r="AC3370">
        <v>0</v>
      </c>
      <c r="AD3370" t="s">
        <v>74</v>
      </c>
      <c r="AE3370" t="s">
        <v>422</v>
      </c>
      <c r="AF3370" s="4">
        <v>44651</v>
      </c>
      <c r="AG3370">
        <v>703</v>
      </c>
    </row>
    <row r="3371" spans="1:34" x14ac:dyDescent="0.6">
      <c r="A3371">
        <v>37776259968</v>
      </c>
      <c r="B3371" t="s">
        <v>1384</v>
      </c>
      <c r="C3371">
        <v>88229419745</v>
      </c>
      <c r="D3371" t="s">
        <v>1412</v>
      </c>
      <c r="E3371" s="3">
        <v>146000</v>
      </c>
      <c r="F3371">
        <v>9.9</v>
      </c>
      <c r="G3371" s="3">
        <v>95063.35</v>
      </c>
      <c r="H3371" s="3">
        <v>90394.35</v>
      </c>
      <c r="I3371">
        <v>0</v>
      </c>
      <c r="J3371" s="4">
        <v>43278</v>
      </c>
      <c r="K3371">
        <v>0</v>
      </c>
      <c r="L3371">
        <v>0</v>
      </c>
      <c r="M3371">
        <v>0</v>
      </c>
      <c r="N3371">
        <v>4</v>
      </c>
      <c r="O3371">
        <v>4</v>
      </c>
      <c r="P3371">
        <v>0</v>
      </c>
      <c r="Q3371" t="s">
        <v>73</v>
      </c>
      <c r="R3371">
        <v>5018</v>
      </c>
      <c r="S3371" s="3">
        <v>24324</v>
      </c>
      <c r="T3371" t="s">
        <v>74</v>
      </c>
      <c r="U3371" s="3">
        <v>7486</v>
      </c>
      <c r="V3371" s="3">
        <v>8309.0499999999993</v>
      </c>
      <c r="W3371" t="s">
        <v>75</v>
      </c>
      <c r="Y3371">
        <v>4</v>
      </c>
      <c r="Z3371" t="s">
        <v>75</v>
      </c>
      <c r="AA3371" t="s">
        <v>74</v>
      </c>
      <c r="AB3371" t="s">
        <v>75</v>
      </c>
      <c r="AC3371">
        <v>0</v>
      </c>
      <c r="AD3371" t="s">
        <v>74</v>
      </c>
      <c r="AE3371" t="s">
        <v>139</v>
      </c>
      <c r="AF3371" s="4">
        <v>44624</v>
      </c>
      <c r="AG3371">
        <v>701</v>
      </c>
    </row>
    <row r="3372" spans="1:34" x14ac:dyDescent="0.6">
      <c r="A3372">
        <v>38272786273</v>
      </c>
      <c r="B3372" t="s">
        <v>1384</v>
      </c>
      <c r="C3372">
        <v>89062858705</v>
      </c>
      <c r="D3372" t="s">
        <v>1413</v>
      </c>
      <c r="E3372" s="3">
        <v>150000</v>
      </c>
      <c r="F3372">
        <v>8.85</v>
      </c>
      <c r="G3372" s="3">
        <v>159768.46</v>
      </c>
      <c r="H3372" s="3">
        <v>106595.26</v>
      </c>
      <c r="I3372">
        <v>0</v>
      </c>
      <c r="J3372" s="4">
        <v>43516</v>
      </c>
      <c r="K3372">
        <v>0</v>
      </c>
      <c r="L3372">
        <v>0</v>
      </c>
      <c r="M3372">
        <v>0</v>
      </c>
      <c r="N3372">
        <v>4</v>
      </c>
      <c r="O3372">
        <v>4</v>
      </c>
      <c r="P3372">
        <v>0</v>
      </c>
      <c r="Q3372" t="s">
        <v>73</v>
      </c>
      <c r="R3372">
        <v>5018</v>
      </c>
      <c r="S3372" s="3">
        <v>3235</v>
      </c>
      <c r="T3372" t="s">
        <v>74</v>
      </c>
      <c r="U3372">
        <v>0</v>
      </c>
      <c r="V3372" s="3">
        <v>30792.06</v>
      </c>
      <c r="W3372" t="s">
        <v>75</v>
      </c>
      <c r="Y3372">
        <v>4</v>
      </c>
      <c r="Z3372" t="s">
        <v>75</v>
      </c>
      <c r="AA3372" t="s">
        <v>74</v>
      </c>
      <c r="AB3372" t="s">
        <v>75</v>
      </c>
      <c r="AC3372">
        <v>0</v>
      </c>
      <c r="AD3372" t="s">
        <v>74</v>
      </c>
      <c r="AE3372" t="s">
        <v>139</v>
      </c>
      <c r="AF3372" s="4">
        <v>44414</v>
      </c>
      <c r="AG3372">
        <v>701</v>
      </c>
    </row>
    <row r="3373" spans="1:34" x14ac:dyDescent="0.6">
      <c r="A3373">
        <v>38453618930</v>
      </c>
      <c r="B3373" t="s">
        <v>1384</v>
      </c>
      <c r="C3373">
        <v>90313661762</v>
      </c>
      <c r="D3373" t="s">
        <v>1405</v>
      </c>
      <c r="E3373" s="3">
        <v>150000</v>
      </c>
      <c r="F3373">
        <v>10.25</v>
      </c>
      <c r="G3373" s="3">
        <v>100401.19</v>
      </c>
      <c r="H3373" s="3">
        <v>144727.67999999999</v>
      </c>
      <c r="I3373" s="3">
        <v>44326.49</v>
      </c>
      <c r="J3373" s="4">
        <v>43598</v>
      </c>
      <c r="K3373">
        <v>0</v>
      </c>
      <c r="L3373">
        <v>0</v>
      </c>
      <c r="M3373">
        <v>0</v>
      </c>
      <c r="N3373">
        <v>4</v>
      </c>
      <c r="O3373">
        <v>4</v>
      </c>
      <c r="P3373">
        <v>704</v>
      </c>
      <c r="Q3373" t="s">
        <v>73</v>
      </c>
      <c r="R3373">
        <v>5018</v>
      </c>
      <c r="S3373" s="3">
        <v>4654</v>
      </c>
      <c r="T3373" s="4">
        <v>44358</v>
      </c>
      <c r="U3373" s="3">
        <v>18597.490000000002</v>
      </c>
      <c r="V3373" s="3">
        <v>27124.47</v>
      </c>
      <c r="W3373" t="s">
        <v>75</v>
      </c>
      <c r="Y3373">
        <v>4</v>
      </c>
      <c r="Z3373" t="s">
        <v>75</v>
      </c>
      <c r="AA3373" t="s">
        <v>74</v>
      </c>
      <c r="AB3373" t="s">
        <v>75</v>
      </c>
      <c r="AC3373">
        <v>0</v>
      </c>
      <c r="AD3373" t="s">
        <v>74</v>
      </c>
      <c r="AE3373" t="s">
        <v>139</v>
      </c>
      <c r="AF3373" s="4">
        <v>44447</v>
      </c>
      <c r="AG3373">
        <v>704</v>
      </c>
    </row>
    <row r="3374" spans="1:34" x14ac:dyDescent="0.6">
      <c r="A3374">
        <v>38509618327</v>
      </c>
      <c r="B3374" t="s">
        <v>1384</v>
      </c>
      <c r="C3374">
        <v>90311381039</v>
      </c>
      <c r="D3374" t="s">
        <v>1408</v>
      </c>
      <c r="E3374" s="3">
        <v>135000</v>
      </c>
      <c r="F3374">
        <v>10.25</v>
      </c>
      <c r="G3374" s="3">
        <v>88761.68</v>
      </c>
      <c r="H3374" s="3">
        <v>97689.919999999998</v>
      </c>
      <c r="I3374" s="3">
        <v>8928.24</v>
      </c>
      <c r="J3374" s="4">
        <v>43623</v>
      </c>
      <c r="K3374">
        <v>0</v>
      </c>
      <c r="L3374">
        <v>0</v>
      </c>
      <c r="M3374">
        <v>0</v>
      </c>
      <c r="N3374">
        <v>4</v>
      </c>
      <c r="O3374">
        <v>4</v>
      </c>
      <c r="P3374">
        <v>0</v>
      </c>
      <c r="Q3374" t="s">
        <v>73</v>
      </c>
      <c r="R3374">
        <v>5018</v>
      </c>
      <c r="S3374" s="3">
        <v>3069</v>
      </c>
      <c r="T3374" s="4">
        <v>44569</v>
      </c>
      <c r="U3374">
        <v>0</v>
      </c>
      <c r="V3374" s="3">
        <v>3193.43</v>
      </c>
      <c r="W3374" t="s">
        <v>75</v>
      </c>
      <c r="Y3374">
        <v>4</v>
      </c>
      <c r="Z3374" t="s">
        <v>75</v>
      </c>
      <c r="AA3374" t="s">
        <v>74</v>
      </c>
      <c r="AB3374" t="s">
        <v>75</v>
      </c>
      <c r="AC3374">
        <v>0</v>
      </c>
      <c r="AD3374" t="s">
        <v>74</v>
      </c>
      <c r="AE3374" t="s">
        <v>139</v>
      </c>
      <c r="AF3374" s="4">
        <v>44536</v>
      </c>
      <c r="AG3374">
        <v>701</v>
      </c>
    </row>
    <row r="3375" spans="1:34" x14ac:dyDescent="0.6">
      <c r="A3375">
        <v>38539890715</v>
      </c>
      <c r="B3375" t="s">
        <v>1384</v>
      </c>
      <c r="C3375">
        <v>90323178443</v>
      </c>
      <c r="D3375" t="s">
        <v>1861</v>
      </c>
      <c r="E3375" s="3">
        <v>150000</v>
      </c>
      <c r="F3375">
        <v>10.25</v>
      </c>
      <c r="G3375" s="3">
        <v>116797.11</v>
      </c>
      <c r="H3375" s="3">
        <v>135702.10999999999</v>
      </c>
      <c r="I3375" s="3">
        <v>18905</v>
      </c>
      <c r="J3375" s="4">
        <v>43636</v>
      </c>
      <c r="K3375">
        <v>0</v>
      </c>
      <c r="L3375">
        <v>0</v>
      </c>
      <c r="M3375">
        <v>0</v>
      </c>
      <c r="N3375">
        <v>4</v>
      </c>
      <c r="O3375">
        <v>4</v>
      </c>
      <c r="P3375">
        <v>704</v>
      </c>
      <c r="Q3375" t="s">
        <v>73</v>
      </c>
      <c r="R3375">
        <v>5018</v>
      </c>
      <c r="S3375" s="3">
        <v>4328</v>
      </c>
      <c r="T3375" s="4">
        <v>44490</v>
      </c>
      <c r="U3375" s="3">
        <v>3536</v>
      </c>
      <c r="V3375" s="3">
        <v>7084.67</v>
      </c>
      <c r="W3375" t="s">
        <v>75</v>
      </c>
      <c r="Y3375">
        <v>4</v>
      </c>
      <c r="Z3375" t="s">
        <v>75</v>
      </c>
      <c r="AA3375" t="s">
        <v>74</v>
      </c>
      <c r="AB3375" t="s">
        <v>75</v>
      </c>
      <c r="AC3375">
        <v>0</v>
      </c>
      <c r="AD3375" t="s">
        <v>74</v>
      </c>
      <c r="AE3375" t="s">
        <v>139</v>
      </c>
      <c r="AF3375" s="4">
        <v>44564</v>
      </c>
      <c r="AG3375">
        <v>701</v>
      </c>
    </row>
    <row r="3376" spans="1:34" x14ac:dyDescent="0.6">
      <c r="A3376">
        <v>38664115143</v>
      </c>
      <c r="B3376" t="s">
        <v>1384</v>
      </c>
      <c r="C3376">
        <v>90347703077</v>
      </c>
      <c r="D3376" t="s">
        <v>1409</v>
      </c>
      <c r="E3376" s="3">
        <v>150000</v>
      </c>
      <c r="F3376">
        <v>9.9</v>
      </c>
      <c r="G3376" s="3">
        <v>137863.25</v>
      </c>
      <c r="H3376" s="3">
        <v>133539.25</v>
      </c>
      <c r="I3376">
        <v>0</v>
      </c>
      <c r="J3376" s="4">
        <v>43682</v>
      </c>
      <c r="K3376">
        <v>0</v>
      </c>
      <c r="L3376">
        <v>0</v>
      </c>
      <c r="M3376">
        <v>0</v>
      </c>
      <c r="N3376">
        <v>4</v>
      </c>
      <c r="O3376">
        <v>4</v>
      </c>
      <c r="P3376">
        <v>704</v>
      </c>
      <c r="Q3376" t="s">
        <v>73</v>
      </c>
      <c r="R3376">
        <v>5018</v>
      </c>
      <c r="S3376" s="3">
        <v>3584</v>
      </c>
      <c r="T3376" t="s">
        <v>74</v>
      </c>
      <c r="U3376" s="3">
        <v>2290</v>
      </c>
      <c r="V3376" s="3">
        <v>9134.66</v>
      </c>
      <c r="Z3376" t="s">
        <v>75</v>
      </c>
      <c r="AA3376" t="s">
        <v>74</v>
      </c>
      <c r="AB3376" t="s">
        <v>75</v>
      </c>
      <c r="AC3376">
        <v>0</v>
      </c>
      <c r="AD3376" t="s">
        <v>74</v>
      </c>
      <c r="AE3376" t="s">
        <v>139</v>
      </c>
      <c r="AF3376" s="4">
        <v>44472</v>
      </c>
      <c r="AG3376">
        <v>704</v>
      </c>
    </row>
    <row r="3377" spans="1:34" x14ac:dyDescent="0.6">
      <c r="A3377">
        <v>38706205858</v>
      </c>
      <c r="B3377" t="s">
        <v>1384</v>
      </c>
      <c r="C3377">
        <v>90218656091</v>
      </c>
      <c r="D3377" t="s">
        <v>1410</v>
      </c>
      <c r="E3377" s="3">
        <v>150000</v>
      </c>
      <c r="F3377">
        <v>9.9</v>
      </c>
      <c r="G3377" s="3">
        <v>101543.29</v>
      </c>
      <c r="H3377" s="3">
        <v>94424.31</v>
      </c>
      <c r="I3377">
        <v>0</v>
      </c>
      <c r="J3377" s="4">
        <v>43700</v>
      </c>
      <c r="K3377">
        <v>0</v>
      </c>
      <c r="L3377">
        <v>0</v>
      </c>
      <c r="M3377">
        <v>0</v>
      </c>
      <c r="N3377">
        <v>4</v>
      </c>
      <c r="O3377">
        <v>4</v>
      </c>
      <c r="P3377">
        <v>704</v>
      </c>
      <c r="Q3377" t="s">
        <v>73</v>
      </c>
      <c r="R3377">
        <v>5018</v>
      </c>
      <c r="S3377" s="3">
        <v>3358</v>
      </c>
      <c r="T3377" t="s">
        <v>74</v>
      </c>
      <c r="U3377">
        <v>0</v>
      </c>
      <c r="V3377" s="3">
        <v>2970.63</v>
      </c>
      <c r="W3377" t="s">
        <v>75</v>
      </c>
      <c r="Y3377">
        <v>4</v>
      </c>
      <c r="Z3377" t="s">
        <v>75</v>
      </c>
      <c r="AA3377" t="s">
        <v>74</v>
      </c>
      <c r="AB3377" t="s">
        <v>75</v>
      </c>
      <c r="AC3377">
        <v>0</v>
      </c>
      <c r="AD3377" t="s">
        <v>74</v>
      </c>
      <c r="AE3377" t="s">
        <v>139</v>
      </c>
      <c r="AF3377" s="4">
        <v>44446</v>
      </c>
      <c r="AG3377">
        <v>704</v>
      </c>
    </row>
    <row r="3378" spans="1:34" x14ac:dyDescent="0.6">
      <c r="A3378">
        <v>38714337716</v>
      </c>
      <c r="B3378" t="s">
        <v>1384</v>
      </c>
      <c r="C3378">
        <v>90354809621</v>
      </c>
      <c r="D3378" t="s">
        <v>1407</v>
      </c>
      <c r="E3378" s="3">
        <v>150000</v>
      </c>
      <c r="F3378">
        <v>10.25</v>
      </c>
      <c r="G3378" s="3">
        <v>109829.87</v>
      </c>
      <c r="H3378" s="3">
        <v>148201.16</v>
      </c>
      <c r="I3378" s="3">
        <v>38371.29</v>
      </c>
      <c r="J3378" s="4">
        <v>43703</v>
      </c>
      <c r="K3378">
        <v>0</v>
      </c>
      <c r="L3378">
        <v>0</v>
      </c>
      <c r="M3378">
        <v>0</v>
      </c>
      <c r="N3378">
        <v>4</v>
      </c>
      <c r="O3378">
        <v>4</v>
      </c>
      <c r="P3378">
        <v>704</v>
      </c>
      <c r="Q3378" t="s">
        <v>73</v>
      </c>
      <c r="R3378">
        <v>5018</v>
      </c>
      <c r="S3378" s="3">
        <v>4009</v>
      </c>
      <c r="T3378" s="4">
        <v>44378</v>
      </c>
      <c r="U3378" s="3">
        <v>7865.29</v>
      </c>
      <c r="V3378" s="3">
        <v>15998.76</v>
      </c>
      <c r="W3378" t="s">
        <v>75</v>
      </c>
      <c r="Y3378">
        <v>4</v>
      </c>
      <c r="Z3378" t="s">
        <v>75</v>
      </c>
      <c r="AA3378" t="s">
        <v>74</v>
      </c>
      <c r="AB3378" t="s">
        <v>75</v>
      </c>
      <c r="AC3378">
        <v>0</v>
      </c>
      <c r="AD3378" t="s">
        <v>74</v>
      </c>
      <c r="AE3378" t="s">
        <v>139</v>
      </c>
      <c r="AF3378" s="4">
        <v>44467</v>
      </c>
      <c r="AG3378">
        <v>704</v>
      </c>
    </row>
    <row r="3379" spans="1:34" x14ac:dyDescent="0.6">
      <c r="A3379">
        <v>38415230080</v>
      </c>
      <c r="B3379" t="s">
        <v>1384</v>
      </c>
      <c r="C3379">
        <v>90258760740</v>
      </c>
      <c r="D3379" t="s">
        <v>1414</v>
      </c>
      <c r="E3379" s="3">
        <v>150000</v>
      </c>
      <c r="F3379">
        <v>10.25</v>
      </c>
      <c r="G3379" s="3">
        <v>84613</v>
      </c>
      <c r="H3379" s="3">
        <v>130088.84</v>
      </c>
      <c r="I3379" s="3">
        <v>45475.839999999997</v>
      </c>
      <c r="J3379" s="4">
        <v>43580</v>
      </c>
      <c r="K3379">
        <v>0</v>
      </c>
      <c r="L3379">
        <v>0</v>
      </c>
      <c r="M3379">
        <v>0</v>
      </c>
      <c r="N3379">
        <v>5</v>
      </c>
      <c r="O3379">
        <v>5</v>
      </c>
      <c r="P3379">
        <v>801</v>
      </c>
      <c r="Q3379" t="s">
        <v>73</v>
      </c>
      <c r="R3379">
        <v>5018</v>
      </c>
      <c r="S3379" s="3">
        <v>3413</v>
      </c>
      <c r="T3379" s="4">
        <v>44271</v>
      </c>
      <c r="U3379">
        <v>0</v>
      </c>
      <c r="V3379" s="3">
        <v>15241.12</v>
      </c>
      <c r="W3379" t="s">
        <v>75</v>
      </c>
      <c r="Y3379">
        <v>5</v>
      </c>
      <c r="Z3379" t="s">
        <v>75</v>
      </c>
      <c r="AA3379" t="s">
        <v>74</v>
      </c>
      <c r="AB3379" t="s">
        <v>75</v>
      </c>
      <c r="AC3379">
        <v>0</v>
      </c>
      <c r="AD3379" t="s">
        <v>74</v>
      </c>
      <c r="AE3379" t="s">
        <v>139</v>
      </c>
      <c r="AF3379" s="4">
        <v>44285</v>
      </c>
      <c r="AG3379">
        <v>506</v>
      </c>
    </row>
    <row r="3380" spans="1:34" x14ac:dyDescent="0.6">
      <c r="A3380" t="s">
        <v>14</v>
      </c>
      <c r="B3380" t="s">
        <v>15</v>
      </c>
      <c r="C3380" t="s">
        <v>16</v>
      </c>
      <c r="D3380" t="s">
        <v>17</v>
      </c>
      <c r="E3380" t="s">
        <v>18</v>
      </c>
      <c r="F3380" t="s">
        <v>19</v>
      </c>
      <c r="G3380" t="s">
        <v>69</v>
      </c>
      <c r="H3380" t="s">
        <v>70</v>
      </c>
      <c r="I3380" t="s">
        <v>21</v>
      </c>
      <c r="J3380" t="s">
        <v>19</v>
      </c>
      <c r="K3380" t="s">
        <v>22</v>
      </c>
      <c r="L3380" t="s">
        <v>22</v>
      </c>
      <c r="M3380" t="s">
        <v>22</v>
      </c>
      <c r="N3380" t="s">
        <v>23</v>
      </c>
      <c r="O3380" t="s">
        <v>22</v>
      </c>
      <c r="P3380" t="s">
        <v>24</v>
      </c>
      <c r="Q3380" t="s">
        <v>19</v>
      </c>
      <c r="R3380" t="s">
        <v>25</v>
      </c>
      <c r="S3380" t="s">
        <v>21</v>
      </c>
      <c r="T3380" t="s">
        <v>26</v>
      </c>
      <c r="U3380" t="s">
        <v>14</v>
      </c>
      <c r="V3380" t="s">
        <v>18</v>
      </c>
      <c r="W3380" t="s">
        <v>24</v>
      </c>
      <c r="X3380" t="s">
        <v>27</v>
      </c>
      <c r="Y3380" t="s">
        <v>25</v>
      </c>
      <c r="Z3380" t="s">
        <v>28</v>
      </c>
      <c r="AA3380" t="s">
        <v>29</v>
      </c>
      <c r="AB3380" t="s">
        <v>25</v>
      </c>
      <c r="AC3380" t="s">
        <v>18</v>
      </c>
      <c r="AD3380" t="s">
        <v>26</v>
      </c>
      <c r="AE3380" t="s">
        <v>29</v>
      </c>
      <c r="AF3380" t="s">
        <v>19</v>
      </c>
      <c r="AG3380" t="s">
        <v>30</v>
      </c>
      <c r="AH3380" t="s">
        <v>31</v>
      </c>
    </row>
    <row r="3381" spans="1:34" x14ac:dyDescent="0.6">
      <c r="A3381" t="s">
        <v>77</v>
      </c>
      <c r="B3381" t="s">
        <v>1384</v>
      </c>
      <c r="E3381" s="3">
        <v>1866000</v>
      </c>
      <c r="G3381" s="3">
        <v>1372176.52</v>
      </c>
      <c r="H3381" s="3">
        <v>1472806.99</v>
      </c>
      <c r="I3381" s="3">
        <v>177504.62</v>
      </c>
    </row>
    <row r="3382" spans="1:34" x14ac:dyDescent="0.6">
      <c r="A3382" t="s">
        <v>14</v>
      </c>
      <c r="B3382" t="s">
        <v>15</v>
      </c>
      <c r="C3382" t="s">
        <v>16</v>
      </c>
      <c r="D3382" t="s">
        <v>17</v>
      </c>
      <c r="E3382" t="s">
        <v>18</v>
      </c>
      <c r="F3382" t="s">
        <v>19</v>
      </c>
      <c r="G3382" t="s">
        <v>69</v>
      </c>
      <c r="H3382" t="s">
        <v>70</v>
      </c>
      <c r="I3382" t="s">
        <v>21</v>
      </c>
      <c r="J3382" t="s">
        <v>19</v>
      </c>
      <c r="K3382" t="s">
        <v>22</v>
      </c>
      <c r="L3382" t="s">
        <v>22</v>
      </c>
      <c r="M3382" t="s">
        <v>22</v>
      </c>
      <c r="N3382" t="s">
        <v>23</v>
      </c>
      <c r="O3382" t="s">
        <v>22</v>
      </c>
      <c r="P3382" t="s">
        <v>24</v>
      </c>
      <c r="Q3382" t="s">
        <v>19</v>
      </c>
      <c r="R3382" t="s">
        <v>25</v>
      </c>
      <c r="S3382" t="s">
        <v>21</v>
      </c>
      <c r="T3382" t="s">
        <v>26</v>
      </c>
      <c r="U3382" t="s">
        <v>14</v>
      </c>
      <c r="V3382" t="s">
        <v>18</v>
      </c>
      <c r="W3382" t="s">
        <v>24</v>
      </c>
      <c r="X3382" t="s">
        <v>27</v>
      </c>
      <c r="Y3382" t="s">
        <v>25</v>
      </c>
      <c r="Z3382" t="s">
        <v>28</v>
      </c>
      <c r="AA3382" t="s">
        <v>29</v>
      </c>
      <c r="AB3382" t="s">
        <v>25</v>
      </c>
      <c r="AC3382" t="s">
        <v>18</v>
      </c>
      <c r="AD3382" t="s">
        <v>26</v>
      </c>
      <c r="AE3382" t="s">
        <v>29</v>
      </c>
      <c r="AF3382" t="s">
        <v>19</v>
      </c>
      <c r="AG3382" t="s">
        <v>30</v>
      </c>
      <c r="AH3382" t="s">
        <v>31</v>
      </c>
    </row>
    <row r="3383" spans="1:34" x14ac:dyDescent="0.6">
      <c r="A3383">
        <v>38828146971</v>
      </c>
      <c r="B3383" t="s">
        <v>1862</v>
      </c>
      <c r="C3383">
        <v>90392009288</v>
      </c>
      <c r="D3383" t="s">
        <v>1406</v>
      </c>
      <c r="E3383" s="3">
        <v>150000</v>
      </c>
      <c r="F3383">
        <v>9.85</v>
      </c>
      <c r="G3383" s="3">
        <v>151311.5</v>
      </c>
      <c r="H3383" s="3">
        <v>141518.65</v>
      </c>
      <c r="I3383">
        <v>0</v>
      </c>
      <c r="J3383" s="4">
        <v>43745</v>
      </c>
      <c r="K3383">
        <v>0</v>
      </c>
      <c r="L3383">
        <v>0</v>
      </c>
      <c r="M3383">
        <v>0</v>
      </c>
      <c r="N3383">
        <v>4</v>
      </c>
      <c r="O3383">
        <v>4</v>
      </c>
      <c r="P3383">
        <v>0</v>
      </c>
      <c r="Q3383" t="s">
        <v>73</v>
      </c>
      <c r="R3383">
        <v>5018</v>
      </c>
      <c r="S3383" s="3">
        <v>3217</v>
      </c>
      <c r="T3383" t="s">
        <v>74</v>
      </c>
      <c r="U3383">
        <v>129</v>
      </c>
      <c r="V3383" s="3">
        <v>9393.57</v>
      </c>
      <c r="W3383" t="s">
        <v>75</v>
      </c>
      <c r="Y3383">
        <v>4</v>
      </c>
      <c r="Z3383" t="s">
        <v>75</v>
      </c>
      <c r="AA3383" t="s">
        <v>74</v>
      </c>
      <c r="AB3383" t="s">
        <v>75</v>
      </c>
      <c r="AC3383">
        <v>0</v>
      </c>
      <c r="AD3383" t="s">
        <v>74</v>
      </c>
      <c r="AE3383" t="s">
        <v>139</v>
      </c>
      <c r="AF3383" s="4">
        <v>44414</v>
      </c>
      <c r="AG3383">
        <v>701</v>
      </c>
    </row>
    <row r="3384" spans="1:34" x14ac:dyDescent="0.6">
      <c r="A3384" t="s">
        <v>14</v>
      </c>
      <c r="B3384" t="s">
        <v>15</v>
      </c>
      <c r="C3384" t="s">
        <v>16</v>
      </c>
      <c r="D3384" t="s">
        <v>17</v>
      </c>
      <c r="E3384" t="s">
        <v>18</v>
      </c>
      <c r="F3384" t="s">
        <v>19</v>
      </c>
      <c r="G3384" t="s">
        <v>69</v>
      </c>
      <c r="H3384" t="s">
        <v>70</v>
      </c>
      <c r="I3384" t="s">
        <v>21</v>
      </c>
      <c r="J3384" t="s">
        <v>19</v>
      </c>
      <c r="K3384" t="s">
        <v>22</v>
      </c>
      <c r="L3384" t="s">
        <v>22</v>
      </c>
      <c r="M3384" t="s">
        <v>22</v>
      </c>
      <c r="N3384" t="s">
        <v>23</v>
      </c>
      <c r="O3384" t="s">
        <v>22</v>
      </c>
      <c r="P3384" t="s">
        <v>24</v>
      </c>
      <c r="Q3384" t="s">
        <v>19</v>
      </c>
      <c r="R3384" t="s">
        <v>25</v>
      </c>
      <c r="S3384" t="s">
        <v>21</v>
      </c>
      <c r="T3384" t="s">
        <v>26</v>
      </c>
      <c r="U3384" t="s">
        <v>14</v>
      </c>
      <c r="V3384" t="s">
        <v>18</v>
      </c>
      <c r="W3384" t="s">
        <v>24</v>
      </c>
      <c r="X3384" t="s">
        <v>27</v>
      </c>
      <c r="Y3384" t="s">
        <v>25</v>
      </c>
      <c r="Z3384" t="s">
        <v>28</v>
      </c>
      <c r="AA3384" t="s">
        <v>29</v>
      </c>
      <c r="AB3384" t="s">
        <v>25</v>
      </c>
      <c r="AC3384" t="s">
        <v>18</v>
      </c>
      <c r="AD3384" t="s">
        <v>26</v>
      </c>
      <c r="AE3384" t="s">
        <v>29</v>
      </c>
      <c r="AF3384" t="s">
        <v>19</v>
      </c>
      <c r="AG3384" t="s">
        <v>30</v>
      </c>
      <c r="AH3384" t="s">
        <v>31</v>
      </c>
    </row>
    <row r="3385" spans="1:34" x14ac:dyDescent="0.6">
      <c r="A3385" t="s">
        <v>77</v>
      </c>
      <c r="B3385" t="s">
        <v>1862</v>
      </c>
      <c r="E3385" s="3">
        <v>150000</v>
      </c>
      <c r="G3385" s="3">
        <v>151311.5</v>
      </c>
      <c r="H3385" s="3">
        <v>141518.65</v>
      </c>
      <c r="I3385">
        <v>0</v>
      </c>
    </row>
    <row r="3386" spans="1:34" x14ac:dyDescent="0.6">
      <c r="A3386" t="s">
        <v>14</v>
      </c>
      <c r="B3386" t="s">
        <v>15</v>
      </c>
      <c r="C3386" t="s">
        <v>16</v>
      </c>
      <c r="D3386" t="s">
        <v>17</v>
      </c>
      <c r="E3386" t="s">
        <v>18</v>
      </c>
      <c r="F3386" t="s">
        <v>19</v>
      </c>
      <c r="G3386" t="s">
        <v>69</v>
      </c>
      <c r="H3386" t="s">
        <v>70</v>
      </c>
      <c r="I3386" t="s">
        <v>21</v>
      </c>
      <c r="J3386" t="s">
        <v>19</v>
      </c>
      <c r="K3386" t="s">
        <v>22</v>
      </c>
      <c r="L3386" t="s">
        <v>22</v>
      </c>
      <c r="M3386" t="s">
        <v>22</v>
      </c>
      <c r="N3386" t="s">
        <v>23</v>
      </c>
      <c r="O3386" t="s">
        <v>22</v>
      </c>
      <c r="P3386" t="s">
        <v>24</v>
      </c>
      <c r="Q3386" t="s">
        <v>19</v>
      </c>
      <c r="R3386" t="s">
        <v>25</v>
      </c>
      <c r="S3386" t="s">
        <v>21</v>
      </c>
      <c r="T3386" t="s">
        <v>26</v>
      </c>
      <c r="U3386" t="s">
        <v>14</v>
      </c>
      <c r="V3386" t="s">
        <v>18</v>
      </c>
      <c r="W3386" t="s">
        <v>24</v>
      </c>
      <c r="X3386" t="s">
        <v>27</v>
      </c>
      <c r="Y3386" t="s">
        <v>25</v>
      </c>
      <c r="Z3386" t="s">
        <v>28</v>
      </c>
      <c r="AA3386" t="s">
        <v>29</v>
      </c>
      <c r="AB3386" t="s">
        <v>25</v>
      </c>
      <c r="AC3386" t="s">
        <v>18</v>
      </c>
      <c r="AD3386" t="s">
        <v>26</v>
      </c>
      <c r="AE3386" t="s">
        <v>29</v>
      </c>
      <c r="AF3386" t="s">
        <v>19</v>
      </c>
      <c r="AG3386" t="s">
        <v>30</v>
      </c>
      <c r="AH3386" t="s">
        <v>31</v>
      </c>
    </row>
    <row r="3387" spans="1:34" x14ac:dyDescent="0.6">
      <c r="A3387">
        <v>38439209265</v>
      </c>
      <c r="B3387" t="s">
        <v>1863</v>
      </c>
      <c r="C3387">
        <v>90309472781</v>
      </c>
      <c r="D3387" t="s">
        <v>1864</v>
      </c>
      <c r="E3387" s="3">
        <v>150000</v>
      </c>
      <c r="F3387">
        <v>9.6999999999999993</v>
      </c>
      <c r="G3387" s="3">
        <v>49486</v>
      </c>
      <c r="H3387" s="3">
        <v>141245.81</v>
      </c>
      <c r="I3387" s="3">
        <v>91759.81</v>
      </c>
      <c r="J3387" s="4">
        <v>43591</v>
      </c>
      <c r="K3387">
        <v>0</v>
      </c>
      <c r="L3387">
        <v>0</v>
      </c>
      <c r="M3387">
        <v>0</v>
      </c>
      <c r="N3387">
        <v>6</v>
      </c>
      <c r="O3387">
        <v>6</v>
      </c>
      <c r="P3387">
        <v>802</v>
      </c>
      <c r="Q3387" t="s">
        <v>73</v>
      </c>
      <c r="R3387">
        <v>5018</v>
      </c>
      <c r="S3387" s="3">
        <v>3410</v>
      </c>
      <c r="T3387" s="4">
        <v>43837</v>
      </c>
      <c r="U3387">
        <v>0</v>
      </c>
      <c r="V3387" s="3">
        <v>41423.29</v>
      </c>
      <c r="Z3387" t="s">
        <v>138</v>
      </c>
      <c r="AA3387" s="4">
        <v>43985</v>
      </c>
      <c r="AB3387" t="s">
        <v>75</v>
      </c>
      <c r="AC3387">
        <v>0</v>
      </c>
      <c r="AD3387" t="s">
        <v>74</v>
      </c>
      <c r="AE3387" t="s">
        <v>139</v>
      </c>
      <c r="AF3387" s="4">
        <v>43806</v>
      </c>
      <c r="AG3387">
        <v>506</v>
      </c>
    </row>
    <row r="3388" spans="1:34" x14ac:dyDescent="0.6">
      <c r="A3388" t="s">
        <v>14</v>
      </c>
      <c r="B3388" t="s">
        <v>15</v>
      </c>
      <c r="C3388" t="s">
        <v>16</v>
      </c>
      <c r="D3388" t="s">
        <v>17</v>
      </c>
      <c r="E3388" t="s">
        <v>18</v>
      </c>
      <c r="F3388" t="s">
        <v>19</v>
      </c>
      <c r="G3388" t="s">
        <v>69</v>
      </c>
      <c r="H3388" t="s">
        <v>70</v>
      </c>
      <c r="I3388" t="s">
        <v>21</v>
      </c>
      <c r="J3388" t="s">
        <v>19</v>
      </c>
      <c r="K3388" t="s">
        <v>22</v>
      </c>
      <c r="L3388" t="s">
        <v>22</v>
      </c>
      <c r="M3388" t="s">
        <v>22</v>
      </c>
      <c r="N3388" t="s">
        <v>23</v>
      </c>
      <c r="O3388" t="s">
        <v>22</v>
      </c>
      <c r="P3388" t="s">
        <v>24</v>
      </c>
      <c r="Q3388" t="s">
        <v>19</v>
      </c>
      <c r="R3388" t="s">
        <v>25</v>
      </c>
      <c r="S3388" t="s">
        <v>21</v>
      </c>
      <c r="T3388" t="s">
        <v>26</v>
      </c>
      <c r="U3388" t="s">
        <v>14</v>
      </c>
      <c r="V3388" t="s">
        <v>18</v>
      </c>
      <c r="W3388" t="s">
        <v>24</v>
      </c>
      <c r="X3388" t="s">
        <v>27</v>
      </c>
      <c r="Y3388" t="s">
        <v>25</v>
      </c>
      <c r="Z3388" t="s">
        <v>28</v>
      </c>
      <c r="AA3388" t="s">
        <v>29</v>
      </c>
      <c r="AB3388" t="s">
        <v>25</v>
      </c>
      <c r="AC3388" t="s">
        <v>18</v>
      </c>
      <c r="AD3388" t="s">
        <v>26</v>
      </c>
      <c r="AE3388" t="s">
        <v>29</v>
      </c>
      <c r="AF3388" t="s">
        <v>19</v>
      </c>
      <c r="AG3388" t="s">
        <v>30</v>
      </c>
      <c r="AH3388" t="s">
        <v>31</v>
      </c>
    </row>
    <row r="3389" spans="1:34" x14ac:dyDescent="0.6">
      <c r="A3389" t="s">
        <v>77</v>
      </c>
      <c r="B3389" t="s">
        <v>1863</v>
      </c>
      <c r="E3389" s="3">
        <v>150000</v>
      </c>
      <c r="G3389" s="3">
        <v>49486</v>
      </c>
      <c r="H3389" s="3">
        <v>141245.81</v>
      </c>
      <c r="I3389" s="3">
        <v>91759.81</v>
      </c>
    </row>
    <row r="3390" spans="1:34" x14ac:dyDescent="0.6">
      <c r="A3390" t="s">
        <v>14</v>
      </c>
      <c r="B3390" t="s">
        <v>15</v>
      </c>
      <c r="C3390" t="s">
        <v>16</v>
      </c>
      <c r="D3390" t="s">
        <v>17</v>
      </c>
      <c r="E3390" t="s">
        <v>18</v>
      </c>
      <c r="F3390" t="s">
        <v>19</v>
      </c>
      <c r="G3390" t="s">
        <v>69</v>
      </c>
      <c r="H3390" t="s">
        <v>70</v>
      </c>
      <c r="I3390" t="s">
        <v>21</v>
      </c>
      <c r="J3390" t="s">
        <v>19</v>
      </c>
      <c r="K3390" t="s">
        <v>22</v>
      </c>
      <c r="L3390" t="s">
        <v>22</v>
      </c>
      <c r="M3390" t="s">
        <v>22</v>
      </c>
      <c r="N3390" t="s">
        <v>23</v>
      </c>
      <c r="O3390" t="s">
        <v>22</v>
      </c>
      <c r="P3390" t="s">
        <v>24</v>
      </c>
      <c r="Q3390" t="s">
        <v>19</v>
      </c>
      <c r="R3390" t="s">
        <v>25</v>
      </c>
      <c r="S3390" t="s">
        <v>21</v>
      </c>
      <c r="T3390" t="s">
        <v>26</v>
      </c>
      <c r="U3390" t="s">
        <v>14</v>
      </c>
      <c r="V3390" t="s">
        <v>18</v>
      </c>
      <c r="W3390" t="s">
        <v>24</v>
      </c>
      <c r="X3390" t="s">
        <v>27</v>
      </c>
      <c r="Y3390" t="s">
        <v>25</v>
      </c>
      <c r="Z3390" t="s">
        <v>28</v>
      </c>
      <c r="AA3390" t="s">
        <v>29</v>
      </c>
      <c r="AB3390" t="s">
        <v>25</v>
      </c>
      <c r="AC3390" t="s">
        <v>18</v>
      </c>
      <c r="AD3390" t="s">
        <v>26</v>
      </c>
      <c r="AE3390" t="s">
        <v>29</v>
      </c>
      <c r="AF3390" t="s">
        <v>19</v>
      </c>
      <c r="AG3390" t="s">
        <v>30</v>
      </c>
      <c r="AH3390" t="s">
        <v>31</v>
      </c>
    </row>
    <row r="3391" spans="1:34" x14ac:dyDescent="0.6">
      <c r="A3391" t="s">
        <v>14</v>
      </c>
      <c r="B3391" t="s">
        <v>15</v>
      </c>
      <c r="C3391" t="s">
        <v>16</v>
      </c>
      <c r="D3391" t="s">
        <v>17</v>
      </c>
      <c r="E3391" t="s">
        <v>18</v>
      </c>
      <c r="F3391" t="s">
        <v>19</v>
      </c>
      <c r="G3391" t="s">
        <v>69</v>
      </c>
      <c r="H3391" t="s">
        <v>70</v>
      </c>
      <c r="I3391" t="s">
        <v>21</v>
      </c>
      <c r="J3391" t="s">
        <v>19</v>
      </c>
      <c r="K3391" t="s">
        <v>22</v>
      </c>
      <c r="L3391" t="s">
        <v>22</v>
      </c>
      <c r="M3391" t="s">
        <v>22</v>
      </c>
      <c r="N3391" t="s">
        <v>23</v>
      </c>
      <c r="O3391" t="s">
        <v>22</v>
      </c>
      <c r="P3391" t="s">
        <v>24</v>
      </c>
      <c r="Q3391" t="s">
        <v>19</v>
      </c>
      <c r="R3391" t="s">
        <v>25</v>
      </c>
      <c r="S3391" t="s">
        <v>21</v>
      </c>
      <c r="T3391" t="s">
        <v>26</v>
      </c>
      <c r="U3391" t="s">
        <v>14</v>
      </c>
      <c r="V3391" t="s">
        <v>18</v>
      </c>
      <c r="W3391" t="s">
        <v>24</v>
      </c>
      <c r="X3391" t="s">
        <v>27</v>
      </c>
      <c r="Y3391" t="s">
        <v>25</v>
      </c>
      <c r="Z3391" t="s">
        <v>28</v>
      </c>
      <c r="AA3391" t="s">
        <v>29</v>
      </c>
      <c r="AB3391" t="s">
        <v>25</v>
      </c>
      <c r="AC3391" t="s">
        <v>18</v>
      </c>
      <c r="AD3391" t="s">
        <v>26</v>
      </c>
      <c r="AE3391" t="s">
        <v>29</v>
      </c>
      <c r="AF3391" t="s">
        <v>19</v>
      </c>
      <c r="AG3391" t="s">
        <v>30</v>
      </c>
      <c r="AH3391" t="s">
        <v>31</v>
      </c>
    </row>
    <row r="3392" spans="1:34" x14ac:dyDescent="0.6">
      <c r="A3392" t="s">
        <v>120</v>
      </c>
      <c r="B3392">
        <v>5005</v>
      </c>
      <c r="E3392" s="3">
        <v>2166000</v>
      </c>
      <c r="G3392" s="3">
        <v>1572974.02</v>
      </c>
      <c r="H3392" s="3">
        <v>1755571.45</v>
      </c>
      <c r="I3392" s="3">
        <v>269264.43</v>
      </c>
    </row>
    <row r="3393" spans="1:34" x14ac:dyDescent="0.6">
      <c r="A3393" t="s">
        <v>14</v>
      </c>
      <c r="B3393" t="s">
        <v>15</v>
      </c>
      <c r="C3393" t="s">
        <v>16</v>
      </c>
      <c r="D3393" t="s">
        <v>17</v>
      </c>
      <c r="E3393" t="s">
        <v>18</v>
      </c>
      <c r="F3393" t="s">
        <v>19</v>
      </c>
      <c r="G3393" t="s">
        <v>69</v>
      </c>
      <c r="H3393" t="s">
        <v>70</v>
      </c>
      <c r="I3393" t="s">
        <v>21</v>
      </c>
      <c r="J3393" t="s">
        <v>19</v>
      </c>
      <c r="K3393" t="s">
        <v>22</v>
      </c>
      <c r="L3393" t="s">
        <v>22</v>
      </c>
      <c r="M3393" t="s">
        <v>22</v>
      </c>
      <c r="N3393" t="s">
        <v>23</v>
      </c>
      <c r="O3393" t="s">
        <v>22</v>
      </c>
      <c r="P3393" t="s">
        <v>24</v>
      </c>
      <c r="Q3393" t="s">
        <v>19</v>
      </c>
      <c r="R3393" t="s">
        <v>25</v>
      </c>
      <c r="S3393" t="s">
        <v>21</v>
      </c>
      <c r="T3393" t="s">
        <v>26</v>
      </c>
      <c r="U3393" t="s">
        <v>14</v>
      </c>
      <c r="V3393" t="s">
        <v>18</v>
      </c>
      <c r="W3393" t="s">
        <v>24</v>
      </c>
      <c r="X3393" t="s">
        <v>27</v>
      </c>
      <c r="Y3393" t="s">
        <v>25</v>
      </c>
      <c r="Z3393" t="s">
        <v>28</v>
      </c>
      <c r="AA3393" t="s">
        <v>29</v>
      </c>
      <c r="AB3393" t="s">
        <v>25</v>
      </c>
      <c r="AC3393" t="s">
        <v>18</v>
      </c>
      <c r="AD3393" t="s">
        <v>26</v>
      </c>
      <c r="AE3393" t="s">
        <v>29</v>
      </c>
      <c r="AF3393" t="s">
        <v>19</v>
      </c>
      <c r="AG3393" t="s">
        <v>30</v>
      </c>
      <c r="AH3393" t="s">
        <v>31</v>
      </c>
    </row>
    <row r="3394" spans="1:34" x14ac:dyDescent="0.6">
      <c r="A3394" t="s">
        <v>14</v>
      </c>
      <c r="B3394" t="s">
        <v>15</v>
      </c>
      <c r="C3394" t="s">
        <v>16</v>
      </c>
      <c r="D3394" t="s">
        <v>17</v>
      </c>
      <c r="E3394" t="s">
        <v>18</v>
      </c>
      <c r="F3394" t="s">
        <v>19</v>
      </c>
      <c r="G3394" t="s">
        <v>69</v>
      </c>
      <c r="H3394" t="s">
        <v>70</v>
      </c>
      <c r="I3394" t="s">
        <v>21</v>
      </c>
      <c r="J3394" t="s">
        <v>19</v>
      </c>
      <c r="K3394" t="s">
        <v>22</v>
      </c>
      <c r="L3394" t="s">
        <v>22</v>
      </c>
      <c r="M3394" t="s">
        <v>22</v>
      </c>
      <c r="N3394" t="s">
        <v>23</v>
      </c>
      <c r="O3394" t="s">
        <v>22</v>
      </c>
      <c r="P3394" t="s">
        <v>24</v>
      </c>
      <c r="Q3394" t="s">
        <v>19</v>
      </c>
      <c r="R3394" t="s">
        <v>25</v>
      </c>
      <c r="S3394" t="s">
        <v>21</v>
      </c>
      <c r="T3394" t="s">
        <v>26</v>
      </c>
      <c r="U3394" t="s">
        <v>14</v>
      </c>
      <c r="V3394" t="s">
        <v>18</v>
      </c>
      <c r="W3394" t="s">
        <v>24</v>
      </c>
      <c r="X3394" t="s">
        <v>27</v>
      </c>
      <c r="Y3394" t="s">
        <v>25</v>
      </c>
      <c r="Z3394" t="s">
        <v>28</v>
      </c>
      <c r="AA3394" t="s">
        <v>29</v>
      </c>
      <c r="AB3394" t="s">
        <v>25</v>
      </c>
      <c r="AC3394" t="s">
        <v>18</v>
      </c>
      <c r="AD3394" t="s">
        <v>26</v>
      </c>
      <c r="AE3394" t="s">
        <v>29</v>
      </c>
      <c r="AF3394" t="s">
        <v>19</v>
      </c>
      <c r="AG3394" t="s">
        <v>30</v>
      </c>
      <c r="AH3394" t="s">
        <v>31</v>
      </c>
    </row>
    <row r="3395" spans="1:34" x14ac:dyDescent="0.6">
      <c r="A3395" t="s">
        <v>1</v>
      </c>
    </row>
    <row r="3397" spans="1:34" x14ac:dyDescent="0.6">
      <c r="A3397" t="s">
        <v>101</v>
      </c>
      <c r="B3397" t="s">
        <v>102</v>
      </c>
      <c r="C3397" t="s">
        <v>103</v>
      </c>
      <c r="D3397" t="s">
        <v>104</v>
      </c>
    </row>
    <row r="3400" spans="1:34" x14ac:dyDescent="0.6">
      <c r="A3400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0CBE8-FDB7-4157-8A01-10204BB212E3}">
  <sheetPr filterMode="1"/>
  <dimension ref="A3:E1524"/>
  <sheetViews>
    <sheetView workbookViewId="0">
      <selection activeCell="E4" sqref="E4"/>
    </sheetView>
  </sheetViews>
  <sheetFormatPr defaultRowHeight="31.2" x14ac:dyDescent="0.6"/>
  <cols>
    <col min="1" max="1" width="19.44921875" bestFit="1" customWidth="1"/>
    <col min="2" max="2" width="14" bestFit="1" customWidth="1"/>
    <col min="3" max="3" width="4.8984375" bestFit="1" customWidth="1"/>
    <col min="4" max="4" width="11.19921875" bestFit="1" customWidth="1"/>
  </cols>
  <sheetData>
    <row r="3" spans="1:5" x14ac:dyDescent="0.6">
      <c r="A3" s="6" t="s">
        <v>1870</v>
      </c>
      <c r="B3" s="6" t="s">
        <v>1869</v>
      </c>
    </row>
    <row r="4" spans="1:5" x14ac:dyDescent="0.6">
      <c r="A4" s="6" t="s">
        <v>1866</v>
      </c>
      <c r="B4" t="s">
        <v>139</v>
      </c>
      <c r="C4" t="s">
        <v>76</v>
      </c>
      <c r="D4" t="s">
        <v>1867</v>
      </c>
    </row>
    <row r="5" spans="1:5" hidden="1" x14ac:dyDescent="0.6">
      <c r="A5" s="7">
        <v>71004045858</v>
      </c>
      <c r="C5">
        <v>1</v>
      </c>
      <c r="D5">
        <v>1</v>
      </c>
      <c r="E5">
        <f>COUNT(B5:C5)</f>
        <v>1</v>
      </c>
    </row>
    <row r="6" spans="1:5" hidden="1" x14ac:dyDescent="0.6">
      <c r="A6" s="7">
        <v>71010356548</v>
      </c>
      <c r="C6">
        <v>1</v>
      </c>
      <c r="D6">
        <v>1</v>
      </c>
      <c r="E6">
        <f t="shared" ref="E6:E69" si="0">COUNT(B6:C6)</f>
        <v>1</v>
      </c>
    </row>
    <row r="7" spans="1:5" hidden="1" x14ac:dyDescent="0.6">
      <c r="A7" s="7">
        <v>71108857807</v>
      </c>
      <c r="C7">
        <v>1</v>
      </c>
      <c r="D7">
        <v>1</v>
      </c>
      <c r="E7">
        <f t="shared" si="0"/>
        <v>1</v>
      </c>
    </row>
    <row r="8" spans="1:5" hidden="1" x14ac:dyDescent="0.6">
      <c r="A8" s="7">
        <v>71125773970</v>
      </c>
      <c r="C8">
        <v>2</v>
      </c>
      <c r="D8">
        <v>2</v>
      </c>
      <c r="E8">
        <f t="shared" si="0"/>
        <v>1</v>
      </c>
    </row>
    <row r="9" spans="1:5" hidden="1" x14ac:dyDescent="0.6">
      <c r="A9" s="7">
        <v>71184893120</v>
      </c>
      <c r="C9">
        <v>1</v>
      </c>
      <c r="D9">
        <v>1</v>
      </c>
      <c r="E9">
        <f t="shared" si="0"/>
        <v>1</v>
      </c>
    </row>
    <row r="10" spans="1:5" hidden="1" x14ac:dyDescent="0.6">
      <c r="A10" s="7">
        <v>71194588422</v>
      </c>
      <c r="C10">
        <v>1</v>
      </c>
      <c r="D10">
        <v>1</v>
      </c>
      <c r="E10">
        <f t="shared" si="0"/>
        <v>1</v>
      </c>
    </row>
    <row r="11" spans="1:5" hidden="1" x14ac:dyDescent="0.6">
      <c r="A11" s="7">
        <v>72177037681</v>
      </c>
      <c r="C11">
        <v>1</v>
      </c>
      <c r="D11">
        <v>1</v>
      </c>
      <c r="E11">
        <f t="shared" si="0"/>
        <v>1</v>
      </c>
    </row>
    <row r="12" spans="1:5" hidden="1" x14ac:dyDescent="0.6">
      <c r="A12" s="7">
        <v>72178383234</v>
      </c>
      <c r="C12">
        <v>1</v>
      </c>
      <c r="D12">
        <v>1</v>
      </c>
      <c r="E12">
        <f t="shared" si="0"/>
        <v>1</v>
      </c>
    </row>
    <row r="13" spans="1:5" hidden="1" x14ac:dyDescent="0.6">
      <c r="A13" s="7">
        <v>72178834926</v>
      </c>
      <c r="B13">
        <v>1</v>
      </c>
      <c r="D13">
        <v>1</v>
      </c>
      <c r="E13">
        <f t="shared" si="0"/>
        <v>1</v>
      </c>
    </row>
    <row r="14" spans="1:5" hidden="1" x14ac:dyDescent="0.6">
      <c r="A14" s="7">
        <v>75075796733</v>
      </c>
      <c r="C14">
        <v>1</v>
      </c>
      <c r="D14">
        <v>1</v>
      </c>
      <c r="E14">
        <f t="shared" si="0"/>
        <v>1</v>
      </c>
    </row>
    <row r="15" spans="1:5" hidden="1" x14ac:dyDescent="0.6">
      <c r="A15" s="7">
        <v>76000561325</v>
      </c>
      <c r="C15">
        <v>2</v>
      </c>
      <c r="D15">
        <v>2</v>
      </c>
      <c r="E15">
        <f t="shared" si="0"/>
        <v>1</v>
      </c>
    </row>
    <row r="16" spans="1:5" hidden="1" x14ac:dyDescent="0.6">
      <c r="A16" s="7">
        <v>76002184650</v>
      </c>
      <c r="C16">
        <v>3</v>
      </c>
      <c r="D16">
        <v>3</v>
      </c>
      <c r="E16">
        <f t="shared" si="0"/>
        <v>1</v>
      </c>
    </row>
    <row r="17" spans="1:5" hidden="1" x14ac:dyDescent="0.6">
      <c r="A17" s="7">
        <v>76002543496</v>
      </c>
      <c r="C17">
        <v>2</v>
      </c>
      <c r="D17">
        <v>2</v>
      </c>
      <c r="E17">
        <f t="shared" si="0"/>
        <v>1</v>
      </c>
    </row>
    <row r="18" spans="1:5" hidden="1" x14ac:dyDescent="0.6">
      <c r="A18" s="7">
        <v>76002792329</v>
      </c>
      <c r="C18">
        <v>2</v>
      </c>
      <c r="D18">
        <v>2</v>
      </c>
      <c r="E18">
        <f t="shared" si="0"/>
        <v>1</v>
      </c>
    </row>
    <row r="19" spans="1:5" hidden="1" x14ac:dyDescent="0.6">
      <c r="A19" s="7">
        <v>76003096137</v>
      </c>
      <c r="C19">
        <v>2</v>
      </c>
      <c r="D19">
        <v>2</v>
      </c>
      <c r="E19">
        <f t="shared" si="0"/>
        <v>1</v>
      </c>
    </row>
    <row r="20" spans="1:5" hidden="1" x14ac:dyDescent="0.6">
      <c r="A20" s="7">
        <v>76003536624</v>
      </c>
      <c r="C20">
        <v>1</v>
      </c>
      <c r="D20">
        <v>1</v>
      </c>
      <c r="E20">
        <f t="shared" si="0"/>
        <v>1</v>
      </c>
    </row>
    <row r="21" spans="1:5" hidden="1" x14ac:dyDescent="0.6">
      <c r="A21" s="7">
        <v>76004407224</v>
      </c>
      <c r="C21">
        <v>1</v>
      </c>
      <c r="D21">
        <v>1</v>
      </c>
      <c r="E21">
        <f t="shared" si="0"/>
        <v>1</v>
      </c>
    </row>
    <row r="22" spans="1:5" hidden="1" x14ac:dyDescent="0.6">
      <c r="A22" s="7">
        <v>76005419239</v>
      </c>
      <c r="C22">
        <v>2</v>
      </c>
      <c r="D22">
        <v>2</v>
      </c>
      <c r="E22">
        <f t="shared" si="0"/>
        <v>1</v>
      </c>
    </row>
    <row r="23" spans="1:5" hidden="1" x14ac:dyDescent="0.6">
      <c r="A23" s="7">
        <v>76005571215</v>
      </c>
      <c r="C23">
        <v>1</v>
      </c>
      <c r="D23">
        <v>1</v>
      </c>
      <c r="E23">
        <f t="shared" si="0"/>
        <v>1</v>
      </c>
    </row>
    <row r="24" spans="1:5" hidden="1" x14ac:dyDescent="0.6">
      <c r="A24" s="7">
        <v>76005673987</v>
      </c>
      <c r="C24">
        <v>2</v>
      </c>
      <c r="D24">
        <v>2</v>
      </c>
      <c r="E24">
        <f t="shared" si="0"/>
        <v>1</v>
      </c>
    </row>
    <row r="25" spans="1:5" hidden="1" x14ac:dyDescent="0.6">
      <c r="A25" s="7">
        <v>78116936223</v>
      </c>
      <c r="C25">
        <v>1</v>
      </c>
      <c r="D25">
        <v>1</v>
      </c>
      <c r="E25">
        <f t="shared" si="0"/>
        <v>1</v>
      </c>
    </row>
    <row r="26" spans="1:5" hidden="1" x14ac:dyDescent="0.6">
      <c r="A26" s="7">
        <v>78309692447</v>
      </c>
      <c r="C26">
        <v>1</v>
      </c>
      <c r="D26">
        <v>1</v>
      </c>
      <c r="E26">
        <f t="shared" si="0"/>
        <v>1</v>
      </c>
    </row>
    <row r="27" spans="1:5" hidden="1" x14ac:dyDescent="0.6">
      <c r="A27" s="7">
        <v>78615856931</v>
      </c>
      <c r="C27">
        <v>1</v>
      </c>
      <c r="D27">
        <v>1</v>
      </c>
      <c r="E27">
        <f t="shared" si="0"/>
        <v>1</v>
      </c>
    </row>
    <row r="28" spans="1:5" hidden="1" x14ac:dyDescent="0.6">
      <c r="A28" s="7">
        <v>78622898622</v>
      </c>
      <c r="C28">
        <v>1</v>
      </c>
      <c r="D28">
        <v>1</v>
      </c>
      <c r="E28">
        <f t="shared" si="0"/>
        <v>1</v>
      </c>
    </row>
    <row r="29" spans="1:5" hidden="1" x14ac:dyDescent="0.6">
      <c r="A29" s="7">
        <v>78642410407</v>
      </c>
      <c r="C29">
        <v>2</v>
      </c>
      <c r="D29">
        <v>2</v>
      </c>
      <c r="E29">
        <f t="shared" si="0"/>
        <v>1</v>
      </c>
    </row>
    <row r="30" spans="1:5" hidden="1" x14ac:dyDescent="0.6">
      <c r="A30" s="7">
        <v>78662210154</v>
      </c>
      <c r="C30">
        <v>1</v>
      </c>
      <c r="D30">
        <v>1</v>
      </c>
      <c r="E30">
        <f t="shared" si="0"/>
        <v>1</v>
      </c>
    </row>
    <row r="31" spans="1:5" hidden="1" x14ac:dyDescent="0.6">
      <c r="A31" s="7">
        <v>78662275509</v>
      </c>
      <c r="C31">
        <v>1</v>
      </c>
      <c r="D31">
        <v>1</v>
      </c>
      <c r="E31">
        <f t="shared" si="0"/>
        <v>1</v>
      </c>
    </row>
    <row r="32" spans="1:5" hidden="1" x14ac:dyDescent="0.6">
      <c r="A32" s="7">
        <v>78664267165</v>
      </c>
      <c r="C32">
        <v>1</v>
      </c>
      <c r="D32">
        <v>1</v>
      </c>
      <c r="E32">
        <f t="shared" si="0"/>
        <v>1</v>
      </c>
    </row>
    <row r="33" spans="1:5" hidden="1" x14ac:dyDescent="0.6">
      <c r="A33" s="7">
        <v>78677262231</v>
      </c>
      <c r="C33">
        <v>1</v>
      </c>
      <c r="D33">
        <v>1</v>
      </c>
      <c r="E33">
        <f t="shared" si="0"/>
        <v>1</v>
      </c>
    </row>
    <row r="34" spans="1:5" hidden="1" x14ac:dyDescent="0.6">
      <c r="A34" s="7">
        <v>78684645758</v>
      </c>
      <c r="C34">
        <v>1</v>
      </c>
      <c r="D34">
        <v>1</v>
      </c>
      <c r="E34">
        <f t="shared" si="0"/>
        <v>1</v>
      </c>
    </row>
    <row r="35" spans="1:5" hidden="1" x14ac:dyDescent="0.6">
      <c r="A35" s="7">
        <v>78688058903</v>
      </c>
      <c r="C35">
        <v>1</v>
      </c>
      <c r="D35">
        <v>1</v>
      </c>
      <c r="E35">
        <f t="shared" si="0"/>
        <v>1</v>
      </c>
    </row>
    <row r="36" spans="1:5" hidden="1" x14ac:dyDescent="0.6">
      <c r="A36" s="7">
        <v>78690925893</v>
      </c>
      <c r="C36">
        <v>1</v>
      </c>
      <c r="D36">
        <v>1</v>
      </c>
      <c r="E36">
        <f t="shared" si="0"/>
        <v>1</v>
      </c>
    </row>
    <row r="37" spans="1:5" hidden="1" x14ac:dyDescent="0.6">
      <c r="A37" s="7">
        <v>78691071655</v>
      </c>
      <c r="C37">
        <v>1</v>
      </c>
      <c r="D37">
        <v>1</v>
      </c>
      <c r="E37">
        <f t="shared" si="0"/>
        <v>1</v>
      </c>
    </row>
    <row r="38" spans="1:5" hidden="1" x14ac:dyDescent="0.6">
      <c r="A38" s="7">
        <v>80002846636</v>
      </c>
      <c r="C38">
        <v>3</v>
      </c>
      <c r="D38">
        <v>3</v>
      </c>
      <c r="E38">
        <f t="shared" si="0"/>
        <v>1</v>
      </c>
    </row>
    <row r="39" spans="1:5" hidden="1" x14ac:dyDescent="0.6">
      <c r="A39" s="7">
        <v>80004585568</v>
      </c>
      <c r="C39">
        <v>1</v>
      </c>
      <c r="D39">
        <v>1</v>
      </c>
      <c r="E39">
        <f t="shared" si="0"/>
        <v>1</v>
      </c>
    </row>
    <row r="40" spans="1:5" hidden="1" x14ac:dyDescent="0.6">
      <c r="A40" s="7">
        <v>80018521020</v>
      </c>
      <c r="C40">
        <v>1</v>
      </c>
      <c r="D40">
        <v>1</v>
      </c>
      <c r="E40">
        <f t="shared" si="0"/>
        <v>1</v>
      </c>
    </row>
    <row r="41" spans="1:5" hidden="1" x14ac:dyDescent="0.6">
      <c r="A41" s="7">
        <v>80018532098</v>
      </c>
      <c r="C41">
        <v>2</v>
      </c>
      <c r="D41">
        <v>2</v>
      </c>
      <c r="E41">
        <f t="shared" si="0"/>
        <v>1</v>
      </c>
    </row>
    <row r="42" spans="1:5" hidden="1" x14ac:dyDescent="0.6">
      <c r="A42" s="7">
        <v>80018535135</v>
      </c>
      <c r="C42">
        <v>1</v>
      </c>
      <c r="D42">
        <v>1</v>
      </c>
      <c r="E42">
        <f t="shared" si="0"/>
        <v>1</v>
      </c>
    </row>
    <row r="43" spans="1:5" hidden="1" x14ac:dyDescent="0.6">
      <c r="A43" s="7">
        <v>80018537416</v>
      </c>
      <c r="C43">
        <v>1</v>
      </c>
      <c r="D43">
        <v>1</v>
      </c>
      <c r="E43">
        <f t="shared" si="0"/>
        <v>1</v>
      </c>
    </row>
    <row r="44" spans="1:5" hidden="1" x14ac:dyDescent="0.6">
      <c r="A44" s="7">
        <v>80045349985</v>
      </c>
      <c r="C44">
        <v>2</v>
      </c>
      <c r="D44">
        <v>2</v>
      </c>
      <c r="E44">
        <f t="shared" si="0"/>
        <v>1</v>
      </c>
    </row>
    <row r="45" spans="1:5" hidden="1" x14ac:dyDescent="0.6">
      <c r="A45" s="7">
        <v>80075156669</v>
      </c>
      <c r="C45">
        <v>1</v>
      </c>
      <c r="D45">
        <v>1</v>
      </c>
      <c r="E45">
        <f t="shared" si="0"/>
        <v>1</v>
      </c>
    </row>
    <row r="46" spans="1:5" hidden="1" x14ac:dyDescent="0.6">
      <c r="A46" s="7">
        <v>80075197232</v>
      </c>
      <c r="C46">
        <v>1</v>
      </c>
      <c r="D46">
        <v>1</v>
      </c>
      <c r="E46">
        <f t="shared" si="0"/>
        <v>1</v>
      </c>
    </row>
    <row r="47" spans="1:5" hidden="1" x14ac:dyDescent="0.6">
      <c r="A47" s="7">
        <v>80075299653</v>
      </c>
      <c r="C47">
        <v>2</v>
      </c>
      <c r="D47">
        <v>2</v>
      </c>
      <c r="E47">
        <f t="shared" si="0"/>
        <v>1</v>
      </c>
    </row>
    <row r="48" spans="1:5" hidden="1" x14ac:dyDescent="0.6">
      <c r="A48" s="7">
        <v>80075343478</v>
      </c>
      <c r="C48">
        <v>1</v>
      </c>
      <c r="D48">
        <v>1</v>
      </c>
      <c r="E48">
        <f t="shared" si="0"/>
        <v>1</v>
      </c>
    </row>
    <row r="49" spans="1:5" hidden="1" x14ac:dyDescent="0.6">
      <c r="A49" s="7">
        <v>80075343897</v>
      </c>
      <c r="C49">
        <v>3</v>
      </c>
      <c r="D49">
        <v>3</v>
      </c>
      <c r="E49">
        <f t="shared" si="0"/>
        <v>1</v>
      </c>
    </row>
    <row r="50" spans="1:5" hidden="1" x14ac:dyDescent="0.6">
      <c r="A50" s="7">
        <v>80083813446</v>
      </c>
      <c r="C50">
        <v>1</v>
      </c>
      <c r="D50">
        <v>1</v>
      </c>
      <c r="E50">
        <f t="shared" si="0"/>
        <v>1</v>
      </c>
    </row>
    <row r="51" spans="1:5" hidden="1" x14ac:dyDescent="0.6">
      <c r="A51" s="7">
        <v>80083814676</v>
      </c>
      <c r="C51">
        <v>1</v>
      </c>
      <c r="D51">
        <v>1</v>
      </c>
      <c r="E51">
        <f t="shared" si="0"/>
        <v>1</v>
      </c>
    </row>
    <row r="52" spans="1:5" hidden="1" x14ac:dyDescent="0.6">
      <c r="A52" s="7">
        <v>80083814687</v>
      </c>
      <c r="C52">
        <v>1</v>
      </c>
      <c r="D52">
        <v>1</v>
      </c>
      <c r="E52">
        <f t="shared" si="0"/>
        <v>1</v>
      </c>
    </row>
    <row r="53" spans="1:5" hidden="1" x14ac:dyDescent="0.6">
      <c r="A53" s="7">
        <v>80083821491</v>
      </c>
      <c r="C53">
        <v>1</v>
      </c>
      <c r="D53">
        <v>1</v>
      </c>
      <c r="E53">
        <f t="shared" si="0"/>
        <v>1</v>
      </c>
    </row>
    <row r="54" spans="1:5" hidden="1" x14ac:dyDescent="0.6">
      <c r="A54" s="7">
        <v>80083821661</v>
      </c>
      <c r="C54">
        <v>1</v>
      </c>
      <c r="D54">
        <v>1</v>
      </c>
      <c r="E54">
        <f t="shared" si="0"/>
        <v>1</v>
      </c>
    </row>
    <row r="55" spans="1:5" hidden="1" x14ac:dyDescent="0.6">
      <c r="A55" s="7">
        <v>80083823170</v>
      </c>
      <c r="C55">
        <v>1</v>
      </c>
      <c r="D55">
        <v>1</v>
      </c>
      <c r="E55">
        <f t="shared" si="0"/>
        <v>1</v>
      </c>
    </row>
    <row r="56" spans="1:5" hidden="1" x14ac:dyDescent="0.6">
      <c r="A56" s="7">
        <v>80083824094</v>
      </c>
      <c r="C56">
        <v>1</v>
      </c>
      <c r="D56">
        <v>1</v>
      </c>
      <c r="E56">
        <f t="shared" si="0"/>
        <v>1</v>
      </c>
    </row>
    <row r="57" spans="1:5" hidden="1" x14ac:dyDescent="0.6">
      <c r="A57" s="7">
        <v>80083824640</v>
      </c>
      <c r="C57">
        <v>1</v>
      </c>
      <c r="D57">
        <v>1</v>
      </c>
      <c r="E57">
        <f t="shared" si="0"/>
        <v>1</v>
      </c>
    </row>
    <row r="58" spans="1:5" hidden="1" x14ac:dyDescent="0.6">
      <c r="A58" s="7">
        <v>80083824742</v>
      </c>
      <c r="C58">
        <v>1</v>
      </c>
      <c r="D58">
        <v>1</v>
      </c>
      <c r="E58">
        <f t="shared" si="0"/>
        <v>1</v>
      </c>
    </row>
    <row r="59" spans="1:5" hidden="1" x14ac:dyDescent="0.6">
      <c r="A59" s="7">
        <v>80083826013</v>
      </c>
      <c r="C59">
        <v>1</v>
      </c>
      <c r="D59">
        <v>1</v>
      </c>
      <c r="E59">
        <f t="shared" si="0"/>
        <v>1</v>
      </c>
    </row>
    <row r="60" spans="1:5" hidden="1" x14ac:dyDescent="0.6">
      <c r="A60" s="7">
        <v>80083826068</v>
      </c>
      <c r="C60">
        <v>1</v>
      </c>
      <c r="D60">
        <v>1</v>
      </c>
      <c r="E60">
        <f t="shared" si="0"/>
        <v>1</v>
      </c>
    </row>
    <row r="61" spans="1:5" hidden="1" x14ac:dyDescent="0.6">
      <c r="A61" s="7">
        <v>80083827856</v>
      </c>
      <c r="C61">
        <v>1</v>
      </c>
      <c r="D61">
        <v>1</v>
      </c>
      <c r="E61">
        <f t="shared" si="0"/>
        <v>1</v>
      </c>
    </row>
    <row r="62" spans="1:5" hidden="1" x14ac:dyDescent="0.6">
      <c r="A62" s="7">
        <v>80083829660</v>
      </c>
      <c r="C62">
        <v>1</v>
      </c>
      <c r="D62">
        <v>1</v>
      </c>
      <c r="E62">
        <f t="shared" si="0"/>
        <v>1</v>
      </c>
    </row>
    <row r="63" spans="1:5" hidden="1" x14ac:dyDescent="0.6">
      <c r="A63" s="7">
        <v>80083832094</v>
      </c>
      <c r="C63">
        <v>1</v>
      </c>
      <c r="D63">
        <v>1</v>
      </c>
      <c r="E63">
        <f t="shared" si="0"/>
        <v>1</v>
      </c>
    </row>
    <row r="64" spans="1:5" hidden="1" x14ac:dyDescent="0.6">
      <c r="A64" s="7">
        <v>80083832141</v>
      </c>
      <c r="C64">
        <v>1</v>
      </c>
      <c r="D64">
        <v>1</v>
      </c>
      <c r="E64">
        <f t="shared" si="0"/>
        <v>1</v>
      </c>
    </row>
    <row r="65" spans="1:5" hidden="1" x14ac:dyDescent="0.6">
      <c r="A65" s="7">
        <v>80083832323</v>
      </c>
      <c r="C65">
        <v>1</v>
      </c>
      <c r="D65">
        <v>1</v>
      </c>
      <c r="E65">
        <f t="shared" si="0"/>
        <v>1</v>
      </c>
    </row>
    <row r="66" spans="1:5" hidden="1" x14ac:dyDescent="0.6">
      <c r="A66" s="7">
        <v>80083833199</v>
      </c>
      <c r="C66">
        <v>1</v>
      </c>
      <c r="D66">
        <v>1</v>
      </c>
      <c r="E66">
        <f t="shared" si="0"/>
        <v>1</v>
      </c>
    </row>
    <row r="67" spans="1:5" hidden="1" x14ac:dyDescent="0.6">
      <c r="A67" s="7">
        <v>80083834364</v>
      </c>
      <c r="C67">
        <v>1</v>
      </c>
      <c r="D67">
        <v>1</v>
      </c>
      <c r="E67">
        <f t="shared" si="0"/>
        <v>1</v>
      </c>
    </row>
    <row r="68" spans="1:5" hidden="1" x14ac:dyDescent="0.6">
      <c r="A68" s="7">
        <v>80083837900</v>
      </c>
      <c r="C68">
        <v>1</v>
      </c>
      <c r="D68">
        <v>1</v>
      </c>
      <c r="E68">
        <f t="shared" si="0"/>
        <v>1</v>
      </c>
    </row>
    <row r="69" spans="1:5" hidden="1" x14ac:dyDescent="0.6">
      <c r="A69" s="7">
        <v>80083838029</v>
      </c>
      <c r="C69">
        <v>1</v>
      </c>
      <c r="D69">
        <v>1</v>
      </c>
      <c r="E69">
        <f t="shared" si="0"/>
        <v>1</v>
      </c>
    </row>
    <row r="70" spans="1:5" hidden="1" x14ac:dyDescent="0.6">
      <c r="A70" s="7">
        <v>80083838405</v>
      </c>
      <c r="C70">
        <v>1</v>
      </c>
      <c r="D70">
        <v>1</v>
      </c>
      <c r="E70">
        <f t="shared" ref="E70:E133" si="1">COUNT(B70:C70)</f>
        <v>1</v>
      </c>
    </row>
    <row r="71" spans="1:5" hidden="1" x14ac:dyDescent="0.6">
      <c r="A71" s="7">
        <v>80083843233</v>
      </c>
      <c r="C71">
        <v>1</v>
      </c>
      <c r="D71">
        <v>1</v>
      </c>
      <c r="E71">
        <f t="shared" si="1"/>
        <v>1</v>
      </c>
    </row>
    <row r="72" spans="1:5" hidden="1" x14ac:dyDescent="0.6">
      <c r="A72" s="7">
        <v>80083860134</v>
      </c>
      <c r="C72">
        <v>1</v>
      </c>
      <c r="D72">
        <v>1</v>
      </c>
      <c r="E72">
        <f t="shared" si="1"/>
        <v>1</v>
      </c>
    </row>
    <row r="73" spans="1:5" hidden="1" x14ac:dyDescent="0.6">
      <c r="A73" s="7">
        <v>80083862596</v>
      </c>
      <c r="C73">
        <v>1</v>
      </c>
      <c r="D73">
        <v>1</v>
      </c>
      <c r="E73">
        <f t="shared" si="1"/>
        <v>1</v>
      </c>
    </row>
    <row r="74" spans="1:5" hidden="1" x14ac:dyDescent="0.6">
      <c r="A74" s="7">
        <v>80083868452</v>
      </c>
      <c r="C74">
        <v>1</v>
      </c>
      <c r="D74">
        <v>1</v>
      </c>
      <c r="E74">
        <f t="shared" si="1"/>
        <v>1</v>
      </c>
    </row>
    <row r="75" spans="1:5" hidden="1" x14ac:dyDescent="0.6">
      <c r="A75" s="7">
        <v>80083893397</v>
      </c>
      <c r="C75">
        <v>1</v>
      </c>
      <c r="D75">
        <v>1</v>
      </c>
      <c r="E75">
        <f t="shared" si="1"/>
        <v>1</v>
      </c>
    </row>
    <row r="76" spans="1:5" hidden="1" x14ac:dyDescent="0.6">
      <c r="A76" s="7">
        <v>80083894073</v>
      </c>
      <c r="C76">
        <v>1</v>
      </c>
      <c r="D76">
        <v>1</v>
      </c>
      <c r="E76">
        <f t="shared" si="1"/>
        <v>1</v>
      </c>
    </row>
    <row r="77" spans="1:5" hidden="1" x14ac:dyDescent="0.6">
      <c r="A77" s="7">
        <v>80083894120</v>
      </c>
      <c r="C77">
        <v>1</v>
      </c>
      <c r="D77">
        <v>1</v>
      </c>
      <c r="E77">
        <f t="shared" si="1"/>
        <v>1</v>
      </c>
    </row>
    <row r="78" spans="1:5" hidden="1" x14ac:dyDescent="0.6">
      <c r="A78" s="7">
        <v>80083894153</v>
      </c>
      <c r="C78">
        <v>1</v>
      </c>
      <c r="D78">
        <v>1</v>
      </c>
      <c r="E78">
        <f t="shared" si="1"/>
        <v>1</v>
      </c>
    </row>
    <row r="79" spans="1:5" hidden="1" x14ac:dyDescent="0.6">
      <c r="A79" s="7">
        <v>80083895907</v>
      </c>
      <c r="C79">
        <v>1</v>
      </c>
      <c r="D79">
        <v>1</v>
      </c>
      <c r="E79">
        <f t="shared" si="1"/>
        <v>1</v>
      </c>
    </row>
    <row r="80" spans="1:5" hidden="1" x14ac:dyDescent="0.6">
      <c r="A80" s="7">
        <v>80083897256</v>
      </c>
      <c r="C80">
        <v>2</v>
      </c>
      <c r="D80">
        <v>2</v>
      </c>
      <c r="E80">
        <f t="shared" si="1"/>
        <v>1</v>
      </c>
    </row>
    <row r="81" spans="1:5" hidden="1" x14ac:dyDescent="0.6">
      <c r="A81" s="7">
        <v>80083897891</v>
      </c>
      <c r="C81">
        <v>1</v>
      </c>
      <c r="D81">
        <v>1</v>
      </c>
      <c r="E81">
        <f t="shared" si="1"/>
        <v>1</v>
      </c>
    </row>
    <row r="82" spans="1:5" hidden="1" x14ac:dyDescent="0.6">
      <c r="A82" s="7">
        <v>80083901398</v>
      </c>
      <c r="C82">
        <v>1</v>
      </c>
      <c r="D82">
        <v>1</v>
      </c>
      <c r="E82">
        <f t="shared" si="1"/>
        <v>1</v>
      </c>
    </row>
    <row r="83" spans="1:5" hidden="1" x14ac:dyDescent="0.6">
      <c r="A83" s="7">
        <v>80083904366</v>
      </c>
      <c r="C83">
        <v>1</v>
      </c>
      <c r="D83">
        <v>1</v>
      </c>
      <c r="E83">
        <f t="shared" si="1"/>
        <v>1</v>
      </c>
    </row>
    <row r="84" spans="1:5" hidden="1" x14ac:dyDescent="0.6">
      <c r="A84" s="7">
        <v>80083905676</v>
      </c>
      <c r="C84">
        <v>1</v>
      </c>
      <c r="D84">
        <v>1</v>
      </c>
      <c r="E84">
        <f t="shared" si="1"/>
        <v>1</v>
      </c>
    </row>
    <row r="85" spans="1:5" hidden="1" x14ac:dyDescent="0.6">
      <c r="A85" s="7">
        <v>80083906817</v>
      </c>
      <c r="C85">
        <v>1</v>
      </c>
      <c r="D85">
        <v>1</v>
      </c>
      <c r="E85">
        <f t="shared" si="1"/>
        <v>1</v>
      </c>
    </row>
    <row r="86" spans="1:5" hidden="1" x14ac:dyDescent="0.6">
      <c r="A86" s="7">
        <v>80083907888</v>
      </c>
      <c r="C86">
        <v>1</v>
      </c>
      <c r="D86">
        <v>1</v>
      </c>
      <c r="E86">
        <f t="shared" si="1"/>
        <v>1</v>
      </c>
    </row>
    <row r="87" spans="1:5" hidden="1" x14ac:dyDescent="0.6">
      <c r="A87" s="7">
        <v>80083909954</v>
      </c>
      <c r="C87">
        <v>1</v>
      </c>
      <c r="D87">
        <v>1</v>
      </c>
      <c r="E87">
        <f t="shared" si="1"/>
        <v>1</v>
      </c>
    </row>
    <row r="88" spans="1:5" hidden="1" x14ac:dyDescent="0.6">
      <c r="A88" s="7">
        <v>80083911657</v>
      </c>
      <c r="C88">
        <v>1</v>
      </c>
      <c r="D88">
        <v>1</v>
      </c>
      <c r="E88">
        <f t="shared" si="1"/>
        <v>1</v>
      </c>
    </row>
    <row r="89" spans="1:5" hidden="1" x14ac:dyDescent="0.6">
      <c r="A89" s="7">
        <v>80083911828</v>
      </c>
      <c r="C89">
        <v>1</v>
      </c>
      <c r="D89">
        <v>1</v>
      </c>
      <c r="E89">
        <f t="shared" si="1"/>
        <v>1</v>
      </c>
    </row>
    <row r="90" spans="1:5" hidden="1" x14ac:dyDescent="0.6">
      <c r="A90" s="7">
        <v>80083915095</v>
      </c>
      <c r="C90">
        <v>1</v>
      </c>
      <c r="D90">
        <v>1</v>
      </c>
      <c r="E90">
        <f t="shared" si="1"/>
        <v>1</v>
      </c>
    </row>
    <row r="91" spans="1:5" hidden="1" x14ac:dyDescent="0.6">
      <c r="A91" s="7">
        <v>80083916349</v>
      </c>
      <c r="C91">
        <v>3</v>
      </c>
      <c r="D91">
        <v>3</v>
      </c>
      <c r="E91">
        <f t="shared" si="1"/>
        <v>1</v>
      </c>
    </row>
    <row r="92" spans="1:5" hidden="1" x14ac:dyDescent="0.6">
      <c r="A92" s="7">
        <v>80083918518</v>
      </c>
      <c r="C92">
        <v>1</v>
      </c>
      <c r="D92">
        <v>1</v>
      </c>
      <c r="E92">
        <f t="shared" si="1"/>
        <v>1</v>
      </c>
    </row>
    <row r="93" spans="1:5" hidden="1" x14ac:dyDescent="0.6">
      <c r="A93" s="7">
        <v>80083919011</v>
      </c>
      <c r="C93">
        <v>1</v>
      </c>
      <c r="D93">
        <v>1</v>
      </c>
      <c r="E93">
        <f t="shared" si="1"/>
        <v>1</v>
      </c>
    </row>
    <row r="94" spans="1:5" hidden="1" x14ac:dyDescent="0.6">
      <c r="A94" s="7">
        <v>80083921257</v>
      </c>
      <c r="C94">
        <v>1</v>
      </c>
      <c r="D94">
        <v>1</v>
      </c>
      <c r="E94">
        <f t="shared" si="1"/>
        <v>1</v>
      </c>
    </row>
    <row r="95" spans="1:5" hidden="1" x14ac:dyDescent="0.6">
      <c r="A95" s="7">
        <v>80083921279</v>
      </c>
      <c r="C95">
        <v>1</v>
      </c>
      <c r="D95">
        <v>1</v>
      </c>
      <c r="E95">
        <f t="shared" si="1"/>
        <v>1</v>
      </c>
    </row>
    <row r="96" spans="1:5" hidden="1" x14ac:dyDescent="0.6">
      <c r="A96" s="7">
        <v>80083922614</v>
      </c>
      <c r="C96">
        <v>1</v>
      </c>
      <c r="D96">
        <v>1</v>
      </c>
      <c r="E96">
        <f t="shared" si="1"/>
        <v>1</v>
      </c>
    </row>
    <row r="97" spans="1:5" hidden="1" x14ac:dyDescent="0.6">
      <c r="A97" s="7">
        <v>80083925966</v>
      </c>
      <c r="C97">
        <v>1</v>
      </c>
      <c r="D97">
        <v>1</v>
      </c>
      <c r="E97">
        <f t="shared" si="1"/>
        <v>1</v>
      </c>
    </row>
    <row r="98" spans="1:5" hidden="1" x14ac:dyDescent="0.6">
      <c r="A98" s="7">
        <v>80083927770</v>
      </c>
      <c r="C98">
        <v>3</v>
      </c>
      <c r="D98">
        <v>3</v>
      </c>
      <c r="E98">
        <f t="shared" si="1"/>
        <v>1</v>
      </c>
    </row>
    <row r="99" spans="1:5" hidden="1" x14ac:dyDescent="0.6">
      <c r="A99" s="7">
        <v>80083929132</v>
      </c>
      <c r="C99">
        <v>1</v>
      </c>
      <c r="D99">
        <v>1</v>
      </c>
      <c r="E99">
        <f t="shared" si="1"/>
        <v>1</v>
      </c>
    </row>
    <row r="100" spans="1:5" hidden="1" x14ac:dyDescent="0.6">
      <c r="A100" s="7">
        <v>80083930023</v>
      </c>
      <c r="C100">
        <v>2</v>
      </c>
      <c r="D100">
        <v>2</v>
      </c>
      <c r="E100">
        <f t="shared" si="1"/>
        <v>1</v>
      </c>
    </row>
    <row r="101" spans="1:5" hidden="1" x14ac:dyDescent="0.6">
      <c r="A101" s="7">
        <v>80083931549</v>
      </c>
      <c r="C101">
        <v>1</v>
      </c>
      <c r="D101">
        <v>1</v>
      </c>
      <c r="E101">
        <f t="shared" si="1"/>
        <v>1</v>
      </c>
    </row>
    <row r="102" spans="1:5" hidden="1" x14ac:dyDescent="0.6">
      <c r="A102" s="7">
        <v>80083933295</v>
      </c>
      <c r="C102">
        <v>1</v>
      </c>
      <c r="D102">
        <v>1</v>
      </c>
      <c r="E102">
        <f t="shared" si="1"/>
        <v>1</v>
      </c>
    </row>
    <row r="103" spans="1:5" hidden="1" x14ac:dyDescent="0.6">
      <c r="A103" s="7">
        <v>80083936569</v>
      </c>
      <c r="C103">
        <v>1</v>
      </c>
      <c r="D103">
        <v>1</v>
      </c>
      <c r="E103">
        <f t="shared" si="1"/>
        <v>1</v>
      </c>
    </row>
    <row r="104" spans="1:5" hidden="1" x14ac:dyDescent="0.6">
      <c r="A104" s="7">
        <v>80083938283</v>
      </c>
      <c r="C104">
        <v>1</v>
      </c>
      <c r="D104">
        <v>1</v>
      </c>
      <c r="E104">
        <f t="shared" si="1"/>
        <v>1</v>
      </c>
    </row>
    <row r="105" spans="1:5" hidden="1" x14ac:dyDescent="0.6">
      <c r="A105" s="7">
        <v>80083941751</v>
      </c>
      <c r="C105">
        <v>1</v>
      </c>
      <c r="D105">
        <v>1</v>
      </c>
      <c r="E105">
        <f t="shared" si="1"/>
        <v>1</v>
      </c>
    </row>
    <row r="106" spans="1:5" hidden="1" x14ac:dyDescent="0.6">
      <c r="A106" s="7">
        <v>80083942788</v>
      </c>
      <c r="C106">
        <v>1</v>
      </c>
      <c r="D106">
        <v>1</v>
      </c>
      <c r="E106">
        <f t="shared" si="1"/>
        <v>1</v>
      </c>
    </row>
    <row r="107" spans="1:5" hidden="1" x14ac:dyDescent="0.6">
      <c r="A107" s="7">
        <v>80083944184</v>
      </c>
      <c r="C107">
        <v>1</v>
      </c>
      <c r="D107">
        <v>1</v>
      </c>
      <c r="E107">
        <f t="shared" si="1"/>
        <v>1</v>
      </c>
    </row>
    <row r="108" spans="1:5" hidden="1" x14ac:dyDescent="0.6">
      <c r="A108" s="7">
        <v>80083945519</v>
      </c>
      <c r="C108">
        <v>1</v>
      </c>
      <c r="D108">
        <v>1</v>
      </c>
      <c r="E108">
        <f t="shared" si="1"/>
        <v>1</v>
      </c>
    </row>
    <row r="109" spans="1:5" hidden="1" x14ac:dyDescent="0.6">
      <c r="A109" s="7">
        <v>80083946873</v>
      </c>
      <c r="C109">
        <v>1</v>
      </c>
      <c r="D109">
        <v>1</v>
      </c>
      <c r="E109">
        <f t="shared" si="1"/>
        <v>1</v>
      </c>
    </row>
    <row r="110" spans="1:5" hidden="1" x14ac:dyDescent="0.6">
      <c r="A110" s="7">
        <v>80083953405</v>
      </c>
      <c r="C110">
        <v>1</v>
      </c>
      <c r="D110">
        <v>1</v>
      </c>
      <c r="E110">
        <f t="shared" si="1"/>
        <v>1</v>
      </c>
    </row>
    <row r="111" spans="1:5" hidden="1" x14ac:dyDescent="0.6">
      <c r="A111" s="7">
        <v>80083958743</v>
      </c>
      <c r="C111">
        <v>1</v>
      </c>
      <c r="D111">
        <v>1</v>
      </c>
      <c r="E111">
        <f t="shared" si="1"/>
        <v>1</v>
      </c>
    </row>
    <row r="112" spans="1:5" hidden="1" x14ac:dyDescent="0.6">
      <c r="A112" s="7">
        <v>80083961336</v>
      </c>
      <c r="B112">
        <v>1</v>
      </c>
      <c r="D112">
        <v>1</v>
      </c>
      <c r="E112">
        <f t="shared" si="1"/>
        <v>1</v>
      </c>
    </row>
    <row r="113" spans="1:5" hidden="1" x14ac:dyDescent="0.6">
      <c r="A113" s="7">
        <v>80083970204</v>
      </c>
      <c r="C113">
        <v>1</v>
      </c>
      <c r="D113">
        <v>1</v>
      </c>
      <c r="E113">
        <f t="shared" si="1"/>
        <v>1</v>
      </c>
    </row>
    <row r="114" spans="1:5" hidden="1" x14ac:dyDescent="0.6">
      <c r="A114" s="7">
        <v>80083970328</v>
      </c>
      <c r="C114">
        <v>1</v>
      </c>
      <c r="D114">
        <v>1</v>
      </c>
      <c r="E114">
        <f t="shared" si="1"/>
        <v>1</v>
      </c>
    </row>
    <row r="115" spans="1:5" hidden="1" x14ac:dyDescent="0.6">
      <c r="A115" s="7">
        <v>80083971219</v>
      </c>
      <c r="C115">
        <v>1</v>
      </c>
      <c r="D115">
        <v>1</v>
      </c>
      <c r="E115">
        <f t="shared" si="1"/>
        <v>1</v>
      </c>
    </row>
    <row r="116" spans="1:5" hidden="1" x14ac:dyDescent="0.6">
      <c r="A116" s="7">
        <v>80083971300</v>
      </c>
      <c r="C116">
        <v>1</v>
      </c>
      <c r="D116">
        <v>1</v>
      </c>
      <c r="E116">
        <f t="shared" si="1"/>
        <v>1</v>
      </c>
    </row>
    <row r="117" spans="1:5" hidden="1" x14ac:dyDescent="0.6">
      <c r="A117" s="7">
        <v>80083971785</v>
      </c>
      <c r="C117">
        <v>2</v>
      </c>
      <c r="D117">
        <v>2</v>
      </c>
      <c r="E117">
        <f t="shared" si="1"/>
        <v>1</v>
      </c>
    </row>
    <row r="118" spans="1:5" hidden="1" x14ac:dyDescent="0.6">
      <c r="A118" s="7">
        <v>80083972111</v>
      </c>
      <c r="C118">
        <v>1</v>
      </c>
      <c r="D118">
        <v>1</v>
      </c>
      <c r="E118">
        <f t="shared" si="1"/>
        <v>1</v>
      </c>
    </row>
    <row r="119" spans="1:5" hidden="1" x14ac:dyDescent="0.6">
      <c r="A119" s="7">
        <v>80083975509</v>
      </c>
      <c r="C119">
        <v>1</v>
      </c>
      <c r="D119">
        <v>1</v>
      </c>
      <c r="E119">
        <f t="shared" si="1"/>
        <v>1</v>
      </c>
    </row>
    <row r="120" spans="1:5" hidden="1" x14ac:dyDescent="0.6">
      <c r="A120" s="7">
        <v>80083977335</v>
      </c>
      <c r="C120">
        <v>1</v>
      </c>
      <c r="D120">
        <v>1</v>
      </c>
      <c r="E120">
        <f t="shared" si="1"/>
        <v>1</v>
      </c>
    </row>
    <row r="121" spans="1:5" hidden="1" x14ac:dyDescent="0.6">
      <c r="A121" s="7">
        <v>80083977426</v>
      </c>
      <c r="C121">
        <v>1</v>
      </c>
      <c r="D121">
        <v>1</v>
      </c>
      <c r="E121">
        <f t="shared" si="1"/>
        <v>1</v>
      </c>
    </row>
    <row r="122" spans="1:5" hidden="1" x14ac:dyDescent="0.6">
      <c r="A122" s="7">
        <v>80083981046</v>
      </c>
      <c r="C122">
        <v>1</v>
      </c>
      <c r="D122">
        <v>1</v>
      </c>
      <c r="E122">
        <f t="shared" si="1"/>
        <v>1</v>
      </c>
    </row>
    <row r="123" spans="1:5" hidden="1" x14ac:dyDescent="0.6">
      <c r="A123" s="7">
        <v>80083984105</v>
      </c>
      <c r="C123">
        <v>1</v>
      </c>
      <c r="D123">
        <v>1</v>
      </c>
      <c r="E123">
        <f t="shared" si="1"/>
        <v>1</v>
      </c>
    </row>
    <row r="124" spans="1:5" hidden="1" x14ac:dyDescent="0.6">
      <c r="A124" s="7">
        <v>80083984309</v>
      </c>
      <c r="C124">
        <v>1</v>
      </c>
      <c r="D124">
        <v>1</v>
      </c>
      <c r="E124">
        <f t="shared" si="1"/>
        <v>1</v>
      </c>
    </row>
    <row r="125" spans="1:5" hidden="1" x14ac:dyDescent="0.6">
      <c r="A125" s="7">
        <v>80083986066</v>
      </c>
      <c r="C125">
        <v>1</v>
      </c>
      <c r="D125">
        <v>1</v>
      </c>
      <c r="E125">
        <f t="shared" si="1"/>
        <v>1</v>
      </c>
    </row>
    <row r="126" spans="1:5" hidden="1" x14ac:dyDescent="0.6">
      <c r="A126" s="7">
        <v>80083986442</v>
      </c>
      <c r="C126">
        <v>2</v>
      </c>
      <c r="D126">
        <v>2</v>
      </c>
      <c r="E126">
        <f t="shared" si="1"/>
        <v>1</v>
      </c>
    </row>
    <row r="127" spans="1:5" hidden="1" x14ac:dyDescent="0.6">
      <c r="A127" s="7">
        <v>80083987355</v>
      </c>
      <c r="C127">
        <v>1</v>
      </c>
      <c r="D127">
        <v>1</v>
      </c>
      <c r="E127">
        <f t="shared" si="1"/>
        <v>1</v>
      </c>
    </row>
    <row r="128" spans="1:5" hidden="1" x14ac:dyDescent="0.6">
      <c r="A128" s="7">
        <v>80083987413</v>
      </c>
      <c r="C128">
        <v>1</v>
      </c>
      <c r="D128">
        <v>1</v>
      </c>
      <c r="E128">
        <f t="shared" si="1"/>
        <v>1</v>
      </c>
    </row>
    <row r="129" spans="1:5" hidden="1" x14ac:dyDescent="0.6">
      <c r="A129" s="7">
        <v>80083987990</v>
      </c>
      <c r="C129">
        <v>2</v>
      </c>
      <c r="D129">
        <v>2</v>
      </c>
      <c r="E129">
        <f t="shared" si="1"/>
        <v>1</v>
      </c>
    </row>
    <row r="130" spans="1:5" hidden="1" x14ac:dyDescent="0.6">
      <c r="A130" s="7">
        <v>80083988097</v>
      </c>
      <c r="C130">
        <v>1</v>
      </c>
      <c r="D130">
        <v>1</v>
      </c>
      <c r="E130">
        <f t="shared" si="1"/>
        <v>1</v>
      </c>
    </row>
    <row r="131" spans="1:5" hidden="1" x14ac:dyDescent="0.6">
      <c r="A131" s="7">
        <v>80083988767</v>
      </c>
      <c r="C131">
        <v>1</v>
      </c>
      <c r="D131">
        <v>1</v>
      </c>
      <c r="E131">
        <f t="shared" si="1"/>
        <v>1</v>
      </c>
    </row>
    <row r="132" spans="1:5" hidden="1" x14ac:dyDescent="0.6">
      <c r="A132" s="7">
        <v>80083993062</v>
      </c>
      <c r="C132">
        <v>1</v>
      </c>
      <c r="D132">
        <v>1</v>
      </c>
      <c r="E132">
        <f t="shared" si="1"/>
        <v>1</v>
      </c>
    </row>
    <row r="133" spans="1:5" hidden="1" x14ac:dyDescent="0.6">
      <c r="A133" s="7">
        <v>80083995627</v>
      </c>
      <c r="C133">
        <v>2</v>
      </c>
      <c r="D133">
        <v>2</v>
      </c>
      <c r="E133">
        <f t="shared" si="1"/>
        <v>1</v>
      </c>
    </row>
    <row r="134" spans="1:5" hidden="1" x14ac:dyDescent="0.6">
      <c r="A134" s="7">
        <v>80083996608</v>
      </c>
      <c r="C134">
        <v>1</v>
      </c>
      <c r="D134">
        <v>1</v>
      </c>
      <c r="E134">
        <f t="shared" ref="E134:E197" si="2">COUNT(B134:C134)</f>
        <v>1</v>
      </c>
    </row>
    <row r="135" spans="1:5" hidden="1" x14ac:dyDescent="0.6">
      <c r="A135" s="7">
        <v>80083996937</v>
      </c>
      <c r="C135">
        <v>2</v>
      </c>
      <c r="D135">
        <v>2</v>
      </c>
      <c r="E135">
        <f t="shared" si="2"/>
        <v>1</v>
      </c>
    </row>
    <row r="136" spans="1:5" hidden="1" x14ac:dyDescent="0.6">
      <c r="A136" s="7">
        <v>80083997090</v>
      </c>
      <c r="C136">
        <v>1</v>
      </c>
      <c r="D136">
        <v>1</v>
      </c>
      <c r="E136">
        <f t="shared" si="2"/>
        <v>1</v>
      </c>
    </row>
    <row r="137" spans="1:5" hidden="1" x14ac:dyDescent="0.6">
      <c r="A137" s="7">
        <v>80083997374</v>
      </c>
      <c r="C137">
        <v>1</v>
      </c>
      <c r="D137">
        <v>1</v>
      </c>
      <c r="E137">
        <f t="shared" si="2"/>
        <v>1</v>
      </c>
    </row>
    <row r="138" spans="1:5" hidden="1" x14ac:dyDescent="0.6">
      <c r="A138" s="7">
        <v>80083997545</v>
      </c>
      <c r="C138">
        <v>1</v>
      </c>
      <c r="D138">
        <v>1</v>
      </c>
      <c r="E138">
        <f t="shared" si="2"/>
        <v>1</v>
      </c>
    </row>
    <row r="139" spans="1:5" hidden="1" x14ac:dyDescent="0.6">
      <c r="A139" s="7">
        <v>80083998209</v>
      </c>
      <c r="B139">
        <v>1</v>
      </c>
      <c r="D139">
        <v>1</v>
      </c>
      <c r="E139">
        <f t="shared" si="2"/>
        <v>1</v>
      </c>
    </row>
    <row r="140" spans="1:5" hidden="1" x14ac:dyDescent="0.6">
      <c r="A140" s="7">
        <v>80083998481</v>
      </c>
      <c r="C140">
        <v>1</v>
      </c>
      <c r="D140">
        <v>1</v>
      </c>
      <c r="E140">
        <f t="shared" si="2"/>
        <v>1</v>
      </c>
    </row>
    <row r="141" spans="1:5" hidden="1" x14ac:dyDescent="0.6">
      <c r="A141" s="7">
        <v>80083999359</v>
      </c>
      <c r="C141">
        <v>1</v>
      </c>
      <c r="D141">
        <v>1</v>
      </c>
      <c r="E141">
        <f t="shared" si="2"/>
        <v>1</v>
      </c>
    </row>
    <row r="142" spans="1:5" hidden="1" x14ac:dyDescent="0.6">
      <c r="A142" s="7">
        <v>80084007434</v>
      </c>
      <c r="C142">
        <v>1</v>
      </c>
      <c r="D142">
        <v>1</v>
      </c>
      <c r="E142">
        <f t="shared" si="2"/>
        <v>1</v>
      </c>
    </row>
    <row r="143" spans="1:5" hidden="1" x14ac:dyDescent="0.6">
      <c r="A143" s="7">
        <v>80084049420</v>
      </c>
      <c r="C143">
        <v>1</v>
      </c>
      <c r="D143">
        <v>1</v>
      </c>
      <c r="E143">
        <f t="shared" si="2"/>
        <v>1</v>
      </c>
    </row>
    <row r="144" spans="1:5" hidden="1" x14ac:dyDescent="0.6">
      <c r="A144" s="7">
        <v>80084049963</v>
      </c>
      <c r="C144">
        <v>1</v>
      </c>
      <c r="D144">
        <v>1</v>
      </c>
      <c r="E144">
        <f t="shared" si="2"/>
        <v>1</v>
      </c>
    </row>
    <row r="145" spans="1:5" hidden="1" x14ac:dyDescent="0.6">
      <c r="A145" s="7">
        <v>80084052954</v>
      </c>
      <c r="C145">
        <v>1</v>
      </c>
      <c r="D145">
        <v>1</v>
      </c>
      <c r="E145">
        <f t="shared" si="2"/>
        <v>1</v>
      </c>
    </row>
    <row r="146" spans="1:5" hidden="1" x14ac:dyDescent="0.6">
      <c r="A146" s="7">
        <v>80084052998</v>
      </c>
      <c r="C146">
        <v>1</v>
      </c>
      <c r="D146">
        <v>1</v>
      </c>
      <c r="E146">
        <f t="shared" si="2"/>
        <v>1</v>
      </c>
    </row>
    <row r="147" spans="1:5" hidden="1" x14ac:dyDescent="0.6">
      <c r="A147" s="7">
        <v>80084055058</v>
      </c>
      <c r="C147">
        <v>1</v>
      </c>
      <c r="D147">
        <v>1</v>
      </c>
      <c r="E147">
        <f t="shared" si="2"/>
        <v>1</v>
      </c>
    </row>
    <row r="148" spans="1:5" hidden="1" x14ac:dyDescent="0.6">
      <c r="A148" s="7">
        <v>80084055172</v>
      </c>
      <c r="C148">
        <v>1</v>
      </c>
      <c r="D148">
        <v>1</v>
      </c>
      <c r="E148">
        <f t="shared" si="2"/>
        <v>1</v>
      </c>
    </row>
    <row r="149" spans="1:5" hidden="1" x14ac:dyDescent="0.6">
      <c r="A149" s="7">
        <v>80084055401</v>
      </c>
      <c r="C149">
        <v>1</v>
      </c>
      <c r="D149">
        <v>1</v>
      </c>
      <c r="E149">
        <f t="shared" si="2"/>
        <v>1</v>
      </c>
    </row>
    <row r="150" spans="1:5" hidden="1" x14ac:dyDescent="0.6">
      <c r="A150" s="7">
        <v>80084056696</v>
      </c>
      <c r="C150">
        <v>1</v>
      </c>
      <c r="D150">
        <v>1</v>
      </c>
      <c r="E150">
        <f t="shared" si="2"/>
        <v>1</v>
      </c>
    </row>
    <row r="151" spans="1:5" hidden="1" x14ac:dyDescent="0.6">
      <c r="A151" s="7">
        <v>80084062871</v>
      </c>
      <c r="C151">
        <v>1</v>
      </c>
      <c r="D151">
        <v>1</v>
      </c>
      <c r="E151">
        <f t="shared" si="2"/>
        <v>1</v>
      </c>
    </row>
    <row r="152" spans="1:5" hidden="1" x14ac:dyDescent="0.6">
      <c r="A152" s="7">
        <v>80084065781</v>
      </c>
      <c r="C152">
        <v>1</v>
      </c>
      <c r="D152">
        <v>1</v>
      </c>
      <c r="E152">
        <f t="shared" si="2"/>
        <v>1</v>
      </c>
    </row>
    <row r="153" spans="1:5" hidden="1" x14ac:dyDescent="0.6">
      <c r="A153" s="7">
        <v>80084065816</v>
      </c>
      <c r="C153">
        <v>1</v>
      </c>
      <c r="D153">
        <v>1</v>
      </c>
      <c r="E153">
        <f t="shared" si="2"/>
        <v>1</v>
      </c>
    </row>
    <row r="154" spans="1:5" hidden="1" x14ac:dyDescent="0.6">
      <c r="A154" s="7">
        <v>80084067846</v>
      </c>
      <c r="C154">
        <v>1</v>
      </c>
      <c r="D154">
        <v>1</v>
      </c>
      <c r="E154">
        <f t="shared" si="2"/>
        <v>1</v>
      </c>
    </row>
    <row r="155" spans="1:5" hidden="1" x14ac:dyDescent="0.6">
      <c r="A155" s="7">
        <v>80084070495</v>
      </c>
      <c r="C155">
        <v>1</v>
      </c>
      <c r="D155">
        <v>1</v>
      </c>
      <c r="E155">
        <f t="shared" si="2"/>
        <v>1</v>
      </c>
    </row>
    <row r="156" spans="1:5" hidden="1" x14ac:dyDescent="0.6">
      <c r="A156" s="7">
        <v>80084072175</v>
      </c>
      <c r="C156">
        <v>3</v>
      </c>
      <c r="D156">
        <v>3</v>
      </c>
      <c r="E156">
        <f t="shared" si="2"/>
        <v>1</v>
      </c>
    </row>
    <row r="157" spans="1:5" hidden="1" x14ac:dyDescent="0.6">
      <c r="A157" s="7">
        <v>80084075846</v>
      </c>
      <c r="C157">
        <v>1</v>
      </c>
      <c r="D157">
        <v>1</v>
      </c>
      <c r="E157">
        <f t="shared" si="2"/>
        <v>1</v>
      </c>
    </row>
    <row r="158" spans="1:5" hidden="1" x14ac:dyDescent="0.6">
      <c r="A158" s="7">
        <v>80084077504</v>
      </c>
      <c r="C158">
        <v>2</v>
      </c>
      <c r="D158">
        <v>2</v>
      </c>
      <c r="E158">
        <f t="shared" si="2"/>
        <v>1</v>
      </c>
    </row>
    <row r="159" spans="1:5" hidden="1" x14ac:dyDescent="0.6">
      <c r="A159" s="7">
        <v>80084077559</v>
      </c>
      <c r="C159">
        <v>1</v>
      </c>
      <c r="D159">
        <v>1</v>
      </c>
      <c r="E159">
        <f t="shared" si="2"/>
        <v>1</v>
      </c>
    </row>
    <row r="160" spans="1:5" hidden="1" x14ac:dyDescent="0.6">
      <c r="A160" s="7">
        <v>80084081124</v>
      </c>
      <c r="C160">
        <v>2</v>
      </c>
      <c r="D160">
        <v>2</v>
      </c>
      <c r="E160">
        <f t="shared" si="2"/>
        <v>1</v>
      </c>
    </row>
    <row r="161" spans="1:5" hidden="1" x14ac:dyDescent="0.6">
      <c r="A161" s="7">
        <v>80084084205</v>
      </c>
      <c r="C161">
        <v>1</v>
      </c>
      <c r="D161">
        <v>1</v>
      </c>
      <c r="E161">
        <f t="shared" si="2"/>
        <v>1</v>
      </c>
    </row>
    <row r="162" spans="1:5" hidden="1" x14ac:dyDescent="0.6">
      <c r="A162" s="7">
        <v>80084091642</v>
      </c>
      <c r="C162">
        <v>1</v>
      </c>
      <c r="D162">
        <v>1</v>
      </c>
      <c r="E162">
        <f t="shared" si="2"/>
        <v>1</v>
      </c>
    </row>
    <row r="163" spans="1:5" hidden="1" x14ac:dyDescent="0.6">
      <c r="A163" s="7">
        <v>80084093300</v>
      </c>
      <c r="C163">
        <v>1</v>
      </c>
      <c r="D163">
        <v>1</v>
      </c>
      <c r="E163">
        <f t="shared" si="2"/>
        <v>1</v>
      </c>
    </row>
    <row r="164" spans="1:5" hidden="1" x14ac:dyDescent="0.6">
      <c r="A164" s="7">
        <v>80084096210</v>
      </c>
      <c r="C164">
        <v>1</v>
      </c>
      <c r="D164">
        <v>1</v>
      </c>
      <c r="E164">
        <f t="shared" si="2"/>
        <v>1</v>
      </c>
    </row>
    <row r="165" spans="1:5" hidden="1" x14ac:dyDescent="0.6">
      <c r="A165" s="7">
        <v>80084099867</v>
      </c>
      <c r="C165">
        <v>1</v>
      </c>
      <c r="D165">
        <v>1</v>
      </c>
      <c r="E165">
        <f t="shared" si="2"/>
        <v>1</v>
      </c>
    </row>
    <row r="166" spans="1:5" hidden="1" x14ac:dyDescent="0.6">
      <c r="A166" s="7">
        <v>80084100262</v>
      </c>
      <c r="C166">
        <v>1</v>
      </c>
      <c r="D166">
        <v>1</v>
      </c>
      <c r="E166">
        <f t="shared" si="2"/>
        <v>1</v>
      </c>
    </row>
    <row r="167" spans="1:5" hidden="1" x14ac:dyDescent="0.6">
      <c r="A167" s="7">
        <v>80084102872</v>
      </c>
      <c r="C167">
        <v>1</v>
      </c>
      <c r="D167">
        <v>1</v>
      </c>
      <c r="E167">
        <f t="shared" si="2"/>
        <v>1</v>
      </c>
    </row>
    <row r="168" spans="1:5" hidden="1" x14ac:dyDescent="0.6">
      <c r="A168" s="7">
        <v>80084106140</v>
      </c>
      <c r="C168">
        <v>1</v>
      </c>
      <c r="D168">
        <v>1</v>
      </c>
      <c r="E168">
        <f t="shared" si="2"/>
        <v>1</v>
      </c>
    </row>
    <row r="169" spans="1:5" hidden="1" x14ac:dyDescent="0.6">
      <c r="A169" s="7">
        <v>80084108965</v>
      </c>
      <c r="C169">
        <v>1</v>
      </c>
      <c r="D169">
        <v>1</v>
      </c>
      <c r="E169">
        <f t="shared" si="2"/>
        <v>1</v>
      </c>
    </row>
    <row r="170" spans="1:5" hidden="1" x14ac:dyDescent="0.6">
      <c r="A170" s="7">
        <v>80084109913</v>
      </c>
      <c r="C170">
        <v>1</v>
      </c>
      <c r="D170">
        <v>1</v>
      </c>
      <c r="E170">
        <f t="shared" si="2"/>
        <v>1</v>
      </c>
    </row>
    <row r="171" spans="1:5" hidden="1" x14ac:dyDescent="0.6">
      <c r="A171" s="7">
        <v>80084110500</v>
      </c>
      <c r="C171">
        <v>2</v>
      </c>
      <c r="D171">
        <v>2</v>
      </c>
      <c r="E171">
        <f t="shared" si="2"/>
        <v>1</v>
      </c>
    </row>
    <row r="172" spans="1:5" hidden="1" x14ac:dyDescent="0.6">
      <c r="A172" s="7">
        <v>80084111402</v>
      </c>
      <c r="C172">
        <v>1</v>
      </c>
      <c r="D172">
        <v>1</v>
      </c>
      <c r="E172">
        <f t="shared" si="2"/>
        <v>1</v>
      </c>
    </row>
    <row r="173" spans="1:5" hidden="1" x14ac:dyDescent="0.6">
      <c r="A173" s="7">
        <v>80084113283</v>
      </c>
      <c r="C173">
        <v>2</v>
      </c>
      <c r="D173">
        <v>2</v>
      </c>
      <c r="E173">
        <f t="shared" si="2"/>
        <v>1</v>
      </c>
    </row>
    <row r="174" spans="1:5" hidden="1" x14ac:dyDescent="0.6">
      <c r="A174" s="7">
        <v>80084117539</v>
      </c>
      <c r="C174">
        <v>1</v>
      </c>
      <c r="D174">
        <v>1</v>
      </c>
      <c r="E174">
        <f t="shared" si="2"/>
        <v>1</v>
      </c>
    </row>
    <row r="175" spans="1:5" hidden="1" x14ac:dyDescent="0.6">
      <c r="A175" s="7">
        <v>80084121090</v>
      </c>
      <c r="C175">
        <v>1</v>
      </c>
      <c r="D175">
        <v>1</v>
      </c>
      <c r="E175">
        <f t="shared" si="2"/>
        <v>1</v>
      </c>
    </row>
    <row r="176" spans="1:5" hidden="1" x14ac:dyDescent="0.6">
      <c r="A176" s="7">
        <v>80084123019</v>
      </c>
      <c r="C176">
        <v>2</v>
      </c>
      <c r="D176">
        <v>2</v>
      </c>
      <c r="E176">
        <f t="shared" si="2"/>
        <v>1</v>
      </c>
    </row>
    <row r="177" spans="1:5" hidden="1" x14ac:dyDescent="0.6">
      <c r="A177" s="7">
        <v>80084128835</v>
      </c>
      <c r="C177">
        <v>1</v>
      </c>
      <c r="D177">
        <v>1</v>
      </c>
      <c r="E177">
        <f t="shared" si="2"/>
        <v>1</v>
      </c>
    </row>
    <row r="178" spans="1:5" hidden="1" x14ac:dyDescent="0.6">
      <c r="A178" s="7">
        <v>80084128846</v>
      </c>
      <c r="C178">
        <v>1</v>
      </c>
      <c r="D178">
        <v>1</v>
      </c>
      <c r="E178">
        <f t="shared" si="2"/>
        <v>1</v>
      </c>
    </row>
    <row r="179" spans="1:5" hidden="1" x14ac:dyDescent="0.6">
      <c r="A179" s="7">
        <v>80084131155</v>
      </c>
      <c r="C179">
        <v>1</v>
      </c>
      <c r="D179">
        <v>1</v>
      </c>
      <c r="E179">
        <f t="shared" si="2"/>
        <v>1</v>
      </c>
    </row>
    <row r="180" spans="1:5" hidden="1" x14ac:dyDescent="0.6">
      <c r="A180" s="7">
        <v>80084131202</v>
      </c>
      <c r="C180">
        <v>1</v>
      </c>
      <c r="D180">
        <v>1</v>
      </c>
      <c r="E180">
        <f t="shared" si="2"/>
        <v>1</v>
      </c>
    </row>
    <row r="181" spans="1:5" hidden="1" x14ac:dyDescent="0.6">
      <c r="A181" s="7">
        <v>80084131371</v>
      </c>
      <c r="C181">
        <v>2</v>
      </c>
      <c r="D181">
        <v>2</v>
      </c>
      <c r="E181">
        <f t="shared" si="2"/>
        <v>1</v>
      </c>
    </row>
    <row r="182" spans="1:5" hidden="1" x14ac:dyDescent="0.6">
      <c r="A182" s="7">
        <v>80084131745</v>
      </c>
      <c r="C182">
        <v>1</v>
      </c>
      <c r="D182">
        <v>1</v>
      </c>
      <c r="E182">
        <f t="shared" si="2"/>
        <v>1</v>
      </c>
    </row>
    <row r="183" spans="1:5" hidden="1" x14ac:dyDescent="0.6">
      <c r="A183" s="7">
        <v>80084132046</v>
      </c>
      <c r="C183">
        <v>1</v>
      </c>
      <c r="D183">
        <v>1</v>
      </c>
      <c r="E183">
        <f t="shared" si="2"/>
        <v>1</v>
      </c>
    </row>
    <row r="184" spans="1:5" hidden="1" x14ac:dyDescent="0.6">
      <c r="A184" s="7">
        <v>80084132251</v>
      </c>
      <c r="C184">
        <v>1</v>
      </c>
      <c r="D184">
        <v>1</v>
      </c>
      <c r="E184">
        <f t="shared" si="2"/>
        <v>1</v>
      </c>
    </row>
    <row r="185" spans="1:5" hidden="1" x14ac:dyDescent="0.6">
      <c r="A185" s="7">
        <v>80084132750</v>
      </c>
      <c r="C185">
        <v>1</v>
      </c>
      <c r="D185">
        <v>1</v>
      </c>
      <c r="E185">
        <f t="shared" si="2"/>
        <v>1</v>
      </c>
    </row>
    <row r="186" spans="1:5" hidden="1" x14ac:dyDescent="0.6">
      <c r="A186" s="7">
        <v>80084132818</v>
      </c>
      <c r="C186">
        <v>1</v>
      </c>
      <c r="D186">
        <v>1</v>
      </c>
      <c r="E186">
        <f t="shared" si="2"/>
        <v>1</v>
      </c>
    </row>
    <row r="187" spans="1:5" hidden="1" x14ac:dyDescent="0.6">
      <c r="A187" s="7">
        <v>80084133016</v>
      </c>
      <c r="C187">
        <v>1</v>
      </c>
      <c r="D187">
        <v>1</v>
      </c>
      <c r="E187">
        <f t="shared" si="2"/>
        <v>1</v>
      </c>
    </row>
    <row r="188" spans="1:5" hidden="1" x14ac:dyDescent="0.6">
      <c r="A188" s="7">
        <v>80084134270</v>
      </c>
      <c r="C188">
        <v>1</v>
      </c>
      <c r="D188">
        <v>1</v>
      </c>
      <c r="E188">
        <f t="shared" si="2"/>
        <v>1</v>
      </c>
    </row>
    <row r="189" spans="1:5" hidden="1" x14ac:dyDescent="0.6">
      <c r="A189" s="7">
        <v>80084135116</v>
      </c>
      <c r="C189">
        <v>1</v>
      </c>
      <c r="D189">
        <v>1</v>
      </c>
      <c r="E189">
        <f t="shared" si="2"/>
        <v>1</v>
      </c>
    </row>
    <row r="190" spans="1:5" hidden="1" x14ac:dyDescent="0.6">
      <c r="A190" s="7">
        <v>80084135207</v>
      </c>
      <c r="C190">
        <v>1</v>
      </c>
      <c r="D190">
        <v>1</v>
      </c>
      <c r="E190">
        <f t="shared" si="2"/>
        <v>1</v>
      </c>
    </row>
    <row r="191" spans="1:5" hidden="1" x14ac:dyDescent="0.6">
      <c r="A191" s="7">
        <v>80084135241</v>
      </c>
      <c r="C191">
        <v>1</v>
      </c>
      <c r="D191">
        <v>1</v>
      </c>
      <c r="E191">
        <f t="shared" si="2"/>
        <v>1</v>
      </c>
    </row>
    <row r="192" spans="1:5" hidden="1" x14ac:dyDescent="0.6">
      <c r="A192" s="7">
        <v>80084135274</v>
      </c>
      <c r="C192">
        <v>1</v>
      </c>
      <c r="D192">
        <v>1</v>
      </c>
      <c r="E192">
        <f t="shared" si="2"/>
        <v>1</v>
      </c>
    </row>
    <row r="193" spans="1:5" hidden="1" x14ac:dyDescent="0.6">
      <c r="A193" s="7">
        <v>80084135310</v>
      </c>
      <c r="C193">
        <v>1</v>
      </c>
      <c r="D193">
        <v>1</v>
      </c>
      <c r="E193">
        <f t="shared" si="2"/>
        <v>1</v>
      </c>
    </row>
    <row r="194" spans="1:5" hidden="1" x14ac:dyDescent="0.6">
      <c r="A194" s="7">
        <v>80084135365</v>
      </c>
      <c r="C194">
        <v>1</v>
      </c>
      <c r="D194">
        <v>1</v>
      </c>
      <c r="E194">
        <f t="shared" si="2"/>
        <v>1</v>
      </c>
    </row>
    <row r="195" spans="1:5" hidden="1" x14ac:dyDescent="0.6">
      <c r="A195" s="7">
        <v>80084135864</v>
      </c>
      <c r="C195">
        <v>1</v>
      </c>
      <c r="D195">
        <v>1</v>
      </c>
      <c r="E195">
        <f t="shared" si="2"/>
        <v>1</v>
      </c>
    </row>
    <row r="196" spans="1:5" hidden="1" x14ac:dyDescent="0.6">
      <c r="A196" s="7">
        <v>80084136051</v>
      </c>
      <c r="C196">
        <v>1</v>
      </c>
      <c r="D196">
        <v>1</v>
      </c>
      <c r="E196">
        <f t="shared" si="2"/>
        <v>1</v>
      </c>
    </row>
    <row r="197" spans="1:5" hidden="1" x14ac:dyDescent="0.6">
      <c r="A197" s="7">
        <v>80084137099</v>
      </c>
      <c r="C197">
        <v>1</v>
      </c>
      <c r="D197">
        <v>1</v>
      </c>
      <c r="E197">
        <f t="shared" si="2"/>
        <v>1</v>
      </c>
    </row>
    <row r="198" spans="1:5" hidden="1" x14ac:dyDescent="0.6">
      <c r="A198" s="7">
        <v>80084154004</v>
      </c>
      <c r="C198">
        <v>2</v>
      </c>
      <c r="D198">
        <v>2</v>
      </c>
      <c r="E198">
        <f t="shared" ref="E198:E261" si="3">COUNT(B198:C198)</f>
        <v>1</v>
      </c>
    </row>
    <row r="199" spans="1:5" hidden="1" x14ac:dyDescent="0.6">
      <c r="A199" s="7">
        <v>80084154059</v>
      </c>
      <c r="C199">
        <v>2</v>
      </c>
      <c r="D199">
        <v>2</v>
      </c>
      <c r="E199">
        <f t="shared" si="3"/>
        <v>1</v>
      </c>
    </row>
    <row r="200" spans="1:5" hidden="1" x14ac:dyDescent="0.6">
      <c r="A200" s="7">
        <v>80084155687</v>
      </c>
      <c r="C200">
        <v>2</v>
      </c>
      <c r="D200">
        <v>2</v>
      </c>
      <c r="E200">
        <f t="shared" si="3"/>
        <v>1</v>
      </c>
    </row>
    <row r="201" spans="1:5" hidden="1" x14ac:dyDescent="0.6">
      <c r="A201" s="7">
        <v>80084155745</v>
      </c>
      <c r="C201">
        <v>1</v>
      </c>
      <c r="D201">
        <v>1</v>
      </c>
      <c r="E201">
        <f t="shared" si="3"/>
        <v>1</v>
      </c>
    </row>
    <row r="202" spans="1:5" hidden="1" x14ac:dyDescent="0.6">
      <c r="A202" s="7">
        <v>80084155916</v>
      </c>
      <c r="C202">
        <v>1</v>
      </c>
      <c r="D202">
        <v>1</v>
      </c>
      <c r="E202">
        <f t="shared" si="3"/>
        <v>1</v>
      </c>
    </row>
    <row r="203" spans="1:5" hidden="1" x14ac:dyDescent="0.6">
      <c r="A203" s="7">
        <v>80084155994</v>
      </c>
      <c r="C203">
        <v>1</v>
      </c>
      <c r="D203">
        <v>1</v>
      </c>
      <c r="E203">
        <f t="shared" si="3"/>
        <v>1</v>
      </c>
    </row>
    <row r="204" spans="1:5" hidden="1" x14ac:dyDescent="0.6">
      <c r="A204" s="7">
        <v>80086342154</v>
      </c>
      <c r="C204">
        <v>1</v>
      </c>
      <c r="D204">
        <v>1</v>
      </c>
      <c r="E204">
        <f t="shared" si="3"/>
        <v>1</v>
      </c>
    </row>
    <row r="205" spans="1:5" hidden="1" x14ac:dyDescent="0.6">
      <c r="A205" s="7">
        <v>80086435038</v>
      </c>
      <c r="C205">
        <v>2</v>
      </c>
      <c r="D205">
        <v>2</v>
      </c>
      <c r="E205">
        <f t="shared" si="3"/>
        <v>1</v>
      </c>
    </row>
    <row r="206" spans="1:5" hidden="1" x14ac:dyDescent="0.6">
      <c r="A206" s="7">
        <v>80086439633</v>
      </c>
      <c r="C206">
        <v>3</v>
      </c>
      <c r="D206">
        <v>3</v>
      </c>
      <c r="E206">
        <f t="shared" si="3"/>
        <v>1</v>
      </c>
    </row>
    <row r="207" spans="1:5" hidden="1" x14ac:dyDescent="0.6">
      <c r="A207" s="7">
        <v>80086477839</v>
      </c>
      <c r="C207">
        <v>1</v>
      </c>
      <c r="D207">
        <v>1</v>
      </c>
      <c r="E207">
        <f t="shared" si="3"/>
        <v>1</v>
      </c>
    </row>
    <row r="208" spans="1:5" hidden="1" x14ac:dyDescent="0.6">
      <c r="A208" s="7">
        <v>80086645422</v>
      </c>
      <c r="C208">
        <v>1</v>
      </c>
      <c r="D208">
        <v>1</v>
      </c>
      <c r="E208">
        <f t="shared" si="3"/>
        <v>1</v>
      </c>
    </row>
    <row r="209" spans="1:5" hidden="1" x14ac:dyDescent="0.6">
      <c r="A209" s="7">
        <v>80088535132</v>
      </c>
      <c r="C209">
        <v>1</v>
      </c>
      <c r="D209">
        <v>1</v>
      </c>
      <c r="E209">
        <f t="shared" si="3"/>
        <v>1</v>
      </c>
    </row>
    <row r="210" spans="1:5" hidden="1" x14ac:dyDescent="0.6">
      <c r="A210" s="7">
        <v>80090580612</v>
      </c>
      <c r="C210">
        <v>1</v>
      </c>
      <c r="D210">
        <v>1</v>
      </c>
      <c r="E210">
        <f t="shared" si="3"/>
        <v>1</v>
      </c>
    </row>
    <row r="211" spans="1:5" hidden="1" x14ac:dyDescent="0.6">
      <c r="A211" s="7">
        <v>80090648313</v>
      </c>
      <c r="B211">
        <v>2</v>
      </c>
      <c r="D211">
        <v>2</v>
      </c>
      <c r="E211">
        <f t="shared" si="3"/>
        <v>1</v>
      </c>
    </row>
    <row r="212" spans="1:5" hidden="1" x14ac:dyDescent="0.6">
      <c r="A212" s="7">
        <v>80105397739</v>
      </c>
      <c r="C212">
        <v>1</v>
      </c>
      <c r="D212">
        <v>1</v>
      </c>
      <c r="E212">
        <f t="shared" si="3"/>
        <v>1</v>
      </c>
    </row>
    <row r="213" spans="1:5" hidden="1" x14ac:dyDescent="0.6">
      <c r="A213" s="7">
        <v>80105397955</v>
      </c>
      <c r="C213">
        <v>1</v>
      </c>
      <c r="D213">
        <v>1</v>
      </c>
      <c r="E213">
        <f t="shared" si="3"/>
        <v>1</v>
      </c>
    </row>
    <row r="214" spans="1:5" hidden="1" x14ac:dyDescent="0.6">
      <c r="A214" s="7">
        <v>80105398880</v>
      </c>
      <c r="C214">
        <v>1</v>
      </c>
      <c r="D214">
        <v>1</v>
      </c>
      <c r="E214">
        <f t="shared" si="3"/>
        <v>1</v>
      </c>
    </row>
    <row r="215" spans="1:5" hidden="1" x14ac:dyDescent="0.6">
      <c r="A215" s="7">
        <v>80105408120</v>
      </c>
      <c r="C215">
        <v>1</v>
      </c>
      <c r="D215">
        <v>1</v>
      </c>
      <c r="E215">
        <f t="shared" si="3"/>
        <v>1</v>
      </c>
    </row>
    <row r="216" spans="1:5" hidden="1" x14ac:dyDescent="0.6">
      <c r="A216" s="7">
        <v>80105451563</v>
      </c>
      <c r="C216">
        <v>1</v>
      </c>
      <c r="D216">
        <v>1</v>
      </c>
      <c r="E216">
        <f t="shared" si="3"/>
        <v>1</v>
      </c>
    </row>
    <row r="217" spans="1:5" hidden="1" x14ac:dyDescent="0.6">
      <c r="A217" s="7">
        <v>80123827990</v>
      </c>
      <c r="C217">
        <v>1</v>
      </c>
      <c r="D217">
        <v>1</v>
      </c>
      <c r="E217">
        <f t="shared" si="3"/>
        <v>1</v>
      </c>
    </row>
    <row r="218" spans="1:5" hidden="1" x14ac:dyDescent="0.6">
      <c r="A218" s="7">
        <v>80123833266</v>
      </c>
      <c r="C218">
        <v>1</v>
      </c>
      <c r="D218">
        <v>1</v>
      </c>
      <c r="E218">
        <f t="shared" si="3"/>
        <v>1</v>
      </c>
    </row>
    <row r="219" spans="1:5" hidden="1" x14ac:dyDescent="0.6">
      <c r="A219" s="7">
        <v>80125699737</v>
      </c>
      <c r="C219">
        <v>1</v>
      </c>
      <c r="D219">
        <v>1</v>
      </c>
      <c r="E219">
        <f t="shared" si="3"/>
        <v>1</v>
      </c>
    </row>
    <row r="220" spans="1:5" hidden="1" x14ac:dyDescent="0.6">
      <c r="A220" s="7">
        <v>80131293003</v>
      </c>
      <c r="C220">
        <v>2</v>
      </c>
      <c r="D220">
        <v>2</v>
      </c>
      <c r="E220">
        <f t="shared" si="3"/>
        <v>1</v>
      </c>
    </row>
    <row r="221" spans="1:5" hidden="1" x14ac:dyDescent="0.6">
      <c r="A221" s="7">
        <v>80133007306</v>
      </c>
      <c r="C221">
        <v>1</v>
      </c>
      <c r="D221">
        <v>1</v>
      </c>
      <c r="E221">
        <f t="shared" si="3"/>
        <v>1</v>
      </c>
    </row>
    <row r="222" spans="1:5" hidden="1" x14ac:dyDescent="0.6">
      <c r="A222" s="7">
        <v>80141348417</v>
      </c>
      <c r="C222">
        <v>1</v>
      </c>
      <c r="D222">
        <v>1</v>
      </c>
      <c r="E222">
        <f t="shared" si="3"/>
        <v>1</v>
      </c>
    </row>
    <row r="223" spans="1:5" hidden="1" x14ac:dyDescent="0.6">
      <c r="A223" s="7">
        <v>80141512558</v>
      </c>
      <c r="C223">
        <v>2</v>
      </c>
      <c r="D223">
        <v>2</v>
      </c>
      <c r="E223">
        <f t="shared" si="3"/>
        <v>1</v>
      </c>
    </row>
    <row r="224" spans="1:5" hidden="1" x14ac:dyDescent="0.6">
      <c r="A224" s="7">
        <v>80147574700</v>
      </c>
      <c r="C224">
        <v>1</v>
      </c>
      <c r="D224">
        <v>1</v>
      </c>
      <c r="E224">
        <f t="shared" si="3"/>
        <v>1</v>
      </c>
    </row>
    <row r="225" spans="1:5" hidden="1" x14ac:dyDescent="0.6">
      <c r="A225" s="7">
        <v>80155860178</v>
      </c>
      <c r="C225">
        <v>1</v>
      </c>
      <c r="D225">
        <v>1</v>
      </c>
      <c r="E225">
        <f t="shared" si="3"/>
        <v>1</v>
      </c>
    </row>
    <row r="226" spans="1:5" hidden="1" x14ac:dyDescent="0.6">
      <c r="A226" s="7">
        <v>80200101073</v>
      </c>
      <c r="C226">
        <v>1</v>
      </c>
      <c r="D226">
        <v>1</v>
      </c>
      <c r="E226">
        <f t="shared" si="3"/>
        <v>1</v>
      </c>
    </row>
    <row r="227" spans="1:5" hidden="1" x14ac:dyDescent="0.6">
      <c r="A227" s="7">
        <v>80208280543</v>
      </c>
      <c r="C227">
        <v>2</v>
      </c>
      <c r="D227">
        <v>2</v>
      </c>
      <c r="E227">
        <f t="shared" si="3"/>
        <v>1</v>
      </c>
    </row>
    <row r="228" spans="1:5" hidden="1" x14ac:dyDescent="0.6">
      <c r="A228" s="7">
        <v>80230040466</v>
      </c>
      <c r="C228">
        <v>2</v>
      </c>
      <c r="D228">
        <v>2</v>
      </c>
      <c r="E228">
        <f t="shared" si="3"/>
        <v>1</v>
      </c>
    </row>
    <row r="229" spans="1:5" hidden="1" x14ac:dyDescent="0.6">
      <c r="A229" s="7">
        <v>80232447969</v>
      </c>
      <c r="C229">
        <v>2</v>
      </c>
      <c r="D229">
        <v>2</v>
      </c>
      <c r="E229">
        <f t="shared" si="3"/>
        <v>1</v>
      </c>
    </row>
    <row r="230" spans="1:5" hidden="1" x14ac:dyDescent="0.6">
      <c r="A230" s="7">
        <v>80232567809</v>
      </c>
      <c r="C230">
        <v>1</v>
      </c>
      <c r="D230">
        <v>1</v>
      </c>
      <c r="E230">
        <f t="shared" si="3"/>
        <v>1</v>
      </c>
    </row>
    <row r="231" spans="1:5" hidden="1" x14ac:dyDescent="0.6">
      <c r="A231" s="7">
        <v>80252142714</v>
      </c>
      <c r="C231">
        <v>1</v>
      </c>
      <c r="D231">
        <v>1</v>
      </c>
      <c r="E231">
        <f t="shared" si="3"/>
        <v>1</v>
      </c>
    </row>
    <row r="232" spans="1:5" hidden="1" x14ac:dyDescent="0.6">
      <c r="A232" s="7">
        <v>80252230214</v>
      </c>
      <c r="C232">
        <v>1</v>
      </c>
      <c r="D232">
        <v>1</v>
      </c>
      <c r="E232">
        <f t="shared" si="3"/>
        <v>1</v>
      </c>
    </row>
    <row r="233" spans="1:5" hidden="1" x14ac:dyDescent="0.6">
      <c r="A233" s="7">
        <v>80252289054</v>
      </c>
      <c r="C233">
        <v>2</v>
      </c>
      <c r="D233">
        <v>2</v>
      </c>
      <c r="E233">
        <f t="shared" si="3"/>
        <v>1</v>
      </c>
    </row>
    <row r="234" spans="1:5" hidden="1" x14ac:dyDescent="0.6">
      <c r="A234" s="7">
        <v>80252295455</v>
      </c>
      <c r="C234">
        <v>1</v>
      </c>
      <c r="D234">
        <v>1</v>
      </c>
      <c r="E234">
        <f t="shared" si="3"/>
        <v>1</v>
      </c>
    </row>
    <row r="235" spans="1:5" hidden="1" x14ac:dyDescent="0.6">
      <c r="A235" s="7">
        <v>80252321963</v>
      </c>
      <c r="C235">
        <v>2</v>
      </c>
      <c r="D235">
        <v>2</v>
      </c>
      <c r="E235">
        <f t="shared" si="3"/>
        <v>1</v>
      </c>
    </row>
    <row r="236" spans="1:5" hidden="1" x14ac:dyDescent="0.6">
      <c r="A236" s="7">
        <v>80252340602</v>
      </c>
      <c r="C236">
        <v>1</v>
      </c>
      <c r="D236">
        <v>1</v>
      </c>
      <c r="E236">
        <f t="shared" si="3"/>
        <v>1</v>
      </c>
    </row>
    <row r="237" spans="1:5" hidden="1" x14ac:dyDescent="0.6">
      <c r="A237" s="7">
        <v>80274321312</v>
      </c>
      <c r="C237">
        <v>1</v>
      </c>
      <c r="D237">
        <v>1</v>
      </c>
      <c r="E237">
        <f t="shared" si="3"/>
        <v>1</v>
      </c>
    </row>
    <row r="238" spans="1:5" hidden="1" x14ac:dyDescent="0.6">
      <c r="A238" s="7">
        <v>80353071122</v>
      </c>
      <c r="C238">
        <v>1</v>
      </c>
      <c r="D238">
        <v>1</v>
      </c>
      <c r="E238">
        <f t="shared" si="3"/>
        <v>1</v>
      </c>
    </row>
    <row r="239" spans="1:5" hidden="1" x14ac:dyDescent="0.6">
      <c r="A239" s="7">
        <v>80358834364</v>
      </c>
      <c r="C239">
        <v>3</v>
      </c>
      <c r="D239">
        <v>3</v>
      </c>
      <c r="E239">
        <f t="shared" si="3"/>
        <v>1</v>
      </c>
    </row>
    <row r="240" spans="1:5" hidden="1" x14ac:dyDescent="0.6">
      <c r="A240" s="7">
        <v>80358840072</v>
      </c>
      <c r="C240">
        <v>1</v>
      </c>
      <c r="D240">
        <v>1</v>
      </c>
      <c r="E240">
        <f t="shared" si="3"/>
        <v>1</v>
      </c>
    </row>
    <row r="241" spans="1:5" hidden="1" x14ac:dyDescent="0.6">
      <c r="A241" s="7">
        <v>80381188865</v>
      </c>
      <c r="C241">
        <v>1</v>
      </c>
      <c r="D241">
        <v>1</v>
      </c>
      <c r="E241">
        <f t="shared" si="3"/>
        <v>1</v>
      </c>
    </row>
    <row r="242" spans="1:5" hidden="1" x14ac:dyDescent="0.6">
      <c r="A242" s="7">
        <v>80381193987</v>
      </c>
      <c r="C242">
        <v>2</v>
      </c>
      <c r="D242">
        <v>2</v>
      </c>
      <c r="E242">
        <f t="shared" si="3"/>
        <v>1</v>
      </c>
    </row>
    <row r="243" spans="1:5" hidden="1" x14ac:dyDescent="0.6">
      <c r="A243" s="7">
        <v>80381210767</v>
      </c>
      <c r="C243">
        <v>1</v>
      </c>
      <c r="D243">
        <v>1</v>
      </c>
      <c r="E243">
        <f t="shared" si="3"/>
        <v>1</v>
      </c>
    </row>
    <row r="244" spans="1:5" hidden="1" x14ac:dyDescent="0.6">
      <c r="A244" s="7">
        <v>80381236810</v>
      </c>
      <c r="C244">
        <v>2</v>
      </c>
      <c r="D244">
        <v>2</v>
      </c>
      <c r="E244">
        <f t="shared" si="3"/>
        <v>1</v>
      </c>
    </row>
    <row r="245" spans="1:5" hidden="1" x14ac:dyDescent="0.6">
      <c r="A245" s="7">
        <v>80381240191</v>
      </c>
      <c r="C245">
        <v>1</v>
      </c>
      <c r="D245">
        <v>1</v>
      </c>
      <c r="E245">
        <f t="shared" si="3"/>
        <v>1</v>
      </c>
    </row>
    <row r="246" spans="1:5" hidden="1" x14ac:dyDescent="0.6">
      <c r="A246" s="7">
        <v>80381255482</v>
      </c>
      <c r="C246">
        <v>2</v>
      </c>
      <c r="D246">
        <v>2</v>
      </c>
      <c r="E246">
        <f t="shared" si="3"/>
        <v>1</v>
      </c>
    </row>
    <row r="247" spans="1:5" hidden="1" x14ac:dyDescent="0.6">
      <c r="A247" s="7">
        <v>80381274506</v>
      </c>
      <c r="C247">
        <v>1</v>
      </c>
      <c r="D247">
        <v>1</v>
      </c>
      <c r="E247">
        <f t="shared" si="3"/>
        <v>1</v>
      </c>
    </row>
    <row r="248" spans="1:5" hidden="1" x14ac:dyDescent="0.6">
      <c r="A248" s="7">
        <v>80381294476</v>
      </c>
      <c r="C248">
        <v>1</v>
      </c>
      <c r="D248">
        <v>1</v>
      </c>
      <c r="E248">
        <f t="shared" si="3"/>
        <v>1</v>
      </c>
    </row>
    <row r="249" spans="1:5" hidden="1" x14ac:dyDescent="0.6">
      <c r="A249" s="7">
        <v>80381306969</v>
      </c>
      <c r="C249">
        <v>1</v>
      </c>
      <c r="D249">
        <v>1</v>
      </c>
      <c r="E249">
        <f t="shared" si="3"/>
        <v>1</v>
      </c>
    </row>
    <row r="250" spans="1:5" hidden="1" x14ac:dyDescent="0.6">
      <c r="A250" s="7">
        <v>80395199983</v>
      </c>
      <c r="C250">
        <v>1</v>
      </c>
      <c r="D250">
        <v>1</v>
      </c>
      <c r="E250">
        <f t="shared" si="3"/>
        <v>1</v>
      </c>
    </row>
    <row r="251" spans="1:5" hidden="1" x14ac:dyDescent="0.6">
      <c r="A251" s="7">
        <v>80395280900</v>
      </c>
      <c r="C251">
        <v>1</v>
      </c>
      <c r="D251">
        <v>1</v>
      </c>
      <c r="E251">
        <f t="shared" si="3"/>
        <v>1</v>
      </c>
    </row>
    <row r="252" spans="1:5" hidden="1" x14ac:dyDescent="0.6">
      <c r="A252" s="7">
        <v>80415094062</v>
      </c>
      <c r="C252">
        <v>1</v>
      </c>
      <c r="D252">
        <v>1</v>
      </c>
      <c r="E252">
        <f t="shared" si="3"/>
        <v>1</v>
      </c>
    </row>
    <row r="253" spans="1:5" hidden="1" x14ac:dyDescent="0.6">
      <c r="A253" s="7">
        <v>80415156677</v>
      </c>
      <c r="C253">
        <v>2</v>
      </c>
      <c r="D253">
        <v>2</v>
      </c>
      <c r="E253">
        <f t="shared" si="3"/>
        <v>1</v>
      </c>
    </row>
    <row r="254" spans="1:5" hidden="1" x14ac:dyDescent="0.6">
      <c r="A254" s="7">
        <v>80425913706</v>
      </c>
      <c r="C254">
        <v>1</v>
      </c>
      <c r="D254">
        <v>1</v>
      </c>
      <c r="E254">
        <f t="shared" si="3"/>
        <v>1</v>
      </c>
    </row>
    <row r="255" spans="1:5" hidden="1" x14ac:dyDescent="0.6">
      <c r="A255" s="7">
        <v>80425977919</v>
      </c>
      <c r="C255">
        <v>3</v>
      </c>
      <c r="D255">
        <v>3</v>
      </c>
      <c r="E255">
        <f t="shared" si="3"/>
        <v>1</v>
      </c>
    </row>
    <row r="256" spans="1:5" hidden="1" x14ac:dyDescent="0.6">
      <c r="A256" s="7">
        <v>80426399550</v>
      </c>
      <c r="C256">
        <v>1</v>
      </c>
      <c r="D256">
        <v>1</v>
      </c>
      <c r="E256">
        <f t="shared" si="3"/>
        <v>1</v>
      </c>
    </row>
    <row r="257" spans="1:5" hidden="1" x14ac:dyDescent="0.6">
      <c r="A257" s="7">
        <v>80514924570</v>
      </c>
      <c r="C257">
        <v>1</v>
      </c>
      <c r="D257">
        <v>1</v>
      </c>
      <c r="E257">
        <f t="shared" si="3"/>
        <v>1</v>
      </c>
    </row>
    <row r="258" spans="1:5" hidden="1" x14ac:dyDescent="0.6">
      <c r="A258" s="7">
        <v>80514927242</v>
      </c>
      <c r="C258">
        <v>1</v>
      </c>
      <c r="D258">
        <v>1</v>
      </c>
      <c r="E258">
        <f t="shared" si="3"/>
        <v>1</v>
      </c>
    </row>
    <row r="259" spans="1:5" hidden="1" x14ac:dyDescent="0.6">
      <c r="A259" s="7">
        <v>80527171074</v>
      </c>
      <c r="C259">
        <v>2</v>
      </c>
      <c r="D259">
        <v>2</v>
      </c>
      <c r="E259">
        <f t="shared" si="3"/>
        <v>1</v>
      </c>
    </row>
    <row r="260" spans="1:5" hidden="1" x14ac:dyDescent="0.6">
      <c r="A260" s="7">
        <v>80542834284</v>
      </c>
      <c r="C260">
        <v>2</v>
      </c>
      <c r="D260">
        <v>2</v>
      </c>
      <c r="E260">
        <f t="shared" si="3"/>
        <v>1</v>
      </c>
    </row>
    <row r="261" spans="1:5" hidden="1" x14ac:dyDescent="0.6">
      <c r="A261" s="7">
        <v>80543460102</v>
      </c>
      <c r="C261">
        <v>1</v>
      </c>
      <c r="D261">
        <v>1</v>
      </c>
      <c r="E261">
        <f t="shared" si="3"/>
        <v>1</v>
      </c>
    </row>
    <row r="262" spans="1:5" hidden="1" x14ac:dyDescent="0.6">
      <c r="A262" s="7">
        <v>80543824548</v>
      </c>
      <c r="C262">
        <v>1</v>
      </c>
      <c r="D262">
        <v>1</v>
      </c>
      <c r="E262">
        <f t="shared" ref="E262:E325" si="4">COUNT(B262:C262)</f>
        <v>1</v>
      </c>
    </row>
    <row r="263" spans="1:5" hidden="1" x14ac:dyDescent="0.6">
      <c r="A263" s="7">
        <v>80547595498</v>
      </c>
      <c r="C263">
        <v>2</v>
      </c>
      <c r="D263">
        <v>2</v>
      </c>
      <c r="E263">
        <f t="shared" si="4"/>
        <v>1</v>
      </c>
    </row>
    <row r="264" spans="1:5" hidden="1" x14ac:dyDescent="0.6">
      <c r="A264" s="7">
        <v>80547608136</v>
      </c>
      <c r="C264">
        <v>1</v>
      </c>
      <c r="D264">
        <v>1</v>
      </c>
      <c r="E264">
        <f t="shared" si="4"/>
        <v>1</v>
      </c>
    </row>
    <row r="265" spans="1:5" hidden="1" x14ac:dyDescent="0.6">
      <c r="A265" s="7">
        <v>80588842464</v>
      </c>
      <c r="C265">
        <v>1</v>
      </c>
      <c r="D265">
        <v>1</v>
      </c>
      <c r="E265">
        <f t="shared" si="4"/>
        <v>1</v>
      </c>
    </row>
    <row r="266" spans="1:5" hidden="1" x14ac:dyDescent="0.6">
      <c r="A266" s="7">
        <v>80594657586</v>
      </c>
      <c r="C266">
        <v>2</v>
      </c>
      <c r="D266">
        <v>2</v>
      </c>
      <c r="E266">
        <f t="shared" si="4"/>
        <v>1</v>
      </c>
    </row>
    <row r="267" spans="1:5" hidden="1" x14ac:dyDescent="0.6">
      <c r="A267" s="7">
        <v>80617448481</v>
      </c>
      <c r="C267">
        <v>1</v>
      </c>
      <c r="D267">
        <v>1</v>
      </c>
      <c r="E267">
        <f t="shared" si="4"/>
        <v>1</v>
      </c>
    </row>
    <row r="268" spans="1:5" hidden="1" x14ac:dyDescent="0.6">
      <c r="A268" s="7">
        <v>80631264427</v>
      </c>
      <c r="C268">
        <v>1</v>
      </c>
      <c r="D268">
        <v>1</v>
      </c>
      <c r="E268">
        <f t="shared" si="4"/>
        <v>1</v>
      </c>
    </row>
    <row r="269" spans="1:5" hidden="1" x14ac:dyDescent="0.6">
      <c r="A269" s="7">
        <v>80631407241</v>
      </c>
      <c r="C269">
        <v>2</v>
      </c>
      <c r="D269">
        <v>2</v>
      </c>
      <c r="E269">
        <f t="shared" si="4"/>
        <v>1</v>
      </c>
    </row>
    <row r="270" spans="1:5" hidden="1" x14ac:dyDescent="0.6">
      <c r="A270" s="7">
        <v>80668784115</v>
      </c>
      <c r="C270">
        <v>1</v>
      </c>
      <c r="D270">
        <v>1</v>
      </c>
      <c r="E270">
        <f t="shared" si="4"/>
        <v>1</v>
      </c>
    </row>
    <row r="271" spans="1:5" hidden="1" x14ac:dyDescent="0.6">
      <c r="A271" s="7">
        <v>80710310351</v>
      </c>
      <c r="C271">
        <v>1</v>
      </c>
      <c r="D271">
        <v>1</v>
      </c>
      <c r="E271">
        <f t="shared" si="4"/>
        <v>1</v>
      </c>
    </row>
    <row r="272" spans="1:5" hidden="1" x14ac:dyDescent="0.6">
      <c r="A272" s="7">
        <v>80726381905</v>
      </c>
      <c r="C272">
        <v>1</v>
      </c>
      <c r="D272">
        <v>1</v>
      </c>
      <c r="E272">
        <f t="shared" si="4"/>
        <v>1</v>
      </c>
    </row>
    <row r="273" spans="1:5" hidden="1" x14ac:dyDescent="0.6">
      <c r="A273" s="7">
        <v>80731969579</v>
      </c>
      <c r="C273">
        <v>2</v>
      </c>
      <c r="D273">
        <v>2</v>
      </c>
      <c r="E273">
        <f t="shared" si="4"/>
        <v>1</v>
      </c>
    </row>
    <row r="274" spans="1:5" hidden="1" x14ac:dyDescent="0.6">
      <c r="A274" s="7">
        <v>80751677345</v>
      </c>
      <c r="C274">
        <v>1</v>
      </c>
      <c r="D274">
        <v>1</v>
      </c>
      <c r="E274">
        <f t="shared" si="4"/>
        <v>1</v>
      </c>
    </row>
    <row r="275" spans="1:5" hidden="1" x14ac:dyDescent="0.6">
      <c r="A275" s="7">
        <v>80822486748</v>
      </c>
      <c r="C275">
        <v>1</v>
      </c>
      <c r="D275">
        <v>1</v>
      </c>
      <c r="E275">
        <f t="shared" si="4"/>
        <v>1</v>
      </c>
    </row>
    <row r="276" spans="1:5" hidden="1" x14ac:dyDescent="0.6">
      <c r="A276" s="7">
        <v>80894615646</v>
      </c>
      <c r="C276">
        <v>1</v>
      </c>
      <c r="D276">
        <v>1</v>
      </c>
      <c r="E276">
        <f t="shared" si="4"/>
        <v>1</v>
      </c>
    </row>
    <row r="277" spans="1:5" hidden="1" x14ac:dyDescent="0.6">
      <c r="A277" s="7">
        <v>85001276635</v>
      </c>
      <c r="C277">
        <v>2</v>
      </c>
      <c r="D277">
        <v>2</v>
      </c>
      <c r="E277">
        <f t="shared" si="4"/>
        <v>1</v>
      </c>
    </row>
    <row r="278" spans="1:5" hidden="1" x14ac:dyDescent="0.6">
      <c r="A278" s="7">
        <v>85001464539</v>
      </c>
      <c r="C278">
        <v>1</v>
      </c>
      <c r="D278">
        <v>1</v>
      </c>
      <c r="E278">
        <f t="shared" si="4"/>
        <v>1</v>
      </c>
    </row>
    <row r="279" spans="1:5" hidden="1" x14ac:dyDescent="0.6">
      <c r="A279" s="7">
        <v>85002593450</v>
      </c>
      <c r="C279">
        <v>1</v>
      </c>
      <c r="D279">
        <v>1</v>
      </c>
      <c r="E279">
        <f t="shared" si="4"/>
        <v>1</v>
      </c>
    </row>
    <row r="280" spans="1:5" hidden="1" x14ac:dyDescent="0.6">
      <c r="A280" s="7">
        <v>85002948019</v>
      </c>
      <c r="C280">
        <v>1</v>
      </c>
      <c r="D280">
        <v>1</v>
      </c>
      <c r="E280">
        <f t="shared" si="4"/>
        <v>1</v>
      </c>
    </row>
    <row r="281" spans="1:5" hidden="1" x14ac:dyDescent="0.6">
      <c r="A281" s="7">
        <v>85003444656</v>
      </c>
      <c r="C281">
        <v>1</v>
      </c>
      <c r="D281">
        <v>1</v>
      </c>
      <c r="E281">
        <f t="shared" si="4"/>
        <v>1</v>
      </c>
    </row>
    <row r="282" spans="1:5" hidden="1" x14ac:dyDescent="0.6">
      <c r="A282" s="7">
        <v>85003956878</v>
      </c>
      <c r="C282">
        <v>1</v>
      </c>
      <c r="D282">
        <v>1</v>
      </c>
      <c r="E282">
        <f t="shared" si="4"/>
        <v>1</v>
      </c>
    </row>
    <row r="283" spans="1:5" hidden="1" x14ac:dyDescent="0.6">
      <c r="A283" s="7">
        <v>85003957464</v>
      </c>
      <c r="C283">
        <v>1</v>
      </c>
      <c r="D283">
        <v>1</v>
      </c>
      <c r="E283">
        <f t="shared" si="4"/>
        <v>1</v>
      </c>
    </row>
    <row r="284" spans="1:5" hidden="1" x14ac:dyDescent="0.6">
      <c r="A284" s="7">
        <v>85003959766</v>
      </c>
      <c r="C284">
        <v>1</v>
      </c>
      <c r="D284">
        <v>1</v>
      </c>
      <c r="E284">
        <f t="shared" si="4"/>
        <v>1</v>
      </c>
    </row>
    <row r="285" spans="1:5" hidden="1" x14ac:dyDescent="0.6">
      <c r="A285" s="7">
        <v>85003966241</v>
      </c>
      <c r="C285">
        <v>1</v>
      </c>
      <c r="D285">
        <v>1</v>
      </c>
      <c r="E285">
        <f t="shared" si="4"/>
        <v>1</v>
      </c>
    </row>
    <row r="286" spans="1:5" hidden="1" x14ac:dyDescent="0.6">
      <c r="A286" s="7">
        <v>85003981985</v>
      </c>
      <c r="C286">
        <v>1</v>
      </c>
      <c r="D286">
        <v>1</v>
      </c>
      <c r="E286">
        <f t="shared" si="4"/>
        <v>1</v>
      </c>
    </row>
    <row r="287" spans="1:5" hidden="1" x14ac:dyDescent="0.6">
      <c r="A287" s="7">
        <v>85003982184</v>
      </c>
      <c r="C287">
        <v>1</v>
      </c>
      <c r="D287">
        <v>1</v>
      </c>
      <c r="E287">
        <f t="shared" si="4"/>
        <v>1</v>
      </c>
    </row>
    <row r="288" spans="1:5" hidden="1" x14ac:dyDescent="0.6">
      <c r="A288" s="7">
        <v>85004002423</v>
      </c>
      <c r="C288">
        <v>2</v>
      </c>
      <c r="D288">
        <v>2</v>
      </c>
      <c r="E288">
        <f t="shared" si="4"/>
        <v>1</v>
      </c>
    </row>
    <row r="289" spans="1:5" hidden="1" x14ac:dyDescent="0.6">
      <c r="A289" s="7">
        <v>85004003084</v>
      </c>
      <c r="C289">
        <v>1</v>
      </c>
      <c r="D289">
        <v>1</v>
      </c>
      <c r="E289">
        <f t="shared" si="4"/>
        <v>1</v>
      </c>
    </row>
    <row r="290" spans="1:5" hidden="1" x14ac:dyDescent="0.6">
      <c r="A290" s="7">
        <v>85004003266</v>
      </c>
      <c r="C290">
        <v>1</v>
      </c>
      <c r="D290">
        <v>1</v>
      </c>
      <c r="E290">
        <f t="shared" si="4"/>
        <v>1</v>
      </c>
    </row>
    <row r="291" spans="1:5" hidden="1" x14ac:dyDescent="0.6">
      <c r="A291" s="7">
        <v>85004004442</v>
      </c>
      <c r="C291">
        <v>1</v>
      </c>
      <c r="D291">
        <v>1</v>
      </c>
      <c r="E291">
        <f t="shared" si="4"/>
        <v>1</v>
      </c>
    </row>
    <row r="292" spans="1:5" hidden="1" x14ac:dyDescent="0.6">
      <c r="A292" s="7">
        <v>85004004929</v>
      </c>
      <c r="C292">
        <v>1</v>
      </c>
      <c r="D292">
        <v>1</v>
      </c>
      <c r="E292">
        <f t="shared" si="4"/>
        <v>1</v>
      </c>
    </row>
    <row r="293" spans="1:5" hidden="1" x14ac:dyDescent="0.6">
      <c r="A293" s="7">
        <v>85004512264</v>
      </c>
      <c r="C293">
        <v>1</v>
      </c>
      <c r="D293">
        <v>1</v>
      </c>
      <c r="E293">
        <f t="shared" si="4"/>
        <v>1</v>
      </c>
    </row>
    <row r="294" spans="1:5" hidden="1" x14ac:dyDescent="0.6">
      <c r="A294" s="7">
        <v>85004899782</v>
      </c>
      <c r="C294">
        <v>1</v>
      </c>
      <c r="D294">
        <v>1</v>
      </c>
      <c r="E294">
        <f t="shared" si="4"/>
        <v>1</v>
      </c>
    </row>
    <row r="295" spans="1:5" hidden="1" x14ac:dyDescent="0.6">
      <c r="A295" s="7">
        <v>85005147403</v>
      </c>
      <c r="C295">
        <v>1</v>
      </c>
      <c r="D295">
        <v>1</v>
      </c>
      <c r="E295">
        <f t="shared" si="4"/>
        <v>1</v>
      </c>
    </row>
    <row r="296" spans="1:5" hidden="1" x14ac:dyDescent="0.6">
      <c r="A296" s="7">
        <v>85005311872</v>
      </c>
      <c r="C296">
        <v>1</v>
      </c>
      <c r="D296">
        <v>1</v>
      </c>
      <c r="E296">
        <f t="shared" si="4"/>
        <v>1</v>
      </c>
    </row>
    <row r="297" spans="1:5" hidden="1" x14ac:dyDescent="0.6">
      <c r="A297" s="7">
        <v>85006246968</v>
      </c>
      <c r="C297">
        <v>1</v>
      </c>
      <c r="D297">
        <v>1</v>
      </c>
      <c r="E297">
        <f t="shared" si="4"/>
        <v>1</v>
      </c>
    </row>
    <row r="298" spans="1:5" hidden="1" x14ac:dyDescent="0.6">
      <c r="A298" s="7">
        <v>85006698007</v>
      </c>
      <c r="C298">
        <v>1</v>
      </c>
      <c r="D298">
        <v>1</v>
      </c>
      <c r="E298">
        <f t="shared" si="4"/>
        <v>1</v>
      </c>
    </row>
    <row r="299" spans="1:5" hidden="1" x14ac:dyDescent="0.6">
      <c r="A299" s="7">
        <v>85006714687</v>
      </c>
      <c r="C299">
        <v>2</v>
      </c>
      <c r="D299">
        <v>2</v>
      </c>
      <c r="E299">
        <f t="shared" si="4"/>
        <v>1</v>
      </c>
    </row>
    <row r="300" spans="1:5" hidden="1" x14ac:dyDescent="0.6">
      <c r="A300" s="7">
        <v>85007414901</v>
      </c>
      <c r="C300">
        <v>1</v>
      </c>
      <c r="D300">
        <v>1</v>
      </c>
      <c r="E300">
        <f t="shared" si="4"/>
        <v>1</v>
      </c>
    </row>
    <row r="301" spans="1:5" hidden="1" x14ac:dyDescent="0.6">
      <c r="A301" s="7">
        <v>85007608282</v>
      </c>
      <c r="C301">
        <v>1</v>
      </c>
      <c r="D301">
        <v>1</v>
      </c>
      <c r="E301">
        <f t="shared" si="4"/>
        <v>1</v>
      </c>
    </row>
    <row r="302" spans="1:5" hidden="1" x14ac:dyDescent="0.6">
      <c r="A302" s="7">
        <v>85007749879</v>
      </c>
      <c r="C302">
        <v>1</v>
      </c>
      <c r="D302">
        <v>1</v>
      </c>
      <c r="E302">
        <f t="shared" si="4"/>
        <v>1</v>
      </c>
    </row>
    <row r="303" spans="1:5" hidden="1" x14ac:dyDescent="0.6">
      <c r="A303" s="7">
        <v>85008822294</v>
      </c>
      <c r="C303">
        <v>1</v>
      </c>
      <c r="D303">
        <v>1</v>
      </c>
      <c r="E303">
        <f t="shared" si="4"/>
        <v>1</v>
      </c>
    </row>
    <row r="304" spans="1:5" hidden="1" x14ac:dyDescent="0.6">
      <c r="A304" s="7">
        <v>85009639955</v>
      </c>
      <c r="C304">
        <v>1</v>
      </c>
      <c r="D304">
        <v>1</v>
      </c>
      <c r="E304">
        <f t="shared" si="4"/>
        <v>1</v>
      </c>
    </row>
    <row r="305" spans="1:5" hidden="1" x14ac:dyDescent="0.6">
      <c r="A305" s="7">
        <v>85009640144</v>
      </c>
      <c r="C305">
        <v>1</v>
      </c>
      <c r="D305">
        <v>1</v>
      </c>
      <c r="E305">
        <f t="shared" si="4"/>
        <v>1</v>
      </c>
    </row>
    <row r="306" spans="1:5" hidden="1" x14ac:dyDescent="0.6">
      <c r="A306" s="7">
        <v>85009640440</v>
      </c>
      <c r="C306">
        <v>1</v>
      </c>
      <c r="D306">
        <v>1</v>
      </c>
      <c r="E306">
        <f t="shared" si="4"/>
        <v>1</v>
      </c>
    </row>
    <row r="307" spans="1:5" hidden="1" x14ac:dyDescent="0.6">
      <c r="A307" s="7">
        <v>85009707213</v>
      </c>
      <c r="C307">
        <v>1</v>
      </c>
      <c r="D307">
        <v>1</v>
      </c>
      <c r="E307">
        <f t="shared" si="4"/>
        <v>1</v>
      </c>
    </row>
    <row r="308" spans="1:5" hidden="1" x14ac:dyDescent="0.6">
      <c r="A308" s="7">
        <v>85010078950</v>
      </c>
      <c r="C308">
        <v>1</v>
      </c>
      <c r="D308">
        <v>1</v>
      </c>
      <c r="E308">
        <f t="shared" si="4"/>
        <v>1</v>
      </c>
    </row>
    <row r="309" spans="1:5" hidden="1" x14ac:dyDescent="0.6">
      <c r="A309" s="7">
        <v>85010455433</v>
      </c>
      <c r="C309">
        <v>1</v>
      </c>
      <c r="D309">
        <v>1</v>
      </c>
      <c r="E309">
        <f t="shared" si="4"/>
        <v>1</v>
      </c>
    </row>
    <row r="310" spans="1:5" hidden="1" x14ac:dyDescent="0.6">
      <c r="A310" s="7">
        <v>85010587298</v>
      </c>
      <c r="C310">
        <v>1</v>
      </c>
      <c r="D310">
        <v>1</v>
      </c>
      <c r="E310">
        <f t="shared" si="4"/>
        <v>1</v>
      </c>
    </row>
    <row r="311" spans="1:5" hidden="1" x14ac:dyDescent="0.6">
      <c r="A311" s="7">
        <v>85011027949</v>
      </c>
      <c r="C311">
        <v>1</v>
      </c>
      <c r="D311">
        <v>1</v>
      </c>
      <c r="E311">
        <f t="shared" si="4"/>
        <v>1</v>
      </c>
    </row>
    <row r="312" spans="1:5" hidden="1" x14ac:dyDescent="0.6">
      <c r="A312" s="7">
        <v>85011374733</v>
      </c>
      <c r="C312">
        <v>2</v>
      </c>
      <c r="D312">
        <v>2</v>
      </c>
      <c r="E312">
        <f t="shared" si="4"/>
        <v>1</v>
      </c>
    </row>
    <row r="313" spans="1:5" hidden="1" x14ac:dyDescent="0.6">
      <c r="A313" s="7">
        <v>85011375817</v>
      </c>
      <c r="C313">
        <v>1</v>
      </c>
      <c r="D313">
        <v>1</v>
      </c>
      <c r="E313">
        <f t="shared" si="4"/>
        <v>1</v>
      </c>
    </row>
    <row r="314" spans="1:5" hidden="1" x14ac:dyDescent="0.6">
      <c r="A314" s="7">
        <v>85011376956</v>
      </c>
      <c r="C314">
        <v>1</v>
      </c>
      <c r="D314">
        <v>1</v>
      </c>
      <c r="E314">
        <f t="shared" si="4"/>
        <v>1</v>
      </c>
    </row>
    <row r="315" spans="1:5" hidden="1" x14ac:dyDescent="0.6">
      <c r="A315" s="7">
        <v>85011377213</v>
      </c>
      <c r="B315">
        <v>1</v>
      </c>
      <c r="D315">
        <v>1</v>
      </c>
      <c r="E315">
        <f t="shared" si="4"/>
        <v>1</v>
      </c>
    </row>
    <row r="316" spans="1:5" hidden="1" x14ac:dyDescent="0.6">
      <c r="A316" s="7">
        <v>85011378251</v>
      </c>
      <c r="C316">
        <v>1</v>
      </c>
      <c r="D316">
        <v>1</v>
      </c>
      <c r="E316">
        <f t="shared" si="4"/>
        <v>1</v>
      </c>
    </row>
    <row r="317" spans="1:5" hidden="1" x14ac:dyDescent="0.6">
      <c r="A317" s="7">
        <v>85012150100</v>
      </c>
      <c r="C317">
        <v>3</v>
      </c>
      <c r="D317">
        <v>3</v>
      </c>
      <c r="E317">
        <f t="shared" si="4"/>
        <v>1</v>
      </c>
    </row>
    <row r="318" spans="1:5" hidden="1" x14ac:dyDescent="0.6">
      <c r="A318" s="7">
        <v>85013079928</v>
      </c>
      <c r="C318">
        <v>1</v>
      </c>
      <c r="D318">
        <v>1</v>
      </c>
      <c r="E318">
        <f t="shared" si="4"/>
        <v>1</v>
      </c>
    </row>
    <row r="319" spans="1:5" hidden="1" x14ac:dyDescent="0.6">
      <c r="A319" s="7">
        <v>85013926003</v>
      </c>
      <c r="C319">
        <v>1</v>
      </c>
      <c r="D319">
        <v>1</v>
      </c>
      <c r="E319">
        <f t="shared" si="4"/>
        <v>1</v>
      </c>
    </row>
    <row r="320" spans="1:5" hidden="1" x14ac:dyDescent="0.6">
      <c r="A320" s="7">
        <v>85014027639</v>
      </c>
      <c r="C320">
        <v>1</v>
      </c>
      <c r="D320">
        <v>1</v>
      </c>
      <c r="E320">
        <f t="shared" si="4"/>
        <v>1</v>
      </c>
    </row>
    <row r="321" spans="1:5" hidden="1" x14ac:dyDescent="0.6">
      <c r="A321" s="7">
        <v>85014403582</v>
      </c>
      <c r="C321">
        <v>1</v>
      </c>
      <c r="D321">
        <v>1</v>
      </c>
      <c r="E321">
        <f t="shared" si="4"/>
        <v>1</v>
      </c>
    </row>
    <row r="322" spans="1:5" hidden="1" x14ac:dyDescent="0.6">
      <c r="A322" s="7">
        <v>85014434099</v>
      </c>
      <c r="C322">
        <v>1</v>
      </c>
      <c r="D322">
        <v>1</v>
      </c>
      <c r="E322">
        <f t="shared" si="4"/>
        <v>1</v>
      </c>
    </row>
    <row r="323" spans="1:5" hidden="1" x14ac:dyDescent="0.6">
      <c r="A323" s="7">
        <v>85014646774</v>
      </c>
      <c r="C323">
        <v>1</v>
      </c>
      <c r="D323">
        <v>1</v>
      </c>
      <c r="E323">
        <f t="shared" si="4"/>
        <v>1</v>
      </c>
    </row>
    <row r="324" spans="1:5" hidden="1" x14ac:dyDescent="0.6">
      <c r="A324" s="7">
        <v>85016078922</v>
      </c>
      <c r="C324">
        <v>1</v>
      </c>
      <c r="D324">
        <v>1</v>
      </c>
      <c r="E324">
        <f t="shared" si="4"/>
        <v>1</v>
      </c>
    </row>
    <row r="325" spans="1:5" hidden="1" x14ac:dyDescent="0.6">
      <c r="A325" s="7">
        <v>85016176769</v>
      </c>
      <c r="B325">
        <v>1</v>
      </c>
      <c r="D325">
        <v>1</v>
      </c>
      <c r="E325">
        <f t="shared" si="4"/>
        <v>1</v>
      </c>
    </row>
    <row r="326" spans="1:5" hidden="1" x14ac:dyDescent="0.6">
      <c r="A326" s="7">
        <v>85016982588</v>
      </c>
      <c r="C326">
        <v>1</v>
      </c>
      <c r="D326">
        <v>1</v>
      </c>
      <c r="E326">
        <f t="shared" ref="E326:E389" si="5">COUNT(B326:C326)</f>
        <v>1</v>
      </c>
    </row>
    <row r="327" spans="1:5" hidden="1" x14ac:dyDescent="0.6">
      <c r="A327" s="7">
        <v>85016982689</v>
      </c>
      <c r="C327">
        <v>1</v>
      </c>
      <c r="D327">
        <v>1</v>
      </c>
      <c r="E327">
        <f t="shared" si="5"/>
        <v>1</v>
      </c>
    </row>
    <row r="328" spans="1:5" hidden="1" x14ac:dyDescent="0.6">
      <c r="A328" s="7">
        <v>85017292968</v>
      </c>
      <c r="C328">
        <v>1</v>
      </c>
      <c r="D328">
        <v>1</v>
      </c>
      <c r="E328">
        <f t="shared" si="5"/>
        <v>1</v>
      </c>
    </row>
    <row r="329" spans="1:5" hidden="1" x14ac:dyDescent="0.6">
      <c r="A329" s="7">
        <v>85017299453</v>
      </c>
      <c r="C329">
        <v>1</v>
      </c>
      <c r="D329">
        <v>1</v>
      </c>
      <c r="E329">
        <f t="shared" si="5"/>
        <v>1</v>
      </c>
    </row>
    <row r="330" spans="1:5" hidden="1" x14ac:dyDescent="0.6">
      <c r="A330" s="7">
        <v>85017772705</v>
      </c>
      <c r="C330">
        <v>2</v>
      </c>
      <c r="D330">
        <v>2</v>
      </c>
      <c r="E330">
        <f t="shared" si="5"/>
        <v>1</v>
      </c>
    </row>
    <row r="331" spans="1:5" hidden="1" x14ac:dyDescent="0.6">
      <c r="A331" s="7">
        <v>85017821960</v>
      </c>
      <c r="C331">
        <v>1</v>
      </c>
      <c r="D331">
        <v>1</v>
      </c>
      <c r="E331">
        <f t="shared" si="5"/>
        <v>1</v>
      </c>
    </row>
    <row r="332" spans="1:5" hidden="1" x14ac:dyDescent="0.6">
      <c r="A332" s="7">
        <v>85018204561</v>
      </c>
      <c r="C332">
        <v>1</v>
      </c>
      <c r="D332">
        <v>1</v>
      </c>
      <c r="E332">
        <f t="shared" si="5"/>
        <v>1</v>
      </c>
    </row>
    <row r="333" spans="1:5" hidden="1" x14ac:dyDescent="0.6">
      <c r="A333" s="7">
        <v>85018949195</v>
      </c>
      <c r="C333">
        <v>2</v>
      </c>
      <c r="D333">
        <v>2</v>
      </c>
      <c r="E333">
        <f t="shared" si="5"/>
        <v>1</v>
      </c>
    </row>
    <row r="334" spans="1:5" hidden="1" x14ac:dyDescent="0.6">
      <c r="A334" s="7">
        <v>85020484654</v>
      </c>
      <c r="C334">
        <v>1</v>
      </c>
      <c r="D334">
        <v>1</v>
      </c>
      <c r="E334">
        <f t="shared" si="5"/>
        <v>1</v>
      </c>
    </row>
    <row r="335" spans="1:5" hidden="1" x14ac:dyDescent="0.6">
      <c r="A335" s="7">
        <v>85020839029</v>
      </c>
      <c r="C335">
        <v>1</v>
      </c>
      <c r="D335">
        <v>1</v>
      </c>
      <c r="E335">
        <f t="shared" si="5"/>
        <v>1</v>
      </c>
    </row>
    <row r="336" spans="1:5" hidden="1" x14ac:dyDescent="0.6">
      <c r="A336" s="7">
        <v>85020872704</v>
      </c>
      <c r="C336">
        <v>1</v>
      </c>
      <c r="D336">
        <v>1</v>
      </c>
      <c r="E336">
        <f t="shared" si="5"/>
        <v>1</v>
      </c>
    </row>
    <row r="337" spans="1:5" hidden="1" x14ac:dyDescent="0.6">
      <c r="A337" s="7">
        <v>85021917179</v>
      </c>
      <c r="C337">
        <v>1</v>
      </c>
      <c r="D337">
        <v>1</v>
      </c>
      <c r="E337">
        <f t="shared" si="5"/>
        <v>1</v>
      </c>
    </row>
    <row r="338" spans="1:5" hidden="1" x14ac:dyDescent="0.6">
      <c r="A338" s="7">
        <v>85022261386</v>
      </c>
      <c r="C338">
        <v>1</v>
      </c>
      <c r="D338">
        <v>1</v>
      </c>
      <c r="E338">
        <f t="shared" si="5"/>
        <v>1</v>
      </c>
    </row>
    <row r="339" spans="1:5" hidden="1" x14ac:dyDescent="0.6">
      <c r="A339" s="7">
        <v>85022556120</v>
      </c>
      <c r="C339">
        <v>1</v>
      </c>
      <c r="D339">
        <v>1</v>
      </c>
      <c r="E339">
        <f t="shared" si="5"/>
        <v>1</v>
      </c>
    </row>
    <row r="340" spans="1:5" hidden="1" x14ac:dyDescent="0.6">
      <c r="A340" s="7">
        <v>85024237191</v>
      </c>
      <c r="C340">
        <v>1</v>
      </c>
      <c r="D340">
        <v>1</v>
      </c>
      <c r="E340">
        <f t="shared" si="5"/>
        <v>1</v>
      </c>
    </row>
    <row r="341" spans="1:5" hidden="1" x14ac:dyDescent="0.6">
      <c r="A341" s="7">
        <v>85024424443</v>
      </c>
      <c r="C341">
        <v>1</v>
      </c>
      <c r="D341">
        <v>1</v>
      </c>
      <c r="E341">
        <f t="shared" si="5"/>
        <v>1</v>
      </c>
    </row>
    <row r="342" spans="1:5" hidden="1" x14ac:dyDescent="0.6">
      <c r="A342" s="7">
        <v>85024430081</v>
      </c>
      <c r="C342">
        <v>1</v>
      </c>
      <c r="D342">
        <v>1</v>
      </c>
      <c r="E342">
        <f t="shared" si="5"/>
        <v>1</v>
      </c>
    </row>
    <row r="343" spans="1:5" hidden="1" x14ac:dyDescent="0.6">
      <c r="A343" s="7">
        <v>85024609445</v>
      </c>
      <c r="C343">
        <v>1</v>
      </c>
      <c r="D343">
        <v>1</v>
      </c>
      <c r="E343">
        <f t="shared" si="5"/>
        <v>1</v>
      </c>
    </row>
    <row r="344" spans="1:5" hidden="1" x14ac:dyDescent="0.6">
      <c r="A344" s="7">
        <v>85025156913</v>
      </c>
      <c r="C344">
        <v>1</v>
      </c>
      <c r="D344">
        <v>1</v>
      </c>
      <c r="E344">
        <f t="shared" si="5"/>
        <v>1</v>
      </c>
    </row>
    <row r="345" spans="1:5" hidden="1" x14ac:dyDescent="0.6">
      <c r="A345" s="7">
        <v>85026202632</v>
      </c>
      <c r="C345">
        <v>1</v>
      </c>
      <c r="D345">
        <v>1</v>
      </c>
      <c r="E345">
        <f t="shared" si="5"/>
        <v>1</v>
      </c>
    </row>
    <row r="346" spans="1:5" hidden="1" x14ac:dyDescent="0.6">
      <c r="A346" s="7">
        <v>85026206002</v>
      </c>
      <c r="C346">
        <v>1</v>
      </c>
      <c r="D346">
        <v>1</v>
      </c>
      <c r="E346">
        <f t="shared" si="5"/>
        <v>1</v>
      </c>
    </row>
    <row r="347" spans="1:5" hidden="1" x14ac:dyDescent="0.6">
      <c r="A347" s="7">
        <v>85026873917</v>
      </c>
      <c r="C347">
        <v>1</v>
      </c>
      <c r="D347">
        <v>1</v>
      </c>
      <c r="E347">
        <f t="shared" si="5"/>
        <v>1</v>
      </c>
    </row>
    <row r="348" spans="1:5" hidden="1" x14ac:dyDescent="0.6">
      <c r="A348" s="7">
        <v>85028067881</v>
      </c>
      <c r="C348">
        <v>1</v>
      </c>
      <c r="D348">
        <v>1</v>
      </c>
      <c r="E348">
        <f t="shared" si="5"/>
        <v>1</v>
      </c>
    </row>
    <row r="349" spans="1:5" hidden="1" x14ac:dyDescent="0.6">
      <c r="A349" s="7">
        <v>85028079750</v>
      </c>
      <c r="C349">
        <v>2</v>
      </c>
      <c r="D349">
        <v>2</v>
      </c>
      <c r="E349">
        <f t="shared" si="5"/>
        <v>1</v>
      </c>
    </row>
    <row r="350" spans="1:5" hidden="1" x14ac:dyDescent="0.6">
      <c r="A350" s="7">
        <v>85028081624</v>
      </c>
      <c r="C350">
        <v>1</v>
      </c>
      <c r="D350">
        <v>1</v>
      </c>
      <c r="E350">
        <f t="shared" si="5"/>
        <v>1</v>
      </c>
    </row>
    <row r="351" spans="1:5" hidden="1" x14ac:dyDescent="0.6">
      <c r="A351" s="7">
        <v>85028085324</v>
      </c>
      <c r="C351">
        <v>1</v>
      </c>
      <c r="D351">
        <v>1</v>
      </c>
      <c r="E351">
        <f t="shared" si="5"/>
        <v>1</v>
      </c>
    </row>
    <row r="352" spans="1:5" hidden="1" x14ac:dyDescent="0.6">
      <c r="A352" s="7">
        <v>85028086292</v>
      </c>
      <c r="C352">
        <v>3</v>
      </c>
      <c r="D352">
        <v>3</v>
      </c>
      <c r="E352">
        <f t="shared" si="5"/>
        <v>1</v>
      </c>
    </row>
    <row r="353" spans="1:5" hidden="1" x14ac:dyDescent="0.6">
      <c r="A353" s="7">
        <v>85028086474</v>
      </c>
      <c r="C353">
        <v>1</v>
      </c>
      <c r="D353">
        <v>1</v>
      </c>
      <c r="E353">
        <f t="shared" si="5"/>
        <v>1</v>
      </c>
    </row>
    <row r="354" spans="1:5" hidden="1" x14ac:dyDescent="0.6">
      <c r="A354" s="7">
        <v>85028086780</v>
      </c>
      <c r="C354">
        <v>1</v>
      </c>
      <c r="D354">
        <v>1</v>
      </c>
      <c r="E354">
        <f t="shared" si="5"/>
        <v>1</v>
      </c>
    </row>
    <row r="355" spans="1:5" hidden="1" x14ac:dyDescent="0.6">
      <c r="A355" s="7">
        <v>85028336754</v>
      </c>
      <c r="C355">
        <v>2</v>
      </c>
      <c r="D355">
        <v>2</v>
      </c>
      <c r="E355">
        <f t="shared" si="5"/>
        <v>1</v>
      </c>
    </row>
    <row r="356" spans="1:5" hidden="1" x14ac:dyDescent="0.6">
      <c r="A356" s="7">
        <v>85029343160</v>
      </c>
      <c r="C356">
        <v>1</v>
      </c>
      <c r="D356">
        <v>1</v>
      </c>
      <c r="E356">
        <f t="shared" si="5"/>
        <v>1</v>
      </c>
    </row>
    <row r="357" spans="1:5" hidden="1" x14ac:dyDescent="0.6">
      <c r="A357" s="7">
        <v>85029343400</v>
      </c>
      <c r="C357">
        <v>2</v>
      </c>
      <c r="D357">
        <v>2</v>
      </c>
      <c r="E357">
        <f t="shared" si="5"/>
        <v>1</v>
      </c>
    </row>
    <row r="358" spans="1:5" hidden="1" x14ac:dyDescent="0.6">
      <c r="A358" s="7">
        <v>85029815613</v>
      </c>
      <c r="C358">
        <v>1</v>
      </c>
      <c r="D358">
        <v>1</v>
      </c>
      <c r="E358">
        <f t="shared" si="5"/>
        <v>1</v>
      </c>
    </row>
    <row r="359" spans="1:5" hidden="1" x14ac:dyDescent="0.6">
      <c r="A359" s="7">
        <v>85029842295</v>
      </c>
      <c r="C359">
        <v>2</v>
      </c>
      <c r="D359">
        <v>2</v>
      </c>
      <c r="E359">
        <f t="shared" si="5"/>
        <v>1</v>
      </c>
    </row>
    <row r="360" spans="1:5" hidden="1" x14ac:dyDescent="0.6">
      <c r="A360" s="7">
        <v>85029904069</v>
      </c>
      <c r="C360">
        <v>2</v>
      </c>
      <c r="D360">
        <v>2</v>
      </c>
      <c r="E360">
        <f t="shared" si="5"/>
        <v>1</v>
      </c>
    </row>
    <row r="361" spans="1:5" hidden="1" x14ac:dyDescent="0.6">
      <c r="A361" s="7">
        <v>85030617640</v>
      </c>
      <c r="C361">
        <v>1</v>
      </c>
      <c r="D361">
        <v>1</v>
      </c>
      <c r="E361">
        <f t="shared" si="5"/>
        <v>1</v>
      </c>
    </row>
    <row r="362" spans="1:5" hidden="1" x14ac:dyDescent="0.6">
      <c r="A362" s="7">
        <v>85030886147</v>
      </c>
      <c r="C362">
        <v>1</v>
      </c>
      <c r="D362">
        <v>1</v>
      </c>
      <c r="E362">
        <f t="shared" si="5"/>
        <v>1</v>
      </c>
    </row>
    <row r="363" spans="1:5" hidden="1" x14ac:dyDescent="0.6">
      <c r="A363" s="7">
        <v>85031028155</v>
      </c>
      <c r="C363">
        <v>1</v>
      </c>
      <c r="D363">
        <v>1</v>
      </c>
      <c r="E363">
        <f t="shared" si="5"/>
        <v>1</v>
      </c>
    </row>
    <row r="364" spans="1:5" hidden="1" x14ac:dyDescent="0.6">
      <c r="A364" s="7">
        <v>85031121221</v>
      </c>
      <c r="C364">
        <v>1</v>
      </c>
      <c r="D364">
        <v>1</v>
      </c>
      <c r="E364">
        <f t="shared" si="5"/>
        <v>1</v>
      </c>
    </row>
    <row r="365" spans="1:5" hidden="1" x14ac:dyDescent="0.6">
      <c r="A365" s="7">
        <v>85031236427</v>
      </c>
      <c r="C365">
        <v>1</v>
      </c>
      <c r="D365">
        <v>1</v>
      </c>
      <c r="E365">
        <f t="shared" si="5"/>
        <v>1</v>
      </c>
    </row>
    <row r="366" spans="1:5" hidden="1" x14ac:dyDescent="0.6">
      <c r="A366" s="7">
        <v>85031605703</v>
      </c>
      <c r="C366">
        <v>1</v>
      </c>
      <c r="D366">
        <v>1</v>
      </c>
      <c r="E366">
        <f t="shared" si="5"/>
        <v>1</v>
      </c>
    </row>
    <row r="367" spans="1:5" hidden="1" x14ac:dyDescent="0.6">
      <c r="A367" s="7">
        <v>85031613259</v>
      </c>
      <c r="C367">
        <v>1</v>
      </c>
      <c r="D367">
        <v>1</v>
      </c>
      <c r="E367">
        <f t="shared" si="5"/>
        <v>1</v>
      </c>
    </row>
    <row r="368" spans="1:5" hidden="1" x14ac:dyDescent="0.6">
      <c r="A368" s="7">
        <v>85033683327</v>
      </c>
      <c r="B368">
        <v>1</v>
      </c>
      <c r="D368">
        <v>1</v>
      </c>
      <c r="E368">
        <f t="shared" si="5"/>
        <v>1</v>
      </c>
    </row>
    <row r="369" spans="1:5" hidden="1" x14ac:dyDescent="0.6">
      <c r="A369" s="7">
        <v>85033707576</v>
      </c>
      <c r="C369">
        <v>1</v>
      </c>
      <c r="D369">
        <v>1</v>
      </c>
      <c r="E369">
        <f t="shared" si="5"/>
        <v>1</v>
      </c>
    </row>
    <row r="370" spans="1:5" hidden="1" x14ac:dyDescent="0.6">
      <c r="A370" s="7">
        <v>85034468820</v>
      </c>
      <c r="C370">
        <v>2</v>
      </c>
      <c r="D370">
        <v>2</v>
      </c>
      <c r="E370">
        <f t="shared" si="5"/>
        <v>1</v>
      </c>
    </row>
    <row r="371" spans="1:5" hidden="1" x14ac:dyDescent="0.6">
      <c r="A371" s="7">
        <v>85034696776</v>
      </c>
      <c r="C371">
        <v>1</v>
      </c>
      <c r="D371">
        <v>1</v>
      </c>
      <c r="E371">
        <f t="shared" si="5"/>
        <v>1</v>
      </c>
    </row>
    <row r="372" spans="1:5" hidden="1" x14ac:dyDescent="0.6">
      <c r="A372" s="7">
        <v>85034855218</v>
      </c>
      <c r="C372">
        <v>1</v>
      </c>
      <c r="D372">
        <v>1</v>
      </c>
      <c r="E372">
        <f t="shared" si="5"/>
        <v>1</v>
      </c>
    </row>
    <row r="373" spans="1:5" hidden="1" x14ac:dyDescent="0.6">
      <c r="A373" s="7">
        <v>85034855456</v>
      </c>
      <c r="C373">
        <v>2</v>
      </c>
      <c r="D373">
        <v>2</v>
      </c>
      <c r="E373">
        <f t="shared" si="5"/>
        <v>1</v>
      </c>
    </row>
    <row r="374" spans="1:5" hidden="1" x14ac:dyDescent="0.6">
      <c r="A374" s="7">
        <v>85034966427</v>
      </c>
      <c r="C374">
        <v>1</v>
      </c>
      <c r="D374">
        <v>1</v>
      </c>
      <c r="E374">
        <f t="shared" si="5"/>
        <v>1</v>
      </c>
    </row>
    <row r="375" spans="1:5" hidden="1" x14ac:dyDescent="0.6">
      <c r="A375" s="7">
        <v>85034991759</v>
      </c>
      <c r="C375">
        <v>3</v>
      </c>
      <c r="D375">
        <v>3</v>
      </c>
      <c r="E375">
        <f t="shared" si="5"/>
        <v>1</v>
      </c>
    </row>
    <row r="376" spans="1:5" hidden="1" x14ac:dyDescent="0.6">
      <c r="A376" s="7">
        <v>85039165456</v>
      </c>
      <c r="C376">
        <v>2</v>
      </c>
      <c r="D376">
        <v>2</v>
      </c>
      <c r="E376">
        <f t="shared" si="5"/>
        <v>1</v>
      </c>
    </row>
    <row r="377" spans="1:5" hidden="1" x14ac:dyDescent="0.6">
      <c r="A377" s="7">
        <v>85040964329</v>
      </c>
      <c r="C377">
        <v>1</v>
      </c>
      <c r="D377">
        <v>1</v>
      </c>
      <c r="E377">
        <f t="shared" si="5"/>
        <v>1</v>
      </c>
    </row>
    <row r="378" spans="1:5" hidden="1" x14ac:dyDescent="0.6">
      <c r="A378" s="7">
        <v>85042599444</v>
      </c>
      <c r="C378">
        <v>1</v>
      </c>
      <c r="D378">
        <v>1</v>
      </c>
      <c r="E378">
        <f t="shared" si="5"/>
        <v>1</v>
      </c>
    </row>
    <row r="379" spans="1:5" hidden="1" x14ac:dyDescent="0.6">
      <c r="A379" s="7">
        <v>85045037538</v>
      </c>
      <c r="C379">
        <v>1</v>
      </c>
      <c r="D379">
        <v>1</v>
      </c>
      <c r="E379">
        <f t="shared" si="5"/>
        <v>1</v>
      </c>
    </row>
    <row r="380" spans="1:5" hidden="1" x14ac:dyDescent="0.6">
      <c r="A380" s="7">
        <v>85046767326</v>
      </c>
      <c r="C380">
        <v>2</v>
      </c>
      <c r="D380">
        <v>2</v>
      </c>
      <c r="E380">
        <f t="shared" si="5"/>
        <v>1</v>
      </c>
    </row>
    <row r="381" spans="1:5" hidden="1" x14ac:dyDescent="0.6">
      <c r="A381" s="7">
        <v>85047734661</v>
      </c>
      <c r="C381">
        <v>1</v>
      </c>
      <c r="D381">
        <v>1</v>
      </c>
      <c r="E381">
        <f t="shared" si="5"/>
        <v>1</v>
      </c>
    </row>
    <row r="382" spans="1:5" hidden="1" x14ac:dyDescent="0.6">
      <c r="A382" s="7">
        <v>85048278390</v>
      </c>
      <c r="C382">
        <v>2</v>
      </c>
      <c r="D382">
        <v>2</v>
      </c>
      <c r="E382">
        <f t="shared" si="5"/>
        <v>1</v>
      </c>
    </row>
    <row r="383" spans="1:5" hidden="1" x14ac:dyDescent="0.6">
      <c r="A383" s="7">
        <v>85048502639</v>
      </c>
      <c r="C383">
        <v>1</v>
      </c>
      <c r="D383">
        <v>1</v>
      </c>
      <c r="E383">
        <f t="shared" si="5"/>
        <v>1</v>
      </c>
    </row>
    <row r="384" spans="1:5" hidden="1" x14ac:dyDescent="0.6">
      <c r="A384" s="7">
        <v>85048504319</v>
      </c>
      <c r="C384">
        <v>1</v>
      </c>
      <c r="D384">
        <v>1</v>
      </c>
      <c r="E384">
        <f t="shared" si="5"/>
        <v>1</v>
      </c>
    </row>
    <row r="385" spans="1:5" hidden="1" x14ac:dyDescent="0.6">
      <c r="A385" s="7">
        <v>85049562177</v>
      </c>
      <c r="C385">
        <v>1</v>
      </c>
      <c r="D385">
        <v>1</v>
      </c>
      <c r="E385">
        <f t="shared" si="5"/>
        <v>1</v>
      </c>
    </row>
    <row r="386" spans="1:5" hidden="1" x14ac:dyDescent="0.6">
      <c r="A386" s="7">
        <v>85052604385</v>
      </c>
      <c r="C386">
        <v>1</v>
      </c>
      <c r="D386">
        <v>1</v>
      </c>
      <c r="E386">
        <f t="shared" si="5"/>
        <v>1</v>
      </c>
    </row>
    <row r="387" spans="1:5" hidden="1" x14ac:dyDescent="0.6">
      <c r="A387" s="7">
        <v>85053016381</v>
      </c>
      <c r="C387">
        <v>1</v>
      </c>
      <c r="D387">
        <v>1</v>
      </c>
      <c r="E387">
        <f t="shared" si="5"/>
        <v>1</v>
      </c>
    </row>
    <row r="388" spans="1:5" hidden="1" x14ac:dyDescent="0.6">
      <c r="A388" s="7">
        <v>85056927641</v>
      </c>
      <c r="C388">
        <v>1</v>
      </c>
      <c r="D388">
        <v>1</v>
      </c>
      <c r="E388">
        <f t="shared" si="5"/>
        <v>1</v>
      </c>
    </row>
    <row r="389" spans="1:5" hidden="1" x14ac:dyDescent="0.6">
      <c r="A389" s="7">
        <v>85059695344</v>
      </c>
      <c r="C389">
        <v>1</v>
      </c>
      <c r="D389">
        <v>1</v>
      </c>
      <c r="E389">
        <f t="shared" si="5"/>
        <v>1</v>
      </c>
    </row>
    <row r="390" spans="1:5" hidden="1" x14ac:dyDescent="0.6">
      <c r="A390" s="7">
        <v>85061124762</v>
      </c>
      <c r="C390">
        <v>1</v>
      </c>
      <c r="D390">
        <v>1</v>
      </c>
      <c r="E390">
        <f t="shared" ref="E390:E453" si="6">COUNT(B390:C390)</f>
        <v>1</v>
      </c>
    </row>
    <row r="391" spans="1:5" hidden="1" x14ac:dyDescent="0.6">
      <c r="A391" s="7">
        <v>85061701004</v>
      </c>
      <c r="C391">
        <v>1</v>
      </c>
      <c r="D391">
        <v>1</v>
      </c>
      <c r="E391">
        <f t="shared" si="6"/>
        <v>1</v>
      </c>
    </row>
    <row r="392" spans="1:5" hidden="1" x14ac:dyDescent="0.6">
      <c r="A392" s="7">
        <v>85062434401</v>
      </c>
      <c r="C392">
        <v>1</v>
      </c>
      <c r="D392">
        <v>1</v>
      </c>
      <c r="E392">
        <f t="shared" si="6"/>
        <v>1</v>
      </c>
    </row>
    <row r="393" spans="1:5" hidden="1" x14ac:dyDescent="0.6">
      <c r="A393" s="7">
        <v>85063292601</v>
      </c>
      <c r="C393">
        <v>3</v>
      </c>
      <c r="D393">
        <v>3</v>
      </c>
      <c r="E393">
        <f t="shared" si="6"/>
        <v>1</v>
      </c>
    </row>
    <row r="394" spans="1:5" hidden="1" x14ac:dyDescent="0.6">
      <c r="A394" s="7">
        <v>85063747571</v>
      </c>
      <c r="C394">
        <v>3</v>
      </c>
      <c r="D394">
        <v>3</v>
      </c>
      <c r="E394">
        <f t="shared" si="6"/>
        <v>1</v>
      </c>
    </row>
    <row r="395" spans="1:5" hidden="1" x14ac:dyDescent="0.6">
      <c r="A395" s="7">
        <v>85066637666</v>
      </c>
      <c r="C395">
        <v>2</v>
      </c>
      <c r="D395">
        <v>2</v>
      </c>
      <c r="E395">
        <f t="shared" si="6"/>
        <v>1</v>
      </c>
    </row>
    <row r="396" spans="1:5" hidden="1" x14ac:dyDescent="0.6">
      <c r="A396" s="7">
        <v>85067660593</v>
      </c>
      <c r="C396">
        <v>1</v>
      </c>
      <c r="D396">
        <v>1</v>
      </c>
      <c r="E396">
        <f t="shared" si="6"/>
        <v>1</v>
      </c>
    </row>
    <row r="397" spans="1:5" hidden="1" x14ac:dyDescent="0.6">
      <c r="A397" s="7">
        <v>85069906842</v>
      </c>
      <c r="C397">
        <v>1</v>
      </c>
      <c r="D397">
        <v>1</v>
      </c>
      <c r="E397">
        <f t="shared" si="6"/>
        <v>1</v>
      </c>
    </row>
    <row r="398" spans="1:5" hidden="1" x14ac:dyDescent="0.6">
      <c r="A398" s="7">
        <v>85070610932</v>
      </c>
      <c r="C398">
        <v>1</v>
      </c>
      <c r="D398">
        <v>1</v>
      </c>
      <c r="E398">
        <f t="shared" si="6"/>
        <v>1</v>
      </c>
    </row>
    <row r="399" spans="1:5" hidden="1" x14ac:dyDescent="0.6">
      <c r="A399" s="7">
        <v>85072903653</v>
      </c>
      <c r="C399">
        <v>1</v>
      </c>
      <c r="D399">
        <v>1</v>
      </c>
      <c r="E399">
        <f t="shared" si="6"/>
        <v>1</v>
      </c>
    </row>
    <row r="400" spans="1:5" hidden="1" x14ac:dyDescent="0.6">
      <c r="A400" s="7">
        <v>85073341182</v>
      </c>
      <c r="C400">
        <v>1</v>
      </c>
      <c r="D400">
        <v>1</v>
      </c>
      <c r="E400">
        <f t="shared" si="6"/>
        <v>1</v>
      </c>
    </row>
    <row r="401" spans="1:5" hidden="1" x14ac:dyDescent="0.6">
      <c r="A401" s="7">
        <v>85074101319</v>
      </c>
      <c r="C401">
        <v>1</v>
      </c>
      <c r="D401">
        <v>1</v>
      </c>
      <c r="E401">
        <f t="shared" si="6"/>
        <v>1</v>
      </c>
    </row>
    <row r="402" spans="1:5" hidden="1" x14ac:dyDescent="0.6">
      <c r="A402" s="7">
        <v>85074739623</v>
      </c>
      <c r="C402">
        <v>1</v>
      </c>
      <c r="D402">
        <v>1</v>
      </c>
      <c r="E402">
        <f t="shared" si="6"/>
        <v>1</v>
      </c>
    </row>
    <row r="403" spans="1:5" hidden="1" x14ac:dyDescent="0.6">
      <c r="A403" s="7">
        <v>85080460325</v>
      </c>
      <c r="C403">
        <v>2</v>
      </c>
      <c r="D403">
        <v>2</v>
      </c>
      <c r="E403">
        <f t="shared" si="6"/>
        <v>1</v>
      </c>
    </row>
    <row r="404" spans="1:5" hidden="1" x14ac:dyDescent="0.6">
      <c r="A404" s="7">
        <v>85080839787</v>
      </c>
      <c r="C404">
        <v>1</v>
      </c>
      <c r="D404">
        <v>1</v>
      </c>
      <c r="E404">
        <f t="shared" si="6"/>
        <v>1</v>
      </c>
    </row>
    <row r="405" spans="1:5" hidden="1" x14ac:dyDescent="0.6">
      <c r="A405" s="7">
        <v>85080843738</v>
      </c>
      <c r="C405">
        <v>2</v>
      </c>
      <c r="D405">
        <v>2</v>
      </c>
      <c r="E405">
        <f t="shared" si="6"/>
        <v>1</v>
      </c>
    </row>
    <row r="406" spans="1:5" hidden="1" x14ac:dyDescent="0.6">
      <c r="A406" s="7">
        <v>85082592088</v>
      </c>
      <c r="C406">
        <v>1</v>
      </c>
      <c r="D406">
        <v>1</v>
      </c>
      <c r="E406">
        <f t="shared" si="6"/>
        <v>1</v>
      </c>
    </row>
    <row r="407" spans="1:5" hidden="1" x14ac:dyDescent="0.6">
      <c r="A407" s="7">
        <v>85084917471</v>
      </c>
      <c r="B407">
        <v>1</v>
      </c>
      <c r="D407">
        <v>1</v>
      </c>
      <c r="E407">
        <f t="shared" si="6"/>
        <v>1</v>
      </c>
    </row>
    <row r="408" spans="1:5" hidden="1" x14ac:dyDescent="0.6">
      <c r="A408" s="7">
        <v>85085309472</v>
      </c>
      <c r="C408">
        <v>1</v>
      </c>
      <c r="D408">
        <v>1</v>
      </c>
      <c r="E408">
        <f t="shared" si="6"/>
        <v>1</v>
      </c>
    </row>
    <row r="409" spans="1:5" hidden="1" x14ac:dyDescent="0.6">
      <c r="A409" s="7">
        <v>85086868124</v>
      </c>
      <c r="C409">
        <v>2</v>
      </c>
      <c r="D409">
        <v>2</v>
      </c>
      <c r="E409">
        <f t="shared" si="6"/>
        <v>1</v>
      </c>
    </row>
    <row r="410" spans="1:5" hidden="1" x14ac:dyDescent="0.6">
      <c r="A410" s="7">
        <v>85088136506</v>
      </c>
      <c r="C410">
        <v>1</v>
      </c>
      <c r="D410">
        <v>1</v>
      </c>
      <c r="E410">
        <f t="shared" si="6"/>
        <v>1</v>
      </c>
    </row>
    <row r="411" spans="1:5" hidden="1" x14ac:dyDescent="0.6">
      <c r="A411" s="7">
        <v>85089323765</v>
      </c>
      <c r="C411">
        <v>1</v>
      </c>
      <c r="D411">
        <v>1</v>
      </c>
      <c r="E411">
        <f t="shared" si="6"/>
        <v>1</v>
      </c>
    </row>
    <row r="412" spans="1:5" hidden="1" x14ac:dyDescent="0.6">
      <c r="A412" s="7">
        <v>85089708406</v>
      </c>
      <c r="C412">
        <v>2</v>
      </c>
      <c r="D412">
        <v>2</v>
      </c>
      <c r="E412">
        <f t="shared" si="6"/>
        <v>1</v>
      </c>
    </row>
    <row r="413" spans="1:5" hidden="1" x14ac:dyDescent="0.6">
      <c r="A413" s="7">
        <v>85094475075</v>
      </c>
      <c r="C413">
        <v>1</v>
      </c>
      <c r="D413">
        <v>1</v>
      </c>
      <c r="E413">
        <f t="shared" si="6"/>
        <v>1</v>
      </c>
    </row>
    <row r="414" spans="1:5" hidden="1" x14ac:dyDescent="0.6">
      <c r="A414" s="7">
        <v>85095152031</v>
      </c>
      <c r="C414">
        <v>1</v>
      </c>
      <c r="D414">
        <v>1</v>
      </c>
      <c r="E414">
        <f t="shared" si="6"/>
        <v>1</v>
      </c>
    </row>
    <row r="415" spans="1:5" hidden="1" x14ac:dyDescent="0.6">
      <c r="A415" s="7">
        <v>85095188625</v>
      </c>
      <c r="C415">
        <v>1</v>
      </c>
      <c r="D415">
        <v>1</v>
      </c>
      <c r="E415">
        <f t="shared" si="6"/>
        <v>1</v>
      </c>
    </row>
    <row r="416" spans="1:5" hidden="1" x14ac:dyDescent="0.6">
      <c r="A416" s="7">
        <v>85097169019</v>
      </c>
      <c r="C416">
        <v>1</v>
      </c>
      <c r="D416">
        <v>1</v>
      </c>
      <c r="E416">
        <f t="shared" si="6"/>
        <v>1</v>
      </c>
    </row>
    <row r="417" spans="1:5" hidden="1" x14ac:dyDescent="0.6">
      <c r="A417" s="7">
        <v>85098220623</v>
      </c>
      <c r="C417">
        <v>1</v>
      </c>
      <c r="D417">
        <v>1</v>
      </c>
      <c r="E417">
        <f t="shared" si="6"/>
        <v>1</v>
      </c>
    </row>
    <row r="418" spans="1:5" hidden="1" x14ac:dyDescent="0.6">
      <c r="A418" s="7">
        <v>85100046450</v>
      </c>
      <c r="C418">
        <v>1</v>
      </c>
      <c r="D418">
        <v>1</v>
      </c>
      <c r="E418">
        <f t="shared" si="6"/>
        <v>1</v>
      </c>
    </row>
    <row r="419" spans="1:5" hidden="1" x14ac:dyDescent="0.6">
      <c r="A419" s="7">
        <v>85100493170</v>
      </c>
      <c r="C419">
        <v>1</v>
      </c>
      <c r="D419">
        <v>1</v>
      </c>
      <c r="E419">
        <f t="shared" si="6"/>
        <v>1</v>
      </c>
    </row>
    <row r="420" spans="1:5" hidden="1" x14ac:dyDescent="0.6">
      <c r="A420" s="7">
        <v>85102836403</v>
      </c>
      <c r="C420">
        <v>2</v>
      </c>
      <c r="D420">
        <v>2</v>
      </c>
      <c r="E420">
        <f t="shared" si="6"/>
        <v>1</v>
      </c>
    </row>
    <row r="421" spans="1:5" hidden="1" x14ac:dyDescent="0.6">
      <c r="A421" s="7">
        <v>85106651826</v>
      </c>
      <c r="B421">
        <v>1</v>
      </c>
      <c r="D421">
        <v>1</v>
      </c>
      <c r="E421">
        <f t="shared" si="6"/>
        <v>1</v>
      </c>
    </row>
    <row r="422" spans="1:5" hidden="1" x14ac:dyDescent="0.6">
      <c r="A422" s="7">
        <v>85108454305</v>
      </c>
      <c r="C422">
        <v>1</v>
      </c>
      <c r="D422">
        <v>1</v>
      </c>
      <c r="E422">
        <f t="shared" si="6"/>
        <v>1</v>
      </c>
    </row>
    <row r="423" spans="1:5" hidden="1" x14ac:dyDescent="0.6">
      <c r="A423" s="7">
        <v>85109475914</v>
      </c>
      <c r="C423">
        <v>1</v>
      </c>
      <c r="D423">
        <v>1</v>
      </c>
      <c r="E423">
        <f t="shared" si="6"/>
        <v>1</v>
      </c>
    </row>
    <row r="424" spans="1:5" hidden="1" x14ac:dyDescent="0.6">
      <c r="A424" s="7">
        <v>85110611627</v>
      </c>
      <c r="C424">
        <v>1</v>
      </c>
      <c r="D424">
        <v>1</v>
      </c>
      <c r="E424">
        <f t="shared" si="6"/>
        <v>1</v>
      </c>
    </row>
    <row r="425" spans="1:5" hidden="1" x14ac:dyDescent="0.6">
      <c r="A425" s="7">
        <v>85112735266</v>
      </c>
      <c r="C425">
        <v>1</v>
      </c>
      <c r="D425">
        <v>1</v>
      </c>
      <c r="E425">
        <f t="shared" si="6"/>
        <v>1</v>
      </c>
    </row>
    <row r="426" spans="1:5" hidden="1" x14ac:dyDescent="0.6">
      <c r="A426" s="7">
        <v>85116275463</v>
      </c>
      <c r="C426">
        <v>2</v>
      </c>
      <c r="D426">
        <v>2</v>
      </c>
      <c r="E426">
        <f t="shared" si="6"/>
        <v>1</v>
      </c>
    </row>
    <row r="427" spans="1:5" hidden="1" x14ac:dyDescent="0.6">
      <c r="A427" s="7">
        <v>85116777701</v>
      </c>
      <c r="C427">
        <v>2</v>
      </c>
      <c r="D427">
        <v>2</v>
      </c>
      <c r="E427">
        <f t="shared" si="6"/>
        <v>1</v>
      </c>
    </row>
    <row r="428" spans="1:5" hidden="1" x14ac:dyDescent="0.6">
      <c r="A428" s="7">
        <v>85117885252</v>
      </c>
      <c r="C428">
        <v>1</v>
      </c>
      <c r="D428">
        <v>1</v>
      </c>
      <c r="E428">
        <f t="shared" si="6"/>
        <v>1</v>
      </c>
    </row>
    <row r="429" spans="1:5" hidden="1" x14ac:dyDescent="0.6">
      <c r="A429" s="7">
        <v>85118620351</v>
      </c>
      <c r="C429">
        <v>1</v>
      </c>
      <c r="D429">
        <v>1</v>
      </c>
      <c r="E429">
        <f t="shared" si="6"/>
        <v>1</v>
      </c>
    </row>
    <row r="430" spans="1:5" hidden="1" x14ac:dyDescent="0.6">
      <c r="A430" s="7">
        <v>85118833381</v>
      </c>
      <c r="C430">
        <v>1</v>
      </c>
      <c r="D430">
        <v>1</v>
      </c>
      <c r="E430">
        <f t="shared" si="6"/>
        <v>1</v>
      </c>
    </row>
    <row r="431" spans="1:5" hidden="1" x14ac:dyDescent="0.6">
      <c r="A431" s="7">
        <v>85119402784</v>
      </c>
      <c r="B431">
        <v>1</v>
      </c>
      <c r="D431">
        <v>1</v>
      </c>
      <c r="E431">
        <f t="shared" si="6"/>
        <v>1</v>
      </c>
    </row>
    <row r="432" spans="1:5" hidden="1" x14ac:dyDescent="0.6">
      <c r="A432" s="7">
        <v>85119586135</v>
      </c>
      <c r="C432">
        <v>1</v>
      </c>
      <c r="D432">
        <v>1</v>
      </c>
      <c r="E432">
        <f t="shared" si="6"/>
        <v>1</v>
      </c>
    </row>
    <row r="433" spans="1:5" hidden="1" x14ac:dyDescent="0.6">
      <c r="A433" s="7">
        <v>85125270112</v>
      </c>
      <c r="C433">
        <v>1</v>
      </c>
      <c r="D433">
        <v>1</v>
      </c>
      <c r="E433">
        <f t="shared" si="6"/>
        <v>1</v>
      </c>
    </row>
    <row r="434" spans="1:5" hidden="1" x14ac:dyDescent="0.6">
      <c r="A434" s="7">
        <v>85129985354</v>
      </c>
      <c r="C434">
        <v>1</v>
      </c>
      <c r="D434">
        <v>1</v>
      </c>
      <c r="E434">
        <f t="shared" si="6"/>
        <v>1</v>
      </c>
    </row>
    <row r="435" spans="1:5" hidden="1" x14ac:dyDescent="0.6">
      <c r="A435" s="7">
        <v>85132604148</v>
      </c>
      <c r="C435">
        <v>1</v>
      </c>
      <c r="D435">
        <v>1</v>
      </c>
      <c r="E435">
        <f t="shared" si="6"/>
        <v>1</v>
      </c>
    </row>
    <row r="436" spans="1:5" hidden="1" x14ac:dyDescent="0.6">
      <c r="A436" s="7">
        <v>85132621528</v>
      </c>
      <c r="C436">
        <v>2</v>
      </c>
      <c r="D436">
        <v>2</v>
      </c>
      <c r="E436">
        <f t="shared" si="6"/>
        <v>1</v>
      </c>
    </row>
    <row r="437" spans="1:5" hidden="1" x14ac:dyDescent="0.6">
      <c r="A437" s="7">
        <v>85134325764</v>
      </c>
      <c r="C437">
        <v>1</v>
      </c>
      <c r="D437">
        <v>1</v>
      </c>
      <c r="E437">
        <f t="shared" si="6"/>
        <v>1</v>
      </c>
    </row>
    <row r="438" spans="1:5" hidden="1" x14ac:dyDescent="0.6">
      <c r="A438" s="7">
        <v>85134470697</v>
      </c>
      <c r="C438">
        <v>1</v>
      </c>
      <c r="D438">
        <v>1</v>
      </c>
      <c r="E438">
        <f t="shared" si="6"/>
        <v>1</v>
      </c>
    </row>
    <row r="439" spans="1:5" hidden="1" x14ac:dyDescent="0.6">
      <c r="A439" s="7">
        <v>85136030201</v>
      </c>
      <c r="C439">
        <v>1</v>
      </c>
      <c r="D439">
        <v>1</v>
      </c>
      <c r="E439">
        <f t="shared" si="6"/>
        <v>1</v>
      </c>
    </row>
    <row r="440" spans="1:5" hidden="1" x14ac:dyDescent="0.6">
      <c r="A440" s="7">
        <v>85141002255</v>
      </c>
      <c r="C440">
        <v>1</v>
      </c>
      <c r="D440">
        <v>1</v>
      </c>
      <c r="E440">
        <f t="shared" si="6"/>
        <v>1</v>
      </c>
    </row>
    <row r="441" spans="1:5" hidden="1" x14ac:dyDescent="0.6">
      <c r="A441" s="7">
        <v>85142036261</v>
      </c>
      <c r="C441">
        <v>1</v>
      </c>
      <c r="D441">
        <v>1</v>
      </c>
      <c r="E441">
        <f t="shared" si="6"/>
        <v>1</v>
      </c>
    </row>
    <row r="442" spans="1:5" hidden="1" x14ac:dyDescent="0.6">
      <c r="A442" s="7">
        <v>85142226399</v>
      </c>
      <c r="C442">
        <v>1</v>
      </c>
      <c r="D442">
        <v>1</v>
      </c>
      <c r="E442">
        <f t="shared" si="6"/>
        <v>1</v>
      </c>
    </row>
    <row r="443" spans="1:5" hidden="1" x14ac:dyDescent="0.6">
      <c r="A443" s="7">
        <v>85147953363</v>
      </c>
      <c r="B443">
        <v>1</v>
      </c>
      <c r="D443">
        <v>1</v>
      </c>
      <c r="E443">
        <f t="shared" si="6"/>
        <v>1</v>
      </c>
    </row>
    <row r="444" spans="1:5" hidden="1" x14ac:dyDescent="0.6">
      <c r="A444" s="7">
        <v>85149587621</v>
      </c>
      <c r="C444">
        <v>2</v>
      </c>
      <c r="D444">
        <v>2</v>
      </c>
      <c r="E444">
        <f t="shared" si="6"/>
        <v>1</v>
      </c>
    </row>
    <row r="445" spans="1:5" hidden="1" x14ac:dyDescent="0.6">
      <c r="A445" s="7">
        <v>85155338462</v>
      </c>
      <c r="C445">
        <v>1</v>
      </c>
      <c r="D445">
        <v>1</v>
      </c>
      <c r="E445">
        <f t="shared" si="6"/>
        <v>1</v>
      </c>
    </row>
    <row r="446" spans="1:5" hidden="1" x14ac:dyDescent="0.6">
      <c r="A446" s="7">
        <v>85158803223</v>
      </c>
      <c r="C446">
        <v>1</v>
      </c>
      <c r="D446">
        <v>1</v>
      </c>
      <c r="E446">
        <f t="shared" si="6"/>
        <v>1</v>
      </c>
    </row>
    <row r="447" spans="1:5" hidden="1" x14ac:dyDescent="0.6">
      <c r="A447" s="7">
        <v>85158809043</v>
      </c>
      <c r="C447">
        <v>1</v>
      </c>
      <c r="D447">
        <v>1</v>
      </c>
      <c r="E447">
        <f t="shared" si="6"/>
        <v>1</v>
      </c>
    </row>
    <row r="448" spans="1:5" hidden="1" x14ac:dyDescent="0.6">
      <c r="A448" s="7">
        <v>85158900850</v>
      </c>
      <c r="C448">
        <v>1</v>
      </c>
      <c r="D448">
        <v>1</v>
      </c>
      <c r="E448">
        <f t="shared" si="6"/>
        <v>1</v>
      </c>
    </row>
    <row r="449" spans="1:5" hidden="1" x14ac:dyDescent="0.6">
      <c r="A449" s="7">
        <v>85158902745</v>
      </c>
      <c r="C449">
        <v>1</v>
      </c>
      <c r="D449">
        <v>1</v>
      </c>
      <c r="E449">
        <f t="shared" si="6"/>
        <v>1</v>
      </c>
    </row>
    <row r="450" spans="1:5" hidden="1" x14ac:dyDescent="0.6">
      <c r="A450" s="7">
        <v>85159791180</v>
      </c>
      <c r="C450">
        <v>2</v>
      </c>
      <c r="D450">
        <v>2</v>
      </c>
      <c r="E450">
        <f t="shared" si="6"/>
        <v>1</v>
      </c>
    </row>
    <row r="451" spans="1:5" hidden="1" x14ac:dyDescent="0.6">
      <c r="A451" s="7">
        <v>85164343109</v>
      </c>
      <c r="C451">
        <v>2</v>
      </c>
      <c r="D451">
        <v>2</v>
      </c>
      <c r="E451">
        <f t="shared" si="6"/>
        <v>1</v>
      </c>
    </row>
    <row r="452" spans="1:5" hidden="1" x14ac:dyDescent="0.6">
      <c r="A452" s="7">
        <v>85168086848</v>
      </c>
      <c r="C452">
        <v>1</v>
      </c>
      <c r="D452">
        <v>1</v>
      </c>
      <c r="E452">
        <f t="shared" si="6"/>
        <v>1</v>
      </c>
    </row>
    <row r="453" spans="1:5" hidden="1" x14ac:dyDescent="0.6">
      <c r="A453" s="7">
        <v>85170752306</v>
      </c>
      <c r="C453">
        <v>1</v>
      </c>
      <c r="D453">
        <v>1</v>
      </c>
      <c r="E453">
        <f t="shared" si="6"/>
        <v>1</v>
      </c>
    </row>
    <row r="454" spans="1:5" hidden="1" x14ac:dyDescent="0.6">
      <c r="A454" s="7">
        <v>85170857853</v>
      </c>
      <c r="C454">
        <v>2</v>
      </c>
      <c r="D454">
        <v>2</v>
      </c>
      <c r="E454">
        <f t="shared" ref="E454:E517" si="7">COUNT(B454:C454)</f>
        <v>1</v>
      </c>
    </row>
    <row r="455" spans="1:5" hidden="1" x14ac:dyDescent="0.6">
      <c r="A455" s="7">
        <v>85171284427</v>
      </c>
      <c r="C455">
        <v>1</v>
      </c>
      <c r="D455">
        <v>1</v>
      </c>
      <c r="E455">
        <f t="shared" si="7"/>
        <v>1</v>
      </c>
    </row>
    <row r="456" spans="1:5" hidden="1" x14ac:dyDescent="0.6">
      <c r="A456" s="7">
        <v>85172227853</v>
      </c>
      <c r="C456">
        <v>1</v>
      </c>
      <c r="D456">
        <v>1</v>
      </c>
      <c r="E456">
        <f t="shared" si="7"/>
        <v>1</v>
      </c>
    </row>
    <row r="457" spans="1:5" hidden="1" x14ac:dyDescent="0.6">
      <c r="A457" s="7">
        <v>85172780842</v>
      </c>
      <c r="C457">
        <v>1</v>
      </c>
      <c r="D457">
        <v>1</v>
      </c>
      <c r="E457">
        <f t="shared" si="7"/>
        <v>1</v>
      </c>
    </row>
    <row r="458" spans="1:5" hidden="1" x14ac:dyDescent="0.6">
      <c r="A458" s="7">
        <v>85173817308</v>
      </c>
      <c r="C458">
        <v>1</v>
      </c>
      <c r="D458">
        <v>1</v>
      </c>
      <c r="E458">
        <f t="shared" si="7"/>
        <v>1</v>
      </c>
    </row>
    <row r="459" spans="1:5" hidden="1" x14ac:dyDescent="0.6">
      <c r="A459" s="7">
        <v>85175838451</v>
      </c>
      <c r="C459">
        <v>1</v>
      </c>
      <c r="D459">
        <v>1</v>
      </c>
      <c r="E459">
        <f t="shared" si="7"/>
        <v>1</v>
      </c>
    </row>
    <row r="460" spans="1:5" hidden="1" x14ac:dyDescent="0.6">
      <c r="A460" s="7">
        <v>85178356644</v>
      </c>
      <c r="C460">
        <v>2</v>
      </c>
      <c r="D460">
        <v>2</v>
      </c>
      <c r="E460">
        <f t="shared" si="7"/>
        <v>1</v>
      </c>
    </row>
    <row r="461" spans="1:5" hidden="1" x14ac:dyDescent="0.6">
      <c r="A461" s="7">
        <v>85180606056</v>
      </c>
      <c r="C461">
        <v>1</v>
      </c>
      <c r="D461">
        <v>1</v>
      </c>
      <c r="E461">
        <f t="shared" si="7"/>
        <v>1</v>
      </c>
    </row>
    <row r="462" spans="1:5" hidden="1" x14ac:dyDescent="0.6">
      <c r="A462" s="7">
        <v>85180984017</v>
      </c>
      <c r="C462">
        <v>1</v>
      </c>
      <c r="D462">
        <v>1</v>
      </c>
      <c r="E462">
        <f t="shared" si="7"/>
        <v>1</v>
      </c>
    </row>
    <row r="463" spans="1:5" hidden="1" x14ac:dyDescent="0.6">
      <c r="A463" s="7">
        <v>85183470305</v>
      </c>
      <c r="C463">
        <v>1</v>
      </c>
      <c r="D463">
        <v>1</v>
      </c>
      <c r="E463">
        <f t="shared" si="7"/>
        <v>1</v>
      </c>
    </row>
    <row r="464" spans="1:5" hidden="1" x14ac:dyDescent="0.6">
      <c r="A464" s="7">
        <v>85183525517</v>
      </c>
      <c r="C464">
        <v>2</v>
      </c>
      <c r="D464">
        <v>2</v>
      </c>
      <c r="E464">
        <f t="shared" si="7"/>
        <v>1</v>
      </c>
    </row>
    <row r="465" spans="1:5" hidden="1" x14ac:dyDescent="0.6">
      <c r="A465" s="7">
        <v>85184604238</v>
      </c>
      <c r="C465">
        <v>1</v>
      </c>
      <c r="D465">
        <v>1</v>
      </c>
      <c r="E465">
        <f t="shared" si="7"/>
        <v>1</v>
      </c>
    </row>
    <row r="466" spans="1:5" hidden="1" x14ac:dyDescent="0.6">
      <c r="A466" s="7">
        <v>85185586545</v>
      </c>
      <c r="C466">
        <v>1</v>
      </c>
      <c r="D466">
        <v>1</v>
      </c>
      <c r="E466">
        <f t="shared" si="7"/>
        <v>1</v>
      </c>
    </row>
    <row r="467" spans="1:5" hidden="1" x14ac:dyDescent="0.6">
      <c r="A467" s="7">
        <v>85188985671</v>
      </c>
      <c r="C467">
        <v>2</v>
      </c>
      <c r="D467">
        <v>2</v>
      </c>
      <c r="E467">
        <f t="shared" si="7"/>
        <v>1</v>
      </c>
    </row>
    <row r="468" spans="1:5" hidden="1" x14ac:dyDescent="0.6">
      <c r="A468" s="7">
        <v>85189032660</v>
      </c>
      <c r="C468">
        <v>1</v>
      </c>
      <c r="D468">
        <v>1</v>
      </c>
      <c r="E468">
        <f t="shared" si="7"/>
        <v>1</v>
      </c>
    </row>
    <row r="469" spans="1:5" hidden="1" x14ac:dyDescent="0.6">
      <c r="A469" s="7">
        <v>85194820870</v>
      </c>
      <c r="C469">
        <v>1</v>
      </c>
      <c r="D469">
        <v>1</v>
      </c>
      <c r="E469">
        <f t="shared" si="7"/>
        <v>1</v>
      </c>
    </row>
    <row r="470" spans="1:5" hidden="1" x14ac:dyDescent="0.6">
      <c r="A470" s="7">
        <v>85200348481</v>
      </c>
      <c r="C470">
        <v>1</v>
      </c>
      <c r="D470">
        <v>1</v>
      </c>
      <c r="E470">
        <f t="shared" si="7"/>
        <v>1</v>
      </c>
    </row>
    <row r="471" spans="1:5" hidden="1" x14ac:dyDescent="0.6">
      <c r="A471" s="7">
        <v>85202150126</v>
      </c>
      <c r="C471">
        <v>1</v>
      </c>
      <c r="D471">
        <v>1</v>
      </c>
      <c r="E471">
        <f t="shared" si="7"/>
        <v>1</v>
      </c>
    </row>
    <row r="472" spans="1:5" hidden="1" x14ac:dyDescent="0.6">
      <c r="A472" s="7">
        <v>85202758644</v>
      </c>
      <c r="C472">
        <v>1</v>
      </c>
      <c r="D472">
        <v>1</v>
      </c>
      <c r="E472">
        <f t="shared" si="7"/>
        <v>1</v>
      </c>
    </row>
    <row r="473" spans="1:5" hidden="1" x14ac:dyDescent="0.6">
      <c r="A473" s="7">
        <v>85203300478</v>
      </c>
      <c r="C473">
        <v>2</v>
      </c>
      <c r="D473">
        <v>2</v>
      </c>
      <c r="E473">
        <f t="shared" si="7"/>
        <v>1</v>
      </c>
    </row>
    <row r="474" spans="1:5" hidden="1" x14ac:dyDescent="0.6">
      <c r="A474" s="7">
        <v>85204856344</v>
      </c>
      <c r="C474">
        <v>1</v>
      </c>
      <c r="D474">
        <v>1</v>
      </c>
      <c r="E474">
        <f t="shared" si="7"/>
        <v>1</v>
      </c>
    </row>
    <row r="475" spans="1:5" hidden="1" x14ac:dyDescent="0.6">
      <c r="A475" s="7">
        <v>85205387233</v>
      </c>
      <c r="C475">
        <v>1</v>
      </c>
      <c r="D475">
        <v>1</v>
      </c>
      <c r="E475">
        <f t="shared" si="7"/>
        <v>1</v>
      </c>
    </row>
    <row r="476" spans="1:5" hidden="1" x14ac:dyDescent="0.6">
      <c r="A476" s="7">
        <v>85205571797</v>
      </c>
      <c r="C476">
        <v>2</v>
      </c>
      <c r="D476">
        <v>2</v>
      </c>
      <c r="E476">
        <f t="shared" si="7"/>
        <v>1</v>
      </c>
    </row>
    <row r="477" spans="1:5" hidden="1" x14ac:dyDescent="0.6">
      <c r="A477" s="7">
        <v>85210569384</v>
      </c>
      <c r="C477">
        <v>1</v>
      </c>
      <c r="D477">
        <v>1</v>
      </c>
      <c r="E477">
        <f t="shared" si="7"/>
        <v>1</v>
      </c>
    </row>
    <row r="478" spans="1:5" hidden="1" x14ac:dyDescent="0.6">
      <c r="A478" s="7">
        <v>85212602606</v>
      </c>
      <c r="C478">
        <v>1</v>
      </c>
      <c r="D478">
        <v>1</v>
      </c>
      <c r="E478">
        <f t="shared" si="7"/>
        <v>1</v>
      </c>
    </row>
    <row r="479" spans="1:5" hidden="1" x14ac:dyDescent="0.6">
      <c r="A479" s="7">
        <v>85213593304</v>
      </c>
      <c r="C479">
        <v>1</v>
      </c>
      <c r="D479">
        <v>1</v>
      </c>
      <c r="E479">
        <f t="shared" si="7"/>
        <v>1</v>
      </c>
    </row>
    <row r="480" spans="1:5" hidden="1" x14ac:dyDescent="0.6">
      <c r="A480" s="7">
        <v>85214456403</v>
      </c>
      <c r="C480">
        <v>1</v>
      </c>
      <c r="D480">
        <v>1</v>
      </c>
      <c r="E480">
        <f t="shared" si="7"/>
        <v>1</v>
      </c>
    </row>
    <row r="481" spans="1:5" hidden="1" x14ac:dyDescent="0.6">
      <c r="A481" s="7">
        <v>85215164282</v>
      </c>
      <c r="C481">
        <v>1</v>
      </c>
      <c r="D481">
        <v>1</v>
      </c>
      <c r="E481">
        <f t="shared" si="7"/>
        <v>1</v>
      </c>
    </row>
    <row r="482" spans="1:5" hidden="1" x14ac:dyDescent="0.6">
      <c r="A482" s="7">
        <v>85216537551</v>
      </c>
      <c r="C482">
        <v>1</v>
      </c>
      <c r="D482">
        <v>1</v>
      </c>
      <c r="E482">
        <f t="shared" si="7"/>
        <v>1</v>
      </c>
    </row>
    <row r="483" spans="1:5" hidden="1" x14ac:dyDescent="0.6">
      <c r="A483" s="7">
        <v>85216839788</v>
      </c>
      <c r="C483">
        <v>1</v>
      </c>
      <c r="D483">
        <v>1</v>
      </c>
      <c r="E483">
        <f t="shared" si="7"/>
        <v>1</v>
      </c>
    </row>
    <row r="484" spans="1:5" hidden="1" x14ac:dyDescent="0.6">
      <c r="A484" s="7">
        <v>85217508405</v>
      </c>
      <c r="C484">
        <v>1</v>
      </c>
      <c r="D484">
        <v>1</v>
      </c>
      <c r="E484">
        <f t="shared" si="7"/>
        <v>1</v>
      </c>
    </row>
    <row r="485" spans="1:5" hidden="1" x14ac:dyDescent="0.6">
      <c r="A485" s="7">
        <v>85218028847</v>
      </c>
      <c r="B485">
        <v>1</v>
      </c>
      <c r="D485">
        <v>1</v>
      </c>
      <c r="E485">
        <f t="shared" si="7"/>
        <v>1</v>
      </c>
    </row>
    <row r="486" spans="1:5" hidden="1" x14ac:dyDescent="0.6">
      <c r="A486" s="7">
        <v>85218330178</v>
      </c>
      <c r="C486">
        <v>4</v>
      </c>
      <c r="D486">
        <v>4</v>
      </c>
      <c r="E486">
        <f t="shared" si="7"/>
        <v>1</v>
      </c>
    </row>
    <row r="487" spans="1:5" hidden="1" x14ac:dyDescent="0.6">
      <c r="A487" s="7">
        <v>85228110457</v>
      </c>
      <c r="C487">
        <v>1</v>
      </c>
      <c r="D487">
        <v>1</v>
      </c>
      <c r="E487">
        <f t="shared" si="7"/>
        <v>1</v>
      </c>
    </row>
    <row r="488" spans="1:5" hidden="1" x14ac:dyDescent="0.6">
      <c r="A488" s="7">
        <v>85229209740</v>
      </c>
      <c r="C488">
        <v>2</v>
      </c>
      <c r="D488">
        <v>2</v>
      </c>
      <c r="E488">
        <f t="shared" si="7"/>
        <v>1</v>
      </c>
    </row>
    <row r="489" spans="1:5" hidden="1" x14ac:dyDescent="0.6">
      <c r="A489" s="7">
        <v>85233835524</v>
      </c>
      <c r="C489">
        <v>1</v>
      </c>
      <c r="D489">
        <v>1</v>
      </c>
      <c r="E489">
        <f t="shared" si="7"/>
        <v>1</v>
      </c>
    </row>
    <row r="490" spans="1:5" hidden="1" x14ac:dyDescent="0.6">
      <c r="A490" s="7">
        <v>85237271628</v>
      </c>
      <c r="C490">
        <v>1</v>
      </c>
      <c r="D490">
        <v>1</v>
      </c>
      <c r="E490">
        <f t="shared" si="7"/>
        <v>1</v>
      </c>
    </row>
    <row r="491" spans="1:5" hidden="1" x14ac:dyDescent="0.6">
      <c r="A491" s="7">
        <v>85240059989</v>
      </c>
      <c r="C491">
        <v>2</v>
      </c>
      <c r="D491">
        <v>2</v>
      </c>
      <c r="E491">
        <f t="shared" si="7"/>
        <v>1</v>
      </c>
    </row>
    <row r="492" spans="1:5" hidden="1" x14ac:dyDescent="0.6">
      <c r="A492" s="7">
        <v>85240887426</v>
      </c>
      <c r="C492">
        <v>1</v>
      </c>
      <c r="D492">
        <v>1</v>
      </c>
      <c r="E492">
        <f t="shared" si="7"/>
        <v>1</v>
      </c>
    </row>
    <row r="493" spans="1:5" hidden="1" x14ac:dyDescent="0.6">
      <c r="A493" s="7">
        <v>85249432924</v>
      </c>
      <c r="C493">
        <v>1</v>
      </c>
      <c r="D493">
        <v>1</v>
      </c>
      <c r="E493">
        <f t="shared" si="7"/>
        <v>1</v>
      </c>
    </row>
    <row r="494" spans="1:5" hidden="1" x14ac:dyDescent="0.6">
      <c r="A494" s="7">
        <v>85250873330</v>
      </c>
      <c r="C494">
        <v>1</v>
      </c>
      <c r="D494">
        <v>1</v>
      </c>
      <c r="E494">
        <f t="shared" si="7"/>
        <v>1</v>
      </c>
    </row>
    <row r="495" spans="1:5" hidden="1" x14ac:dyDescent="0.6">
      <c r="A495" s="7">
        <v>85252188583</v>
      </c>
      <c r="C495">
        <v>1</v>
      </c>
      <c r="D495">
        <v>1</v>
      </c>
      <c r="E495">
        <f t="shared" si="7"/>
        <v>1</v>
      </c>
    </row>
    <row r="496" spans="1:5" hidden="1" x14ac:dyDescent="0.6">
      <c r="A496" s="7">
        <v>85253506301</v>
      </c>
      <c r="C496">
        <v>1</v>
      </c>
      <c r="D496">
        <v>1</v>
      </c>
      <c r="E496">
        <f t="shared" si="7"/>
        <v>1</v>
      </c>
    </row>
    <row r="497" spans="1:5" hidden="1" x14ac:dyDescent="0.6">
      <c r="A497" s="7">
        <v>85256894458</v>
      </c>
      <c r="C497">
        <v>1</v>
      </c>
      <c r="D497">
        <v>1</v>
      </c>
      <c r="E497">
        <f t="shared" si="7"/>
        <v>1</v>
      </c>
    </row>
    <row r="498" spans="1:5" hidden="1" x14ac:dyDescent="0.6">
      <c r="A498" s="7">
        <v>85262633839</v>
      </c>
      <c r="C498">
        <v>1</v>
      </c>
      <c r="D498">
        <v>1</v>
      </c>
      <c r="E498">
        <f t="shared" si="7"/>
        <v>1</v>
      </c>
    </row>
    <row r="499" spans="1:5" hidden="1" x14ac:dyDescent="0.6">
      <c r="A499" s="7">
        <v>85262987380</v>
      </c>
      <c r="C499">
        <v>1</v>
      </c>
      <c r="D499">
        <v>1</v>
      </c>
      <c r="E499">
        <f t="shared" si="7"/>
        <v>1</v>
      </c>
    </row>
    <row r="500" spans="1:5" hidden="1" x14ac:dyDescent="0.6">
      <c r="A500" s="7">
        <v>85267738101</v>
      </c>
      <c r="C500">
        <v>2</v>
      </c>
      <c r="D500">
        <v>2</v>
      </c>
      <c r="E500">
        <f t="shared" si="7"/>
        <v>1</v>
      </c>
    </row>
    <row r="501" spans="1:5" hidden="1" x14ac:dyDescent="0.6">
      <c r="A501" s="7">
        <v>85268915091</v>
      </c>
      <c r="C501">
        <v>2</v>
      </c>
      <c r="D501">
        <v>2</v>
      </c>
      <c r="E501">
        <f t="shared" si="7"/>
        <v>1</v>
      </c>
    </row>
    <row r="502" spans="1:5" hidden="1" x14ac:dyDescent="0.6">
      <c r="A502" s="7">
        <v>85270365539</v>
      </c>
      <c r="C502">
        <v>1</v>
      </c>
      <c r="D502">
        <v>1</v>
      </c>
      <c r="E502">
        <f t="shared" si="7"/>
        <v>1</v>
      </c>
    </row>
    <row r="503" spans="1:5" hidden="1" x14ac:dyDescent="0.6">
      <c r="A503" s="7">
        <v>85272899479</v>
      </c>
      <c r="C503">
        <v>1</v>
      </c>
      <c r="D503">
        <v>1</v>
      </c>
      <c r="E503">
        <f t="shared" si="7"/>
        <v>1</v>
      </c>
    </row>
    <row r="504" spans="1:5" hidden="1" x14ac:dyDescent="0.6">
      <c r="A504" s="7">
        <v>85273023149</v>
      </c>
      <c r="C504">
        <v>1</v>
      </c>
      <c r="D504">
        <v>1</v>
      </c>
      <c r="E504">
        <f t="shared" si="7"/>
        <v>1</v>
      </c>
    </row>
    <row r="505" spans="1:5" hidden="1" x14ac:dyDescent="0.6">
      <c r="A505" s="7">
        <v>85279517428</v>
      </c>
      <c r="C505">
        <v>1</v>
      </c>
      <c r="D505">
        <v>1</v>
      </c>
      <c r="E505">
        <f t="shared" si="7"/>
        <v>1</v>
      </c>
    </row>
    <row r="506" spans="1:5" hidden="1" x14ac:dyDescent="0.6">
      <c r="A506" s="7">
        <v>85284591110</v>
      </c>
      <c r="C506">
        <v>1</v>
      </c>
      <c r="D506">
        <v>1</v>
      </c>
      <c r="E506">
        <f t="shared" si="7"/>
        <v>1</v>
      </c>
    </row>
    <row r="507" spans="1:5" hidden="1" x14ac:dyDescent="0.6">
      <c r="A507" s="7">
        <v>85285445170</v>
      </c>
      <c r="C507">
        <v>1</v>
      </c>
      <c r="D507">
        <v>1</v>
      </c>
      <c r="E507">
        <f t="shared" si="7"/>
        <v>1</v>
      </c>
    </row>
    <row r="508" spans="1:5" hidden="1" x14ac:dyDescent="0.6">
      <c r="A508" s="7">
        <v>85289862020</v>
      </c>
      <c r="C508">
        <v>1</v>
      </c>
      <c r="D508">
        <v>1</v>
      </c>
      <c r="E508">
        <f t="shared" si="7"/>
        <v>1</v>
      </c>
    </row>
    <row r="509" spans="1:5" hidden="1" x14ac:dyDescent="0.6">
      <c r="A509" s="7">
        <v>85295268719</v>
      </c>
      <c r="C509">
        <v>1</v>
      </c>
      <c r="D509">
        <v>1</v>
      </c>
      <c r="E509">
        <f t="shared" si="7"/>
        <v>1</v>
      </c>
    </row>
    <row r="510" spans="1:5" hidden="1" x14ac:dyDescent="0.6">
      <c r="A510" s="7">
        <v>85307752587</v>
      </c>
      <c r="C510">
        <v>1</v>
      </c>
      <c r="D510">
        <v>1</v>
      </c>
      <c r="E510">
        <f t="shared" si="7"/>
        <v>1</v>
      </c>
    </row>
    <row r="511" spans="1:5" hidden="1" x14ac:dyDescent="0.6">
      <c r="A511" s="7">
        <v>85323477156</v>
      </c>
      <c r="C511">
        <v>1</v>
      </c>
      <c r="D511">
        <v>1</v>
      </c>
      <c r="E511">
        <f t="shared" si="7"/>
        <v>1</v>
      </c>
    </row>
    <row r="512" spans="1:5" hidden="1" x14ac:dyDescent="0.6">
      <c r="A512" s="7">
        <v>85324909914</v>
      </c>
      <c r="C512">
        <v>1</v>
      </c>
      <c r="D512">
        <v>1</v>
      </c>
      <c r="E512">
        <f t="shared" si="7"/>
        <v>1</v>
      </c>
    </row>
    <row r="513" spans="1:5" hidden="1" x14ac:dyDescent="0.6">
      <c r="A513" s="7">
        <v>85327795288</v>
      </c>
      <c r="C513">
        <v>1</v>
      </c>
      <c r="D513">
        <v>1</v>
      </c>
      <c r="E513">
        <f t="shared" si="7"/>
        <v>1</v>
      </c>
    </row>
    <row r="514" spans="1:5" hidden="1" x14ac:dyDescent="0.6">
      <c r="A514" s="7">
        <v>85329084679</v>
      </c>
      <c r="C514">
        <v>1</v>
      </c>
      <c r="D514">
        <v>1</v>
      </c>
      <c r="E514">
        <f t="shared" si="7"/>
        <v>1</v>
      </c>
    </row>
    <row r="515" spans="1:5" hidden="1" x14ac:dyDescent="0.6">
      <c r="A515" s="7">
        <v>85333640010</v>
      </c>
      <c r="C515">
        <v>2</v>
      </c>
      <c r="D515">
        <v>2</v>
      </c>
      <c r="E515">
        <f t="shared" si="7"/>
        <v>1</v>
      </c>
    </row>
    <row r="516" spans="1:5" hidden="1" x14ac:dyDescent="0.6">
      <c r="A516" s="7">
        <v>85336364862</v>
      </c>
      <c r="B516">
        <v>1</v>
      </c>
      <c r="D516">
        <v>1</v>
      </c>
      <c r="E516">
        <f t="shared" si="7"/>
        <v>1</v>
      </c>
    </row>
    <row r="517" spans="1:5" hidden="1" x14ac:dyDescent="0.6">
      <c r="A517" s="7">
        <v>85342841409</v>
      </c>
      <c r="C517">
        <v>1</v>
      </c>
      <c r="D517">
        <v>1</v>
      </c>
      <c r="E517">
        <f t="shared" si="7"/>
        <v>1</v>
      </c>
    </row>
    <row r="518" spans="1:5" hidden="1" x14ac:dyDescent="0.6">
      <c r="A518" s="7">
        <v>85344645005</v>
      </c>
      <c r="C518">
        <v>1</v>
      </c>
      <c r="D518">
        <v>1</v>
      </c>
      <c r="E518">
        <f t="shared" ref="E518:E581" si="8">COUNT(B518:C518)</f>
        <v>1</v>
      </c>
    </row>
    <row r="519" spans="1:5" hidden="1" x14ac:dyDescent="0.6">
      <c r="A519" s="7">
        <v>85351102647</v>
      </c>
      <c r="C519">
        <v>1</v>
      </c>
      <c r="D519">
        <v>1</v>
      </c>
      <c r="E519">
        <f t="shared" si="8"/>
        <v>1</v>
      </c>
    </row>
    <row r="520" spans="1:5" hidden="1" x14ac:dyDescent="0.6">
      <c r="A520" s="7">
        <v>85356688181</v>
      </c>
      <c r="C520">
        <v>1</v>
      </c>
      <c r="D520">
        <v>1</v>
      </c>
      <c r="E520">
        <f t="shared" si="8"/>
        <v>1</v>
      </c>
    </row>
    <row r="521" spans="1:5" hidden="1" x14ac:dyDescent="0.6">
      <c r="A521" s="7">
        <v>85368301087</v>
      </c>
      <c r="C521">
        <v>1</v>
      </c>
      <c r="D521">
        <v>1</v>
      </c>
      <c r="E521">
        <f t="shared" si="8"/>
        <v>1</v>
      </c>
    </row>
    <row r="522" spans="1:5" hidden="1" x14ac:dyDescent="0.6">
      <c r="A522" s="7">
        <v>85369563905</v>
      </c>
      <c r="C522">
        <v>1</v>
      </c>
      <c r="D522">
        <v>1</v>
      </c>
      <c r="E522">
        <f t="shared" si="8"/>
        <v>1</v>
      </c>
    </row>
    <row r="523" spans="1:5" hidden="1" x14ac:dyDescent="0.6">
      <c r="A523" s="7">
        <v>85369700727</v>
      </c>
      <c r="C523">
        <v>1</v>
      </c>
      <c r="D523">
        <v>1</v>
      </c>
      <c r="E523">
        <f t="shared" si="8"/>
        <v>1</v>
      </c>
    </row>
    <row r="524" spans="1:5" hidden="1" x14ac:dyDescent="0.6">
      <c r="A524" s="7">
        <v>85373928612</v>
      </c>
      <c r="C524">
        <v>2</v>
      </c>
      <c r="D524">
        <v>2</v>
      </c>
      <c r="E524">
        <f t="shared" si="8"/>
        <v>1</v>
      </c>
    </row>
    <row r="525" spans="1:5" hidden="1" x14ac:dyDescent="0.6">
      <c r="A525" s="7">
        <v>85375698981</v>
      </c>
      <c r="C525">
        <v>1</v>
      </c>
      <c r="D525">
        <v>1</v>
      </c>
      <c r="E525">
        <f t="shared" si="8"/>
        <v>1</v>
      </c>
    </row>
    <row r="526" spans="1:5" hidden="1" x14ac:dyDescent="0.6">
      <c r="A526" s="7">
        <v>85379119082</v>
      </c>
      <c r="C526">
        <v>2</v>
      </c>
      <c r="D526">
        <v>2</v>
      </c>
      <c r="E526">
        <f t="shared" si="8"/>
        <v>1</v>
      </c>
    </row>
    <row r="527" spans="1:5" hidden="1" x14ac:dyDescent="0.6">
      <c r="A527" s="7">
        <v>85390076470</v>
      </c>
      <c r="C527">
        <v>1</v>
      </c>
      <c r="D527">
        <v>1</v>
      </c>
      <c r="E527">
        <f t="shared" si="8"/>
        <v>1</v>
      </c>
    </row>
    <row r="528" spans="1:5" hidden="1" x14ac:dyDescent="0.6">
      <c r="A528" s="7">
        <v>85390980772</v>
      </c>
      <c r="C528">
        <v>1</v>
      </c>
      <c r="D528">
        <v>1</v>
      </c>
      <c r="E528">
        <f t="shared" si="8"/>
        <v>1</v>
      </c>
    </row>
    <row r="529" spans="1:5" hidden="1" x14ac:dyDescent="0.6">
      <c r="A529" s="7">
        <v>85393635485</v>
      </c>
      <c r="C529">
        <v>1</v>
      </c>
      <c r="D529">
        <v>1</v>
      </c>
      <c r="E529">
        <f t="shared" si="8"/>
        <v>1</v>
      </c>
    </row>
    <row r="530" spans="1:5" hidden="1" x14ac:dyDescent="0.6">
      <c r="A530" s="7">
        <v>85405136622</v>
      </c>
      <c r="C530">
        <v>1</v>
      </c>
      <c r="D530">
        <v>1</v>
      </c>
      <c r="E530">
        <f t="shared" si="8"/>
        <v>1</v>
      </c>
    </row>
    <row r="531" spans="1:5" hidden="1" x14ac:dyDescent="0.6">
      <c r="A531" s="7">
        <v>85409395492</v>
      </c>
      <c r="C531">
        <v>1</v>
      </c>
      <c r="D531">
        <v>1</v>
      </c>
      <c r="E531">
        <f t="shared" si="8"/>
        <v>1</v>
      </c>
    </row>
    <row r="532" spans="1:5" hidden="1" x14ac:dyDescent="0.6">
      <c r="A532" s="7">
        <v>85418133526</v>
      </c>
      <c r="C532">
        <v>1</v>
      </c>
      <c r="D532">
        <v>1</v>
      </c>
      <c r="E532">
        <f t="shared" si="8"/>
        <v>1</v>
      </c>
    </row>
    <row r="533" spans="1:5" hidden="1" x14ac:dyDescent="0.6">
      <c r="A533" s="7">
        <v>85426376401</v>
      </c>
      <c r="C533">
        <v>1</v>
      </c>
      <c r="D533">
        <v>1</v>
      </c>
      <c r="E533">
        <f t="shared" si="8"/>
        <v>1</v>
      </c>
    </row>
    <row r="534" spans="1:5" hidden="1" x14ac:dyDescent="0.6">
      <c r="A534" s="7">
        <v>85430762376</v>
      </c>
      <c r="C534">
        <v>2</v>
      </c>
      <c r="D534">
        <v>2</v>
      </c>
      <c r="E534">
        <f t="shared" si="8"/>
        <v>1</v>
      </c>
    </row>
    <row r="535" spans="1:5" hidden="1" x14ac:dyDescent="0.6">
      <c r="A535" s="7">
        <v>85432218493</v>
      </c>
      <c r="C535">
        <v>1</v>
      </c>
      <c r="D535">
        <v>1</v>
      </c>
      <c r="E535">
        <f t="shared" si="8"/>
        <v>1</v>
      </c>
    </row>
    <row r="536" spans="1:5" hidden="1" x14ac:dyDescent="0.6">
      <c r="A536" s="7">
        <v>85433432903</v>
      </c>
      <c r="C536">
        <v>2</v>
      </c>
      <c r="D536">
        <v>2</v>
      </c>
      <c r="E536">
        <f t="shared" si="8"/>
        <v>1</v>
      </c>
    </row>
    <row r="537" spans="1:5" hidden="1" x14ac:dyDescent="0.6">
      <c r="A537" s="7">
        <v>85440966796</v>
      </c>
      <c r="C537">
        <v>1</v>
      </c>
      <c r="D537">
        <v>1</v>
      </c>
      <c r="E537">
        <f t="shared" si="8"/>
        <v>1</v>
      </c>
    </row>
    <row r="538" spans="1:5" hidden="1" x14ac:dyDescent="0.6">
      <c r="A538" s="7">
        <v>85441896807</v>
      </c>
      <c r="C538">
        <v>1</v>
      </c>
      <c r="D538">
        <v>1</v>
      </c>
      <c r="E538">
        <f t="shared" si="8"/>
        <v>1</v>
      </c>
    </row>
    <row r="539" spans="1:5" hidden="1" x14ac:dyDescent="0.6">
      <c r="A539" s="7">
        <v>85451938348</v>
      </c>
      <c r="C539">
        <v>2</v>
      </c>
      <c r="D539">
        <v>2</v>
      </c>
      <c r="E539">
        <f t="shared" si="8"/>
        <v>1</v>
      </c>
    </row>
    <row r="540" spans="1:5" hidden="1" x14ac:dyDescent="0.6">
      <c r="A540" s="7">
        <v>85453382526</v>
      </c>
      <c r="C540">
        <v>1</v>
      </c>
      <c r="D540">
        <v>1</v>
      </c>
      <c r="E540">
        <f t="shared" si="8"/>
        <v>1</v>
      </c>
    </row>
    <row r="541" spans="1:5" hidden="1" x14ac:dyDescent="0.6">
      <c r="A541" s="7">
        <v>85460053807</v>
      </c>
      <c r="C541">
        <v>1</v>
      </c>
      <c r="D541">
        <v>1</v>
      </c>
      <c r="E541">
        <f t="shared" si="8"/>
        <v>1</v>
      </c>
    </row>
    <row r="542" spans="1:5" hidden="1" x14ac:dyDescent="0.6">
      <c r="A542" s="7">
        <v>85460321472</v>
      </c>
      <c r="C542">
        <v>1</v>
      </c>
      <c r="D542">
        <v>1</v>
      </c>
      <c r="E542">
        <f t="shared" si="8"/>
        <v>1</v>
      </c>
    </row>
    <row r="543" spans="1:5" hidden="1" x14ac:dyDescent="0.6">
      <c r="A543" s="7">
        <v>85462337141</v>
      </c>
      <c r="C543">
        <v>1</v>
      </c>
      <c r="D543">
        <v>1</v>
      </c>
      <c r="E543">
        <f t="shared" si="8"/>
        <v>1</v>
      </c>
    </row>
    <row r="544" spans="1:5" hidden="1" x14ac:dyDescent="0.6">
      <c r="A544" s="7">
        <v>85473562516</v>
      </c>
      <c r="C544">
        <v>1</v>
      </c>
      <c r="D544">
        <v>1</v>
      </c>
      <c r="E544">
        <f t="shared" si="8"/>
        <v>1</v>
      </c>
    </row>
    <row r="545" spans="1:5" hidden="1" x14ac:dyDescent="0.6">
      <c r="A545" s="7">
        <v>85476019597</v>
      </c>
      <c r="C545">
        <v>1</v>
      </c>
      <c r="D545">
        <v>1</v>
      </c>
      <c r="E545">
        <f t="shared" si="8"/>
        <v>1</v>
      </c>
    </row>
    <row r="546" spans="1:5" hidden="1" x14ac:dyDescent="0.6">
      <c r="A546" s="7">
        <v>85478209881</v>
      </c>
      <c r="C546">
        <v>1</v>
      </c>
      <c r="D546">
        <v>1</v>
      </c>
      <c r="E546">
        <f t="shared" si="8"/>
        <v>1</v>
      </c>
    </row>
    <row r="547" spans="1:5" hidden="1" x14ac:dyDescent="0.6">
      <c r="A547" s="7">
        <v>85481530844</v>
      </c>
      <c r="C547">
        <v>1</v>
      </c>
      <c r="D547">
        <v>1</v>
      </c>
      <c r="E547">
        <f t="shared" si="8"/>
        <v>1</v>
      </c>
    </row>
    <row r="548" spans="1:5" hidden="1" x14ac:dyDescent="0.6">
      <c r="A548" s="7">
        <v>85489953895</v>
      </c>
      <c r="C548">
        <v>1</v>
      </c>
      <c r="D548">
        <v>1</v>
      </c>
      <c r="E548">
        <f t="shared" si="8"/>
        <v>1</v>
      </c>
    </row>
    <row r="549" spans="1:5" hidden="1" x14ac:dyDescent="0.6">
      <c r="A549" s="7">
        <v>85490108467</v>
      </c>
      <c r="C549">
        <v>1</v>
      </c>
      <c r="D549">
        <v>1</v>
      </c>
      <c r="E549">
        <f t="shared" si="8"/>
        <v>1</v>
      </c>
    </row>
    <row r="550" spans="1:5" hidden="1" x14ac:dyDescent="0.6">
      <c r="A550" s="7">
        <v>85491103967</v>
      </c>
      <c r="C550">
        <v>1</v>
      </c>
      <c r="D550">
        <v>1</v>
      </c>
      <c r="E550">
        <f t="shared" si="8"/>
        <v>1</v>
      </c>
    </row>
    <row r="551" spans="1:5" hidden="1" x14ac:dyDescent="0.6">
      <c r="A551" s="7">
        <v>85491104246</v>
      </c>
      <c r="C551">
        <v>1</v>
      </c>
      <c r="D551">
        <v>1</v>
      </c>
      <c r="E551">
        <f t="shared" si="8"/>
        <v>1</v>
      </c>
    </row>
    <row r="552" spans="1:5" hidden="1" x14ac:dyDescent="0.6">
      <c r="A552" s="7">
        <v>85491945042</v>
      </c>
      <c r="C552">
        <v>2</v>
      </c>
      <c r="D552">
        <v>2</v>
      </c>
      <c r="E552">
        <f t="shared" si="8"/>
        <v>1</v>
      </c>
    </row>
    <row r="553" spans="1:5" hidden="1" x14ac:dyDescent="0.6">
      <c r="A553" s="7">
        <v>85497069677</v>
      </c>
      <c r="C553">
        <v>1</v>
      </c>
      <c r="D553">
        <v>1</v>
      </c>
      <c r="E553">
        <f t="shared" si="8"/>
        <v>1</v>
      </c>
    </row>
    <row r="554" spans="1:5" hidden="1" x14ac:dyDescent="0.6">
      <c r="A554" s="7">
        <v>85498691361</v>
      </c>
      <c r="C554">
        <v>1</v>
      </c>
      <c r="D554">
        <v>1</v>
      </c>
      <c r="E554">
        <f t="shared" si="8"/>
        <v>1</v>
      </c>
    </row>
    <row r="555" spans="1:5" hidden="1" x14ac:dyDescent="0.6">
      <c r="A555" s="7">
        <v>85500983931</v>
      </c>
      <c r="C555">
        <v>1</v>
      </c>
      <c r="D555">
        <v>1</v>
      </c>
      <c r="E555">
        <f t="shared" si="8"/>
        <v>1</v>
      </c>
    </row>
    <row r="556" spans="1:5" hidden="1" x14ac:dyDescent="0.6">
      <c r="A556" s="7">
        <v>85503007638</v>
      </c>
      <c r="C556">
        <v>2</v>
      </c>
      <c r="D556">
        <v>2</v>
      </c>
      <c r="E556">
        <f t="shared" si="8"/>
        <v>1</v>
      </c>
    </row>
    <row r="557" spans="1:5" hidden="1" x14ac:dyDescent="0.6">
      <c r="A557" s="7">
        <v>85503921053</v>
      </c>
      <c r="C557">
        <v>1</v>
      </c>
      <c r="D557">
        <v>1</v>
      </c>
      <c r="E557">
        <f t="shared" si="8"/>
        <v>1</v>
      </c>
    </row>
    <row r="558" spans="1:5" hidden="1" x14ac:dyDescent="0.6">
      <c r="A558" s="7">
        <v>85505003278</v>
      </c>
      <c r="C558">
        <v>1</v>
      </c>
      <c r="D558">
        <v>1</v>
      </c>
      <c r="E558">
        <f t="shared" si="8"/>
        <v>1</v>
      </c>
    </row>
    <row r="559" spans="1:5" hidden="1" x14ac:dyDescent="0.6">
      <c r="A559" s="7">
        <v>85510981820</v>
      </c>
      <c r="C559">
        <v>2</v>
      </c>
      <c r="D559">
        <v>2</v>
      </c>
      <c r="E559">
        <f t="shared" si="8"/>
        <v>1</v>
      </c>
    </row>
    <row r="560" spans="1:5" hidden="1" x14ac:dyDescent="0.6">
      <c r="A560" s="7">
        <v>85511346980</v>
      </c>
      <c r="C560">
        <v>1</v>
      </c>
      <c r="D560">
        <v>1</v>
      </c>
      <c r="E560">
        <f t="shared" si="8"/>
        <v>1</v>
      </c>
    </row>
    <row r="561" spans="1:5" hidden="1" x14ac:dyDescent="0.6">
      <c r="A561" s="7">
        <v>85513219927</v>
      </c>
      <c r="C561">
        <v>1</v>
      </c>
      <c r="D561">
        <v>1</v>
      </c>
      <c r="E561">
        <f t="shared" si="8"/>
        <v>1</v>
      </c>
    </row>
    <row r="562" spans="1:5" hidden="1" x14ac:dyDescent="0.6">
      <c r="A562" s="7">
        <v>85513439613</v>
      </c>
      <c r="C562">
        <v>1</v>
      </c>
      <c r="D562">
        <v>1</v>
      </c>
      <c r="E562">
        <f t="shared" si="8"/>
        <v>1</v>
      </c>
    </row>
    <row r="563" spans="1:5" hidden="1" x14ac:dyDescent="0.6">
      <c r="A563" s="7">
        <v>85514227552</v>
      </c>
      <c r="C563">
        <v>1</v>
      </c>
      <c r="D563">
        <v>1</v>
      </c>
      <c r="E563">
        <f t="shared" si="8"/>
        <v>1</v>
      </c>
    </row>
    <row r="564" spans="1:5" hidden="1" x14ac:dyDescent="0.6">
      <c r="A564" s="7">
        <v>85518255949</v>
      </c>
      <c r="C564">
        <v>3</v>
      </c>
      <c r="D564">
        <v>3</v>
      </c>
      <c r="E564">
        <f t="shared" si="8"/>
        <v>1</v>
      </c>
    </row>
    <row r="565" spans="1:5" hidden="1" x14ac:dyDescent="0.6">
      <c r="A565" s="7">
        <v>85518558342</v>
      </c>
      <c r="C565">
        <v>2</v>
      </c>
      <c r="D565">
        <v>2</v>
      </c>
      <c r="E565">
        <f t="shared" si="8"/>
        <v>1</v>
      </c>
    </row>
    <row r="566" spans="1:5" hidden="1" x14ac:dyDescent="0.6">
      <c r="A566" s="7">
        <v>85523818849</v>
      </c>
      <c r="C566">
        <v>1</v>
      </c>
      <c r="D566">
        <v>1</v>
      </c>
      <c r="E566">
        <f t="shared" si="8"/>
        <v>1</v>
      </c>
    </row>
    <row r="567" spans="1:5" hidden="1" x14ac:dyDescent="0.6">
      <c r="A567" s="7">
        <v>85524789756</v>
      </c>
      <c r="C567">
        <v>1</v>
      </c>
      <c r="D567">
        <v>1</v>
      </c>
      <c r="E567">
        <f t="shared" si="8"/>
        <v>1</v>
      </c>
    </row>
    <row r="568" spans="1:5" hidden="1" x14ac:dyDescent="0.6">
      <c r="A568" s="7">
        <v>85526079540</v>
      </c>
      <c r="C568">
        <v>2</v>
      </c>
      <c r="D568">
        <v>2</v>
      </c>
      <c r="E568">
        <f t="shared" si="8"/>
        <v>1</v>
      </c>
    </row>
    <row r="569" spans="1:5" hidden="1" x14ac:dyDescent="0.6">
      <c r="A569" s="7">
        <v>85530476052</v>
      </c>
      <c r="C569">
        <v>2</v>
      </c>
      <c r="D569">
        <v>2</v>
      </c>
      <c r="E569">
        <f t="shared" si="8"/>
        <v>1</v>
      </c>
    </row>
    <row r="570" spans="1:5" hidden="1" x14ac:dyDescent="0.6">
      <c r="A570" s="7">
        <v>85533246185</v>
      </c>
      <c r="C570">
        <v>2</v>
      </c>
      <c r="D570">
        <v>2</v>
      </c>
      <c r="E570">
        <f t="shared" si="8"/>
        <v>1</v>
      </c>
    </row>
    <row r="571" spans="1:5" hidden="1" x14ac:dyDescent="0.6">
      <c r="A571" s="7">
        <v>85533247010</v>
      </c>
      <c r="C571">
        <v>1</v>
      </c>
      <c r="D571">
        <v>1</v>
      </c>
      <c r="E571">
        <f t="shared" si="8"/>
        <v>1</v>
      </c>
    </row>
    <row r="572" spans="1:5" hidden="1" x14ac:dyDescent="0.6">
      <c r="A572" s="7">
        <v>85533247757</v>
      </c>
      <c r="C572">
        <v>1</v>
      </c>
      <c r="D572">
        <v>1</v>
      </c>
      <c r="E572">
        <f t="shared" si="8"/>
        <v>1</v>
      </c>
    </row>
    <row r="573" spans="1:5" hidden="1" x14ac:dyDescent="0.6">
      <c r="A573" s="7">
        <v>85533247984</v>
      </c>
      <c r="C573">
        <v>1</v>
      </c>
      <c r="D573">
        <v>1</v>
      </c>
      <c r="E573">
        <f t="shared" si="8"/>
        <v>1</v>
      </c>
    </row>
    <row r="574" spans="1:5" hidden="1" x14ac:dyDescent="0.6">
      <c r="A574" s="7">
        <v>85538694483</v>
      </c>
      <c r="C574">
        <v>1</v>
      </c>
      <c r="D574">
        <v>1</v>
      </c>
      <c r="E574">
        <f t="shared" si="8"/>
        <v>1</v>
      </c>
    </row>
    <row r="575" spans="1:5" hidden="1" x14ac:dyDescent="0.6">
      <c r="A575" s="7">
        <v>85540684378</v>
      </c>
      <c r="C575">
        <v>1</v>
      </c>
      <c r="D575">
        <v>1</v>
      </c>
      <c r="E575">
        <f t="shared" si="8"/>
        <v>1</v>
      </c>
    </row>
    <row r="576" spans="1:5" hidden="1" x14ac:dyDescent="0.6">
      <c r="A576" s="7">
        <v>85555115587</v>
      </c>
      <c r="B576">
        <v>1</v>
      </c>
      <c r="D576">
        <v>1</v>
      </c>
      <c r="E576">
        <f t="shared" si="8"/>
        <v>1</v>
      </c>
    </row>
    <row r="577" spans="1:5" hidden="1" x14ac:dyDescent="0.6">
      <c r="A577" s="7">
        <v>85555228375</v>
      </c>
      <c r="C577">
        <v>1</v>
      </c>
      <c r="D577">
        <v>1</v>
      </c>
      <c r="E577">
        <f t="shared" si="8"/>
        <v>1</v>
      </c>
    </row>
    <row r="578" spans="1:5" hidden="1" x14ac:dyDescent="0.6">
      <c r="A578" s="7">
        <v>85556843402</v>
      </c>
      <c r="C578">
        <v>1</v>
      </c>
      <c r="D578">
        <v>1</v>
      </c>
      <c r="E578">
        <f t="shared" si="8"/>
        <v>1</v>
      </c>
    </row>
    <row r="579" spans="1:5" hidden="1" x14ac:dyDescent="0.6">
      <c r="A579" s="7">
        <v>85557205344</v>
      </c>
      <c r="C579">
        <v>1</v>
      </c>
      <c r="D579">
        <v>1</v>
      </c>
      <c r="E579">
        <f t="shared" si="8"/>
        <v>1</v>
      </c>
    </row>
    <row r="580" spans="1:5" hidden="1" x14ac:dyDescent="0.6">
      <c r="A580" s="7">
        <v>85558301397</v>
      </c>
      <c r="C580">
        <v>1</v>
      </c>
      <c r="D580">
        <v>1</v>
      </c>
      <c r="E580">
        <f t="shared" si="8"/>
        <v>1</v>
      </c>
    </row>
    <row r="581" spans="1:5" hidden="1" x14ac:dyDescent="0.6">
      <c r="A581" s="7">
        <v>85560937848</v>
      </c>
      <c r="C581">
        <v>1</v>
      </c>
      <c r="D581">
        <v>1</v>
      </c>
      <c r="E581">
        <f t="shared" si="8"/>
        <v>1</v>
      </c>
    </row>
    <row r="582" spans="1:5" hidden="1" x14ac:dyDescent="0.6">
      <c r="A582" s="7">
        <v>85566890949</v>
      </c>
      <c r="B582">
        <v>1</v>
      </c>
      <c r="D582">
        <v>1</v>
      </c>
      <c r="E582">
        <f t="shared" ref="E582:E645" si="9">COUNT(B582:C582)</f>
        <v>1</v>
      </c>
    </row>
    <row r="583" spans="1:5" hidden="1" x14ac:dyDescent="0.6">
      <c r="A583" s="7">
        <v>85571649134</v>
      </c>
      <c r="C583">
        <v>1</v>
      </c>
      <c r="D583">
        <v>1</v>
      </c>
      <c r="E583">
        <f t="shared" si="9"/>
        <v>1</v>
      </c>
    </row>
    <row r="584" spans="1:5" hidden="1" x14ac:dyDescent="0.6">
      <c r="A584" s="7">
        <v>85575424036</v>
      </c>
      <c r="C584">
        <v>1</v>
      </c>
      <c r="D584">
        <v>1</v>
      </c>
      <c r="E584">
        <f t="shared" si="9"/>
        <v>1</v>
      </c>
    </row>
    <row r="585" spans="1:5" hidden="1" x14ac:dyDescent="0.6">
      <c r="A585" s="7">
        <v>85581516815</v>
      </c>
      <c r="C585">
        <v>1</v>
      </c>
      <c r="D585">
        <v>1</v>
      </c>
      <c r="E585">
        <f t="shared" si="9"/>
        <v>1</v>
      </c>
    </row>
    <row r="586" spans="1:5" hidden="1" x14ac:dyDescent="0.6">
      <c r="A586" s="7">
        <v>85582089620</v>
      </c>
      <c r="C586">
        <v>1</v>
      </c>
      <c r="D586">
        <v>1</v>
      </c>
      <c r="E586">
        <f t="shared" si="9"/>
        <v>1</v>
      </c>
    </row>
    <row r="587" spans="1:5" hidden="1" x14ac:dyDescent="0.6">
      <c r="A587" s="7">
        <v>85593238015</v>
      </c>
      <c r="C587">
        <v>1</v>
      </c>
      <c r="D587">
        <v>1</v>
      </c>
      <c r="E587">
        <f t="shared" si="9"/>
        <v>1</v>
      </c>
    </row>
    <row r="588" spans="1:5" hidden="1" x14ac:dyDescent="0.6">
      <c r="A588" s="7">
        <v>85594420742</v>
      </c>
      <c r="C588">
        <v>1</v>
      </c>
      <c r="D588">
        <v>1</v>
      </c>
      <c r="E588">
        <f t="shared" si="9"/>
        <v>1</v>
      </c>
    </row>
    <row r="589" spans="1:5" hidden="1" x14ac:dyDescent="0.6">
      <c r="A589" s="7">
        <v>85595274732</v>
      </c>
      <c r="C589">
        <v>1</v>
      </c>
      <c r="D589">
        <v>1</v>
      </c>
      <c r="E589">
        <f t="shared" si="9"/>
        <v>1</v>
      </c>
    </row>
    <row r="590" spans="1:5" hidden="1" x14ac:dyDescent="0.6">
      <c r="A590" s="7">
        <v>85596412048</v>
      </c>
      <c r="C590">
        <v>1</v>
      </c>
      <c r="D590">
        <v>1</v>
      </c>
      <c r="E590">
        <f t="shared" si="9"/>
        <v>1</v>
      </c>
    </row>
    <row r="591" spans="1:5" hidden="1" x14ac:dyDescent="0.6">
      <c r="A591" s="7">
        <v>85603589237</v>
      </c>
      <c r="C591">
        <v>1</v>
      </c>
      <c r="D591">
        <v>1</v>
      </c>
      <c r="E591">
        <f t="shared" si="9"/>
        <v>1</v>
      </c>
    </row>
    <row r="592" spans="1:5" hidden="1" x14ac:dyDescent="0.6">
      <c r="A592" s="7">
        <v>85604709247</v>
      </c>
      <c r="C592">
        <v>1</v>
      </c>
      <c r="D592">
        <v>1</v>
      </c>
      <c r="E592">
        <f t="shared" si="9"/>
        <v>1</v>
      </c>
    </row>
    <row r="593" spans="1:5" hidden="1" x14ac:dyDescent="0.6">
      <c r="A593" s="7">
        <v>85611241588</v>
      </c>
      <c r="C593">
        <v>1</v>
      </c>
      <c r="D593">
        <v>1</v>
      </c>
      <c r="E593">
        <f t="shared" si="9"/>
        <v>1</v>
      </c>
    </row>
    <row r="594" spans="1:5" hidden="1" x14ac:dyDescent="0.6">
      <c r="A594" s="7">
        <v>85611952591</v>
      </c>
      <c r="C594">
        <v>2</v>
      </c>
      <c r="D594">
        <v>2</v>
      </c>
      <c r="E594">
        <f t="shared" si="9"/>
        <v>1</v>
      </c>
    </row>
    <row r="595" spans="1:5" hidden="1" x14ac:dyDescent="0.6">
      <c r="A595" s="7">
        <v>85614107446</v>
      </c>
      <c r="C595">
        <v>2</v>
      </c>
      <c r="D595">
        <v>2</v>
      </c>
      <c r="E595">
        <f t="shared" si="9"/>
        <v>1</v>
      </c>
    </row>
    <row r="596" spans="1:5" hidden="1" x14ac:dyDescent="0.6">
      <c r="A596" s="7">
        <v>85614107468</v>
      </c>
      <c r="C596">
        <v>1</v>
      </c>
      <c r="D596">
        <v>1</v>
      </c>
      <c r="E596">
        <f t="shared" si="9"/>
        <v>1</v>
      </c>
    </row>
    <row r="597" spans="1:5" hidden="1" x14ac:dyDescent="0.6">
      <c r="A597" s="7">
        <v>85614112832</v>
      </c>
      <c r="C597">
        <v>1</v>
      </c>
      <c r="D597">
        <v>1</v>
      </c>
      <c r="E597">
        <f t="shared" si="9"/>
        <v>1</v>
      </c>
    </row>
    <row r="598" spans="1:5" hidden="1" x14ac:dyDescent="0.6">
      <c r="A598" s="7">
        <v>85614112990</v>
      </c>
      <c r="C598">
        <v>1</v>
      </c>
      <c r="D598">
        <v>1</v>
      </c>
      <c r="E598">
        <f t="shared" si="9"/>
        <v>1</v>
      </c>
    </row>
    <row r="599" spans="1:5" hidden="1" x14ac:dyDescent="0.6">
      <c r="A599" s="7">
        <v>85614113074</v>
      </c>
      <c r="C599">
        <v>2</v>
      </c>
      <c r="D599">
        <v>2</v>
      </c>
      <c r="E599">
        <f t="shared" si="9"/>
        <v>1</v>
      </c>
    </row>
    <row r="600" spans="1:5" hidden="1" x14ac:dyDescent="0.6">
      <c r="A600" s="7">
        <v>85614113267</v>
      </c>
      <c r="C600">
        <v>1</v>
      </c>
      <c r="D600">
        <v>1</v>
      </c>
      <c r="E600">
        <f t="shared" si="9"/>
        <v>1</v>
      </c>
    </row>
    <row r="601" spans="1:5" hidden="1" x14ac:dyDescent="0.6">
      <c r="A601" s="7">
        <v>85614113868</v>
      </c>
      <c r="C601">
        <v>1</v>
      </c>
      <c r="D601">
        <v>1</v>
      </c>
      <c r="E601">
        <f t="shared" si="9"/>
        <v>1</v>
      </c>
    </row>
    <row r="602" spans="1:5" hidden="1" x14ac:dyDescent="0.6">
      <c r="A602" s="7">
        <v>85614114839</v>
      </c>
      <c r="C602">
        <v>1</v>
      </c>
      <c r="D602">
        <v>1</v>
      </c>
      <c r="E602">
        <f t="shared" si="9"/>
        <v>1</v>
      </c>
    </row>
    <row r="603" spans="1:5" hidden="1" x14ac:dyDescent="0.6">
      <c r="A603" s="7">
        <v>85614114975</v>
      </c>
      <c r="C603">
        <v>1</v>
      </c>
      <c r="D603">
        <v>1</v>
      </c>
      <c r="E603">
        <f t="shared" si="9"/>
        <v>1</v>
      </c>
    </row>
    <row r="604" spans="1:5" hidden="1" x14ac:dyDescent="0.6">
      <c r="A604" s="7">
        <v>85614116417</v>
      </c>
      <c r="C604">
        <v>1</v>
      </c>
      <c r="D604">
        <v>1</v>
      </c>
      <c r="E604">
        <f t="shared" si="9"/>
        <v>1</v>
      </c>
    </row>
    <row r="605" spans="1:5" hidden="1" x14ac:dyDescent="0.6">
      <c r="A605" s="7">
        <v>85614581666</v>
      </c>
      <c r="C605">
        <v>1</v>
      </c>
      <c r="D605">
        <v>1</v>
      </c>
      <c r="E605">
        <f t="shared" si="9"/>
        <v>1</v>
      </c>
    </row>
    <row r="606" spans="1:5" hidden="1" x14ac:dyDescent="0.6">
      <c r="A606" s="7">
        <v>85616817669</v>
      </c>
      <c r="C606">
        <v>2</v>
      </c>
      <c r="D606">
        <v>2</v>
      </c>
      <c r="E606">
        <f t="shared" si="9"/>
        <v>1</v>
      </c>
    </row>
    <row r="607" spans="1:5" hidden="1" x14ac:dyDescent="0.6">
      <c r="A607" s="7">
        <v>85619109947</v>
      </c>
      <c r="C607">
        <v>2</v>
      </c>
      <c r="D607">
        <v>2</v>
      </c>
      <c r="E607">
        <f t="shared" si="9"/>
        <v>1</v>
      </c>
    </row>
    <row r="608" spans="1:5" hidden="1" x14ac:dyDescent="0.6">
      <c r="A608" s="7">
        <v>85620304944</v>
      </c>
      <c r="C608">
        <v>1</v>
      </c>
      <c r="D608">
        <v>1</v>
      </c>
      <c r="E608">
        <f t="shared" si="9"/>
        <v>1</v>
      </c>
    </row>
    <row r="609" spans="1:5" hidden="1" x14ac:dyDescent="0.6">
      <c r="A609" s="7">
        <v>85622584678</v>
      </c>
      <c r="C609">
        <v>1</v>
      </c>
      <c r="D609">
        <v>1</v>
      </c>
      <c r="E609">
        <f t="shared" si="9"/>
        <v>1</v>
      </c>
    </row>
    <row r="610" spans="1:5" hidden="1" x14ac:dyDescent="0.6">
      <c r="A610" s="7">
        <v>85628569620</v>
      </c>
      <c r="C610">
        <v>1</v>
      </c>
      <c r="D610">
        <v>1</v>
      </c>
      <c r="E610">
        <f t="shared" si="9"/>
        <v>1</v>
      </c>
    </row>
    <row r="611" spans="1:5" hidden="1" x14ac:dyDescent="0.6">
      <c r="A611" s="7">
        <v>85640067384</v>
      </c>
      <c r="C611">
        <v>1</v>
      </c>
      <c r="D611">
        <v>1</v>
      </c>
      <c r="E611">
        <f t="shared" si="9"/>
        <v>1</v>
      </c>
    </row>
    <row r="612" spans="1:5" hidden="1" x14ac:dyDescent="0.6">
      <c r="A612" s="7">
        <v>85640416735</v>
      </c>
      <c r="C612">
        <v>1</v>
      </c>
      <c r="D612">
        <v>1</v>
      </c>
      <c r="E612">
        <f t="shared" si="9"/>
        <v>1</v>
      </c>
    </row>
    <row r="613" spans="1:5" hidden="1" x14ac:dyDescent="0.6">
      <c r="A613" s="7">
        <v>85643220864</v>
      </c>
      <c r="C613">
        <v>3</v>
      </c>
      <c r="D613">
        <v>3</v>
      </c>
      <c r="E613">
        <f t="shared" si="9"/>
        <v>1</v>
      </c>
    </row>
    <row r="614" spans="1:5" hidden="1" x14ac:dyDescent="0.6">
      <c r="A614" s="7">
        <v>85654372440</v>
      </c>
      <c r="C614">
        <v>1</v>
      </c>
      <c r="D614">
        <v>1</v>
      </c>
      <c r="E614">
        <f t="shared" si="9"/>
        <v>1</v>
      </c>
    </row>
    <row r="615" spans="1:5" hidden="1" x14ac:dyDescent="0.6">
      <c r="A615" s="7">
        <v>85655924550</v>
      </c>
      <c r="C615">
        <v>1</v>
      </c>
      <c r="D615">
        <v>1</v>
      </c>
      <c r="E615">
        <f t="shared" si="9"/>
        <v>1</v>
      </c>
    </row>
    <row r="616" spans="1:5" hidden="1" x14ac:dyDescent="0.6">
      <c r="A616" s="7">
        <v>85661743963</v>
      </c>
      <c r="C616">
        <v>2</v>
      </c>
      <c r="D616">
        <v>2</v>
      </c>
      <c r="E616">
        <f t="shared" si="9"/>
        <v>1</v>
      </c>
    </row>
    <row r="617" spans="1:5" hidden="1" x14ac:dyDescent="0.6">
      <c r="A617" s="7">
        <v>85662364791</v>
      </c>
      <c r="C617">
        <v>2</v>
      </c>
      <c r="D617">
        <v>2</v>
      </c>
      <c r="E617">
        <f t="shared" si="9"/>
        <v>1</v>
      </c>
    </row>
    <row r="618" spans="1:5" hidden="1" x14ac:dyDescent="0.6">
      <c r="A618" s="7">
        <v>85662365547</v>
      </c>
      <c r="C618">
        <v>1</v>
      </c>
      <c r="D618">
        <v>1</v>
      </c>
      <c r="E618">
        <f t="shared" si="9"/>
        <v>1</v>
      </c>
    </row>
    <row r="619" spans="1:5" hidden="1" x14ac:dyDescent="0.6">
      <c r="A619" s="7">
        <v>85663728636</v>
      </c>
      <c r="C619">
        <v>1</v>
      </c>
      <c r="D619">
        <v>1</v>
      </c>
      <c r="E619">
        <f t="shared" si="9"/>
        <v>1</v>
      </c>
    </row>
    <row r="620" spans="1:5" hidden="1" x14ac:dyDescent="0.6">
      <c r="A620" s="7">
        <v>85664708200</v>
      </c>
      <c r="C620">
        <v>2</v>
      </c>
      <c r="D620">
        <v>2</v>
      </c>
      <c r="E620">
        <f t="shared" si="9"/>
        <v>1</v>
      </c>
    </row>
    <row r="621" spans="1:5" hidden="1" x14ac:dyDescent="0.6">
      <c r="A621" s="7">
        <v>85671056582</v>
      </c>
      <c r="B621">
        <v>1</v>
      </c>
      <c r="D621">
        <v>1</v>
      </c>
      <c r="E621">
        <f t="shared" si="9"/>
        <v>1</v>
      </c>
    </row>
    <row r="622" spans="1:5" hidden="1" x14ac:dyDescent="0.6">
      <c r="A622" s="7">
        <v>85676984323</v>
      </c>
      <c r="C622">
        <v>1</v>
      </c>
      <c r="D622">
        <v>1</v>
      </c>
      <c r="E622">
        <f t="shared" si="9"/>
        <v>1</v>
      </c>
    </row>
    <row r="623" spans="1:5" hidden="1" x14ac:dyDescent="0.6">
      <c r="A623" s="7">
        <v>85680656544</v>
      </c>
      <c r="C623">
        <v>1</v>
      </c>
      <c r="D623">
        <v>1</v>
      </c>
      <c r="E623">
        <f t="shared" si="9"/>
        <v>1</v>
      </c>
    </row>
    <row r="624" spans="1:5" hidden="1" x14ac:dyDescent="0.6">
      <c r="A624" s="7">
        <v>85681348132</v>
      </c>
      <c r="C624">
        <v>2</v>
      </c>
      <c r="D624">
        <v>2</v>
      </c>
      <c r="E624">
        <f t="shared" si="9"/>
        <v>1</v>
      </c>
    </row>
    <row r="625" spans="1:5" hidden="1" x14ac:dyDescent="0.6">
      <c r="A625" s="7">
        <v>85681461838</v>
      </c>
      <c r="C625">
        <v>1</v>
      </c>
      <c r="D625">
        <v>1</v>
      </c>
      <c r="E625">
        <f t="shared" si="9"/>
        <v>1</v>
      </c>
    </row>
    <row r="626" spans="1:5" hidden="1" x14ac:dyDescent="0.6">
      <c r="A626" s="7">
        <v>85681568066</v>
      </c>
      <c r="C626">
        <v>1</v>
      </c>
      <c r="D626">
        <v>1</v>
      </c>
      <c r="E626">
        <f t="shared" si="9"/>
        <v>1</v>
      </c>
    </row>
    <row r="627" spans="1:5" hidden="1" x14ac:dyDescent="0.6">
      <c r="A627" s="7">
        <v>85681735120</v>
      </c>
      <c r="C627">
        <v>1</v>
      </c>
      <c r="D627">
        <v>1</v>
      </c>
      <c r="E627">
        <f t="shared" si="9"/>
        <v>1</v>
      </c>
    </row>
    <row r="628" spans="1:5" hidden="1" x14ac:dyDescent="0.6">
      <c r="A628" s="7">
        <v>85681921819</v>
      </c>
      <c r="C628">
        <v>1</v>
      </c>
      <c r="D628">
        <v>1</v>
      </c>
      <c r="E628">
        <f t="shared" si="9"/>
        <v>1</v>
      </c>
    </row>
    <row r="629" spans="1:5" hidden="1" x14ac:dyDescent="0.6">
      <c r="A629" s="7">
        <v>85685389129</v>
      </c>
      <c r="C629">
        <v>1</v>
      </c>
      <c r="D629">
        <v>1</v>
      </c>
      <c r="E629">
        <f t="shared" si="9"/>
        <v>1</v>
      </c>
    </row>
    <row r="630" spans="1:5" hidden="1" x14ac:dyDescent="0.6">
      <c r="A630" s="7">
        <v>85685771798</v>
      </c>
      <c r="C630">
        <v>2</v>
      </c>
      <c r="D630">
        <v>2</v>
      </c>
      <c r="E630">
        <f t="shared" si="9"/>
        <v>1</v>
      </c>
    </row>
    <row r="631" spans="1:5" hidden="1" x14ac:dyDescent="0.6">
      <c r="A631" s="7">
        <v>85687514626</v>
      </c>
      <c r="C631">
        <v>1</v>
      </c>
      <c r="D631">
        <v>1</v>
      </c>
      <c r="E631">
        <f t="shared" si="9"/>
        <v>1</v>
      </c>
    </row>
    <row r="632" spans="1:5" hidden="1" x14ac:dyDescent="0.6">
      <c r="A632" s="7">
        <v>85688265112</v>
      </c>
      <c r="C632">
        <v>1</v>
      </c>
      <c r="D632">
        <v>1</v>
      </c>
      <c r="E632">
        <f t="shared" si="9"/>
        <v>1</v>
      </c>
    </row>
    <row r="633" spans="1:5" hidden="1" x14ac:dyDescent="0.6">
      <c r="A633" s="7">
        <v>85688295534</v>
      </c>
      <c r="C633">
        <v>1</v>
      </c>
      <c r="D633">
        <v>1</v>
      </c>
      <c r="E633">
        <f t="shared" si="9"/>
        <v>1</v>
      </c>
    </row>
    <row r="634" spans="1:5" hidden="1" x14ac:dyDescent="0.6">
      <c r="A634" s="7">
        <v>85688749170</v>
      </c>
      <c r="C634">
        <v>1</v>
      </c>
      <c r="D634">
        <v>1</v>
      </c>
      <c r="E634">
        <f t="shared" si="9"/>
        <v>1</v>
      </c>
    </row>
    <row r="635" spans="1:5" hidden="1" x14ac:dyDescent="0.6">
      <c r="A635" s="7">
        <v>85691444356</v>
      </c>
      <c r="C635">
        <v>1</v>
      </c>
      <c r="D635">
        <v>1</v>
      </c>
      <c r="E635">
        <f t="shared" si="9"/>
        <v>1</v>
      </c>
    </row>
    <row r="636" spans="1:5" hidden="1" x14ac:dyDescent="0.6">
      <c r="A636" s="7">
        <v>85691462159</v>
      </c>
      <c r="B636">
        <v>1</v>
      </c>
      <c r="D636">
        <v>1</v>
      </c>
      <c r="E636">
        <f t="shared" si="9"/>
        <v>1</v>
      </c>
    </row>
    <row r="637" spans="1:5" hidden="1" x14ac:dyDescent="0.6">
      <c r="A637" s="7">
        <v>85693949036</v>
      </c>
      <c r="C637">
        <v>1</v>
      </c>
      <c r="D637">
        <v>1</v>
      </c>
      <c r="E637">
        <f t="shared" si="9"/>
        <v>1</v>
      </c>
    </row>
    <row r="638" spans="1:5" hidden="1" x14ac:dyDescent="0.6">
      <c r="A638" s="7">
        <v>85700142506</v>
      </c>
      <c r="C638">
        <v>1</v>
      </c>
      <c r="D638">
        <v>1</v>
      </c>
      <c r="E638">
        <f t="shared" si="9"/>
        <v>1</v>
      </c>
    </row>
    <row r="639" spans="1:5" hidden="1" x14ac:dyDescent="0.6">
      <c r="A639" s="7">
        <v>85700319745</v>
      </c>
      <c r="C639">
        <v>1</v>
      </c>
      <c r="D639">
        <v>1</v>
      </c>
      <c r="E639">
        <f t="shared" si="9"/>
        <v>1</v>
      </c>
    </row>
    <row r="640" spans="1:5" hidden="1" x14ac:dyDescent="0.6">
      <c r="A640" s="7">
        <v>85702956546</v>
      </c>
      <c r="C640">
        <v>1</v>
      </c>
      <c r="D640">
        <v>1</v>
      </c>
      <c r="E640">
        <f t="shared" si="9"/>
        <v>1</v>
      </c>
    </row>
    <row r="641" spans="1:5" hidden="1" x14ac:dyDescent="0.6">
      <c r="A641" s="7">
        <v>85702957211</v>
      </c>
      <c r="C641">
        <v>1</v>
      </c>
      <c r="D641">
        <v>1</v>
      </c>
      <c r="E641">
        <f t="shared" si="9"/>
        <v>1</v>
      </c>
    </row>
    <row r="642" spans="1:5" hidden="1" x14ac:dyDescent="0.6">
      <c r="A642" s="7">
        <v>85702958362</v>
      </c>
      <c r="C642">
        <v>1</v>
      </c>
      <c r="D642">
        <v>1</v>
      </c>
      <c r="E642">
        <f t="shared" si="9"/>
        <v>1</v>
      </c>
    </row>
    <row r="643" spans="1:5" hidden="1" x14ac:dyDescent="0.6">
      <c r="A643" s="7">
        <v>85702958419</v>
      </c>
      <c r="C643">
        <v>3</v>
      </c>
      <c r="D643">
        <v>3</v>
      </c>
      <c r="E643">
        <f t="shared" si="9"/>
        <v>1</v>
      </c>
    </row>
    <row r="644" spans="1:5" hidden="1" x14ac:dyDescent="0.6">
      <c r="A644" s="7">
        <v>85702958703</v>
      </c>
      <c r="C644">
        <v>1</v>
      </c>
      <c r="D644">
        <v>1</v>
      </c>
      <c r="E644">
        <f t="shared" si="9"/>
        <v>1</v>
      </c>
    </row>
    <row r="645" spans="1:5" hidden="1" x14ac:dyDescent="0.6">
      <c r="A645" s="7">
        <v>85702965062</v>
      </c>
      <c r="C645">
        <v>1</v>
      </c>
      <c r="D645">
        <v>1</v>
      </c>
      <c r="E645">
        <f t="shared" si="9"/>
        <v>1</v>
      </c>
    </row>
    <row r="646" spans="1:5" hidden="1" x14ac:dyDescent="0.6">
      <c r="A646" s="7">
        <v>85702965266</v>
      </c>
      <c r="B646">
        <v>1</v>
      </c>
      <c r="D646">
        <v>1</v>
      </c>
      <c r="E646">
        <f t="shared" ref="E646:E709" si="10">COUNT(B646:C646)</f>
        <v>1</v>
      </c>
    </row>
    <row r="647" spans="1:5" hidden="1" x14ac:dyDescent="0.6">
      <c r="A647" s="7">
        <v>85708676563</v>
      </c>
      <c r="C647">
        <v>1</v>
      </c>
      <c r="D647">
        <v>1</v>
      </c>
      <c r="E647">
        <f t="shared" si="10"/>
        <v>1</v>
      </c>
    </row>
    <row r="648" spans="1:5" hidden="1" x14ac:dyDescent="0.6">
      <c r="A648" s="7">
        <v>85713719058</v>
      </c>
      <c r="C648">
        <v>1</v>
      </c>
      <c r="D648">
        <v>1</v>
      </c>
      <c r="E648">
        <f t="shared" si="10"/>
        <v>1</v>
      </c>
    </row>
    <row r="649" spans="1:5" hidden="1" x14ac:dyDescent="0.6">
      <c r="A649" s="7">
        <v>85718283492</v>
      </c>
      <c r="C649">
        <v>1</v>
      </c>
      <c r="D649">
        <v>1</v>
      </c>
      <c r="E649">
        <f t="shared" si="10"/>
        <v>1</v>
      </c>
    </row>
    <row r="650" spans="1:5" hidden="1" x14ac:dyDescent="0.6">
      <c r="A650" s="7">
        <v>85721372570</v>
      </c>
      <c r="C650">
        <v>1</v>
      </c>
      <c r="D650">
        <v>1</v>
      </c>
      <c r="E650">
        <f t="shared" si="10"/>
        <v>1</v>
      </c>
    </row>
    <row r="651" spans="1:5" hidden="1" x14ac:dyDescent="0.6">
      <c r="A651" s="7">
        <v>85725907321</v>
      </c>
      <c r="C651">
        <v>1</v>
      </c>
      <c r="D651">
        <v>1</v>
      </c>
      <c r="E651">
        <f t="shared" si="10"/>
        <v>1</v>
      </c>
    </row>
    <row r="652" spans="1:5" hidden="1" x14ac:dyDescent="0.6">
      <c r="A652" s="7">
        <v>85736068552</v>
      </c>
      <c r="C652">
        <v>1</v>
      </c>
      <c r="D652">
        <v>1</v>
      </c>
      <c r="E652">
        <f t="shared" si="10"/>
        <v>1</v>
      </c>
    </row>
    <row r="653" spans="1:5" hidden="1" x14ac:dyDescent="0.6">
      <c r="A653" s="7">
        <v>85741714487</v>
      </c>
      <c r="C653">
        <v>1</v>
      </c>
      <c r="D653">
        <v>1</v>
      </c>
      <c r="E653">
        <f t="shared" si="10"/>
        <v>1</v>
      </c>
    </row>
    <row r="654" spans="1:5" hidden="1" x14ac:dyDescent="0.6">
      <c r="A654" s="7">
        <v>85745468764</v>
      </c>
      <c r="B654">
        <v>1</v>
      </c>
      <c r="D654">
        <v>1</v>
      </c>
      <c r="E654">
        <f t="shared" si="10"/>
        <v>1</v>
      </c>
    </row>
    <row r="655" spans="1:5" hidden="1" x14ac:dyDescent="0.6">
      <c r="A655" s="7">
        <v>85747912915</v>
      </c>
      <c r="C655">
        <v>1</v>
      </c>
      <c r="D655">
        <v>1</v>
      </c>
      <c r="E655">
        <f t="shared" si="10"/>
        <v>1</v>
      </c>
    </row>
    <row r="656" spans="1:5" hidden="1" x14ac:dyDescent="0.6">
      <c r="A656" s="7">
        <v>85752325330</v>
      </c>
      <c r="B656">
        <v>1</v>
      </c>
      <c r="D656">
        <v>1</v>
      </c>
      <c r="E656">
        <f t="shared" si="10"/>
        <v>1</v>
      </c>
    </row>
    <row r="657" spans="1:5" hidden="1" x14ac:dyDescent="0.6">
      <c r="A657" s="7">
        <v>85755120714</v>
      </c>
      <c r="C657">
        <v>1</v>
      </c>
      <c r="D657">
        <v>1</v>
      </c>
      <c r="E657">
        <f t="shared" si="10"/>
        <v>1</v>
      </c>
    </row>
    <row r="658" spans="1:5" hidden="1" x14ac:dyDescent="0.6">
      <c r="A658" s="7">
        <v>85760411264</v>
      </c>
      <c r="C658">
        <v>1</v>
      </c>
      <c r="D658">
        <v>1</v>
      </c>
      <c r="E658">
        <f t="shared" si="10"/>
        <v>1</v>
      </c>
    </row>
    <row r="659" spans="1:5" hidden="1" x14ac:dyDescent="0.6">
      <c r="A659" s="7">
        <v>85763218372</v>
      </c>
      <c r="C659">
        <v>1</v>
      </c>
      <c r="D659">
        <v>1</v>
      </c>
      <c r="E659">
        <f t="shared" si="10"/>
        <v>1</v>
      </c>
    </row>
    <row r="660" spans="1:5" hidden="1" x14ac:dyDescent="0.6">
      <c r="A660" s="7">
        <v>85765594820</v>
      </c>
      <c r="C660">
        <v>1</v>
      </c>
      <c r="D660">
        <v>1</v>
      </c>
      <c r="E660">
        <f t="shared" si="10"/>
        <v>1</v>
      </c>
    </row>
    <row r="661" spans="1:5" hidden="1" x14ac:dyDescent="0.6">
      <c r="A661" s="7">
        <v>85768985301</v>
      </c>
      <c r="C661">
        <v>1</v>
      </c>
      <c r="D661">
        <v>1</v>
      </c>
      <c r="E661">
        <f t="shared" si="10"/>
        <v>1</v>
      </c>
    </row>
    <row r="662" spans="1:5" hidden="1" x14ac:dyDescent="0.6">
      <c r="A662" s="7">
        <v>85769627480</v>
      </c>
      <c r="C662">
        <v>1</v>
      </c>
      <c r="D662">
        <v>1</v>
      </c>
      <c r="E662">
        <f t="shared" si="10"/>
        <v>1</v>
      </c>
    </row>
    <row r="663" spans="1:5" hidden="1" x14ac:dyDescent="0.6">
      <c r="A663" s="7">
        <v>85774451983</v>
      </c>
      <c r="C663">
        <v>1</v>
      </c>
      <c r="D663">
        <v>1</v>
      </c>
      <c r="E663">
        <f t="shared" si="10"/>
        <v>1</v>
      </c>
    </row>
    <row r="664" spans="1:5" hidden="1" x14ac:dyDescent="0.6">
      <c r="A664" s="7">
        <v>85774452002</v>
      </c>
      <c r="B664">
        <v>1</v>
      </c>
      <c r="D664">
        <v>1</v>
      </c>
      <c r="E664">
        <f t="shared" si="10"/>
        <v>1</v>
      </c>
    </row>
    <row r="665" spans="1:5" hidden="1" x14ac:dyDescent="0.6">
      <c r="A665" s="7">
        <v>85774452557</v>
      </c>
      <c r="C665">
        <v>1</v>
      </c>
      <c r="D665">
        <v>1</v>
      </c>
      <c r="E665">
        <f t="shared" si="10"/>
        <v>1</v>
      </c>
    </row>
    <row r="666" spans="1:5" hidden="1" x14ac:dyDescent="0.6">
      <c r="A666" s="7">
        <v>85774452670</v>
      </c>
      <c r="C666">
        <v>1</v>
      </c>
      <c r="D666">
        <v>1</v>
      </c>
      <c r="E666">
        <f t="shared" si="10"/>
        <v>1</v>
      </c>
    </row>
    <row r="667" spans="1:5" hidden="1" x14ac:dyDescent="0.6">
      <c r="A667" s="7">
        <v>85774453185</v>
      </c>
      <c r="C667">
        <v>1</v>
      </c>
      <c r="D667">
        <v>1</v>
      </c>
      <c r="E667">
        <f t="shared" si="10"/>
        <v>1</v>
      </c>
    </row>
    <row r="668" spans="1:5" hidden="1" x14ac:dyDescent="0.6">
      <c r="A668" s="7">
        <v>85774454906</v>
      </c>
      <c r="C668">
        <v>2</v>
      </c>
      <c r="D668">
        <v>2</v>
      </c>
      <c r="E668">
        <f t="shared" si="10"/>
        <v>1</v>
      </c>
    </row>
    <row r="669" spans="1:5" hidden="1" x14ac:dyDescent="0.6">
      <c r="A669" s="7">
        <v>85786878284</v>
      </c>
      <c r="C669">
        <v>2</v>
      </c>
      <c r="D669">
        <v>2</v>
      </c>
      <c r="E669">
        <f t="shared" si="10"/>
        <v>1</v>
      </c>
    </row>
    <row r="670" spans="1:5" hidden="1" x14ac:dyDescent="0.6">
      <c r="A670" s="7">
        <v>85786887914</v>
      </c>
      <c r="C670">
        <v>1</v>
      </c>
      <c r="D670">
        <v>1</v>
      </c>
      <c r="E670">
        <f t="shared" si="10"/>
        <v>1</v>
      </c>
    </row>
    <row r="671" spans="1:5" hidden="1" x14ac:dyDescent="0.6">
      <c r="A671" s="7">
        <v>85788382762</v>
      </c>
      <c r="C671">
        <v>1</v>
      </c>
      <c r="D671">
        <v>1</v>
      </c>
      <c r="E671">
        <f t="shared" si="10"/>
        <v>1</v>
      </c>
    </row>
    <row r="672" spans="1:5" hidden="1" x14ac:dyDescent="0.6">
      <c r="A672" s="7">
        <v>85792905992</v>
      </c>
      <c r="C672">
        <v>1</v>
      </c>
      <c r="D672">
        <v>1</v>
      </c>
      <c r="E672">
        <f t="shared" si="10"/>
        <v>1</v>
      </c>
    </row>
    <row r="673" spans="1:5" hidden="1" x14ac:dyDescent="0.6">
      <c r="A673" s="7">
        <v>85793065075</v>
      </c>
      <c r="C673">
        <v>1</v>
      </c>
      <c r="D673">
        <v>1</v>
      </c>
      <c r="E673">
        <f t="shared" si="10"/>
        <v>1</v>
      </c>
    </row>
    <row r="674" spans="1:5" hidden="1" x14ac:dyDescent="0.6">
      <c r="A674" s="7">
        <v>85796291647</v>
      </c>
      <c r="C674">
        <v>2</v>
      </c>
      <c r="D674">
        <v>2</v>
      </c>
      <c r="E674">
        <f t="shared" si="10"/>
        <v>1</v>
      </c>
    </row>
    <row r="675" spans="1:5" hidden="1" x14ac:dyDescent="0.6">
      <c r="A675" s="7">
        <v>85807637837</v>
      </c>
      <c r="C675">
        <v>1</v>
      </c>
      <c r="D675">
        <v>1</v>
      </c>
      <c r="E675">
        <f t="shared" si="10"/>
        <v>1</v>
      </c>
    </row>
    <row r="676" spans="1:5" hidden="1" x14ac:dyDescent="0.6">
      <c r="A676" s="7">
        <v>85812519374</v>
      </c>
      <c r="C676">
        <v>1</v>
      </c>
      <c r="D676">
        <v>1</v>
      </c>
      <c r="E676">
        <f t="shared" si="10"/>
        <v>1</v>
      </c>
    </row>
    <row r="677" spans="1:5" hidden="1" x14ac:dyDescent="0.6">
      <c r="A677" s="7">
        <v>85812539345</v>
      </c>
      <c r="C677">
        <v>1</v>
      </c>
      <c r="D677">
        <v>1</v>
      </c>
      <c r="E677">
        <f t="shared" si="10"/>
        <v>1</v>
      </c>
    </row>
    <row r="678" spans="1:5" hidden="1" x14ac:dyDescent="0.6">
      <c r="A678" s="7">
        <v>85822047975</v>
      </c>
      <c r="C678">
        <v>1</v>
      </c>
      <c r="D678">
        <v>1</v>
      </c>
      <c r="E678">
        <f t="shared" si="10"/>
        <v>1</v>
      </c>
    </row>
    <row r="679" spans="1:5" hidden="1" x14ac:dyDescent="0.6">
      <c r="A679" s="7">
        <v>85823410997</v>
      </c>
      <c r="B679">
        <v>1</v>
      </c>
      <c r="D679">
        <v>1</v>
      </c>
      <c r="E679">
        <f t="shared" si="10"/>
        <v>1</v>
      </c>
    </row>
    <row r="680" spans="1:5" hidden="1" x14ac:dyDescent="0.6">
      <c r="A680" s="7">
        <v>85824972864</v>
      </c>
      <c r="C680">
        <v>1</v>
      </c>
      <c r="D680">
        <v>1</v>
      </c>
      <c r="E680">
        <f t="shared" si="10"/>
        <v>1</v>
      </c>
    </row>
    <row r="681" spans="1:5" hidden="1" x14ac:dyDescent="0.6">
      <c r="A681" s="7">
        <v>85830446902</v>
      </c>
      <c r="C681">
        <v>1</v>
      </c>
      <c r="D681">
        <v>1</v>
      </c>
      <c r="E681">
        <f t="shared" si="10"/>
        <v>1</v>
      </c>
    </row>
    <row r="682" spans="1:5" hidden="1" x14ac:dyDescent="0.6">
      <c r="A682" s="7">
        <v>85830784044</v>
      </c>
      <c r="C682">
        <v>1</v>
      </c>
      <c r="D682">
        <v>1</v>
      </c>
      <c r="E682">
        <f t="shared" si="10"/>
        <v>1</v>
      </c>
    </row>
    <row r="683" spans="1:5" hidden="1" x14ac:dyDescent="0.6">
      <c r="A683" s="7">
        <v>85832906562</v>
      </c>
      <c r="C683">
        <v>1</v>
      </c>
      <c r="D683">
        <v>1</v>
      </c>
      <c r="E683">
        <f t="shared" si="10"/>
        <v>1</v>
      </c>
    </row>
    <row r="684" spans="1:5" hidden="1" x14ac:dyDescent="0.6">
      <c r="A684" s="7">
        <v>85833775796</v>
      </c>
      <c r="C684">
        <v>1</v>
      </c>
      <c r="D684">
        <v>1</v>
      </c>
      <c r="E684">
        <f t="shared" si="10"/>
        <v>1</v>
      </c>
    </row>
    <row r="685" spans="1:5" hidden="1" x14ac:dyDescent="0.6">
      <c r="A685" s="7">
        <v>85839364917</v>
      </c>
      <c r="B685">
        <v>1</v>
      </c>
      <c r="D685">
        <v>1</v>
      </c>
      <c r="E685">
        <f t="shared" si="10"/>
        <v>1</v>
      </c>
    </row>
    <row r="686" spans="1:5" hidden="1" x14ac:dyDescent="0.6">
      <c r="A686" s="7">
        <v>85839365740</v>
      </c>
      <c r="C686">
        <v>1</v>
      </c>
      <c r="D686">
        <v>1</v>
      </c>
      <c r="E686">
        <f t="shared" si="10"/>
        <v>1</v>
      </c>
    </row>
    <row r="687" spans="1:5" hidden="1" x14ac:dyDescent="0.6">
      <c r="A687" s="7">
        <v>85839366584</v>
      </c>
      <c r="C687">
        <v>1</v>
      </c>
      <c r="D687">
        <v>1</v>
      </c>
      <c r="E687">
        <f t="shared" si="10"/>
        <v>1</v>
      </c>
    </row>
    <row r="688" spans="1:5" hidden="1" x14ac:dyDescent="0.6">
      <c r="A688" s="7">
        <v>85839368253</v>
      </c>
      <c r="C688">
        <v>1</v>
      </c>
      <c r="D688">
        <v>1</v>
      </c>
      <c r="E688">
        <f t="shared" si="10"/>
        <v>1</v>
      </c>
    </row>
    <row r="689" spans="1:5" hidden="1" x14ac:dyDescent="0.6">
      <c r="A689" s="7">
        <v>85839369289</v>
      </c>
      <c r="C689">
        <v>1</v>
      </c>
      <c r="D689">
        <v>1</v>
      </c>
      <c r="E689">
        <f t="shared" si="10"/>
        <v>1</v>
      </c>
    </row>
    <row r="690" spans="1:5" hidden="1" x14ac:dyDescent="0.6">
      <c r="A690" s="7">
        <v>85841279709</v>
      </c>
      <c r="C690">
        <v>1</v>
      </c>
      <c r="D690">
        <v>1</v>
      </c>
      <c r="E690">
        <f t="shared" si="10"/>
        <v>1</v>
      </c>
    </row>
    <row r="691" spans="1:5" hidden="1" x14ac:dyDescent="0.6">
      <c r="A691" s="7">
        <v>85841733314</v>
      </c>
      <c r="C691">
        <v>2</v>
      </c>
      <c r="D691">
        <v>2</v>
      </c>
      <c r="E691">
        <f t="shared" si="10"/>
        <v>1</v>
      </c>
    </row>
    <row r="692" spans="1:5" hidden="1" x14ac:dyDescent="0.6">
      <c r="A692" s="7">
        <v>85845475959</v>
      </c>
      <c r="C692">
        <v>1</v>
      </c>
      <c r="D692">
        <v>1</v>
      </c>
      <c r="E692">
        <f t="shared" si="10"/>
        <v>1</v>
      </c>
    </row>
    <row r="693" spans="1:5" hidden="1" x14ac:dyDescent="0.6">
      <c r="A693" s="7">
        <v>85848857027</v>
      </c>
      <c r="C693">
        <v>1</v>
      </c>
      <c r="D693">
        <v>1</v>
      </c>
      <c r="E693">
        <f t="shared" si="10"/>
        <v>1</v>
      </c>
    </row>
    <row r="694" spans="1:5" hidden="1" x14ac:dyDescent="0.6">
      <c r="A694" s="7">
        <v>85849542684</v>
      </c>
      <c r="C694">
        <v>1</v>
      </c>
      <c r="D694">
        <v>1</v>
      </c>
      <c r="E694">
        <f t="shared" si="10"/>
        <v>1</v>
      </c>
    </row>
    <row r="695" spans="1:5" hidden="1" x14ac:dyDescent="0.6">
      <c r="A695" s="7">
        <v>85849681811</v>
      </c>
      <c r="C695">
        <v>1</v>
      </c>
      <c r="D695">
        <v>1</v>
      </c>
      <c r="E695">
        <f t="shared" si="10"/>
        <v>1</v>
      </c>
    </row>
    <row r="696" spans="1:5" hidden="1" x14ac:dyDescent="0.6">
      <c r="A696" s="7">
        <v>85851872040</v>
      </c>
      <c r="C696">
        <v>1</v>
      </c>
      <c r="D696">
        <v>1</v>
      </c>
      <c r="E696">
        <f t="shared" si="10"/>
        <v>1</v>
      </c>
    </row>
    <row r="697" spans="1:5" hidden="1" x14ac:dyDescent="0.6">
      <c r="A697" s="7">
        <v>85855106354</v>
      </c>
      <c r="C697">
        <v>1</v>
      </c>
      <c r="D697">
        <v>1</v>
      </c>
      <c r="E697">
        <f t="shared" si="10"/>
        <v>1</v>
      </c>
    </row>
    <row r="698" spans="1:5" hidden="1" x14ac:dyDescent="0.6">
      <c r="A698" s="7">
        <v>85856334131</v>
      </c>
      <c r="C698">
        <v>1</v>
      </c>
      <c r="D698">
        <v>1</v>
      </c>
      <c r="E698">
        <f t="shared" si="10"/>
        <v>1</v>
      </c>
    </row>
    <row r="699" spans="1:5" hidden="1" x14ac:dyDescent="0.6">
      <c r="A699" s="7">
        <v>85858857309</v>
      </c>
      <c r="C699">
        <v>1</v>
      </c>
      <c r="D699">
        <v>1</v>
      </c>
      <c r="E699">
        <f t="shared" si="10"/>
        <v>1</v>
      </c>
    </row>
    <row r="700" spans="1:5" hidden="1" x14ac:dyDescent="0.6">
      <c r="A700" s="7">
        <v>85859033016</v>
      </c>
      <c r="C700">
        <v>3</v>
      </c>
      <c r="D700">
        <v>3</v>
      </c>
      <c r="E700">
        <f t="shared" si="10"/>
        <v>1</v>
      </c>
    </row>
    <row r="701" spans="1:5" hidden="1" x14ac:dyDescent="0.6">
      <c r="A701" s="7">
        <v>85859892127</v>
      </c>
      <c r="C701">
        <v>1</v>
      </c>
      <c r="D701">
        <v>1</v>
      </c>
      <c r="E701">
        <f t="shared" si="10"/>
        <v>1</v>
      </c>
    </row>
    <row r="702" spans="1:5" hidden="1" x14ac:dyDescent="0.6">
      <c r="A702" s="7">
        <v>85860842322</v>
      </c>
      <c r="C702">
        <v>1</v>
      </c>
      <c r="D702">
        <v>1</v>
      </c>
      <c r="E702">
        <f t="shared" si="10"/>
        <v>1</v>
      </c>
    </row>
    <row r="703" spans="1:5" hidden="1" x14ac:dyDescent="0.6">
      <c r="A703" s="7">
        <v>85866357103</v>
      </c>
      <c r="C703">
        <v>1</v>
      </c>
      <c r="D703">
        <v>1</v>
      </c>
      <c r="E703">
        <f t="shared" si="10"/>
        <v>1</v>
      </c>
    </row>
    <row r="704" spans="1:5" hidden="1" x14ac:dyDescent="0.6">
      <c r="A704" s="7">
        <v>85867114884</v>
      </c>
      <c r="C704">
        <v>1</v>
      </c>
      <c r="D704">
        <v>1</v>
      </c>
      <c r="E704">
        <f t="shared" si="10"/>
        <v>1</v>
      </c>
    </row>
    <row r="705" spans="1:5" hidden="1" x14ac:dyDescent="0.6">
      <c r="A705" s="7">
        <v>85868157102</v>
      </c>
      <c r="C705">
        <v>1</v>
      </c>
      <c r="D705">
        <v>1</v>
      </c>
      <c r="E705">
        <f t="shared" si="10"/>
        <v>1</v>
      </c>
    </row>
    <row r="706" spans="1:5" hidden="1" x14ac:dyDescent="0.6">
      <c r="A706" s="7">
        <v>85872676381</v>
      </c>
      <c r="C706">
        <v>1</v>
      </c>
      <c r="D706">
        <v>1</v>
      </c>
      <c r="E706">
        <f t="shared" si="10"/>
        <v>1</v>
      </c>
    </row>
    <row r="707" spans="1:5" hidden="1" x14ac:dyDescent="0.6">
      <c r="A707" s="7">
        <v>85873404757</v>
      </c>
      <c r="C707">
        <v>1</v>
      </c>
      <c r="D707">
        <v>1</v>
      </c>
      <c r="E707">
        <f t="shared" si="10"/>
        <v>1</v>
      </c>
    </row>
    <row r="708" spans="1:5" hidden="1" x14ac:dyDescent="0.6">
      <c r="A708" s="7">
        <v>85875512830</v>
      </c>
      <c r="B708">
        <v>1</v>
      </c>
      <c r="D708">
        <v>1</v>
      </c>
      <c r="E708">
        <f t="shared" si="10"/>
        <v>1</v>
      </c>
    </row>
    <row r="709" spans="1:5" hidden="1" x14ac:dyDescent="0.6">
      <c r="A709" s="7">
        <v>85881379615</v>
      </c>
      <c r="C709">
        <v>1</v>
      </c>
      <c r="D709">
        <v>1</v>
      </c>
      <c r="E709">
        <f t="shared" si="10"/>
        <v>1</v>
      </c>
    </row>
    <row r="710" spans="1:5" hidden="1" x14ac:dyDescent="0.6">
      <c r="A710" s="7">
        <v>85883621689</v>
      </c>
      <c r="C710">
        <v>1</v>
      </c>
      <c r="D710">
        <v>1</v>
      </c>
      <c r="E710">
        <f t="shared" ref="E710:E773" si="11">COUNT(B710:C710)</f>
        <v>1</v>
      </c>
    </row>
    <row r="711" spans="1:5" hidden="1" x14ac:dyDescent="0.6">
      <c r="A711" s="7">
        <v>85884304613</v>
      </c>
      <c r="C711">
        <v>2</v>
      </c>
      <c r="D711">
        <v>2</v>
      </c>
      <c r="E711">
        <f t="shared" si="11"/>
        <v>1</v>
      </c>
    </row>
    <row r="712" spans="1:5" hidden="1" x14ac:dyDescent="0.6">
      <c r="A712" s="7">
        <v>85885457706</v>
      </c>
      <c r="C712">
        <v>1</v>
      </c>
      <c r="D712">
        <v>1</v>
      </c>
      <c r="E712">
        <f t="shared" si="11"/>
        <v>1</v>
      </c>
    </row>
    <row r="713" spans="1:5" hidden="1" x14ac:dyDescent="0.6">
      <c r="A713" s="7">
        <v>85889072255</v>
      </c>
      <c r="C713">
        <v>1</v>
      </c>
      <c r="D713">
        <v>1</v>
      </c>
      <c r="E713">
        <f t="shared" si="11"/>
        <v>1</v>
      </c>
    </row>
    <row r="714" spans="1:5" hidden="1" x14ac:dyDescent="0.6">
      <c r="A714" s="7">
        <v>85895001081</v>
      </c>
      <c r="C714">
        <v>1</v>
      </c>
      <c r="D714">
        <v>1</v>
      </c>
      <c r="E714">
        <f t="shared" si="11"/>
        <v>1</v>
      </c>
    </row>
    <row r="715" spans="1:5" hidden="1" x14ac:dyDescent="0.6">
      <c r="A715" s="7">
        <v>85900650125</v>
      </c>
      <c r="C715">
        <v>1</v>
      </c>
      <c r="D715">
        <v>1</v>
      </c>
      <c r="E715">
        <f t="shared" si="11"/>
        <v>1</v>
      </c>
    </row>
    <row r="716" spans="1:5" hidden="1" x14ac:dyDescent="0.6">
      <c r="A716" s="7">
        <v>85905729783</v>
      </c>
      <c r="C716">
        <v>1</v>
      </c>
      <c r="D716">
        <v>1</v>
      </c>
      <c r="E716">
        <f t="shared" si="11"/>
        <v>1</v>
      </c>
    </row>
    <row r="717" spans="1:5" hidden="1" x14ac:dyDescent="0.6">
      <c r="A717" s="7">
        <v>85906293440</v>
      </c>
      <c r="C717">
        <v>1</v>
      </c>
      <c r="D717">
        <v>1</v>
      </c>
      <c r="E717">
        <f t="shared" si="11"/>
        <v>1</v>
      </c>
    </row>
    <row r="718" spans="1:5" hidden="1" x14ac:dyDescent="0.6">
      <c r="A718" s="7">
        <v>85906711083</v>
      </c>
      <c r="C718">
        <v>2</v>
      </c>
      <c r="D718">
        <v>2</v>
      </c>
      <c r="E718">
        <f t="shared" si="11"/>
        <v>1</v>
      </c>
    </row>
    <row r="719" spans="1:5" hidden="1" x14ac:dyDescent="0.6">
      <c r="A719" s="7">
        <v>85911887541</v>
      </c>
      <c r="C719">
        <v>1</v>
      </c>
      <c r="D719">
        <v>1</v>
      </c>
      <c r="E719">
        <f t="shared" si="11"/>
        <v>1</v>
      </c>
    </row>
    <row r="720" spans="1:5" hidden="1" x14ac:dyDescent="0.6">
      <c r="A720" s="7">
        <v>85914040568</v>
      </c>
      <c r="C720">
        <v>1</v>
      </c>
      <c r="D720">
        <v>1</v>
      </c>
      <c r="E720">
        <f t="shared" si="11"/>
        <v>1</v>
      </c>
    </row>
    <row r="721" spans="1:5" hidden="1" x14ac:dyDescent="0.6">
      <c r="A721" s="7">
        <v>85914040783</v>
      </c>
      <c r="C721">
        <v>1</v>
      </c>
      <c r="D721">
        <v>1</v>
      </c>
      <c r="E721">
        <f t="shared" si="11"/>
        <v>1</v>
      </c>
    </row>
    <row r="722" spans="1:5" hidden="1" x14ac:dyDescent="0.6">
      <c r="A722" s="7">
        <v>85914041313</v>
      </c>
      <c r="C722">
        <v>1</v>
      </c>
      <c r="D722">
        <v>1</v>
      </c>
      <c r="E722">
        <f t="shared" si="11"/>
        <v>1</v>
      </c>
    </row>
    <row r="723" spans="1:5" hidden="1" x14ac:dyDescent="0.6">
      <c r="A723" s="7">
        <v>85914077123</v>
      </c>
      <c r="C723">
        <v>1</v>
      </c>
      <c r="D723">
        <v>1</v>
      </c>
      <c r="E723">
        <f t="shared" si="11"/>
        <v>1</v>
      </c>
    </row>
    <row r="724" spans="1:5" hidden="1" x14ac:dyDescent="0.6">
      <c r="A724" s="7">
        <v>85914077167</v>
      </c>
      <c r="C724">
        <v>1</v>
      </c>
      <c r="D724">
        <v>1</v>
      </c>
      <c r="E724">
        <f t="shared" si="11"/>
        <v>1</v>
      </c>
    </row>
    <row r="725" spans="1:5" hidden="1" x14ac:dyDescent="0.6">
      <c r="A725" s="7">
        <v>85914078740</v>
      </c>
      <c r="C725">
        <v>1</v>
      </c>
      <c r="D725">
        <v>1</v>
      </c>
      <c r="E725">
        <f t="shared" si="11"/>
        <v>1</v>
      </c>
    </row>
    <row r="726" spans="1:5" hidden="1" x14ac:dyDescent="0.6">
      <c r="A726" s="7">
        <v>85914080158</v>
      </c>
      <c r="C726">
        <v>1</v>
      </c>
      <c r="D726">
        <v>1</v>
      </c>
      <c r="E726">
        <f t="shared" si="11"/>
        <v>1</v>
      </c>
    </row>
    <row r="727" spans="1:5" hidden="1" x14ac:dyDescent="0.6">
      <c r="A727" s="7">
        <v>85916445086</v>
      </c>
      <c r="C727">
        <v>1</v>
      </c>
      <c r="D727">
        <v>1</v>
      </c>
      <c r="E727">
        <f t="shared" si="11"/>
        <v>1</v>
      </c>
    </row>
    <row r="728" spans="1:5" hidden="1" x14ac:dyDescent="0.6">
      <c r="A728" s="7">
        <v>85919598732</v>
      </c>
      <c r="C728">
        <v>1</v>
      </c>
      <c r="D728">
        <v>1</v>
      </c>
      <c r="E728">
        <f t="shared" si="11"/>
        <v>1</v>
      </c>
    </row>
    <row r="729" spans="1:5" hidden="1" x14ac:dyDescent="0.6">
      <c r="A729" s="7">
        <v>85919738748</v>
      </c>
      <c r="C729">
        <v>2</v>
      </c>
      <c r="D729">
        <v>2</v>
      </c>
      <c r="E729">
        <f t="shared" si="11"/>
        <v>1</v>
      </c>
    </row>
    <row r="730" spans="1:5" hidden="1" x14ac:dyDescent="0.6">
      <c r="A730" s="7">
        <v>85921999717</v>
      </c>
      <c r="C730">
        <v>1</v>
      </c>
      <c r="D730">
        <v>1</v>
      </c>
      <c r="E730">
        <f t="shared" si="11"/>
        <v>1</v>
      </c>
    </row>
    <row r="731" spans="1:5" hidden="1" x14ac:dyDescent="0.6">
      <c r="A731" s="7">
        <v>85927128835</v>
      </c>
      <c r="C731">
        <v>1</v>
      </c>
      <c r="D731">
        <v>1</v>
      </c>
      <c r="E731">
        <f t="shared" si="11"/>
        <v>1</v>
      </c>
    </row>
    <row r="732" spans="1:5" hidden="1" x14ac:dyDescent="0.6">
      <c r="A732" s="7">
        <v>85927606018</v>
      </c>
      <c r="C732">
        <v>1</v>
      </c>
      <c r="D732">
        <v>1</v>
      </c>
      <c r="E732">
        <f t="shared" si="11"/>
        <v>1</v>
      </c>
    </row>
    <row r="733" spans="1:5" hidden="1" x14ac:dyDescent="0.6">
      <c r="A733" s="7">
        <v>85938646785</v>
      </c>
      <c r="C733">
        <v>1</v>
      </c>
      <c r="D733">
        <v>1</v>
      </c>
      <c r="E733">
        <f t="shared" si="11"/>
        <v>1</v>
      </c>
    </row>
    <row r="734" spans="1:5" hidden="1" x14ac:dyDescent="0.6">
      <c r="A734" s="7">
        <v>85946779293</v>
      </c>
      <c r="C734">
        <v>2</v>
      </c>
      <c r="D734">
        <v>2</v>
      </c>
      <c r="E734">
        <f t="shared" si="11"/>
        <v>1</v>
      </c>
    </row>
    <row r="735" spans="1:5" hidden="1" x14ac:dyDescent="0.6">
      <c r="A735" s="7">
        <v>85947065222</v>
      </c>
      <c r="C735">
        <v>2</v>
      </c>
      <c r="D735">
        <v>2</v>
      </c>
      <c r="E735">
        <f t="shared" si="11"/>
        <v>1</v>
      </c>
    </row>
    <row r="736" spans="1:5" hidden="1" x14ac:dyDescent="0.6">
      <c r="A736" s="7">
        <v>85947065958</v>
      </c>
      <c r="C736">
        <v>1</v>
      </c>
      <c r="D736">
        <v>1</v>
      </c>
      <c r="E736">
        <f t="shared" si="11"/>
        <v>1</v>
      </c>
    </row>
    <row r="737" spans="1:5" hidden="1" x14ac:dyDescent="0.6">
      <c r="A737" s="7">
        <v>85947068085</v>
      </c>
      <c r="C737">
        <v>1</v>
      </c>
      <c r="D737">
        <v>1</v>
      </c>
      <c r="E737">
        <f t="shared" si="11"/>
        <v>1</v>
      </c>
    </row>
    <row r="738" spans="1:5" hidden="1" x14ac:dyDescent="0.6">
      <c r="A738" s="7">
        <v>85947069736</v>
      </c>
      <c r="C738">
        <v>1</v>
      </c>
      <c r="D738">
        <v>1</v>
      </c>
      <c r="E738">
        <f t="shared" si="11"/>
        <v>1</v>
      </c>
    </row>
    <row r="739" spans="1:5" hidden="1" x14ac:dyDescent="0.6">
      <c r="A739" s="7">
        <v>85947069963</v>
      </c>
      <c r="C739">
        <v>2</v>
      </c>
      <c r="D739">
        <v>2</v>
      </c>
      <c r="E739">
        <f t="shared" si="11"/>
        <v>1</v>
      </c>
    </row>
    <row r="740" spans="1:5" hidden="1" x14ac:dyDescent="0.6">
      <c r="A740" s="7">
        <v>85947070537</v>
      </c>
      <c r="C740">
        <v>1</v>
      </c>
      <c r="D740">
        <v>1</v>
      </c>
      <c r="E740">
        <f t="shared" si="11"/>
        <v>1</v>
      </c>
    </row>
    <row r="741" spans="1:5" hidden="1" x14ac:dyDescent="0.6">
      <c r="A741" s="7">
        <v>85947070843</v>
      </c>
      <c r="C741">
        <v>1</v>
      </c>
      <c r="D741">
        <v>1</v>
      </c>
      <c r="E741">
        <f t="shared" si="11"/>
        <v>1</v>
      </c>
    </row>
    <row r="742" spans="1:5" hidden="1" x14ac:dyDescent="0.6">
      <c r="A742" s="7">
        <v>85947073049</v>
      </c>
      <c r="C742">
        <v>1</v>
      </c>
      <c r="D742">
        <v>1</v>
      </c>
      <c r="E742">
        <f t="shared" si="11"/>
        <v>1</v>
      </c>
    </row>
    <row r="743" spans="1:5" hidden="1" x14ac:dyDescent="0.6">
      <c r="A743" s="7">
        <v>85947074214</v>
      </c>
      <c r="C743">
        <v>1</v>
      </c>
      <c r="D743">
        <v>1</v>
      </c>
      <c r="E743">
        <f t="shared" si="11"/>
        <v>1</v>
      </c>
    </row>
    <row r="744" spans="1:5" hidden="1" x14ac:dyDescent="0.6">
      <c r="A744" s="7">
        <v>85947074463</v>
      </c>
      <c r="C744">
        <v>1</v>
      </c>
      <c r="D744">
        <v>1</v>
      </c>
      <c r="E744">
        <f t="shared" si="11"/>
        <v>1</v>
      </c>
    </row>
    <row r="745" spans="1:5" hidden="1" x14ac:dyDescent="0.6">
      <c r="A745" s="7">
        <v>85948248411</v>
      </c>
      <c r="C745">
        <v>1</v>
      </c>
      <c r="D745">
        <v>1</v>
      </c>
      <c r="E745">
        <f t="shared" si="11"/>
        <v>1</v>
      </c>
    </row>
    <row r="746" spans="1:5" hidden="1" x14ac:dyDescent="0.6">
      <c r="A746" s="7">
        <v>85949499098</v>
      </c>
      <c r="C746">
        <v>1</v>
      </c>
      <c r="D746">
        <v>1</v>
      </c>
      <c r="E746">
        <f t="shared" si="11"/>
        <v>1</v>
      </c>
    </row>
    <row r="747" spans="1:5" hidden="1" x14ac:dyDescent="0.6">
      <c r="A747" s="7">
        <v>85951484805</v>
      </c>
      <c r="C747">
        <v>3</v>
      </c>
      <c r="D747">
        <v>3</v>
      </c>
      <c r="E747">
        <f t="shared" si="11"/>
        <v>1</v>
      </c>
    </row>
    <row r="748" spans="1:5" hidden="1" x14ac:dyDescent="0.6">
      <c r="A748" s="7">
        <v>85953287157</v>
      </c>
      <c r="C748">
        <v>2</v>
      </c>
      <c r="D748">
        <v>2</v>
      </c>
      <c r="E748">
        <f t="shared" si="11"/>
        <v>1</v>
      </c>
    </row>
    <row r="749" spans="1:5" hidden="1" x14ac:dyDescent="0.6">
      <c r="A749" s="7">
        <v>85955331569</v>
      </c>
      <c r="C749">
        <v>1</v>
      </c>
      <c r="D749">
        <v>1</v>
      </c>
      <c r="E749">
        <f t="shared" si="11"/>
        <v>1</v>
      </c>
    </row>
    <row r="750" spans="1:5" hidden="1" x14ac:dyDescent="0.6">
      <c r="A750" s="7">
        <v>85956481026</v>
      </c>
      <c r="C750">
        <v>1</v>
      </c>
      <c r="D750">
        <v>1</v>
      </c>
      <c r="E750">
        <f t="shared" si="11"/>
        <v>1</v>
      </c>
    </row>
    <row r="751" spans="1:5" hidden="1" x14ac:dyDescent="0.6">
      <c r="A751" s="7">
        <v>85967834854</v>
      </c>
      <c r="C751">
        <v>1</v>
      </c>
      <c r="D751">
        <v>1</v>
      </c>
      <c r="E751">
        <f t="shared" si="11"/>
        <v>1</v>
      </c>
    </row>
    <row r="752" spans="1:5" hidden="1" x14ac:dyDescent="0.6">
      <c r="A752" s="7">
        <v>85970521776</v>
      </c>
      <c r="C752">
        <v>1</v>
      </c>
      <c r="D752">
        <v>1</v>
      </c>
      <c r="E752">
        <f t="shared" si="11"/>
        <v>1</v>
      </c>
    </row>
    <row r="753" spans="1:5" hidden="1" x14ac:dyDescent="0.6">
      <c r="A753" s="7">
        <v>85973510728</v>
      </c>
      <c r="C753">
        <v>2</v>
      </c>
      <c r="D753">
        <v>2</v>
      </c>
      <c r="E753">
        <f t="shared" si="11"/>
        <v>1</v>
      </c>
    </row>
    <row r="754" spans="1:5" hidden="1" x14ac:dyDescent="0.6">
      <c r="A754" s="7">
        <v>85976082120</v>
      </c>
      <c r="C754">
        <v>1</v>
      </c>
      <c r="D754">
        <v>1</v>
      </c>
      <c r="E754">
        <f t="shared" si="11"/>
        <v>1</v>
      </c>
    </row>
    <row r="755" spans="1:5" hidden="1" x14ac:dyDescent="0.6">
      <c r="A755" s="7">
        <v>85978178081</v>
      </c>
      <c r="C755">
        <v>1</v>
      </c>
      <c r="D755">
        <v>1</v>
      </c>
      <c r="E755">
        <f t="shared" si="11"/>
        <v>1</v>
      </c>
    </row>
    <row r="756" spans="1:5" hidden="1" x14ac:dyDescent="0.6">
      <c r="A756" s="7">
        <v>85980656677</v>
      </c>
      <c r="C756">
        <v>1</v>
      </c>
      <c r="D756">
        <v>1</v>
      </c>
      <c r="E756">
        <f t="shared" si="11"/>
        <v>1</v>
      </c>
    </row>
    <row r="757" spans="1:5" hidden="1" x14ac:dyDescent="0.6">
      <c r="A757" s="7">
        <v>85991451260</v>
      </c>
      <c r="C757">
        <v>1</v>
      </c>
      <c r="D757">
        <v>1</v>
      </c>
      <c r="E757">
        <f t="shared" si="11"/>
        <v>1</v>
      </c>
    </row>
    <row r="758" spans="1:5" hidden="1" x14ac:dyDescent="0.6">
      <c r="A758" s="7">
        <v>85993623910</v>
      </c>
      <c r="C758">
        <v>1</v>
      </c>
      <c r="D758">
        <v>1</v>
      </c>
      <c r="E758">
        <f t="shared" si="11"/>
        <v>1</v>
      </c>
    </row>
    <row r="759" spans="1:5" hidden="1" x14ac:dyDescent="0.6">
      <c r="A759" s="7">
        <v>86007053999</v>
      </c>
      <c r="C759">
        <v>1</v>
      </c>
      <c r="D759">
        <v>1</v>
      </c>
      <c r="E759">
        <f t="shared" si="11"/>
        <v>1</v>
      </c>
    </row>
    <row r="760" spans="1:5" hidden="1" x14ac:dyDescent="0.6">
      <c r="A760" s="7">
        <v>86010001605</v>
      </c>
      <c r="C760">
        <v>2</v>
      </c>
      <c r="D760">
        <v>2</v>
      </c>
      <c r="E760">
        <f t="shared" si="11"/>
        <v>1</v>
      </c>
    </row>
    <row r="761" spans="1:5" hidden="1" x14ac:dyDescent="0.6">
      <c r="A761" s="7">
        <v>86013130561</v>
      </c>
      <c r="C761">
        <v>1</v>
      </c>
      <c r="D761">
        <v>1</v>
      </c>
      <c r="E761">
        <f t="shared" si="11"/>
        <v>1</v>
      </c>
    </row>
    <row r="762" spans="1:5" hidden="1" x14ac:dyDescent="0.6">
      <c r="A762" s="7">
        <v>86013131826</v>
      </c>
      <c r="C762">
        <v>1</v>
      </c>
      <c r="D762">
        <v>1</v>
      </c>
      <c r="E762">
        <f t="shared" si="11"/>
        <v>1</v>
      </c>
    </row>
    <row r="763" spans="1:5" hidden="1" x14ac:dyDescent="0.6">
      <c r="A763" s="7">
        <v>86013132296</v>
      </c>
      <c r="C763">
        <v>1</v>
      </c>
      <c r="D763">
        <v>1</v>
      </c>
      <c r="E763">
        <f t="shared" si="11"/>
        <v>1</v>
      </c>
    </row>
    <row r="764" spans="1:5" hidden="1" x14ac:dyDescent="0.6">
      <c r="A764" s="7">
        <v>86013137760</v>
      </c>
      <c r="B764">
        <v>1</v>
      </c>
      <c r="D764">
        <v>1</v>
      </c>
      <c r="E764">
        <f t="shared" si="11"/>
        <v>1</v>
      </c>
    </row>
    <row r="765" spans="1:5" hidden="1" x14ac:dyDescent="0.6">
      <c r="A765" s="7">
        <v>86013139166</v>
      </c>
      <c r="C765">
        <v>1</v>
      </c>
      <c r="D765">
        <v>1</v>
      </c>
      <c r="E765">
        <f t="shared" si="11"/>
        <v>1</v>
      </c>
    </row>
    <row r="766" spans="1:5" hidden="1" x14ac:dyDescent="0.6">
      <c r="A766" s="7">
        <v>86013139803</v>
      </c>
      <c r="C766">
        <v>1</v>
      </c>
      <c r="D766">
        <v>1</v>
      </c>
      <c r="E766">
        <f t="shared" si="11"/>
        <v>1</v>
      </c>
    </row>
    <row r="767" spans="1:5" hidden="1" x14ac:dyDescent="0.6">
      <c r="A767" s="7">
        <v>86014363685</v>
      </c>
      <c r="C767">
        <v>1</v>
      </c>
      <c r="D767">
        <v>1</v>
      </c>
      <c r="E767">
        <f t="shared" si="11"/>
        <v>1</v>
      </c>
    </row>
    <row r="768" spans="1:5" hidden="1" x14ac:dyDescent="0.6">
      <c r="A768" s="7">
        <v>86019105732</v>
      </c>
      <c r="C768">
        <v>1</v>
      </c>
      <c r="D768">
        <v>1</v>
      </c>
      <c r="E768">
        <f t="shared" si="11"/>
        <v>1</v>
      </c>
    </row>
    <row r="769" spans="1:5" hidden="1" x14ac:dyDescent="0.6">
      <c r="A769" s="7">
        <v>86019109588</v>
      </c>
      <c r="C769">
        <v>2</v>
      </c>
      <c r="D769">
        <v>2</v>
      </c>
      <c r="E769">
        <f t="shared" si="11"/>
        <v>1</v>
      </c>
    </row>
    <row r="770" spans="1:5" hidden="1" x14ac:dyDescent="0.6">
      <c r="A770" s="7">
        <v>86020748623</v>
      </c>
      <c r="C770">
        <v>2</v>
      </c>
      <c r="D770">
        <v>2</v>
      </c>
      <c r="E770">
        <f t="shared" si="11"/>
        <v>1</v>
      </c>
    </row>
    <row r="771" spans="1:5" hidden="1" x14ac:dyDescent="0.6">
      <c r="A771" s="7">
        <v>86031235289</v>
      </c>
      <c r="C771">
        <v>1</v>
      </c>
      <c r="D771">
        <v>1</v>
      </c>
      <c r="E771">
        <f t="shared" si="11"/>
        <v>1</v>
      </c>
    </row>
    <row r="772" spans="1:5" hidden="1" x14ac:dyDescent="0.6">
      <c r="A772" s="7">
        <v>86031237661</v>
      </c>
      <c r="C772">
        <v>1</v>
      </c>
      <c r="D772">
        <v>1</v>
      </c>
      <c r="E772">
        <f t="shared" si="11"/>
        <v>1</v>
      </c>
    </row>
    <row r="773" spans="1:5" hidden="1" x14ac:dyDescent="0.6">
      <c r="A773" s="7">
        <v>86031237978</v>
      </c>
      <c r="C773">
        <v>1</v>
      </c>
      <c r="D773">
        <v>1</v>
      </c>
      <c r="E773">
        <f t="shared" si="11"/>
        <v>1</v>
      </c>
    </row>
    <row r="774" spans="1:5" hidden="1" x14ac:dyDescent="0.6">
      <c r="A774" s="7">
        <v>86031399270</v>
      </c>
      <c r="B774">
        <v>1</v>
      </c>
      <c r="D774">
        <v>1</v>
      </c>
      <c r="E774">
        <f t="shared" ref="E774:E837" si="12">COUNT(B774:C774)</f>
        <v>1</v>
      </c>
    </row>
    <row r="775" spans="1:5" hidden="1" x14ac:dyDescent="0.6">
      <c r="A775" s="7">
        <v>86031478787</v>
      </c>
      <c r="B775">
        <v>1</v>
      </c>
      <c r="D775">
        <v>1</v>
      </c>
      <c r="E775">
        <f t="shared" si="12"/>
        <v>1</v>
      </c>
    </row>
    <row r="776" spans="1:5" hidden="1" x14ac:dyDescent="0.6">
      <c r="A776" s="7">
        <v>86032981452</v>
      </c>
      <c r="C776">
        <v>1</v>
      </c>
      <c r="D776">
        <v>1</v>
      </c>
      <c r="E776">
        <f t="shared" si="12"/>
        <v>1</v>
      </c>
    </row>
    <row r="777" spans="1:5" hidden="1" x14ac:dyDescent="0.6">
      <c r="A777" s="7">
        <v>86035665604</v>
      </c>
      <c r="B777">
        <v>1</v>
      </c>
      <c r="D777">
        <v>1</v>
      </c>
      <c r="E777">
        <f t="shared" si="12"/>
        <v>1</v>
      </c>
    </row>
    <row r="778" spans="1:5" hidden="1" x14ac:dyDescent="0.6">
      <c r="A778" s="7">
        <v>86036829233</v>
      </c>
      <c r="C778">
        <v>1</v>
      </c>
      <c r="D778">
        <v>1</v>
      </c>
      <c r="E778">
        <f t="shared" si="12"/>
        <v>1</v>
      </c>
    </row>
    <row r="779" spans="1:5" hidden="1" x14ac:dyDescent="0.6">
      <c r="A779" s="7">
        <v>86036829459</v>
      </c>
      <c r="B779">
        <v>1</v>
      </c>
      <c r="D779">
        <v>1</v>
      </c>
      <c r="E779">
        <f t="shared" si="12"/>
        <v>1</v>
      </c>
    </row>
    <row r="780" spans="1:5" hidden="1" x14ac:dyDescent="0.6">
      <c r="A780" s="7">
        <v>86043035693</v>
      </c>
      <c r="C780">
        <v>1</v>
      </c>
      <c r="D780">
        <v>1</v>
      </c>
      <c r="E780">
        <f t="shared" si="12"/>
        <v>1</v>
      </c>
    </row>
    <row r="781" spans="1:5" hidden="1" x14ac:dyDescent="0.6">
      <c r="A781" s="7">
        <v>86051230219</v>
      </c>
      <c r="C781">
        <v>1</v>
      </c>
      <c r="D781">
        <v>1</v>
      </c>
      <c r="E781">
        <f t="shared" si="12"/>
        <v>1</v>
      </c>
    </row>
    <row r="782" spans="1:5" hidden="1" x14ac:dyDescent="0.6">
      <c r="A782" s="7">
        <v>86051230865</v>
      </c>
      <c r="B782">
        <v>1</v>
      </c>
      <c r="D782">
        <v>1</v>
      </c>
      <c r="E782">
        <f t="shared" si="12"/>
        <v>1</v>
      </c>
    </row>
    <row r="783" spans="1:5" hidden="1" x14ac:dyDescent="0.6">
      <c r="A783" s="7">
        <v>86051231213</v>
      </c>
      <c r="B783">
        <v>1</v>
      </c>
      <c r="D783">
        <v>1</v>
      </c>
      <c r="E783">
        <f t="shared" si="12"/>
        <v>1</v>
      </c>
    </row>
    <row r="784" spans="1:5" hidden="1" x14ac:dyDescent="0.6">
      <c r="A784" s="7">
        <v>86051231632</v>
      </c>
      <c r="C784">
        <v>1</v>
      </c>
      <c r="D784">
        <v>1</v>
      </c>
      <c r="E784">
        <f t="shared" si="12"/>
        <v>1</v>
      </c>
    </row>
    <row r="785" spans="1:5" hidden="1" x14ac:dyDescent="0.6">
      <c r="A785" s="7">
        <v>86051231687</v>
      </c>
      <c r="B785">
        <v>1</v>
      </c>
      <c r="D785">
        <v>1</v>
      </c>
      <c r="E785">
        <f t="shared" si="12"/>
        <v>1</v>
      </c>
    </row>
    <row r="786" spans="1:5" hidden="1" x14ac:dyDescent="0.6">
      <c r="A786" s="7">
        <v>86058432934</v>
      </c>
      <c r="C786">
        <v>1</v>
      </c>
      <c r="D786">
        <v>1</v>
      </c>
      <c r="E786">
        <f t="shared" si="12"/>
        <v>1</v>
      </c>
    </row>
    <row r="787" spans="1:5" hidden="1" x14ac:dyDescent="0.6">
      <c r="A787" s="7">
        <v>86064914319</v>
      </c>
      <c r="C787">
        <v>1</v>
      </c>
      <c r="D787">
        <v>1</v>
      </c>
      <c r="E787">
        <f t="shared" si="12"/>
        <v>1</v>
      </c>
    </row>
    <row r="788" spans="1:5" hidden="1" x14ac:dyDescent="0.6">
      <c r="A788" s="7">
        <v>86065386579</v>
      </c>
      <c r="C788">
        <v>1</v>
      </c>
      <c r="D788">
        <v>1</v>
      </c>
      <c r="E788">
        <f t="shared" si="12"/>
        <v>1</v>
      </c>
    </row>
    <row r="789" spans="1:5" hidden="1" x14ac:dyDescent="0.6">
      <c r="A789" s="7">
        <v>86065983075</v>
      </c>
      <c r="C789">
        <v>1</v>
      </c>
      <c r="D789">
        <v>1</v>
      </c>
      <c r="E789">
        <f t="shared" si="12"/>
        <v>1</v>
      </c>
    </row>
    <row r="790" spans="1:5" hidden="1" x14ac:dyDescent="0.6">
      <c r="A790" s="7">
        <v>86066592615</v>
      </c>
      <c r="C790">
        <v>1</v>
      </c>
      <c r="D790">
        <v>1</v>
      </c>
      <c r="E790">
        <f t="shared" si="12"/>
        <v>1</v>
      </c>
    </row>
    <row r="791" spans="1:5" hidden="1" x14ac:dyDescent="0.6">
      <c r="A791" s="7">
        <v>86067428338</v>
      </c>
      <c r="C791">
        <v>1</v>
      </c>
      <c r="D791">
        <v>1</v>
      </c>
      <c r="E791">
        <f t="shared" si="12"/>
        <v>1</v>
      </c>
    </row>
    <row r="792" spans="1:5" hidden="1" x14ac:dyDescent="0.6">
      <c r="A792" s="7">
        <v>86070472824</v>
      </c>
      <c r="C792">
        <v>1</v>
      </c>
      <c r="D792">
        <v>1</v>
      </c>
      <c r="E792">
        <f t="shared" si="12"/>
        <v>1</v>
      </c>
    </row>
    <row r="793" spans="1:5" hidden="1" x14ac:dyDescent="0.6">
      <c r="A793" s="7">
        <v>86071943114</v>
      </c>
      <c r="C793">
        <v>1</v>
      </c>
      <c r="D793">
        <v>1</v>
      </c>
      <c r="E793">
        <f t="shared" si="12"/>
        <v>1</v>
      </c>
    </row>
    <row r="794" spans="1:5" hidden="1" x14ac:dyDescent="0.6">
      <c r="A794" s="7">
        <v>86071943147</v>
      </c>
      <c r="C794">
        <v>1</v>
      </c>
      <c r="D794">
        <v>1</v>
      </c>
      <c r="E794">
        <f t="shared" si="12"/>
        <v>1</v>
      </c>
    </row>
    <row r="795" spans="1:5" hidden="1" x14ac:dyDescent="0.6">
      <c r="A795" s="7">
        <v>86071943238</v>
      </c>
      <c r="C795">
        <v>1</v>
      </c>
      <c r="D795">
        <v>1</v>
      </c>
      <c r="E795">
        <f t="shared" si="12"/>
        <v>1</v>
      </c>
    </row>
    <row r="796" spans="1:5" hidden="1" x14ac:dyDescent="0.6">
      <c r="A796" s="7">
        <v>86071945043</v>
      </c>
      <c r="C796">
        <v>1</v>
      </c>
      <c r="D796">
        <v>1</v>
      </c>
      <c r="E796">
        <f t="shared" si="12"/>
        <v>1</v>
      </c>
    </row>
    <row r="797" spans="1:5" hidden="1" x14ac:dyDescent="0.6">
      <c r="A797" s="7">
        <v>86072667073</v>
      </c>
      <c r="B797">
        <v>1</v>
      </c>
      <c r="D797">
        <v>1</v>
      </c>
      <c r="E797">
        <f t="shared" si="12"/>
        <v>1</v>
      </c>
    </row>
    <row r="798" spans="1:5" hidden="1" x14ac:dyDescent="0.6">
      <c r="A798" s="7">
        <v>86072676804</v>
      </c>
      <c r="C798">
        <v>1</v>
      </c>
      <c r="D798">
        <v>1</v>
      </c>
      <c r="E798">
        <f t="shared" si="12"/>
        <v>1</v>
      </c>
    </row>
    <row r="799" spans="1:5" hidden="1" x14ac:dyDescent="0.6">
      <c r="A799" s="7">
        <v>86080699730</v>
      </c>
      <c r="C799">
        <v>1</v>
      </c>
      <c r="D799">
        <v>1</v>
      </c>
      <c r="E799">
        <f t="shared" si="12"/>
        <v>1</v>
      </c>
    </row>
    <row r="800" spans="1:5" hidden="1" x14ac:dyDescent="0.6">
      <c r="A800" s="7">
        <v>86080988154</v>
      </c>
      <c r="C800">
        <v>1</v>
      </c>
      <c r="D800">
        <v>1</v>
      </c>
      <c r="E800">
        <f t="shared" si="12"/>
        <v>1</v>
      </c>
    </row>
    <row r="801" spans="1:5" hidden="1" x14ac:dyDescent="0.6">
      <c r="A801" s="7">
        <v>86081005200</v>
      </c>
      <c r="C801">
        <v>1</v>
      </c>
      <c r="D801">
        <v>1</v>
      </c>
      <c r="E801">
        <f t="shared" si="12"/>
        <v>1</v>
      </c>
    </row>
    <row r="802" spans="1:5" hidden="1" x14ac:dyDescent="0.6">
      <c r="A802" s="7">
        <v>86081139041</v>
      </c>
      <c r="C802">
        <v>1</v>
      </c>
      <c r="D802">
        <v>1</v>
      </c>
      <c r="E802">
        <f t="shared" si="12"/>
        <v>1</v>
      </c>
    </row>
    <row r="803" spans="1:5" hidden="1" x14ac:dyDescent="0.6">
      <c r="A803" s="7">
        <v>86084585414</v>
      </c>
      <c r="C803">
        <v>1</v>
      </c>
      <c r="D803">
        <v>1</v>
      </c>
      <c r="E803">
        <f t="shared" si="12"/>
        <v>1</v>
      </c>
    </row>
    <row r="804" spans="1:5" hidden="1" x14ac:dyDescent="0.6">
      <c r="A804" s="7">
        <v>86089184019</v>
      </c>
      <c r="C804">
        <v>1</v>
      </c>
      <c r="D804">
        <v>1</v>
      </c>
      <c r="E804">
        <f t="shared" si="12"/>
        <v>1</v>
      </c>
    </row>
    <row r="805" spans="1:5" hidden="1" x14ac:dyDescent="0.6">
      <c r="A805" s="7">
        <v>86093058328</v>
      </c>
      <c r="C805">
        <v>1</v>
      </c>
      <c r="D805">
        <v>1</v>
      </c>
      <c r="E805">
        <f t="shared" si="12"/>
        <v>1</v>
      </c>
    </row>
    <row r="806" spans="1:5" hidden="1" x14ac:dyDescent="0.6">
      <c r="A806" s="7">
        <v>86094564729</v>
      </c>
      <c r="C806">
        <v>1</v>
      </c>
      <c r="D806">
        <v>1</v>
      </c>
      <c r="E806">
        <f t="shared" si="12"/>
        <v>1</v>
      </c>
    </row>
    <row r="807" spans="1:5" hidden="1" x14ac:dyDescent="0.6">
      <c r="A807" s="7">
        <v>86102983246</v>
      </c>
      <c r="C807">
        <v>2</v>
      </c>
      <c r="D807">
        <v>2</v>
      </c>
      <c r="E807">
        <f t="shared" si="12"/>
        <v>1</v>
      </c>
    </row>
    <row r="808" spans="1:5" hidden="1" x14ac:dyDescent="0.6">
      <c r="A808" s="7">
        <v>86106917279</v>
      </c>
      <c r="C808">
        <v>1</v>
      </c>
      <c r="D808">
        <v>1</v>
      </c>
      <c r="E808">
        <f t="shared" si="12"/>
        <v>1</v>
      </c>
    </row>
    <row r="809" spans="1:5" hidden="1" x14ac:dyDescent="0.6">
      <c r="A809" s="7">
        <v>86111554932</v>
      </c>
      <c r="C809">
        <v>1</v>
      </c>
      <c r="D809">
        <v>1</v>
      </c>
      <c r="E809">
        <f t="shared" si="12"/>
        <v>1</v>
      </c>
    </row>
    <row r="810" spans="1:5" hidden="1" x14ac:dyDescent="0.6">
      <c r="A810" s="7">
        <v>86116133566</v>
      </c>
      <c r="C810">
        <v>1</v>
      </c>
      <c r="D810">
        <v>1</v>
      </c>
      <c r="E810">
        <f t="shared" si="12"/>
        <v>1</v>
      </c>
    </row>
    <row r="811" spans="1:5" hidden="1" x14ac:dyDescent="0.6">
      <c r="A811" s="7">
        <v>86119173266</v>
      </c>
      <c r="C811">
        <v>1</v>
      </c>
      <c r="D811">
        <v>1</v>
      </c>
      <c r="E811">
        <f t="shared" si="12"/>
        <v>1</v>
      </c>
    </row>
    <row r="812" spans="1:5" hidden="1" x14ac:dyDescent="0.6">
      <c r="A812" s="7">
        <v>86122483252</v>
      </c>
      <c r="C812">
        <v>1</v>
      </c>
      <c r="D812">
        <v>1</v>
      </c>
      <c r="E812">
        <f t="shared" si="12"/>
        <v>1</v>
      </c>
    </row>
    <row r="813" spans="1:5" hidden="1" x14ac:dyDescent="0.6">
      <c r="A813" s="7">
        <v>86128728447</v>
      </c>
      <c r="C813">
        <v>1</v>
      </c>
      <c r="D813">
        <v>1</v>
      </c>
      <c r="E813">
        <f t="shared" si="12"/>
        <v>1</v>
      </c>
    </row>
    <row r="814" spans="1:5" hidden="1" x14ac:dyDescent="0.6">
      <c r="A814" s="7">
        <v>86149933868</v>
      </c>
      <c r="C814">
        <v>1</v>
      </c>
      <c r="D814">
        <v>1</v>
      </c>
      <c r="E814">
        <f t="shared" si="12"/>
        <v>1</v>
      </c>
    </row>
    <row r="815" spans="1:5" hidden="1" x14ac:dyDescent="0.6">
      <c r="A815" s="7">
        <v>86152212809</v>
      </c>
      <c r="C815">
        <v>1</v>
      </c>
      <c r="D815">
        <v>1</v>
      </c>
      <c r="E815">
        <f t="shared" si="12"/>
        <v>1</v>
      </c>
    </row>
    <row r="816" spans="1:5" hidden="1" x14ac:dyDescent="0.6">
      <c r="A816" s="7">
        <v>86155905844</v>
      </c>
      <c r="C816">
        <v>1</v>
      </c>
      <c r="D816">
        <v>1</v>
      </c>
      <c r="E816">
        <f t="shared" si="12"/>
        <v>1</v>
      </c>
    </row>
    <row r="817" spans="1:5" hidden="1" x14ac:dyDescent="0.6">
      <c r="A817" s="7">
        <v>86157503461</v>
      </c>
      <c r="C817">
        <v>1</v>
      </c>
      <c r="D817">
        <v>1</v>
      </c>
      <c r="E817">
        <f t="shared" si="12"/>
        <v>1</v>
      </c>
    </row>
    <row r="818" spans="1:5" hidden="1" x14ac:dyDescent="0.6">
      <c r="A818" s="7">
        <v>86160169907</v>
      </c>
      <c r="C818">
        <v>1</v>
      </c>
      <c r="D818">
        <v>1</v>
      </c>
      <c r="E818">
        <f t="shared" si="12"/>
        <v>1</v>
      </c>
    </row>
    <row r="819" spans="1:5" hidden="1" x14ac:dyDescent="0.6">
      <c r="A819" s="7">
        <v>86160170491</v>
      </c>
      <c r="C819">
        <v>1</v>
      </c>
      <c r="D819">
        <v>1</v>
      </c>
      <c r="E819">
        <f t="shared" si="12"/>
        <v>1</v>
      </c>
    </row>
    <row r="820" spans="1:5" hidden="1" x14ac:dyDescent="0.6">
      <c r="A820" s="7">
        <v>86160170796</v>
      </c>
      <c r="C820">
        <v>1</v>
      </c>
      <c r="D820">
        <v>1</v>
      </c>
      <c r="E820">
        <f t="shared" si="12"/>
        <v>1</v>
      </c>
    </row>
    <row r="821" spans="1:5" hidden="1" x14ac:dyDescent="0.6">
      <c r="A821" s="7">
        <v>86160170934</v>
      </c>
      <c r="C821">
        <v>1</v>
      </c>
      <c r="D821">
        <v>1</v>
      </c>
      <c r="E821">
        <f t="shared" si="12"/>
        <v>1</v>
      </c>
    </row>
    <row r="822" spans="1:5" hidden="1" x14ac:dyDescent="0.6">
      <c r="A822" s="7">
        <v>86160171484</v>
      </c>
      <c r="C822">
        <v>2</v>
      </c>
      <c r="D822">
        <v>2</v>
      </c>
      <c r="E822">
        <f t="shared" si="12"/>
        <v>1</v>
      </c>
    </row>
    <row r="823" spans="1:5" hidden="1" x14ac:dyDescent="0.6">
      <c r="A823" s="7">
        <v>86160172692</v>
      </c>
      <c r="C823">
        <v>1</v>
      </c>
      <c r="D823">
        <v>1</v>
      </c>
      <c r="E823">
        <f t="shared" si="12"/>
        <v>1</v>
      </c>
    </row>
    <row r="824" spans="1:5" hidden="1" x14ac:dyDescent="0.6">
      <c r="A824" s="7">
        <v>86160174611</v>
      </c>
      <c r="C824">
        <v>1</v>
      </c>
      <c r="D824">
        <v>1</v>
      </c>
      <c r="E824">
        <f t="shared" si="12"/>
        <v>1</v>
      </c>
    </row>
    <row r="825" spans="1:5" hidden="1" x14ac:dyDescent="0.6">
      <c r="A825" s="7">
        <v>86160177736</v>
      </c>
      <c r="C825">
        <v>2</v>
      </c>
      <c r="D825">
        <v>2</v>
      </c>
      <c r="E825">
        <f t="shared" si="12"/>
        <v>1</v>
      </c>
    </row>
    <row r="826" spans="1:5" hidden="1" x14ac:dyDescent="0.6">
      <c r="A826" s="7">
        <v>86160178707</v>
      </c>
      <c r="C826">
        <v>1</v>
      </c>
      <c r="D826">
        <v>1</v>
      </c>
      <c r="E826">
        <f t="shared" si="12"/>
        <v>1</v>
      </c>
    </row>
    <row r="827" spans="1:5" hidden="1" x14ac:dyDescent="0.6">
      <c r="A827" s="7">
        <v>86160179234</v>
      </c>
      <c r="C827">
        <v>1</v>
      </c>
      <c r="D827">
        <v>1</v>
      </c>
      <c r="E827">
        <f t="shared" si="12"/>
        <v>1</v>
      </c>
    </row>
    <row r="828" spans="1:5" hidden="1" x14ac:dyDescent="0.6">
      <c r="A828" s="7">
        <v>86160179608</v>
      </c>
      <c r="C828">
        <v>1</v>
      </c>
      <c r="D828">
        <v>1</v>
      </c>
      <c r="E828">
        <f t="shared" si="12"/>
        <v>1</v>
      </c>
    </row>
    <row r="829" spans="1:5" hidden="1" x14ac:dyDescent="0.6">
      <c r="A829" s="7">
        <v>86160179777</v>
      </c>
      <c r="C829">
        <v>1</v>
      </c>
      <c r="D829">
        <v>1</v>
      </c>
      <c r="E829">
        <f t="shared" si="12"/>
        <v>1</v>
      </c>
    </row>
    <row r="830" spans="1:5" hidden="1" x14ac:dyDescent="0.6">
      <c r="A830" s="7">
        <v>86160180046</v>
      </c>
      <c r="C830">
        <v>1</v>
      </c>
      <c r="D830">
        <v>1</v>
      </c>
      <c r="E830">
        <f t="shared" si="12"/>
        <v>1</v>
      </c>
    </row>
    <row r="831" spans="1:5" hidden="1" x14ac:dyDescent="0.6">
      <c r="A831" s="7">
        <v>86160180546</v>
      </c>
      <c r="B831">
        <v>1</v>
      </c>
      <c r="D831">
        <v>1</v>
      </c>
      <c r="E831">
        <f t="shared" si="12"/>
        <v>1</v>
      </c>
    </row>
    <row r="832" spans="1:5" hidden="1" x14ac:dyDescent="0.6">
      <c r="A832" s="7">
        <v>86160180783</v>
      </c>
      <c r="C832">
        <v>1</v>
      </c>
      <c r="D832">
        <v>1</v>
      </c>
      <c r="E832">
        <f t="shared" si="12"/>
        <v>1</v>
      </c>
    </row>
    <row r="833" spans="1:5" hidden="1" x14ac:dyDescent="0.6">
      <c r="A833" s="7">
        <v>86160180987</v>
      </c>
      <c r="C833">
        <v>1</v>
      </c>
      <c r="D833">
        <v>1</v>
      </c>
      <c r="E833">
        <f t="shared" si="12"/>
        <v>1</v>
      </c>
    </row>
    <row r="834" spans="1:5" hidden="1" x14ac:dyDescent="0.6">
      <c r="A834" s="7">
        <v>86161214089</v>
      </c>
      <c r="C834">
        <v>3</v>
      </c>
      <c r="D834">
        <v>3</v>
      </c>
      <c r="E834">
        <f t="shared" si="12"/>
        <v>1</v>
      </c>
    </row>
    <row r="835" spans="1:5" hidden="1" x14ac:dyDescent="0.6">
      <c r="A835" s="7">
        <v>86163074499</v>
      </c>
      <c r="C835">
        <v>1</v>
      </c>
      <c r="D835">
        <v>1</v>
      </c>
      <c r="E835">
        <f t="shared" si="12"/>
        <v>1</v>
      </c>
    </row>
    <row r="836" spans="1:5" hidden="1" x14ac:dyDescent="0.6">
      <c r="A836" s="7">
        <v>86163534062</v>
      </c>
      <c r="C836">
        <v>2</v>
      </c>
      <c r="D836">
        <v>2</v>
      </c>
      <c r="E836">
        <f t="shared" si="12"/>
        <v>1</v>
      </c>
    </row>
    <row r="837" spans="1:5" hidden="1" x14ac:dyDescent="0.6">
      <c r="A837" s="7">
        <v>86164828788</v>
      </c>
      <c r="C837">
        <v>1</v>
      </c>
      <c r="D837">
        <v>1</v>
      </c>
      <c r="E837">
        <f t="shared" si="12"/>
        <v>1</v>
      </c>
    </row>
    <row r="838" spans="1:5" hidden="1" x14ac:dyDescent="0.6">
      <c r="A838" s="7">
        <v>86171993730</v>
      </c>
      <c r="C838">
        <v>3</v>
      </c>
      <c r="D838">
        <v>3</v>
      </c>
      <c r="E838">
        <f t="shared" ref="E838:E901" si="13">COUNT(B838:C838)</f>
        <v>1</v>
      </c>
    </row>
    <row r="839" spans="1:5" hidden="1" x14ac:dyDescent="0.6">
      <c r="A839" s="7">
        <v>86177843869</v>
      </c>
      <c r="C839">
        <v>1</v>
      </c>
      <c r="D839">
        <v>1</v>
      </c>
      <c r="E839">
        <f t="shared" si="13"/>
        <v>1</v>
      </c>
    </row>
    <row r="840" spans="1:5" hidden="1" x14ac:dyDescent="0.6">
      <c r="A840" s="7">
        <v>86178650809</v>
      </c>
      <c r="C840">
        <v>1</v>
      </c>
      <c r="D840">
        <v>1</v>
      </c>
      <c r="E840">
        <f t="shared" si="13"/>
        <v>1</v>
      </c>
    </row>
    <row r="841" spans="1:5" hidden="1" x14ac:dyDescent="0.6">
      <c r="A841" s="7">
        <v>86180413422</v>
      </c>
      <c r="C841">
        <v>1</v>
      </c>
      <c r="D841">
        <v>1</v>
      </c>
      <c r="E841">
        <f t="shared" si="13"/>
        <v>1</v>
      </c>
    </row>
    <row r="842" spans="1:5" hidden="1" x14ac:dyDescent="0.6">
      <c r="A842" s="7">
        <v>86181249347</v>
      </c>
      <c r="C842">
        <v>1</v>
      </c>
      <c r="D842">
        <v>1</v>
      </c>
      <c r="E842">
        <f t="shared" si="13"/>
        <v>1</v>
      </c>
    </row>
    <row r="843" spans="1:5" hidden="1" x14ac:dyDescent="0.6">
      <c r="A843" s="7">
        <v>86188299277</v>
      </c>
      <c r="C843">
        <v>2</v>
      </c>
      <c r="D843">
        <v>2</v>
      </c>
      <c r="E843">
        <f t="shared" si="13"/>
        <v>1</v>
      </c>
    </row>
    <row r="844" spans="1:5" hidden="1" x14ac:dyDescent="0.6">
      <c r="A844" s="7">
        <v>86195947786</v>
      </c>
      <c r="C844">
        <v>3</v>
      </c>
      <c r="D844">
        <v>3</v>
      </c>
      <c r="E844">
        <f t="shared" si="13"/>
        <v>1</v>
      </c>
    </row>
    <row r="845" spans="1:5" hidden="1" x14ac:dyDescent="0.6">
      <c r="A845" s="7">
        <v>86200306577</v>
      </c>
      <c r="C845">
        <v>1</v>
      </c>
      <c r="D845">
        <v>1</v>
      </c>
      <c r="E845">
        <f t="shared" si="13"/>
        <v>1</v>
      </c>
    </row>
    <row r="846" spans="1:5" hidden="1" x14ac:dyDescent="0.6">
      <c r="A846" s="7">
        <v>86201739090</v>
      </c>
      <c r="C846">
        <v>1</v>
      </c>
      <c r="D846">
        <v>1</v>
      </c>
      <c r="E846">
        <f t="shared" si="13"/>
        <v>1</v>
      </c>
    </row>
    <row r="847" spans="1:5" hidden="1" x14ac:dyDescent="0.6">
      <c r="A847" s="7">
        <v>86208867446</v>
      </c>
      <c r="C847">
        <v>1</v>
      </c>
      <c r="D847">
        <v>1</v>
      </c>
      <c r="E847">
        <f t="shared" si="13"/>
        <v>1</v>
      </c>
    </row>
    <row r="848" spans="1:5" hidden="1" x14ac:dyDescent="0.6">
      <c r="A848" s="7">
        <v>86209310315</v>
      </c>
      <c r="C848">
        <v>1</v>
      </c>
      <c r="D848">
        <v>1</v>
      </c>
      <c r="E848">
        <f t="shared" si="13"/>
        <v>1</v>
      </c>
    </row>
    <row r="849" spans="1:5" hidden="1" x14ac:dyDescent="0.6">
      <c r="A849" s="7">
        <v>86212129389</v>
      </c>
      <c r="C849">
        <v>1</v>
      </c>
      <c r="D849">
        <v>1</v>
      </c>
      <c r="E849">
        <f t="shared" si="13"/>
        <v>1</v>
      </c>
    </row>
    <row r="850" spans="1:5" hidden="1" x14ac:dyDescent="0.6">
      <c r="A850" s="7">
        <v>86220382546</v>
      </c>
      <c r="C850">
        <v>1</v>
      </c>
      <c r="D850">
        <v>1</v>
      </c>
      <c r="E850">
        <f t="shared" si="13"/>
        <v>1</v>
      </c>
    </row>
    <row r="851" spans="1:5" hidden="1" x14ac:dyDescent="0.6">
      <c r="A851" s="7">
        <v>86220686179</v>
      </c>
      <c r="C851">
        <v>1</v>
      </c>
      <c r="D851">
        <v>1</v>
      </c>
      <c r="E851">
        <f t="shared" si="13"/>
        <v>1</v>
      </c>
    </row>
    <row r="852" spans="1:5" hidden="1" x14ac:dyDescent="0.6">
      <c r="A852" s="7">
        <v>86221710759</v>
      </c>
      <c r="C852">
        <v>2</v>
      </c>
      <c r="D852">
        <v>2</v>
      </c>
      <c r="E852">
        <f t="shared" si="13"/>
        <v>1</v>
      </c>
    </row>
    <row r="853" spans="1:5" hidden="1" x14ac:dyDescent="0.6">
      <c r="A853" s="7">
        <v>86251400355</v>
      </c>
      <c r="C853">
        <v>1</v>
      </c>
      <c r="D853">
        <v>1</v>
      </c>
      <c r="E853">
        <f t="shared" si="13"/>
        <v>1</v>
      </c>
    </row>
    <row r="854" spans="1:5" hidden="1" x14ac:dyDescent="0.6">
      <c r="A854" s="7">
        <v>86251637931</v>
      </c>
      <c r="C854">
        <v>1</v>
      </c>
      <c r="D854">
        <v>1</v>
      </c>
      <c r="E854">
        <f t="shared" si="13"/>
        <v>1</v>
      </c>
    </row>
    <row r="855" spans="1:5" hidden="1" x14ac:dyDescent="0.6">
      <c r="A855" s="7">
        <v>86253262378</v>
      </c>
      <c r="C855">
        <v>1</v>
      </c>
      <c r="D855">
        <v>1</v>
      </c>
      <c r="E855">
        <f t="shared" si="13"/>
        <v>1</v>
      </c>
    </row>
    <row r="856" spans="1:5" hidden="1" x14ac:dyDescent="0.6">
      <c r="A856" s="7">
        <v>86254132642</v>
      </c>
      <c r="C856">
        <v>1</v>
      </c>
      <c r="D856">
        <v>1</v>
      </c>
      <c r="E856">
        <f t="shared" si="13"/>
        <v>1</v>
      </c>
    </row>
    <row r="857" spans="1:5" hidden="1" x14ac:dyDescent="0.6">
      <c r="A857" s="7">
        <v>86264204607</v>
      </c>
      <c r="C857">
        <v>1</v>
      </c>
      <c r="D857">
        <v>1</v>
      </c>
      <c r="E857">
        <f t="shared" si="13"/>
        <v>1</v>
      </c>
    </row>
    <row r="858" spans="1:5" hidden="1" x14ac:dyDescent="0.6">
      <c r="A858" s="7">
        <v>86264951547</v>
      </c>
      <c r="C858">
        <v>2</v>
      </c>
      <c r="D858">
        <v>2</v>
      </c>
      <c r="E858">
        <f t="shared" si="13"/>
        <v>1</v>
      </c>
    </row>
    <row r="859" spans="1:5" hidden="1" x14ac:dyDescent="0.6">
      <c r="A859" s="7">
        <v>86264953588</v>
      </c>
      <c r="C859">
        <v>1</v>
      </c>
      <c r="D859">
        <v>1</v>
      </c>
      <c r="E859">
        <f t="shared" si="13"/>
        <v>1</v>
      </c>
    </row>
    <row r="860" spans="1:5" hidden="1" x14ac:dyDescent="0.6">
      <c r="A860" s="7">
        <v>86265703423</v>
      </c>
      <c r="C860">
        <v>1</v>
      </c>
      <c r="D860">
        <v>1</v>
      </c>
      <c r="E860">
        <f t="shared" si="13"/>
        <v>1</v>
      </c>
    </row>
    <row r="861" spans="1:5" hidden="1" x14ac:dyDescent="0.6">
      <c r="A861" s="7">
        <v>86268650080</v>
      </c>
      <c r="C861">
        <v>1</v>
      </c>
      <c r="D861">
        <v>1</v>
      </c>
      <c r="E861">
        <f t="shared" si="13"/>
        <v>1</v>
      </c>
    </row>
    <row r="862" spans="1:5" hidden="1" x14ac:dyDescent="0.6">
      <c r="A862" s="7">
        <v>86273219839</v>
      </c>
      <c r="C862">
        <v>1</v>
      </c>
      <c r="D862">
        <v>1</v>
      </c>
      <c r="E862">
        <f t="shared" si="13"/>
        <v>1</v>
      </c>
    </row>
    <row r="863" spans="1:5" hidden="1" x14ac:dyDescent="0.6">
      <c r="A863" s="7">
        <v>86274255811</v>
      </c>
      <c r="C863">
        <v>1</v>
      </c>
      <c r="D863">
        <v>1</v>
      </c>
      <c r="E863">
        <f t="shared" si="13"/>
        <v>1</v>
      </c>
    </row>
    <row r="864" spans="1:5" hidden="1" x14ac:dyDescent="0.6">
      <c r="A864" s="7">
        <v>86281317676</v>
      </c>
      <c r="C864">
        <v>2</v>
      </c>
      <c r="D864">
        <v>2</v>
      </c>
      <c r="E864">
        <f t="shared" si="13"/>
        <v>1</v>
      </c>
    </row>
    <row r="865" spans="1:5" hidden="1" x14ac:dyDescent="0.6">
      <c r="A865" s="7">
        <v>86281437937</v>
      </c>
      <c r="C865">
        <v>1</v>
      </c>
      <c r="D865">
        <v>1</v>
      </c>
      <c r="E865">
        <f t="shared" si="13"/>
        <v>1</v>
      </c>
    </row>
    <row r="866" spans="1:5" hidden="1" x14ac:dyDescent="0.6">
      <c r="A866" s="7">
        <v>86283304461</v>
      </c>
      <c r="C866">
        <v>1</v>
      </c>
      <c r="D866">
        <v>1</v>
      </c>
      <c r="E866">
        <f t="shared" si="13"/>
        <v>1</v>
      </c>
    </row>
    <row r="867" spans="1:5" hidden="1" x14ac:dyDescent="0.6">
      <c r="A867" s="7">
        <v>86284793324</v>
      </c>
      <c r="C867">
        <v>2</v>
      </c>
      <c r="D867">
        <v>2</v>
      </c>
      <c r="E867">
        <f t="shared" si="13"/>
        <v>1</v>
      </c>
    </row>
    <row r="868" spans="1:5" hidden="1" x14ac:dyDescent="0.6">
      <c r="A868" s="7">
        <v>86291092499</v>
      </c>
      <c r="C868">
        <v>2</v>
      </c>
      <c r="D868">
        <v>2</v>
      </c>
      <c r="E868">
        <f t="shared" si="13"/>
        <v>1</v>
      </c>
    </row>
    <row r="869" spans="1:5" hidden="1" x14ac:dyDescent="0.6">
      <c r="A869" s="7">
        <v>86304389923</v>
      </c>
      <c r="C869">
        <v>1</v>
      </c>
      <c r="D869">
        <v>1</v>
      </c>
      <c r="E869">
        <f t="shared" si="13"/>
        <v>1</v>
      </c>
    </row>
    <row r="870" spans="1:5" hidden="1" x14ac:dyDescent="0.6">
      <c r="A870" s="7">
        <v>86308444202</v>
      </c>
      <c r="C870">
        <v>2</v>
      </c>
      <c r="D870">
        <v>2</v>
      </c>
      <c r="E870">
        <f t="shared" si="13"/>
        <v>1</v>
      </c>
    </row>
    <row r="871" spans="1:5" hidden="1" x14ac:dyDescent="0.6">
      <c r="A871" s="7">
        <v>86310702260</v>
      </c>
      <c r="C871">
        <v>1</v>
      </c>
      <c r="D871">
        <v>1</v>
      </c>
      <c r="E871">
        <f t="shared" si="13"/>
        <v>1</v>
      </c>
    </row>
    <row r="872" spans="1:5" hidden="1" x14ac:dyDescent="0.6">
      <c r="A872" s="7">
        <v>86310709458</v>
      </c>
      <c r="C872">
        <v>2</v>
      </c>
      <c r="D872">
        <v>2</v>
      </c>
      <c r="E872">
        <f t="shared" si="13"/>
        <v>1</v>
      </c>
    </row>
    <row r="873" spans="1:5" hidden="1" x14ac:dyDescent="0.6">
      <c r="A873" s="7">
        <v>86313425090</v>
      </c>
      <c r="B873">
        <v>1</v>
      </c>
      <c r="D873">
        <v>1</v>
      </c>
      <c r="E873">
        <f t="shared" si="13"/>
        <v>1</v>
      </c>
    </row>
    <row r="874" spans="1:5" hidden="1" x14ac:dyDescent="0.6">
      <c r="A874" s="7">
        <v>86322970349</v>
      </c>
      <c r="C874">
        <v>1</v>
      </c>
      <c r="D874">
        <v>1</v>
      </c>
      <c r="E874">
        <f t="shared" si="13"/>
        <v>1</v>
      </c>
    </row>
    <row r="875" spans="1:5" hidden="1" x14ac:dyDescent="0.6">
      <c r="A875" s="7">
        <v>86328066926</v>
      </c>
      <c r="C875">
        <v>1</v>
      </c>
      <c r="D875">
        <v>1</v>
      </c>
      <c r="E875">
        <f t="shared" si="13"/>
        <v>1</v>
      </c>
    </row>
    <row r="876" spans="1:5" hidden="1" x14ac:dyDescent="0.6">
      <c r="A876" s="7">
        <v>86328089445</v>
      </c>
      <c r="C876">
        <v>1</v>
      </c>
      <c r="D876">
        <v>1</v>
      </c>
      <c r="E876">
        <f t="shared" si="13"/>
        <v>1</v>
      </c>
    </row>
    <row r="877" spans="1:5" hidden="1" x14ac:dyDescent="0.6">
      <c r="A877" s="7">
        <v>86328095197</v>
      </c>
      <c r="C877">
        <v>1</v>
      </c>
      <c r="D877">
        <v>1</v>
      </c>
      <c r="E877">
        <f t="shared" si="13"/>
        <v>1</v>
      </c>
    </row>
    <row r="878" spans="1:5" hidden="1" x14ac:dyDescent="0.6">
      <c r="A878" s="7">
        <v>86328154553</v>
      </c>
      <c r="C878">
        <v>1</v>
      </c>
      <c r="D878">
        <v>1</v>
      </c>
      <c r="E878">
        <f t="shared" si="13"/>
        <v>1</v>
      </c>
    </row>
    <row r="879" spans="1:5" hidden="1" x14ac:dyDescent="0.6">
      <c r="A879" s="7">
        <v>86332138614</v>
      </c>
      <c r="B879">
        <v>1</v>
      </c>
      <c r="D879">
        <v>1</v>
      </c>
      <c r="E879">
        <f t="shared" si="13"/>
        <v>1</v>
      </c>
    </row>
    <row r="880" spans="1:5" hidden="1" x14ac:dyDescent="0.6">
      <c r="A880" s="7">
        <v>86345439559</v>
      </c>
      <c r="C880">
        <v>1</v>
      </c>
      <c r="D880">
        <v>1</v>
      </c>
      <c r="E880">
        <f t="shared" si="13"/>
        <v>1</v>
      </c>
    </row>
    <row r="881" spans="1:5" hidden="1" x14ac:dyDescent="0.6">
      <c r="A881" s="7">
        <v>86354704709</v>
      </c>
      <c r="C881">
        <v>1</v>
      </c>
      <c r="D881">
        <v>1</v>
      </c>
      <c r="E881">
        <f t="shared" si="13"/>
        <v>1</v>
      </c>
    </row>
    <row r="882" spans="1:5" hidden="1" x14ac:dyDescent="0.6">
      <c r="A882" s="7">
        <v>86359277089</v>
      </c>
      <c r="C882">
        <v>1</v>
      </c>
      <c r="D882">
        <v>1</v>
      </c>
      <c r="E882">
        <f t="shared" si="13"/>
        <v>1</v>
      </c>
    </row>
    <row r="883" spans="1:5" hidden="1" x14ac:dyDescent="0.6">
      <c r="A883" s="7">
        <v>86363273158</v>
      </c>
      <c r="C883">
        <v>1</v>
      </c>
      <c r="D883">
        <v>1</v>
      </c>
      <c r="E883">
        <f t="shared" si="13"/>
        <v>1</v>
      </c>
    </row>
    <row r="884" spans="1:5" hidden="1" x14ac:dyDescent="0.6">
      <c r="A884" s="7">
        <v>86364076851</v>
      </c>
      <c r="B884">
        <v>1</v>
      </c>
      <c r="D884">
        <v>1</v>
      </c>
      <c r="E884">
        <f t="shared" si="13"/>
        <v>1</v>
      </c>
    </row>
    <row r="885" spans="1:5" hidden="1" x14ac:dyDescent="0.6">
      <c r="A885" s="7">
        <v>86366655475</v>
      </c>
      <c r="C885">
        <v>2</v>
      </c>
      <c r="D885">
        <v>2</v>
      </c>
      <c r="E885">
        <f t="shared" si="13"/>
        <v>1</v>
      </c>
    </row>
    <row r="886" spans="1:5" hidden="1" x14ac:dyDescent="0.6">
      <c r="A886" s="7">
        <v>86373580587</v>
      </c>
      <c r="C886">
        <v>1</v>
      </c>
      <c r="D886">
        <v>1</v>
      </c>
      <c r="E886">
        <f t="shared" si="13"/>
        <v>1</v>
      </c>
    </row>
    <row r="887" spans="1:5" hidden="1" x14ac:dyDescent="0.6">
      <c r="A887" s="7">
        <v>86373743781</v>
      </c>
      <c r="C887">
        <v>1</v>
      </c>
      <c r="D887">
        <v>1</v>
      </c>
      <c r="E887">
        <f t="shared" si="13"/>
        <v>1</v>
      </c>
    </row>
    <row r="888" spans="1:5" hidden="1" x14ac:dyDescent="0.6">
      <c r="A888" s="7">
        <v>86380558405</v>
      </c>
      <c r="C888">
        <v>1</v>
      </c>
      <c r="D888">
        <v>1</v>
      </c>
      <c r="E888">
        <f t="shared" si="13"/>
        <v>1</v>
      </c>
    </row>
    <row r="889" spans="1:5" hidden="1" x14ac:dyDescent="0.6">
      <c r="A889" s="7">
        <v>86382960487</v>
      </c>
      <c r="C889">
        <v>2</v>
      </c>
      <c r="D889">
        <v>2</v>
      </c>
      <c r="E889">
        <f t="shared" si="13"/>
        <v>1</v>
      </c>
    </row>
    <row r="890" spans="1:5" hidden="1" x14ac:dyDescent="0.6">
      <c r="A890" s="7">
        <v>86388260898</v>
      </c>
      <c r="C890">
        <v>1</v>
      </c>
      <c r="D890">
        <v>1</v>
      </c>
      <c r="E890">
        <f t="shared" si="13"/>
        <v>1</v>
      </c>
    </row>
    <row r="891" spans="1:5" hidden="1" x14ac:dyDescent="0.6">
      <c r="A891" s="7">
        <v>86390276224</v>
      </c>
      <c r="C891">
        <v>1</v>
      </c>
      <c r="D891">
        <v>1</v>
      </c>
      <c r="E891">
        <f t="shared" si="13"/>
        <v>1</v>
      </c>
    </row>
    <row r="892" spans="1:5" hidden="1" x14ac:dyDescent="0.6">
      <c r="A892" s="7">
        <v>86390276949</v>
      </c>
      <c r="C892">
        <v>1</v>
      </c>
      <c r="D892">
        <v>1</v>
      </c>
      <c r="E892">
        <f t="shared" si="13"/>
        <v>1</v>
      </c>
    </row>
    <row r="893" spans="1:5" hidden="1" x14ac:dyDescent="0.6">
      <c r="A893" s="7">
        <v>86394418611</v>
      </c>
      <c r="C893">
        <v>1</v>
      </c>
      <c r="D893">
        <v>1</v>
      </c>
      <c r="E893">
        <f t="shared" si="13"/>
        <v>1</v>
      </c>
    </row>
    <row r="894" spans="1:5" hidden="1" x14ac:dyDescent="0.6">
      <c r="A894" s="7">
        <v>86397857101</v>
      </c>
      <c r="C894">
        <v>2</v>
      </c>
      <c r="D894">
        <v>2</v>
      </c>
      <c r="E894">
        <f t="shared" si="13"/>
        <v>1</v>
      </c>
    </row>
    <row r="895" spans="1:5" hidden="1" x14ac:dyDescent="0.6">
      <c r="A895" s="7">
        <v>86398664334</v>
      </c>
      <c r="C895">
        <v>1</v>
      </c>
      <c r="D895">
        <v>1</v>
      </c>
      <c r="E895">
        <f t="shared" si="13"/>
        <v>1</v>
      </c>
    </row>
    <row r="896" spans="1:5" hidden="1" x14ac:dyDescent="0.6">
      <c r="A896" s="7">
        <v>86400169757</v>
      </c>
      <c r="C896">
        <v>1</v>
      </c>
      <c r="D896">
        <v>1</v>
      </c>
      <c r="E896">
        <f t="shared" si="13"/>
        <v>1</v>
      </c>
    </row>
    <row r="897" spans="1:5" hidden="1" x14ac:dyDescent="0.6">
      <c r="A897" s="7">
        <v>86401902539</v>
      </c>
      <c r="C897">
        <v>1</v>
      </c>
      <c r="D897">
        <v>1</v>
      </c>
      <c r="E897">
        <f t="shared" si="13"/>
        <v>1</v>
      </c>
    </row>
    <row r="898" spans="1:5" hidden="1" x14ac:dyDescent="0.6">
      <c r="A898" s="7">
        <v>86409779549</v>
      </c>
      <c r="C898">
        <v>2</v>
      </c>
      <c r="D898">
        <v>2</v>
      </c>
      <c r="E898">
        <f t="shared" si="13"/>
        <v>1</v>
      </c>
    </row>
    <row r="899" spans="1:5" hidden="1" x14ac:dyDescent="0.6">
      <c r="A899" s="7">
        <v>86412430914</v>
      </c>
      <c r="B899">
        <v>1</v>
      </c>
      <c r="D899">
        <v>1</v>
      </c>
      <c r="E899">
        <f t="shared" si="13"/>
        <v>1</v>
      </c>
    </row>
    <row r="900" spans="1:5" hidden="1" x14ac:dyDescent="0.6">
      <c r="A900" s="7">
        <v>86413715343</v>
      </c>
      <c r="C900">
        <v>1</v>
      </c>
      <c r="D900">
        <v>1</v>
      </c>
      <c r="E900">
        <f t="shared" si="13"/>
        <v>1</v>
      </c>
    </row>
    <row r="901" spans="1:5" hidden="1" x14ac:dyDescent="0.6">
      <c r="A901" s="7">
        <v>86429640399</v>
      </c>
      <c r="C901">
        <v>1</v>
      </c>
      <c r="D901">
        <v>1</v>
      </c>
      <c r="E901">
        <f t="shared" si="13"/>
        <v>1</v>
      </c>
    </row>
    <row r="902" spans="1:5" hidden="1" x14ac:dyDescent="0.6">
      <c r="A902" s="7">
        <v>86430702104</v>
      </c>
      <c r="C902">
        <v>1</v>
      </c>
      <c r="D902">
        <v>1</v>
      </c>
      <c r="E902">
        <f t="shared" ref="E902:E965" si="14">COUNT(B902:C902)</f>
        <v>1</v>
      </c>
    </row>
    <row r="903" spans="1:5" hidden="1" x14ac:dyDescent="0.6">
      <c r="A903" s="7">
        <v>86433845652</v>
      </c>
      <c r="C903">
        <v>1</v>
      </c>
      <c r="D903">
        <v>1</v>
      </c>
      <c r="E903">
        <f t="shared" si="14"/>
        <v>1</v>
      </c>
    </row>
    <row r="904" spans="1:5" hidden="1" x14ac:dyDescent="0.6">
      <c r="A904" s="7">
        <v>86435248473</v>
      </c>
      <c r="C904">
        <v>1</v>
      </c>
      <c r="D904">
        <v>1</v>
      </c>
      <c r="E904">
        <f t="shared" si="14"/>
        <v>1</v>
      </c>
    </row>
    <row r="905" spans="1:5" hidden="1" x14ac:dyDescent="0.6">
      <c r="A905" s="7">
        <v>86447978903</v>
      </c>
      <c r="C905">
        <v>1</v>
      </c>
      <c r="D905">
        <v>1</v>
      </c>
      <c r="E905">
        <f t="shared" si="14"/>
        <v>1</v>
      </c>
    </row>
    <row r="906" spans="1:5" hidden="1" x14ac:dyDescent="0.6">
      <c r="A906" s="7">
        <v>86448286990</v>
      </c>
      <c r="C906">
        <v>1</v>
      </c>
      <c r="D906">
        <v>1</v>
      </c>
      <c r="E906">
        <f t="shared" si="14"/>
        <v>1</v>
      </c>
    </row>
    <row r="907" spans="1:5" hidden="1" x14ac:dyDescent="0.6">
      <c r="A907" s="7">
        <v>86461929743</v>
      </c>
      <c r="C907">
        <v>3</v>
      </c>
      <c r="D907">
        <v>3</v>
      </c>
      <c r="E907">
        <f t="shared" si="14"/>
        <v>1</v>
      </c>
    </row>
    <row r="908" spans="1:5" hidden="1" x14ac:dyDescent="0.6">
      <c r="A908" s="7">
        <v>86475606272</v>
      </c>
      <c r="C908">
        <v>2</v>
      </c>
      <c r="D908">
        <v>2</v>
      </c>
      <c r="E908">
        <f t="shared" si="14"/>
        <v>1</v>
      </c>
    </row>
    <row r="909" spans="1:5" hidden="1" x14ac:dyDescent="0.6">
      <c r="A909" s="7">
        <v>86486299879</v>
      </c>
      <c r="B909">
        <v>1</v>
      </c>
      <c r="D909">
        <v>1</v>
      </c>
      <c r="E909">
        <f t="shared" si="14"/>
        <v>1</v>
      </c>
    </row>
    <row r="910" spans="1:5" hidden="1" x14ac:dyDescent="0.6">
      <c r="A910" s="7">
        <v>86491523088</v>
      </c>
      <c r="C910">
        <v>1</v>
      </c>
      <c r="D910">
        <v>1</v>
      </c>
      <c r="E910">
        <f t="shared" si="14"/>
        <v>1</v>
      </c>
    </row>
    <row r="911" spans="1:5" hidden="1" x14ac:dyDescent="0.6">
      <c r="A911" s="7">
        <v>86494466911</v>
      </c>
      <c r="C911">
        <v>1</v>
      </c>
      <c r="D911">
        <v>1</v>
      </c>
      <c r="E911">
        <f t="shared" si="14"/>
        <v>1</v>
      </c>
    </row>
    <row r="912" spans="1:5" hidden="1" x14ac:dyDescent="0.6">
      <c r="A912" s="7">
        <v>86494471513</v>
      </c>
      <c r="C912">
        <v>2</v>
      </c>
      <c r="D912">
        <v>2</v>
      </c>
      <c r="E912">
        <f t="shared" si="14"/>
        <v>1</v>
      </c>
    </row>
    <row r="913" spans="1:5" hidden="1" x14ac:dyDescent="0.6">
      <c r="A913" s="7">
        <v>86495083427</v>
      </c>
      <c r="C913">
        <v>1</v>
      </c>
      <c r="D913">
        <v>1</v>
      </c>
      <c r="E913">
        <f t="shared" si="14"/>
        <v>1</v>
      </c>
    </row>
    <row r="914" spans="1:5" hidden="1" x14ac:dyDescent="0.6">
      <c r="A914" s="7">
        <v>86498951528</v>
      </c>
      <c r="C914">
        <v>2</v>
      </c>
      <c r="D914">
        <v>2</v>
      </c>
      <c r="E914">
        <f t="shared" si="14"/>
        <v>1</v>
      </c>
    </row>
    <row r="915" spans="1:5" hidden="1" x14ac:dyDescent="0.6">
      <c r="A915" s="7">
        <v>86498952282</v>
      </c>
      <c r="C915">
        <v>2</v>
      </c>
      <c r="D915">
        <v>2</v>
      </c>
      <c r="E915">
        <f t="shared" si="14"/>
        <v>1</v>
      </c>
    </row>
    <row r="916" spans="1:5" hidden="1" x14ac:dyDescent="0.6">
      <c r="A916" s="7">
        <v>86502530926</v>
      </c>
      <c r="C916">
        <v>1</v>
      </c>
      <c r="D916">
        <v>1</v>
      </c>
      <c r="E916">
        <f t="shared" si="14"/>
        <v>1</v>
      </c>
    </row>
    <row r="917" spans="1:5" hidden="1" x14ac:dyDescent="0.6">
      <c r="A917" s="7">
        <v>86502924570</v>
      </c>
      <c r="C917">
        <v>2</v>
      </c>
      <c r="D917">
        <v>2</v>
      </c>
      <c r="E917">
        <f t="shared" si="14"/>
        <v>1</v>
      </c>
    </row>
    <row r="918" spans="1:5" hidden="1" x14ac:dyDescent="0.6">
      <c r="A918" s="7">
        <v>86503522608</v>
      </c>
      <c r="C918">
        <v>1</v>
      </c>
      <c r="D918">
        <v>1</v>
      </c>
      <c r="E918">
        <f t="shared" si="14"/>
        <v>1</v>
      </c>
    </row>
    <row r="919" spans="1:5" hidden="1" x14ac:dyDescent="0.6">
      <c r="A919" s="7">
        <v>86505068626</v>
      </c>
      <c r="C919">
        <v>1</v>
      </c>
      <c r="D919">
        <v>1</v>
      </c>
      <c r="E919">
        <f t="shared" si="14"/>
        <v>1</v>
      </c>
    </row>
    <row r="920" spans="1:5" hidden="1" x14ac:dyDescent="0.6">
      <c r="A920" s="7">
        <v>86507561371</v>
      </c>
      <c r="C920">
        <v>1</v>
      </c>
      <c r="D920">
        <v>1</v>
      </c>
      <c r="E920">
        <f t="shared" si="14"/>
        <v>1</v>
      </c>
    </row>
    <row r="921" spans="1:5" hidden="1" x14ac:dyDescent="0.6">
      <c r="A921" s="7">
        <v>86510418247</v>
      </c>
      <c r="C921">
        <v>1</v>
      </c>
      <c r="D921">
        <v>1</v>
      </c>
      <c r="E921">
        <f t="shared" si="14"/>
        <v>1</v>
      </c>
    </row>
    <row r="922" spans="1:5" hidden="1" x14ac:dyDescent="0.6">
      <c r="A922" s="7">
        <v>86517956379</v>
      </c>
      <c r="C922">
        <v>2</v>
      </c>
      <c r="D922">
        <v>2</v>
      </c>
      <c r="E922">
        <f t="shared" si="14"/>
        <v>1</v>
      </c>
    </row>
    <row r="923" spans="1:5" hidden="1" x14ac:dyDescent="0.6">
      <c r="A923" s="7">
        <v>86520882300</v>
      </c>
      <c r="C923">
        <v>1</v>
      </c>
      <c r="D923">
        <v>1</v>
      </c>
      <c r="E923">
        <f t="shared" si="14"/>
        <v>1</v>
      </c>
    </row>
    <row r="924" spans="1:5" hidden="1" x14ac:dyDescent="0.6">
      <c r="A924" s="7">
        <v>86524166687</v>
      </c>
      <c r="C924">
        <v>1</v>
      </c>
      <c r="D924">
        <v>1</v>
      </c>
      <c r="E924">
        <f t="shared" si="14"/>
        <v>1</v>
      </c>
    </row>
    <row r="925" spans="1:5" hidden="1" x14ac:dyDescent="0.6">
      <c r="A925" s="7">
        <v>86533584456</v>
      </c>
      <c r="C925">
        <v>1</v>
      </c>
      <c r="D925">
        <v>1</v>
      </c>
      <c r="E925">
        <f t="shared" si="14"/>
        <v>1</v>
      </c>
    </row>
    <row r="926" spans="1:5" hidden="1" x14ac:dyDescent="0.6">
      <c r="A926" s="7">
        <v>86537146780</v>
      </c>
      <c r="C926">
        <v>1</v>
      </c>
      <c r="D926">
        <v>1</v>
      </c>
      <c r="E926">
        <f t="shared" si="14"/>
        <v>1</v>
      </c>
    </row>
    <row r="927" spans="1:5" hidden="1" x14ac:dyDescent="0.6">
      <c r="A927" s="7">
        <v>86542024639</v>
      </c>
      <c r="C927">
        <v>1</v>
      </c>
      <c r="D927">
        <v>1</v>
      </c>
      <c r="E927">
        <f t="shared" si="14"/>
        <v>1</v>
      </c>
    </row>
    <row r="928" spans="1:5" hidden="1" x14ac:dyDescent="0.6">
      <c r="A928" s="7">
        <v>86553665321</v>
      </c>
      <c r="C928">
        <v>1</v>
      </c>
      <c r="D928">
        <v>1</v>
      </c>
      <c r="E928">
        <f t="shared" si="14"/>
        <v>1</v>
      </c>
    </row>
    <row r="929" spans="1:5" hidden="1" x14ac:dyDescent="0.6">
      <c r="A929" s="7">
        <v>86562156197</v>
      </c>
      <c r="C929">
        <v>1</v>
      </c>
      <c r="D929">
        <v>1</v>
      </c>
      <c r="E929">
        <f t="shared" si="14"/>
        <v>1</v>
      </c>
    </row>
    <row r="930" spans="1:5" hidden="1" x14ac:dyDescent="0.6">
      <c r="A930" s="7">
        <v>86566456981</v>
      </c>
      <c r="C930">
        <v>1</v>
      </c>
      <c r="D930">
        <v>1</v>
      </c>
      <c r="E930">
        <f t="shared" si="14"/>
        <v>1</v>
      </c>
    </row>
    <row r="931" spans="1:5" hidden="1" x14ac:dyDescent="0.6">
      <c r="A931" s="7">
        <v>86575879767</v>
      </c>
      <c r="C931">
        <v>1</v>
      </c>
      <c r="D931">
        <v>1</v>
      </c>
      <c r="E931">
        <f t="shared" si="14"/>
        <v>1</v>
      </c>
    </row>
    <row r="932" spans="1:5" hidden="1" x14ac:dyDescent="0.6">
      <c r="A932" s="7">
        <v>86583512120</v>
      </c>
      <c r="C932">
        <v>1</v>
      </c>
      <c r="D932">
        <v>1</v>
      </c>
      <c r="E932">
        <f t="shared" si="14"/>
        <v>1</v>
      </c>
    </row>
    <row r="933" spans="1:5" hidden="1" x14ac:dyDescent="0.6">
      <c r="A933" s="7">
        <v>86591487410</v>
      </c>
      <c r="C933">
        <v>1</v>
      </c>
      <c r="D933">
        <v>1</v>
      </c>
      <c r="E933">
        <f t="shared" si="14"/>
        <v>1</v>
      </c>
    </row>
    <row r="934" spans="1:5" hidden="1" x14ac:dyDescent="0.6">
      <c r="A934" s="7">
        <v>86608346666</v>
      </c>
      <c r="C934">
        <v>1</v>
      </c>
      <c r="D934">
        <v>1</v>
      </c>
      <c r="E934">
        <f t="shared" si="14"/>
        <v>1</v>
      </c>
    </row>
    <row r="935" spans="1:5" hidden="1" x14ac:dyDescent="0.6">
      <c r="A935" s="7">
        <v>86608382402</v>
      </c>
      <c r="C935">
        <v>1</v>
      </c>
      <c r="D935">
        <v>1</v>
      </c>
      <c r="E935">
        <f t="shared" si="14"/>
        <v>1</v>
      </c>
    </row>
    <row r="936" spans="1:5" hidden="1" x14ac:dyDescent="0.6">
      <c r="A936" s="7">
        <v>86613403381</v>
      </c>
      <c r="C936">
        <v>2</v>
      </c>
      <c r="D936">
        <v>2</v>
      </c>
      <c r="E936">
        <f t="shared" si="14"/>
        <v>1</v>
      </c>
    </row>
    <row r="937" spans="1:5" hidden="1" x14ac:dyDescent="0.6">
      <c r="A937" s="7">
        <v>86627056077</v>
      </c>
      <c r="C937">
        <v>1</v>
      </c>
      <c r="D937">
        <v>1</v>
      </c>
      <c r="E937">
        <f t="shared" si="14"/>
        <v>1</v>
      </c>
    </row>
    <row r="938" spans="1:5" hidden="1" x14ac:dyDescent="0.6">
      <c r="A938" s="7">
        <v>86640256137</v>
      </c>
      <c r="C938">
        <v>1</v>
      </c>
      <c r="D938">
        <v>1</v>
      </c>
      <c r="E938">
        <f t="shared" si="14"/>
        <v>1</v>
      </c>
    </row>
    <row r="939" spans="1:5" hidden="1" x14ac:dyDescent="0.6">
      <c r="A939" s="7">
        <v>86645054578</v>
      </c>
      <c r="C939">
        <v>1</v>
      </c>
      <c r="D939">
        <v>1</v>
      </c>
      <c r="E939">
        <f t="shared" si="14"/>
        <v>1</v>
      </c>
    </row>
    <row r="940" spans="1:5" hidden="1" x14ac:dyDescent="0.6">
      <c r="A940" s="7">
        <v>86645082380</v>
      </c>
      <c r="C940">
        <v>1</v>
      </c>
      <c r="D940">
        <v>1</v>
      </c>
      <c r="E940">
        <f t="shared" si="14"/>
        <v>1</v>
      </c>
    </row>
    <row r="941" spans="1:5" hidden="1" x14ac:dyDescent="0.6">
      <c r="A941" s="7">
        <v>86658635820</v>
      </c>
      <c r="C941">
        <v>1</v>
      </c>
      <c r="D941">
        <v>1</v>
      </c>
      <c r="E941">
        <f t="shared" si="14"/>
        <v>1</v>
      </c>
    </row>
    <row r="942" spans="1:5" hidden="1" x14ac:dyDescent="0.6">
      <c r="A942" s="7">
        <v>86662295402</v>
      </c>
      <c r="C942">
        <v>1</v>
      </c>
      <c r="D942">
        <v>1</v>
      </c>
      <c r="E942">
        <f t="shared" si="14"/>
        <v>1</v>
      </c>
    </row>
    <row r="943" spans="1:5" hidden="1" x14ac:dyDescent="0.6">
      <c r="A943" s="7">
        <v>86663823534</v>
      </c>
      <c r="C943">
        <v>1</v>
      </c>
      <c r="D943">
        <v>1</v>
      </c>
      <c r="E943">
        <f t="shared" si="14"/>
        <v>1</v>
      </c>
    </row>
    <row r="944" spans="1:5" hidden="1" x14ac:dyDescent="0.6">
      <c r="A944" s="7">
        <v>86663976909</v>
      </c>
      <c r="C944">
        <v>1</v>
      </c>
      <c r="D944">
        <v>1</v>
      </c>
      <c r="E944">
        <f t="shared" si="14"/>
        <v>1</v>
      </c>
    </row>
    <row r="945" spans="1:5" hidden="1" x14ac:dyDescent="0.6">
      <c r="A945" s="7">
        <v>86684719787</v>
      </c>
      <c r="C945">
        <v>1</v>
      </c>
      <c r="D945">
        <v>1</v>
      </c>
      <c r="E945">
        <f t="shared" si="14"/>
        <v>1</v>
      </c>
    </row>
    <row r="946" spans="1:5" hidden="1" x14ac:dyDescent="0.6">
      <c r="A946" s="7">
        <v>86686842914</v>
      </c>
      <c r="C946">
        <v>2</v>
      </c>
      <c r="D946">
        <v>2</v>
      </c>
      <c r="E946">
        <f t="shared" si="14"/>
        <v>1</v>
      </c>
    </row>
    <row r="947" spans="1:5" hidden="1" x14ac:dyDescent="0.6">
      <c r="A947" s="7">
        <v>86688369384</v>
      </c>
      <c r="C947">
        <v>1</v>
      </c>
      <c r="D947">
        <v>1</v>
      </c>
      <c r="E947">
        <f t="shared" si="14"/>
        <v>1</v>
      </c>
    </row>
    <row r="948" spans="1:5" hidden="1" x14ac:dyDescent="0.6">
      <c r="A948" s="7">
        <v>86691072875</v>
      </c>
      <c r="C948">
        <v>1</v>
      </c>
      <c r="D948">
        <v>1</v>
      </c>
      <c r="E948">
        <f t="shared" si="14"/>
        <v>1</v>
      </c>
    </row>
    <row r="949" spans="1:5" hidden="1" x14ac:dyDescent="0.6">
      <c r="A949" s="7">
        <v>86693322010</v>
      </c>
      <c r="C949">
        <v>1</v>
      </c>
      <c r="D949">
        <v>1</v>
      </c>
      <c r="E949">
        <f t="shared" si="14"/>
        <v>1</v>
      </c>
    </row>
    <row r="950" spans="1:5" hidden="1" x14ac:dyDescent="0.6">
      <c r="A950" s="7">
        <v>86701250218</v>
      </c>
      <c r="C950">
        <v>1</v>
      </c>
      <c r="D950">
        <v>1</v>
      </c>
      <c r="E950">
        <f t="shared" si="14"/>
        <v>1</v>
      </c>
    </row>
    <row r="951" spans="1:5" hidden="1" x14ac:dyDescent="0.6">
      <c r="A951" s="7">
        <v>86701803854</v>
      </c>
      <c r="B951">
        <v>1</v>
      </c>
      <c r="D951">
        <v>1</v>
      </c>
      <c r="E951">
        <f t="shared" si="14"/>
        <v>1</v>
      </c>
    </row>
    <row r="952" spans="1:5" hidden="1" x14ac:dyDescent="0.6">
      <c r="A952" s="7">
        <v>86707010767</v>
      </c>
      <c r="C952">
        <v>1</v>
      </c>
      <c r="D952">
        <v>1</v>
      </c>
      <c r="E952">
        <f t="shared" si="14"/>
        <v>1</v>
      </c>
    </row>
    <row r="953" spans="1:5" hidden="1" x14ac:dyDescent="0.6">
      <c r="A953" s="7">
        <v>86707424521</v>
      </c>
      <c r="C953">
        <v>1</v>
      </c>
      <c r="D953">
        <v>1</v>
      </c>
      <c r="E953">
        <f t="shared" si="14"/>
        <v>1</v>
      </c>
    </row>
    <row r="954" spans="1:5" hidden="1" x14ac:dyDescent="0.6">
      <c r="A954" s="7">
        <v>86708198180</v>
      </c>
      <c r="C954">
        <v>1</v>
      </c>
      <c r="D954">
        <v>1</v>
      </c>
      <c r="E954">
        <f t="shared" si="14"/>
        <v>1</v>
      </c>
    </row>
    <row r="955" spans="1:5" hidden="1" x14ac:dyDescent="0.6">
      <c r="A955" s="7">
        <v>86708221597</v>
      </c>
      <c r="C955">
        <v>1</v>
      </c>
      <c r="D955">
        <v>1</v>
      </c>
      <c r="E955">
        <f t="shared" si="14"/>
        <v>1</v>
      </c>
    </row>
    <row r="956" spans="1:5" hidden="1" x14ac:dyDescent="0.6">
      <c r="A956" s="7">
        <v>86708842876</v>
      </c>
      <c r="C956">
        <v>1</v>
      </c>
      <c r="D956">
        <v>1</v>
      </c>
      <c r="E956">
        <f t="shared" si="14"/>
        <v>1</v>
      </c>
    </row>
    <row r="957" spans="1:5" hidden="1" x14ac:dyDescent="0.6">
      <c r="A957" s="7">
        <v>86712544896</v>
      </c>
      <c r="C957">
        <v>1</v>
      </c>
      <c r="D957">
        <v>1</v>
      </c>
      <c r="E957">
        <f t="shared" si="14"/>
        <v>1</v>
      </c>
    </row>
    <row r="958" spans="1:5" hidden="1" x14ac:dyDescent="0.6">
      <c r="A958" s="7">
        <v>86726030533</v>
      </c>
      <c r="C958">
        <v>1</v>
      </c>
      <c r="D958">
        <v>1</v>
      </c>
      <c r="E958">
        <f t="shared" si="14"/>
        <v>1</v>
      </c>
    </row>
    <row r="959" spans="1:5" hidden="1" x14ac:dyDescent="0.6">
      <c r="A959" s="7">
        <v>86735621059</v>
      </c>
      <c r="C959">
        <v>2</v>
      </c>
      <c r="D959">
        <v>2</v>
      </c>
      <c r="E959">
        <f t="shared" si="14"/>
        <v>1</v>
      </c>
    </row>
    <row r="960" spans="1:5" hidden="1" x14ac:dyDescent="0.6">
      <c r="A960" s="7">
        <v>86736951756</v>
      </c>
      <c r="C960">
        <v>1</v>
      </c>
      <c r="D960">
        <v>1</v>
      </c>
      <c r="E960">
        <f t="shared" si="14"/>
        <v>1</v>
      </c>
    </row>
    <row r="961" spans="1:5" hidden="1" x14ac:dyDescent="0.6">
      <c r="A961" s="7">
        <v>86740887534</v>
      </c>
      <c r="C961">
        <v>1</v>
      </c>
      <c r="D961">
        <v>1</v>
      </c>
      <c r="E961">
        <f t="shared" si="14"/>
        <v>1</v>
      </c>
    </row>
    <row r="962" spans="1:5" hidden="1" x14ac:dyDescent="0.6">
      <c r="A962" s="7">
        <v>86755823506</v>
      </c>
      <c r="C962">
        <v>2</v>
      </c>
      <c r="D962">
        <v>2</v>
      </c>
      <c r="E962">
        <f t="shared" si="14"/>
        <v>1</v>
      </c>
    </row>
    <row r="963" spans="1:5" hidden="1" x14ac:dyDescent="0.6">
      <c r="A963" s="7">
        <v>86759527354</v>
      </c>
      <c r="C963">
        <v>1</v>
      </c>
      <c r="D963">
        <v>1</v>
      </c>
      <c r="E963">
        <f t="shared" si="14"/>
        <v>1</v>
      </c>
    </row>
    <row r="964" spans="1:5" hidden="1" x14ac:dyDescent="0.6">
      <c r="A964" s="7">
        <v>86760844654</v>
      </c>
      <c r="C964">
        <v>1</v>
      </c>
      <c r="D964">
        <v>1</v>
      </c>
      <c r="E964">
        <f t="shared" si="14"/>
        <v>1</v>
      </c>
    </row>
    <row r="965" spans="1:5" hidden="1" x14ac:dyDescent="0.6">
      <c r="A965" s="7">
        <v>86764167008</v>
      </c>
      <c r="C965">
        <v>2</v>
      </c>
      <c r="D965">
        <v>2</v>
      </c>
      <c r="E965">
        <f t="shared" si="14"/>
        <v>1</v>
      </c>
    </row>
    <row r="966" spans="1:5" hidden="1" x14ac:dyDescent="0.6">
      <c r="A966" s="7">
        <v>86780457128</v>
      </c>
      <c r="C966">
        <v>1</v>
      </c>
      <c r="D966">
        <v>1</v>
      </c>
      <c r="E966">
        <f t="shared" ref="E966:E1029" si="15">COUNT(B966:C966)</f>
        <v>1</v>
      </c>
    </row>
    <row r="967" spans="1:5" hidden="1" x14ac:dyDescent="0.6">
      <c r="A967" s="7">
        <v>86781096362</v>
      </c>
      <c r="C967">
        <v>1</v>
      </c>
      <c r="D967">
        <v>1</v>
      </c>
      <c r="E967">
        <f t="shared" si="15"/>
        <v>1</v>
      </c>
    </row>
    <row r="968" spans="1:5" hidden="1" x14ac:dyDescent="0.6">
      <c r="A968" s="7">
        <v>86785359738</v>
      </c>
      <c r="C968">
        <v>1</v>
      </c>
      <c r="D968">
        <v>1</v>
      </c>
      <c r="E968">
        <f t="shared" si="15"/>
        <v>1</v>
      </c>
    </row>
    <row r="969" spans="1:5" hidden="1" x14ac:dyDescent="0.6">
      <c r="A969" s="7">
        <v>86790766881</v>
      </c>
      <c r="C969">
        <v>1</v>
      </c>
      <c r="D969">
        <v>1</v>
      </c>
      <c r="E969">
        <f t="shared" si="15"/>
        <v>1</v>
      </c>
    </row>
    <row r="970" spans="1:5" hidden="1" x14ac:dyDescent="0.6">
      <c r="A970" s="7">
        <v>86799718499</v>
      </c>
      <c r="C970">
        <v>4</v>
      </c>
      <c r="D970">
        <v>4</v>
      </c>
      <c r="E970">
        <f t="shared" si="15"/>
        <v>1</v>
      </c>
    </row>
    <row r="971" spans="1:5" hidden="1" x14ac:dyDescent="0.6">
      <c r="A971" s="7">
        <v>86801350503</v>
      </c>
      <c r="C971">
        <v>1</v>
      </c>
      <c r="D971">
        <v>1</v>
      </c>
      <c r="E971">
        <f t="shared" si="15"/>
        <v>1</v>
      </c>
    </row>
    <row r="972" spans="1:5" hidden="1" x14ac:dyDescent="0.6">
      <c r="A972" s="7">
        <v>86808562769</v>
      </c>
      <c r="B972">
        <v>1</v>
      </c>
      <c r="D972">
        <v>1</v>
      </c>
      <c r="E972">
        <f t="shared" si="15"/>
        <v>1</v>
      </c>
    </row>
    <row r="973" spans="1:5" hidden="1" x14ac:dyDescent="0.6">
      <c r="A973" s="7">
        <v>86814678187</v>
      </c>
      <c r="C973">
        <v>2</v>
      </c>
      <c r="D973">
        <v>2</v>
      </c>
      <c r="E973">
        <f t="shared" si="15"/>
        <v>1</v>
      </c>
    </row>
    <row r="974" spans="1:5" hidden="1" x14ac:dyDescent="0.6">
      <c r="A974" s="7">
        <v>86816593175</v>
      </c>
      <c r="C974">
        <v>2</v>
      </c>
      <c r="D974">
        <v>2</v>
      </c>
      <c r="E974">
        <f t="shared" si="15"/>
        <v>1</v>
      </c>
    </row>
    <row r="975" spans="1:5" hidden="1" x14ac:dyDescent="0.6">
      <c r="A975" s="7">
        <v>86829374793</v>
      </c>
      <c r="C975">
        <v>1</v>
      </c>
      <c r="D975">
        <v>1</v>
      </c>
      <c r="E975">
        <f t="shared" si="15"/>
        <v>1</v>
      </c>
    </row>
    <row r="976" spans="1:5" hidden="1" x14ac:dyDescent="0.6">
      <c r="A976" s="7">
        <v>86854906092</v>
      </c>
      <c r="C976">
        <v>1</v>
      </c>
      <c r="D976">
        <v>1</v>
      </c>
      <c r="E976">
        <f t="shared" si="15"/>
        <v>1</v>
      </c>
    </row>
    <row r="977" spans="1:5" hidden="1" x14ac:dyDescent="0.6">
      <c r="A977" s="7">
        <v>86868831905</v>
      </c>
      <c r="C977">
        <v>1</v>
      </c>
      <c r="D977">
        <v>1</v>
      </c>
      <c r="E977">
        <f t="shared" si="15"/>
        <v>1</v>
      </c>
    </row>
    <row r="978" spans="1:5" hidden="1" x14ac:dyDescent="0.6">
      <c r="A978" s="7">
        <v>86878498892</v>
      </c>
      <c r="B978">
        <v>1</v>
      </c>
      <c r="D978">
        <v>1</v>
      </c>
      <c r="E978">
        <f t="shared" si="15"/>
        <v>1</v>
      </c>
    </row>
    <row r="979" spans="1:5" hidden="1" x14ac:dyDescent="0.6">
      <c r="A979" s="7">
        <v>86878508460</v>
      </c>
      <c r="C979">
        <v>1</v>
      </c>
      <c r="D979">
        <v>1</v>
      </c>
      <c r="E979">
        <f t="shared" si="15"/>
        <v>1</v>
      </c>
    </row>
    <row r="980" spans="1:5" hidden="1" x14ac:dyDescent="0.6">
      <c r="A980" s="7">
        <v>86886154805</v>
      </c>
      <c r="C980">
        <v>1</v>
      </c>
      <c r="D980">
        <v>1</v>
      </c>
      <c r="E980">
        <f t="shared" si="15"/>
        <v>1</v>
      </c>
    </row>
    <row r="981" spans="1:5" hidden="1" x14ac:dyDescent="0.6">
      <c r="A981" s="7">
        <v>86896916909</v>
      </c>
      <c r="C981">
        <v>2</v>
      </c>
      <c r="D981">
        <v>2</v>
      </c>
      <c r="E981">
        <f t="shared" si="15"/>
        <v>1</v>
      </c>
    </row>
    <row r="982" spans="1:5" hidden="1" x14ac:dyDescent="0.6">
      <c r="A982" s="7">
        <v>86897680132</v>
      </c>
      <c r="C982">
        <v>1</v>
      </c>
      <c r="D982">
        <v>1</v>
      </c>
      <c r="E982">
        <f t="shared" si="15"/>
        <v>1</v>
      </c>
    </row>
    <row r="983" spans="1:5" hidden="1" x14ac:dyDescent="0.6">
      <c r="A983" s="7">
        <v>86917971439</v>
      </c>
      <c r="C983">
        <v>1</v>
      </c>
      <c r="D983">
        <v>1</v>
      </c>
      <c r="E983">
        <f t="shared" si="15"/>
        <v>1</v>
      </c>
    </row>
    <row r="984" spans="1:5" hidden="1" x14ac:dyDescent="0.6">
      <c r="A984" s="7">
        <v>86926991137</v>
      </c>
      <c r="C984">
        <v>2</v>
      </c>
      <c r="D984">
        <v>2</v>
      </c>
      <c r="E984">
        <f t="shared" si="15"/>
        <v>1</v>
      </c>
    </row>
    <row r="985" spans="1:5" hidden="1" x14ac:dyDescent="0.6">
      <c r="A985" s="7">
        <v>86930472794</v>
      </c>
      <c r="C985">
        <v>3</v>
      </c>
      <c r="D985">
        <v>3</v>
      </c>
      <c r="E985">
        <f t="shared" si="15"/>
        <v>1</v>
      </c>
    </row>
    <row r="986" spans="1:5" hidden="1" x14ac:dyDescent="0.6">
      <c r="A986" s="7">
        <v>86944209669</v>
      </c>
      <c r="C986">
        <v>1</v>
      </c>
      <c r="D986">
        <v>1</v>
      </c>
      <c r="E986">
        <f t="shared" si="15"/>
        <v>1</v>
      </c>
    </row>
    <row r="987" spans="1:5" hidden="1" x14ac:dyDescent="0.6">
      <c r="A987" s="7">
        <v>86949045230</v>
      </c>
      <c r="C987">
        <v>1</v>
      </c>
      <c r="D987">
        <v>1</v>
      </c>
      <c r="E987">
        <f t="shared" si="15"/>
        <v>1</v>
      </c>
    </row>
    <row r="988" spans="1:5" hidden="1" x14ac:dyDescent="0.6">
      <c r="A988" s="7">
        <v>86949121994</v>
      </c>
      <c r="C988">
        <v>2</v>
      </c>
      <c r="D988">
        <v>2</v>
      </c>
      <c r="E988">
        <f t="shared" si="15"/>
        <v>1</v>
      </c>
    </row>
    <row r="989" spans="1:5" hidden="1" x14ac:dyDescent="0.6">
      <c r="A989" s="7">
        <v>86953895259</v>
      </c>
      <c r="B989">
        <v>1</v>
      </c>
      <c r="D989">
        <v>1</v>
      </c>
      <c r="E989">
        <f t="shared" si="15"/>
        <v>1</v>
      </c>
    </row>
    <row r="990" spans="1:5" hidden="1" x14ac:dyDescent="0.6">
      <c r="A990" s="7">
        <v>86957421240</v>
      </c>
      <c r="C990">
        <v>1</v>
      </c>
      <c r="D990">
        <v>1</v>
      </c>
      <c r="E990">
        <f t="shared" si="15"/>
        <v>1</v>
      </c>
    </row>
    <row r="991" spans="1:5" hidden="1" x14ac:dyDescent="0.6">
      <c r="A991" s="7">
        <v>86970179607</v>
      </c>
      <c r="C991">
        <v>3</v>
      </c>
      <c r="D991">
        <v>3</v>
      </c>
      <c r="E991">
        <f t="shared" si="15"/>
        <v>1</v>
      </c>
    </row>
    <row r="992" spans="1:5" hidden="1" x14ac:dyDescent="0.6">
      <c r="A992" s="7">
        <v>86970184903</v>
      </c>
      <c r="C992">
        <v>1</v>
      </c>
      <c r="D992">
        <v>1</v>
      </c>
      <c r="E992">
        <f t="shared" si="15"/>
        <v>1</v>
      </c>
    </row>
    <row r="993" spans="1:5" hidden="1" x14ac:dyDescent="0.6">
      <c r="A993" s="7">
        <v>86989898453</v>
      </c>
      <c r="C993">
        <v>1</v>
      </c>
      <c r="D993">
        <v>1</v>
      </c>
      <c r="E993">
        <f t="shared" si="15"/>
        <v>1</v>
      </c>
    </row>
    <row r="994" spans="1:5" hidden="1" x14ac:dyDescent="0.6">
      <c r="A994" s="7">
        <v>86994508058</v>
      </c>
      <c r="C994">
        <v>1</v>
      </c>
      <c r="D994">
        <v>1</v>
      </c>
      <c r="E994">
        <f t="shared" si="15"/>
        <v>1</v>
      </c>
    </row>
    <row r="995" spans="1:5" hidden="1" x14ac:dyDescent="0.6">
      <c r="A995" s="7">
        <v>86994508127</v>
      </c>
      <c r="C995">
        <v>1</v>
      </c>
      <c r="D995">
        <v>1</v>
      </c>
      <c r="E995">
        <f t="shared" si="15"/>
        <v>1</v>
      </c>
    </row>
    <row r="996" spans="1:5" hidden="1" x14ac:dyDescent="0.6">
      <c r="A996" s="7">
        <v>86994509867</v>
      </c>
      <c r="C996">
        <v>1</v>
      </c>
      <c r="D996">
        <v>1</v>
      </c>
      <c r="E996">
        <f t="shared" si="15"/>
        <v>1</v>
      </c>
    </row>
    <row r="997" spans="1:5" hidden="1" x14ac:dyDescent="0.6">
      <c r="A997" s="7">
        <v>86994510363</v>
      </c>
      <c r="C997">
        <v>3</v>
      </c>
      <c r="D997">
        <v>3</v>
      </c>
      <c r="E997">
        <f t="shared" si="15"/>
        <v>1</v>
      </c>
    </row>
    <row r="998" spans="1:5" hidden="1" x14ac:dyDescent="0.6">
      <c r="A998" s="7">
        <v>87001526934</v>
      </c>
      <c r="B998">
        <v>1</v>
      </c>
      <c r="D998">
        <v>1</v>
      </c>
      <c r="E998">
        <f t="shared" si="15"/>
        <v>1</v>
      </c>
    </row>
    <row r="999" spans="1:5" hidden="1" x14ac:dyDescent="0.6">
      <c r="A999" s="7">
        <v>87002367325</v>
      </c>
      <c r="C999">
        <v>1</v>
      </c>
      <c r="D999">
        <v>1</v>
      </c>
      <c r="E999">
        <f t="shared" si="15"/>
        <v>1</v>
      </c>
    </row>
    <row r="1000" spans="1:5" hidden="1" x14ac:dyDescent="0.6">
      <c r="A1000" s="7">
        <v>87002375074</v>
      </c>
      <c r="C1000">
        <v>1</v>
      </c>
      <c r="D1000">
        <v>1</v>
      </c>
      <c r="E1000">
        <f t="shared" si="15"/>
        <v>1</v>
      </c>
    </row>
    <row r="1001" spans="1:5" hidden="1" x14ac:dyDescent="0.6">
      <c r="A1001" s="7">
        <v>87012129822</v>
      </c>
      <c r="C1001">
        <v>1</v>
      </c>
      <c r="D1001">
        <v>1</v>
      </c>
      <c r="E1001">
        <f t="shared" si="15"/>
        <v>1</v>
      </c>
    </row>
    <row r="1002" spans="1:5" hidden="1" x14ac:dyDescent="0.6">
      <c r="A1002" s="7">
        <v>87034350766</v>
      </c>
      <c r="C1002">
        <v>1</v>
      </c>
      <c r="D1002">
        <v>1</v>
      </c>
      <c r="E1002">
        <f t="shared" si="15"/>
        <v>1</v>
      </c>
    </row>
    <row r="1003" spans="1:5" hidden="1" x14ac:dyDescent="0.6">
      <c r="A1003" s="7">
        <v>87048890150</v>
      </c>
      <c r="C1003">
        <v>1</v>
      </c>
      <c r="D1003">
        <v>1</v>
      </c>
      <c r="E1003">
        <f t="shared" si="15"/>
        <v>1</v>
      </c>
    </row>
    <row r="1004" spans="1:5" hidden="1" x14ac:dyDescent="0.6">
      <c r="A1004" s="7">
        <v>87068655895</v>
      </c>
      <c r="C1004">
        <v>2</v>
      </c>
      <c r="D1004">
        <v>2</v>
      </c>
      <c r="E1004">
        <f t="shared" si="15"/>
        <v>1</v>
      </c>
    </row>
    <row r="1005" spans="1:5" hidden="1" x14ac:dyDescent="0.6">
      <c r="A1005" s="7">
        <v>87068657268</v>
      </c>
      <c r="C1005">
        <v>2</v>
      </c>
      <c r="D1005">
        <v>2</v>
      </c>
      <c r="E1005">
        <f t="shared" si="15"/>
        <v>1</v>
      </c>
    </row>
    <row r="1006" spans="1:5" hidden="1" x14ac:dyDescent="0.6">
      <c r="A1006" s="7">
        <v>87068657803</v>
      </c>
      <c r="C1006">
        <v>1</v>
      </c>
      <c r="D1006">
        <v>1</v>
      </c>
      <c r="E1006">
        <f t="shared" si="15"/>
        <v>1</v>
      </c>
    </row>
    <row r="1007" spans="1:5" hidden="1" x14ac:dyDescent="0.6">
      <c r="A1007" s="7">
        <v>87072456474</v>
      </c>
      <c r="B1007">
        <v>1</v>
      </c>
      <c r="D1007">
        <v>1</v>
      </c>
      <c r="E1007">
        <f t="shared" si="15"/>
        <v>1</v>
      </c>
    </row>
    <row r="1008" spans="1:5" hidden="1" x14ac:dyDescent="0.6">
      <c r="A1008" s="7">
        <v>87079708131</v>
      </c>
      <c r="C1008">
        <v>1</v>
      </c>
      <c r="D1008">
        <v>1</v>
      </c>
      <c r="E1008">
        <f t="shared" si="15"/>
        <v>1</v>
      </c>
    </row>
    <row r="1009" spans="1:5" hidden="1" x14ac:dyDescent="0.6">
      <c r="A1009" s="7">
        <v>87087988796</v>
      </c>
      <c r="C1009">
        <v>1</v>
      </c>
      <c r="D1009">
        <v>1</v>
      </c>
      <c r="E1009">
        <f t="shared" si="15"/>
        <v>1</v>
      </c>
    </row>
    <row r="1010" spans="1:5" hidden="1" x14ac:dyDescent="0.6">
      <c r="A1010" s="7">
        <v>87091322389</v>
      </c>
      <c r="C1010">
        <v>1</v>
      </c>
      <c r="D1010">
        <v>1</v>
      </c>
      <c r="E1010">
        <f t="shared" si="15"/>
        <v>1</v>
      </c>
    </row>
    <row r="1011" spans="1:5" hidden="1" x14ac:dyDescent="0.6">
      <c r="A1011" s="7">
        <v>87097111441</v>
      </c>
      <c r="C1011">
        <v>1</v>
      </c>
      <c r="D1011">
        <v>1</v>
      </c>
      <c r="E1011">
        <f t="shared" si="15"/>
        <v>1</v>
      </c>
    </row>
    <row r="1012" spans="1:5" hidden="1" x14ac:dyDescent="0.6">
      <c r="A1012" s="7">
        <v>87098476207</v>
      </c>
      <c r="C1012">
        <v>1</v>
      </c>
      <c r="D1012">
        <v>1</v>
      </c>
      <c r="E1012">
        <f t="shared" si="15"/>
        <v>1</v>
      </c>
    </row>
    <row r="1013" spans="1:5" hidden="1" x14ac:dyDescent="0.6">
      <c r="A1013" s="7">
        <v>87107063678</v>
      </c>
      <c r="C1013">
        <v>1</v>
      </c>
      <c r="D1013">
        <v>1</v>
      </c>
      <c r="E1013">
        <f t="shared" si="15"/>
        <v>1</v>
      </c>
    </row>
    <row r="1014" spans="1:5" hidden="1" x14ac:dyDescent="0.6">
      <c r="A1014" s="7">
        <v>87109237997</v>
      </c>
      <c r="C1014">
        <v>1</v>
      </c>
      <c r="D1014">
        <v>1</v>
      </c>
      <c r="E1014">
        <f t="shared" si="15"/>
        <v>1</v>
      </c>
    </row>
    <row r="1015" spans="1:5" hidden="1" x14ac:dyDescent="0.6">
      <c r="A1015" s="7">
        <v>87109250792</v>
      </c>
      <c r="B1015">
        <v>1</v>
      </c>
      <c r="D1015">
        <v>1</v>
      </c>
      <c r="E1015">
        <f t="shared" si="15"/>
        <v>1</v>
      </c>
    </row>
    <row r="1016" spans="1:5" hidden="1" x14ac:dyDescent="0.6">
      <c r="A1016" s="7">
        <v>87117934852</v>
      </c>
      <c r="B1016">
        <v>1</v>
      </c>
      <c r="D1016">
        <v>1</v>
      </c>
      <c r="E1016">
        <f t="shared" si="15"/>
        <v>1</v>
      </c>
    </row>
    <row r="1017" spans="1:5" hidden="1" x14ac:dyDescent="0.6">
      <c r="A1017" s="7">
        <v>87125272321</v>
      </c>
      <c r="C1017">
        <v>1</v>
      </c>
      <c r="D1017">
        <v>1</v>
      </c>
      <c r="E1017">
        <f t="shared" si="15"/>
        <v>1</v>
      </c>
    </row>
    <row r="1018" spans="1:5" hidden="1" x14ac:dyDescent="0.6">
      <c r="A1018" s="7">
        <v>87133671744</v>
      </c>
      <c r="B1018">
        <v>1</v>
      </c>
      <c r="D1018">
        <v>1</v>
      </c>
      <c r="E1018">
        <f t="shared" si="15"/>
        <v>1</v>
      </c>
    </row>
    <row r="1019" spans="1:5" hidden="1" x14ac:dyDescent="0.6">
      <c r="A1019" s="7">
        <v>87136707292</v>
      </c>
      <c r="C1019">
        <v>1</v>
      </c>
      <c r="D1019">
        <v>1</v>
      </c>
      <c r="E1019">
        <f t="shared" si="15"/>
        <v>1</v>
      </c>
    </row>
    <row r="1020" spans="1:5" hidden="1" x14ac:dyDescent="0.6">
      <c r="A1020" s="7">
        <v>87139627187</v>
      </c>
      <c r="C1020">
        <v>1</v>
      </c>
      <c r="D1020">
        <v>1</v>
      </c>
      <c r="E1020">
        <f t="shared" si="15"/>
        <v>1</v>
      </c>
    </row>
    <row r="1021" spans="1:5" hidden="1" x14ac:dyDescent="0.6">
      <c r="A1021" s="7">
        <v>87140112979</v>
      </c>
      <c r="C1021">
        <v>1</v>
      </c>
      <c r="D1021">
        <v>1</v>
      </c>
      <c r="E1021">
        <f t="shared" si="15"/>
        <v>1</v>
      </c>
    </row>
    <row r="1022" spans="1:5" hidden="1" x14ac:dyDescent="0.6">
      <c r="A1022" s="7">
        <v>87143564593</v>
      </c>
      <c r="C1022">
        <v>2</v>
      </c>
      <c r="D1022">
        <v>2</v>
      </c>
      <c r="E1022">
        <f t="shared" si="15"/>
        <v>1</v>
      </c>
    </row>
    <row r="1023" spans="1:5" hidden="1" x14ac:dyDescent="0.6">
      <c r="A1023" s="7">
        <v>87147168608</v>
      </c>
      <c r="B1023">
        <v>1</v>
      </c>
      <c r="D1023">
        <v>1</v>
      </c>
      <c r="E1023">
        <f t="shared" si="15"/>
        <v>1</v>
      </c>
    </row>
    <row r="1024" spans="1:5" hidden="1" x14ac:dyDescent="0.6">
      <c r="A1024" s="7">
        <v>87148431477</v>
      </c>
      <c r="C1024">
        <v>1</v>
      </c>
      <c r="D1024">
        <v>1</v>
      </c>
      <c r="E1024">
        <f t="shared" si="15"/>
        <v>1</v>
      </c>
    </row>
    <row r="1025" spans="1:5" hidden="1" x14ac:dyDescent="0.6">
      <c r="A1025" s="7">
        <v>87162828068</v>
      </c>
      <c r="B1025">
        <v>1</v>
      </c>
      <c r="D1025">
        <v>1</v>
      </c>
      <c r="E1025">
        <f t="shared" si="15"/>
        <v>1</v>
      </c>
    </row>
    <row r="1026" spans="1:5" hidden="1" x14ac:dyDescent="0.6">
      <c r="A1026" s="7">
        <v>87176826020</v>
      </c>
      <c r="C1026">
        <v>1</v>
      </c>
      <c r="D1026">
        <v>1</v>
      </c>
      <c r="E1026">
        <f t="shared" si="15"/>
        <v>1</v>
      </c>
    </row>
    <row r="1027" spans="1:5" hidden="1" x14ac:dyDescent="0.6">
      <c r="A1027" s="7">
        <v>87176981654</v>
      </c>
      <c r="C1027">
        <v>1</v>
      </c>
      <c r="D1027">
        <v>1</v>
      </c>
      <c r="E1027">
        <f t="shared" si="15"/>
        <v>1</v>
      </c>
    </row>
    <row r="1028" spans="1:5" hidden="1" x14ac:dyDescent="0.6">
      <c r="A1028" s="7">
        <v>87198905315</v>
      </c>
      <c r="C1028">
        <v>2</v>
      </c>
      <c r="D1028">
        <v>2</v>
      </c>
      <c r="E1028">
        <f t="shared" si="15"/>
        <v>1</v>
      </c>
    </row>
    <row r="1029" spans="1:5" hidden="1" x14ac:dyDescent="0.6">
      <c r="A1029" s="7">
        <v>87209416348</v>
      </c>
      <c r="C1029">
        <v>2</v>
      </c>
      <c r="D1029">
        <v>2</v>
      </c>
      <c r="E1029">
        <f t="shared" si="15"/>
        <v>1</v>
      </c>
    </row>
    <row r="1030" spans="1:5" hidden="1" x14ac:dyDescent="0.6">
      <c r="A1030" s="7">
        <v>87218419554</v>
      </c>
      <c r="C1030">
        <v>1</v>
      </c>
      <c r="D1030">
        <v>1</v>
      </c>
      <c r="E1030">
        <f t="shared" ref="E1030:E1093" si="16">COUNT(B1030:C1030)</f>
        <v>1</v>
      </c>
    </row>
    <row r="1031" spans="1:5" hidden="1" x14ac:dyDescent="0.6">
      <c r="A1031" s="7">
        <v>87232906093</v>
      </c>
      <c r="C1031">
        <v>1</v>
      </c>
      <c r="D1031">
        <v>1</v>
      </c>
      <c r="E1031">
        <f t="shared" si="16"/>
        <v>1</v>
      </c>
    </row>
    <row r="1032" spans="1:5" hidden="1" x14ac:dyDescent="0.6">
      <c r="A1032" s="7">
        <v>87256554881</v>
      </c>
      <c r="C1032">
        <v>1</v>
      </c>
      <c r="D1032">
        <v>1</v>
      </c>
      <c r="E1032">
        <f t="shared" si="16"/>
        <v>1</v>
      </c>
    </row>
    <row r="1033" spans="1:5" hidden="1" x14ac:dyDescent="0.6">
      <c r="A1033" s="7">
        <v>87266152647</v>
      </c>
      <c r="C1033">
        <v>1</v>
      </c>
      <c r="D1033">
        <v>1</v>
      </c>
      <c r="E1033">
        <f t="shared" si="16"/>
        <v>1</v>
      </c>
    </row>
    <row r="1034" spans="1:5" hidden="1" x14ac:dyDescent="0.6">
      <c r="A1034" s="7">
        <v>87266369025</v>
      </c>
      <c r="C1034">
        <v>1</v>
      </c>
      <c r="D1034">
        <v>1</v>
      </c>
      <c r="E1034">
        <f t="shared" si="16"/>
        <v>1</v>
      </c>
    </row>
    <row r="1035" spans="1:5" hidden="1" x14ac:dyDescent="0.6">
      <c r="A1035" s="7">
        <v>87266492844</v>
      </c>
      <c r="C1035">
        <v>2</v>
      </c>
      <c r="D1035">
        <v>2</v>
      </c>
      <c r="E1035">
        <f t="shared" si="16"/>
        <v>1</v>
      </c>
    </row>
    <row r="1036" spans="1:5" hidden="1" x14ac:dyDescent="0.6">
      <c r="A1036" s="7">
        <v>87275658426</v>
      </c>
      <c r="C1036">
        <v>1</v>
      </c>
      <c r="D1036">
        <v>1</v>
      </c>
      <c r="E1036">
        <f t="shared" si="16"/>
        <v>1</v>
      </c>
    </row>
    <row r="1037" spans="1:5" hidden="1" x14ac:dyDescent="0.6">
      <c r="A1037" s="7">
        <v>87278686642</v>
      </c>
      <c r="C1037">
        <v>1</v>
      </c>
      <c r="D1037">
        <v>1</v>
      </c>
      <c r="E1037">
        <f t="shared" si="16"/>
        <v>1</v>
      </c>
    </row>
    <row r="1038" spans="1:5" hidden="1" x14ac:dyDescent="0.6">
      <c r="A1038" s="7">
        <v>87280758692</v>
      </c>
      <c r="C1038">
        <v>1</v>
      </c>
      <c r="D1038">
        <v>1</v>
      </c>
      <c r="E1038">
        <f t="shared" si="16"/>
        <v>1</v>
      </c>
    </row>
    <row r="1039" spans="1:5" hidden="1" x14ac:dyDescent="0.6">
      <c r="A1039" s="7">
        <v>87282048477</v>
      </c>
      <c r="C1039">
        <v>1</v>
      </c>
      <c r="D1039">
        <v>1</v>
      </c>
      <c r="E1039">
        <f t="shared" si="16"/>
        <v>1</v>
      </c>
    </row>
    <row r="1040" spans="1:5" hidden="1" x14ac:dyDescent="0.6">
      <c r="A1040" s="7">
        <v>87296345859</v>
      </c>
      <c r="C1040">
        <v>1</v>
      </c>
      <c r="D1040">
        <v>1</v>
      </c>
      <c r="E1040">
        <f t="shared" si="16"/>
        <v>1</v>
      </c>
    </row>
    <row r="1041" spans="1:5" hidden="1" x14ac:dyDescent="0.6">
      <c r="A1041" s="7">
        <v>87298835863</v>
      </c>
      <c r="B1041">
        <v>1</v>
      </c>
      <c r="D1041">
        <v>1</v>
      </c>
      <c r="E1041">
        <f t="shared" si="16"/>
        <v>1</v>
      </c>
    </row>
    <row r="1042" spans="1:5" hidden="1" x14ac:dyDescent="0.6">
      <c r="A1042" s="7">
        <v>87361284508</v>
      </c>
      <c r="C1042">
        <v>1</v>
      </c>
      <c r="D1042">
        <v>1</v>
      </c>
      <c r="E1042">
        <f t="shared" si="16"/>
        <v>1</v>
      </c>
    </row>
    <row r="1043" spans="1:5" hidden="1" x14ac:dyDescent="0.6">
      <c r="A1043" s="7">
        <v>87375905756</v>
      </c>
      <c r="B1043">
        <v>1</v>
      </c>
      <c r="D1043">
        <v>1</v>
      </c>
      <c r="E1043">
        <f t="shared" si="16"/>
        <v>1</v>
      </c>
    </row>
    <row r="1044" spans="1:5" hidden="1" x14ac:dyDescent="0.6">
      <c r="A1044" s="7">
        <v>87397396220</v>
      </c>
      <c r="C1044">
        <v>1</v>
      </c>
      <c r="D1044">
        <v>1</v>
      </c>
      <c r="E1044">
        <f t="shared" si="16"/>
        <v>1</v>
      </c>
    </row>
    <row r="1045" spans="1:5" hidden="1" x14ac:dyDescent="0.6">
      <c r="A1045" s="7">
        <v>87397713478</v>
      </c>
      <c r="B1045">
        <v>1</v>
      </c>
      <c r="D1045">
        <v>1</v>
      </c>
      <c r="E1045">
        <f t="shared" si="16"/>
        <v>1</v>
      </c>
    </row>
    <row r="1046" spans="1:5" hidden="1" x14ac:dyDescent="0.6">
      <c r="A1046" s="7">
        <v>87410067214</v>
      </c>
      <c r="C1046">
        <v>1</v>
      </c>
      <c r="D1046">
        <v>1</v>
      </c>
      <c r="E1046">
        <f t="shared" si="16"/>
        <v>1</v>
      </c>
    </row>
    <row r="1047" spans="1:5" hidden="1" x14ac:dyDescent="0.6">
      <c r="A1047" s="7">
        <v>87417036143</v>
      </c>
      <c r="C1047">
        <v>1</v>
      </c>
      <c r="D1047">
        <v>1</v>
      </c>
      <c r="E1047">
        <f t="shared" si="16"/>
        <v>1</v>
      </c>
    </row>
    <row r="1048" spans="1:5" hidden="1" x14ac:dyDescent="0.6">
      <c r="A1048" s="7">
        <v>87417036697</v>
      </c>
      <c r="C1048">
        <v>1</v>
      </c>
      <c r="D1048">
        <v>1</v>
      </c>
      <c r="E1048">
        <f t="shared" si="16"/>
        <v>1</v>
      </c>
    </row>
    <row r="1049" spans="1:5" hidden="1" x14ac:dyDescent="0.6">
      <c r="A1049" s="7">
        <v>87417036880</v>
      </c>
      <c r="C1049">
        <v>1</v>
      </c>
      <c r="D1049">
        <v>1</v>
      </c>
      <c r="E1049">
        <f t="shared" si="16"/>
        <v>1</v>
      </c>
    </row>
    <row r="1050" spans="1:5" hidden="1" x14ac:dyDescent="0.6">
      <c r="A1050" s="7">
        <v>87417037114</v>
      </c>
      <c r="C1050">
        <v>1</v>
      </c>
      <c r="D1050">
        <v>1</v>
      </c>
      <c r="E1050">
        <f t="shared" si="16"/>
        <v>1</v>
      </c>
    </row>
    <row r="1051" spans="1:5" hidden="1" x14ac:dyDescent="0.6">
      <c r="A1051" s="7">
        <v>87417037125</v>
      </c>
      <c r="C1051">
        <v>1</v>
      </c>
      <c r="D1051">
        <v>1</v>
      </c>
      <c r="E1051">
        <f t="shared" si="16"/>
        <v>1</v>
      </c>
    </row>
    <row r="1052" spans="1:5" hidden="1" x14ac:dyDescent="0.6">
      <c r="A1052" s="7">
        <v>87417037680</v>
      </c>
      <c r="C1052">
        <v>1</v>
      </c>
      <c r="D1052">
        <v>1</v>
      </c>
      <c r="E1052">
        <f t="shared" si="16"/>
        <v>1</v>
      </c>
    </row>
    <row r="1053" spans="1:5" hidden="1" x14ac:dyDescent="0.6">
      <c r="A1053" s="7">
        <v>87417037828</v>
      </c>
      <c r="B1053">
        <v>1</v>
      </c>
      <c r="D1053">
        <v>1</v>
      </c>
      <c r="E1053">
        <f t="shared" si="16"/>
        <v>1</v>
      </c>
    </row>
    <row r="1054" spans="1:5" hidden="1" x14ac:dyDescent="0.6">
      <c r="A1054" s="7">
        <v>87417037931</v>
      </c>
      <c r="C1054">
        <v>1</v>
      </c>
      <c r="D1054">
        <v>1</v>
      </c>
      <c r="E1054">
        <f t="shared" si="16"/>
        <v>1</v>
      </c>
    </row>
    <row r="1055" spans="1:5" hidden="1" x14ac:dyDescent="0.6">
      <c r="A1055" s="7">
        <v>87421931504</v>
      </c>
      <c r="C1055">
        <v>1</v>
      </c>
      <c r="D1055">
        <v>1</v>
      </c>
      <c r="E1055">
        <f t="shared" si="16"/>
        <v>1</v>
      </c>
    </row>
    <row r="1056" spans="1:5" hidden="1" x14ac:dyDescent="0.6">
      <c r="A1056" s="7">
        <v>87421933635</v>
      </c>
      <c r="C1056">
        <v>1</v>
      </c>
      <c r="D1056">
        <v>1</v>
      </c>
      <c r="E1056">
        <f t="shared" si="16"/>
        <v>1</v>
      </c>
    </row>
    <row r="1057" spans="1:5" hidden="1" x14ac:dyDescent="0.6">
      <c r="A1057" s="7">
        <v>87421935474</v>
      </c>
      <c r="B1057">
        <v>1</v>
      </c>
      <c r="D1057">
        <v>1</v>
      </c>
      <c r="E1057">
        <f t="shared" si="16"/>
        <v>1</v>
      </c>
    </row>
    <row r="1058" spans="1:5" hidden="1" x14ac:dyDescent="0.6">
      <c r="A1058" s="7">
        <v>87423414483</v>
      </c>
      <c r="C1058">
        <v>1</v>
      </c>
      <c r="D1058">
        <v>1</v>
      </c>
      <c r="E1058">
        <f t="shared" si="16"/>
        <v>1</v>
      </c>
    </row>
    <row r="1059" spans="1:5" hidden="1" x14ac:dyDescent="0.6">
      <c r="A1059" s="7">
        <v>87426263766</v>
      </c>
      <c r="C1059">
        <v>1</v>
      </c>
      <c r="D1059">
        <v>1</v>
      </c>
      <c r="E1059">
        <f t="shared" si="16"/>
        <v>1</v>
      </c>
    </row>
    <row r="1060" spans="1:5" hidden="1" x14ac:dyDescent="0.6">
      <c r="A1060" s="7">
        <v>87430452699</v>
      </c>
      <c r="C1060">
        <v>1</v>
      </c>
      <c r="D1060">
        <v>1</v>
      </c>
      <c r="E1060">
        <f t="shared" si="16"/>
        <v>1</v>
      </c>
    </row>
    <row r="1061" spans="1:5" hidden="1" x14ac:dyDescent="0.6">
      <c r="A1061" s="7">
        <v>87452521658</v>
      </c>
      <c r="C1061">
        <v>1</v>
      </c>
      <c r="D1061">
        <v>1</v>
      </c>
      <c r="E1061">
        <f t="shared" si="16"/>
        <v>1</v>
      </c>
    </row>
    <row r="1062" spans="1:5" hidden="1" x14ac:dyDescent="0.6">
      <c r="A1062" s="7">
        <v>87469360566</v>
      </c>
      <c r="C1062">
        <v>1</v>
      </c>
      <c r="D1062">
        <v>1</v>
      </c>
      <c r="E1062">
        <f t="shared" si="16"/>
        <v>1</v>
      </c>
    </row>
    <row r="1063" spans="1:5" hidden="1" x14ac:dyDescent="0.6">
      <c r="A1063" s="7">
        <v>87472357548</v>
      </c>
      <c r="C1063">
        <v>1</v>
      </c>
      <c r="D1063">
        <v>1</v>
      </c>
      <c r="E1063">
        <f t="shared" si="16"/>
        <v>1</v>
      </c>
    </row>
    <row r="1064" spans="1:5" hidden="1" x14ac:dyDescent="0.6">
      <c r="A1064" s="7">
        <v>87482842442</v>
      </c>
      <c r="C1064">
        <v>1</v>
      </c>
      <c r="D1064">
        <v>1</v>
      </c>
      <c r="E1064">
        <f t="shared" si="16"/>
        <v>1</v>
      </c>
    </row>
    <row r="1065" spans="1:5" hidden="1" x14ac:dyDescent="0.6">
      <c r="A1065" s="7">
        <v>87500274115</v>
      </c>
      <c r="C1065">
        <v>1</v>
      </c>
      <c r="D1065">
        <v>1</v>
      </c>
      <c r="E1065">
        <f t="shared" si="16"/>
        <v>1</v>
      </c>
    </row>
    <row r="1066" spans="1:5" hidden="1" x14ac:dyDescent="0.6">
      <c r="A1066" s="7">
        <v>87538088309</v>
      </c>
      <c r="C1066">
        <v>1</v>
      </c>
      <c r="D1066">
        <v>1</v>
      </c>
      <c r="E1066">
        <f t="shared" si="16"/>
        <v>1</v>
      </c>
    </row>
    <row r="1067" spans="1:5" hidden="1" x14ac:dyDescent="0.6">
      <c r="A1067" s="7">
        <v>87545388531</v>
      </c>
      <c r="C1067">
        <v>1</v>
      </c>
      <c r="D1067">
        <v>1</v>
      </c>
      <c r="E1067">
        <f t="shared" si="16"/>
        <v>1</v>
      </c>
    </row>
    <row r="1068" spans="1:5" hidden="1" x14ac:dyDescent="0.6">
      <c r="A1068" s="7">
        <v>87581476694</v>
      </c>
      <c r="C1068">
        <v>1</v>
      </c>
      <c r="D1068">
        <v>1</v>
      </c>
      <c r="E1068">
        <f t="shared" si="16"/>
        <v>1</v>
      </c>
    </row>
    <row r="1069" spans="1:5" hidden="1" x14ac:dyDescent="0.6">
      <c r="A1069" s="7">
        <v>87583709287</v>
      </c>
      <c r="C1069">
        <v>2</v>
      </c>
      <c r="D1069">
        <v>2</v>
      </c>
      <c r="E1069">
        <f t="shared" si="16"/>
        <v>1</v>
      </c>
    </row>
    <row r="1070" spans="1:5" hidden="1" x14ac:dyDescent="0.6">
      <c r="A1070" s="7">
        <v>87588581341</v>
      </c>
      <c r="C1070">
        <v>1</v>
      </c>
      <c r="D1070">
        <v>1</v>
      </c>
      <c r="E1070">
        <f t="shared" si="16"/>
        <v>1</v>
      </c>
    </row>
    <row r="1071" spans="1:5" hidden="1" x14ac:dyDescent="0.6">
      <c r="A1071" s="7">
        <v>87678057256</v>
      </c>
      <c r="C1071">
        <v>1</v>
      </c>
      <c r="D1071">
        <v>1</v>
      </c>
      <c r="E1071">
        <f t="shared" si="16"/>
        <v>1</v>
      </c>
    </row>
    <row r="1072" spans="1:5" hidden="1" x14ac:dyDescent="0.6">
      <c r="A1072" s="7">
        <v>87679003208</v>
      </c>
      <c r="C1072">
        <v>1</v>
      </c>
      <c r="D1072">
        <v>1</v>
      </c>
      <c r="E1072">
        <f t="shared" si="16"/>
        <v>1</v>
      </c>
    </row>
    <row r="1073" spans="1:5" hidden="1" x14ac:dyDescent="0.6">
      <c r="A1073" s="7">
        <v>87683755221</v>
      </c>
      <c r="C1073">
        <v>1</v>
      </c>
      <c r="D1073">
        <v>1</v>
      </c>
      <c r="E1073">
        <f t="shared" si="16"/>
        <v>1</v>
      </c>
    </row>
    <row r="1074" spans="1:5" hidden="1" x14ac:dyDescent="0.6">
      <c r="A1074" s="7">
        <v>87704002195</v>
      </c>
      <c r="C1074">
        <v>1</v>
      </c>
      <c r="D1074">
        <v>1</v>
      </c>
      <c r="E1074">
        <f t="shared" si="16"/>
        <v>1</v>
      </c>
    </row>
    <row r="1075" spans="1:5" hidden="1" x14ac:dyDescent="0.6">
      <c r="A1075" s="7">
        <v>87713860085</v>
      </c>
      <c r="B1075">
        <v>1</v>
      </c>
      <c r="D1075">
        <v>1</v>
      </c>
      <c r="E1075">
        <f t="shared" si="16"/>
        <v>1</v>
      </c>
    </row>
    <row r="1076" spans="1:5" hidden="1" x14ac:dyDescent="0.6">
      <c r="A1076" s="7">
        <v>87721420747</v>
      </c>
      <c r="B1076">
        <v>1</v>
      </c>
      <c r="D1076">
        <v>1</v>
      </c>
      <c r="E1076">
        <f t="shared" si="16"/>
        <v>1</v>
      </c>
    </row>
    <row r="1077" spans="1:5" hidden="1" x14ac:dyDescent="0.6">
      <c r="A1077" s="7">
        <v>87728648868</v>
      </c>
      <c r="B1077">
        <v>1</v>
      </c>
      <c r="D1077">
        <v>1</v>
      </c>
      <c r="E1077">
        <f t="shared" si="16"/>
        <v>1</v>
      </c>
    </row>
    <row r="1078" spans="1:5" hidden="1" x14ac:dyDescent="0.6">
      <c r="A1078" s="7">
        <v>87730175203</v>
      </c>
      <c r="C1078">
        <v>1</v>
      </c>
      <c r="D1078">
        <v>1</v>
      </c>
      <c r="E1078">
        <f t="shared" si="16"/>
        <v>1</v>
      </c>
    </row>
    <row r="1079" spans="1:5" hidden="1" x14ac:dyDescent="0.6">
      <c r="A1079" s="7">
        <v>87745709875</v>
      </c>
      <c r="C1079">
        <v>1</v>
      </c>
      <c r="D1079">
        <v>1</v>
      </c>
      <c r="E1079">
        <f t="shared" si="16"/>
        <v>1</v>
      </c>
    </row>
    <row r="1080" spans="1:5" hidden="1" x14ac:dyDescent="0.6">
      <c r="A1080" s="7">
        <v>87760825179</v>
      </c>
      <c r="C1080">
        <v>1</v>
      </c>
      <c r="D1080">
        <v>1</v>
      </c>
      <c r="E1080">
        <f t="shared" si="16"/>
        <v>1</v>
      </c>
    </row>
    <row r="1081" spans="1:5" hidden="1" x14ac:dyDescent="0.6">
      <c r="A1081" s="7">
        <v>87760838111</v>
      </c>
      <c r="C1081">
        <v>1</v>
      </c>
      <c r="D1081">
        <v>1</v>
      </c>
      <c r="E1081">
        <f t="shared" si="16"/>
        <v>1</v>
      </c>
    </row>
    <row r="1082" spans="1:5" hidden="1" x14ac:dyDescent="0.6">
      <c r="A1082" s="7">
        <v>87807057987</v>
      </c>
      <c r="C1082">
        <v>1</v>
      </c>
      <c r="D1082">
        <v>1</v>
      </c>
      <c r="E1082">
        <f t="shared" si="16"/>
        <v>1</v>
      </c>
    </row>
    <row r="1083" spans="1:5" hidden="1" x14ac:dyDescent="0.6">
      <c r="A1083" s="7">
        <v>87816175366</v>
      </c>
      <c r="C1083">
        <v>1</v>
      </c>
      <c r="D1083">
        <v>1</v>
      </c>
      <c r="E1083">
        <f t="shared" si="16"/>
        <v>1</v>
      </c>
    </row>
    <row r="1084" spans="1:5" hidden="1" x14ac:dyDescent="0.6">
      <c r="A1084" s="7">
        <v>87817670700</v>
      </c>
      <c r="C1084">
        <v>1</v>
      </c>
      <c r="D1084">
        <v>1</v>
      </c>
      <c r="E1084">
        <f t="shared" si="16"/>
        <v>1</v>
      </c>
    </row>
    <row r="1085" spans="1:5" hidden="1" x14ac:dyDescent="0.6">
      <c r="A1085" s="7">
        <v>87826074036</v>
      </c>
      <c r="C1085">
        <v>1</v>
      </c>
      <c r="D1085">
        <v>1</v>
      </c>
      <c r="E1085">
        <f t="shared" si="16"/>
        <v>1</v>
      </c>
    </row>
    <row r="1086" spans="1:5" hidden="1" x14ac:dyDescent="0.6">
      <c r="A1086" s="7">
        <v>87842557933</v>
      </c>
      <c r="C1086">
        <v>1</v>
      </c>
      <c r="D1086">
        <v>1</v>
      </c>
      <c r="E1086">
        <f t="shared" si="16"/>
        <v>1</v>
      </c>
    </row>
    <row r="1087" spans="1:5" hidden="1" x14ac:dyDescent="0.6">
      <c r="A1087" s="7">
        <v>87842558483</v>
      </c>
      <c r="C1087">
        <v>1</v>
      </c>
      <c r="D1087">
        <v>1</v>
      </c>
      <c r="E1087">
        <f t="shared" si="16"/>
        <v>1</v>
      </c>
    </row>
    <row r="1088" spans="1:5" hidden="1" x14ac:dyDescent="0.6">
      <c r="A1088" s="7">
        <v>87842685671</v>
      </c>
      <c r="C1088">
        <v>1</v>
      </c>
      <c r="D1088">
        <v>1</v>
      </c>
      <c r="E1088">
        <f t="shared" si="16"/>
        <v>1</v>
      </c>
    </row>
    <row r="1089" spans="1:5" hidden="1" x14ac:dyDescent="0.6">
      <c r="A1089" s="7">
        <v>87852346726</v>
      </c>
      <c r="C1089">
        <v>1</v>
      </c>
      <c r="D1089">
        <v>1</v>
      </c>
      <c r="E1089">
        <f t="shared" si="16"/>
        <v>1</v>
      </c>
    </row>
    <row r="1090" spans="1:5" hidden="1" x14ac:dyDescent="0.6">
      <c r="A1090" s="7">
        <v>87863248467</v>
      </c>
      <c r="B1090">
        <v>1</v>
      </c>
      <c r="D1090">
        <v>1</v>
      </c>
      <c r="E1090">
        <f t="shared" si="16"/>
        <v>1</v>
      </c>
    </row>
    <row r="1091" spans="1:5" hidden="1" x14ac:dyDescent="0.6">
      <c r="A1091" s="7">
        <v>87872784337</v>
      </c>
      <c r="C1091">
        <v>1</v>
      </c>
      <c r="D1091">
        <v>1</v>
      </c>
      <c r="E1091">
        <f t="shared" si="16"/>
        <v>1</v>
      </c>
    </row>
    <row r="1092" spans="1:5" hidden="1" x14ac:dyDescent="0.6">
      <c r="A1092" s="7">
        <v>87874459214</v>
      </c>
      <c r="B1092">
        <v>1</v>
      </c>
      <c r="D1092">
        <v>1</v>
      </c>
      <c r="E1092">
        <f t="shared" si="16"/>
        <v>1</v>
      </c>
    </row>
    <row r="1093" spans="1:5" hidden="1" x14ac:dyDescent="0.6">
      <c r="A1093" s="7">
        <v>87898786287</v>
      </c>
      <c r="C1093">
        <v>1</v>
      </c>
      <c r="D1093">
        <v>1</v>
      </c>
      <c r="E1093">
        <f t="shared" si="16"/>
        <v>1</v>
      </c>
    </row>
    <row r="1094" spans="1:5" hidden="1" x14ac:dyDescent="0.6">
      <c r="A1094" s="7">
        <v>87909808793</v>
      </c>
      <c r="B1094">
        <v>1</v>
      </c>
      <c r="D1094">
        <v>1</v>
      </c>
      <c r="E1094">
        <f t="shared" ref="E1094:E1157" si="17">COUNT(B1094:C1094)</f>
        <v>1</v>
      </c>
    </row>
    <row r="1095" spans="1:5" hidden="1" x14ac:dyDescent="0.6">
      <c r="A1095" s="7">
        <v>87928215576</v>
      </c>
      <c r="B1095">
        <v>1</v>
      </c>
      <c r="D1095">
        <v>1</v>
      </c>
      <c r="E1095">
        <f t="shared" si="17"/>
        <v>1</v>
      </c>
    </row>
    <row r="1096" spans="1:5" hidden="1" x14ac:dyDescent="0.6">
      <c r="A1096" s="7">
        <v>87933289552</v>
      </c>
      <c r="C1096">
        <v>3</v>
      </c>
      <c r="D1096">
        <v>3</v>
      </c>
      <c r="E1096">
        <f t="shared" si="17"/>
        <v>1</v>
      </c>
    </row>
    <row r="1097" spans="1:5" hidden="1" x14ac:dyDescent="0.6">
      <c r="A1097" s="7">
        <v>87980889074</v>
      </c>
      <c r="C1097">
        <v>1</v>
      </c>
      <c r="D1097">
        <v>1</v>
      </c>
      <c r="E1097">
        <f t="shared" si="17"/>
        <v>1</v>
      </c>
    </row>
    <row r="1098" spans="1:5" hidden="1" x14ac:dyDescent="0.6">
      <c r="A1098" s="7">
        <v>87996051331</v>
      </c>
      <c r="C1098">
        <v>1</v>
      </c>
      <c r="D1098">
        <v>1</v>
      </c>
      <c r="E1098">
        <f t="shared" si="17"/>
        <v>1</v>
      </c>
    </row>
    <row r="1099" spans="1:5" hidden="1" x14ac:dyDescent="0.6">
      <c r="A1099" s="7">
        <v>87996057491</v>
      </c>
      <c r="C1099">
        <v>1</v>
      </c>
      <c r="D1099">
        <v>1</v>
      </c>
      <c r="E1099">
        <f t="shared" si="17"/>
        <v>1</v>
      </c>
    </row>
    <row r="1100" spans="1:5" hidden="1" x14ac:dyDescent="0.6">
      <c r="A1100" s="7">
        <v>88018575487</v>
      </c>
      <c r="C1100">
        <v>1</v>
      </c>
      <c r="D1100">
        <v>1</v>
      </c>
      <c r="E1100">
        <f t="shared" si="17"/>
        <v>1</v>
      </c>
    </row>
    <row r="1101" spans="1:5" hidden="1" x14ac:dyDescent="0.6">
      <c r="A1101" s="7">
        <v>88029898520</v>
      </c>
      <c r="B1101">
        <v>1</v>
      </c>
      <c r="D1101">
        <v>1</v>
      </c>
      <c r="E1101">
        <f t="shared" si="17"/>
        <v>1</v>
      </c>
    </row>
    <row r="1102" spans="1:5" hidden="1" x14ac:dyDescent="0.6">
      <c r="A1102" s="7">
        <v>88030355704</v>
      </c>
      <c r="B1102">
        <v>1</v>
      </c>
      <c r="D1102">
        <v>1</v>
      </c>
      <c r="E1102">
        <f t="shared" si="17"/>
        <v>1</v>
      </c>
    </row>
    <row r="1103" spans="1:5" hidden="1" x14ac:dyDescent="0.6">
      <c r="A1103" s="7">
        <v>88031174909</v>
      </c>
      <c r="C1103">
        <v>1</v>
      </c>
      <c r="D1103">
        <v>1</v>
      </c>
      <c r="E1103">
        <f t="shared" si="17"/>
        <v>1</v>
      </c>
    </row>
    <row r="1104" spans="1:5" hidden="1" x14ac:dyDescent="0.6">
      <c r="A1104" s="7">
        <v>88036097575</v>
      </c>
      <c r="C1104">
        <v>1</v>
      </c>
      <c r="D1104">
        <v>1</v>
      </c>
      <c r="E1104">
        <f t="shared" si="17"/>
        <v>1</v>
      </c>
    </row>
    <row r="1105" spans="1:5" hidden="1" x14ac:dyDescent="0.6">
      <c r="A1105" s="7">
        <v>88036150075</v>
      </c>
      <c r="C1105">
        <v>1</v>
      </c>
      <c r="D1105">
        <v>1</v>
      </c>
      <c r="E1105">
        <f t="shared" si="17"/>
        <v>1</v>
      </c>
    </row>
    <row r="1106" spans="1:5" hidden="1" x14ac:dyDescent="0.6">
      <c r="A1106" s="7">
        <v>88036150235</v>
      </c>
      <c r="C1106">
        <v>1</v>
      </c>
      <c r="D1106">
        <v>1</v>
      </c>
      <c r="E1106">
        <f t="shared" si="17"/>
        <v>1</v>
      </c>
    </row>
    <row r="1107" spans="1:5" hidden="1" x14ac:dyDescent="0.6">
      <c r="A1107" s="7">
        <v>88036150279</v>
      </c>
      <c r="C1107">
        <v>1</v>
      </c>
      <c r="D1107">
        <v>1</v>
      </c>
      <c r="E1107">
        <f t="shared" si="17"/>
        <v>1</v>
      </c>
    </row>
    <row r="1108" spans="1:5" hidden="1" x14ac:dyDescent="0.6">
      <c r="A1108" s="7">
        <v>88036150756</v>
      </c>
      <c r="C1108">
        <v>1</v>
      </c>
      <c r="D1108">
        <v>1</v>
      </c>
      <c r="E1108">
        <f t="shared" si="17"/>
        <v>1</v>
      </c>
    </row>
    <row r="1109" spans="1:5" hidden="1" x14ac:dyDescent="0.6">
      <c r="A1109" s="7">
        <v>88036150949</v>
      </c>
      <c r="C1109">
        <v>1</v>
      </c>
      <c r="D1109">
        <v>1</v>
      </c>
      <c r="E1109">
        <f t="shared" si="17"/>
        <v>1</v>
      </c>
    </row>
    <row r="1110" spans="1:5" hidden="1" x14ac:dyDescent="0.6">
      <c r="A1110" s="7">
        <v>88036152028</v>
      </c>
      <c r="C1110">
        <v>2</v>
      </c>
      <c r="D1110">
        <v>2</v>
      </c>
      <c r="E1110">
        <f t="shared" si="17"/>
        <v>1</v>
      </c>
    </row>
    <row r="1111" spans="1:5" hidden="1" x14ac:dyDescent="0.6">
      <c r="A1111" s="7">
        <v>88036927053</v>
      </c>
      <c r="B1111">
        <v>1</v>
      </c>
      <c r="D1111">
        <v>1</v>
      </c>
      <c r="E1111">
        <f t="shared" si="17"/>
        <v>1</v>
      </c>
    </row>
    <row r="1112" spans="1:5" hidden="1" x14ac:dyDescent="0.6">
      <c r="A1112" s="7">
        <v>88041888639</v>
      </c>
      <c r="B1112">
        <v>2</v>
      </c>
      <c r="D1112">
        <v>2</v>
      </c>
      <c r="E1112">
        <f t="shared" si="17"/>
        <v>1</v>
      </c>
    </row>
    <row r="1113" spans="1:5" hidden="1" x14ac:dyDescent="0.6">
      <c r="A1113" s="7">
        <v>88062678311</v>
      </c>
      <c r="C1113">
        <v>1</v>
      </c>
      <c r="D1113">
        <v>1</v>
      </c>
      <c r="E1113">
        <f t="shared" si="17"/>
        <v>1</v>
      </c>
    </row>
    <row r="1114" spans="1:5" hidden="1" x14ac:dyDescent="0.6">
      <c r="A1114" s="7">
        <v>88065586131</v>
      </c>
      <c r="C1114">
        <v>1</v>
      </c>
      <c r="D1114">
        <v>1</v>
      </c>
      <c r="E1114">
        <f t="shared" si="17"/>
        <v>1</v>
      </c>
    </row>
    <row r="1115" spans="1:5" hidden="1" x14ac:dyDescent="0.6">
      <c r="A1115" s="7">
        <v>88092136337</v>
      </c>
      <c r="B1115">
        <v>1</v>
      </c>
      <c r="D1115">
        <v>1</v>
      </c>
      <c r="E1115">
        <f t="shared" si="17"/>
        <v>1</v>
      </c>
    </row>
    <row r="1116" spans="1:5" hidden="1" x14ac:dyDescent="0.6">
      <c r="A1116" s="7">
        <v>88105857145</v>
      </c>
      <c r="C1116">
        <v>1</v>
      </c>
      <c r="D1116">
        <v>1</v>
      </c>
      <c r="E1116">
        <f t="shared" si="17"/>
        <v>1</v>
      </c>
    </row>
    <row r="1117" spans="1:5" hidden="1" x14ac:dyDescent="0.6">
      <c r="A1117" s="7">
        <v>88112651770</v>
      </c>
      <c r="C1117">
        <v>1</v>
      </c>
      <c r="D1117">
        <v>1</v>
      </c>
      <c r="E1117">
        <f t="shared" si="17"/>
        <v>1</v>
      </c>
    </row>
    <row r="1118" spans="1:5" hidden="1" x14ac:dyDescent="0.6">
      <c r="A1118" s="7">
        <v>88129998327</v>
      </c>
      <c r="C1118">
        <v>1</v>
      </c>
      <c r="D1118">
        <v>1</v>
      </c>
      <c r="E1118">
        <f t="shared" si="17"/>
        <v>1</v>
      </c>
    </row>
    <row r="1119" spans="1:5" hidden="1" x14ac:dyDescent="0.6">
      <c r="A1119" s="7">
        <v>88133356940</v>
      </c>
      <c r="B1119">
        <v>1</v>
      </c>
      <c r="D1119">
        <v>1</v>
      </c>
      <c r="E1119">
        <f t="shared" si="17"/>
        <v>1</v>
      </c>
    </row>
    <row r="1120" spans="1:5" hidden="1" x14ac:dyDescent="0.6">
      <c r="A1120" s="7">
        <v>88133682421</v>
      </c>
      <c r="C1120">
        <v>1</v>
      </c>
      <c r="D1120">
        <v>1</v>
      </c>
      <c r="E1120">
        <f t="shared" si="17"/>
        <v>1</v>
      </c>
    </row>
    <row r="1121" spans="1:5" hidden="1" x14ac:dyDescent="0.6">
      <c r="A1121" s="7">
        <v>88137254173</v>
      </c>
      <c r="C1121">
        <v>1</v>
      </c>
      <c r="D1121">
        <v>1</v>
      </c>
      <c r="E1121">
        <f t="shared" si="17"/>
        <v>1</v>
      </c>
    </row>
    <row r="1122" spans="1:5" hidden="1" x14ac:dyDescent="0.6">
      <c r="A1122" s="7">
        <v>88138772603</v>
      </c>
      <c r="C1122">
        <v>1</v>
      </c>
      <c r="D1122">
        <v>1</v>
      </c>
      <c r="E1122">
        <f t="shared" si="17"/>
        <v>1</v>
      </c>
    </row>
    <row r="1123" spans="1:5" hidden="1" x14ac:dyDescent="0.6">
      <c r="A1123" s="7">
        <v>88138778388</v>
      </c>
      <c r="C1123">
        <v>1</v>
      </c>
      <c r="D1123">
        <v>1</v>
      </c>
      <c r="E1123">
        <f t="shared" si="17"/>
        <v>1</v>
      </c>
    </row>
    <row r="1124" spans="1:5" hidden="1" x14ac:dyDescent="0.6">
      <c r="A1124" s="7">
        <v>88150678525</v>
      </c>
      <c r="B1124">
        <v>1</v>
      </c>
      <c r="D1124">
        <v>1</v>
      </c>
      <c r="E1124">
        <f t="shared" si="17"/>
        <v>1</v>
      </c>
    </row>
    <row r="1125" spans="1:5" hidden="1" x14ac:dyDescent="0.6">
      <c r="A1125" s="7">
        <v>88152359915</v>
      </c>
      <c r="C1125">
        <v>1</v>
      </c>
      <c r="D1125">
        <v>1</v>
      </c>
      <c r="E1125">
        <f t="shared" si="17"/>
        <v>1</v>
      </c>
    </row>
    <row r="1126" spans="1:5" hidden="1" x14ac:dyDescent="0.6">
      <c r="A1126" s="7">
        <v>88154974291</v>
      </c>
      <c r="C1126">
        <v>1</v>
      </c>
      <c r="D1126">
        <v>1</v>
      </c>
      <c r="E1126">
        <f t="shared" si="17"/>
        <v>1</v>
      </c>
    </row>
    <row r="1127" spans="1:5" hidden="1" x14ac:dyDescent="0.6">
      <c r="A1127" s="7">
        <v>88155349143</v>
      </c>
      <c r="C1127">
        <v>1</v>
      </c>
      <c r="D1127">
        <v>1</v>
      </c>
      <c r="E1127">
        <f t="shared" si="17"/>
        <v>1</v>
      </c>
    </row>
    <row r="1128" spans="1:5" hidden="1" x14ac:dyDescent="0.6">
      <c r="A1128" s="7">
        <v>88155972420</v>
      </c>
      <c r="C1128">
        <v>1</v>
      </c>
      <c r="D1128">
        <v>1</v>
      </c>
      <c r="E1128">
        <f t="shared" si="17"/>
        <v>1</v>
      </c>
    </row>
    <row r="1129" spans="1:5" hidden="1" x14ac:dyDescent="0.6">
      <c r="A1129" s="7">
        <v>88159111648</v>
      </c>
      <c r="C1129">
        <v>1</v>
      </c>
      <c r="D1129">
        <v>1</v>
      </c>
      <c r="E1129">
        <f t="shared" si="17"/>
        <v>1</v>
      </c>
    </row>
    <row r="1130" spans="1:5" x14ac:dyDescent="0.6">
      <c r="A1130" s="7">
        <v>88195534025</v>
      </c>
      <c r="B1130">
        <v>1</v>
      </c>
      <c r="C1130">
        <v>1</v>
      </c>
      <c r="D1130">
        <v>2</v>
      </c>
      <c r="E1130">
        <f t="shared" si="17"/>
        <v>2</v>
      </c>
    </row>
    <row r="1131" spans="1:5" hidden="1" x14ac:dyDescent="0.6">
      <c r="A1131" s="7">
        <v>88198684658</v>
      </c>
      <c r="C1131">
        <v>1</v>
      </c>
      <c r="D1131">
        <v>1</v>
      </c>
      <c r="E1131">
        <f t="shared" si="17"/>
        <v>1</v>
      </c>
    </row>
    <row r="1132" spans="1:5" hidden="1" x14ac:dyDescent="0.6">
      <c r="A1132" s="7">
        <v>88198684976</v>
      </c>
      <c r="B1132">
        <v>1</v>
      </c>
      <c r="D1132">
        <v>1</v>
      </c>
      <c r="E1132">
        <f t="shared" si="17"/>
        <v>1</v>
      </c>
    </row>
    <row r="1133" spans="1:5" hidden="1" x14ac:dyDescent="0.6">
      <c r="A1133" s="7">
        <v>88198685981</v>
      </c>
      <c r="C1133">
        <v>1</v>
      </c>
      <c r="D1133">
        <v>1</v>
      </c>
      <c r="E1133">
        <f t="shared" si="17"/>
        <v>1</v>
      </c>
    </row>
    <row r="1134" spans="1:5" hidden="1" x14ac:dyDescent="0.6">
      <c r="A1134" s="7">
        <v>88198686065</v>
      </c>
      <c r="C1134">
        <v>2</v>
      </c>
      <c r="D1134">
        <v>2</v>
      </c>
      <c r="E1134">
        <f t="shared" si="17"/>
        <v>1</v>
      </c>
    </row>
    <row r="1135" spans="1:5" hidden="1" x14ac:dyDescent="0.6">
      <c r="A1135" s="7">
        <v>88198686496</v>
      </c>
      <c r="C1135">
        <v>1</v>
      </c>
      <c r="D1135">
        <v>1</v>
      </c>
      <c r="E1135">
        <f t="shared" si="17"/>
        <v>1</v>
      </c>
    </row>
    <row r="1136" spans="1:5" hidden="1" x14ac:dyDescent="0.6">
      <c r="A1136" s="7">
        <v>88198686677</v>
      </c>
      <c r="C1136">
        <v>1</v>
      </c>
      <c r="D1136">
        <v>1</v>
      </c>
      <c r="E1136">
        <f t="shared" si="17"/>
        <v>1</v>
      </c>
    </row>
    <row r="1137" spans="1:5" hidden="1" x14ac:dyDescent="0.6">
      <c r="A1137" s="7">
        <v>88198686893</v>
      </c>
      <c r="C1137">
        <v>1</v>
      </c>
      <c r="D1137">
        <v>1</v>
      </c>
      <c r="E1137">
        <f t="shared" si="17"/>
        <v>1</v>
      </c>
    </row>
    <row r="1138" spans="1:5" hidden="1" x14ac:dyDescent="0.6">
      <c r="A1138" s="7">
        <v>88198687014</v>
      </c>
      <c r="C1138">
        <v>1</v>
      </c>
      <c r="D1138">
        <v>1</v>
      </c>
      <c r="E1138">
        <f t="shared" si="17"/>
        <v>1</v>
      </c>
    </row>
    <row r="1139" spans="1:5" hidden="1" x14ac:dyDescent="0.6">
      <c r="A1139" s="7">
        <v>88198960991</v>
      </c>
      <c r="C1139">
        <v>1</v>
      </c>
      <c r="D1139">
        <v>1</v>
      </c>
      <c r="E1139">
        <f t="shared" si="17"/>
        <v>1</v>
      </c>
    </row>
    <row r="1140" spans="1:5" hidden="1" x14ac:dyDescent="0.6">
      <c r="A1140" s="7">
        <v>88205425439</v>
      </c>
      <c r="C1140">
        <v>1</v>
      </c>
      <c r="D1140">
        <v>1</v>
      </c>
      <c r="E1140">
        <f t="shared" si="17"/>
        <v>1</v>
      </c>
    </row>
    <row r="1141" spans="1:5" hidden="1" x14ac:dyDescent="0.6">
      <c r="A1141" s="7">
        <v>88209023007</v>
      </c>
      <c r="C1141">
        <v>1</v>
      </c>
      <c r="D1141">
        <v>1</v>
      </c>
      <c r="E1141">
        <f t="shared" si="17"/>
        <v>1</v>
      </c>
    </row>
    <row r="1142" spans="1:5" hidden="1" x14ac:dyDescent="0.6">
      <c r="A1142" s="7">
        <v>88212431943</v>
      </c>
      <c r="C1142">
        <v>1</v>
      </c>
      <c r="D1142">
        <v>1</v>
      </c>
      <c r="E1142">
        <f t="shared" si="17"/>
        <v>1</v>
      </c>
    </row>
    <row r="1143" spans="1:5" hidden="1" x14ac:dyDescent="0.6">
      <c r="A1143" s="7">
        <v>88212579796</v>
      </c>
      <c r="C1143">
        <v>1</v>
      </c>
      <c r="D1143">
        <v>1</v>
      </c>
      <c r="E1143">
        <f t="shared" si="17"/>
        <v>1</v>
      </c>
    </row>
    <row r="1144" spans="1:5" hidden="1" x14ac:dyDescent="0.6">
      <c r="A1144" s="7">
        <v>88216646241</v>
      </c>
      <c r="B1144">
        <v>1</v>
      </c>
      <c r="D1144">
        <v>1</v>
      </c>
      <c r="E1144">
        <f t="shared" si="17"/>
        <v>1</v>
      </c>
    </row>
    <row r="1145" spans="1:5" hidden="1" x14ac:dyDescent="0.6">
      <c r="A1145" s="7">
        <v>88221238304</v>
      </c>
      <c r="C1145">
        <v>1</v>
      </c>
      <c r="D1145">
        <v>1</v>
      </c>
      <c r="E1145">
        <f t="shared" si="17"/>
        <v>1</v>
      </c>
    </row>
    <row r="1146" spans="1:5" hidden="1" x14ac:dyDescent="0.6">
      <c r="A1146" s="7">
        <v>88221263523</v>
      </c>
      <c r="B1146">
        <v>1</v>
      </c>
      <c r="D1146">
        <v>1</v>
      </c>
      <c r="E1146">
        <f t="shared" si="17"/>
        <v>1</v>
      </c>
    </row>
    <row r="1147" spans="1:5" hidden="1" x14ac:dyDescent="0.6">
      <c r="A1147" s="7">
        <v>88225622659</v>
      </c>
      <c r="C1147">
        <v>1</v>
      </c>
      <c r="D1147">
        <v>1</v>
      </c>
      <c r="E1147">
        <f t="shared" si="17"/>
        <v>1</v>
      </c>
    </row>
    <row r="1148" spans="1:5" hidden="1" x14ac:dyDescent="0.6">
      <c r="A1148" s="7">
        <v>88229419745</v>
      </c>
      <c r="B1148">
        <v>2</v>
      </c>
      <c r="D1148">
        <v>2</v>
      </c>
      <c r="E1148">
        <f t="shared" si="17"/>
        <v>1</v>
      </c>
    </row>
    <row r="1149" spans="1:5" hidden="1" x14ac:dyDescent="0.6">
      <c r="A1149" s="7">
        <v>88229420499</v>
      </c>
      <c r="C1149">
        <v>1</v>
      </c>
      <c r="D1149">
        <v>1</v>
      </c>
      <c r="E1149">
        <f t="shared" si="17"/>
        <v>1</v>
      </c>
    </row>
    <row r="1150" spans="1:5" hidden="1" x14ac:dyDescent="0.6">
      <c r="A1150" s="7">
        <v>88231576894</v>
      </c>
      <c r="B1150">
        <v>1</v>
      </c>
      <c r="D1150">
        <v>1</v>
      </c>
      <c r="E1150">
        <f t="shared" si="17"/>
        <v>1</v>
      </c>
    </row>
    <row r="1151" spans="1:5" hidden="1" x14ac:dyDescent="0.6">
      <c r="A1151" s="7">
        <v>88231579147</v>
      </c>
      <c r="B1151">
        <v>1</v>
      </c>
      <c r="D1151">
        <v>1</v>
      </c>
      <c r="E1151">
        <f t="shared" si="17"/>
        <v>1</v>
      </c>
    </row>
    <row r="1152" spans="1:5" hidden="1" x14ac:dyDescent="0.6">
      <c r="A1152" s="7">
        <v>88231996615</v>
      </c>
      <c r="C1152">
        <v>1</v>
      </c>
      <c r="D1152">
        <v>1</v>
      </c>
      <c r="E1152">
        <f t="shared" si="17"/>
        <v>1</v>
      </c>
    </row>
    <row r="1153" spans="1:5" hidden="1" x14ac:dyDescent="0.6">
      <c r="A1153" s="7">
        <v>88241757369</v>
      </c>
      <c r="C1153">
        <v>2</v>
      </c>
      <c r="D1153">
        <v>2</v>
      </c>
      <c r="E1153">
        <f t="shared" si="17"/>
        <v>1</v>
      </c>
    </row>
    <row r="1154" spans="1:5" hidden="1" x14ac:dyDescent="0.6">
      <c r="A1154" s="7">
        <v>88241758657</v>
      </c>
      <c r="C1154">
        <v>1</v>
      </c>
      <c r="D1154">
        <v>1</v>
      </c>
      <c r="E1154">
        <f t="shared" si="17"/>
        <v>1</v>
      </c>
    </row>
    <row r="1155" spans="1:5" hidden="1" x14ac:dyDescent="0.6">
      <c r="A1155" s="7">
        <v>88241759048</v>
      </c>
      <c r="C1155">
        <v>1</v>
      </c>
      <c r="D1155">
        <v>1</v>
      </c>
      <c r="E1155">
        <f t="shared" si="17"/>
        <v>1</v>
      </c>
    </row>
    <row r="1156" spans="1:5" hidden="1" x14ac:dyDescent="0.6">
      <c r="A1156" s="7">
        <v>88241759071</v>
      </c>
      <c r="B1156">
        <v>1</v>
      </c>
      <c r="D1156">
        <v>1</v>
      </c>
      <c r="E1156">
        <f t="shared" si="17"/>
        <v>1</v>
      </c>
    </row>
    <row r="1157" spans="1:5" hidden="1" x14ac:dyDescent="0.6">
      <c r="A1157" s="7">
        <v>88241759231</v>
      </c>
      <c r="C1157">
        <v>1</v>
      </c>
      <c r="D1157">
        <v>1</v>
      </c>
      <c r="E1157">
        <f t="shared" si="17"/>
        <v>1</v>
      </c>
    </row>
    <row r="1158" spans="1:5" hidden="1" x14ac:dyDescent="0.6">
      <c r="A1158" s="7">
        <v>88249349908</v>
      </c>
      <c r="C1158">
        <v>1</v>
      </c>
      <c r="D1158">
        <v>1</v>
      </c>
      <c r="E1158">
        <f t="shared" ref="E1158:E1221" si="18">COUNT(B1158:C1158)</f>
        <v>1</v>
      </c>
    </row>
    <row r="1159" spans="1:5" hidden="1" x14ac:dyDescent="0.6">
      <c r="A1159" s="7">
        <v>88258213885</v>
      </c>
      <c r="B1159">
        <v>1</v>
      </c>
      <c r="D1159">
        <v>1</v>
      </c>
      <c r="E1159">
        <f t="shared" si="18"/>
        <v>1</v>
      </c>
    </row>
    <row r="1160" spans="1:5" hidden="1" x14ac:dyDescent="0.6">
      <c r="A1160" s="7">
        <v>88266479585</v>
      </c>
      <c r="C1160">
        <v>1</v>
      </c>
      <c r="D1160">
        <v>1</v>
      </c>
      <c r="E1160">
        <f t="shared" si="18"/>
        <v>1</v>
      </c>
    </row>
    <row r="1161" spans="1:5" hidden="1" x14ac:dyDescent="0.6">
      <c r="A1161" s="7">
        <v>88295416360</v>
      </c>
      <c r="C1161">
        <v>1</v>
      </c>
      <c r="D1161">
        <v>1</v>
      </c>
      <c r="E1161">
        <f t="shared" si="18"/>
        <v>1</v>
      </c>
    </row>
    <row r="1162" spans="1:5" hidden="1" x14ac:dyDescent="0.6">
      <c r="A1162" s="7">
        <v>88304239279</v>
      </c>
      <c r="C1162">
        <v>1</v>
      </c>
      <c r="D1162">
        <v>1</v>
      </c>
      <c r="E1162">
        <f t="shared" si="18"/>
        <v>1</v>
      </c>
    </row>
    <row r="1163" spans="1:5" hidden="1" x14ac:dyDescent="0.6">
      <c r="A1163" s="7">
        <v>88305101067</v>
      </c>
      <c r="C1163">
        <v>1</v>
      </c>
      <c r="D1163">
        <v>1</v>
      </c>
      <c r="E1163">
        <f t="shared" si="18"/>
        <v>1</v>
      </c>
    </row>
    <row r="1164" spans="1:5" hidden="1" x14ac:dyDescent="0.6">
      <c r="A1164" s="7">
        <v>88313631675</v>
      </c>
      <c r="C1164">
        <v>1</v>
      </c>
      <c r="D1164">
        <v>1</v>
      </c>
      <c r="E1164">
        <f t="shared" si="18"/>
        <v>1</v>
      </c>
    </row>
    <row r="1165" spans="1:5" hidden="1" x14ac:dyDescent="0.6">
      <c r="A1165" s="7">
        <v>88313915238</v>
      </c>
      <c r="B1165">
        <v>1</v>
      </c>
      <c r="D1165">
        <v>1</v>
      </c>
      <c r="E1165">
        <f t="shared" si="18"/>
        <v>1</v>
      </c>
    </row>
    <row r="1166" spans="1:5" hidden="1" x14ac:dyDescent="0.6">
      <c r="A1166" s="7">
        <v>88316706219</v>
      </c>
      <c r="B1166">
        <v>1</v>
      </c>
      <c r="D1166">
        <v>1</v>
      </c>
      <c r="E1166">
        <f t="shared" si="18"/>
        <v>1</v>
      </c>
    </row>
    <row r="1167" spans="1:5" hidden="1" x14ac:dyDescent="0.6">
      <c r="A1167" s="7">
        <v>88316709221</v>
      </c>
      <c r="C1167">
        <v>1</v>
      </c>
      <c r="D1167">
        <v>1</v>
      </c>
      <c r="E1167">
        <f t="shared" si="18"/>
        <v>1</v>
      </c>
    </row>
    <row r="1168" spans="1:5" hidden="1" x14ac:dyDescent="0.6">
      <c r="A1168" s="7">
        <v>88320304669</v>
      </c>
      <c r="C1168">
        <v>1</v>
      </c>
      <c r="D1168">
        <v>1</v>
      </c>
      <c r="E1168">
        <f t="shared" si="18"/>
        <v>1</v>
      </c>
    </row>
    <row r="1169" spans="1:5" hidden="1" x14ac:dyDescent="0.6">
      <c r="A1169" s="7">
        <v>88320355547</v>
      </c>
      <c r="B1169">
        <v>1</v>
      </c>
      <c r="D1169">
        <v>1</v>
      </c>
      <c r="E1169">
        <f t="shared" si="18"/>
        <v>1</v>
      </c>
    </row>
    <row r="1170" spans="1:5" hidden="1" x14ac:dyDescent="0.6">
      <c r="A1170" s="7">
        <v>88331117099</v>
      </c>
      <c r="C1170">
        <v>1</v>
      </c>
      <c r="D1170">
        <v>1</v>
      </c>
      <c r="E1170">
        <f t="shared" si="18"/>
        <v>1</v>
      </c>
    </row>
    <row r="1171" spans="1:5" hidden="1" x14ac:dyDescent="0.6">
      <c r="A1171" s="7">
        <v>88372343531</v>
      </c>
      <c r="C1171">
        <v>1</v>
      </c>
      <c r="D1171">
        <v>1</v>
      </c>
      <c r="E1171">
        <f t="shared" si="18"/>
        <v>1</v>
      </c>
    </row>
    <row r="1172" spans="1:5" hidden="1" x14ac:dyDescent="0.6">
      <c r="A1172" s="7">
        <v>88405003735</v>
      </c>
      <c r="C1172">
        <v>1</v>
      </c>
      <c r="D1172">
        <v>1</v>
      </c>
      <c r="E1172">
        <f t="shared" si="18"/>
        <v>1</v>
      </c>
    </row>
    <row r="1173" spans="1:5" hidden="1" x14ac:dyDescent="0.6">
      <c r="A1173" s="7">
        <v>88408978620</v>
      </c>
      <c r="C1173">
        <v>1</v>
      </c>
      <c r="D1173">
        <v>1</v>
      </c>
      <c r="E1173">
        <f t="shared" si="18"/>
        <v>1</v>
      </c>
    </row>
    <row r="1174" spans="1:5" hidden="1" x14ac:dyDescent="0.6">
      <c r="A1174" s="7">
        <v>88429718158</v>
      </c>
      <c r="C1174">
        <v>1</v>
      </c>
      <c r="D1174">
        <v>1</v>
      </c>
      <c r="E1174">
        <f t="shared" si="18"/>
        <v>1</v>
      </c>
    </row>
    <row r="1175" spans="1:5" hidden="1" x14ac:dyDescent="0.6">
      <c r="A1175" s="7">
        <v>88440272402</v>
      </c>
      <c r="C1175">
        <v>1</v>
      </c>
      <c r="D1175">
        <v>1</v>
      </c>
      <c r="E1175">
        <f t="shared" si="18"/>
        <v>1</v>
      </c>
    </row>
    <row r="1176" spans="1:5" hidden="1" x14ac:dyDescent="0.6">
      <c r="A1176" s="7">
        <v>88486249302</v>
      </c>
      <c r="C1176">
        <v>1</v>
      </c>
      <c r="D1176">
        <v>1</v>
      </c>
      <c r="E1176">
        <f t="shared" si="18"/>
        <v>1</v>
      </c>
    </row>
    <row r="1177" spans="1:5" hidden="1" x14ac:dyDescent="0.6">
      <c r="A1177" s="7">
        <v>88486898244</v>
      </c>
      <c r="C1177">
        <v>2</v>
      </c>
      <c r="D1177">
        <v>2</v>
      </c>
      <c r="E1177">
        <f t="shared" si="18"/>
        <v>1</v>
      </c>
    </row>
    <row r="1178" spans="1:5" hidden="1" x14ac:dyDescent="0.6">
      <c r="A1178" s="7">
        <v>88493745822</v>
      </c>
      <c r="C1178">
        <v>1</v>
      </c>
      <c r="D1178">
        <v>1</v>
      </c>
      <c r="E1178">
        <f t="shared" si="18"/>
        <v>1</v>
      </c>
    </row>
    <row r="1179" spans="1:5" hidden="1" x14ac:dyDescent="0.6">
      <c r="A1179" s="7">
        <v>88505607155</v>
      </c>
      <c r="C1179">
        <v>1</v>
      </c>
      <c r="D1179">
        <v>1</v>
      </c>
      <c r="E1179">
        <f t="shared" si="18"/>
        <v>1</v>
      </c>
    </row>
    <row r="1180" spans="1:5" hidden="1" x14ac:dyDescent="0.6">
      <c r="A1180" s="7">
        <v>88511446100</v>
      </c>
      <c r="C1180">
        <v>1</v>
      </c>
      <c r="D1180">
        <v>1</v>
      </c>
      <c r="E1180">
        <f t="shared" si="18"/>
        <v>1</v>
      </c>
    </row>
    <row r="1181" spans="1:5" hidden="1" x14ac:dyDescent="0.6">
      <c r="A1181" s="7">
        <v>88529813514</v>
      </c>
      <c r="C1181">
        <v>2</v>
      </c>
      <c r="D1181">
        <v>2</v>
      </c>
      <c r="E1181">
        <f t="shared" si="18"/>
        <v>1</v>
      </c>
    </row>
    <row r="1182" spans="1:5" hidden="1" x14ac:dyDescent="0.6">
      <c r="A1182" s="7">
        <v>88548126903</v>
      </c>
      <c r="C1182">
        <v>1</v>
      </c>
      <c r="D1182">
        <v>1</v>
      </c>
      <c r="E1182">
        <f t="shared" si="18"/>
        <v>1</v>
      </c>
    </row>
    <row r="1183" spans="1:5" hidden="1" x14ac:dyDescent="0.6">
      <c r="A1183" s="7">
        <v>88553889164</v>
      </c>
      <c r="C1183">
        <v>1</v>
      </c>
      <c r="D1183">
        <v>1</v>
      </c>
      <c r="E1183">
        <f t="shared" si="18"/>
        <v>1</v>
      </c>
    </row>
    <row r="1184" spans="1:5" hidden="1" x14ac:dyDescent="0.6">
      <c r="A1184" s="7">
        <v>88564477782</v>
      </c>
      <c r="C1184">
        <v>1</v>
      </c>
      <c r="D1184">
        <v>1</v>
      </c>
      <c r="E1184">
        <f t="shared" si="18"/>
        <v>1</v>
      </c>
    </row>
    <row r="1185" spans="1:5" hidden="1" x14ac:dyDescent="0.6">
      <c r="A1185" s="7">
        <v>88564478210</v>
      </c>
      <c r="C1185">
        <v>1</v>
      </c>
      <c r="D1185">
        <v>1</v>
      </c>
      <c r="E1185">
        <f t="shared" si="18"/>
        <v>1</v>
      </c>
    </row>
    <row r="1186" spans="1:5" hidden="1" x14ac:dyDescent="0.6">
      <c r="A1186" s="7">
        <v>88572044033</v>
      </c>
      <c r="C1186">
        <v>1</v>
      </c>
      <c r="D1186">
        <v>1</v>
      </c>
      <c r="E1186">
        <f t="shared" si="18"/>
        <v>1</v>
      </c>
    </row>
    <row r="1187" spans="1:5" hidden="1" x14ac:dyDescent="0.6">
      <c r="A1187" s="7">
        <v>88583108529</v>
      </c>
      <c r="C1187">
        <v>1</v>
      </c>
      <c r="D1187">
        <v>1</v>
      </c>
      <c r="E1187">
        <f t="shared" si="18"/>
        <v>1</v>
      </c>
    </row>
    <row r="1188" spans="1:5" hidden="1" x14ac:dyDescent="0.6">
      <c r="A1188" s="7">
        <v>88590647856</v>
      </c>
      <c r="C1188">
        <v>1</v>
      </c>
      <c r="D1188">
        <v>1</v>
      </c>
      <c r="E1188">
        <f t="shared" si="18"/>
        <v>1</v>
      </c>
    </row>
    <row r="1189" spans="1:5" hidden="1" x14ac:dyDescent="0.6">
      <c r="A1189" s="7">
        <v>88590648511</v>
      </c>
      <c r="C1189">
        <v>1</v>
      </c>
      <c r="D1189">
        <v>1</v>
      </c>
      <c r="E1189">
        <f t="shared" si="18"/>
        <v>1</v>
      </c>
    </row>
    <row r="1190" spans="1:5" hidden="1" x14ac:dyDescent="0.6">
      <c r="A1190" s="7">
        <v>88593708466</v>
      </c>
      <c r="C1190">
        <v>1</v>
      </c>
      <c r="D1190">
        <v>1</v>
      </c>
      <c r="E1190">
        <f t="shared" si="18"/>
        <v>1</v>
      </c>
    </row>
    <row r="1191" spans="1:5" hidden="1" x14ac:dyDescent="0.6">
      <c r="A1191" s="7">
        <v>88596116295</v>
      </c>
      <c r="C1191">
        <v>1</v>
      </c>
      <c r="D1191">
        <v>1</v>
      </c>
      <c r="E1191">
        <f t="shared" si="18"/>
        <v>1</v>
      </c>
    </row>
    <row r="1192" spans="1:5" hidden="1" x14ac:dyDescent="0.6">
      <c r="A1192" s="7">
        <v>88596116477</v>
      </c>
      <c r="B1192">
        <v>1</v>
      </c>
      <c r="D1192">
        <v>1</v>
      </c>
      <c r="E1192">
        <f t="shared" si="18"/>
        <v>1</v>
      </c>
    </row>
    <row r="1193" spans="1:5" hidden="1" x14ac:dyDescent="0.6">
      <c r="A1193" s="7">
        <v>88596117981</v>
      </c>
      <c r="C1193">
        <v>1</v>
      </c>
      <c r="D1193">
        <v>1</v>
      </c>
      <c r="E1193">
        <f t="shared" si="18"/>
        <v>1</v>
      </c>
    </row>
    <row r="1194" spans="1:5" hidden="1" x14ac:dyDescent="0.6">
      <c r="A1194" s="7">
        <v>88596288969</v>
      </c>
      <c r="B1194">
        <v>1</v>
      </c>
      <c r="D1194">
        <v>1</v>
      </c>
      <c r="E1194">
        <f t="shared" si="18"/>
        <v>1</v>
      </c>
    </row>
    <row r="1195" spans="1:5" hidden="1" x14ac:dyDescent="0.6">
      <c r="A1195" s="7">
        <v>88612356584</v>
      </c>
      <c r="B1195">
        <v>1</v>
      </c>
      <c r="D1195">
        <v>1</v>
      </c>
      <c r="E1195">
        <f t="shared" si="18"/>
        <v>1</v>
      </c>
    </row>
    <row r="1196" spans="1:5" hidden="1" x14ac:dyDescent="0.6">
      <c r="A1196" s="7">
        <v>88620562596</v>
      </c>
      <c r="B1196">
        <v>1</v>
      </c>
      <c r="D1196">
        <v>1</v>
      </c>
      <c r="E1196">
        <f t="shared" si="18"/>
        <v>1</v>
      </c>
    </row>
    <row r="1197" spans="1:5" hidden="1" x14ac:dyDescent="0.6">
      <c r="A1197" s="7">
        <v>88629818463</v>
      </c>
      <c r="B1197">
        <v>1</v>
      </c>
      <c r="D1197">
        <v>1</v>
      </c>
      <c r="E1197">
        <f t="shared" si="18"/>
        <v>1</v>
      </c>
    </row>
    <row r="1198" spans="1:5" hidden="1" x14ac:dyDescent="0.6">
      <c r="A1198" s="7">
        <v>88634700429</v>
      </c>
      <c r="B1198">
        <v>1</v>
      </c>
      <c r="D1198">
        <v>1</v>
      </c>
      <c r="E1198">
        <f t="shared" si="18"/>
        <v>1</v>
      </c>
    </row>
    <row r="1199" spans="1:5" hidden="1" x14ac:dyDescent="0.6">
      <c r="A1199" s="7">
        <v>88641361623</v>
      </c>
      <c r="C1199">
        <v>2</v>
      </c>
      <c r="D1199">
        <v>2</v>
      </c>
      <c r="E1199">
        <f t="shared" si="18"/>
        <v>1</v>
      </c>
    </row>
    <row r="1200" spans="1:5" hidden="1" x14ac:dyDescent="0.6">
      <c r="A1200" s="7">
        <v>88646300574</v>
      </c>
      <c r="C1200">
        <v>3</v>
      </c>
      <c r="D1200">
        <v>3</v>
      </c>
      <c r="E1200">
        <f t="shared" si="18"/>
        <v>1</v>
      </c>
    </row>
    <row r="1201" spans="1:5" hidden="1" x14ac:dyDescent="0.6">
      <c r="A1201" s="7">
        <v>88646321017</v>
      </c>
      <c r="C1201">
        <v>1</v>
      </c>
      <c r="D1201">
        <v>1</v>
      </c>
      <c r="E1201">
        <f t="shared" si="18"/>
        <v>1</v>
      </c>
    </row>
    <row r="1202" spans="1:5" hidden="1" x14ac:dyDescent="0.6">
      <c r="A1202" s="7">
        <v>88670584000</v>
      </c>
      <c r="C1202">
        <v>1</v>
      </c>
      <c r="D1202">
        <v>1</v>
      </c>
      <c r="E1202">
        <f t="shared" si="18"/>
        <v>1</v>
      </c>
    </row>
    <row r="1203" spans="1:5" hidden="1" x14ac:dyDescent="0.6">
      <c r="A1203" s="7">
        <v>88687605738</v>
      </c>
      <c r="C1203">
        <v>2</v>
      </c>
      <c r="D1203">
        <v>2</v>
      </c>
      <c r="E1203">
        <f t="shared" si="18"/>
        <v>1</v>
      </c>
    </row>
    <row r="1204" spans="1:5" hidden="1" x14ac:dyDescent="0.6">
      <c r="A1204" s="7">
        <v>88687741851</v>
      </c>
      <c r="C1204">
        <v>1</v>
      </c>
      <c r="D1204">
        <v>1</v>
      </c>
      <c r="E1204">
        <f t="shared" si="18"/>
        <v>1</v>
      </c>
    </row>
    <row r="1205" spans="1:5" hidden="1" x14ac:dyDescent="0.6">
      <c r="A1205" s="7">
        <v>88701391991</v>
      </c>
      <c r="C1205">
        <v>1</v>
      </c>
      <c r="D1205">
        <v>1</v>
      </c>
      <c r="E1205">
        <f t="shared" si="18"/>
        <v>1</v>
      </c>
    </row>
    <row r="1206" spans="1:5" hidden="1" x14ac:dyDescent="0.6">
      <c r="A1206" s="7">
        <v>88730730838</v>
      </c>
      <c r="C1206">
        <v>2</v>
      </c>
      <c r="D1206">
        <v>2</v>
      </c>
      <c r="E1206">
        <f t="shared" si="18"/>
        <v>1</v>
      </c>
    </row>
    <row r="1207" spans="1:5" hidden="1" x14ac:dyDescent="0.6">
      <c r="A1207" s="7">
        <v>88731160447</v>
      </c>
      <c r="C1207">
        <v>1</v>
      </c>
      <c r="D1207">
        <v>1</v>
      </c>
      <c r="E1207">
        <f t="shared" si="18"/>
        <v>1</v>
      </c>
    </row>
    <row r="1208" spans="1:5" hidden="1" x14ac:dyDescent="0.6">
      <c r="A1208" s="7">
        <v>88749523061</v>
      </c>
      <c r="C1208">
        <v>1</v>
      </c>
      <c r="D1208">
        <v>1</v>
      </c>
      <c r="E1208">
        <f t="shared" si="18"/>
        <v>1</v>
      </c>
    </row>
    <row r="1209" spans="1:5" hidden="1" x14ac:dyDescent="0.6">
      <c r="A1209" s="7">
        <v>88761932669</v>
      </c>
      <c r="B1209">
        <v>1</v>
      </c>
      <c r="D1209">
        <v>1</v>
      </c>
      <c r="E1209">
        <f t="shared" si="18"/>
        <v>1</v>
      </c>
    </row>
    <row r="1210" spans="1:5" hidden="1" x14ac:dyDescent="0.6">
      <c r="A1210" s="7">
        <v>88761932830</v>
      </c>
      <c r="C1210">
        <v>1</v>
      </c>
      <c r="D1210">
        <v>1</v>
      </c>
      <c r="E1210">
        <f t="shared" si="18"/>
        <v>1</v>
      </c>
    </row>
    <row r="1211" spans="1:5" hidden="1" x14ac:dyDescent="0.6">
      <c r="A1211" s="7">
        <v>88761933389</v>
      </c>
      <c r="C1211">
        <v>1</v>
      </c>
      <c r="D1211">
        <v>1</v>
      </c>
      <c r="E1211">
        <f t="shared" si="18"/>
        <v>1</v>
      </c>
    </row>
    <row r="1212" spans="1:5" hidden="1" x14ac:dyDescent="0.6">
      <c r="A1212" s="7">
        <v>88761933695</v>
      </c>
      <c r="C1212">
        <v>2</v>
      </c>
      <c r="D1212">
        <v>2</v>
      </c>
      <c r="E1212">
        <f t="shared" si="18"/>
        <v>1</v>
      </c>
    </row>
    <row r="1213" spans="1:5" hidden="1" x14ac:dyDescent="0.6">
      <c r="A1213" s="7">
        <v>88761934010</v>
      </c>
      <c r="C1213">
        <v>1</v>
      </c>
      <c r="D1213">
        <v>1</v>
      </c>
      <c r="E1213">
        <f t="shared" si="18"/>
        <v>1</v>
      </c>
    </row>
    <row r="1214" spans="1:5" hidden="1" x14ac:dyDescent="0.6">
      <c r="A1214" s="7">
        <v>88761934032</v>
      </c>
      <c r="C1214">
        <v>2</v>
      </c>
      <c r="D1214">
        <v>2</v>
      </c>
      <c r="E1214">
        <f t="shared" si="18"/>
        <v>1</v>
      </c>
    </row>
    <row r="1215" spans="1:5" hidden="1" x14ac:dyDescent="0.6">
      <c r="A1215" s="7">
        <v>88761987799</v>
      </c>
      <c r="C1215">
        <v>1</v>
      </c>
      <c r="D1215">
        <v>1</v>
      </c>
      <c r="E1215">
        <f t="shared" si="18"/>
        <v>1</v>
      </c>
    </row>
    <row r="1216" spans="1:5" hidden="1" x14ac:dyDescent="0.6">
      <c r="A1216" s="7">
        <v>88763072531</v>
      </c>
      <c r="C1216">
        <v>1</v>
      </c>
      <c r="D1216">
        <v>1</v>
      </c>
      <c r="E1216">
        <f t="shared" si="18"/>
        <v>1</v>
      </c>
    </row>
    <row r="1217" spans="1:5" hidden="1" x14ac:dyDescent="0.6">
      <c r="A1217" s="7">
        <v>88764156137</v>
      </c>
      <c r="B1217">
        <v>1</v>
      </c>
      <c r="D1217">
        <v>1</v>
      </c>
      <c r="E1217">
        <f t="shared" si="18"/>
        <v>1</v>
      </c>
    </row>
    <row r="1218" spans="1:5" hidden="1" x14ac:dyDescent="0.6">
      <c r="A1218" s="7">
        <v>88776595159</v>
      </c>
      <c r="B1218">
        <v>1</v>
      </c>
      <c r="D1218">
        <v>1</v>
      </c>
      <c r="E1218">
        <f t="shared" si="18"/>
        <v>1</v>
      </c>
    </row>
    <row r="1219" spans="1:5" hidden="1" x14ac:dyDescent="0.6">
      <c r="A1219" s="7">
        <v>88785173612</v>
      </c>
      <c r="C1219">
        <v>1</v>
      </c>
      <c r="D1219">
        <v>1</v>
      </c>
      <c r="E1219">
        <f t="shared" si="18"/>
        <v>1</v>
      </c>
    </row>
    <row r="1220" spans="1:5" hidden="1" x14ac:dyDescent="0.6">
      <c r="A1220" s="7">
        <v>88796672868</v>
      </c>
      <c r="C1220">
        <v>1</v>
      </c>
      <c r="D1220">
        <v>1</v>
      </c>
      <c r="E1220">
        <f t="shared" si="18"/>
        <v>1</v>
      </c>
    </row>
    <row r="1221" spans="1:5" hidden="1" x14ac:dyDescent="0.6">
      <c r="A1221" s="7">
        <v>88796673317</v>
      </c>
      <c r="C1221">
        <v>1</v>
      </c>
      <c r="D1221">
        <v>1</v>
      </c>
      <c r="E1221">
        <f t="shared" si="18"/>
        <v>1</v>
      </c>
    </row>
    <row r="1222" spans="1:5" hidden="1" x14ac:dyDescent="0.6">
      <c r="A1222" s="7">
        <v>88796673769</v>
      </c>
      <c r="C1222">
        <v>1</v>
      </c>
      <c r="D1222">
        <v>1</v>
      </c>
      <c r="E1222">
        <f t="shared" ref="E1222:E1285" si="19">COUNT(B1222:C1222)</f>
        <v>1</v>
      </c>
    </row>
    <row r="1223" spans="1:5" hidden="1" x14ac:dyDescent="0.6">
      <c r="A1223" s="7">
        <v>88796673930</v>
      </c>
      <c r="C1223">
        <v>1</v>
      </c>
      <c r="D1223">
        <v>1</v>
      </c>
      <c r="E1223">
        <f t="shared" si="19"/>
        <v>1</v>
      </c>
    </row>
    <row r="1224" spans="1:5" hidden="1" x14ac:dyDescent="0.6">
      <c r="A1224" s="7">
        <v>88796674220</v>
      </c>
      <c r="B1224">
        <v>1</v>
      </c>
      <c r="D1224">
        <v>1</v>
      </c>
      <c r="E1224">
        <f t="shared" si="19"/>
        <v>1</v>
      </c>
    </row>
    <row r="1225" spans="1:5" hidden="1" x14ac:dyDescent="0.6">
      <c r="A1225" s="7">
        <v>88796674832</v>
      </c>
      <c r="C1225">
        <v>2</v>
      </c>
      <c r="D1225">
        <v>2</v>
      </c>
      <c r="E1225">
        <f t="shared" si="19"/>
        <v>1</v>
      </c>
    </row>
    <row r="1226" spans="1:5" hidden="1" x14ac:dyDescent="0.6">
      <c r="A1226" s="7">
        <v>88796677221</v>
      </c>
      <c r="B1226">
        <v>1</v>
      </c>
      <c r="D1226">
        <v>1</v>
      </c>
      <c r="E1226">
        <f t="shared" si="19"/>
        <v>1</v>
      </c>
    </row>
    <row r="1227" spans="1:5" hidden="1" x14ac:dyDescent="0.6">
      <c r="A1227" s="7">
        <v>88796677811</v>
      </c>
      <c r="B1227">
        <v>1</v>
      </c>
      <c r="D1227">
        <v>1</v>
      </c>
      <c r="E1227">
        <f t="shared" si="19"/>
        <v>1</v>
      </c>
    </row>
    <row r="1228" spans="1:5" hidden="1" x14ac:dyDescent="0.6">
      <c r="A1228" s="7">
        <v>88805157498</v>
      </c>
      <c r="C1228">
        <v>2</v>
      </c>
      <c r="D1228">
        <v>2</v>
      </c>
      <c r="E1228">
        <f t="shared" si="19"/>
        <v>1</v>
      </c>
    </row>
    <row r="1229" spans="1:5" hidden="1" x14ac:dyDescent="0.6">
      <c r="A1229" s="7">
        <v>88805198989</v>
      </c>
      <c r="C1229">
        <v>2</v>
      </c>
      <c r="D1229">
        <v>2</v>
      </c>
      <c r="E1229">
        <f t="shared" si="19"/>
        <v>1</v>
      </c>
    </row>
    <row r="1230" spans="1:5" hidden="1" x14ac:dyDescent="0.6">
      <c r="A1230" s="7">
        <v>88805466337</v>
      </c>
      <c r="C1230">
        <v>1</v>
      </c>
      <c r="D1230">
        <v>1</v>
      </c>
      <c r="E1230">
        <f t="shared" si="19"/>
        <v>1</v>
      </c>
    </row>
    <row r="1231" spans="1:5" hidden="1" x14ac:dyDescent="0.6">
      <c r="A1231" s="7">
        <v>88832978706</v>
      </c>
      <c r="C1231">
        <v>1</v>
      </c>
      <c r="D1231">
        <v>1</v>
      </c>
      <c r="E1231">
        <f t="shared" si="19"/>
        <v>1</v>
      </c>
    </row>
    <row r="1232" spans="1:5" hidden="1" x14ac:dyDescent="0.6">
      <c r="A1232" s="7">
        <v>88859461529</v>
      </c>
      <c r="C1232">
        <v>1</v>
      </c>
      <c r="D1232">
        <v>1</v>
      </c>
      <c r="E1232">
        <f t="shared" si="19"/>
        <v>1</v>
      </c>
    </row>
    <row r="1233" spans="1:5" hidden="1" x14ac:dyDescent="0.6">
      <c r="A1233" s="7">
        <v>88862448016</v>
      </c>
      <c r="C1233">
        <v>3</v>
      </c>
      <c r="D1233">
        <v>3</v>
      </c>
      <c r="E1233">
        <f t="shared" si="19"/>
        <v>1</v>
      </c>
    </row>
    <row r="1234" spans="1:5" hidden="1" x14ac:dyDescent="0.6">
      <c r="A1234" s="7">
        <v>88921126401</v>
      </c>
      <c r="C1234">
        <v>1</v>
      </c>
      <c r="D1234">
        <v>1</v>
      </c>
      <c r="E1234">
        <f t="shared" si="19"/>
        <v>1</v>
      </c>
    </row>
    <row r="1235" spans="1:5" hidden="1" x14ac:dyDescent="0.6">
      <c r="A1235" s="7">
        <v>88954010146</v>
      </c>
      <c r="C1235">
        <v>1</v>
      </c>
      <c r="D1235">
        <v>1</v>
      </c>
      <c r="E1235">
        <f t="shared" si="19"/>
        <v>1</v>
      </c>
    </row>
    <row r="1236" spans="1:5" hidden="1" x14ac:dyDescent="0.6">
      <c r="A1236" s="7">
        <v>88959701682</v>
      </c>
      <c r="C1236">
        <v>2</v>
      </c>
      <c r="D1236">
        <v>2</v>
      </c>
      <c r="E1236">
        <f t="shared" si="19"/>
        <v>1</v>
      </c>
    </row>
    <row r="1237" spans="1:5" hidden="1" x14ac:dyDescent="0.6">
      <c r="A1237" s="7">
        <v>88967056438</v>
      </c>
      <c r="C1237">
        <v>1</v>
      </c>
      <c r="D1237">
        <v>1</v>
      </c>
      <c r="E1237">
        <f t="shared" si="19"/>
        <v>1</v>
      </c>
    </row>
    <row r="1238" spans="1:5" hidden="1" x14ac:dyDescent="0.6">
      <c r="A1238" s="7">
        <v>88967355665</v>
      </c>
      <c r="C1238">
        <v>1</v>
      </c>
      <c r="D1238">
        <v>1</v>
      </c>
      <c r="E1238">
        <f t="shared" si="19"/>
        <v>1</v>
      </c>
    </row>
    <row r="1239" spans="1:5" hidden="1" x14ac:dyDescent="0.6">
      <c r="A1239" s="7">
        <v>88981571428</v>
      </c>
      <c r="C1239">
        <v>1</v>
      </c>
      <c r="D1239">
        <v>1</v>
      </c>
      <c r="E1239">
        <f t="shared" si="19"/>
        <v>1</v>
      </c>
    </row>
    <row r="1240" spans="1:5" hidden="1" x14ac:dyDescent="0.6">
      <c r="A1240" s="7">
        <v>88990747925</v>
      </c>
      <c r="C1240">
        <v>2</v>
      </c>
      <c r="D1240">
        <v>2</v>
      </c>
      <c r="E1240">
        <f t="shared" si="19"/>
        <v>1</v>
      </c>
    </row>
    <row r="1241" spans="1:5" hidden="1" x14ac:dyDescent="0.6">
      <c r="A1241" s="7">
        <v>89003044002</v>
      </c>
      <c r="C1241">
        <v>1</v>
      </c>
      <c r="D1241">
        <v>1</v>
      </c>
      <c r="E1241">
        <f t="shared" si="19"/>
        <v>1</v>
      </c>
    </row>
    <row r="1242" spans="1:5" hidden="1" x14ac:dyDescent="0.6">
      <c r="A1242" s="7">
        <v>89020893929</v>
      </c>
      <c r="C1242">
        <v>2</v>
      </c>
      <c r="D1242">
        <v>2</v>
      </c>
      <c r="E1242">
        <f t="shared" si="19"/>
        <v>1</v>
      </c>
    </row>
    <row r="1243" spans="1:5" hidden="1" x14ac:dyDescent="0.6">
      <c r="A1243" s="7">
        <v>89026985022</v>
      </c>
      <c r="C1243">
        <v>1</v>
      </c>
      <c r="D1243">
        <v>1</v>
      </c>
      <c r="E1243">
        <f t="shared" si="19"/>
        <v>1</v>
      </c>
    </row>
    <row r="1244" spans="1:5" hidden="1" x14ac:dyDescent="0.6">
      <c r="A1244" s="7">
        <v>89034879295</v>
      </c>
      <c r="C1244">
        <v>1</v>
      </c>
      <c r="D1244">
        <v>1</v>
      </c>
      <c r="E1244">
        <f t="shared" si="19"/>
        <v>1</v>
      </c>
    </row>
    <row r="1245" spans="1:5" hidden="1" x14ac:dyDescent="0.6">
      <c r="A1245" s="7">
        <v>89034989173</v>
      </c>
      <c r="C1245">
        <v>1</v>
      </c>
      <c r="D1245">
        <v>1</v>
      </c>
      <c r="E1245">
        <f t="shared" si="19"/>
        <v>1</v>
      </c>
    </row>
    <row r="1246" spans="1:5" hidden="1" x14ac:dyDescent="0.6">
      <c r="A1246" s="7">
        <v>89062127832</v>
      </c>
      <c r="C1246">
        <v>1</v>
      </c>
      <c r="D1246">
        <v>1</v>
      </c>
      <c r="E1246">
        <f t="shared" si="19"/>
        <v>1</v>
      </c>
    </row>
    <row r="1247" spans="1:5" hidden="1" x14ac:dyDescent="0.6">
      <c r="A1247" s="7">
        <v>89062858705</v>
      </c>
      <c r="B1247">
        <v>2</v>
      </c>
      <c r="D1247">
        <v>2</v>
      </c>
      <c r="E1247">
        <f t="shared" si="19"/>
        <v>1</v>
      </c>
    </row>
    <row r="1248" spans="1:5" hidden="1" x14ac:dyDescent="0.6">
      <c r="A1248" s="7">
        <v>89075537526</v>
      </c>
      <c r="C1248">
        <v>1</v>
      </c>
      <c r="D1248">
        <v>1</v>
      </c>
      <c r="E1248">
        <f t="shared" si="19"/>
        <v>1</v>
      </c>
    </row>
    <row r="1249" spans="1:5" hidden="1" x14ac:dyDescent="0.6">
      <c r="A1249" s="7">
        <v>89080325762</v>
      </c>
      <c r="C1249">
        <v>1</v>
      </c>
      <c r="D1249">
        <v>1</v>
      </c>
      <c r="E1249">
        <f t="shared" si="19"/>
        <v>1</v>
      </c>
    </row>
    <row r="1250" spans="1:5" hidden="1" x14ac:dyDescent="0.6">
      <c r="A1250" s="7">
        <v>89081282002</v>
      </c>
      <c r="C1250">
        <v>1</v>
      </c>
      <c r="D1250">
        <v>1</v>
      </c>
      <c r="E1250">
        <f t="shared" si="19"/>
        <v>1</v>
      </c>
    </row>
    <row r="1251" spans="1:5" hidden="1" x14ac:dyDescent="0.6">
      <c r="A1251" s="7">
        <v>89081556891</v>
      </c>
      <c r="C1251">
        <v>2</v>
      </c>
      <c r="D1251">
        <v>2</v>
      </c>
      <c r="E1251">
        <f t="shared" si="19"/>
        <v>1</v>
      </c>
    </row>
    <row r="1252" spans="1:5" hidden="1" x14ac:dyDescent="0.6">
      <c r="A1252" s="7">
        <v>89082293578</v>
      </c>
      <c r="C1252">
        <v>1</v>
      </c>
      <c r="D1252">
        <v>1</v>
      </c>
      <c r="E1252">
        <f t="shared" si="19"/>
        <v>1</v>
      </c>
    </row>
    <row r="1253" spans="1:5" hidden="1" x14ac:dyDescent="0.6">
      <c r="A1253" s="7">
        <v>89096901886</v>
      </c>
      <c r="C1253">
        <v>1</v>
      </c>
      <c r="D1253">
        <v>1</v>
      </c>
      <c r="E1253">
        <f t="shared" si="19"/>
        <v>1</v>
      </c>
    </row>
    <row r="1254" spans="1:5" hidden="1" x14ac:dyDescent="0.6">
      <c r="A1254" s="7">
        <v>89097076088</v>
      </c>
      <c r="C1254">
        <v>1</v>
      </c>
      <c r="D1254">
        <v>1</v>
      </c>
      <c r="E1254">
        <f t="shared" si="19"/>
        <v>1</v>
      </c>
    </row>
    <row r="1255" spans="1:5" hidden="1" x14ac:dyDescent="0.6">
      <c r="A1255" s="7">
        <v>89106277858</v>
      </c>
      <c r="B1255">
        <v>1</v>
      </c>
      <c r="D1255">
        <v>1</v>
      </c>
      <c r="E1255">
        <f t="shared" si="19"/>
        <v>1</v>
      </c>
    </row>
    <row r="1256" spans="1:5" hidden="1" x14ac:dyDescent="0.6">
      <c r="A1256" s="7">
        <v>89108316808</v>
      </c>
      <c r="C1256">
        <v>1</v>
      </c>
      <c r="D1256">
        <v>1</v>
      </c>
      <c r="E1256">
        <f t="shared" si="19"/>
        <v>1</v>
      </c>
    </row>
    <row r="1257" spans="1:5" hidden="1" x14ac:dyDescent="0.6">
      <c r="A1257" s="7">
        <v>89113281313</v>
      </c>
      <c r="C1257">
        <v>1</v>
      </c>
      <c r="D1257">
        <v>1</v>
      </c>
      <c r="E1257">
        <f t="shared" si="19"/>
        <v>1</v>
      </c>
    </row>
    <row r="1258" spans="1:5" hidden="1" x14ac:dyDescent="0.6">
      <c r="A1258" s="7">
        <v>89118014534</v>
      </c>
      <c r="C1258">
        <v>2</v>
      </c>
      <c r="D1258">
        <v>2</v>
      </c>
      <c r="E1258">
        <f t="shared" si="19"/>
        <v>1</v>
      </c>
    </row>
    <row r="1259" spans="1:5" hidden="1" x14ac:dyDescent="0.6">
      <c r="A1259" s="7">
        <v>89147932763</v>
      </c>
      <c r="C1259">
        <v>1</v>
      </c>
      <c r="D1259">
        <v>1</v>
      </c>
      <c r="E1259">
        <f t="shared" si="19"/>
        <v>1</v>
      </c>
    </row>
    <row r="1260" spans="1:5" hidden="1" x14ac:dyDescent="0.6">
      <c r="A1260" s="7">
        <v>89149813143</v>
      </c>
      <c r="C1260">
        <v>1</v>
      </c>
      <c r="D1260">
        <v>1</v>
      </c>
      <c r="E1260">
        <f t="shared" si="19"/>
        <v>1</v>
      </c>
    </row>
    <row r="1261" spans="1:5" hidden="1" x14ac:dyDescent="0.6">
      <c r="A1261" s="7">
        <v>89156694103</v>
      </c>
      <c r="C1261">
        <v>2</v>
      </c>
      <c r="D1261">
        <v>2</v>
      </c>
      <c r="E1261">
        <f t="shared" si="19"/>
        <v>1</v>
      </c>
    </row>
    <row r="1262" spans="1:5" hidden="1" x14ac:dyDescent="0.6">
      <c r="A1262" s="7">
        <v>89167349085</v>
      </c>
      <c r="C1262">
        <v>3</v>
      </c>
      <c r="D1262">
        <v>3</v>
      </c>
      <c r="E1262">
        <f t="shared" si="19"/>
        <v>1</v>
      </c>
    </row>
    <row r="1263" spans="1:5" hidden="1" x14ac:dyDescent="0.6">
      <c r="A1263" s="7">
        <v>89201326900</v>
      </c>
      <c r="C1263">
        <v>3</v>
      </c>
      <c r="D1263">
        <v>3</v>
      </c>
      <c r="E1263">
        <f t="shared" si="19"/>
        <v>1</v>
      </c>
    </row>
    <row r="1264" spans="1:5" hidden="1" x14ac:dyDescent="0.6">
      <c r="A1264" s="7">
        <v>89215953721</v>
      </c>
      <c r="C1264">
        <v>1</v>
      </c>
      <c r="D1264">
        <v>1</v>
      </c>
      <c r="E1264">
        <f t="shared" si="19"/>
        <v>1</v>
      </c>
    </row>
    <row r="1265" spans="1:5" hidden="1" x14ac:dyDescent="0.6">
      <c r="A1265" s="7">
        <v>89231139132</v>
      </c>
      <c r="C1265">
        <v>1</v>
      </c>
      <c r="D1265">
        <v>1</v>
      </c>
      <c r="E1265">
        <f t="shared" si="19"/>
        <v>1</v>
      </c>
    </row>
    <row r="1266" spans="1:5" hidden="1" x14ac:dyDescent="0.6">
      <c r="A1266" s="7">
        <v>89238650899</v>
      </c>
      <c r="C1266">
        <v>2</v>
      </c>
      <c r="D1266">
        <v>2</v>
      </c>
      <c r="E1266">
        <f t="shared" si="19"/>
        <v>1</v>
      </c>
    </row>
    <row r="1267" spans="1:5" hidden="1" x14ac:dyDescent="0.6">
      <c r="A1267" s="7">
        <v>89271644183</v>
      </c>
      <c r="C1267">
        <v>1</v>
      </c>
      <c r="D1267">
        <v>1</v>
      </c>
      <c r="E1267">
        <f t="shared" si="19"/>
        <v>1</v>
      </c>
    </row>
    <row r="1268" spans="1:5" hidden="1" x14ac:dyDescent="0.6">
      <c r="A1268" s="7">
        <v>89275278029</v>
      </c>
      <c r="C1268">
        <v>1</v>
      </c>
      <c r="D1268">
        <v>1</v>
      </c>
      <c r="E1268">
        <f t="shared" si="19"/>
        <v>1</v>
      </c>
    </row>
    <row r="1269" spans="1:5" hidden="1" x14ac:dyDescent="0.6">
      <c r="A1269" s="7">
        <v>89285695472</v>
      </c>
      <c r="C1269">
        <v>1</v>
      </c>
      <c r="D1269">
        <v>1</v>
      </c>
      <c r="E1269">
        <f t="shared" si="19"/>
        <v>1</v>
      </c>
    </row>
    <row r="1270" spans="1:5" hidden="1" x14ac:dyDescent="0.6">
      <c r="A1270" s="7">
        <v>89290259710</v>
      </c>
      <c r="B1270">
        <v>1</v>
      </c>
      <c r="D1270">
        <v>1</v>
      </c>
      <c r="E1270">
        <f t="shared" si="19"/>
        <v>1</v>
      </c>
    </row>
    <row r="1271" spans="1:5" hidden="1" x14ac:dyDescent="0.6">
      <c r="A1271" s="7">
        <v>89295235717</v>
      </c>
      <c r="C1271">
        <v>1</v>
      </c>
      <c r="D1271">
        <v>1</v>
      </c>
      <c r="E1271">
        <f t="shared" si="19"/>
        <v>1</v>
      </c>
    </row>
    <row r="1272" spans="1:5" hidden="1" x14ac:dyDescent="0.6">
      <c r="A1272" s="7">
        <v>89369779857</v>
      </c>
      <c r="C1272">
        <v>1</v>
      </c>
      <c r="D1272">
        <v>1</v>
      </c>
      <c r="E1272">
        <f t="shared" si="19"/>
        <v>1</v>
      </c>
    </row>
    <row r="1273" spans="1:5" hidden="1" x14ac:dyDescent="0.6">
      <c r="A1273" s="7">
        <v>89379099304</v>
      </c>
      <c r="C1273">
        <v>1</v>
      </c>
      <c r="D1273">
        <v>1</v>
      </c>
      <c r="E1273">
        <f t="shared" si="19"/>
        <v>1</v>
      </c>
    </row>
    <row r="1274" spans="1:5" hidden="1" x14ac:dyDescent="0.6">
      <c r="A1274" s="7">
        <v>89388733626</v>
      </c>
      <c r="C1274">
        <v>1</v>
      </c>
      <c r="D1274">
        <v>1</v>
      </c>
      <c r="E1274">
        <f t="shared" si="19"/>
        <v>1</v>
      </c>
    </row>
    <row r="1275" spans="1:5" hidden="1" x14ac:dyDescent="0.6">
      <c r="A1275" s="7">
        <v>89389666136</v>
      </c>
      <c r="C1275">
        <v>1</v>
      </c>
      <c r="D1275">
        <v>1</v>
      </c>
      <c r="E1275">
        <f t="shared" si="19"/>
        <v>1</v>
      </c>
    </row>
    <row r="1276" spans="1:5" hidden="1" x14ac:dyDescent="0.6">
      <c r="A1276" s="7">
        <v>89402276653</v>
      </c>
      <c r="C1276">
        <v>1</v>
      </c>
      <c r="D1276">
        <v>1</v>
      </c>
      <c r="E1276">
        <f t="shared" si="19"/>
        <v>1</v>
      </c>
    </row>
    <row r="1277" spans="1:5" hidden="1" x14ac:dyDescent="0.6">
      <c r="A1277" s="7">
        <v>89413445022</v>
      </c>
      <c r="C1277">
        <v>2</v>
      </c>
      <c r="D1277">
        <v>2</v>
      </c>
      <c r="E1277">
        <f t="shared" si="19"/>
        <v>1</v>
      </c>
    </row>
    <row r="1278" spans="1:5" hidden="1" x14ac:dyDescent="0.6">
      <c r="A1278" s="7">
        <v>89423718770</v>
      </c>
      <c r="C1278">
        <v>2</v>
      </c>
      <c r="D1278">
        <v>2</v>
      </c>
      <c r="E1278">
        <f t="shared" si="19"/>
        <v>1</v>
      </c>
    </row>
    <row r="1279" spans="1:5" hidden="1" x14ac:dyDescent="0.6">
      <c r="A1279" s="7">
        <v>89425883050</v>
      </c>
      <c r="B1279">
        <v>1</v>
      </c>
      <c r="D1279">
        <v>1</v>
      </c>
      <c r="E1279">
        <f t="shared" si="19"/>
        <v>1</v>
      </c>
    </row>
    <row r="1280" spans="1:5" hidden="1" x14ac:dyDescent="0.6">
      <c r="A1280" s="7">
        <v>89428465574</v>
      </c>
      <c r="C1280">
        <v>1</v>
      </c>
      <c r="D1280">
        <v>1</v>
      </c>
      <c r="E1280">
        <f t="shared" si="19"/>
        <v>1</v>
      </c>
    </row>
    <row r="1281" spans="1:5" hidden="1" x14ac:dyDescent="0.6">
      <c r="A1281" s="7">
        <v>89433495193</v>
      </c>
      <c r="C1281">
        <v>1</v>
      </c>
      <c r="D1281">
        <v>1</v>
      </c>
      <c r="E1281">
        <f t="shared" si="19"/>
        <v>1</v>
      </c>
    </row>
    <row r="1282" spans="1:5" hidden="1" x14ac:dyDescent="0.6">
      <c r="A1282" s="7">
        <v>89443730180</v>
      </c>
      <c r="C1282">
        <v>1</v>
      </c>
      <c r="D1282">
        <v>1</v>
      </c>
      <c r="E1282">
        <f t="shared" si="19"/>
        <v>1</v>
      </c>
    </row>
    <row r="1283" spans="1:5" hidden="1" x14ac:dyDescent="0.6">
      <c r="A1283" s="7">
        <v>89443730464</v>
      </c>
      <c r="B1283">
        <v>1</v>
      </c>
      <c r="D1283">
        <v>1</v>
      </c>
      <c r="E1283">
        <f t="shared" si="19"/>
        <v>1</v>
      </c>
    </row>
    <row r="1284" spans="1:5" hidden="1" x14ac:dyDescent="0.6">
      <c r="A1284" s="7">
        <v>89445020112</v>
      </c>
      <c r="C1284">
        <v>1</v>
      </c>
      <c r="D1284">
        <v>1</v>
      </c>
      <c r="E1284">
        <f t="shared" si="19"/>
        <v>1</v>
      </c>
    </row>
    <row r="1285" spans="1:5" hidden="1" x14ac:dyDescent="0.6">
      <c r="A1285" s="7">
        <v>89445020178</v>
      </c>
      <c r="C1285">
        <v>1</v>
      </c>
      <c r="D1285">
        <v>1</v>
      </c>
      <c r="E1285">
        <f t="shared" si="19"/>
        <v>1</v>
      </c>
    </row>
    <row r="1286" spans="1:5" hidden="1" x14ac:dyDescent="0.6">
      <c r="A1286" s="7">
        <v>89445020214</v>
      </c>
      <c r="C1286">
        <v>1</v>
      </c>
      <c r="D1286">
        <v>1</v>
      </c>
      <c r="E1286">
        <f t="shared" ref="E1286:E1349" si="20">COUNT(B1286:C1286)</f>
        <v>1</v>
      </c>
    </row>
    <row r="1287" spans="1:5" hidden="1" x14ac:dyDescent="0.6">
      <c r="A1287" s="7">
        <v>89445020394</v>
      </c>
      <c r="B1287">
        <v>2</v>
      </c>
      <c r="D1287">
        <v>2</v>
      </c>
      <c r="E1287">
        <f t="shared" si="20"/>
        <v>1</v>
      </c>
    </row>
    <row r="1288" spans="1:5" hidden="1" x14ac:dyDescent="0.6">
      <c r="A1288" s="7">
        <v>89447372469</v>
      </c>
      <c r="B1288">
        <v>1</v>
      </c>
      <c r="D1288">
        <v>1</v>
      </c>
      <c r="E1288">
        <f t="shared" si="20"/>
        <v>1</v>
      </c>
    </row>
    <row r="1289" spans="1:5" hidden="1" x14ac:dyDescent="0.6">
      <c r="A1289" s="7">
        <v>89447372662</v>
      </c>
      <c r="C1289">
        <v>1</v>
      </c>
      <c r="D1289">
        <v>1</v>
      </c>
      <c r="E1289">
        <f t="shared" si="20"/>
        <v>1</v>
      </c>
    </row>
    <row r="1290" spans="1:5" hidden="1" x14ac:dyDescent="0.6">
      <c r="A1290" s="7">
        <v>89447373337</v>
      </c>
      <c r="C1290">
        <v>1</v>
      </c>
      <c r="D1290">
        <v>1</v>
      </c>
      <c r="E1290">
        <f t="shared" si="20"/>
        <v>1</v>
      </c>
    </row>
    <row r="1291" spans="1:5" hidden="1" x14ac:dyDescent="0.6">
      <c r="A1291" s="7">
        <v>89456940761</v>
      </c>
      <c r="C1291">
        <v>1</v>
      </c>
      <c r="D1291">
        <v>1</v>
      </c>
      <c r="E1291">
        <f t="shared" si="20"/>
        <v>1</v>
      </c>
    </row>
    <row r="1292" spans="1:5" hidden="1" x14ac:dyDescent="0.6">
      <c r="A1292" s="7">
        <v>89456941211</v>
      </c>
      <c r="C1292">
        <v>1</v>
      </c>
      <c r="D1292">
        <v>1</v>
      </c>
      <c r="E1292">
        <f t="shared" si="20"/>
        <v>1</v>
      </c>
    </row>
    <row r="1293" spans="1:5" hidden="1" x14ac:dyDescent="0.6">
      <c r="A1293" s="7">
        <v>89456941277</v>
      </c>
      <c r="C1293">
        <v>1</v>
      </c>
      <c r="D1293">
        <v>1</v>
      </c>
      <c r="E1293">
        <f t="shared" si="20"/>
        <v>1</v>
      </c>
    </row>
    <row r="1294" spans="1:5" hidden="1" x14ac:dyDescent="0.6">
      <c r="A1294" s="7">
        <v>89483773637</v>
      </c>
      <c r="C1294">
        <v>1</v>
      </c>
      <c r="D1294">
        <v>1</v>
      </c>
      <c r="E1294">
        <f t="shared" si="20"/>
        <v>1</v>
      </c>
    </row>
    <row r="1295" spans="1:5" hidden="1" x14ac:dyDescent="0.6">
      <c r="A1295" s="7">
        <v>89522045302</v>
      </c>
      <c r="C1295">
        <v>1</v>
      </c>
      <c r="D1295">
        <v>1</v>
      </c>
      <c r="E1295">
        <f t="shared" si="20"/>
        <v>1</v>
      </c>
    </row>
    <row r="1296" spans="1:5" hidden="1" x14ac:dyDescent="0.6">
      <c r="A1296" s="7">
        <v>89537717573</v>
      </c>
      <c r="B1296">
        <v>1</v>
      </c>
      <c r="D1296">
        <v>1</v>
      </c>
      <c r="E1296">
        <f t="shared" si="20"/>
        <v>1</v>
      </c>
    </row>
    <row r="1297" spans="1:5" hidden="1" x14ac:dyDescent="0.6">
      <c r="A1297" s="7">
        <v>89541842622</v>
      </c>
      <c r="C1297">
        <v>1</v>
      </c>
      <c r="D1297">
        <v>1</v>
      </c>
      <c r="E1297">
        <f t="shared" si="20"/>
        <v>1</v>
      </c>
    </row>
    <row r="1298" spans="1:5" hidden="1" x14ac:dyDescent="0.6">
      <c r="A1298" s="7">
        <v>89553409013</v>
      </c>
      <c r="C1298">
        <v>1</v>
      </c>
      <c r="D1298">
        <v>1</v>
      </c>
      <c r="E1298">
        <f t="shared" si="20"/>
        <v>1</v>
      </c>
    </row>
    <row r="1299" spans="1:5" hidden="1" x14ac:dyDescent="0.6">
      <c r="A1299" s="7">
        <v>89557165978</v>
      </c>
      <c r="B1299">
        <v>1</v>
      </c>
      <c r="D1299">
        <v>1</v>
      </c>
      <c r="E1299">
        <f t="shared" si="20"/>
        <v>1</v>
      </c>
    </row>
    <row r="1300" spans="1:5" hidden="1" x14ac:dyDescent="0.6">
      <c r="A1300" s="7">
        <v>89560675383</v>
      </c>
      <c r="C1300">
        <v>1</v>
      </c>
      <c r="D1300">
        <v>1</v>
      </c>
      <c r="E1300">
        <f t="shared" si="20"/>
        <v>1</v>
      </c>
    </row>
    <row r="1301" spans="1:5" hidden="1" x14ac:dyDescent="0.6">
      <c r="A1301" s="7">
        <v>89560678634</v>
      </c>
      <c r="C1301">
        <v>1</v>
      </c>
      <c r="D1301">
        <v>1</v>
      </c>
      <c r="E1301">
        <f t="shared" si="20"/>
        <v>1</v>
      </c>
    </row>
    <row r="1302" spans="1:5" hidden="1" x14ac:dyDescent="0.6">
      <c r="A1302" s="7">
        <v>89567638731</v>
      </c>
      <c r="C1302">
        <v>1</v>
      </c>
      <c r="D1302">
        <v>1</v>
      </c>
      <c r="E1302">
        <f t="shared" si="20"/>
        <v>1</v>
      </c>
    </row>
    <row r="1303" spans="1:5" hidden="1" x14ac:dyDescent="0.6">
      <c r="A1303" s="7">
        <v>89574088356</v>
      </c>
      <c r="C1303">
        <v>1</v>
      </c>
      <c r="D1303">
        <v>1</v>
      </c>
      <c r="E1303">
        <f t="shared" si="20"/>
        <v>1</v>
      </c>
    </row>
    <row r="1304" spans="1:5" hidden="1" x14ac:dyDescent="0.6">
      <c r="A1304" s="7">
        <v>89583392194</v>
      </c>
      <c r="C1304">
        <v>1</v>
      </c>
      <c r="D1304">
        <v>1</v>
      </c>
      <c r="E1304">
        <f t="shared" si="20"/>
        <v>1</v>
      </c>
    </row>
    <row r="1305" spans="1:5" hidden="1" x14ac:dyDescent="0.6">
      <c r="A1305" s="7">
        <v>89583392207</v>
      </c>
      <c r="C1305">
        <v>1</v>
      </c>
      <c r="D1305">
        <v>1</v>
      </c>
      <c r="E1305">
        <f t="shared" si="20"/>
        <v>1</v>
      </c>
    </row>
    <row r="1306" spans="1:5" hidden="1" x14ac:dyDescent="0.6">
      <c r="A1306" s="7">
        <v>89591496080</v>
      </c>
      <c r="C1306">
        <v>1</v>
      </c>
      <c r="D1306">
        <v>1</v>
      </c>
      <c r="E1306">
        <f t="shared" si="20"/>
        <v>1</v>
      </c>
    </row>
    <row r="1307" spans="1:5" hidden="1" x14ac:dyDescent="0.6">
      <c r="A1307" s="7">
        <v>89609719853</v>
      </c>
      <c r="C1307">
        <v>1</v>
      </c>
      <c r="D1307">
        <v>1</v>
      </c>
      <c r="E1307">
        <f t="shared" si="20"/>
        <v>1</v>
      </c>
    </row>
    <row r="1308" spans="1:5" hidden="1" x14ac:dyDescent="0.6">
      <c r="A1308" s="7">
        <v>89627475224</v>
      </c>
      <c r="C1308">
        <v>1</v>
      </c>
      <c r="D1308">
        <v>1</v>
      </c>
      <c r="E1308">
        <f t="shared" si="20"/>
        <v>1</v>
      </c>
    </row>
    <row r="1309" spans="1:5" hidden="1" x14ac:dyDescent="0.6">
      <c r="A1309" s="7">
        <v>89628920785</v>
      </c>
      <c r="C1309">
        <v>1</v>
      </c>
      <c r="D1309">
        <v>1</v>
      </c>
      <c r="E1309">
        <f t="shared" si="20"/>
        <v>1</v>
      </c>
    </row>
    <row r="1310" spans="1:5" hidden="1" x14ac:dyDescent="0.6">
      <c r="A1310" s="7">
        <v>89628969801</v>
      </c>
      <c r="C1310">
        <v>1</v>
      </c>
      <c r="D1310">
        <v>1</v>
      </c>
      <c r="E1310">
        <f t="shared" si="20"/>
        <v>1</v>
      </c>
    </row>
    <row r="1311" spans="1:5" hidden="1" x14ac:dyDescent="0.6">
      <c r="A1311" s="7">
        <v>89635471933</v>
      </c>
      <c r="C1311">
        <v>1</v>
      </c>
      <c r="D1311">
        <v>1</v>
      </c>
      <c r="E1311">
        <f t="shared" si="20"/>
        <v>1</v>
      </c>
    </row>
    <row r="1312" spans="1:5" hidden="1" x14ac:dyDescent="0.6">
      <c r="A1312" s="7">
        <v>89638289280</v>
      </c>
      <c r="C1312">
        <v>1</v>
      </c>
      <c r="D1312">
        <v>1</v>
      </c>
      <c r="E1312">
        <f t="shared" si="20"/>
        <v>1</v>
      </c>
    </row>
    <row r="1313" spans="1:5" hidden="1" x14ac:dyDescent="0.6">
      <c r="A1313" s="7">
        <v>89647101672</v>
      </c>
      <c r="C1313">
        <v>1</v>
      </c>
      <c r="D1313">
        <v>1</v>
      </c>
      <c r="E1313">
        <f t="shared" si="20"/>
        <v>1</v>
      </c>
    </row>
    <row r="1314" spans="1:5" hidden="1" x14ac:dyDescent="0.6">
      <c r="A1314" s="7">
        <v>89660761451</v>
      </c>
      <c r="B1314">
        <v>1</v>
      </c>
      <c r="D1314">
        <v>1</v>
      </c>
      <c r="E1314">
        <f t="shared" si="20"/>
        <v>1</v>
      </c>
    </row>
    <row r="1315" spans="1:5" hidden="1" x14ac:dyDescent="0.6">
      <c r="A1315" s="7">
        <v>89664358131</v>
      </c>
      <c r="C1315">
        <v>2</v>
      </c>
      <c r="D1315">
        <v>2</v>
      </c>
      <c r="E1315">
        <f t="shared" si="20"/>
        <v>1</v>
      </c>
    </row>
    <row r="1316" spans="1:5" hidden="1" x14ac:dyDescent="0.6">
      <c r="A1316" s="7">
        <v>89664521132</v>
      </c>
      <c r="C1316">
        <v>1</v>
      </c>
      <c r="D1316">
        <v>1</v>
      </c>
      <c r="E1316">
        <f t="shared" si="20"/>
        <v>1</v>
      </c>
    </row>
    <row r="1317" spans="1:5" hidden="1" x14ac:dyDescent="0.6">
      <c r="A1317" s="7">
        <v>89675831469</v>
      </c>
      <c r="C1317">
        <v>1</v>
      </c>
      <c r="D1317">
        <v>1</v>
      </c>
      <c r="E1317">
        <f t="shared" si="20"/>
        <v>1</v>
      </c>
    </row>
    <row r="1318" spans="1:5" hidden="1" x14ac:dyDescent="0.6">
      <c r="A1318" s="7">
        <v>89688196395</v>
      </c>
      <c r="B1318">
        <v>1</v>
      </c>
      <c r="D1318">
        <v>1</v>
      </c>
      <c r="E1318">
        <f t="shared" si="20"/>
        <v>1</v>
      </c>
    </row>
    <row r="1319" spans="1:5" hidden="1" x14ac:dyDescent="0.6">
      <c r="A1319" s="7">
        <v>89708933067</v>
      </c>
      <c r="C1319">
        <v>1</v>
      </c>
      <c r="D1319">
        <v>1</v>
      </c>
      <c r="E1319">
        <f t="shared" si="20"/>
        <v>1</v>
      </c>
    </row>
    <row r="1320" spans="1:5" hidden="1" x14ac:dyDescent="0.6">
      <c r="A1320" s="7">
        <v>89709021594</v>
      </c>
      <c r="B1320">
        <v>1</v>
      </c>
      <c r="D1320">
        <v>1</v>
      </c>
      <c r="E1320">
        <f t="shared" si="20"/>
        <v>1</v>
      </c>
    </row>
    <row r="1321" spans="1:5" hidden="1" x14ac:dyDescent="0.6">
      <c r="A1321" s="7">
        <v>89710559652</v>
      </c>
      <c r="C1321">
        <v>1</v>
      </c>
      <c r="D1321">
        <v>1</v>
      </c>
      <c r="E1321">
        <f t="shared" si="20"/>
        <v>1</v>
      </c>
    </row>
    <row r="1322" spans="1:5" hidden="1" x14ac:dyDescent="0.6">
      <c r="A1322" s="7">
        <v>89713522289</v>
      </c>
      <c r="C1322">
        <v>1</v>
      </c>
      <c r="D1322">
        <v>1</v>
      </c>
      <c r="E1322">
        <f t="shared" si="20"/>
        <v>1</v>
      </c>
    </row>
    <row r="1323" spans="1:5" hidden="1" x14ac:dyDescent="0.6">
      <c r="A1323" s="7">
        <v>89731196670</v>
      </c>
      <c r="C1323">
        <v>1</v>
      </c>
      <c r="D1323">
        <v>1</v>
      </c>
      <c r="E1323">
        <f t="shared" si="20"/>
        <v>1</v>
      </c>
    </row>
    <row r="1324" spans="1:5" hidden="1" x14ac:dyDescent="0.6">
      <c r="A1324" s="7">
        <v>89731580704</v>
      </c>
      <c r="B1324">
        <v>3</v>
      </c>
      <c r="D1324">
        <v>3</v>
      </c>
      <c r="E1324">
        <f t="shared" si="20"/>
        <v>1</v>
      </c>
    </row>
    <row r="1325" spans="1:5" hidden="1" x14ac:dyDescent="0.6">
      <c r="A1325" s="7">
        <v>89736877417</v>
      </c>
      <c r="C1325">
        <v>1</v>
      </c>
      <c r="D1325">
        <v>1</v>
      </c>
      <c r="E1325">
        <f t="shared" si="20"/>
        <v>1</v>
      </c>
    </row>
    <row r="1326" spans="1:5" hidden="1" x14ac:dyDescent="0.6">
      <c r="A1326" s="7">
        <v>89755117340</v>
      </c>
      <c r="C1326">
        <v>1</v>
      </c>
      <c r="D1326">
        <v>1</v>
      </c>
      <c r="E1326">
        <f t="shared" si="20"/>
        <v>1</v>
      </c>
    </row>
    <row r="1327" spans="1:5" hidden="1" x14ac:dyDescent="0.6">
      <c r="A1327" s="7">
        <v>89755797458</v>
      </c>
      <c r="C1327">
        <v>1</v>
      </c>
      <c r="D1327">
        <v>1</v>
      </c>
      <c r="E1327">
        <f t="shared" si="20"/>
        <v>1</v>
      </c>
    </row>
    <row r="1328" spans="1:5" hidden="1" x14ac:dyDescent="0.6">
      <c r="A1328" s="7">
        <v>89765611226</v>
      </c>
      <c r="C1328">
        <v>1</v>
      </c>
      <c r="D1328">
        <v>1</v>
      </c>
      <c r="E1328">
        <f t="shared" si="20"/>
        <v>1</v>
      </c>
    </row>
    <row r="1329" spans="1:5" hidden="1" x14ac:dyDescent="0.6">
      <c r="A1329" s="7">
        <v>89797834743</v>
      </c>
      <c r="C1329">
        <v>1</v>
      </c>
      <c r="D1329">
        <v>1</v>
      </c>
      <c r="E1329">
        <f t="shared" si="20"/>
        <v>1</v>
      </c>
    </row>
    <row r="1330" spans="1:5" hidden="1" x14ac:dyDescent="0.6">
      <c r="A1330" s="7">
        <v>89800587086</v>
      </c>
      <c r="C1330">
        <v>2</v>
      </c>
      <c r="D1330">
        <v>2</v>
      </c>
      <c r="E1330">
        <f t="shared" si="20"/>
        <v>1</v>
      </c>
    </row>
    <row r="1331" spans="1:5" hidden="1" x14ac:dyDescent="0.6">
      <c r="A1331" s="7">
        <v>89802988123</v>
      </c>
      <c r="C1331">
        <v>1</v>
      </c>
      <c r="D1331">
        <v>1</v>
      </c>
      <c r="E1331">
        <f t="shared" si="20"/>
        <v>1</v>
      </c>
    </row>
    <row r="1332" spans="1:5" hidden="1" x14ac:dyDescent="0.6">
      <c r="A1332" s="7">
        <v>89821309355</v>
      </c>
      <c r="C1332">
        <v>1</v>
      </c>
      <c r="D1332">
        <v>1</v>
      </c>
      <c r="E1332">
        <f t="shared" si="20"/>
        <v>1</v>
      </c>
    </row>
    <row r="1333" spans="1:5" hidden="1" x14ac:dyDescent="0.6">
      <c r="A1333" s="7">
        <v>89829140593</v>
      </c>
      <c r="C1333">
        <v>1</v>
      </c>
      <c r="D1333">
        <v>1</v>
      </c>
      <c r="E1333">
        <f t="shared" si="20"/>
        <v>1</v>
      </c>
    </row>
    <row r="1334" spans="1:5" hidden="1" x14ac:dyDescent="0.6">
      <c r="A1334" s="7">
        <v>89855713564</v>
      </c>
      <c r="C1334">
        <v>1</v>
      </c>
      <c r="D1334">
        <v>1</v>
      </c>
      <c r="E1334">
        <f t="shared" si="20"/>
        <v>1</v>
      </c>
    </row>
    <row r="1335" spans="1:5" hidden="1" x14ac:dyDescent="0.6">
      <c r="A1335" s="7">
        <v>89867246903</v>
      </c>
      <c r="C1335">
        <v>1</v>
      </c>
      <c r="D1335">
        <v>1</v>
      </c>
      <c r="E1335">
        <f t="shared" si="20"/>
        <v>1</v>
      </c>
    </row>
    <row r="1336" spans="1:5" hidden="1" x14ac:dyDescent="0.6">
      <c r="A1336" s="7">
        <v>89892718728</v>
      </c>
      <c r="C1336">
        <v>1</v>
      </c>
      <c r="D1336">
        <v>1</v>
      </c>
      <c r="E1336">
        <f t="shared" si="20"/>
        <v>1</v>
      </c>
    </row>
    <row r="1337" spans="1:5" hidden="1" x14ac:dyDescent="0.6">
      <c r="A1337" s="7">
        <v>89894475408</v>
      </c>
      <c r="C1337">
        <v>1</v>
      </c>
      <c r="D1337">
        <v>1</v>
      </c>
      <c r="E1337">
        <f t="shared" si="20"/>
        <v>1</v>
      </c>
    </row>
    <row r="1338" spans="1:5" hidden="1" x14ac:dyDescent="0.6">
      <c r="A1338" s="7">
        <v>89904665209</v>
      </c>
      <c r="C1338">
        <v>1</v>
      </c>
      <c r="D1338">
        <v>1</v>
      </c>
      <c r="E1338">
        <f t="shared" si="20"/>
        <v>1</v>
      </c>
    </row>
    <row r="1339" spans="1:5" hidden="1" x14ac:dyDescent="0.6">
      <c r="A1339" s="7">
        <v>89905651193</v>
      </c>
      <c r="C1339">
        <v>1</v>
      </c>
      <c r="D1339">
        <v>1</v>
      </c>
      <c r="E1339">
        <f t="shared" si="20"/>
        <v>1</v>
      </c>
    </row>
    <row r="1340" spans="1:5" hidden="1" x14ac:dyDescent="0.6">
      <c r="A1340" s="7">
        <v>89909159322</v>
      </c>
      <c r="C1340">
        <v>1</v>
      </c>
      <c r="D1340">
        <v>1</v>
      </c>
      <c r="E1340">
        <f t="shared" si="20"/>
        <v>1</v>
      </c>
    </row>
    <row r="1341" spans="1:5" hidden="1" x14ac:dyDescent="0.6">
      <c r="A1341" s="7">
        <v>89920625710</v>
      </c>
      <c r="C1341">
        <v>1</v>
      </c>
      <c r="D1341">
        <v>1</v>
      </c>
      <c r="E1341">
        <f t="shared" si="20"/>
        <v>1</v>
      </c>
    </row>
    <row r="1342" spans="1:5" hidden="1" x14ac:dyDescent="0.6">
      <c r="A1342" s="7">
        <v>89921532653</v>
      </c>
      <c r="C1342">
        <v>1</v>
      </c>
      <c r="D1342">
        <v>1</v>
      </c>
      <c r="E1342">
        <f t="shared" si="20"/>
        <v>1</v>
      </c>
    </row>
    <row r="1343" spans="1:5" hidden="1" x14ac:dyDescent="0.6">
      <c r="A1343" s="7">
        <v>89924179952</v>
      </c>
      <c r="C1343">
        <v>1</v>
      </c>
      <c r="D1343">
        <v>1</v>
      </c>
      <c r="E1343">
        <f t="shared" si="20"/>
        <v>1</v>
      </c>
    </row>
    <row r="1344" spans="1:5" hidden="1" x14ac:dyDescent="0.6">
      <c r="A1344" s="7">
        <v>89929192786</v>
      </c>
      <c r="B1344">
        <v>1</v>
      </c>
      <c r="D1344">
        <v>1</v>
      </c>
      <c r="E1344">
        <f t="shared" si="20"/>
        <v>1</v>
      </c>
    </row>
    <row r="1345" spans="1:5" hidden="1" x14ac:dyDescent="0.6">
      <c r="A1345" s="7">
        <v>89934973885</v>
      </c>
      <c r="C1345">
        <v>1</v>
      </c>
      <c r="D1345">
        <v>1</v>
      </c>
      <c r="E1345">
        <f t="shared" si="20"/>
        <v>1</v>
      </c>
    </row>
    <row r="1346" spans="1:5" hidden="1" x14ac:dyDescent="0.6">
      <c r="A1346" s="7">
        <v>89962320617</v>
      </c>
      <c r="C1346">
        <v>1</v>
      </c>
      <c r="D1346">
        <v>1</v>
      </c>
      <c r="E1346">
        <f t="shared" si="20"/>
        <v>1</v>
      </c>
    </row>
    <row r="1347" spans="1:5" hidden="1" x14ac:dyDescent="0.6">
      <c r="A1347" s="7">
        <v>89980618713</v>
      </c>
      <c r="C1347">
        <v>2</v>
      </c>
      <c r="D1347">
        <v>2</v>
      </c>
      <c r="E1347">
        <f t="shared" si="20"/>
        <v>1</v>
      </c>
    </row>
    <row r="1348" spans="1:5" hidden="1" x14ac:dyDescent="0.6">
      <c r="A1348" s="7">
        <v>89989891308</v>
      </c>
      <c r="C1348">
        <v>1</v>
      </c>
      <c r="D1348">
        <v>1</v>
      </c>
      <c r="E1348">
        <f t="shared" si="20"/>
        <v>1</v>
      </c>
    </row>
    <row r="1349" spans="1:5" hidden="1" x14ac:dyDescent="0.6">
      <c r="A1349" s="7">
        <v>90011973910</v>
      </c>
      <c r="C1349">
        <v>1</v>
      </c>
      <c r="D1349">
        <v>1</v>
      </c>
      <c r="E1349">
        <f t="shared" si="20"/>
        <v>1</v>
      </c>
    </row>
    <row r="1350" spans="1:5" hidden="1" x14ac:dyDescent="0.6">
      <c r="A1350" s="7">
        <v>90013647192</v>
      </c>
      <c r="B1350">
        <v>1</v>
      </c>
      <c r="D1350">
        <v>1</v>
      </c>
      <c r="E1350">
        <f t="shared" ref="E1350:E1413" si="21">COUNT(B1350:C1350)</f>
        <v>1</v>
      </c>
    </row>
    <row r="1351" spans="1:5" hidden="1" x14ac:dyDescent="0.6">
      <c r="A1351" s="7">
        <v>90017760860</v>
      </c>
      <c r="C1351">
        <v>1</v>
      </c>
      <c r="D1351">
        <v>1</v>
      </c>
      <c r="E1351">
        <f t="shared" si="21"/>
        <v>1</v>
      </c>
    </row>
    <row r="1352" spans="1:5" hidden="1" x14ac:dyDescent="0.6">
      <c r="A1352" s="7">
        <v>90017762110</v>
      </c>
      <c r="C1352">
        <v>1</v>
      </c>
      <c r="D1352">
        <v>1</v>
      </c>
      <c r="E1352">
        <f t="shared" si="21"/>
        <v>1</v>
      </c>
    </row>
    <row r="1353" spans="1:5" hidden="1" x14ac:dyDescent="0.6">
      <c r="A1353" s="7">
        <v>90019891643</v>
      </c>
      <c r="C1353">
        <v>1</v>
      </c>
      <c r="D1353">
        <v>1</v>
      </c>
      <c r="E1353">
        <f t="shared" si="21"/>
        <v>1</v>
      </c>
    </row>
    <row r="1354" spans="1:5" hidden="1" x14ac:dyDescent="0.6">
      <c r="A1354" s="7">
        <v>90035416475</v>
      </c>
      <c r="C1354">
        <v>1</v>
      </c>
      <c r="D1354">
        <v>1</v>
      </c>
      <c r="E1354">
        <f t="shared" si="21"/>
        <v>1</v>
      </c>
    </row>
    <row r="1355" spans="1:5" hidden="1" x14ac:dyDescent="0.6">
      <c r="A1355" s="7">
        <v>90044634083</v>
      </c>
      <c r="C1355">
        <v>1</v>
      </c>
      <c r="D1355">
        <v>1</v>
      </c>
      <c r="E1355">
        <f t="shared" si="21"/>
        <v>1</v>
      </c>
    </row>
    <row r="1356" spans="1:5" hidden="1" x14ac:dyDescent="0.6">
      <c r="A1356" s="7">
        <v>90047285527</v>
      </c>
      <c r="C1356">
        <v>1</v>
      </c>
      <c r="D1356">
        <v>1</v>
      </c>
      <c r="E1356">
        <f t="shared" si="21"/>
        <v>1</v>
      </c>
    </row>
    <row r="1357" spans="1:5" hidden="1" x14ac:dyDescent="0.6">
      <c r="A1357" s="7">
        <v>90049173308</v>
      </c>
      <c r="C1357">
        <v>1</v>
      </c>
      <c r="D1357">
        <v>1</v>
      </c>
      <c r="E1357">
        <f t="shared" si="21"/>
        <v>1</v>
      </c>
    </row>
    <row r="1358" spans="1:5" hidden="1" x14ac:dyDescent="0.6">
      <c r="A1358" s="7">
        <v>90058631144</v>
      </c>
      <c r="C1358">
        <v>1</v>
      </c>
      <c r="D1358">
        <v>1</v>
      </c>
      <c r="E1358">
        <f t="shared" si="21"/>
        <v>1</v>
      </c>
    </row>
    <row r="1359" spans="1:5" hidden="1" x14ac:dyDescent="0.6">
      <c r="A1359" s="7">
        <v>90059389394</v>
      </c>
      <c r="B1359">
        <v>1</v>
      </c>
      <c r="D1359">
        <v>1</v>
      </c>
      <c r="E1359">
        <f t="shared" si="21"/>
        <v>1</v>
      </c>
    </row>
    <row r="1360" spans="1:5" hidden="1" x14ac:dyDescent="0.6">
      <c r="A1360" s="7">
        <v>90063712299</v>
      </c>
      <c r="C1360">
        <v>1</v>
      </c>
      <c r="D1360">
        <v>1</v>
      </c>
      <c r="E1360">
        <f t="shared" si="21"/>
        <v>1</v>
      </c>
    </row>
    <row r="1361" spans="1:5" hidden="1" x14ac:dyDescent="0.6">
      <c r="A1361" s="7">
        <v>90075105949</v>
      </c>
      <c r="C1361">
        <v>1</v>
      </c>
      <c r="D1361">
        <v>1</v>
      </c>
      <c r="E1361">
        <f t="shared" si="21"/>
        <v>1</v>
      </c>
    </row>
    <row r="1362" spans="1:5" hidden="1" x14ac:dyDescent="0.6">
      <c r="A1362" s="7">
        <v>90089561087</v>
      </c>
      <c r="C1362">
        <v>1</v>
      </c>
      <c r="D1362">
        <v>1</v>
      </c>
      <c r="E1362">
        <f t="shared" si="21"/>
        <v>1</v>
      </c>
    </row>
    <row r="1363" spans="1:5" hidden="1" x14ac:dyDescent="0.6">
      <c r="A1363" s="7">
        <v>90095721997</v>
      </c>
      <c r="B1363">
        <v>1</v>
      </c>
      <c r="D1363">
        <v>1</v>
      </c>
      <c r="E1363">
        <f t="shared" si="21"/>
        <v>1</v>
      </c>
    </row>
    <row r="1364" spans="1:5" hidden="1" x14ac:dyDescent="0.6">
      <c r="A1364" s="7">
        <v>90101492022</v>
      </c>
      <c r="C1364">
        <v>1</v>
      </c>
      <c r="D1364">
        <v>1</v>
      </c>
      <c r="E1364">
        <f t="shared" si="21"/>
        <v>1</v>
      </c>
    </row>
    <row r="1365" spans="1:5" hidden="1" x14ac:dyDescent="0.6">
      <c r="A1365" s="7">
        <v>90105964886</v>
      </c>
      <c r="C1365">
        <v>2</v>
      </c>
      <c r="D1365">
        <v>2</v>
      </c>
      <c r="E1365">
        <f t="shared" si="21"/>
        <v>1</v>
      </c>
    </row>
    <row r="1366" spans="1:5" hidden="1" x14ac:dyDescent="0.6">
      <c r="A1366" s="7">
        <v>90132900035</v>
      </c>
      <c r="C1366">
        <v>2</v>
      </c>
      <c r="D1366">
        <v>2</v>
      </c>
      <c r="E1366">
        <f t="shared" si="21"/>
        <v>1</v>
      </c>
    </row>
    <row r="1367" spans="1:5" hidden="1" x14ac:dyDescent="0.6">
      <c r="A1367" s="7">
        <v>90137202923</v>
      </c>
      <c r="C1367">
        <v>1</v>
      </c>
      <c r="D1367">
        <v>1</v>
      </c>
      <c r="E1367">
        <f t="shared" si="21"/>
        <v>1</v>
      </c>
    </row>
    <row r="1368" spans="1:5" hidden="1" x14ac:dyDescent="0.6">
      <c r="A1368" s="7">
        <v>90142261788</v>
      </c>
      <c r="C1368">
        <v>1</v>
      </c>
      <c r="D1368">
        <v>1</v>
      </c>
      <c r="E1368">
        <f t="shared" si="21"/>
        <v>1</v>
      </c>
    </row>
    <row r="1369" spans="1:5" hidden="1" x14ac:dyDescent="0.6">
      <c r="A1369" s="7">
        <v>90148729081</v>
      </c>
      <c r="B1369">
        <v>1</v>
      </c>
      <c r="D1369">
        <v>1</v>
      </c>
      <c r="E1369">
        <f t="shared" si="21"/>
        <v>1</v>
      </c>
    </row>
    <row r="1370" spans="1:5" hidden="1" x14ac:dyDescent="0.6">
      <c r="A1370" s="7">
        <v>90153843707</v>
      </c>
      <c r="C1370">
        <v>1</v>
      </c>
      <c r="D1370">
        <v>1</v>
      </c>
      <c r="E1370">
        <f t="shared" si="21"/>
        <v>1</v>
      </c>
    </row>
    <row r="1371" spans="1:5" hidden="1" x14ac:dyDescent="0.6">
      <c r="A1371" s="7">
        <v>90155240026</v>
      </c>
      <c r="C1371">
        <v>1</v>
      </c>
      <c r="D1371">
        <v>1</v>
      </c>
      <c r="E1371">
        <f t="shared" si="21"/>
        <v>1</v>
      </c>
    </row>
    <row r="1372" spans="1:5" hidden="1" x14ac:dyDescent="0.6">
      <c r="A1372" s="7">
        <v>90176328521</v>
      </c>
      <c r="C1372">
        <v>2</v>
      </c>
      <c r="D1372">
        <v>2</v>
      </c>
      <c r="E1372">
        <f t="shared" si="21"/>
        <v>1</v>
      </c>
    </row>
    <row r="1373" spans="1:5" hidden="1" x14ac:dyDescent="0.6">
      <c r="A1373" s="7">
        <v>90178730375</v>
      </c>
      <c r="C1373">
        <v>1</v>
      </c>
      <c r="D1373">
        <v>1</v>
      </c>
      <c r="E1373">
        <f t="shared" si="21"/>
        <v>1</v>
      </c>
    </row>
    <row r="1374" spans="1:5" hidden="1" x14ac:dyDescent="0.6">
      <c r="A1374" s="7">
        <v>90185601997</v>
      </c>
      <c r="C1374">
        <v>2</v>
      </c>
      <c r="D1374">
        <v>2</v>
      </c>
      <c r="E1374">
        <f t="shared" si="21"/>
        <v>1</v>
      </c>
    </row>
    <row r="1375" spans="1:5" hidden="1" x14ac:dyDescent="0.6">
      <c r="A1375" s="7">
        <v>90189397964</v>
      </c>
      <c r="C1375">
        <v>1</v>
      </c>
      <c r="D1375">
        <v>1</v>
      </c>
      <c r="E1375">
        <f t="shared" si="21"/>
        <v>1</v>
      </c>
    </row>
    <row r="1376" spans="1:5" hidden="1" x14ac:dyDescent="0.6">
      <c r="A1376" s="7">
        <v>90191268378</v>
      </c>
      <c r="C1376">
        <v>1</v>
      </c>
      <c r="D1376">
        <v>1</v>
      </c>
      <c r="E1376">
        <f t="shared" si="21"/>
        <v>1</v>
      </c>
    </row>
    <row r="1377" spans="1:5" hidden="1" x14ac:dyDescent="0.6">
      <c r="A1377" s="7">
        <v>90196782072</v>
      </c>
      <c r="B1377">
        <v>1</v>
      </c>
      <c r="D1377">
        <v>1</v>
      </c>
      <c r="E1377">
        <f t="shared" si="21"/>
        <v>1</v>
      </c>
    </row>
    <row r="1378" spans="1:5" hidden="1" x14ac:dyDescent="0.6">
      <c r="A1378" s="7">
        <v>90215400835</v>
      </c>
      <c r="B1378">
        <v>1</v>
      </c>
      <c r="D1378">
        <v>1</v>
      </c>
      <c r="E1378">
        <f t="shared" si="21"/>
        <v>1</v>
      </c>
    </row>
    <row r="1379" spans="1:5" hidden="1" x14ac:dyDescent="0.6">
      <c r="A1379" s="7">
        <v>90218656091</v>
      </c>
      <c r="B1379">
        <v>2</v>
      </c>
      <c r="D1379">
        <v>2</v>
      </c>
      <c r="E1379">
        <f t="shared" si="21"/>
        <v>1</v>
      </c>
    </row>
    <row r="1380" spans="1:5" hidden="1" x14ac:dyDescent="0.6">
      <c r="A1380" s="7">
        <v>90225140170</v>
      </c>
      <c r="C1380">
        <v>1</v>
      </c>
      <c r="D1380">
        <v>1</v>
      </c>
      <c r="E1380">
        <f t="shared" si="21"/>
        <v>1</v>
      </c>
    </row>
    <row r="1381" spans="1:5" hidden="1" x14ac:dyDescent="0.6">
      <c r="A1381" s="7">
        <v>90230393600</v>
      </c>
      <c r="C1381">
        <v>1</v>
      </c>
      <c r="D1381">
        <v>1</v>
      </c>
      <c r="E1381">
        <f t="shared" si="21"/>
        <v>1</v>
      </c>
    </row>
    <row r="1382" spans="1:5" hidden="1" x14ac:dyDescent="0.6">
      <c r="A1382" s="7">
        <v>90258760740</v>
      </c>
      <c r="B1382">
        <v>3</v>
      </c>
      <c r="D1382">
        <v>3</v>
      </c>
      <c r="E1382">
        <f t="shared" si="21"/>
        <v>1</v>
      </c>
    </row>
    <row r="1383" spans="1:5" hidden="1" x14ac:dyDescent="0.6">
      <c r="A1383" s="7">
        <v>90258760751</v>
      </c>
      <c r="C1383">
        <v>1</v>
      </c>
      <c r="D1383">
        <v>1</v>
      </c>
      <c r="E1383">
        <f t="shared" si="21"/>
        <v>1</v>
      </c>
    </row>
    <row r="1384" spans="1:5" hidden="1" x14ac:dyDescent="0.6">
      <c r="A1384" s="7">
        <v>90274919758</v>
      </c>
      <c r="C1384">
        <v>1</v>
      </c>
      <c r="D1384">
        <v>1</v>
      </c>
      <c r="E1384">
        <f t="shared" si="21"/>
        <v>1</v>
      </c>
    </row>
    <row r="1385" spans="1:5" hidden="1" x14ac:dyDescent="0.6">
      <c r="A1385" s="7">
        <v>90275533581</v>
      </c>
      <c r="C1385">
        <v>1</v>
      </c>
      <c r="D1385">
        <v>1</v>
      </c>
      <c r="E1385">
        <f t="shared" si="21"/>
        <v>1</v>
      </c>
    </row>
    <row r="1386" spans="1:5" hidden="1" x14ac:dyDescent="0.6">
      <c r="A1386" s="7">
        <v>90281329997</v>
      </c>
      <c r="C1386">
        <v>2</v>
      </c>
      <c r="D1386">
        <v>2</v>
      </c>
      <c r="E1386">
        <f t="shared" si="21"/>
        <v>1</v>
      </c>
    </row>
    <row r="1387" spans="1:5" hidden="1" x14ac:dyDescent="0.6">
      <c r="A1387" s="7">
        <v>90282011271</v>
      </c>
      <c r="C1387">
        <v>1</v>
      </c>
      <c r="D1387">
        <v>1</v>
      </c>
      <c r="E1387">
        <f t="shared" si="21"/>
        <v>1</v>
      </c>
    </row>
    <row r="1388" spans="1:5" hidden="1" x14ac:dyDescent="0.6">
      <c r="A1388" s="7">
        <v>90282385533</v>
      </c>
      <c r="C1388">
        <v>1</v>
      </c>
      <c r="D1388">
        <v>1</v>
      </c>
      <c r="E1388">
        <f t="shared" si="21"/>
        <v>1</v>
      </c>
    </row>
    <row r="1389" spans="1:5" hidden="1" x14ac:dyDescent="0.6">
      <c r="A1389" s="7">
        <v>90283069117</v>
      </c>
      <c r="C1389">
        <v>1</v>
      </c>
      <c r="D1389">
        <v>1</v>
      </c>
      <c r="E1389">
        <f t="shared" si="21"/>
        <v>1</v>
      </c>
    </row>
    <row r="1390" spans="1:5" hidden="1" x14ac:dyDescent="0.6">
      <c r="A1390" s="7">
        <v>90284449586</v>
      </c>
      <c r="B1390">
        <v>1</v>
      </c>
      <c r="D1390">
        <v>1</v>
      </c>
      <c r="E1390">
        <f t="shared" si="21"/>
        <v>1</v>
      </c>
    </row>
    <row r="1391" spans="1:5" hidden="1" x14ac:dyDescent="0.6">
      <c r="A1391" s="7">
        <v>90287730336</v>
      </c>
      <c r="C1391">
        <v>1</v>
      </c>
      <c r="D1391">
        <v>1</v>
      </c>
      <c r="E1391">
        <f t="shared" si="21"/>
        <v>1</v>
      </c>
    </row>
    <row r="1392" spans="1:5" hidden="1" x14ac:dyDescent="0.6">
      <c r="A1392" s="7">
        <v>90291908097</v>
      </c>
      <c r="B1392">
        <v>1</v>
      </c>
      <c r="D1392">
        <v>1</v>
      </c>
      <c r="E1392">
        <f t="shared" si="21"/>
        <v>1</v>
      </c>
    </row>
    <row r="1393" spans="1:5" hidden="1" x14ac:dyDescent="0.6">
      <c r="A1393" s="7">
        <v>90303424857</v>
      </c>
      <c r="B1393">
        <v>1</v>
      </c>
      <c r="D1393">
        <v>1</v>
      </c>
      <c r="E1393">
        <f t="shared" si="21"/>
        <v>1</v>
      </c>
    </row>
    <row r="1394" spans="1:5" hidden="1" x14ac:dyDescent="0.6">
      <c r="A1394" s="7">
        <v>90309051547</v>
      </c>
      <c r="C1394">
        <v>1</v>
      </c>
      <c r="D1394">
        <v>1</v>
      </c>
      <c r="E1394">
        <f t="shared" si="21"/>
        <v>1</v>
      </c>
    </row>
    <row r="1395" spans="1:5" hidden="1" x14ac:dyDescent="0.6">
      <c r="A1395" s="7">
        <v>90309472781</v>
      </c>
      <c r="B1395">
        <v>1</v>
      </c>
      <c r="D1395">
        <v>1</v>
      </c>
      <c r="E1395">
        <f t="shared" si="21"/>
        <v>1</v>
      </c>
    </row>
    <row r="1396" spans="1:5" hidden="1" x14ac:dyDescent="0.6">
      <c r="A1396" s="7">
        <v>90309483001</v>
      </c>
      <c r="B1396">
        <v>1</v>
      </c>
      <c r="D1396">
        <v>1</v>
      </c>
      <c r="E1396">
        <f t="shared" si="21"/>
        <v>1</v>
      </c>
    </row>
    <row r="1397" spans="1:5" hidden="1" x14ac:dyDescent="0.6">
      <c r="A1397" s="7">
        <v>90311381039</v>
      </c>
      <c r="B1397">
        <v>2</v>
      </c>
      <c r="D1397">
        <v>2</v>
      </c>
      <c r="E1397">
        <f t="shared" si="21"/>
        <v>1</v>
      </c>
    </row>
    <row r="1398" spans="1:5" hidden="1" x14ac:dyDescent="0.6">
      <c r="A1398" s="7">
        <v>90311384722</v>
      </c>
      <c r="C1398">
        <v>1</v>
      </c>
      <c r="D1398">
        <v>1</v>
      </c>
      <c r="E1398">
        <f t="shared" si="21"/>
        <v>1</v>
      </c>
    </row>
    <row r="1399" spans="1:5" hidden="1" x14ac:dyDescent="0.6">
      <c r="A1399" s="7">
        <v>90311386195</v>
      </c>
      <c r="C1399">
        <v>1</v>
      </c>
      <c r="D1399">
        <v>1</v>
      </c>
      <c r="E1399">
        <f t="shared" si="21"/>
        <v>1</v>
      </c>
    </row>
    <row r="1400" spans="1:5" hidden="1" x14ac:dyDescent="0.6">
      <c r="A1400" s="7">
        <v>90313661762</v>
      </c>
      <c r="B1400">
        <v>2</v>
      </c>
      <c r="D1400">
        <v>2</v>
      </c>
      <c r="E1400">
        <f t="shared" si="21"/>
        <v>1</v>
      </c>
    </row>
    <row r="1401" spans="1:5" hidden="1" x14ac:dyDescent="0.6">
      <c r="A1401" s="7">
        <v>90314277321</v>
      </c>
      <c r="B1401">
        <v>1</v>
      </c>
      <c r="D1401">
        <v>1</v>
      </c>
      <c r="E1401">
        <f t="shared" si="21"/>
        <v>1</v>
      </c>
    </row>
    <row r="1402" spans="1:5" hidden="1" x14ac:dyDescent="0.6">
      <c r="A1402" s="7">
        <v>90319521003</v>
      </c>
      <c r="C1402">
        <v>1</v>
      </c>
      <c r="D1402">
        <v>1</v>
      </c>
      <c r="E1402">
        <f t="shared" si="21"/>
        <v>1</v>
      </c>
    </row>
    <row r="1403" spans="1:5" hidden="1" x14ac:dyDescent="0.6">
      <c r="A1403" s="7">
        <v>90319611238</v>
      </c>
      <c r="C1403">
        <v>1</v>
      </c>
      <c r="D1403">
        <v>1</v>
      </c>
      <c r="E1403">
        <f t="shared" si="21"/>
        <v>1</v>
      </c>
    </row>
    <row r="1404" spans="1:5" hidden="1" x14ac:dyDescent="0.6">
      <c r="A1404" s="7">
        <v>90322560274</v>
      </c>
      <c r="C1404">
        <v>1</v>
      </c>
      <c r="D1404">
        <v>1</v>
      </c>
      <c r="E1404">
        <f t="shared" si="21"/>
        <v>1</v>
      </c>
    </row>
    <row r="1405" spans="1:5" hidden="1" x14ac:dyDescent="0.6">
      <c r="A1405" s="7">
        <v>90323178443</v>
      </c>
      <c r="B1405">
        <v>1</v>
      </c>
      <c r="D1405">
        <v>1</v>
      </c>
      <c r="E1405">
        <f t="shared" si="21"/>
        <v>1</v>
      </c>
    </row>
    <row r="1406" spans="1:5" hidden="1" x14ac:dyDescent="0.6">
      <c r="A1406" s="7">
        <v>90325884275</v>
      </c>
      <c r="C1406">
        <v>1</v>
      </c>
      <c r="D1406">
        <v>1</v>
      </c>
      <c r="E1406">
        <f t="shared" si="21"/>
        <v>1</v>
      </c>
    </row>
    <row r="1407" spans="1:5" hidden="1" x14ac:dyDescent="0.6">
      <c r="A1407" s="7">
        <v>90326032896</v>
      </c>
      <c r="C1407">
        <v>1</v>
      </c>
      <c r="D1407">
        <v>1</v>
      </c>
      <c r="E1407">
        <f t="shared" si="21"/>
        <v>1</v>
      </c>
    </row>
    <row r="1408" spans="1:5" hidden="1" x14ac:dyDescent="0.6">
      <c r="A1408" s="7">
        <v>90330713743</v>
      </c>
      <c r="C1408">
        <v>1</v>
      </c>
      <c r="D1408">
        <v>1</v>
      </c>
      <c r="E1408">
        <f t="shared" si="21"/>
        <v>1</v>
      </c>
    </row>
    <row r="1409" spans="1:5" hidden="1" x14ac:dyDescent="0.6">
      <c r="A1409" s="7">
        <v>90332671381</v>
      </c>
      <c r="C1409">
        <v>2</v>
      </c>
      <c r="D1409">
        <v>2</v>
      </c>
      <c r="E1409">
        <f t="shared" si="21"/>
        <v>1</v>
      </c>
    </row>
    <row r="1410" spans="1:5" hidden="1" x14ac:dyDescent="0.6">
      <c r="A1410" s="7">
        <v>90334214877</v>
      </c>
      <c r="B1410">
        <v>1</v>
      </c>
      <c r="D1410">
        <v>1</v>
      </c>
      <c r="E1410">
        <f t="shared" si="21"/>
        <v>1</v>
      </c>
    </row>
    <row r="1411" spans="1:5" hidden="1" x14ac:dyDescent="0.6">
      <c r="A1411" s="7">
        <v>90335780502</v>
      </c>
      <c r="C1411">
        <v>1</v>
      </c>
      <c r="D1411">
        <v>1</v>
      </c>
      <c r="E1411">
        <f t="shared" si="21"/>
        <v>1</v>
      </c>
    </row>
    <row r="1412" spans="1:5" hidden="1" x14ac:dyDescent="0.6">
      <c r="A1412" s="7">
        <v>90347703077</v>
      </c>
      <c r="B1412">
        <v>2</v>
      </c>
      <c r="D1412">
        <v>2</v>
      </c>
      <c r="E1412">
        <f t="shared" si="21"/>
        <v>1</v>
      </c>
    </row>
    <row r="1413" spans="1:5" hidden="1" x14ac:dyDescent="0.6">
      <c r="A1413" s="7">
        <v>90350649024</v>
      </c>
      <c r="C1413">
        <v>2</v>
      </c>
      <c r="D1413">
        <v>2</v>
      </c>
      <c r="E1413">
        <f t="shared" si="21"/>
        <v>1</v>
      </c>
    </row>
    <row r="1414" spans="1:5" hidden="1" x14ac:dyDescent="0.6">
      <c r="A1414" s="7">
        <v>90354809621</v>
      </c>
      <c r="B1414">
        <v>2</v>
      </c>
      <c r="D1414">
        <v>2</v>
      </c>
      <c r="E1414">
        <f t="shared" ref="E1414:E1477" si="22">COUNT(B1414:C1414)</f>
        <v>1</v>
      </c>
    </row>
    <row r="1415" spans="1:5" hidden="1" x14ac:dyDescent="0.6">
      <c r="A1415" s="7">
        <v>90357429091</v>
      </c>
      <c r="C1415">
        <v>2</v>
      </c>
      <c r="D1415">
        <v>2</v>
      </c>
      <c r="E1415">
        <f t="shared" si="22"/>
        <v>1</v>
      </c>
    </row>
    <row r="1416" spans="1:5" hidden="1" x14ac:dyDescent="0.6">
      <c r="A1416" s="7">
        <v>90374206857</v>
      </c>
      <c r="C1416">
        <v>2</v>
      </c>
      <c r="D1416">
        <v>2</v>
      </c>
      <c r="E1416">
        <f t="shared" si="22"/>
        <v>1</v>
      </c>
    </row>
    <row r="1417" spans="1:5" hidden="1" x14ac:dyDescent="0.6">
      <c r="A1417" s="7">
        <v>90387127040</v>
      </c>
      <c r="C1417">
        <v>1</v>
      </c>
      <c r="D1417">
        <v>1</v>
      </c>
      <c r="E1417">
        <f t="shared" si="22"/>
        <v>1</v>
      </c>
    </row>
    <row r="1418" spans="1:5" hidden="1" x14ac:dyDescent="0.6">
      <c r="A1418" s="7">
        <v>90389906691</v>
      </c>
      <c r="C1418">
        <v>2</v>
      </c>
      <c r="D1418">
        <v>2</v>
      </c>
      <c r="E1418">
        <f t="shared" si="22"/>
        <v>1</v>
      </c>
    </row>
    <row r="1419" spans="1:5" hidden="1" x14ac:dyDescent="0.6">
      <c r="A1419" s="7">
        <v>90392009288</v>
      </c>
      <c r="B1419">
        <v>2</v>
      </c>
      <c r="D1419">
        <v>2</v>
      </c>
      <c r="E1419">
        <f t="shared" si="22"/>
        <v>1</v>
      </c>
    </row>
    <row r="1420" spans="1:5" hidden="1" x14ac:dyDescent="0.6">
      <c r="A1420" s="7">
        <v>90393762903</v>
      </c>
      <c r="C1420">
        <v>1</v>
      </c>
      <c r="D1420">
        <v>1</v>
      </c>
      <c r="E1420">
        <f t="shared" si="22"/>
        <v>1</v>
      </c>
    </row>
    <row r="1421" spans="1:5" hidden="1" x14ac:dyDescent="0.6">
      <c r="A1421" s="7">
        <v>90396218370</v>
      </c>
      <c r="C1421">
        <v>1</v>
      </c>
      <c r="D1421">
        <v>1</v>
      </c>
      <c r="E1421">
        <f t="shared" si="22"/>
        <v>1</v>
      </c>
    </row>
    <row r="1422" spans="1:5" hidden="1" x14ac:dyDescent="0.6">
      <c r="A1422" s="7">
        <v>90396397822</v>
      </c>
      <c r="C1422">
        <v>1</v>
      </c>
      <c r="D1422">
        <v>1</v>
      </c>
      <c r="E1422">
        <f t="shared" si="22"/>
        <v>1</v>
      </c>
    </row>
    <row r="1423" spans="1:5" hidden="1" x14ac:dyDescent="0.6">
      <c r="A1423" s="7">
        <v>90396893172</v>
      </c>
      <c r="C1423">
        <v>1</v>
      </c>
      <c r="D1423">
        <v>1</v>
      </c>
      <c r="E1423">
        <f t="shared" si="22"/>
        <v>1</v>
      </c>
    </row>
    <row r="1424" spans="1:5" hidden="1" x14ac:dyDescent="0.6">
      <c r="A1424" s="7">
        <v>90413710489</v>
      </c>
      <c r="C1424">
        <v>1</v>
      </c>
      <c r="D1424">
        <v>1</v>
      </c>
      <c r="E1424">
        <f t="shared" si="22"/>
        <v>1</v>
      </c>
    </row>
    <row r="1425" spans="1:5" hidden="1" x14ac:dyDescent="0.6">
      <c r="A1425" s="7">
        <v>90419287954</v>
      </c>
      <c r="C1425">
        <v>1</v>
      </c>
      <c r="D1425">
        <v>1</v>
      </c>
      <c r="E1425">
        <f t="shared" si="22"/>
        <v>1</v>
      </c>
    </row>
    <row r="1426" spans="1:5" hidden="1" x14ac:dyDescent="0.6">
      <c r="A1426" s="7">
        <v>90421440319</v>
      </c>
      <c r="C1426">
        <v>1</v>
      </c>
      <c r="D1426">
        <v>1</v>
      </c>
      <c r="E1426">
        <f t="shared" si="22"/>
        <v>1</v>
      </c>
    </row>
    <row r="1427" spans="1:5" hidden="1" x14ac:dyDescent="0.6">
      <c r="A1427" s="7">
        <v>90424298335</v>
      </c>
      <c r="C1427">
        <v>1</v>
      </c>
      <c r="D1427">
        <v>1</v>
      </c>
      <c r="E1427">
        <f t="shared" si="22"/>
        <v>1</v>
      </c>
    </row>
    <row r="1428" spans="1:5" hidden="1" x14ac:dyDescent="0.6">
      <c r="A1428" s="7">
        <v>90426168392</v>
      </c>
      <c r="B1428">
        <v>1</v>
      </c>
      <c r="D1428">
        <v>1</v>
      </c>
      <c r="E1428">
        <f t="shared" si="22"/>
        <v>1</v>
      </c>
    </row>
    <row r="1429" spans="1:5" hidden="1" x14ac:dyDescent="0.6">
      <c r="A1429" s="7">
        <v>90426329384</v>
      </c>
      <c r="C1429">
        <v>1</v>
      </c>
      <c r="D1429">
        <v>1</v>
      </c>
      <c r="E1429">
        <f t="shared" si="22"/>
        <v>1</v>
      </c>
    </row>
    <row r="1430" spans="1:5" hidden="1" x14ac:dyDescent="0.6">
      <c r="A1430" s="7">
        <v>90444903621</v>
      </c>
      <c r="C1430">
        <v>1</v>
      </c>
      <c r="D1430">
        <v>1</v>
      </c>
      <c r="E1430">
        <f t="shared" si="22"/>
        <v>1</v>
      </c>
    </row>
    <row r="1431" spans="1:5" hidden="1" x14ac:dyDescent="0.6">
      <c r="A1431" s="7">
        <v>90450818057</v>
      </c>
      <c r="C1431">
        <v>1</v>
      </c>
      <c r="D1431">
        <v>1</v>
      </c>
      <c r="E1431">
        <f t="shared" si="22"/>
        <v>1</v>
      </c>
    </row>
    <row r="1432" spans="1:5" hidden="1" x14ac:dyDescent="0.6">
      <c r="A1432" s="7">
        <v>90459751557</v>
      </c>
      <c r="C1432">
        <v>1</v>
      </c>
      <c r="D1432">
        <v>1</v>
      </c>
      <c r="E1432">
        <f t="shared" si="22"/>
        <v>1</v>
      </c>
    </row>
    <row r="1433" spans="1:5" hidden="1" x14ac:dyDescent="0.6">
      <c r="A1433" s="7">
        <v>90471461421</v>
      </c>
      <c r="C1433">
        <v>1</v>
      </c>
      <c r="D1433">
        <v>1</v>
      </c>
      <c r="E1433">
        <f t="shared" si="22"/>
        <v>1</v>
      </c>
    </row>
    <row r="1434" spans="1:5" hidden="1" x14ac:dyDescent="0.6">
      <c r="A1434" s="7">
        <v>90479394715</v>
      </c>
      <c r="B1434">
        <v>1</v>
      </c>
      <c r="D1434">
        <v>1</v>
      </c>
      <c r="E1434">
        <f t="shared" si="22"/>
        <v>1</v>
      </c>
    </row>
    <row r="1435" spans="1:5" hidden="1" x14ac:dyDescent="0.6">
      <c r="A1435" s="7">
        <v>90479447216</v>
      </c>
      <c r="C1435">
        <v>1</v>
      </c>
      <c r="D1435">
        <v>1</v>
      </c>
      <c r="E1435">
        <f t="shared" si="22"/>
        <v>1</v>
      </c>
    </row>
    <row r="1436" spans="1:5" hidden="1" x14ac:dyDescent="0.6">
      <c r="A1436" s="7">
        <v>90484294317</v>
      </c>
      <c r="C1436">
        <v>2</v>
      </c>
      <c r="D1436">
        <v>2</v>
      </c>
      <c r="E1436">
        <f t="shared" si="22"/>
        <v>1</v>
      </c>
    </row>
    <row r="1437" spans="1:5" hidden="1" x14ac:dyDescent="0.6">
      <c r="A1437" s="7">
        <v>90486841473</v>
      </c>
      <c r="C1437">
        <v>1</v>
      </c>
      <c r="D1437">
        <v>1</v>
      </c>
      <c r="E1437">
        <f t="shared" si="22"/>
        <v>1</v>
      </c>
    </row>
    <row r="1438" spans="1:5" hidden="1" x14ac:dyDescent="0.6">
      <c r="A1438" s="7">
        <v>90490563767</v>
      </c>
      <c r="C1438">
        <v>1</v>
      </c>
      <c r="D1438">
        <v>1</v>
      </c>
      <c r="E1438">
        <f t="shared" si="22"/>
        <v>1</v>
      </c>
    </row>
    <row r="1439" spans="1:5" hidden="1" x14ac:dyDescent="0.6">
      <c r="A1439" s="7">
        <v>90502396740</v>
      </c>
      <c r="C1439">
        <v>1</v>
      </c>
      <c r="D1439">
        <v>1</v>
      </c>
      <c r="E1439">
        <f t="shared" si="22"/>
        <v>1</v>
      </c>
    </row>
    <row r="1440" spans="1:5" hidden="1" x14ac:dyDescent="0.6">
      <c r="A1440" s="7">
        <v>90509250828</v>
      </c>
      <c r="C1440">
        <v>2</v>
      </c>
      <c r="D1440">
        <v>2</v>
      </c>
      <c r="E1440">
        <f t="shared" si="22"/>
        <v>1</v>
      </c>
    </row>
    <row r="1441" spans="1:5" hidden="1" x14ac:dyDescent="0.6">
      <c r="A1441" s="7">
        <v>90510377976</v>
      </c>
      <c r="C1441">
        <v>1</v>
      </c>
      <c r="D1441">
        <v>1</v>
      </c>
      <c r="E1441">
        <f t="shared" si="22"/>
        <v>1</v>
      </c>
    </row>
    <row r="1442" spans="1:5" hidden="1" x14ac:dyDescent="0.6">
      <c r="A1442" s="7">
        <v>90511233912</v>
      </c>
      <c r="C1442">
        <v>1</v>
      </c>
      <c r="D1442">
        <v>1</v>
      </c>
      <c r="E1442">
        <f t="shared" si="22"/>
        <v>1</v>
      </c>
    </row>
    <row r="1443" spans="1:5" hidden="1" x14ac:dyDescent="0.6">
      <c r="A1443" s="7">
        <v>90513416983</v>
      </c>
      <c r="B1443">
        <v>1</v>
      </c>
      <c r="D1443">
        <v>1</v>
      </c>
      <c r="E1443">
        <f t="shared" si="22"/>
        <v>1</v>
      </c>
    </row>
    <row r="1444" spans="1:5" hidden="1" x14ac:dyDescent="0.6">
      <c r="A1444" s="7">
        <v>90517033291</v>
      </c>
      <c r="C1444">
        <v>2</v>
      </c>
      <c r="D1444">
        <v>2</v>
      </c>
      <c r="E1444">
        <f t="shared" si="22"/>
        <v>1</v>
      </c>
    </row>
    <row r="1445" spans="1:5" hidden="1" x14ac:dyDescent="0.6">
      <c r="A1445" s="7">
        <v>90517993296</v>
      </c>
      <c r="C1445">
        <v>1</v>
      </c>
      <c r="D1445">
        <v>1</v>
      </c>
      <c r="E1445">
        <f t="shared" si="22"/>
        <v>1</v>
      </c>
    </row>
    <row r="1446" spans="1:5" hidden="1" x14ac:dyDescent="0.6">
      <c r="A1446" s="7">
        <v>90538289772</v>
      </c>
      <c r="C1446">
        <v>1</v>
      </c>
      <c r="D1446">
        <v>1</v>
      </c>
      <c r="E1446">
        <f t="shared" si="22"/>
        <v>1</v>
      </c>
    </row>
    <row r="1447" spans="1:5" hidden="1" x14ac:dyDescent="0.6">
      <c r="A1447" s="7">
        <v>90550526490</v>
      </c>
      <c r="B1447">
        <v>1</v>
      </c>
      <c r="D1447">
        <v>1</v>
      </c>
      <c r="E1447">
        <f t="shared" si="22"/>
        <v>1</v>
      </c>
    </row>
    <row r="1448" spans="1:5" hidden="1" x14ac:dyDescent="0.6">
      <c r="A1448" s="7">
        <v>90561063109</v>
      </c>
      <c r="C1448">
        <v>1</v>
      </c>
      <c r="D1448">
        <v>1</v>
      </c>
      <c r="E1448">
        <f t="shared" si="22"/>
        <v>1</v>
      </c>
    </row>
    <row r="1449" spans="1:5" hidden="1" x14ac:dyDescent="0.6">
      <c r="A1449" s="7">
        <v>90591868529</v>
      </c>
      <c r="C1449">
        <v>1</v>
      </c>
      <c r="D1449">
        <v>1</v>
      </c>
      <c r="E1449">
        <f t="shared" si="22"/>
        <v>1</v>
      </c>
    </row>
    <row r="1450" spans="1:5" hidden="1" x14ac:dyDescent="0.6">
      <c r="A1450" s="7">
        <v>90596645268</v>
      </c>
      <c r="C1450">
        <v>1</v>
      </c>
      <c r="D1450">
        <v>1</v>
      </c>
      <c r="E1450">
        <f t="shared" si="22"/>
        <v>1</v>
      </c>
    </row>
    <row r="1451" spans="1:5" hidden="1" x14ac:dyDescent="0.6">
      <c r="A1451" s="7">
        <v>90611749739</v>
      </c>
      <c r="B1451">
        <v>1</v>
      </c>
      <c r="D1451">
        <v>1</v>
      </c>
      <c r="E1451">
        <f t="shared" si="22"/>
        <v>1</v>
      </c>
    </row>
    <row r="1452" spans="1:5" hidden="1" x14ac:dyDescent="0.6">
      <c r="A1452" s="7">
        <v>90623563546</v>
      </c>
      <c r="C1452">
        <v>1</v>
      </c>
      <c r="D1452">
        <v>1</v>
      </c>
      <c r="E1452">
        <f t="shared" si="22"/>
        <v>1</v>
      </c>
    </row>
    <row r="1453" spans="1:5" hidden="1" x14ac:dyDescent="0.6">
      <c r="A1453" s="7">
        <v>90626971608</v>
      </c>
      <c r="C1453">
        <v>1</v>
      </c>
      <c r="D1453">
        <v>1</v>
      </c>
      <c r="E1453">
        <f t="shared" si="22"/>
        <v>1</v>
      </c>
    </row>
    <row r="1454" spans="1:5" hidden="1" x14ac:dyDescent="0.6">
      <c r="A1454" s="7">
        <v>90634458777</v>
      </c>
      <c r="C1454">
        <v>3</v>
      </c>
      <c r="D1454">
        <v>3</v>
      </c>
      <c r="E1454">
        <f t="shared" si="22"/>
        <v>1</v>
      </c>
    </row>
    <row r="1455" spans="1:5" hidden="1" x14ac:dyDescent="0.6">
      <c r="A1455" s="7">
        <v>90637444987</v>
      </c>
      <c r="C1455">
        <v>1</v>
      </c>
      <c r="D1455">
        <v>1</v>
      </c>
      <c r="E1455">
        <f t="shared" si="22"/>
        <v>1</v>
      </c>
    </row>
    <row r="1456" spans="1:5" hidden="1" x14ac:dyDescent="0.6">
      <c r="A1456" s="7">
        <v>90637984398</v>
      </c>
      <c r="C1456">
        <v>2</v>
      </c>
      <c r="D1456">
        <v>2</v>
      </c>
      <c r="E1456">
        <f t="shared" si="22"/>
        <v>1</v>
      </c>
    </row>
    <row r="1457" spans="1:5" hidden="1" x14ac:dyDescent="0.6">
      <c r="A1457" s="7">
        <v>90638240278</v>
      </c>
      <c r="C1457">
        <v>1</v>
      </c>
      <c r="D1457">
        <v>1</v>
      </c>
      <c r="E1457">
        <f t="shared" si="22"/>
        <v>1</v>
      </c>
    </row>
    <row r="1458" spans="1:5" hidden="1" x14ac:dyDescent="0.6">
      <c r="A1458" s="7">
        <v>90642307147</v>
      </c>
      <c r="C1458">
        <v>1</v>
      </c>
      <c r="D1458">
        <v>1</v>
      </c>
      <c r="E1458">
        <f t="shared" si="22"/>
        <v>1</v>
      </c>
    </row>
    <row r="1459" spans="1:5" hidden="1" x14ac:dyDescent="0.6">
      <c r="A1459" s="7">
        <v>90649028746</v>
      </c>
      <c r="C1459">
        <v>1</v>
      </c>
      <c r="D1459">
        <v>1</v>
      </c>
      <c r="E1459">
        <f t="shared" si="22"/>
        <v>1</v>
      </c>
    </row>
    <row r="1460" spans="1:5" hidden="1" x14ac:dyDescent="0.6">
      <c r="A1460" s="7">
        <v>90651533073</v>
      </c>
      <c r="C1460">
        <v>1</v>
      </c>
      <c r="D1460">
        <v>1</v>
      </c>
      <c r="E1460">
        <f t="shared" si="22"/>
        <v>1</v>
      </c>
    </row>
    <row r="1461" spans="1:5" hidden="1" x14ac:dyDescent="0.6">
      <c r="A1461" s="7">
        <v>90658378654</v>
      </c>
      <c r="C1461">
        <v>1</v>
      </c>
      <c r="D1461">
        <v>1</v>
      </c>
      <c r="E1461">
        <f t="shared" si="22"/>
        <v>1</v>
      </c>
    </row>
    <row r="1462" spans="1:5" hidden="1" x14ac:dyDescent="0.6">
      <c r="A1462" s="7">
        <v>90660194345</v>
      </c>
      <c r="C1462">
        <v>2</v>
      </c>
      <c r="D1462">
        <v>2</v>
      </c>
      <c r="E1462">
        <f t="shared" si="22"/>
        <v>1</v>
      </c>
    </row>
    <row r="1463" spans="1:5" hidden="1" x14ac:dyDescent="0.6">
      <c r="A1463" s="7">
        <v>90663439613</v>
      </c>
      <c r="C1463">
        <v>1</v>
      </c>
      <c r="D1463">
        <v>1</v>
      </c>
      <c r="E1463">
        <f t="shared" si="22"/>
        <v>1</v>
      </c>
    </row>
    <row r="1464" spans="1:5" hidden="1" x14ac:dyDescent="0.6">
      <c r="A1464" s="7">
        <v>90666299988</v>
      </c>
      <c r="C1464">
        <v>1</v>
      </c>
      <c r="D1464">
        <v>1</v>
      </c>
      <c r="E1464">
        <f t="shared" si="22"/>
        <v>1</v>
      </c>
    </row>
    <row r="1465" spans="1:5" hidden="1" x14ac:dyDescent="0.6">
      <c r="A1465" s="7">
        <v>90673509884</v>
      </c>
      <c r="B1465">
        <v>1</v>
      </c>
      <c r="D1465">
        <v>1</v>
      </c>
      <c r="E1465">
        <f t="shared" si="22"/>
        <v>1</v>
      </c>
    </row>
    <row r="1466" spans="1:5" hidden="1" x14ac:dyDescent="0.6">
      <c r="A1466" s="7">
        <v>90674058964</v>
      </c>
      <c r="C1466">
        <v>1</v>
      </c>
      <c r="D1466">
        <v>1</v>
      </c>
      <c r="E1466">
        <f t="shared" si="22"/>
        <v>1</v>
      </c>
    </row>
    <row r="1467" spans="1:5" hidden="1" x14ac:dyDescent="0.6">
      <c r="A1467" s="7">
        <v>90676755544</v>
      </c>
      <c r="C1467">
        <v>1</v>
      </c>
      <c r="D1467">
        <v>1</v>
      </c>
      <c r="E1467">
        <f t="shared" si="22"/>
        <v>1</v>
      </c>
    </row>
    <row r="1468" spans="1:5" hidden="1" x14ac:dyDescent="0.6">
      <c r="A1468" s="7">
        <v>90681718639</v>
      </c>
      <c r="C1468">
        <v>1</v>
      </c>
      <c r="D1468">
        <v>1</v>
      </c>
      <c r="E1468">
        <f t="shared" si="22"/>
        <v>1</v>
      </c>
    </row>
    <row r="1469" spans="1:5" hidden="1" x14ac:dyDescent="0.6">
      <c r="A1469" s="7">
        <v>90686728982</v>
      </c>
      <c r="C1469">
        <v>1</v>
      </c>
      <c r="D1469">
        <v>1</v>
      </c>
      <c r="E1469">
        <f t="shared" si="22"/>
        <v>1</v>
      </c>
    </row>
    <row r="1470" spans="1:5" hidden="1" x14ac:dyDescent="0.6">
      <c r="A1470" s="7">
        <v>90703263360</v>
      </c>
      <c r="C1470">
        <v>1</v>
      </c>
      <c r="D1470">
        <v>1</v>
      </c>
      <c r="E1470">
        <f t="shared" si="22"/>
        <v>1</v>
      </c>
    </row>
    <row r="1471" spans="1:5" hidden="1" x14ac:dyDescent="0.6">
      <c r="A1471" s="7">
        <v>90706237097</v>
      </c>
      <c r="C1471">
        <v>2</v>
      </c>
      <c r="D1471">
        <v>2</v>
      </c>
      <c r="E1471">
        <f t="shared" si="22"/>
        <v>1</v>
      </c>
    </row>
    <row r="1472" spans="1:5" hidden="1" x14ac:dyDescent="0.6">
      <c r="A1472" s="7">
        <v>90708131554</v>
      </c>
      <c r="C1472">
        <v>1</v>
      </c>
      <c r="D1472">
        <v>1</v>
      </c>
      <c r="E1472">
        <f t="shared" si="22"/>
        <v>1</v>
      </c>
    </row>
    <row r="1473" spans="1:5" hidden="1" x14ac:dyDescent="0.6">
      <c r="A1473" s="7">
        <v>90712433221</v>
      </c>
      <c r="C1473">
        <v>1</v>
      </c>
      <c r="D1473">
        <v>1</v>
      </c>
      <c r="E1473">
        <f t="shared" si="22"/>
        <v>1</v>
      </c>
    </row>
    <row r="1474" spans="1:5" hidden="1" x14ac:dyDescent="0.6">
      <c r="A1474" s="7">
        <v>90715788828</v>
      </c>
      <c r="C1474">
        <v>2</v>
      </c>
      <c r="D1474">
        <v>2</v>
      </c>
      <c r="E1474">
        <f t="shared" si="22"/>
        <v>1</v>
      </c>
    </row>
    <row r="1475" spans="1:5" hidden="1" x14ac:dyDescent="0.6">
      <c r="A1475" s="7">
        <v>90716419009</v>
      </c>
      <c r="B1475">
        <v>1</v>
      </c>
      <c r="D1475">
        <v>1</v>
      </c>
      <c r="E1475">
        <f t="shared" si="22"/>
        <v>1</v>
      </c>
    </row>
    <row r="1476" spans="1:5" hidden="1" x14ac:dyDescent="0.6">
      <c r="A1476" s="7">
        <v>90720875316</v>
      </c>
      <c r="C1476">
        <v>1</v>
      </c>
      <c r="D1476">
        <v>1</v>
      </c>
      <c r="E1476">
        <f t="shared" si="22"/>
        <v>1</v>
      </c>
    </row>
    <row r="1477" spans="1:5" hidden="1" x14ac:dyDescent="0.6">
      <c r="A1477" s="7">
        <v>90723574826</v>
      </c>
      <c r="C1477">
        <v>1</v>
      </c>
      <c r="D1477">
        <v>1</v>
      </c>
      <c r="E1477">
        <f t="shared" si="22"/>
        <v>1</v>
      </c>
    </row>
    <row r="1478" spans="1:5" hidden="1" x14ac:dyDescent="0.6">
      <c r="A1478" s="7">
        <v>90725651314</v>
      </c>
      <c r="C1478">
        <v>1</v>
      </c>
      <c r="D1478">
        <v>1</v>
      </c>
      <c r="E1478">
        <f t="shared" ref="E1478:E1524" si="23">COUNT(B1478:C1478)</f>
        <v>1</v>
      </c>
    </row>
    <row r="1479" spans="1:5" hidden="1" x14ac:dyDescent="0.6">
      <c r="A1479" s="7">
        <v>90725679340</v>
      </c>
      <c r="C1479">
        <v>1</v>
      </c>
      <c r="D1479">
        <v>1</v>
      </c>
      <c r="E1479">
        <f t="shared" si="23"/>
        <v>1</v>
      </c>
    </row>
    <row r="1480" spans="1:5" hidden="1" x14ac:dyDescent="0.6">
      <c r="A1480" s="7">
        <v>90726455239</v>
      </c>
      <c r="C1480">
        <v>1</v>
      </c>
      <c r="D1480">
        <v>1</v>
      </c>
      <c r="E1480">
        <f t="shared" si="23"/>
        <v>1</v>
      </c>
    </row>
    <row r="1481" spans="1:5" hidden="1" x14ac:dyDescent="0.6">
      <c r="A1481" s="7">
        <v>90728623407</v>
      </c>
      <c r="C1481">
        <v>2</v>
      </c>
      <c r="D1481">
        <v>2</v>
      </c>
      <c r="E1481">
        <f t="shared" si="23"/>
        <v>1</v>
      </c>
    </row>
    <row r="1482" spans="1:5" hidden="1" x14ac:dyDescent="0.6">
      <c r="A1482" s="7">
        <v>90744182686</v>
      </c>
      <c r="B1482">
        <v>1</v>
      </c>
      <c r="D1482">
        <v>1</v>
      </c>
      <c r="E1482">
        <f t="shared" si="23"/>
        <v>1</v>
      </c>
    </row>
    <row r="1483" spans="1:5" hidden="1" x14ac:dyDescent="0.6">
      <c r="A1483" s="7">
        <v>90744771557</v>
      </c>
      <c r="C1483">
        <v>1</v>
      </c>
      <c r="D1483">
        <v>1</v>
      </c>
      <c r="E1483">
        <f t="shared" si="23"/>
        <v>1</v>
      </c>
    </row>
    <row r="1484" spans="1:5" hidden="1" x14ac:dyDescent="0.6">
      <c r="A1484" s="7">
        <v>90744818985</v>
      </c>
      <c r="B1484">
        <v>1</v>
      </c>
      <c r="D1484">
        <v>1</v>
      </c>
      <c r="E1484">
        <f t="shared" si="23"/>
        <v>1</v>
      </c>
    </row>
    <row r="1485" spans="1:5" hidden="1" x14ac:dyDescent="0.6">
      <c r="A1485" s="7">
        <v>90748142912</v>
      </c>
      <c r="C1485">
        <v>2</v>
      </c>
      <c r="D1485">
        <v>2</v>
      </c>
      <c r="E1485">
        <f t="shared" si="23"/>
        <v>1</v>
      </c>
    </row>
    <row r="1486" spans="1:5" hidden="1" x14ac:dyDescent="0.6">
      <c r="A1486" s="7">
        <v>90749058336</v>
      </c>
      <c r="B1486">
        <v>1</v>
      </c>
      <c r="D1486">
        <v>1</v>
      </c>
      <c r="E1486">
        <f t="shared" si="23"/>
        <v>1</v>
      </c>
    </row>
    <row r="1487" spans="1:5" hidden="1" x14ac:dyDescent="0.6">
      <c r="A1487" s="7">
        <v>90754810359</v>
      </c>
      <c r="C1487">
        <v>1</v>
      </c>
      <c r="D1487">
        <v>1</v>
      </c>
      <c r="E1487">
        <f t="shared" si="23"/>
        <v>1</v>
      </c>
    </row>
    <row r="1488" spans="1:5" hidden="1" x14ac:dyDescent="0.6">
      <c r="A1488" s="7">
        <v>90755138848</v>
      </c>
      <c r="B1488">
        <v>1</v>
      </c>
      <c r="D1488">
        <v>1</v>
      </c>
      <c r="E1488">
        <f t="shared" si="23"/>
        <v>1</v>
      </c>
    </row>
    <row r="1489" spans="1:5" hidden="1" x14ac:dyDescent="0.6">
      <c r="A1489" s="7">
        <v>90762282589</v>
      </c>
      <c r="C1489">
        <v>1</v>
      </c>
      <c r="D1489">
        <v>1</v>
      </c>
      <c r="E1489">
        <f t="shared" si="23"/>
        <v>1</v>
      </c>
    </row>
    <row r="1490" spans="1:5" hidden="1" x14ac:dyDescent="0.6">
      <c r="A1490" s="7">
        <v>90766906637</v>
      </c>
      <c r="C1490">
        <v>1</v>
      </c>
      <c r="D1490">
        <v>1</v>
      </c>
      <c r="E1490">
        <f t="shared" si="23"/>
        <v>1</v>
      </c>
    </row>
    <row r="1491" spans="1:5" hidden="1" x14ac:dyDescent="0.6">
      <c r="A1491" s="7">
        <v>90766996598</v>
      </c>
      <c r="C1491">
        <v>1</v>
      </c>
      <c r="D1491">
        <v>1</v>
      </c>
      <c r="E1491">
        <f t="shared" si="23"/>
        <v>1</v>
      </c>
    </row>
    <row r="1492" spans="1:5" hidden="1" x14ac:dyDescent="0.6">
      <c r="A1492" s="7">
        <v>90770626406</v>
      </c>
      <c r="C1492">
        <v>1</v>
      </c>
      <c r="D1492">
        <v>1</v>
      </c>
      <c r="E1492">
        <f t="shared" si="23"/>
        <v>1</v>
      </c>
    </row>
    <row r="1493" spans="1:5" hidden="1" x14ac:dyDescent="0.6">
      <c r="A1493" s="7">
        <v>90771909132</v>
      </c>
      <c r="C1493">
        <v>1</v>
      </c>
      <c r="D1493">
        <v>1</v>
      </c>
      <c r="E1493">
        <f t="shared" si="23"/>
        <v>1</v>
      </c>
    </row>
    <row r="1494" spans="1:5" hidden="1" x14ac:dyDescent="0.6">
      <c r="A1494" s="7">
        <v>90771962936</v>
      </c>
      <c r="C1494">
        <v>1</v>
      </c>
      <c r="D1494">
        <v>1</v>
      </c>
      <c r="E1494">
        <f t="shared" si="23"/>
        <v>1</v>
      </c>
    </row>
    <row r="1495" spans="1:5" hidden="1" x14ac:dyDescent="0.6">
      <c r="A1495" s="7">
        <v>90776087229</v>
      </c>
      <c r="C1495">
        <v>1</v>
      </c>
      <c r="D1495">
        <v>1</v>
      </c>
      <c r="E1495">
        <f t="shared" si="23"/>
        <v>1</v>
      </c>
    </row>
    <row r="1496" spans="1:5" hidden="1" x14ac:dyDescent="0.6">
      <c r="A1496" s="7">
        <v>90785180465</v>
      </c>
      <c r="B1496">
        <v>1</v>
      </c>
      <c r="D1496">
        <v>1</v>
      </c>
      <c r="E1496">
        <f t="shared" si="23"/>
        <v>1</v>
      </c>
    </row>
    <row r="1497" spans="1:5" hidden="1" x14ac:dyDescent="0.6">
      <c r="A1497" s="7">
        <v>90786371287</v>
      </c>
      <c r="C1497">
        <v>1</v>
      </c>
      <c r="D1497">
        <v>1</v>
      </c>
      <c r="E1497">
        <f t="shared" si="23"/>
        <v>1</v>
      </c>
    </row>
    <row r="1498" spans="1:5" hidden="1" x14ac:dyDescent="0.6">
      <c r="A1498" s="7">
        <v>90790211250</v>
      </c>
      <c r="C1498">
        <v>1</v>
      </c>
      <c r="D1498">
        <v>1</v>
      </c>
      <c r="E1498">
        <f t="shared" si="23"/>
        <v>1</v>
      </c>
    </row>
    <row r="1499" spans="1:5" hidden="1" x14ac:dyDescent="0.6">
      <c r="A1499" s="7">
        <v>90791194492</v>
      </c>
      <c r="C1499">
        <v>1</v>
      </c>
      <c r="D1499">
        <v>1</v>
      </c>
      <c r="E1499">
        <f t="shared" si="23"/>
        <v>1</v>
      </c>
    </row>
    <row r="1500" spans="1:5" hidden="1" x14ac:dyDescent="0.6">
      <c r="A1500" s="7">
        <v>90796953252</v>
      </c>
      <c r="C1500">
        <v>1</v>
      </c>
      <c r="D1500">
        <v>1</v>
      </c>
      <c r="E1500">
        <f t="shared" si="23"/>
        <v>1</v>
      </c>
    </row>
    <row r="1501" spans="1:5" hidden="1" x14ac:dyDescent="0.6">
      <c r="A1501" s="7">
        <v>90801194245</v>
      </c>
      <c r="C1501">
        <v>1</v>
      </c>
      <c r="D1501">
        <v>1</v>
      </c>
      <c r="E1501">
        <f t="shared" si="23"/>
        <v>1</v>
      </c>
    </row>
    <row r="1502" spans="1:5" hidden="1" x14ac:dyDescent="0.6">
      <c r="A1502" s="7">
        <v>90828422069</v>
      </c>
      <c r="C1502">
        <v>1</v>
      </c>
      <c r="D1502">
        <v>1</v>
      </c>
      <c r="E1502">
        <f t="shared" si="23"/>
        <v>1</v>
      </c>
    </row>
    <row r="1503" spans="1:5" hidden="1" x14ac:dyDescent="0.6">
      <c r="A1503" s="7">
        <v>90842751017</v>
      </c>
      <c r="C1503">
        <v>1</v>
      </c>
      <c r="D1503">
        <v>1</v>
      </c>
      <c r="E1503">
        <f t="shared" si="23"/>
        <v>1</v>
      </c>
    </row>
    <row r="1504" spans="1:5" hidden="1" x14ac:dyDescent="0.6">
      <c r="A1504" s="7">
        <v>90844998756</v>
      </c>
      <c r="C1504">
        <v>1</v>
      </c>
      <c r="D1504">
        <v>1</v>
      </c>
      <c r="E1504">
        <f t="shared" si="23"/>
        <v>1</v>
      </c>
    </row>
    <row r="1505" spans="1:5" hidden="1" x14ac:dyDescent="0.6">
      <c r="A1505" s="7">
        <v>90845005532</v>
      </c>
      <c r="C1505">
        <v>3</v>
      </c>
      <c r="D1505">
        <v>3</v>
      </c>
      <c r="E1505">
        <f t="shared" si="23"/>
        <v>1</v>
      </c>
    </row>
    <row r="1506" spans="1:5" hidden="1" x14ac:dyDescent="0.6">
      <c r="A1506" s="7">
        <v>90845062658</v>
      </c>
      <c r="C1506">
        <v>1</v>
      </c>
      <c r="D1506">
        <v>1</v>
      </c>
      <c r="E1506">
        <f t="shared" si="23"/>
        <v>1</v>
      </c>
    </row>
    <row r="1507" spans="1:5" hidden="1" x14ac:dyDescent="0.6">
      <c r="A1507" s="7">
        <v>90852546040</v>
      </c>
      <c r="C1507">
        <v>1</v>
      </c>
      <c r="D1507">
        <v>1</v>
      </c>
      <c r="E1507">
        <f t="shared" si="23"/>
        <v>1</v>
      </c>
    </row>
    <row r="1508" spans="1:5" hidden="1" x14ac:dyDescent="0.6">
      <c r="A1508" s="7">
        <v>90855950732</v>
      </c>
      <c r="C1508">
        <v>1</v>
      </c>
      <c r="D1508">
        <v>1</v>
      </c>
      <c r="E1508">
        <f t="shared" si="23"/>
        <v>1</v>
      </c>
    </row>
    <row r="1509" spans="1:5" hidden="1" x14ac:dyDescent="0.6">
      <c r="A1509" s="7">
        <v>90855952128</v>
      </c>
      <c r="C1509">
        <v>1</v>
      </c>
      <c r="D1509">
        <v>1</v>
      </c>
      <c r="E1509">
        <f t="shared" si="23"/>
        <v>1</v>
      </c>
    </row>
    <row r="1510" spans="1:5" hidden="1" x14ac:dyDescent="0.6">
      <c r="A1510" s="7">
        <v>90860002372</v>
      </c>
      <c r="C1510">
        <v>1</v>
      </c>
      <c r="D1510">
        <v>1</v>
      </c>
      <c r="E1510">
        <f t="shared" si="23"/>
        <v>1</v>
      </c>
    </row>
    <row r="1511" spans="1:5" hidden="1" x14ac:dyDescent="0.6">
      <c r="A1511" s="7">
        <v>90860179011</v>
      </c>
      <c r="C1511">
        <v>1</v>
      </c>
      <c r="D1511">
        <v>1</v>
      </c>
      <c r="E1511">
        <f t="shared" si="23"/>
        <v>1</v>
      </c>
    </row>
    <row r="1512" spans="1:5" hidden="1" x14ac:dyDescent="0.6">
      <c r="A1512" s="7">
        <v>90860204562</v>
      </c>
      <c r="C1512">
        <v>1</v>
      </c>
      <c r="D1512">
        <v>1</v>
      </c>
      <c r="E1512">
        <f t="shared" si="23"/>
        <v>1</v>
      </c>
    </row>
    <row r="1513" spans="1:5" hidden="1" x14ac:dyDescent="0.6">
      <c r="A1513" s="7">
        <v>90861430546</v>
      </c>
      <c r="C1513">
        <v>2</v>
      </c>
      <c r="D1513">
        <v>2</v>
      </c>
      <c r="E1513">
        <f t="shared" si="23"/>
        <v>1</v>
      </c>
    </row>
    <row r="1514" spans="1:5" hidden="1" x14ac:dyDescent="0.6">
      <c r="A1514" s="7">
        <v>90864085540</v>
      </c>
      <c r="C1514">
        <v>1</v>
      </c>
      <c r="D1514">
        <v>1</v>
      </c>
      <c r="E1514">
        <f t="shared" si="23"/>
        <v>1</v>
      </c>
    </row>
    <row r="1515" spans="1:5" hidden="1" x14ac:dyDescent="0.6">
      <c r="A1515" s="7">
        <v>90864113386</v>
      </c>
      <c r="C1515">
        <v>1</v>
      </c>
      <c r="D1515">
        <v>1</v>
      </c>
      <c r="E1515">
        <f t="shared" si="23"/>
        <v>1</v>
      </c>
    </row>
    <row r="1516" spans="1:5" hidden="1" x14ac:dyDescent="0.6">
      <c r="A1516" s="7">
        <v>90864158850</v>
      </c>
      <c r="C1516">
        <v>1</v>
      </c>
      <c r="D1516">
        <v>1</v>
      </c>
      <c r="E1516">
        <f t="shared" si="23"/>
        <v>1</v>
      </c>
    </row>
    <row r="1517" spans="1:5" hidden="1" x14ac:dyDescent="0.6">
      <c r="A1517" s="7">
        <v>90873086790</v>
      </c>
      <c r="C1517">
        <v>1</v>
      </c>
      <c r="D1517">
        <v>1</v>
      </c>
      <c r="E1517">
        <f t="shared" si="23"/>
        <v>1</v>
      </c>
    </row>
    <row r="1518" spans="1:5" hidden="1" x14ac:dyDescent="0.6">
      <c r="A1518" s="7">
        <v>90874504912</v>
      </c>
      <c r="C1518">
        <v>1</v>
      </c>
      <c r="D1518">
        <v>1</v>
      </c>
      <c r="E1518">
        <f t="shared" si="23"/>
        <v>1</v>
      </c>
    </row>
    <row r="1519" spans="1:5" hidden="1" x14ac:dyDescent="0.6">
      <c r="A1519" s="7">
        <v>90874588790</v>
      </c>
      <c r="C1519">
        <v>1</v>
      </c>
      <c r="D1519">
        <v>1</v>
      </c>
      <c r="E1519">
        <f t="shared" si="23"/>
        <v>1</v>
      </c>
    </row>
    <row r="1520" spans="1:5" hidden="1" x14ac:dyDescent="0.6">
      <c r="A1520" s="7">
        <v>90878209469</v>
      </c>
      <c r="C1520">
        <v>1</v>
      </c>
      <c r="D1520">
        <v>1</v>
      </c>
      <c r="E1520">
        <f t="shared" si="23"/>
        <v>1</v>
      </c>
    </row>
    <row r="1521" spans="1:5" hidden="1" x14ac:dyDescent="0.6">
      <c r="A1521" s="7">
        <v>90882612340</v>
      </c>
      <c r="C1521">
        <v>1</v>
      </c>
      <c r="D1521">
        <v>1</v>
      </c>
      <c r="E1521">
        <f t="shared" si="23"/>
        <v>1</v>
      </c>
    </row>
    <row r="1522" spans="1:5" hidden="1" x14ac:dyDescent="0.6">
      <c r="A1522" s="7">
        <v>90890480194</v>
      </c>
      <c r="C1522">
        <v>1</v>
      </c>
      <c r="D1522">
        <v>1</v>
      </c>
      <c r="E1522">
        <f t="shared" si="23"/>
        <v>1</v>
      </c>
    </row>
    <row r="1523" spans="1:5" hidden="1" x14ac:dyDescent="0.6">
      <c r="A1523" s="7">
        <v>90913792307</v>
      </c>
      <c r="C1523">
        <v>2</v>
      </c>
      <c r="D1523">
        <v>2</v>
      </c>
      <c r="E1523">
        <f t="shared" si="23"/>
        <v>1</v>
      </c>
    </row>
    <row r="1524" spans="1:5" x14ac:dyDescent="0.6">
      <c r="A1524" s="7" t="s">
        <v>1867</v>
      </c>
      <c r="B1524">
        <v>155</v>
      </c>
      <c r="C1524">
        <v>1658</v>
      </c>
      <c r="D1524">
        <v>1813</v>
      </c>
      <c r="E1524">
        <f t="shared" si="23"/>
        <v>2</v>
      </c>
    </row>
  </sheetData>
  <autoFilter ref="A4:E1524" xr:uid="{0200CBE8-FDB7-4157-8A01-10204BB212E3}">
    <filterColumn colId="4">
      <filters>
        <filter val="2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EB019-FC4C-4730-B4D5-980093A3ECD7}">
  <dimension ref="A1:H19"/>
  <sheetViews>
    <sheetView zoomScale="80" zoomScaleNormal="80" workbookViewId="0">
      <selection activeCell="G6" sqref="G6:G12"/>
    </sheetView>
  </sheetViews>
  <sheetFormatPr defaultRowHeight="31.2" x14ac:dyDescent="0.6"/>
  <cols>
    <col min="1" max="1" width="17.44921875" bestFit="1" customWidth="1"/>
    <col min="2" max="2" width="12.09765625" style="10" bestFit="1" customWidth="1"/>
    <col min="3" max="3" width="7.75" bestFit="1" customWidth="1"/>
    <col min="4" max="4" width="6" bestFit="1" customWidth="1"/>
    <col min="5" max="5" width="7.75" bestFit="1" customWidth="1"/>
  </cols>
  <sheetData>
    <row r="1" spans="1:8" x14ac:dyDescent="0.6">
      <c r="E1" t="s">
        <v>1888</v>
      </c>
      <c r="F1" t="s">
        <v>1889</v>
      </c>
      <c r="G1" s="13">
        <v>1</v>
      </c>
    </row>
    <row r="2" spans="1:8" x14ac:dyDescent="0.6">
      <c r="F2" t="s">
        <v>1890</v>
      </c>
      <c r="G2" s="13">
        <v>0.3</v>
      </c>
    </row>
    <row r="4" spans="1:8" x14ac:dyDescent="0.6">
      <c r="A4" s="6" t="s">
        <v>1866</v>
      </c>
      <c r="B4" t="s">
        <v>1879</v>
      </c>
      <c r="C4" t="s">
        <v>1880</v>
      </c>
      <c r="D4" t="s">
        <v>1881</v>
      </c>
      <c r="E4" t="s">
        <v>1882</v>
      </c>
      <c r="F4" s="5" t="s">
        <v>1883</v>
      </c>
      <c r="G4" s="5" t="s">
        <v>1888</v>
      </c>
      <c r="H4" s="5" t="s">
        <v>1886</v>
      </c>
    </row>
    <row r="5" spans="1:8" x14ac:dyDescent="0.6">
      <c r="A5" s="7" t="s">
        <v>1871</v>
      </c>
      <c r="B5" s="11">
        <v>590324614.97000146</v>
      </c>
      <c r="C5" s="12">
        <v>0.66297388143255376</v>
      </c>
      <c r="D5" s="11">
        <v>1754</v>
      </c>
      <c r="E5" s="12">
        <v>0.96745725317153886</v>
      </c>
    </row>
    <row r="6" spans="1:8" x14ac:dyDescent="0.6">
      <c r="A6" s="7" t="s">
        <v>1872</v>
      </c>
      <c r="B6" s="11">
        <v>150795999.26000002</v>
      </c>
      <c r="C6" s="12">
        <v>0.16935395610935702</v>
      </c>
      <c r="D6" s="11">
        <v>46</v>
      </c>
      <c r="E6" s="12">
        <v>2.5372311086596801E-2</v>
      </c>
      <c r="F6" t="s">
        <v>1887</v>
      </c>
      <c r="G6" s="11">
        <f>ROUNDUP(D6*G2,0)</f>
        <v>14</v>
      </c>
      <c r="H6" t="s">
        <v>1891</v>
      </c>
    </row>
    <row r="7" spans="1:8" x14ac:dyDescent="0.6">
      <c r="A7" s="7" t="s">
        <v>1873</v>
      </c>
      <c r="B7" s="11">
        <v>36578123.5</v>
      </c>
      <c r="C7" s="12">
        <v>4.1079670231177194E-2</v>
      </c>
      <c r="D7" s="11">
        <v>6</v>
      </c>
      <c r="E7" s="12">
        <v>3.3094318808604521E-3</v>
      </c>
      <c r="F7" t="s">
        <v>1884</v>
      </c>
      <c r="G7" s="11">
        <f>D7*$G$1</f>
        <v>6</v>
      </c>
      <c r="H7" t="s">
        <v>1885</v>
      </c>
    </row>
    <row r="8" spans="1:8" x14ac:dyDescent="0.6">
      <c r="A8" s="7" t="s">
        <v>1874</v>
      </c>
      <c r="B8" s="11">
        <v>17508210.309999999</v>
      </c>
      <c r="C8" s="12">
        <v>1.9662886913072414E-2</v>
      </c>
      <c r="D8" s="11">
        <v>2</v>
      </c>
      <c r="E8" s="12">
        <v>1.1031439602868175E-3</v>
      </c>
      <c r="F8" t="s">
        <v>1884</v>
      </c>
      <c r="G8" s="11">
        <f t="shared" ref="G8:G12" si="0">D8*$G$1</f>
        <v>2</v>
      </c>
      <c r="H8" t="s">
        <v>1885</v>
      </c>
    </row>
    <row r="9" spans="1:8" x14ac:dyDescent="0.6">
      <c r="A9" s="7" t="s">
        <v>1875</v>
      </c>
      <c r="B9" s="11">
        <v>21693298</v>
      </c>
      <c r="C9" s="12">
        <v>2.4363019280271601E-2</v>
      </c>
      <c r="D9" s="11">
        <v>2</v>
      </c>
      <c r="E9" s="12">
        <v>1.1031439602868175E-3</v>
      </c>
      <c r="F9" t="s">
        <v>1884</v>
      </c>
      <c r="G9" s="11">
        <f t="shared" si="0"/>
        <v>2</v>
      </c>
      <c r="H9" t="s">
        <v>1885</v>
      </c>
    </row>
    <row r="10" spans="1:8" x14ac:dyDescent="0.6">
      <c r="A10" s="7" t="s">
        <v>1876</v>
      </c>
      <c r="B10" s="11">
        <v>17499017</v>
      </c>
      <c r="C10" s="12">
        <v>1.9652562213306638E-2</v>
      </c>
      <c r="D10" s="11">
        <v>1</v>
      </c>
      <c r="E10" s="12">
        <v>5.5157198014340876E-4</v>
      </c>
      <c r="F10" t="s">
        <v>1884</v>
      </c>
      <c r="G10" s="11">
        <f t="shared" si="0"/>
        <v>1</v>
      </c>
      <c r="H10" t="s">
        <v>1885</v>
      </c>
    </row>
    <row r="11" spans="1:8" x14ac:dyDescent="0.6">
      <c r="A11" s="7" t="s">
        <v>1877</v>
      </c>
      <c r="B11" s="11">
        <v>26741252.239999998</v>
      </c>
      <c r="C11" s="12">
        <v>3.0032208283946777E-2</v>
      </c>
      <c r="D11" s="11">
        <v>1</v>
      </c>
      <c r="E11" s="12">
        <v>5.5157198014340876E-4</v>
      </c>
      <c r="F11" t="s">
        <v>1884</v>
      </c>
      <c r="G11" s="11">
        <f t="shared" si="0"/>
        <v>1</v>
      </c>
      <c r="H11" t="s">
        <v>1885</v>
      </c>
    </row>
    <row r="12" spans="1:8" x14ac:dyDescent="0.6">
      <c r="A12" s="7" t="s">
        <v>1878</v>
      </c>
      <c r="B12" s="11">
        <v>29278597</v>
      </c>
      <c r="C12" s="12">
        <v>3.2881815536314592E-2</v>
      </c>
      <c r="D12" s="11">
        <v>1</v>
      </c>
      <c r="E12" s="12">
        <v>5.5157198014340876E-4</v>
      </c>
      <c r="F12" t="s">
        <v>1884</v>
      </c>
      <c r="G12" s="11">
        <f t="shared" si="0"/>
        <v>1</v>
      </c>
      <c r="H12" t="s">
        <v>1885</v>
      </c>
    </row>
    <row r="13" spans="1:8" x14ac:dyDescent="0.6">
      <c r="A13" s="7" t="s">
        <v>1867</v>
      </c>
      <c r="B13" s="11">
        <v>890419112.28000152</v>
      </c>
      <c r="C13" s="12">
        <v>1</v>
      </c>
      <c r="D13" s="11">
        <v>1813</v>
      </c>
      <c r="E13" s="12">
        <v>1</v>
      </c>
    </row>
    <row r="14" spans="1:8" x14ac:dyDescent="0.6">
      <c r="B14"/>
    </row>
    <row r="15" spans="1:8" x14ac:dyDescent="0.6">
      <c r="B15"/>
    </row>
    <row r="16" spans="1:8" x14ac:dyDescent="0.6">
      <c r="B16"/>
    </row>
    <row r="17" spans="2:2" x14ac:dyDescent="0.6">
      <c r="B17"/>
    </row>
    <row r="18" spans="2:2" x14ac:dyDescent="0.6">
      <c r="B18"/>
    </row>
    <row r="19" spans="2:2" x14ac:dyDescent="0.6">
      <c r="B1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7409A-5298-4421-B3BE-8EA654994850}">
  <dimension ref="A1:G10"/>
  <sheetViews>
    <sheetView workbookViewId="0">
      <selection activeCell="F4" sqref="F4:F9"/>
    </sheetView>
  </sheetViews>
  <sheetFormatPr defaultRowHeight="31.2" x14ac:dyDescent="0.6"/>
  <cols>
    <col min="1" max="1" width="15.296875" bestFit="1" customWidth="1"/>
    <col min="2" max="2" width="12" style="10" bestFit="1" customWidth="1"/>
    <col min="3" max="3" width="7.69921875" bestFit="1" customWidth="1"/>
    <col min="4" max="4" width="5.69921875" bestFit="1" customWidth="1"/>
    <col min="5" max="5" width="7.69921875" bestFit="1" customWidth="1"/>
  </cols>
  <sheetData>
    <row r="1" spans="1:7" x14ac:dyDescent="0.6">
      <c r="E1" t="s">
        <v>1888</v>
      </c>
      <c r="F1" s="13">
        <v>0.02</v>
      </c>
    </row>
    <row r="3" spans="1:7" x14ac:dyDescent="0.6">
      <c r="A3" s="6" t="s">
        <v>1866</v>
      </c>
      <c r="B3" s="11" t="s">
        <v>1879</v>
      </c>
      <c r="C3" t="s">
        <v>1880</v>
      </c>
      <c r="D3" t="s">
        <v>1881</v>
      </c>
      <c r="E3" t="s">
        <v>1882</v>
      </c>
      <c r="F3" t="s">
        <v>1888</v>
      </c>
      <c r="G3" t="s">
        <v>1886</v>
      </c>
    </row>
    <row r="4" spans="1:7" x14ac:dyDescent="0.6">
      <c r="A4" s="7" t="s">
        <v>1892</v>
      </c>
      <c r="B4" s="11">
        <v>159032987.32999998</v>
      </c>
      <c r="C4" s="12">
        <v>0.17860464261911607</v>
      </c>
      <c r="D4">
        <v>1379</v>
      </c>
      <c r="E4" s="12">
        <v>0.76061776061776065</v>
      </c>
      <c r="F4">
        <f>ROUNDUP(D4*$F$1,0)</f>
        <v>28</v>
      </c>
      <c r="G4" t="s">
        <v>1891</v>
      </c>
    </row>
    <row r="5" spans="1:7" x14ac:dyDescent="0.6">
      <c r="A5" s="7" t="s">
        <v>1893</v>
      </c>
      <c r="B5" s="11">
        <v>136854715.38000003</v>
      </c>
      <c r="C5" s="12">
        <v>0.1536969652746682</v>
      </c>
      <c r="D5">
        <v>188</v>
      </c>
      <c r="E5" s="12">
        <v>0.10369553226696084</v>
      </c>
      <c r="F5">
        <f t="shared" ref="F5:F9" si="0">ROUNDUP(D5*$F$1,0)</f>
        <v>4</v>
      </c>
      <c r="G5" t="s">
        <v>1885</v>
      </c>
    </row>
    <row r="6" spans="1:7" x14ac:dyDescent="0.6">
      <c r="A6" s="7" t="s">
        <v>1894</v>
      </c>
      <c r="B6" s="11">
        <v>123427132.98999999</v>
      </c>
      <c r="C6" s="12">
        <v>0.13861689544595857</v>
      </c>
      <c r="D6">
        <v>98</v>
      </c>
      <c r="E6" s="12">
        <v>5.4054054054054057E-2</v>
      </c>
      <c r="F6">
        <f t="shared" si="0"/>
        <v>2</v>
      </c>
      <c r="G6" t="s">
        <v>1898</v>
      </c>
    </row>
    <row r="7" spans="1:7" x14ac:dyDescent="0.6">
      <c r="A7" s="7" t="s">
        <v>1895</v>
      </c>
      <c r="B7" s="11">
        <v>94658568.830000013</v>
      </c>
      <c r="C7" s="12">
        <v>0.10630788077719722</v>
      </c>
      <c r="D7">
        <v>55</v>
      </c>
      <c r="E7" s="12">
        <v>3.0336458907887481E-2</v>
      </c>
      <c r="F7">
        <f t="shared" si="0"/>
        <v>2</v>
      </c>
      <c r="G7" t="s">
        <v>1891</v>
      </c>
    </row>
    <row r="8" spans="1:7" x14ac:dyDescent="0.6">
      <c r="A8" s="7" t="s">
        <v>1896</v>
      </c>
      <c r="B8" s="11">
        <v>76351210.439999998</v>
      </c>
      <c r="C8" s="12">
        <v>8.5747497315613208E-2</v>
      </c>
      <c r="D8">
        <v>34</v>
      </c>
      <c r="E8" s="12">
        <v>1.8753447324875896E-2</v>
      </c>
      <c r="F8">
        <f t="shared" si="0"/>
        <v>1</v>
      </c>
      <c r="G8" t="s">
        <v>1885</v>
      </c>
    </row>
    <row r="9" spans="1:7" x14ac:dyDescent="0.6">
      <c r="A9" s="7" t="s">
        <v>1897</v>
      </c>
      <c r="B9" s="11">
        <v>300094497.31</v>
      </c>
      <c r="C9" s="12">
        <v>0.3370261185674468</v>
      </c>
      <c r="D9">
        <v>59</v>
      </c>
      <c r="E9" s="12">
        <v>3.2542746828461117E-2</v>
      </c>
      <c r="F9">
        <f t="shared" si="0"/>
        <v>2</v>
      </c>
      <c r="G9" t="s">
        <v>1898</v>
      </c>
    </row>
    <row r="10" spans="1:7" x14ac:dyDescent="0.6">
      <c r="A10" s="7" t="s">
        <v>1867</v>
      </c>
      <c r="B10" s="11">
        <v>890419112.27999997</v>
      </c>
      <c r="C10" s="12">
        <v>1</v>
      </c>
      <c r="D10">
        <v>1813</v>
      </c>
      <c r="E10" s="12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35C1D-2C2C-4132-9BB5-F00A68E8C045}">
  <dimension ref="A1:F187"/>
  <sheetViews>
    <sheetView workbookViewId="0">
      <selection activeCell="D3" sqref="D3"/>
    </sheetView>
  </sheetViews>
  <sheetFormatPr defaultRowHeight="31.2" x14ac:dyDescent="0.6"/>
  <cols>
    <col min="1" max="1" width="27.44921875" bestFit="1" customWidth="1"/>
    <col min="2" max="2" width="5.69921875" bestFit="1" customWidth="1"/>
    <col min="3" max="3" width="12" style="10" bestFit="1" customWidth="1"/>
  </cols>
  <sheetData>
    <row r="1" spans="1:6" x14ac:dyDescent="0.6">
      <c r="C1" s="10" t="s">
        <v>1888</v>
      </c>
      <c r="D1" s="13">
        <v>0.01</v>
      </c>
    </row>
    <row r="3" spans="1:6" x14ac:dyDescent="0.6">
      <c r="D3">
        <f>SUM(D5:D186)</f>
        <v>187</v>
      </c>
    </row>
    <row r="4" spans="1:6" x14ac:dyDescent="0.6">
      <c r="A4" s="6" t="s">
        <v>1866</v>
      </c>
      <c r="B4" t="s">
        <v>1881</v>
      </c>
      <c r="C4" s="11" t="s">
        <v>1879</v>
      </c>
      <c r="D4" s="5" t="s">
        <v>1888</v>
      </c>
      <c r="E4" s="5" t="s">
        <v>1886</v>
      </c>
      <c r="F4" s="5" t="s">
        <v>1904</v>
      </c>
    </row>
    <row r="5" spans="1:6" x14ac:dyDescent="0.6">
      <c r="A5" s="7" t="s">
        <v>332</v>
      </c>
      <c r="B5">
        <v>36</v>
      </c>
      <c r="C5" s="11">
        <v>67577925.859999999</v>
      </c>
      <c r="D5">
        <f t="shared" ref="D5:D36" si="0">ROUNDUP(B5*$D$1,0)</f>
        <v>1</v>
      </c>
      <c r="E5" t="s">
        <v>1903</v>
      </c>
      <c r="F5" t="s">
        <v>1908</v>
      </c>
    </row>
    <row r="6" spans="1:6" x14ac:dyDescent="0.6">
      <c r="A6" s="7" t="s">
        <v>601</v>
      </c>
      <c r="B6">
        <v>127</v>
      </c>
      <c r="C6" s="11">
        <v>55106545.06000001</v>
      </c>
      <c r="D6">
        <f t="shared" si="0"/>
        <v>2</v>
      </c>
      <c r="E6" t="s">
        <v>1901</v>
      </c>
      <c r="F6" t="s">
        <v>1906</v>
      </c>
    </row>
    <row r="7" spans="1:6" x14ac:dyDescent="0.6">
      <c r="A7" s="7" t="s">
        <v>1135</v>
      </c>
      <c r="B7">
        <v>93</v>
      </c>
      <c r="C7" s="11">
        <v>48026672.910000004</v>
      </c>
      <c r="D7">
        <f t="shared" si="0"/>
        <v>1</v>
      </c>
      <c r="E7" t="s">
        <v>1901</v>
      </c>
      <c r="F7" t="s">
        <v>1906</v>
      </c>
    </row>
    <row r="8" spans="1:6" x14ac:dyDescent="0.6">
      <c r="A8" s="7" t="s">
        <v>423</v>
      </c>
      <c r="B8">
        <v>29</v>
      </c>
      <c r="C8" s="11">
        <v>46389821.239999995</v>
      </c>
      <c r="D8">
        <f t="shared" si="0"/>
        <v>1</v>
      </c>
      <c r="E8" t="s">
        <v>1900</v>
      </c>
      <c r="F8" t="s">
        <v>1908</v>
      </c>
    </row>
    <row r="9" spans="1:6" x14ac:dyDescent="0.6">
      <c r="A9" s="7" t="s">
        <v>289</v>
      </c>
      <c r="B9">
        <v>24</v>
      </c>
      <c r="C9" s="11">
        <v>45056311.679999992</v>
      </c>
      <c r="D9">
        <f t="shared" si="0"/>
        <v>1</v>
      </c>
      <c r="E9" t="s">
        <v>1901</v>
      </c>
      <c r="F9" t="s">
        <v>1908</v>
      </c>
    </row>
    <row r="10" spans="1:6" x14ac:dyDescent="0.6">
      <c r="A10" s="7" t="s">
        <v>87</v>
      </c>
      <c r="B10">
        <v>14</v>
      </c>
      <c r="C10" s="11">
        <v>35722845</v>
      </c>
      <c r="D10">
        <f t="shared" si="0"/>
        <v>1</v>
      </c>
      <c r="E10" t="s">
        <v>1899</v>
      </c>
      <c r="F10" t="s">
        <v>1906</v>
      </c>
    </row>
    <row r="11" spans="1:6" x14ac:dyDescent="0.6">
      <c r="A11" s="7" t="s">
        <v>400</v>
      </c>
      <c r="B11">
        <v>11</v>
      </c>
      <c r="C11" s="11">
        <v>34561574</v>
      </c>
      <c r="D11">
        <f t="shared" si="0"/>
        <v>1</v>
      </c>
      <c r="E11" t="s">
        <v>1901</v>
      </c>
      <c r="F11" t="s">
        <v>1907</v>
      </c>
    </row>
    <row r="12" spans="1:6" x14ac:dyDescent="0.6">
      <c r="A12" s="7" t="s">
        <v>483</v>
      </c>
      <c r="B12">
        <v>1</v>
      </c>
      <c r="C12" s="11">
        <v>29278597</v>
      </c>
      <c r="D12">
        <f t="shared" si="0"/>
        <v>1</v>
      </c>
      <c r="E12" t="s">
        <v>1900</v>
      </c>
      <c r="F12" t="s">
        <v>1908</v>
      </c>
    </row>
    <row r="13" spans="1:6" x14ac:dyDescent="0.6">
      <c r="A13" s="7" t="s">
        <v>956</v>
      </c>
      <c r="B13">
        <v>138</v>
      </c>
      <c r="C13" s="11">
        <v>27706126.509999998</v>
      </c>
      <c r="D13">
        <f t="shared" si="0"/>
        <v>2</v>
      </c>
      <c r="E13" t="s">
        <v>1902</v>
      </c>
      <c r="F13" t="s">
        <v>1905</v>
      </c>
    </row>
    <row r="14" spans="1:6" x14ac:dyDescent="0.6">
      <c r="A14" s="7" t="s">
        <v>202</v>
      </c>
      <c r="B14">
        <v>1</v>
      </c>
      <c r="C14" s="11">
        <v>26741252.239999998</v>
      </c>
      <c r="D14">
        <f t="shared" si="0"/>
        <v>1</v>
      </c>
      <c r="E14" t="s">
        <v>1903</v>
      </c>
      <c r="F14" t="s">
        <v>1908</v>
      </c>
    </row>
    <row r="15" spans="1:6" x14ac:dyDescent="0.6">
      <c r="A15" s="7" t="s">
        <v>496</v>
      </c>
      <c r="B15">
        <v>18</v>
      </c>
      <c r="C15" s="11">
        <v>24381511.350000001</v>
      </c>
      <c r="D15">
        <f t="shared" si="0"/>
        <v>1</v>
      </c>
      <c r="E15" t="s">
        <v>1901</v>
      </c>
      <c r="F15" t="s">
        <v>1907</v>
      </c>
    </row>
    <row r="16" spans="1:6" x14ac:dyDescent="0.6">
      <c r="A16" s="7" t="s">
        <v>116</v>
      </c>
      <c r="B16">
        <v>24</v>
      </c>
      <c r="C16" s="11">
        <v>22041411</v>
      </c>
      <c r="D16">
        <f t="shared" si="0"/>
        <v>1</v>
      </c>
      <c r="E16" t="s">
        <v>1901</v>
      </c>
      <c r="F16" t="s">
        <v>1908</v>
      </c>
    </row>
    <row r="17" spans="1:6" x14ac:dyDescent="0.6">
      <c r="A17" s="7" t="s">
        <v>516</v>
      </c>
      <c r="B17">
        <v>12</v>
      </c>
      <c r="C17" s="11">
        <v>18853429.899999999</v>
      </c>
      <c r="D17">
        <f t="shared" si="0"/>
        <v>1</v>
      </c>
      <c r="E17" t="s">
        <v>1899</v>
      </c>
      <c r="F17" t="s">
        <v>1907</v>
      </c>
    </row>
    <row r="18" spans="1:6" x14ac:dyDescent="0.6">
      <c r="A18" s="7" t="s">
        <v>1379</v>
      </c>
      <c r="B18">
        <v>3</v>
      </c>
      <c r="C18" s="11">
        <v>17499017</v>
      </c>
      <c r="D18">
        <f t="shared" si="0"/>
        <v>1</v>
      </c>
      <c r="E18" t="s">
        <v>1902</v>
      </c>
      <c r="F18" t="s">
        <v>1905</v>
      </c>
    </row>
    <row r="19" spans="1:6" x14ac:dyDescent="0.6">
      <c r="A19" s="7" t="s">
        <v>377</v>
      </c>
      <c r="B19">
        <v>11</v>
      </c>
      <c r="C19" s="11">
        <v>17394244</v>
      </c>
      <c r="D19">
        <f t="shared" si="0"/>
        <v>1</v>
      </c>
      <c r="E19" t="s">
        <v>1902</v>
      </c>
      <c r="F19" t="s">
        <v>1908</v>
      </c>
    </row>
    <row r="20" spans="1:6" x14ac:dyDescent="0.6">
      <c r="A20" s="7" t="s">
        <v>822</v>
      </c>
      <c r="B20">
        <v>1</v>
      </c>
      <c r="C20" s="11">
        <v>11672805</v>
      </c>
      <c r="D20">
        <f t="shared" si="0"/>
        <v>1</v>
      </c>
      <c r="E20" t="s">
        <v>1900</v>
      </c>
      <c r="F20" t="s">
        <v>1908</v>
      </c>
    </row>
    <row r="21" spans="1:6" x14ac:dyDescent="0.6">
      <c r="A21" s="7" t="s">
        <v>832</v>
      </c>
      <c r="B21">
        <v>12</v>
      </c>
      <c r="C21" s="11">
        <v>10542134.449999999</v>
      </c>
      <c r="D21">
        <f t="shared" si="0"/>
        <v>1</v>
      </c>
      <c r="E21" t="s">
        <v>1903</v>
      </c>
      <c r="F21" t="s">
        <v>1907</v>
      </c>
    </row>
    <row r="22" spans="1:6" x14ac:dyDescent="0.6">
      <c r="A22" s="7" t="s">
        <v>373</v>
      </c>
      <c r="B22">
        <v>2</v>
      </c>
      <c r="C22" s="11">
        <v>10090710</v>
      </c>
      <c r="D22">
        <f t="shared" si="0"/>
        <v>1</v>
      </c>
      <c r="E22" t="s">
        <v>1903</v>
      </c>
      <c r="F22" t="s">
        <v>1905</v>
      </c>
    </row>
    <row r="23" spans="1:6" x14ac:dyDescent="0.6">
      <c r="A23" s="7" t="s">
        <v>412</v>
      </c>
      <c r="B23">
        <v>8</v>
      </c>
      <c r="C23" s="11">
        <v>10012978.42</v>
      </c>
      <c r="D23">
        <f t="shared" si="0"/>
        <v>1</v>
      </c>
      <c r="E23" t="s">
        <v>1899</v>
      </c>
      <c r="F23" t="s">
        <v>1906</v>
      </c>
    </row>
    <row r="24" spans="1:6" x14ac:dyDescent="0.6">
      <c r="A24" s="7" t="s">
        <v>481</v>
      </c>
      <c r="B24">
        <v>1</v>
      </c>
      <c r="C24" s="11">
        <v>9933151</v>
      </c>
      <c r="D24">
        <f t="shared" si="0"/>
        <v>1</v>
      </c>
      <c r="E24" t="s">
        <v>1902</v>
      </c>
      <c r="F24" t="s">
        <v>1908</v>
      </c>
    </row>
    <row r="25" spans="1:6" x14ac:dyDescent="0.6">
      <c r="A25" s="7" t="s">
        <v>315</v>
      </c>
      <c r="B25">
        <v>9</v>
      </c>
      <c r="C25" s="11">
        <v>9848476.1500000022</v>
      </c>
      <c r="D25">
        <f t="shared" si="0"/>
        <v>1</v>
      </c>
      <c r="E25" t="s">
        <v>1900</v>
      </c>
      <c r="F25" t="s">
        <v>1906</v>
      </c>
    </row>
    <row r="26" spans="1:6" x14ac:dyDescent="0.6">
      <c r="A26" s="7" t="s">
        <v>267</v>
      </c>
      <c r="B26">
        <v>21</v>
      </c>
      <c r="C26" s="11">
        <v>9292600.5500000007</v>
      </c>
      <c r="D26">
        <f t="shared" si="0"/>
        <v>1</v>
      </c>
      <c r="E26" t="s">
        <v>1901</v>
      </c>
      <c r="F26" t="s">
        <v>1908</v>
      </c>
    </row>
    <row r="27" spans="1:6" x14ac:dyDescent="0.6">
      <c r="A27" s="7" t="s">
        <v>810</v>
      </c>
      <c r="B27">
        <v>9</v>
      </c>
      <c r="C27" s="11">
        <v>8766451.1600000001</v>
      </c>
      <c r="D27">
        <f t="shared" si="0"/>
        <v>1</v>
      </c>
      <c r="E27" t="s">
        <v>1902</v>
      </c>
      <c r="F27" t="s">
        <v>1906</v>
      </c>
    </row>
    <row r="28" spans="1:6" x14ac:dyDescent="0.6">
      <c r="A28" s="7" t="s">
        <v>453</v>
      </c>
      <c r="B28">
        <v>2</v>
      </c>
      <c r="C28" s="11">
        <v>8709321.3900000006</v>
      </c>
      <c r="D28">
        <f t="shared" si="0"/>
        <v>1</v>
      </c>
      <c r="E28" t="s">
        <v>1902</v>
      </c>
      <c r="F28" t="s">
        <v>1908</v>
      </c>
    </row>
    <row r="29" spans="1:6" x14ac:dyDescent="0.6">
      <c r="A29" s="7" t="s">
        <v>96</v>
      </c>
      <c r="B29">
        <v>2</v>
      </c>
      <c r="C29" s="11">
        <v>7823759</v>
      </c>
      <c r="D29">
        <f t="shared" si="0"/>
        <v>1</v>
      </c>
      <c r="E29" t="s">
        <v>1899</v>
      </c>
      <c r="F29" t="s">
        <v>1908</v>
      </c>
    </row>
    <row r="30" spans="1:6" x14ac:dyDescent="0.6">
      <c r="A30" s="7" t="s">
        <v>218</v>
      </c>
      <c r="B30">
        <v>16</v>
      </c>
      <c r="C30" s="11">
        <v>7698176.1899999985</v>
      </c>
      <c r="D30">
        <f t="shared" si="0"/>
        <v>1</v>
      </c>
      <c r="E30" t="s">
        <v>1902</v>
      </c>
      <c r="F30" t="s">
        <v>1905</v>
      </c>
    </row>
    <row r="31" spans="1:6" x14ac:dyDescent="0.6">
      <c r="A31" s="7" t="s">
        <v>528</v>
      </c>
      <c r="B31">
        <v>1</v>
      </c>
      <c r="C31" s="11">
        <v>7575059.3099999996</v>
      </c>
      <c r="D31">
        <f t="shared" si="0"/>
        <v>1</v>
      </c>
      <c r="E31" t="s">
        <v>1902</v>
      </c>
      <c r="F31" t="s">
        <v>1905</v>
      </c>
    </row>
    <row r="32" spans="1:6" x14ac:dyDescent="0.6">
      <c r="A32" s="7" t="s">
        <v>796</v>
      </c>
      <c r="B32">
        <v>9</v>
      </c>
      <c r="C32" s="11">
        <v>6721620.5200000005</v>
      </c>
      <c r="D32">
        <f t="shared" si="0"/>
        <v>1</v>
      </c>
      <c r="E32" t="s">
        <v>1899</v>
      </c>
      <c r="F32" t="s">
        <v>1908</v>
      </c>
    </row>
    <row r="33" spans="1:6" x14ac:dyDescent="0.6">
      <c r="A33" s="7" t="s">
        <v>248</v>
      </c>
      <c r="B33">
        <v>4</v>
      </c>
      <c r="C33" s="11">
        <v>6407821.1799999997</v>
      </c>
      <c r="D33">
        <f t="shared" si="0"/>
        <v>1</v>
      </c>
      <c r="E33" t="s">
        <v>1901</v>
      </c>
      <c r="F33" t="s">
        <v>1908</v>
      </c>
    </row>
    <row r="34" spans="1:6" x14ac:dyDescent="0.6">
      <c r="A34" s="7" t="s">
        <v>118</v>
      </c>
      <c r="B34">
        <v>60</v>
      </c>
      <c r="C34" s="11">
        <v>6020388.1399999997</v>
      </c>
      <c r="D34">
        <f t="shared" si="0"/>
        <v>1</v>
      </c>
      <c r="E34" t="s">
        <v>1902</v>
      </c>
      <c r="F34" t="s">
        <v>1908</v>
      </c>
    </row>
    <row r="35" spans="1:6" x14ac:dyDescent="0.6">
      <c r="A35" s="7" t="s">
        <v>371</v>
      </c>
      <c r="B35">
        <v>1</v>
      </c>
      <c r="C35" s="11">
        <v>5775604.1100000003</v>
      </c>
      <c r="D35">
        <f t="shared" si="0"/>
        <v>1</v>
      </c>
      <c r="E35" t="s">
        <v>1900</v>
      </c>
      <c r="F35" t="s">
        <v>1907</v>
      </c>
    </row>
    <row r="36" spans="1:6" x14ac:dyDescent="0.6">
      <c r="A36" s="7" t="s">
        <v>943</v>
      </c>
      <c r="B36">
        <v>11</v>
      </c>
      <c r="C36" s="11">
        <v>5689754.2599999998</v>
      </c>
      <c r="D36">
        <f t="shared" si="0"/>
        <v>1</v>
      </c>
      <c r="E36" t="s">
        <v>1900</v>
      </c>
      <c r="F36" t="s">
        <v>1908</v>
      </c>
    </row>
    <row r="37" spans="1:6" x14ac:dyDescent="0.6">
      <c r="A37" s="7" t="s">
        <v>785</v>
      </c>
      <c r="B37">
        <v>2</v>
      </c>
      <c r="C37" s="11">
        <v>5647180.0600000005</v>
      </c>
      <c r="D37">
        <f t="shared" ref="D37:D68" si="1">ROUNDUP(B37*$D$1,0)</f>
        <v>1</v>
      </c>
      <c r="E37" t="s">
        <v>1902</v>
      </c>
      <c r="F37" t="s">
        <v>1906</v>
      </c>
    </row>
    <row r="38" spans="1:6" x14ac:dyDescent="0.6">
      <c r="A38" s="7" t="s">
        <v>115</v>
      </c>
      <c r="B38">
        <v>6</v>
      </c>
      <c r="C38" s="11">
        <v>5616680.0099999998</v>
      </c>
      <c r="D38">
        <f t="shared" si="1"/>
        <v>1</v>
      </c>
      <c r="E38" t="s">
        <v>1901</v>
      </c>
      <c r="F38" t="s">
        <v>1908</v>
      </c>
    </row>
    <row r="39" spans="1:6" x14ac:dyDescent="0.6">
      <c r="A39" s="7" t="s">
        <v>465</v>
      </c>
      <c r="B39">
        <v>94</v>
      </c>
      <c r="C39" s="11">
        <v>5563818.6499999994</v>
      </c>
      <c r="D39">
        <f t="shared" si="1"/>
        <v>1</v>
      </c>
      <c r="E39" t="s">
        <v>1900</v>
      </c>
      <c r="F39" t="s">
        <v>1906</v>
      </c>
    </row>
    <row r="40" spans="1:6" x14ac:dyDescent="0.6">
      <c r="A40" s="7" t="s">
        <v>234</v>
      </c>
      <c r="B40">
        <v>10</v>
      </c>
      <c r="C40" s="11">
        <v>5430580</v>
      </c>
      <c r="D40">
        <f t="shared" si="1"/>
        <v>1</v>
      </c>
      <c r="E40" t="s">
        <v>1900</v>
      </c>
      <c r="F40" t="s">
        <v>1905</v>
      </c>
    </row>
    <row r="41" spans="1:6" x14ac:dyDescent="0.6">
      <c r="A41" s="7" t="s">
        <v>391</v>
      </c>
      <c r="B41">
        <v>1</v>
      </c>
      <c r="C41" s="11">
        <v>5328800</v>
      </c>
      <c r="D41">
        <f t="shared" si="1"/>
        <v>1</v>
      </c>
      <c r="E41" t="s">
        <v>1900</v>
      </c>
      <c r="F41" t="s">
        <v>1908</v>
      </c>
    </row>
    <row r="42" spans="1:6" x14ac:dyDescent="0.6">
      <c r="A42" s="7" t="s">
        <v>244</v>
      </c>
      <c r="B42">
        <v>6</v>
      </c>
      <c r="C42" s="11">
        <v>4980648.6400000006</v>
      </c>
      <c r="D42">
        <f t="shared" si="1"/>
        <v>1</v>
      </c>
      <c r="E42" t="s">
        <v>1901</v>
      </c>
      <c r="F42" t="s">
        <v>1907</v>
      </c>
    </row>
    <row r="43" spans="1:6" x14ac:dyDescent="0.6">
      <c r="A43" s="7" t="s">
        <v>820</v>
      </c>
      <c r="B43">
        <v>1</v>
      </c>
      <c r="C43" s="11">
        <v>4864418.2</v>
      </c>
      <c r="D43">
        <f t="shared" si="1"/>
        <v>1</v>
      </c>
      <c r="E43" t="s">
        <v>1903</v>
      </c>
      <c r="F43" t="s">
        <v>1908</v>
      </c>
    </row>
    <row r="44" spans="1:6" x14ac:dyDescent="0.6">
      <c r="A44" s="7" t="s">
        <v>396</v>
      </c>
      <c r="B44">
        <v>3</v>
      </c>
      <c r="C44" s="11">
        <v>4823231</v>
      </c>
      <c r="D44">
        <f t="shared" si="1"/>
        <v>1</v>
      </c>
      <c r="E44" t="s">
        <v>1900</v>
      </c>
      <c r="F44" t="s">
        <v>1907</v>
      </c>
    </row>
    <row r="45" spans="1:6" x14ac:dyDescent="0.6">
      <c r="A45" s="7" t="s">
        <v>907</v>
      </c>
      <c r="B45">
        <v>36</v>
      </c>
      <c r="C45" s="11">
        <v>4652523.3100000015</v>
      </c>
      <c r="D45">
        <f t="shared" si="1"/>
        <v>1</v>
      </c>
      <c r="E45" t="s">
        <v>1900</v>
      </c>
      <c r="F45" t="s">
        <v>1907</v>
      </c>
    </row>
    <row r="46" spans="1:6" x14ac:dyDescent="0.6">
      <c r="A46" s="7" t="s">
        <v>325</v>
      </c>
      <c r="B46">
        <v>4</v>
      </c>
      <c r="C46" s="11">
        <v>4641358.45</v>
      </c>
      <c r="D46">
        <f t="shared" si="1"/>
        <v>1</v>
      </c>
      <c r="E46" t="s">
        <v>1903</v>
      </c>
      <c r="F46" t="s">
        <v>1905</v>
      </c>
    </row>
    <row r="47" spans="1:6" x14ac:dyDescent="0.6">
      <c r="A47" s="7" t="s">
        <v>207</v>
      </c>
      <c r="B47">
        <v>9</v>
      </c>
      <c r="C47" s="11">
        <v>4571106.78</v>
      </c>
      <c r="D47">
        <f t="shared" si="1"/>
        <v>1</v>
      </c>
      <c r="E47" t="s">
        <v>1901</v>
      </c>
      <c r="F47" t="s">
        <v>1905</v>
      </c>
    </row>
    <row r="48" spans="1:6" x14ac:dyDescent="0.6">
      <c r="A48" s="7" t="s">
        <v>1267</v>
      </c>
      <c r="B48">
        <v>10</v>
      </c>
      <c r="C48" s="11">
        <v>4458130</v>
      </c>
      <c r="D48">
        <f t="shared" si="1"/>
        <v>1</v>
      </c>
      <c r="E48" t="s">
        <v>1903</v>
      </c>
      <c r="F48" t="s">
        <v>1906</v>
      </c>
    </row>
    <row r="49" spans="1:6" x14ac:dyDescent="0.6">
      <c r="A49" s="7" t="s">
        <v>240</v>
      </c>
      <c r="B49">
        <v>5</v>
      </c>
      <c r="C49" s="11">
        <v>4418663.08</v>
      </c>
      <c r="D49">
        <f t="shared" si="1"/>
        <v>1</v>
      </c>
      <c r="E49" t="s">
        <v>1900</v>
      </c>
      <c r="F49" t="s">
        <v>1905</v>
      </c>
    </row>
    <row r="50" spans="1:6" x14ac:dyDescent="0.6">
      <c r="A50" s="7" t="s">
        <v>844</v>
      </c>
      <c r="B50">
        <v>3</v>
      </c>
      <c r="C50" s="11">
        <v>4294726.42</v>
      </c>
      <c r="D50">
        <f t="shared" si="1"/>
        <v>1</v>
      </c>
      <c r="E50" t="s">
        <v>1902</v>
      </c>
      <c r="F50" t="s">
        <v>1907</v>
      </c>
    </row>
    <row r="51" spans="1:6" x14ac:dyDescent="0.6">
      <c r="A51" s="7" t="s">
        <v>858</v>
      </c>
      <c r="B51">
        <v>3</v>
      </c>
      <c r="C51" s="11">
        <v>4213981.8600000003</v>
      </c>
      <c r="D51">
        <f t="shared" si="1"/>
        <v>1</v>
      </c>
      <c r="E51" t="s">
        <v>1902</v>
      </c>
      <c r="F51" t="s">
        <v>1906</v>
      </c>
    </row>
    <row r="52" spans="1:6" x14ac:dyDescent="0.6">
      <c r="A52" s="7" t="s">
        <v>578</v>
      </c>
      <c r="B52">
        <v>3</v>
      </c>
      <c r="C52" s="11">
        <v>4202039.8</v>
      </c>
      <c r="D52">
        <f t="shared" si="1"/>
        <v>1</v>
      </c>
      <c r="E52" t="s">
        <v>1899</v>
      </c>
      <c r="F52" t="s">
        <v>1907</v>
      </c>
    </row>
    <row r="53" spans="1:6" x14ac:dyDescent="0.6">
      <c r="A53" s="7" t="s">
        <v>458</v>
      </c>
      <c r="B53">
        <v>1</v>
      </c>
      <c r="C53" s="11">
        <v>3998140</v>
      </c>
      <c r="D53">
        <f t="shared" si="1"/>
        <v>1</v>
      </c>
      <c r="E53" t="s">
        <v>1901</v>
      </c>
      <c r="F53" t="s">
        <v>1906</v>
      </c>
    </row>
    <row r="54" spans="1:6" x14ac:dyDescent="0.6">
      <c r="A54" s="7" t="s">
        <v>742</v>
      </c>
      <c r="B54">
        <v>26</v>
      </c>
      <c r="C54" s="11">
        <v>3940624.9100000006</v>
      </c>
      <c r="D54">
        <f t="shared" si="1"/>
        <v>1</v>
      </c>
      <c r="E54" t="s">
        <v>1899</v>
      </c>
      <c r="F54" t="s">
        <v>1905</v>
      </c>
    </row>
    <row r="55" spans="1:6" x14ac:dyDescent="0.6">
      <c r="A55" s="7" t="s">
        <v>78</v>
      </c>
      <c r="B55">
        <v>3</v>
      </c>
      <c r="C55" s="11">
        <v>3869280</v>
      </c>
      <c r="D55">
        <f t="shared" si="1"/>
        <v>1</v>
      </c>
      <c r="E55" t="s">
        <v>1903</v>
      </c>
      <c r="F55" t="s">
        <v>1906</v>
      </c>
    </row>
    <row r="56" spans="1:6" x14ac:dyDescent="0.6">
      <c r="A56" s="7" t="s">
        <v>738</v>
      </c>
      <c r="B56">
        <v>2</v>
      </c>
      <c r="C56" s="11">
        <v>3840652.95</v>
      </c>
      <c r="D56">
        <f t="shared" si="1"/>
        <v>1</v>
      </c>
      <c r="E56" t="s">
        <v>1902</v>
      </c>
      <c r="F56" t="s">
        <v>1905</v>
      </c>
    </row>
    <row r="57" spans="1:6" x14ac:dyDescent="0.6">
      <c r="A57" s="7" t="s">
        <v>1351</v>
      </c>
      <c r="B57">
        <v>15</v>
      </c>
      <c r="C57" s="11">
        <v>3740503.5</v>
      </c>
      <c r="D57">
        <f t="shared" si="1"/>
        <v>1</v>
      </c>
      <c r="E57" t="s">
        <v>1901</v>
      </c>
      <c r="F57" t="s">
        <v>1905</v>
      </c>
    </row>
    <row r="58" spans="1:6" x14ac:dyDescent="0.6">
      <c r="A58" s="7" t="s">
        <v>883</v>
      </c>
      <c r="B58">
        <v>2</v>
      </c>
      <c r="C58" s="11">
        <v>3596295</v>
      </c>
      <c r="D58">
        <f t="shared" si="1"/>
        <v>1</v>
      </c>
      <c r="E58" t="s">
        <v>1900</v>
      </c>
      <c r="F58" t="s">
        <v>1908</v>
      </c>
    </row>
    <row r="59" spans="1:6" x14ac:dyDescent="0.6">
      <c r="A59" s="7" t="s">
        <v>584</v>
      </c>
      <c r="B59">
        <v>16</v>
      </c>
      <c r="C59" s="11">
        <v>3578674.4799999995</v>
      </c>
      <c r="D59">
        <f t="shared" si="1"/>
        <v>1</v>
      </c>
      <c r="E59" t="s">
        <v>1902</v>
      </c>
      <c r="F59" t="s">
        <v>1905</v>
      </c>
    </row>
    <row r="60" spans="1:6" x14ac:dyDescent="0.6">
      <c r="A60" s="7" t="s">
        <v>1384</v>
      </c>
      <c r="B60">
        <v>30</v>
      </c>
      <c r="C60" s="11">
        <v>3433177.4799999995</v>
      </c>
      <c r="D60">
        <f t="shared" si="1"/>
        <v>1</v>
      </c>
      <c r="E60" t="s">
        <v>1899</v>
      </c>
      <c r="F60" t="s">
        <v>1907</v>
      </c>
    </row>
    <row r="61" spans="1:6" x14ac:dyDescent="0.6">
      <c r="A61" s="7" t="s">
        <v>737</v>
      </c>
      <c r="B61">
        <v>1</v>
      </c>
      <c r="C61" s="11">
        <v>3400776.86</v>
      </c>
      <c r="D61">
        <f t="shared" si="1"/>
        <v>1</v>
      </c>
      <c r="E61" t="s">
        <v>1901</v>
      </c>
      <c r="F61" t="s">
        <v>1906</v>
      </c>
    </row>
    <row r="62" spans="1:6" x14ac:dyDescent="0.6">
      <c r="A62" s="7" t="s">
        <v>855</v>
      </c>
      <c r="B62">
        <v>2</v>
      </c>
      <c r="C62" s="11">
        <v>3274730.5</v>
      </c>
      <c r="D62">
        <f t="shared" si="1"/>
        <v>1</v>
      </c>
      <c r="E62" t="s">
        <v>1899</v>
      </c>
      <c r="F62" t="s">
        <v>1907</v>
      </c>
    </row>
    <row r="63" spans="1:6" x14ac:dyDescent="0.6">
      <c r="A63" s="7" t="s">
        <v>841</v>
      </c>
      <c r="B63">
        <v>2</v>
      </c>
      <c r="C63" s="11">
        <v>3064316.59</v>
      </c>
      <c r="D63">
        <f t="shared" si="1"/>
        <v>1</v>
      </c>
      <c r="E63" t="s">
        <v>1903</v>
      </c>
      <c r="F63" t="s">
        <v>1906</v>
      </c>
    </row>
    <row r="64" spans="1:6" x14ac:dyDescent="0.6">
      <c r="A64" s="7" t="s">
        <v>1340</v>
      </c>
      <c r="B64">
        <v>46</v>
      </c>
      <c r="C64" s="11">
        <v>2931328.4</v>
      </c>
      <c r="D64">
        <f t="shared" si="1"/>
        <v>1</v>
      </c>
      <c r="E64" t="s">
        <v>1899</v>
      </c>
      <c r="F64" t="s">
        <v>1905</v>
      </c>
    </row>
    <row r="65" spans="1:6" x14ac:dyDescent="0.6">
      <c r="A65" s="7" t="s">
        <v>857</v>
      </c>
      <c r="B65">
        <v>2</v>
      </c>
      <c r="C65" s="11">
        <v>2820610.73</v>
      </c>
      <c r="D65">
        <f t="shared" si="1"/>
        <v>1</v>
      </c>
      <c r="E65" t="s">
        <v>1902</v>
      </c>
      <c r="F65" t="s">
        <v>1907</v>
      </c>
    </row>
    <row r="66" spans="1:6" x14ac:dyDescent="0.6">
      <c r="A66" s="7" t="s">
        <v>817</v>
      </c>
      <c r="B66">
        <v>2</v>
      </c>
      <c r="C66" s="11">
        <v>2765792.18</v>
      </c>
      <c r="D66">
        <f t="shared" si="1"/>
        <v>1</v>
      </c>
      <c r="E66" t="s">
        <v>1903</v>
      </c>
      <c r="F66" t="s">
        <v>1907</v>
      </c>
    </row>
    <row r="67" spans="1:6" x14ac:dyDescent="0.6">
      <c r="A67" s="7" t="s">
        <v>839</v>
      </c>
      <c r="B67">
        <v>1</v>
      </c>
      <c r="C67" s="11">
        <v>2663095.71</v>
      </c>
      <c r="D67">
        <f t="shared" si="1"/>
        <v>1</v>
      </c>
      <c r="E67" t="s">
        <v>1900</v>
      </c>
      <c r="F67" t="s">
        <v>1905</v>
      </c>
    </row>
    <row r="68" spans="1:6" x14ac:dyDescent="0.6">
      <c r="A68" s="7" t="s">
        <v>1415</v>
      </c>
      <c r="B68">
        <v>370</v>
      </c>
      <c r="C68" s="11">
        <v>2496579.2599999988</v>
      </c>
      <c r="D68">
        <f t="shared" si="1"/>
        <v>4</v>
      </c>
      <c r="E68" t="s">
        <v>1901</v>
      </c>
      <c r="F68" t="s">
        <v>1905</v>
      </c>
    </row>
    <row r="69" spans="1:6" x14ac:dyDescent="0.6">
      <c r="A69" s="7" t="s">
        <v>1254</v>
      </c>
      <c r="B69">
        <v>17</v>
      </c>
      <c r="C69" s="11">
        <v>2473569</v>
      </c>
      <c r="D69">
        <f t="shared" ref="D69:D100" si="2">ROUNDUP(B69*$D$1,0)</f>
        <v>1</v>
      </c>
      <c r="E69" t="s">
        <v>1900</v>
      </c>
      <c r="F69" t="s">
        <v>1906</v>
      </c>
    </row>
    <row r="70" spans="1:6" x14ac:dyDescent="0.6">
      <c r="A70" s="7" t="s">
        <v>828</v>
      </c>
      <c r="B70">
        <v>1</v>
      </c>
      <c r="C70" s="11">
        <v>2386513.44</v>
      </c>
      <c r="D70">
        <f t="shared" si="2"/>
        <v>1</v>
      </c>
      <c r="E70" t="s">
        <v>1901</v>
      </c>
      <c r="F70" t="s">
        <v>1908</v>
      </c>
    </row>
    <row r="71" spans="1:6" x14ac:dyDescent="0.6">
      <c r="A71" s="7" t="s">
        <v>954</v>
      </c>
      <c r="B71">
        <v>8</v>
      </c>
      <c r="C71" s="11">
        <v>2377457</v>
      </c>
      <c r="D71">
        <f t="shared" si="2"/>
        <v>1</v>
      </c>
      <c r="E71" t="s">
        <v>1900</v>
      </c>
      <c r="F71" t="s">
        <v>1908</v>
      </c>
    </row>
    <row r="72" spans="1:6" x14ac:dyDescent="0.6">
      <c r="A72" s="7" t="s">
        <v>823</v>
      </c>
      <c r="B72">
        <v>2</v>
      </c>
      <c r="C72" s="11">
        <v>2368007.4299999997</v>
      </c>
      <c r="D72">
        <f t="shared" si="2"/>
        <v>1</v>
      </c>
      <c r="E72" t="s">
        <v>1900</v>
      </c>
      <c r="F72" t="s">
        <v>1907</v>
      </c>
    </row>
    <row r="73" spans="1:6" x14ac:dyDescent="0.6">
      <c r="A73" s="7" t="s">
        <v>189</v>
      </c>
      <c r="B73">
        <v>11</v>
      </c>
      <c r="C73" s="11">
        <v>2365097.27</v>
      </c>
      <c r="D73">
        <f t="shared" si="2"/>
        <v>1</v>
      </c>
      <c r="E73" t="s">
        <v>1901</v>
      </c>
      <c r="F73" t="s">
        <v>1907</v>
      </c>
    </row>
    <row r="74" spans="1:6" x14ac:dyDescent="0.6">
      <c r="A74" s="7" t="s">
        <v>874</v>
      </c>
      <c r="B74">
        <v>4</v>
      </c>
      <c r="C74" s="11">
        <v>2350584</v>
      </c>
      <c r="D74">
        <f t="shared" si="2"/>
        <v>1</v>
      </c>
      <c r="E74" t="s">
        <v>1899</v>
      </c>
      <c r="F74" t="s">
        <v>1908</v>
      </c>
    </row>
    <row r="75" spans="1:6" x14ac:dyDescent="0.6">
      <c r="A75" s="7" t="s">
        <v>827</v>
      </c>
      <c r="B75">
        <v>1</v>
      </c>
      <c r="C75" s="11">
        <v>2322146.5</v>
      </c>
      <c r="D75">
        <f t="shared" si="2"/>
        <v>1</v>
      </c>
      <c r="E75" t="s">
        <v>1901</v>
      </c>
      <c r="F75" t="s">
        <v>1907</v>
      </c>
    </row>
    <row r="76" spans="1:6" x14ac:dyDescent="0.6">
      <c r="A76" s="7" t="s">
        <v>853</v>
      </c>
      <c r="B76">
        <v>2</v>
      </c>
      <c r="C76" s="11">
        <v>2314025.4500000002</v>
      </c>
      <c r="D76">
        <f t="shared" si="2"/>
        <v>1</v>
      </c>
      <c r="E76" t="s">
        <v>1901</v>
      </c>
      <c r="F76" t="s">
        <v>1905</v>
      </c>
    </row>
    <row r="77" spans="1:6" x14ac:dyDescent="0.6">
      <c r="A77" s="7" t="s">
        <v>736</v>
      </c>
      <c r="B77">
        <v>2</v>
      </c>
      <c r="C77" s="11">
        <v>2278950.0099999998</v>
      </c>
      <c r="D77">
        <f t="shared" si="2"/>
        <v>1</v>
      </c>
      <c r="E77" t="s">
        <v>1902</v>
      </c>
      <c r="F77" t="s">
        <v>1905</v>
      </c>
    </row>
    <row r="78" spans="1:6" x14ac:dyDescent="0.6">
      <c r="A78" s="7" t="s">
        <v>779</v>
      </c>
      <c r="B78">
        <v>3</v>
      </c>
      <c r="C78" s="11">
        <v>2239596</v>
      </c>
      <c r="D78">
        <f t="shared" si="2"/>
        <v>1</v>
      </c>
      <c r="E78" t="s">
        <v>1902</v>
      </c>
      <c r="F78" t="s">
        <v>1905</v>
      </c>
    </row>
    <row r="79" spans="1:6" x14ac:dyDescent="0.6">
      <c r="A79" s="7" t="s">
        <v>895</v>
      </c>
      <c r="B79">
        <v>1</v>
      </c>
      <c r="C79" s="11">
        <v>2193316</v>
      </c>
      <c r="D79">
        <f t="shared" si="2"/>
        <v>1</v>
      </c>
      <c r="E79" t="s">
        <v>1900</v>
      </c>
      <c r="F79" t="s">
        <v>1908</v>
      </c>
    </row>
    <row r="80" spans="1:6" x14ac:dyDescent="0.6">
      <c r="A80" s="7" t="s">
        <v>389</v>
      </c>
      <c r="B80">
        <v>1</v>
      </c>
      <c r="C80" s="11">
        <v>2172475</v>
      </c>
      <c r="D80">
        <f t="shared" si="2"/>
        <v>1</v>
      </c>
      <c r="E80" t="s">
        <v>1901</v>
      </c>
      <c r="F80" t="s">
        <v>1907</v>
      </c>
    </row>
    <row r="81" spans="1:6" x14ac:dyDescent="0.6">
      <c r="A81" s="7" t="s">
        <v>734</v>
      </c>
      <c r="B81">
        <v>1</v>
      </c>
      <c r="C81" s="11">
        <v>2112802.75</v>
      </c>
      <c r="D81">
        <f t="shared" si="2"/>
        <v>1</v>
      </c>
      <c r="E81" t="s">
        <v>1900</v>
      </c>
      <c r="F81" t="s">
        <v>1905</v>
      </c>
    </row>
    <row r="82" spans="1:6" x14ac:dyDescent="0.6">
      <c r="A82" s="7" t="s">
        <v>576</v>
      </c>
      <c r="B82">
        <v>2</v>
      </c>
      <c r="C82" s="11">
        <v>2033887.13</v>
      </c>
      <c r="D82">
        <f t="shared" si="2"/>
        <v>1</v>
      </c>
      <c r="E82" t="s">
        <v>1901</v>
      </c>
      <c r="F82" t="s">
        <v>1906</v>
      </c>
    </row>
    <row r="83" spans="1:6" x14ac:dyDescent="0.6">
      <c r="A83" s="7" t="s">
        <v>532</v>
      </c>
      <c r="B83">
        <v>37</v>
      </c>
      <c r="C83" s="11">
        <v>2033635.7</v>
      </c>
      <c r="D83">
        <f t="shared" si="2"/>
        <v>1</v>
      </c>
      <c r="E83" t="s">
        <v>1901</v>
      </c>
      <c r="F83" t="s">
        <v>1908</v>
      </c>
    </row>
    <row r="84" spans="1:6" x14ac:dyDescent="0.6">
      <c r="A84" s="7" t="s">
        <v>561</v>
      </c>
      <c r="B84">
        <v>1</v>
      </c>
      <c r="C84" s="11">
        <v>1918936.98</v>
      </c>
      <c r="D84">
        <f t="shared" si="2"/>
        <v>1</v>
      </c>
      <c r="E84" t="s">
        <v>1900</v>
      </c>
      <c r="F84" t="s">
        <v>1907</v>
      </c>
    </row>
    <row r="85" spans="1:6" x14ac:dyDescent="0.6">
      <c r="A85" s="7" t="s">
        <v>1246</v>
      </c>
      <c r="B85">
        <v>10</v>
      </c>
      <c r="C85" s="11">
        <v>1750275</v>
      </c>
      <c r="D85">
        <f t="shared" si="2"/>
        <v>1</v>
      </c>
      <c r="E85" t="s">
        <v>1901</v>
      </c>
      <c r="F85" t="s">
        <v>1906</v>
      </c>
    </row>
    <row r="86" spans="1:6" x14ac:dyDescent="0.6">
      <c r="A86" s="7" t="s">
        <v>81</v>
      </c>
      <c r="B86">
        <v>3</v>
      </c>
      <c r="C86" s="11">
        <v>1738255</v>
      </c>
      <c r="D86">
        <f t="shared" si="2"/>
        <v>1</v>
      </c>
      <c r="E86" t="s">
        <v>1903</v>
      </c>
      <c r="F86" t="s">
        <v>1908</v>
      </c>
    </row>
    <row r="87" spans="1:6" x14ac:dyDescent="0.6">
      <c r="A87" s="7" t="s">
        <v>770</v>
      </c>
      <c r="B87">
        <v>7</v>
      </c>
      <c r="C87" s="11">
        <v>1679431.56</v>
      </c>
      <c r="D87">
        <f t="shared" si="2"/>
        <v>1</v>
      </c>
      <c r="E87" t="s">
        <v>1902</v>
      </c>
      <c r="F87" t="s">
        <v>1908</v>
      </c>
    </row>
    <row r="88" spans="1:6" x14ac:dyDescent="0.6">
      <c r="A88" s="7" t="s">
        <v>893</v>
      </c>
      <c r="B88">
        <v>1</v>
      </c>
      <c r="C88" s="11">
        <v>1531859.03</v>
      </c>
      <c r="D88">
        <f t="shared" si="2"/>
        <v>1</v>
      </c>
      <c r="E88" t="s">
        <v>1901</v>
      </c>
      <c r="F88" t="s">
        <v>1907</v>
      </c>
    </row>
    <row r="89" spans="1:6" x14ac:dyDescent="0.6">
      <c r="A89" s="7" t="s">
        <v>1377</v>
      </c>
      <c r="B89">
        <v>1</v>
      </c>
      <c r="C89" s="11">
        <v>1481351.96</v>
      </c>
      <c r="D89">
        <f t="shared" si="2"/>
        <v>1</v>
      </c>
      <c r="E89" t="s">
        <v>1903</v>
      </c>
      <c r="F89" t="s">
        <v>1908</v>
      </c>
    </row>
    <row r="90" spans="1:6" x14ac:dyDescent="0.6">
      <c r="A90" s="7" t="s">
        <v>376</v>
      </c>
      <c r="B90">
        <v>1</v>
      </c>
      <c r="C90" s="11">
        <v>1467934</v>
      </c>
      <c r="D90">
        <f t="shared" si="2"/>
        <v>1</v>
      </c>
      <c r="E90" t="s">
        <v>1899</v>
      </c>
      <c r="F90" t="s">
        <v>1907</v>
      </c>
    </row>
    <row r="91" spans="1:6" x14ac:dyDescent="0.6">
      <c r="A91" s="7" t="s">
        <v>848</v>
      </c>
      <c r="B91">
        <v>2</v>
      </c>
      <c r="C91" s="11">
        <v>1467790.19</v>
      </c>
      <c r="D91">
        <f t="shared" si="2"/>
        <v>1</v>
      </c>
      <c r="E91" t="s">
        <v>1899</v>
      </c>
      <c r="F91" t="s">
        <v>1905</v>
      </c>
    </row>
    <row r="92" spans="1:6" x14ac:dyDescent="0.6">
      <c r="A92" s="7" t="s">
        <v>216</v>
      </c>
      <c r="B92">
        <v>1</v>
      </c>
      <c r="C92" s="11">
        <v>1465051.67</v>
      </c>
      <c r="D92">
        <f t="shared" si="2"/>
        <v>1</v>
      </c>
      <c r="E92" t="s">
        <v>1899</v>
      </c>
      <c r="F92" t="s">
        <v>1908</v>
      </c>
    </row>
    <row r="93" spans="1:6" x14ac:dyDescent="0.6">
      <c r="A93" s="7" t="s">
        <v>463</v>
      </c>
      <c r="B93">
        <v>1</v>
      </c>
      <c r="C93" s="11">
        <v>1459911.03</v>
      </c>
      <c r="D93">
        <f t="shared" si="2"/>
        <v>1</v>
      </c>
      <c r="E93" t="s">
        <v>1903</v>
      </c>
      <c r="F93" t="s">
        <v>1906</v>
      </c>
    </row>
    <row r="94" spans="1:6" x14ac:dyDescent="0.6">
      <c r="A94" s="7" t="s">
        <v>808</v>
      </c>
      <c r="B94">
        <v>2</v>
      </c>
      <c r="C94" s="11">
        <v>1457291.96</v>
      </c>
      <c r="D94">
        <f t="shared" si="2"/>
        <v>1</v>
      </c>
      <c r="E94" t="s">
        <v>1900</v>
      </c>
      <c r="F94" t="s">
        <v>1905</v>
      </c>
    </row>
    <row r="95" spans="1:6" x14ac:dyDescent="0.6">
      <c r="A95" s="7" t="s">
        <v>530</v>
      </c>
      <c r="B95">
        <v>3</v>
      </c>
      <c r="C95" s="11">
        <v>1432168.8900000001</v>
      </c>
      <c r="D95">
        <f t="shared" si="2"/>
        <v>1</v>
      </c>
      <c r="E95" t="s">
        <v>1899</v>
      </c>
      <c r="F95" t="s">
        <v>1907</v>
      </c>
    </row>
    <row r="96" spans="1:6" x14ac:dyDescent="0.6">
      <c r="A96" s="7" t="s">
        <v>777</v>
      </c>
      <c r="B96">
        <v>1</v>
      </c>
      <c r="C96" s="11">
        <v>1423340</v>
      </c>
      <c r="D96">
        <f t="shared" si="2"/>
        <v>1</v>
      </c>
      <c r="E96" t="s">
        <v>1903</v>
      </c>
      <c r="F96" t="s">
        <v>1906</v>
      </c>
    </row>
    <row r="97" spans="1:6" x14ac:dyDescent="0.6">
      <c r="A97" s="7" t="s">
        <v>784</v>
      </c>
      <c r="B97">
        <v>1</v>
      </c>
      <c r="C97" s="11">
        <v>1413324.43</v>
      </c>
      <c r="D97">
        <f t="shared" si="2"/>
        <v>1</v>
      </c>
      <c r="E97" t="s">
        <v>1900</v>
      </c>
      <c r="F97" t="s">
        <v>1905</v>
      </c>
    </row>
    <row r="98" spans="1:6" x14ac:dyDescent="0.6">
      <c r="A98" s="7" t="s">
        <v>1052</v>
      </c>
      <c r="B98">
        <v>4</v>
      </c>
      <c r="C98" s="11">
        <v>1400639</v>
      </c>
      <c r="D98">
        <f t="shared" si="2"/>
        <v>1</v>
      </c>
      <c r="E98" t="s">
        <v>1902</v>
      </c>
      <c r="F98" t="s">
        <v>1908</v>
      </c>
    </row>
    <row r="99" spans="1:6" x14ac:dyDescent="0.6">
      <c r="A99" s="7" t="s">
        <v>864</v>
      </c>
      <c r="B99">
        <v>4</v>
      </c>
      <c r="C99" s="11">
        <v>1379907.22</v>
      </c>
      <c r="D99">
        <f t="shared" si="2"/>
        <v>1</v>
      </c>
      <c r="E99" t="s">
        <v>1900</v>
      </c>
      <c r="F99" t="s">
        <v>1905</v>
      </c>
    </row>
    <row r="100" spans="1:6" x14ac:dyDescent="0.6">
      <c r="A100" s="7" t="s">
        <v>107</v>
      </c>
      <c r="B100">
        <v>3</v>
      </c>
      <c r="C100" s="11">
        <v>1372791</v>
      </c>
      <c r="D100">
        <f t="shared" si="2"/>
        <v>1</v>
      </c>
      <c r="E100" t="s">
        <v>1903</v>
      </c>
      <c r="F100" t="s">
        <v>1908</v>
      </c>
    </row>
    <row r="101" spans="1:6" x14ac:dyDescent="0.6">
      <c r="A101" s="7" t="s">
        <v>903</v>
      </c>
      <c r="B101">
        <v>6</v>
      </c>
      <c r="C101" s="11">
        <v>1342995</v>
      </c>
      <c r="D101">
        <f t="shared" ref="D101:D132" si="3">ROUNDUP(B101*$D$1,0)</f>
        <v>1</v>
      </c>
      <c r="E101" t="s">
        <v>1903</v>
      </c>
      <c r="F101" t="s">
        <v>1908</v>
      </c>
    </row>
    <row r="102" spans="1:6" x14ac:dyDescent="0.6">
      <c r="A102" s="7" t="s">
        <v>456</v>
      </c>
      <c r="B102">
        <v>1</v>
      </c>
      <c r="C102" s="11">
        <v>1300847</v>
      </c>
      <c r="D102">
        <f t="shared" si="3"/>
        <v>1</v>
      </c>
      <c r="E102" t="s">
        <v>1903</v>
      </c>
      <c r="F102" t="s">
        <v>1906</v>
      </c>
    </row>
    <row r="103" spans="1:6" x14ac:dyDescent="0.6">
      <c r="A103" s="7" t="s">
        <v>791</v>
      </c>
      <c r="B103">
        <v>2</v>
      </c>
      <c r="C103" s="11">
        <v>1242914.76</v>
      </c>
      <c r="D103">
        <f t="shared" si="3"/>
        <v>1</v>
      </c>
      <c r="E103" t="s">
        <v>1902</v>
      </c>
      <c r="F103" t="s">
        <v>1906</v>
      </c>
    </row>
    <row r="104" spans="1:6" x14ac:dyDescent="0.6">
      <c r="A104" s="7" t="s">
        <v>106</v>
      </c>
      <c r="B104">
        <v>3</v>
      </c>
      <c r="C104" s="11">
        <v>1187104</v>
      </c>
      <c r="D104">
        <f t="shared" si="3"/>
        <v>1</v>
      </c>
      <c r="E104" t="s">
        <v>1900</v>
      </c>
      <c r="F104" t="s">
        <v>1905</v>
      </c>
    </row>
    <row r="105" spans="1:6" x14ac:dyDescent="0.6">
      <c r="A105" s="7" t="s">
        <v>567</v>
      </c>
      <c r="B105">
        <v>6</v>
      </c>
      <c r="C105" s="11">
        <v>1142061.1800000002</v>
      </c>
      <c r="D105">
        <f t="shared" si="3"/>
        <v>1</v>
      </c>
      <c r="E105" t="s">
        <v>1903</v>
      </c>
      <c r="F105" t="s">
        <v>1906</v>
      </c>
    </row>
    <row r="106" spans="1:6" x14ac:dyDescent="0.6">
      <c r="A106" s="7" t="s">
        <v>952</v>
      </c>
      <c r="B106">
        <v>2</v>
      </c>
      <c r="C106" s="11">
        <v>1137090.3999999999</v>
      </c>
      <c r="D106">
        <f t="shared" si="3"/>
        <v>1</v>
      </c>
      <c r="E106" t="s">
        <v>1899</v>
      </c>
      <c r="F106" t="s">
        <v>1908</v>
      </c>
    </row>
    <row r="107" spans="1:6" x14ac:dyDescent="0.6">
      <c r="A107" s="7" t="s">
        <v>485</v>
      </c>
      <c r="B107">
        <v>2</v>
      </c>
      <c r="C107" s="11">
        <v>1089853</v>
      </c>
      <c r="D107">
        <f t="shared" si="3"/>
        <v>1</v>
      </c>
      <c r="E107" t="s">
        <v>1900</v>
      </c>
      <c r="F107" t="s">
        <v>1907</v>
      </c>
    </row>
    <row r="108" spans="1:6" x14ac:dyDescent="0.6">
      <c r="A108" s="7" t="s">
        <v>582</v>
      </c>
      <c r="B108">
        <v>1</v>
      </c>
      <c r="C108" s="11">
        <v>1077718.03</v>
      </c>
      <c r="D108">
        <f t="shared" si="3"/>
        <v>1</v>
      </c>
      <c r="E108" t="s">
        <v>1901</v>
      </c>
      <c r="F108" t="s">
        <v>1907</v>
      </c>
    </row>
    <row r="109" spans="1:6" x14ac:dyDescent="0.6">
      <c r="A109" s="7" t="s">
        <v>330</v>
      </c>
      <c r="B109">
        <v>1</v>
      </c>
      <c r="C109" s="11">
        <v>1027249.62</v>
      </c>
      <c r="D109">
        <f t="shared" si="3"/>
        <v>1</v>
      </c>
      <c r="E109" t="s">
        <v>1902</v>
      </c>
      <c r="F109" t="s">
        <v>1906</v>
      </c>
    </row>
    <row r="110" spans="1:6" x14ac:dyDescent="0.6">
      <c r="A110" s="7" t="s">
        <v>1026</v>
      </c>
      <c r="B110">
        <v>5</v>
      </c>
      <c r="C110" s="11">
        <v>1017489.4199999999</v>
      </c>
      <c r="D110">
        <f t="shared" si="3"/>
        <v>1</v>
      </c>
      <c r="E110" t="s">
        <v>1903</v>
      </c>
      <c r="F110" t="s">
        <v>1905</v>
      </c>
    </row>
    <row r="111" spans="1:6" x14ac:dyDescent="0.6">
      <c r="A111" s="7" t="s">
        <v>150</v>
      </c>
      <c r="B111">
        <v>2</v>
      </c>
      <c r="C111" s="11">
        <v>985677.32000000007</v>
      </c>
      <c r="D111">
        <f t="shared" si="3"/>
        <v>1</v>
      </c>
      <c r="E111" t="s">
        <v>1903</v>
      </c>
      <c r="F111" t="s">
        <v>1907</v>
      </c>
    </row>
    <row r="112" spans="1:6" x14ac:dyDescent="0.6">
      <c r="A112" s="7" t="s">
        <v>881</v>
      </c>
      <c r="B112">
        <v>1</v>
      </c>
      <c r="C112" s="11">
        <v>962689</v>
      </c>
      <c r="D112">
        <f t="shared" si="3"/>
        <v>1</v>
      </c>
      <c r="E112" t="s">
        <v>1901</v>
      </c>
      <c r="F112" t="s">
        <v>1905</v>
      </c>
    </row>
    <row r="113" spans="1:6" x14ac:dyDescent="0.6">
      <c r="A113" s="7" t="s">
        <v>805</v>
      </c>
      <c r="B113">
        <v>1</v>
      </c>
      <c r="C113" s="11">
        <v>957910.37</v>
      </c>
      <c r="D113">
        <f t="shared" si="3"/>
        <v>1</v>
      </c>
      <c r="E113" t="s">
        <v>1900</v>
      </c>
      <c r="F113" t="s">
        <v>1908</v>
      </c>
    </row>
    <row r="114" spans="1:6" x14ac:dyDescent="0.6">
      <c r="A114" s="7" t="s">
        <v>887</v>
      </c>
      <c r="B114">
        <v>2</v>
      </c>
      <c r="C114" s="11">
        <v>939839</v>
      </c>
      <c r="D114">
        <f t="shared" si="3"/>
        <v>1</v>
      </c>
      <c r="E114" t="s">
        <v>1903</v>
      </c>
      <c r="F114" t="s">
        <v>1905</v>
      </c>
    </row>
    <row r="115" spans="1:6" x14ac:dyDescent="0.6">
      <c r="A115" s="7" t="s">
        <v>153</v>
      </c>
      <c r="B115">
        <v>1</v>
      </c>
      <c r="C115" s="11">
        <v>923741.05</v>
      </c>
      <c r="D115">
        <f t="shared" si="3"/>
        <v>1</v>
      </c>
      <c r="E115" t="s">
        <v>1900</v>
      </c>
      <c r="F115" t="s">
        <v>1907</v>
      </c>
    </row>
    <row r="116" spans="1:6" x14ac:dyDescent="0.6">
      <c r="A116" s="7" t="s">
        <v>786</v>
      </c>
      <c r="B116">
        <v>3</v>
      </c>
      <c r="C116" s="11">
        <v>911140.95</v>
      </c>
      <c r="D116">
        <f t="shared" si="3"/>
        <v>1</v>
      </c>
      <c r="E116" t="s">
        <v>1901</v>
      </c>
      <c r="F116" t="s">
        <v>1906</v>
      </c>
    </row>
    <row r="117" spans="1:6" x14ac:dyDescent="0.6">
      <c r="A117" s="7" t="s">
        <v>1032</v>
      </c>
      <c r="B117">
        <v>14</v>
      </c>
      <c r="C117" s="11">
        <v>910833.63</v>
      </c>
      <c r="D117">
        <f t="shared" si="3"/>
        <v>1</v>
      </c>
      <c r="E117" t="s">
        <v>1902</v>
      </c>
      <c r="F117" t="s">
        <v>1905</v>
      </c>
    </row>
    <row r="118" spans="1:6" x14ac:dyDescent="0.6">
      <c r="A118" s="7" t="s">
        <v>85</v>
      </c>
      <c r="B118">
        <v>1</v>
      </c>
      <c r="C118" s="11">
        <v>883392</v>
      </c>
      <c r="D118">
        <f t="shared" si="3"/>
        <v>1</v>
      </c>
      <c r="E118" t="s">
        <v>1902</v>
      </c>
      <c r="F118" t="s">
        <v>1906</v>
      </c>
    </row>
    <row r="119" spans="1:6" x14ac:dyDescent="0.6">
      <c r="A119" s="7" t="s">
        <v>147</v>
      </c>
      <c r="B119">
        <v>1</v>
      </c>
      <c r="C119" s="11">
        <v>875203.98</v>
      </c>
      <c r="D119">
        <f t="shared" si="3"/>
        <v>1</v>
      </c>
      <c r="E119" t="s">
        <v>1899</v>
      </c>
      <c r="F119" t="s">
        <v>1905</v>
      </c>
    </row>
    <row r="120" spans="1:6" x14ac:dyDescent="0.6">
      <c r="A120" s="7" t="s">
        <v>1794</v>
      </c>
      <c r="B120">
        <v>59</v>
      </c>
      <c r="C120" s="11">
        <v>857357.2</v>
      </c>
      <c r="D120">
        <f t="shared" si="3"/>
        <v>1</v>
      </c>
      <c r="E120" t="s">
        <v>1902</v>
      </c>
      <c r="F120" t="s">
        <v>1905</v>
      </c>
    </row>
    <row r="121" spans="1:6" x14ac:dyDescent="0.6">
      <c r="A121" s="7" t="s">
        <v>869</v>
      </c>
      <c r="B121">
        <v>1</v>
      </c>
      <c r="C121" s="11">
        <v>850205</v>
      </c>
      <c r="D121">
        <f t="shared" si="3"/>
        <v>1</v>
      </c>
      <c r="E121" t="s">
        <v>1903</v>
      </c>
      <c r="F121" t="s">
        <v>1906</v>
      </c>
    </row>
    <row r="122" spans="1:6" x14ac:dyDescent="0.6">
      <c r="A122" s="7" t="s">
        <v>891</v>
      </c>
      <c r="B122">
        <v>1</v>
      </c>
      <c r="C122" s="11">
        <v>831656</v>
      </c>
      <c r="D122">
        <f t="shared" si="3"/>
        <v>1</v>
      </c>
      <c r="E122" t="s">
        <v>1900</v>
      </c>
      <c r="F122" t="s">
        <v>1907</v>
      </c>
    </row>
    <row r="123" spans="1:6" x14ac:dyDescent="0.6">
      <c r="A123" s="7" t="s">
        <v>494</v>
      </c>
      <c r="B123">
        <v>1</v>
      </c>
      <c r="C123" s="11">
        <v>823475</v>
      </c>
      <c r="D123">
        <f t="shared" si="3"/>
        <v>1</v>
      </c>
      <c r="E123" t="s">
        <v>1899</v>
      </c>
      <c r="F123" t="s">
        <v>1906</v>
      </c>
    </row>
    <row r="124" spans="1:6" x14ac:dyDescent="0.6">
      <c r="A124" s="7" t="s">
        <v>789</v>
      </c>
      <c r="B124">
        <v>1</v>
      </c>
      <c r="C124" s="11">
        <v>798308.92</v>
      </c>
      <c r="D124">
        <f t="shared" si="3"/>
        <v>1</v>
      </c>
      <c r="E124" t="s">
        <v>1902</v>
      </c>
      <c r="F124" t="s">
        <v>1905</v>
      </c>
    </row>
    <row r="125" spans="1:6" x14ac:dyDescent="0.6">
      <c r="A125" s="7" t="s">
        <v>879</v>
      </c>
      <c r="B125">
        <v>1</v>
      </c>
      <c r="C125" s="11">
        <v>787647</v>
      </c>
      <c r="D125">
        <f t="shared" si="3"/>
        <v>1</v>
      </c>
      <c r="E125" t="s">
        <v>1899</v>
      </c>
      <c r="F125" t="s">
        <v>1908</v>
      </c>
    </row>
    <row r="126" spans="1:6" x14ac:dyDescent="0.6">
      <c r="A126" s="7" t="s">
        <v>155</v>
      </c>
      <c r="B126">
        <v>3</v>
      </c>
      <c r="C126" s="11">
        <v>787374.1100000001</v>
      </c>
      <c r="D126">
        <f t="shared" si="3"/>
        <v>1</v>
      </c>
      <c r="E126" t="s">
        <v>1901</v>
      </c>
      <c r="F126" t="s">
        <v>1906</v>
      </c>
    </row>
    <row r="127" spans="1:6" x14ac:dyDescent="0.6">
      <c r="A127" s="7" t="s">
        <v>1047</v>
      </c>
      <c r="B127">
        <v>3</v>
      </c>
      <c r="C127" s="11">
        <v>758604</v>
      </c>
      <c r="D127">
        <f t="shared" si="3"/>
        <v>1</v>
      </c>
      <c r="E127" t="s">
        <v>1903</v>
      </c>
      <c r="F127" t="s">
        <v>1906</v>
      </c>
    </row>
    <row r="128" spans="1:6" x14ac:dyDescent="0.6">
      <c r="A128" s="7" t="s">
        <v>574</v>
      </c>
      <c r="B128">
        <v>1</v>
      </c>
      <c r="C128" s="11">
        <v>754020.21</v>
      </c>
      <c r="D128">
        <f t="shared" si="3"/>
        <v>1</v>
      </c>
      <c r="E128" t="s">
        <v>1900</v>
      </c>
      <c r="F128" t="s">
        <v>1908</v>
      </c>
    </row>
    <row r="129" spans="1:6" x14ac:dyDescent="0.6">
      <c r="A129" s="7" t="s">
        <v>201</v>
      </c>
      <c r="B129">
        <v>1</v>
      </c>
      <c r="C129" s="11">
        <v>620038.82999999996</v>
      </c>
      <c r="D129">
        <f t="shared" si="3"/>
        <v>1</v>
      </c>
      <c r="E129" t="s">
        <v>1899</v>
      </c>
      <c r="F129" t="s">
        <v>1906</v>
      </c>
    </row>
    <row r="130" spans="1:6" x14ac:dyDescent="0.6">
      <c r="A130" s="7" t="s">
        <v>159</v>
      </c>
      <c r="B130">
        <v>23</v>
      </c>
      <c r="C130" s="11">
        <v>590708.54</v>
      </c>
      <c r="D130">
        <f t="shared" si="3"/>
        <v>1</v>
      </c>
      <c r="E130" t="s">
        <v>1903</v>
      </c>
      <c r="F130" t="s">
        <v>1908</v>
      </c>
    </row>
    <row r="131" spans="1:6" x14ac:dyDescent="0.6">
      <c r="A131" s="7" t="s">
        <v>71</v>
      </c>
      <c r="B131">
        <v>1</v>
      </c>
      <c r="C131" s="11">
        <v>568721</v>
      </c>
      <c r="D131">
        <f t="shared" si="3"/>
        <v>1</v>
      </c>
      <c r="E131" t="s">
        <v>1901</v>
      </c>
      <c r="F131" t="s">
        <v>1908</v>
      </c>
    </row>
    <row r="132" spans="1:6" x14ac:dyDescent="0.6">
      <c r="A132" s="7" t="s">
        <v>242</v>
      </c>
      <c r="B132">
        <v>1</v>
      </c>
      <c r="C132" s="11">
        <v>558504.4</v>
      </c>
      <c r="D132">
        <f t="shared" si="3"/>
        <v>1</v>
      </c>
      <c r="E132" t="s">
        <v>1901</v>
      </c>
      <c r="F132" t="s">
        <v>1905</v>
      </c>
    </row>
    <row r="133" spans="1:6" x14ac:dyDescent="0.6">
      <c r="A133" s="7" t="s">
        <v>1230</v>
      </c>
      <c r="B133">
        <v>5</v>
      </c>
      <c r="C133" s="11">
        <v>535555.53</v>
      </c>
      <c r="D133">
        <f t="shared" ref="D133:D164" si="4">ROUNDUP(B133*$D$1,0)</f>
        <v>1</v>
      </c>
      <c r="E133" t="s">
        <v>1902</v>
      </c>
      <c r="F133" t="s">
        <v>1906</v>
      </c>
    </row>
    <row r="134" spans="1:6" x14ac:dyDescent="0.6">
      <c r="A134" s="7" t="s">
        <v>1263</v>
      </c>
      <c r="B134">
        <v>3</v>
      </c>
      <c r="C134" s="11">
        <v>531090</v>
      </c>
      <c r="D134">
        <f t="shared" si="4"/>
        <v>1</v>
      </c>
      <c r="E134" t="s">
        <v>1900</v>
      </c>
      <c r="F134" t="s">
        <v>1905</v>
      </c>
    </row>
    <row r="135" spans="1:6" x14ac:dyDescent="0.6">
      <c r="A135" s="7" t="s">
        <v>871</v>
      </c>
      <c r="B135">
        <v>3</v>
      </c>
      <c r="C135" s="11">
        <v>522794.5</v>
      </c>
      <c r="D135">
        <f t="shared" si="4"/>
        <v>1</v>
      </c>
      <c r="E135" t="s">
        <v>1903</v>
      </c>
      <c r="F135" t="s">
        <v>1907</v>
      </c>
    </row>
    <row r="136" spans="1:6" x14ac:dyDescent="0.6">
      <c r="A136" s="7" t="s">
        <v>1366</v>
      </c>
      <c r="B136">
        <v>1</v>
      </c>
      <c r="C136" s="11">
        <v>461103</v>
      </c>
      <c r="D136">
        <f t="shared" si="4"/>
        <v>1</v>
      </c>
      <c r="E136" t="s">
        <v>1900</v>
      </c>
      <c r="F136" t="s">
        <v>1906</v>
      </c>
    </row>
    <row r="137" spans="1:6" x14ac:dyDescent="0.6">
      <c r="A137" s="7" t="s">
        <v>1132</v>
      </c>
      <c r="B137">
        <v>1</v>
      </c>
      <c r="C137" s="11">
        <v>443237</v>
      </c>
      <c r="D137">
        <f t="shared" si="4"/>
        <v>1</v>
      </c>
      <c r="E137" t="s">
        <v>1900</v>
      </c>
      <c r="F137" t="s">
        <v>1908</v>
      </c>
    </row>
    <row r="138" spans="1:6" x14ac:dyDescent="0.6">
      <c r="A138" s="7" t="s">
        <v>815</v>
      </c>
      <c r="B138">
        <v>1</v>
      </c>
      <c r="C138" s="11">
        <v>432130.17</v>
      </c>
      <c r="D138">
        <f t="shared" si="4"/>
        <v>1</v>
      </c>
      <c r="E138" t="s">
        <v>1900</v>
      </c>
      <c r="F138" t="s">
        <v>1906</v>
      </c>
    </row>
    <row r="139" spans="1:6" x14ac:dyDescent="0.6">
      <c r="A139" s="7" t="s">
        <v>205</v>
      </c>
      <c r="B139">
        <v>1</v>
      </c>
      <c r="C139" s="11">
        <v>418218.12</v>
      </c>
      <c r="D139">
        <f t="shared" si="4"/>
        <v>1</v>
      </c>
      <c r="E139" t="s">
        <v>1900</v>
      </c>
      <c r="F139" t="s">
        <v>1908</v>
      </c>
    </row>
    <row r="140" spans="1:6" x14ac:dyDescent="0.6">
      <c r="A140" s="7" t="s">
        <v>492</v>
      </c>
      <c r="B140">
        <v>1</v>
      </c>
      <c r="C140" s="11">
        <v>412106</v>
      </c>
      <c r="D140">
        <f t="shared" si="4"/>
        <v>1</v>
      </c>
      <c r="E140" t="s">
        <v>1899</v>
      </c>
      <c r="F140" t="s">
        <v>1907</v>
      </c>
    </row>
    <row r="141" spans="1:6" x14ac:dyDescent="0.6">
      <c r="A141" s="7" t="s">
        <v>852</v>
      </c>
      <c r="B141">
        <v>1</v>
      </c>
      <c r="C141" s="11">
        <v>395189.3</v>
      </c>
      <c r="D141">
        <f t="shared" si="4"/>
        <v>1</v>
      </c>
      <c r="E141" t="s">
        <v>1902</v>
      </c>
      <c r="F141" t="s">
        <v>1908</v>
      </c>
    </row>
    <row r="142" spans="1:6" x14ac:dyDescent="0.6">
      <c r="A142" s="7" t="s">
        <v>901</v>
      </c>
      <c r="B142">
        <v>1</v>
      </c>
      <c r="C142" s="11">
        <v>386292.4</v>
      </c>
      <c r="D142">
        <f t="shared" si="4"/>
        <v>1</v>
      </c>
      <c r="E142" t="s">
        <v>1902</v>
      </c>
      <c r="F142" t="s">
        <v>1906</v>
      </c>
    </row>
    <row r="143" spans="1:6" x14ac:dyDescent="0.6">
      <c r="A143" s="7" t="s">
        <v>231</v>
      </c>
      <c r="B143">
        <v>2</v>
      </c>
      <c r="C143" s="11">
        <v>377177.73</v>
      </c>
      <c r="D143">
        <f t="shared" si="4"/>
        <v>1</v>
      </c>
      <c r="E143" t="s">
        <v>1901</v>
      </c>
      <c r="F143" t="s">
        <v>1908</v>
      </c>
    </row>
    <row r="144" spans="1:6" x14ac:dyDescent="0.6">
      <c r="A144" s="7" t="s">
        <v>129</v>
      </c>
      <c r="B144">
        <v>3</v>
      </c>
      <c r="C144" s="11">
        <v>377058.11000000004</v>
      </c>
      <c r="D144">
        <f t="shared" si="4"/>
        <v>1</v>
      </c>
      <c r="E144" t="s">
        <v>1901</v>
      </c>
      <c r="F144" t="s">
        <v>1907</v>
      </c>
    </row>
    <row r="145" spans="1:6" x14ac:dyDescent="0.6">
      <c r="A145" s="7" t="s">
        <v>1401</v>
      </c>
      <c r="B145">
        <v>13</v>
      </c>
      <c r="C145" s="11">
        <v>367524</v>
      </c>
      <c r="D145">
        <f t="shared" si="4"/>
        <v>1</v>
      </c>
      <c r="E145" t="s">
        <v>1903</v>
      </c>
      <c r="F145" t="s">
        <v>1905</v>
      </c>
    </row>
    <row r="146" spans="1:6" x14ac:dyDescent="0.6">
      <c r="A146" s="7" t="s">
        <v>829</v>
      </c>
      <c r="B146">
        <v>1</v>
      </c>
      <c r="C146" s="11">
        <v>361291.39</v>
      </c>
      <c r="D146">
        <f t="shared" si="4"/>
        <v>1</v>
      </c>
      <c r="E146" t="s">
        <v>1899</v>
      </c>
      <c r="F146" t="s">
        <v>1908</v>
      </c>
    </row>
    <row r="147" spans="1:6" x14ac:dyDescent="0.6">
      <c r="A147" s="7" t="s">
        <v>99</v>
      </c>
      <c r="B147">
        <v>1</v>
      </c>
      <c r="C147" s="11">
        <v>350684</v>
      </c>
      <c r="D147">
        <f t="shared" si="4"/>
        <v>1</v>
      </c>
      <c r="E147" t="s">
        <v>1902</v>
      </c>
      <c r="F147" t="s">
        <v>1908</v>
      </c>
    </row>
    <row r="148" spans="1:6" x14ac:dyDescent="0.6">
      <c r="A148" s="7" t="s">
        <v>899</v>
      </c>
      <c r="B148">
        <v>1</v>
      </c>
      <c r="C148" s="11">
        <v>302787.19</v>
      </c>
      <c r="D148">
        <f t="shared" si="4"/>
        <v>1</v>
      </c>
      <c r="E148" t="s">
        <v>1900</v>
      </c>
      <c r="F148" t="s">
        <v>1906</v>
      </c>
    </row>
    <row r="149" spans="1:6" x14ac:dyDescent="0.6">
      <c r="A149" s="7" t="s">
        <v>394</v>
      </c>
      <c r="B149">
        <v>1</v>
      </c>
      <c r="C149" s="11">
        <v>296472</v>
      </c>
      <c r="D149">
        <f t="shared" si="4"/>
        <v>1</v>
      </c>
      <c r="E149" t="s">
        <v>1899</v>
      </c>
      <c r="F149" t="s">
        <v>1907</v>
      </c>
    </row>
    <row r="150" spans="1:6" x14ac:dyDescent="0.6">
      <c r="A150" s="7" t="s">
        <v>806</v>
      </c>
      <c r="B150">
        <v>1</v>
      </c>
      <c r="C150" s="11">
        <v>272217.08</v>
      </c>
      <c r="D150">
        <f t="shared" si="4"/>
        <v>1</v>
      </c>
      <c r="E150" t="s">
        <v>1899</v>
      </c>
      <c r="F150" t="s">
        <v>1908</v>
      </c>
    </row>
    <row r="151" spans="1:6" x14ac:dyDescent="0.6">
      <c r="A151" s="7" t="s">
        <v>185</v>
      </c>
      <c r="B151">
        <v>1</v>
      </c>
      <c r="C151" s="11">
        <v>266017</v>
      </c>
      <c r="D151">
        <f t="shared" si="4"/>
        <v>1</v>
      </c>
      <c r="E151" t="s">
        <v>1902</v>
      </c>
      <c r="F151" t="s">
        <v>1905</v>
      </c>
    </row>
    <row r="152" spans="1:6" x14ac:dyDescent="0.6">
      <c r="A152" s="7" t="s">
        <v>809</v>
      </c>
      <c r="B152">
        <v>1</v>
      </c>
      <c r="C152" s="11">
        <v>237942.09</v>
      </c>
      <c r="D152">
        <f t="shared" si="4"/>
        <v>1</v>
      </c>
      <c r="E152" t="s">
        <v>1899</v>
      </c>
      <c r="F152" t="s">
        <v>1908</v>
      </c>
    </row>
    <row r="153" spans="1:6" x14ac:dyDescent="0.6">
      <c r="A153" s="7" t="s">
        <v>740</v>
      </c>
      <c r="B153">
        <v>1</v>
      </c>
      <c r="C153" s="11">
        <v>226759.76</v>
      </c>
      <c r="D153">
        <f t="shared" si="4"/>
        <v>1</v>
      </c>
      <c r="E153" t="s">
        <v>1902</v>
      </c>
      <c r="F153" t="s">
        <v>1905</v>
      </c>
    </row>
    <row r="154" spans="1:6" x14ac:dyDescent="0.6">
      <c r="A154" s="7" t="s">
        <v>112</v>
      </c>
      <c r="B154">
        <v>5</v>
      </c>
      <c r="C154" s="11">
        <v>205211</v>
      </c>
      <c r="D154">
        <f t="shared" si="4"/>
        <v>1</v>
      </c>
      <c r="E154" t="s">
        <v>1900</v>
      </c>
      <c r="F154" t="s">
        <v>1905</v>
      </c>
    </row>
    <row r="155" spans="1:6" x14ac:dyDescent="0.6">
      <c r="A155" s="7" t="s">
        <v>859</v>
      </c>
      <c r="B155">
        <v>2</v>
      </c>
      <c r="C155" s="11">
        <v>203518.35</v>
      </c>
      <c r="D155">
        <f t="shared" si="4"/>
        <v>1</v>
      </c>
      <c r="E155" t="s">
        <v>1901</v>
      </c>
      <c r="F155" t="s">
        <v>1908</v>
      </c>
    </row>
    <row r="156" spans="1:6" x14ac:dyDescent="0.6">
      <c r="A156" s="7" t="s">
        <v>563</v>
      </c>
      <c r="B156">
        <v>3</v>
      </c>
      <c r="C156" s="11">
        <v>192119.86</v>
      </c>
      <c r="D156">
        <f t="shared" si="4"/>
        <v>1</v>
      </c>
      <c r="E156" t="s">
        <v>1900</v>
      </c>
      <c r="F156" t="s">
        <v>1908</v>
      </c>
    </row>
    <row r="157" spans="1:6" x14ac:dyDescent="0.6">
      <c r="A157" s="7" t="s">
        <v>144</v>
      </c>
      <c r="B157">
        <v>1</v>
      </c>
      <c r="C157" s="11">
        <v>184416.49</v>
      </c>
      <c r="D157">
        <f t="shared" si="4"/>
        <v>1</v>
      </c>
      <c r="E157" t="s">
        <v>1899</v>
      </c>
      <c r="F157" t="s">
        <v>1907</v>
      </c>
    </row>
    <row r="158" spans="1:6" x14ac:dyDescent="0.6">
      <c r="A158" s="7" t="s">
        <v>133</v>
      </c>
      <c r="B158">
        <v>1</v>
      </c>
      <c r="C158" s="11">
        <v>171502</v>
      </c>
      <c r="D158">
        <f t="shared" si="4"/>
        <v>1</v>
      </c>
      <c r="E158" t="s">
        <v>1902</v>
      </c>
      <c r="F158" t="s">
        <v>1908</v>
      </c>
    </row>
    <row r="159" spans="1:6" x14ac:dyDescent="0.6">
      <c r="A159" s="7" t="s">
        <v>110</v>
      </c>
      <c r="B159">
        <v>1</v>
      </c>
      <c r="C159" s="11">
        <v>164208</v>
      </c>
      <c r="D159">
        <f t="shared" si="4"/>
        <v>1</v>
      </c>
      <c r="E159" t="s">
        <v>1901</v>
      </c>
      <c r="F159" t="s">
        <v>1906</v>
      </c>
    </row>
    <row r="160" spans="1:6" x14ac:dyDescent="0.6">
      <c r="A160" s="7" t="s">
        <v>140</v>
      </c>
      <c r="B160">
        <v>6</v>
      </c>
      <c r="C160" s="11">
        <v>145562.9</v>
      </c>
      <c r="D160">
        <f t="shared" si="4"/>
        <v>1</v>
      </c>
      <c r="E160" t="s">
        <v>1901</v>
      </c>
      <c r="F160" t="s">
        <v>1908</v>
      </c>
    </row>
    <row r="161" spans="1:6" x14ac:dyDescent="0.6">
      <c r="A161" s="7" t="s">
        <v>1862</v>
      </c>
      <c r="B161">
        <v>1</v>
      </c>
      <c r="C161" s="11">
        <v>141518.65</v>
      </c>
      <c r="D161">
        <f t="shared" si="4"/>
        <v>1</v>
      </c>
      <c r="E161" t="s">
        <v>1901</v>
      </c>
      <c r="F161" t="s">
        <v>1906</v>
      </c>
    </row>
    <row r="162" spans="1:6" x14ac:dyDescent="0.6">
      <c r="A162" s="7" t="s">
        <v>1863</v>
      </c>
      <c r="B162">
        <v>1</v>
      </c>
      <c r="C162" s="11">
        <v>141245.81</v>
      </c>
      <c r="D162">
        <f t="shared" si="4"/>
        <v>1</v>
      </c>
      <c r="E162" t="s">
        <v>1902</v>
      </c>
      <c r="F162" t="s">
        <v>1906</v>
      </c>
    </row>
    <row r="163" spans="1:6" x14ac:dyDescent="0.6">
      <c r="A163" s="7" t="s">
        <v>124</v>
      </c>
      <c r="B163">
        <v>1</v>
      </c>
      <c r="C163" s="11">
        <v>123227.66</v>
      </c>
      <c r="D163">
        <f t="shared" si="4"/>
        <v>1</v>
      </c>
      <c r="E163" t="s">
        <v>1903</v>
      </c>
      <c r="F163" t="s">
        <v>1907</v>
      </c>
    </row>
    <row r="164" spans="1:6" x14ac:dyDescent="0.6">
      <c r="A164" s="7" t="s">
        <v>257</v>
      </c>
      <c r="B164">
        <v>1</v>
      </c>
      <c r="C164" s="11">
        <v>122737.23</v>
      </c>
      <c r="D164">
        <f t="shared" si="4"/>
        <v>1</v>
      </c>
      <c r="E164" t="s">
        <v>1899</v>
      </c>
      <c r="F164" t="s">
        <v>1906</v>
      </c>
    </row>
    <row r="165" spans="1:6" x14ac:dyDescent="0.6">
      <c r="A165" s="7" t="s">
        <v>1337</v>
      </c>
      <c r="B165">
        <v>2</v>
      </c>
      <c r="C165" s="11">
        <v>104046</v>
      </c>
      <c r="D165">
        <f t="shared" ref="D165:D186" si="5">ROUNDUP(B165*$D$1,0)</f>
        <v>1</v>
      </c>
      <c r="E165" t="s">
        <v>1899</v>
      </c>
      <c r="F165" t="s">
        <v>1906</v>
      </c>
    </row>
    <row r="166" spans="1:6" x14ac:dyDescent="0.6">
      <c r="A166" s="7" t="s">
        <v>862</v>
      </c>
      <c r="B166">
        <v>1</v>
      </c>
      <c r="C166" s="11">
        <v>101005.69</v>
      </c>
      <c r="D166">
        <f t="shared" si="5"/>
        <v>1</v>
      </c>
      <c r="E166" t="s">
        <v>1899</v>
      </c>
      <c r="F166" t="s">
        <v>1905</v>
      </c>
    </row>
    <row r="167" spans="1:6" x14ac:dyDescent="0.6">
      <c r="A167" s="7" t="s">
        <v>794</v>
      </c>
      <c r="B167">
        <v>1</v>
      </c>
      <c r="C167" s="11">
        <v>93317.440000000002</v>
      </c>
      <c r="D167">
        <f t="shared" si="5"/>
        <v>1</v>
      </c>
      <c r="E167" t="s">
        <v>1900</v>
      </c>
      <c r="F167" t="s">
        <v>1908</v>
      </c>
    </row>
    <row r="168" spans="1:6" x14ac:dyDescent="0.6">
      <c r="A168" s="7" t="s">
        <v>253</v>
      </c>
      <c r="B168">
        <v>1</v>
      </c>
      <c r="C168" s="11">
        <v>91450.46</v>
      </c>
      <c r="D168">
        <f t="shared" si="5"/>
        <v>1</v>
      </c>
      <c r="E168" t="s">
        <v>1900</v>
      </c>
      <c r="F168" t="s">
        <v>1908</v>
      </c>
    </row>
    <row r="169" spans="1:6" x14ac:dyDescent="0.6">
      <c r="A169" s="7" t="s">
        <v>1030</v>
      </c>
      <c r="B169">
        <v>1</v>
      </c>
      <c r="C169" s="11">
        <v>88114.43</v>
      </c>
      <c r="D169">
        <f t="shared" si="5"/>
        <v>1</v>
      </c>
      <c r="E169" t="s">
        <v>1903</v>
      </c>
      <c r="F169" t="s">
        <v>1906</v>
      </c>
    </row>
    <row r="170" spans="1:6" x14ac:dyDescent="0.6">
      <c r="A170" s="7" t="s">
        <v>825</v>
      </c>
      <c r="B170">
        <v>1</v>
      </c>
      <c r="C170" s="11">
        <v>84239.85</v>
      </c>
      <c r="D170">
        <f t="shared" si="5"/>
        <v>1</v>
      </c>
      <c r="E170" t="s">
        <v>1900</v>
      </c>
      <c r="F170" t="s">
        <v>1907</v>
      </c>
    </row>
    <row r="171" spans="1:6" x14ac:dyDescent="0.6">
      <c r="A171" s="7" t="s">
        <v>489</v>
      </c>
      <c r="B171">
        <v>2</v>
      </c>
      <c r="C171" s="11">
        <v>74913</v>
      </c>
      <c r="D171">
        <f t="shared" si="5"/>
        <v>1</v>
      </c>
      <c r="E171" t="s">
        <v>1901</v>
      </c>
      <c r="F171" t="s">
        <v>1908</v>
      </c>
    </row>
    <row r="172" spans="1:6" x14ac:dyDescent="0.6">
      <c r="A172" s="7" t="s">
        <v>1253</v>
      </c>
      <c r="B172">
        <v>1</v>
      </c>
      <c r="C172" s="11">
        <v>73256</v>
      </c>
      <c r="D172">
        <f t="shared" si="5"/>
        <v>1</v>
      </c>
      <c r="E172" t="s">
        <v>1899</v>
      </c>
      <c r="F172" t="s">
        <v>1906</v>
      </c>
    </row>
    <row r="173" spans="1:6" x14ac:dyDescent="0.6">
      <c r="A173" s="7" t="s">
        <v>255</v>
      </c>
      <c r="B173">
        <v>1</v>
      </c>
      <c r="C173" s="11">
        <v>68837.38</v>
      </c>
      <c r="D173">
        <f t="shared" si="5"/>
        <v>1</v>
      </c>
      <c r="E173" t="s">
        <v>1901</v>
      </c>
      <c r="F173" t="s">
        <v>1905</v>
      </c>
    </row>
    <row r="174" spans="1:6" x14ac:dyDescent="0.6">
      <c r="A174" s="7" t="s">
        <v>136</v>
      </c>
      <c r="B174">
        <v>1</v>
      </c>
      <c r="C174" s="11">
        <v>59808.95</v>
      </c>
      <c r="D174">
        <f t="shared" si="5"/>
        <v>1</v>
      </c>
      <c r="E174" t="s">
        <v>1900</v>
      </c>
      <c r="F174" t="s">
        <v>1905</v>
      </c>
    </row>
    <row r="175" spans="1:6" x14ac:dyDescent="0.6">
      <c r="A175" s="7" t="s">
        <v>260</v>
      </c>
      <c r="B175">
        <v>1</v>
      </c>
      <c r="C175" s="11">
        <v>56202.55</v>
      </c>
      <c r="D175">
        <f t="shared" si="5"/>
        <v>1</v>
      </c>
      <c r="E175" t="s">
        <v>1903</v>
      </c>
      <c r="F175" t="s">
        <v>1907</v>
      </c>
    </row>
    <row r="176" spans="1:6" x14ac:dyDescent="0.6">
      <c r="A176" s="7" t="s">
        <v>126</v>
      </c>
      <c r="B176">
        <v>2</v>
      </c>
      <c r="C176" s="11">
        <v>48713.08</v>
      </c>
      <c r="D176">
        <f t="shared" si="5"/>
        <v>1</v>
      </c>
      <c r="E176" t="s">
        <v>1901</v>
      </c>
      <c r="F176" t="s">
        <v>1906</v>
      </c>
    </row>
    <row r="177" spans="1:6" x14ac:dyDescent="0.6">
      <c r="A177" s="7" t="s">
        <v>1854</v>
      </c>
      <c r="B177">
        <v>1</v>
      </c>
      <c r="C177" s="11">
        <v>47652.12</v>
      </c>
      <c r="D177">
        <f t="shared" si="5"/>
        <v>1</v>
      </c>
      <c r="E177" t="s">
        <v>1899</v>
      </c>
      <c r="F177" t="s">
        <v>1906</v>
      </c>
    </row>
    <row r="178" spans="1:6" x14ac:dyDescent="0.6">
      <c r="A178" s="7" t="s">
        <v>1853</v>
      </c>
      <c r="B178">
        <v>1</v>
      </c>
      <c r="C178" s="11">
        <v>45928</v>
      </c>
      <c r="D178">
        <f t="shared" si="5"/>
        <v>1</v>
      </c>
      <c r="E178" t="s">
        <v>1902</v>
      </c>
      <c r="F178" t="s">
        <v>1908</v>
      </c>
    </row>
    <row r="179" spans="1:6" x14ac:dyDescent="0.6">
      <c r="A179" s="7" t="s">
        <v>1346</v>
      </c>
      <c r="B179">
        <v>3</v>
      </c>
      <c r="C179" s="11">
        <v>44675</v>
      </c>
      <c r="D179">
        <f t="shared" si="5"/>
        <v>1</v>
      </c>
      <c r="E179" t="s">
        <v>1903</v>
      </c>
      <c r="F179" t="s">
        <v>1906</v>
      </c>
    </row>
    <row r="180" spans="1:6" x14ac:dyDescent="0.6">
      <c r="A180" s="7" t="s">
        <v>897</v>
      </c>
      <c r="B180">
        <v>1</v>
      </c>
      <c r="C180" s="11">
        <v>37791.300000000003</v>
      </c>
      <c r="D180">
        <f t="shared" si="5"/>
        <v>1</v>
      </c>
      <c r="E180" t="s">
        <v>1903</v>
      </c>
      <c r="F180" t="s">
        <v>1906</v>
      </c>
    </row>
    <row r="181" spans="1:6" x14ac:dyDescent="0.6">
      <c r="A181" s="7" t="s">
        <v>1350</v>
      </c>
      <c r="B181">
        <v>1</v>
      </c>
      <c r="C181" s="11">
        <v>37557.800000000003</v>
      </c>
      <c r="D181">
        <f t="shared" si="5"/>
        <v>1</v>
      </c>
      <c r="E181" t="s">
        <v>1901</v>
      </c>
      <c r="F181" t="s">
        <v>1907</v>
      </c>
    </row>
    <row r="182" spans="1:6" x14ac:dyDescent="0.6">
      <c r="A182" s="7" t="s">
        <v>121</v>
      </c>
      <c r="B182">
        <v>1</v>
      </c>
      <c r="C182" s="11">
        <v>34032.97</v>
      </c>
      <c r="D182">
        <f t="shared" si="5"/>
        <v>1</v>
      </c>
      <c r="E182" t="s">
        <v>1899</v>
      </c>
      <c r="F182" t="s">
        <v>1908</v>
      </c>
    </row>
    <row r="183" spans="1:6" x14ac:dyDescent="0.6">
      <c r="A183" s="7" t="s">
        <v>1349</v>
      </c>
      <c r="B183">
        <v>1</v>
      </c>
      <c r="C183" s="11">
        <v>24023</v>
      </c>
      <c r="D183">
        <f t="shared" si="5"/>
        <v>1</v>
      </c>
      <c r="E183" t="s">
        <v>1900</v>
      </c>
      <c r="F183" t="s">
        <v>1906</v>
      </c>
    </row>
    <row r="184" spans="1:6" x14ac:dyDescent="0.6">
      <c r="A184" s="7" t="s">
        <v>187</v>
      </c>
      <c r="B184">
        <v>1</v>
      </c>
      <c r="C184" s="11">
        <v>20896.13</v>
      </c>
      <c r="D184">
        <f t="shared" si="5"/>
        <v>1</v>
      </c>
      <c r="E184" t="s">
        <v>1903</v>
      </c>
      <c r="F184" t="s">
        <v>1907</v>
      </c>
    </row>
    <row r="185" spans="1:6" x14ac:dyDescent="0.6">
      <c r="A185" s="7" t="s">
        <v>803</v>
      </c>
      <c r="B185">
        <v>1</v>
      </c>
      <c r="C185" s="11">
        <v>8484.9</v>
      </c>
      <c r="D185">
        <f t="shared" si="5"/>
        <v>1</v>
      </c>
      <c r="E185" t="s">
        <v>1900</v>
      </c>
      <c r="F185" t="s">
        <v>1905</v>
      </c>
    </row>
    <row r="186" spans="1:6" x14ac:dyDescent="0.6">
      <c r="A186" s="7" t="s">
        <v>1381</v>
      </c>
      <c r="B186">
        <v>1</v>
      </c>
      <c r="C186" s="11">
        <v>0</v>
      </c>
      <c r="D186">
        <f t="shared" si="5"/>
        <v>1</v>
      </c>
      <c r="E186" t="s">
        <v>1901</v>
      </c>
      <c r="F186" t="s">
        <v>1907</v>
      </c>
    </row>
    <row r="187" spans="1:6" x14ac:dyDescent="0.6">
      <c r="A187" s="7" t="s">
        <v>1867</v>
      </c>
      <c r="B187">
        <v>1813</v>
      </c>
      <c r="C187" s="11">
        <v>890419112.28000128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EBEA9-9709-4B62-9604-EAAD1949685A}">
  <dimension ref="A1:C6"/>
  <sheetViews>
    <sheetView workbookViewId="0">
      <selection activeCell="A2" sqref="A2:A6"/>
    </sheetView>
  </sheetViews>
  <sheetFormatPr defaultRowHeight="31.2" x14ac:dyDescent="0.6"/>
  <sheetData>
    <row r="1" spans="1:3" x14ac:dyDescent="0.6">
      <c r="A1" s="5" t="s">
        <v>1886</v>
      </c>
      <c r="C1" s="5" t="s">
        <v>1904</v>
      </c>
    </row>
    <row r="2" spans="1:3" x14ac:dyDescent="0.6">
      <c r="A2" t="s">
        <v>1899</v>
      </c>
      <c r="C2" t="s">
        <v>1905</v>
      </c>
    </row>
    <row r="3" spans="1:3" x14ac:dyDescent="0.6">
      <c r="A3" t="s">
        <v>1900</v>
      </c>
      <c r="C3" t="s">
        <v>1906</v>
      </c>
    </row>
    <row r="4" spans="1:3" x14ac:dyDescent="0.6">
      <c r="A4" t="s">
        <v>1901</v>
      </c>
      <c r="C4" t="s">
        <v>1907</v>
      </c>
    </row>
    <row r="5" spans="1:3" x14ac:dyDescent="0.6">
      <c r="A5" t="s">
        <v>1902</v>
      </c>
      <c r="C5" t="s">
        <v>1908</v>
      </c>
    </row>
    <row r="6" spans="1:3" x14ac:dyDescent="0.6">
      <c r="A6" t="s">
        <v>1903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E39C0-7FCC-41A4-A0B2-8B49760C0EAD}">
  <sheetPr filterMode="1"/>
  <dimension ref="A1:I186"/>
  <sheetViews>
    <sheetView topLeftCell="B1" workbookViewId="0">
      <selection activeCell="H155" sqref="H155"/>
    </sheetView>
  </sheetViews>
  <sheetFormatPr defaultRowHeight="31.2" x14ac:dyDescent="0.6"/>
  <cols>
    <col min="1" max="1" width="27.44921875" bestFit="1" customWidth="1"/>
    <col min="2" max="2" width="5.69921875" bestFit="1" customWidth="1"/>
    <col min="3" max="3" width="12" style="10" bestFit="1" customWidth="1"/>
    <col min="4" max="4" width="6.59765625" bestFit="1" customWidth="1"/>
    <col min="5" max="5" width="6.796875" bestFit="1" customWidth="1"/>
  </cols>
  <sheetData>
    <row r="1" spans="1:9" x14ac:dyDescent="0.6">
      <c r="F1" t="s">
        <v>1888</v>
      </c>
      <c r="G1" s="13">
        <v>0.02</v>
      </c>
    </row>
    <row r="2" spans="1:9" x14ac:dyDescent="0.6">
      <c r="G2">
        <f>SUM(G8:G179)</f>
        <v>19</v>
      </c>
    </row>
    <row r="3" spans="1:9" x14ac:dyDescent="0.6">
      <c r="A3" s="6" t="s">
        <v>1866</v>
      </c>
      <c r="B3" t="s">
        <v>1881</v>
      </c>
      <c r="C3" s="11" t="s">
        <v>1879</v>
      </c>
      <c r="D3" t="s">
        <v>1911</v>
      </c>
      <c r="E3" t="s">
        <v>1912</v>
      </c>
      <c r="F3" s="5" t="s">
        <v>1913</v>
      </c>
      <c r="G3" s="5" t="s">
        <v>1888</v>
      </c>
      <c r="H3" s="5" t="s">
        <v>1886</v>
      </c>
      <c r="I3" s="5" t="s">
        <v>1914</v>
      </c>
    </row>
    <row r="4" spans="1:9" hidden="1" x14ac:dyDescent="0.6">
      <c r="A4" s="7" t="s">
        <v>150</v>
      </c>
      <c r="B4">
        <v>2</v>
      </c>
      <c r="C4" s="11">
        <v>985677.32000000007</v>
      </c>
      <c r="D4">
        <v>9.3000000000000007</v>
      </c>
      <c r="E4">
        <v>9.3000000000000007</v>
      </c>
      <c r="F4">
        <f>D4-E4</f>
        <v>0</v>
      </c>
    </row>
    <row r="5" spans="1:9" hidden="1" x14ac:dyDescent="0.6">
      <c r="A5" s="7" t="s">
        <v>153</v>
      </c>
      <c r="B5">
        <v>1</v>
      </c>
      <c r="C5" s="11">
        <v>923741.05</v>
      </c>
      <c r="D5">
        <v>9.0500000000000007</v>
      </c>
      <c r="E5">
        <v>9.0500000000000007</v>
      </c>
      <c r="F5">
        <f t="shared" ref="F5:F68" si="0">D5-E5</f>
        <v>0</v>
      </c>
    </row>
    <row r="6" spans="1:9" hidden="1" x14ac:dyDescent="0.6">
      <c r="A6" s="7" t="s">
        <v>1381</v>
      </c>
      <c r="B6">
        <v>1</v>
      </c>
      <c r="C6" s="11">
        <v>0</v>
      </c>
      <c r="D6">
        <v>9.85</v>
      </c>
      <c r="E6">
        <v>9.85</v>
      </c>
      <c r="F6">
        <f t="shared" si="0"/>
        <v>0</v>
      </c>
    </row>
    <row r="7" spans="1:9" hidden="1" x14ac:dyDescent="0.6">
      <c r="A7" s="7" t="s">
        <v>144</v>
      </c>
      <c r="B7">
        <v>1</v>
      </c>
      <c r="C7" s="11">
        <v>184416.49</v>
      </c>
      <c r="D7">
        <v>12.55</v>
      </c>
      <c r="E7">
        <v>12.55</v>
      </c>
      <c r="F7">
        <f t="shared" si="0"/>
        <v>0</v>
      </c>
    </row>
    <row r="8" spans="1:9" x14ac:dyDescent="0.6">
      <c r="A8" s="7" t="s">
        <v>267</v>
      </c>
      <c r="B8">
        <v>21</v>
      </c>
      <c r="C8" s="11">
        <v>9292600.5500000007</v>
      </c>
      <c r="D8">
        <v>8.35</v>
      </c>
      <c r="E8">
        <v>6</v>
      </c>
      <c r="F8">
        <f t="shared" si="0"/>
        <v>2.3499999999999996</v>
      </c>
      <c r="G8">
        <f>ROUNDUP(B8*$G$1,0)</f>
        <v>1</v>
      </c>
      <c r="H8" t="s">
        <v>1915</v>
      </c>
    </row>
    <row r="9" spans="1:9" hidden="1" x14ac:dyDescent="0.6">
      <c r="A9" s="7" t="s">
        <v>112</v>
      </c>
      <c r="B9">
        <v>5</v>
      </c>
      <c r="C9" s="11">
        <v>205211</v>
      </c>
      <c r="D9">
        <v>5.5</v>
      </c>
      <c r="E9">
        <v>5.5</v>
      </c>
      <c r="F9">
        <f t="shared" si="0"/>
        <v>0</v>
      </c>
    </row>
    <row r="10" spans="1:9" hidden="1" x14ac:dyDescent="0.6">
      <c r="A10" s="7" t="s">
        <v>110</v>
      </c>
      <c r="B10">
        <v>1</v>
      </c>
      <c r="C10" s="11">
        <v>164208</v>
      </c>
      <c r="D10">
        <v>5.5</v>
      </c>
      <c r="E10">
        <v>5.5</v>
      </c>
      <c r="F10">
        <f t="shared" si="0"/>
        <v>0</v>
      </c>
    </row>
    <row r="11" spans="1:9" hidden="1" x14ac:dyDescent="0.6">
      <c r="A11" s="7" t="s">
        <v>456</v>
      </c>
      <c r="B11">
        <v>1</v>
      </c>
      <c r="C11" s="11">
        <v>1300847</v>
      </c>
      <c r="D11">
        <v>6.8</v>
      </c>
      <c r="E11">
        <v>6.8</v>
      </c>
      <c r="F11">
        <f t="shared" si="0"/>
        <v>0</v>
      </c>
    </row>
    <row r="12" spans="1:9" hidden="1" x14ac:dyDescent="0.6">
      <c r="A12" s="7" t="s">
        <v>376</v>
      </c>
      <c r="B12">
        <v>1</v>
      </c>
      <c r="C12" s="11">
        <v>1467934</v>
      </c>
      <c r="D12">
        <v>6.8</v>
      </c>
      <c r="E12">
        <v>6.8</v>
      </c>
      <c r="F12">
        <f t="shared" si="0"/>
        <v>0</v>
      </c>
    </row>
    <row r="13" spans="1:9" hidden="1" x14ac:dyDescent="0.6">
      <c r="A13" s="7" t="s">
        <v>396</v>
      </c>
      <c r="B13">
        <v>3</v>
      </c>
      <c r="C13" s="11">
        <v>4823231</v>
      </c>
      <c r="D13">
        <v>7</v>
      </c>
      <c r="E13">
        <v>6.85</v>
      </c>
      <c r="F13">
        <f t="shared" si="0"/>
        <v>0.15000000000000036</v>
      </c>
    </row>
    <row r="14" spans="1:9" hidden="1" x14ac:dyDescent="0.6">
      <c r="A14" s="7" t="s">
        <v>330</v>
      </c>
      <c r="B14">
        <v>1</v>
      </c>
      <c r="C14" s="11">
        <v>1027249.62</v>
      </c>
      <c r="D14">
        <v>6.85</v>
      </c>
      <c r="E14">
        <v>6.85</v>
      </c>
      <c r="F14">
        <f t="shared" si="0"/>
        <v>0</v>
      </c>
    </row>
    <row r="15" spans="1:9" hidden="1" x14ac:dyDescent="0.6">
      <c r="A15" s="7" t="s">
        <v>1853</v>
      </c>
      <c r="B15">
        <v>1</v>
      </c>
      <c r="C15" s="11">
        <v>45928</v>
      </c>
      <c r="D15">
        <v>7.4</v>
      </c>
      <c r="E15">
        <v>7.4</v>
      </c>
      <c r="F15">
        <f t="shared" si="0"/>
        <v>0</v>
      </c>
    </row>
    <row r="16" spans="1:9" hidden="1" x14ac:dyDescent="0.6">
      <c r="A16" s="7" t="s">
        <v>1794</v>
      </c>
      <c r="B16">
        <v>59</v>
      </c>
      <c r="C16" s="11">
        <v>857357.2</v>
      </c>
      <c r="D16">
        <v>9.9</v>
      </c>
      <c r="E16">
        <v>9.9</v>
      </c>
      <c r="F16">
        <f t="shared" si="0"/>
        <v>0</v>
      </c>
    </row>
    <row r="17" spans="1:6" hidden="1" x14ac:dyDescent="0.6">
      <c r="A17" s="7" t="s">
        <v>1415</v>
      </c>
      <c r="B17">
        <v>370</v>
      </c>
      <c r="C17" s="11">
        <v>2496579.2599999988</v>
      </c>
      <c r="D17">
        <v>9.9</v>
      </c>
      <c r="E17">
        <v>9.9</v>
      </c>
      <c r="F17">
        <f t="shared" si="0"/>
        <v>0</v>
      </c>
    </row>
    <row r="18" spans="1:6" hidden="1" x14ac:dyDescent="0.6">
      <c r="A18" s="7" t="s">
        <v>485</v>
      </c>
      <c r="B18">
        <v>2</v>
      </c>
      <c r="C18" s="11">
        <v>1089853</v>
      </c>
      <c r="D18">
        <v>8.15</v>
      </c>
      <c r="E18">
        <v>8.15</v>
      </c>
      <c r="F18">
        <f t="shared" si="0"/>
        <v>0</v>
      </c>
    </row>
    <row r="19" spans="1:6" hidden="1" x14ac:dyDescent="0.6">
      <c r="A19" s="7" t="s">
        <v>1401</v>
      </c>
      <c r="B19">
        <v>13</v>
      </c>
      <c r="C19" s="11">
        <v>367524</v>
      </c>
      <c r="D19">
        <v>7.4</v>
      </c>
      <c r="E19">
        <v>7.4</v>
      </c>
      <c r="F19">
        <f t="shared" si="0"/>
        <v>0</v>
      </c>
    </row>
    <row r="20" spans="1:6" hidden="1" x14ac:dyDescent="0.6">
      <c r="A20" s="7" t="s">
        <v>394</v>
      </c>
      <c r="B20">
        <v>1</v>
      </c>
      <c r="C20" s="11">
        <v>296472</v>
      </c>
      <c r="D20">
        <v>6.95</v>
      </c>
      <c r="E20">
        <v>6.95</v>
      </c>
      <c r="F20">
        <f t="shared" si="0"/>
        <v>0</v>
      </c>
    </row>
    <row r="21" spans="1:6" hidden="1" x14ac:dyDescent="0.6">
      <c r="A21" s="7" t="s">
        <v>412</v>
      </c>
      <c r="B21">
        <v>8</v>
      </c>
      <c r="C21" s="11">
        <v>10012978.42</v>
      </c>
      <c r="D21">
        <v>7</v>
      </c>
      <c r="E21">
        <v>6.7</v>
      </c>
      <c r="F21">
        <f t="shared" si="0"/>
        <v>0.29999999999999982</v>
      </c>
    </row>
    <row r="22" spans="1:6" hidden="1" x14ac:dyDescent="0.6">
      <c r="A22" s="7" t="s">
        <v>377</v>
      </c>
      <c r="B22">
        <v>11</v>
      </c>
      <c r="C22" s="11">
        <v>17394244</v>
      </c>
      <c r="D22">
        <v>7.15</v>
      </c>
      <c r="E22">
        <v>6.85</v>
      </c>
      <c r="F22">
        <f t="shared" si="0"/>
        <v>0.30000000000000071</v>
      </c>
    </row>
    <row r="23" spans="1:6" hidden="1" x14ac:dyDescent="0.6">
      <c r="A23" s="7" t="s">
        <v>315</v>
      </c>
      <c r="B23">
        <v>9</v>
      </c>
      <c r="C23" s="11">
        <v>9848476.1500000022</v>
      </c>
      <c r="D23">
        <v>7</v>
      </c>
      <c r="E23">
        <v>6.75</v>
      </c>
      <c r="F23">
        <f t="shared" si="0"/>
        <v>0.25</v>
      </c>
    </row>
    <row r="24" spans="1:6" hidden="1" x14ac:dyDescent="0.6">
      <c r="A24" s="7" t="s">
        <v>389</v>
      </c>
      <c r="B24">
        <v>1</v>
      </c>
      <c r="C24" s="11">
        <v>2172475</v>
      </c>
      <c r="D24">
        <v>7.05</v>
      </c>
      <c r="E24">
        <v>7.05</v>
      </c>
      <c r="F24">
        <f t="shared" si="0"/>
        <v>0</v>
      </c>
    </row>
    <row r="25" spans="1:6" hidden="1" x14ac:dyDescent="0.6">
      <c r="A25" s="7" t="s">
        <v>325</v>
      </c>
      <c r="B25">
        <v>4</v>
      </c>
      <c r="C25" s="11">
        <v>4641358.45</v>
      </c>
      <c r="D25">
        <v>6.85</v>
      </c>
      <c r="E25">
        <v>6.75</v>
      </c>
      <c r="F25">
        <f t="shared" si="0"/>
        <v>9.9999999999999645E-2</v>
      </c>
    </row>
    <row r="26" spans="1:6" hidden="1" x14ac:dyDescent="0.6">
      <c r="A26" s="7" t="s">
        <v>391</v>
      </c>
      <c r="B26">
        <v>1</v>
      </c>
      <c r="C26" s="11">
        <v>5328800</v>
      </c>
      <c r="D26">
        <v>7.2</v>
      </c>
      <c r="E26">
        <v>7.2</v>
      </c>
      <c r="F26">
        <f t="shared" si="0"/>
        <v>0</v>
      </c>
    </row>
    <row r="27" spans="1:6" hidden="1" x14ac:dyDescent="0.6">
      <c r="A27" s="7" t="s">
        <v>371</v>
      </c>
      <c r="B27">
        <v>1</v>
      </c>
      <c r="C27" s="11">
        <v>5775604.1100000003</v>
      </c>
      <c r="D27">
        <v>7.25</v>
      </c>
      <c r="E27">
        <v>7.25</v>
      </c>
      <c r="F27">
        <f t="shared" si="0"/>
        <v>0</v>
      </c>
    </row>
    <row r="28" spans="1:6" hidden="1" x14ac:dyDescent="0.6">
      <c r="A28" s="7" t="s">
        <v>453</v>
      </c>
      <c r="B28">
        <v>2</v>
      </c>
      <c r="C28" s="11">
        <v>8709321.3900000006</v>
      </c>
      <c r="D28">
        <v>7</v>
      </c>
      <c r="E28">
        <v>6.7</v>
      </c>
      <c r="F28">
        <f t="shared" si="0"/>
        <v>0.29999999999999982</v>
      </c>
    </row>
    <row r="29" spans="1:6" hidden="1" x14ac:dyDescent="0.6">
      <c r="A29" s="7" t="s">
        <v>373</v>
      </c>
      <c r="B29">
        <v>2</v>
      </c>
      <c r="C29" s="11">
        <v>10090710</v>
      </c>
      <c r="D29">
        <v>7.35</v>
      </c>
      <c r="E29">
        <v>7.2</v>
      </c>
      <c r="F29">
        <f t="shared" si="0"/>
        <v>0.14999999999999947</v>
      </c>
    </row>
    <row r="30" spans="1:6" hidden="1" x14ac:dyDescent="0.6">
      <c r="A30" s="7" t="s">
        <v>423</v>
      </c>
      <c r="B30">
        <v>29</v>
      </c>
      <c r="C30" s="11">
        <v>46389821.239999995</v>
      </c>
      <c r="D30">
        <v>7.15</v>
      </c>
      <c r="E30">
        <v>6.7</v>
      </c>
      <c r="F30">
        <f t="shared" si="0"/>
        <v>0.45000000000000018</v>
      </c>
    </row>
    <row r="31" spans="1:6" hidden="1" x14ac:dyDescent="0.6">
      <c r="A31" s="7" t="s">
        <v>332</v>
      </c>
      <c r="B31">
        <v>36</v>
      </c>
      <c r="C31" s="11">
        <v>67577925.859999999</v>
      </c>
      <c r="D31">
        <v>7.25</v>
      </c>
      <c r="E31">
        <v>6.75</v>
      </c>
      <c r="F31">
        <f t="shared" si="0"/>
        <v>0.5</v>
      </c>
    </row>
    <row r="32" spans="1:6" hidden="1" x14ac:dyDescent="0.6">
      <c r="A32" s="7" t="s">
        <v>458</v>
      </c>
      <c r="B32">
        <v>1</v>
      </c>
      <c r="C32" s="11">
        <v>3998140</v>
      </c>
      <c r="D32">
        <v>6.9</v>
      </c>
      <c r="E32">
        <v>6.9</v>
      </c>
      <c r="F32">
        <f t="shared" si="0"/>
        <v>0</v>
      </c>
    </row>
    <row r="33" spans="1:8" hidden="1" x14ac:dyDescent="0.6">
      <c r="A33" s="7" t="s">
        <v>289</v>
      </c>
      <c r="B33">
        <v>24</v>
      </c>
      <c r="C33" s="11">
        <v>45056311.679999992</v>
      </c>
      <c r="D33">
        <v>7.05</v>
      </c>
      <c r="E33">
        <v>6.75</v>
      </c>
      <c r="F33">
        <f t="shared" si="0"/>
        <v>0.29999999999999982</v>
      </c>
    </row>
    <row r="34" spans="1:8" hidden="1" x14ac:dyDescent="0.6">
      <c r="A34" s="7" t="s">
        <v>115</v>
      </c>
      <c r="B34">
        <v>6</v>
      </c>
      <c r="C34" s="11">
        <v>5616680.0099999998</v>
      </c>
      <c r="D34">
        <v>7.3</v>
      </c>
      <c r="E34">
        <v>7.2</v>
      </c>
      <c r="F34">
        <f t="shared" si="0"/>
        <v>9.9999999999999645E-2</v>
      </c>
    </row>
    <row r="35" spans="1:8" hidden="1" x14ac:dyDescent="0.6">
      <c r="A35" s="7" t="s">
        <v>116</v>
      </c>
      <c r="B35">
        <v>24</v>
      </c>
      <c r="C35" s="11">
        <v>22041411</v>
      </c>
      <c r="D35">
        <v>7.85</v>
      </c>
      <c r="E35">
        <v>7.1</v>
      </c>
      <c r="F35">
        <f t="shared" si="0"/>
        <v>0.75</v>
      </c>
    </row>
    <row r="36" spans="1:8" x14ac:dyDescent="0.6">
      <c r="A36" s="7" t="s">
        <v>1379</v>
      </c>
      <c r="B36">
        <v>3</v>
      </c>
      <c r="C36" s="11">
        <v>17499017</v>
      </c>
      <c r="D36">
        <v>14.75</v>
      </c>
      <c r="E36">
        <v>10.4</v>
      </c>
      <c r="F36">
        <f t="shared" si="0"/>
        <v>4.3499999999999996</v>
      </c>
      <c r="G36">
        <f>ROUNDUP(B36*$G$1,0)</f>
        <v>1</v>
      </c>
      <c r="H36" t="s">
        <v>1915</v>
      </c>
    </row>
    <row r="37" spans="1:8" hidden="1" x14ac:dyDescent="0.6">
      <c r="A37" s="7" t="s">
        <v>1384</v>
      </c>
      <c r="B37">
        <v>30</v>
      </c>
      <c r="C37" s="11">
        <v>3433177.4799999995</v>
      </c>
      <c r="D37">
        <v>10.4</v>
      </c>
      <c r="E37">
        <v>8.85</v>
      </c>
      <c r="F37">
        <f t="shared" si="0"/>
        <v>1.5500000000000007</v>
      </c>
    </row>
    <row r="38" spans="1:8" hidden="1" x14ac:dyDescent="0.6">
      <c r="A38" s="7" t="s">
        <v>1377</v>
      </c>
      <c r="B38">
        <v>1</v>
      </c>
      <c r="C38" s="11">
        <v>1481351.96</v>
      </c>
      <c r="D38">
        <v>6.75</v>
      </c>
      <c r="E38">
        <v>6.75</v>
      </c>
      <c r="F38">
        <f t="shared" si="0"/>
        <v>0</v>
      </c>
    </row>
    <row r="39" spans="1:8" hidden="1" x14ac:dyDescent="0.6">
      <c r="A39" s="7" t="s">
        <v>400</v>
      </c>
      <c r="B39">
        <v>11</v>
      </c>
      <c r="C39" s="11">
        <v>34561574</v>
      </c>
      <c r="D39">
        <v>7.05</v>
      </c>
      <c r="E39">
        <v>6.65</v>
      </c>
      <c r="F39">
        <f t="shared" si="0"/>
        <v>0.39999999999999947</v>
      </c>
    </row>
    <row r="40" spans="1:8" hidden="1" x14ac:dyDescent="0.6">
      <c r="A40" s="7" t="s">
        <v>465</v>
      </c>
      <c r="B40">
        <v>94</v>
      </c>
      <c r="C40" s="11">
        <v>5563818.6499999994</v>
      </c>
      <c r="D40">
        <v>7</v>
      </c>
      <c r="E40">
        <v>6.65</v>
      </c>
      <c r="F40">
        <f t="shared" si="0"/>
        <v>0.34999999999999964</v>
      </c>
    </row>
    <row r="41" spans="1:8" hidden="1" x14ac:dyDescent="0.6">
      <c r="A41" s="7" t="s">
        <v>494</v>
      </c>
      <c r="B41">
        <v>1</v>
      </c>
      <c r="C41" s="11">
        <v>823475</v>
      </c>
      <c r="D41">
        <v>7.65</v>
      </c>
      <c r="E41">
        <v>7.65</v>
      </c>
      <c r="F41">
        <f t="shared" si="0"/>
        <v>0</v>
      </c>
    </row>
    <row r="42" spans="1:8" hidden="1" x14ac:dyDescent="0.6">
      <c r="A42" s="7" t="s">
        <v>489</v>
      </c>
      <c r="B42">
        <v>2</v>
      </c>
      <c r="C42" s="11">
        <v>74913</v>
      </c>
      <c r="D42">
        <v>8.15</v>
      </c>
      <c r="E42">
        <v>8.15</v>
      </c>
      <c r="F42">
        <f t="shared" si="0"/>
        <v>0</v>
      </c>
    </row>
    <row r="43" spans="1:8" hidden="1" x14ac:dyDescent="0.6">
      <c r="A43" s="7" t="s">
        <v>492</v>
      </c>
      <c r="B43">
        <v>1</v>
      </c>
      <c r="C43" s="11">
        <v>412106</v>
      </c>
      <c r="D43">
        <v>8.15</v>
      </c>
      <c r="E43">
        <v>8.15</v>
      </c>
      <c r="F43">
        <f t="shared" si="0"/>
        <v>0</v>
      </c>
    </row>
    <row r="44" spans="1:8" hidden="1" x14ac:dyDescent="0.6">
      <c r="A44" s="7" t="s">
        <v>481</v>
      </c>
      <c r="B44">
        <v>1</v>
      </c>
      <c r="C44" s="11">
        <v>9933151</v>
      </c>
      <c r="D44">
        <v>8.8000000000000007</v>
      </c>
      <c r="E44">
        <v>8.8000000000000007</v>
      </c>
      <c r="F44">
        <f t="shared" si="0"/>
        <v>0</v>
      </c>
    </row>
    <row r="45" spans="1:8" hidden="1" x14ac:dyDescent="0.6">
      <c r="A45" s="7" t="s">
        <v>463</v>
      </c>
      <c r="B45">
        <v>1</v>
      </c>
      <c r="C45" s="11">
        <v>1459911.03</v>
      </c>
      <c r="D45">
        <v>8.5</v>
      </c>
      <c r="E45">
        <v>8.5</v>
      </c>
      <c r="F45">
        <f t="shared" si="0"/>
        <v>0</v>
      </c>
    </row>
    <row r="46" spans="1:8" hidden="1" x14ac:dyDescent="0.6">
      <c r="A46" s="7" t="s">
        <v>483</v>
      </c>
      <c r="B46">
        <v>1</v>
      </c>
      <c r="C46" s="11">
        <v>29278597</v>
      </c>
      <c r="D46">
        <v>8.5</v>
      </c>
      <c r="E46">
        <v>8.5</v>
      </c>
      <c r="F46">
        <f t="shared" si="0"/>
        <v>0</v>
      </c>
    </row>
    <row r="47" spans="1:8" hidden="1" x14ac:dyDescent="0.6">
      <c r="A47" s="7" t="s">
        <v>78</v>
      </c>
      <c r="B47">
        <v>3</v>
      </c>
      <c r="C47" s="11">
        <v>3869280</v>
      </c>
      <c r="D47">
        <v>5.95</v>
      </c>
      <c r="E47">
        <v>5.45</v>
      </c>
      <c r="F47">
        <f t="shared" si="0"/>
        <v>0.5</v>
      </c>
    </row>
    <row r="48" spans="1:8" hidden="1" x14ac:dyDescent="0.6">
      <c r="A48" s="7" t="s">
        <v>99</v>
      </c>
      <c r="B48">
        <v>1</v>
      </c>
      <c r="C48" s="11">
        <v>350684</v>
      </c>
      <c r="D48">
        <v>5.5</v>
      </c>
      <c r="E48">
        <v>5.5</v>
      </c>
      <c r="F48">
        <f t="shared" si="0"/>
        <v>0</v>
      </c>
    </row>
    <row r="49" spans="1:6" hidden="1" x14ac:dyDescent="0.6">
      <c r="A49" s="7" t="s">
        <v>121</v>
      </c>
      <c r="B49">
        <v>1</v>
      </c>
      <c r="C49" s="11">
        <v>34032.97</v>
      </c>
      <c r="D49">
        <v>9.8000000000000007</v>
      </c>
      <c r="E49">
        <v>9.8000000000000007</v>
      </c>
      <c r="F49">
        <f t="shared" si="0"/>
        <v>0</v>
      </c>
    </row>
    <row r="50" spans="1:6" hidden="1" x14ac:dyDescent="0.6">
      <c r="A50" s="7" t="s">
        <v>81</v>
      </c>
      <c r="B50">
        <v>3</v>
      </c>
      <c r="C50" s="11">
        <v>1738255</v>
      </c>
      <c r="D50">
        <v>5.5</v>
      </c>
      <c r="E50">
        <v>5.5</v>
      </c>
      <c r="F50">
        <f t="shared" si="0"/>
        <v>0</v>
      </c>
    </row>
    <row r="51" spans="1:6" hidden="1" x14ac:dyDescent="0.6">
      <c r="A51" s="7" t="s">
        <v>85</v>
      </c>
      <c r="B51">
        <v>1</v>
      </c>
      <c r="C51" s="11">
        <v>883392</v>
      </c>
      <c r="D51">
        <v>5.5</v>
      </c>
      <c r="E51">
        <v>5.5</v>
      </c>
      <c r="F51">
        <f t="shared" si="0"/>
        <v>0</v>
      </c>
    </row>
    <row r="52" spans="1:6" hidden="1" x14ac:dyDescent="0.6">
      <c r="A52" s="7" t="s">
        <v>126</v>
      </c>
      <c r="B52">
        <v>2</v>
      </c>
      <c r="C52" s="11">
        <v>48713.08</v>
      </c>
      <c r="D52">
        <v>10.3</v>
      </c>
      <c r="E52">
        <v>10.3</v>
      </c>
      <c r="F52">
        <f t="shared" si="0"/>
        <v>0</v>
      </c>
    </row>
    <row r="53" spans="1:6" hidden="1" x14ac:dyDescent="0.6">
      <c r="A53" s="7" t="s">
        <v>124</v>
      </c>
      <c r="B53">
        <v>1</v>
      </c>
      <c r="C53" s="11">
        <v>123227.66</v>
      </c>
      <c r="D53">
        <v>9.5500000000000007</v>
      </c>
      <c r="E53">
        <v>9.5500000000000007</v>
      </c>
      <c r="F53">
        <f t="shared" si="0"/>
        <v>0</v>
      </c>
    </row>
    <row r="54" spans="1:6" hidden="1" x14ac:dyDescent="0.6">
      <c r="A54" s="7" t="s">
        <v>260</v>
      </c>
      <c r="B54">
        <v>1</v>
      </c>
      <c r="C54" s="11">
        <v>56202.55</v>
      </c>
      <c r="D54">
        <v>11.05</v>
      </c>
      <c r="E54">
        <v>11.05</v>
      </c>
      <c r="F54">
        <f t="shared" si="0"/>
        <v>0</v>
      </c>
    </row>
    <row r="55" spans="1:6" hidden="1" x14ac:dyDescent="0.6">
      <c r="A55" s="7" t="s">
        <v>129</v>
      </c>
      <c r="B55">
        <v>3</v>
      </c>
      <c r="C55" s="11">
        <v>377058.11000000004</v>
      </c>
      <c r="D55">
        <v>10.050000000000001</v>
      </c>
      <c r="E55">
        <v>9.65</v>
      </c>
      <c r="F55">
        <f t="shared" si="0"/>
        <v>0.40000000000000036</v>
      </c>
    </row>
    <row r="56" spans="1:6" hidden="1" x14ac:dyDescent="0.6">
      <c r="A56" s="7" t="s">
        <v>87</v>
      </c>
      <c r="B56">
        <v>14</v>
      </c>
      <c r="C56" s="11">
        <v>35722845</v>
      </c>
      <c r="D56">
        <v>5.95</v>
      </c>
      <c r="E56">
        <v>5.5</v>
      </c>
      <c r="F56">
        <f t="shared" si="0"/>
        <v>0.45000000000000018</v>
      </c>
    </row>
    <row r="57" spans="1:6" hidden="1" x14ac:dyDescent="0.6">
      <c r="A57" s="7" t="s">
        <v>96</v>
      </c>
      <c r="B57">
        <v>2</v>
      </c>
      <c r="C57" s="11">
        <v>7823759</v>
      </c>
      <c r="D57">
        <v>5.95</v>
      </c>
      <c r="E57">
        <v>5.5</v>
      </c>
      <c r="F57">
        <f t="shared" si="0"/>
        <v>0.45000000000000018</v>
      </c>
    </row>
    <row r="58" spans="1:6" hidden="1" x14ac:dyDescent="0.6">
      <c r="A58" s="7" t="s">
        <v>187</v>
      </c>
      <c r="B58">
        <v>1</v>
      </c>
      <c r="C58" s="11">
        <v>20896.13</v>
      </c>
      <c r="D58">
        <v>8.5500000000000007</v>
      </c>
      <c r="E58">
        <v>8.5500000000000007</v>
      </c>
      <c r="F58">
        <f t="shared" si="0"/>
        <v>0</v>
      </c>
    </row>
    <row r="59" spans="1:6" hidden="1" x14ac:dyDescent="0.6">
      <c r="A59" s="7" t="s">
        <v>895</v>
      </c>
      <c r="B59">
        <v>1</v>
      </c>
      <c r="C59" s="11">
        <v>2193316</v>
      </c>
      <c r="D59">
        <v>7.7</v>
      </c>
      <c r="E59">
        <v>7.7</v>
      </c>
      <c r="F59">
        <f t="shared" si="0"/>
        <v>0</v>
      </c>
    </row>
    <row r="60" spans="1:6" hidden="1" x14ac:dyDescent="0.6">
      <c r="A60" s="7" t="s">
        <v>532</v>
      </c>
      <c r="B60">
        <v>37</v>
      </c>
      <c r="C60" s="11">
        <v>2033635.7</v>
      </c>
      <c r="D60">
        <v>7.65</v>
      </c>
      <c r="E60">
        <v>7.2</v>
      </c>
      <c r="F60">
        <f t="shared" si="0"/>
        <v>0.45000000000000018</v>
      </c>
    </row>
    <row r="61" spans="1:6" hidden="1" x14ac:dyDescent="0.6">
      <c r="A61" s="7" t="s">
        <v>1863</v>
      </c>
      <c r="B61">
        <v>1</v>
      </c>
      <c r="C61" s="11">
        <v>141245.81</v>
      </c>
      <c r="D61">
        <v>9.6999999999999993</v>
      </c>
      <c r="E61">
        <v>9.6999999999999993</v>
      </c>
      <c r="F61">
        <f t="shared" si="0"/>
        <v>0</v>
      </c>
    </row>
    <row r="62" spans="1:6" hidden="1" x14ac:dyDescent="0.6">
      <c r="A62" s="7" t="s">
        <v>1366</v>
      </c>
      <c r="B62">
        <v>1</v>
      </c>
      <c r="C62" s="11">
        <v>461103</v>
      </c>
      <c r="D62">
        <v>7.5</v>
      </c>
      <c r="E62">
        <v>7.5</v>
      </c>
      <c r="F62">
        <f t="shared" si="0"/>
        <v>0</v>
      </c>
    </row>
    <row r="63" spans="1:6" hidden="1" x14ac:dyDescent="0.6">
      <c r="A63" s="7" t="s">
        <v>943</v>
      </c>
      <c r="B63">
        <v>11</v>
      </c>
      <c r="C63" s="11">
        <v>5689754.2599999998</v>
      </c>
      <c r="D63">
        <v>8.75</v>
      </c>
      <c r="E63">
        <v>7.25</v>
      </c>
      <c r="F63">
        <f t="shared" si="0"/>
        <v>1.5</v>
      </c>
    </row>
    <row r="64" spans="1:6" hidden="1" x14ac:dyDescent="0.6">
      <c r="A64" s="7" t="s">
        <v>864</v>
      </c>
      <c r="B64">
        <v>4</v>
      </c>
      <c r="C64" s="11">
        <v>1379907.22</v>
      </c>
      <c r="D64">
        <v>9.35</v>
      </c>
      <c r="E64">
        <v>9.25</v>
      </c>
      <c r="F64">
        <f t="shared" si="0"/>
        <v>9.9999999999999645E-2</v>
      </c>
    </row>
    <row r="65" spans="1:6" hidden="1" x14ac:dyDescent="0.6">
      <c r="A65" s="7" t="s">
        <v>869</v>
      </c>
      <c r="B65">
        <v>1</v>
      </c>
      <c r="C65" s="11">
        <v>850205</v>
      </c>
      <c r="D65">
        <v>7.85</v>
      </c>
      <c r="E65">
        <v>7.85</v>
      </c>
      <c r="F65">
        <f t="shared" si="0"/>
        <v>0</v>
      </c>
    </row>
    <row r="66" spans="1:6" hidden="1" x14ac:dyDescent="0.6">
      <c r="A66" s="7" t="s">
        <v>1349</v>
      </c>
      <c r="B66">
        <v>1</v>
      </c>
      <c r="C66" s="11">
        <v>24023</v>
      </c>
      <c r="D66">
        <v>9.75</v>
      </c>
      <c r="E66">
        <v>9.75</v>
      </c>
      <c r="F66">
        <f t="shared" si="0"/>
        <v>0</v>
      </c>
    </row>
    <row r="67" spans="1:6" hidden="1" x14ac:dyDescent="0.6">
      <c r="A67" s="7" t="s">
        <v>1350</v>
      </c>
      <c r="B67">
        <v>1</v>
      </c>
      <c r="C67" s="11">
        <v>37557.800000000003</v>
      </c>
      <c r="D67">
        <v>9.6</v>
      </c>
      <c r="E67">
        <v>9.6</v>
      </c>
      <c r="F67">
        <f t="shared" si="0"/>
        <v>0</v>
      </c>
    </row>
    <row r="68" spans="1:6" hidden="1" x14ac:dyDescent="0.6">
      <c r="A68" s="7" t="s">
        <v>1340</v>
      </c>
      <c r="B68">
        <v>46</v>
      </c>
      <c r="C68" s="11">
        <v>2931328.4</v>
      </c>
      <c r="D68">
        <v>11.75</v>
      </c>
      <c r="E68">
        <v>10.45</v>
      </c>
      <c r="F68">
        <f t="shared" si="0"/>
        <v>1.3000000000000007</v>
      </c>
    </row>
    <row r="69" spans="1:6" hidden="1" x14ac:dyDescent="0.6">
      <c r="A69" s="7" t="s">
        <v>779</v>
      </c>
      <c r="B69">
        <v>3</v>
      </c>
      <c r="C69" s="11">
        <v>2239596</v>
      </c>
      <c r="D69">
        <v>8.75</v>
      </c>
      <c r="E69">
        <v>8.25</v>
      </c>
      <c r="F69">
        <f t="shared" ref="F69:F132" si="1">D69-E69</f>
        <v>0.5</v>
      </c>
    </row>
    <row r="70" spans="1:6" hidden="1" x14ac:dyDescent="0.6">
      <c r="A70" s="7" t="s">
        <v>883</v>
      </c>
      <c r="B70">
        <v>2</v>
      </c>
      <c r="C70" s="11">
        <v>3596295</v>
      </c>
      <c r="D70">
        <v>9.75</v>
      </c>
      <c r="E70">
        <v>9.6999999999999993</v>
      </c>
      <c r="F70">
        <f t="shared" si="1"/>
        <v>5.0000000000000711E-2</v>
      </c>
    </row>
    <row r="71" spans="1:6" hidden="1" x14ac:dyDescent="0.6">
      <c r="A71" s="7" t="s">
        <v>891</v>
      </c>
      <c r="B71">
        <v>1</v>
      </c>
      <c r="C71" s="11">
        <v>831656</v>
      </c>
      <c r="D71">
        <v>8.8000000000000007</v>
      </c>
      <c r="E71">
        <v>8.8000000000000007</v>
      </c>
      <c r="F71">
        <f t="shared" si="1"/>
        <v>0</v>
      </c>
    </row>
    <row r="72" spans="1:6" hidden="1" x14ac:dyDescent="0.6">
      <c r="A72" s="7" t="s">
        <v>829</v>
      </c>
      <c r="B72">
        <v>1</v>
      </c>
      <c r="C72" s="11">
        <v>361291.39</v>
      </c>
      <c r="D72">
        <v>7.2</v>
      </c>
      <c r="E72">
        <v>7.2</v>
      </c>
      <c r="F72">
        <f t="shared" si="1"/>
        <v>0</v>
      </c>
    </row>
    <row r="73" spans="1:6" hidden="1" x14ac:dyDescent="0.6">
      <c r="A73" s="7" t="s">
        <v>858</v>
      </c>
      <c r="B73">
        <v>3</v>
      </c>
      <c r="C73" s="11">
        <v>4213981.8600000003</v>
      </c>
      <c r="D73">
        <v>7.35</v>
      </c>
      <c r="E73">
        <v>7.1</v>
      </c>
      <c r="F73">
        <f t="shared" si="1"/>
        <v>0.25</v>
      </c>
    </row>
    <row r="74" spans="1:6" hidden="1" x14ac:dyDescent="0.6">
      <c r="A74" s="7" t="s">
        <v>855</v>
      </c>
      <c r="B74">
        <v>2</v>
      </c>
      <c r="C74" s="11">
        <v>3274730.5</v>
      </c>
      <c r="D74">
        <v>7.1</v>
      </c>
      <c r="E74">
        <v>7.1</v>
      </c>
      <c r="F74">
        <f t="shared" si="1"/>
        <v>0</v>
      </c>
    </row>
    <row r="75" spans="1:6" hidden="1" x14ac:dyDescent="0.6">
      <c r="A75" s="7" t="s">
        <v>857</v>
      </c>
      <c r="B75">
        <v>2</v>
      </c>
      <c r="C75" s="11">
        <v>2820610.73</v>
      </c>
      <c r="D75">
        <v>7.1</v>
      </c>
      <c r="E75">
        <v>7.1</v>
      </c>
      <c r="F75">
        <f t="shared" si="1"/>
        <v>0</v>
      </c>
    </row>
    <row r="76" spans="1:6" hidden="1" x14ac:dyDescent="0.6">
      <c r="A76" s="7" t="s">
        <v>828</v>
      </c>
      <c r="B76">
        <v>1</v>
      </c>
      <c r="C76" s="11">
        <v>2386513.44</v>
      </c>
      <c r="D76">
        <v>7.1</v>
      </c>
      <c r="E76">
        <v>7.1</v>
      </c>
      <c r="F76">
        <f t="shared" si="1"/>
        <v>0</v>
      </c>
    </row>
    <row r="77" spans="1:6" hidden="1" x14ac:dyDescent="0.6">
      <c r="A77" s="7" t="s">
        <v>785</v>
      </c>
      <c r="B77">
        <v>2</v>
      </c>
      <c r="C77" s="11">
        <v>5647180.0600000005</v>
      </c>
      <c r="D77">
        <v>7.5</v>
      </c>
      <c r="E77">
        <v>7.5</v>
      </c>
      <c r="F77">
        <f t="shared" si="1"/>
        <v>0</v>
      </c>
    </row>
    <row r="78" spans="1:6" hidden="1" x14ac:dyDescent="0.6">
      <c r="A78" s="7" t="s">
        <v>848</v>
      </c>
      <c r="B78">
        <v>2</v>
      </c>
      <c r="C78" s="11">
        <v>1467790.19</v>
      </c>
      <c r="D78">
        <v>7.25</v>
      </c>
      <c r="E78">
        <v>7.25</v>
      </c>
      <c r="F78">
        <f t="shared" si="1"/>
        <v>0</v>
      </c>
    </row>
    <row r="79" spans="1:6" hidden="1" x14ac:dyDescent="0.6">
      <c r="A79" s="7" t="s">
        <v>852</v>
      </c>
      <c r="B79">
        <v>1</v>
      </c>
      <c r="C79" s="11">
        <v>395189.3</v>
      </c>
      <c r="D79">
        <v>7.35</v>
      </c>
      <c r="E79">
        <v>7.35</v>
      </c>
      <c r="F79">
        <f t="shared" si="1"/>
        <v>0</v>
      </c>
    </row>
    <row r="80" spans="1:6" hidden="1" x14ac:dyDescent="0.6">
      <c r="A80" s="7" t="s">
        <v>817</v>
      </c>
      <c r="B80">
        <v>2</v>
      </c>
      <c r="C80" s="11">
        <v>2765792.18</v>
      </c>
      <c r="D80">
        <v>7.35</v>
      </c>
      <c r="E80">
        <v>7.35</v>
      </c>
      <c r="F80">
        <f t="shared" si="1"/>
        <v>0</v>
      </c>
    </row>
    <row r="81" spans="1:8" hidden="1" x14ac:dyDescent="0.6">
      <c r="A81" s="7" t="s">
        <v>841</v>
      </c>
      <c r="B81">
        <v>2</v>
      </c>
      <c r="C81" s="11">
        <v>3064316.59</v>
      </c>
      <c r="D81">
        <v>7.25</v>
      </c>
      <c r="E81">
        <v>7.1</v>
      </c>
      <c r="F81">
        <f t="shared" si="1"/>
        <v>0.15000000000000036</v>
      </c>
    </row>
    <row r="82" spans="1:8" hidden="1" x14ac:dyDescent="0.6">
      <c r="A82" s="7" t="s">
        <v>827</v>
      </c>
      <c r="B82">
        <v>1</v>
      </c>
      <c r="C82" s="11">
        <v>2322146.5</v>
      </c>
      <c r="D82">
        <v>7.35</v>
      </c>
      <c r="E82">
        <v>7.35</v>
      </c>
      <c r="F82">
        <f t="shared" si="1"/>
        <v>0</v>
      </c>
    </row>
    <row r="83" spans="1:8" hidden="1" x14ac:dyDescent="0.6">
      <c r="A83" s="7" t="s">
        <v>844</v>
      </c>
      <c r="B83">
        <v>3</v>
      </c>
      <c r="C83" s="11">
        <v>4294726.42</v>
      </c>
      <c r="D83">
        <v>7.45</v>
      </c>
      <c r="E83">
        <v>7.1</v>
      </c>
      <c r="F83">
        <f t="shared" si="1"/>
        <v>0.35000000000000053</v>
      </c>
    </row>
    <row r="84" spans="1:8" hidden="1" x14ac:dyDescent="0.6">
      <c r="A84" s="7" t="s">
        <v>832</v>
      </c>
      <c r="B84">
        <v>12</v>
      </c>
      <c r="C84" s="11">
        <v>10542134.449999999</v>
      </c>
      <c r="D84">
        <v>7.2</v>
      </c>
      <c r="E84">
        <v>7.1</v>
      </c>
      <c r="F84">
        <f t="shared" si="1"/>
        <v>0.10000000000000053</v>
      </c>
    </row>
    <row r="85" spans="1:8" hidden="1" x14ac:dyDescent="0.6">
      <c r="A85" s="7" t="s">
        <v>810</v>
      </c>
      <c r="B85">
        <v>9</v>
      </c>
      <c r="C85" s="11">
        <v>8766451.1600000001</v>
      </c>
      <c r="D85">
        <v>7.2</v>
      </c>
      <c r="E85">
        <v>7.2</v>
      </c>
      <c r="F85">
        <f t="shared" si="1"/>
        <v>0</v>
      </c>
    </row>
    <row r="86" spans="1:8" hidden="1" x14ac:dyDescent="0.6">
      <c r="A86" s="7" t="s">
        <v>815</v>
      </c>
      <c r="B86">
        <v>1</v>
      </c>
      <c r="C86" s="11">
        <v>432130.17</v>
      </c>
      <c r="D86">
        <v>7.35</v>
      </c>
      <c r="E86">
        <v>7.35</v>
      </c>
      <c r="F86">
        <f t="shared" si="1"/>
        <v>0</v>
      </c>
    </row>
    <row r="87" spans="1:8" hidden="1" x14ac:dyDescent="0.6">
      <c r="A87" s="7" t="s">
        <v>839</v>
      </c>
      <c r="B87">
        <v>1</v>
      </c>
      <c r="C87" s="11">
        <v>2663095.71</v>
      </c>
      <c r="D87">
        <v>7.1</v>
      </c>
      <c r="E87">
        <v>7.1</v>
      </c>
      <c r="F87">
        <f t="shared" si="1"/>
        <v>0</v>
      </c>
    </row>
    <row r="88" spans="1:8" hidden="1" x14ac:dyDescent="0.6">
      <c r="A88" s="7" t="s">
        <v>809</v>
      </c>
      <c r="B88">
        <v>1</v>
      </c>
      <c r="C88" s="11">
        <v>237942.09</v>
      </c>
      <c r="D88">
        <v>7.5</v>
      </c>
      <c r="E88">
        <v>7.5</v>
      </c>
      <c r="F88">
        <f t="shared" si="1"/>
        <v>0</v>
      </c>
    </row>
    <row r="89" spans="1:8" hidden="1" x14ac:dyDescent="0.6">
      <c r="A89" s="7" t="s">
        <v>823</v>
      </c>
      <c r="B89">
        <v>2</v>
      </c>
      <c r="C89" s="11">
        <v>2368007.4299999997</v>
      </c>
      <c r="D89">
        <v>7.45</v>
      </c>
      <c r="E89">
        <v>7.4</v>
      </c>
      <c r="F89">
        <f t="shared" si="1"/>
        <v>4.9999999999999822E-2</v>
      </c>
    </row>
    <row r="90" spans="1:8" hidden="1" x14ac:dyDescent="0.6">
      <c r="A90" s="7" t="s">
        <v>808</v>
      </c>
      <c r="B90">
        <v>2</v>
      </c>
      <c r="C90" s="11">
        <v>1457291.96</v>
      </c>
      <c r="D90">
        <v>7.45</v>
      </c>
      <c r="E90">
        <v>7.4</v>
      </c>
      <c r="F90">
        <f t="shared" si="1"/>
        <v>4.9999999999999822E-2</v>
      </c>
    </row>
    <row r="91" spans="1:8" hidden="1" x14ac:dyDescent="0.6">
      <c r="A91" s="7" t="s">
        <v>825</v>
      </c>
      <c r="B91">
        <v>1</v>
      </c>
      <c r="C91" s="11">
        <v>84239.85</v>
      </c>
      <c r="D91">
        <v>8</v>
      </c>
      <c r="E91">
        <v>8</v>
      </c>
      <c r="F91">
        <f t="shared" si="1"/>
        <v>0</v>
      </c>
    </row>
    <row r="92" spans="1:8" hidden="1" x14ac:dyDescent="0.6">
      <c r="A92" s="7" t="s">
        <v>1047</v>
      </c>
      <c r="B92">
        <v>3</v>
      </c>
      <c r="C92" s="11">
        <v>758604</v>
      </c>
      <c r="D92">
        <v>9.75</v>
      </c>
      <c r="E92">
        <v>9.75</v>
      </c>
      <c r="F92">
        <f t="shared" si="1"/>
        <v>0</v>
      </c>
    </row>
    <row r="93" spans="1:8" x14ac:dyDescent="0.6">
      <c r="A93" s="7" t="s">
        <v>770</v>
      </c>
      <c r="B93">
        <v>7</v>
      </c>
      <c r="C93" s="11">
        <v>1679431.56</v>
      </c>
      <c r="D93">
        <v>12</v>
      </c>
      <c r="E93">
        <v>9.75</v>
      </c>
      <c r="F93">
        <f t="shared" si="1"/>
        <v>2.25</v>
      </c>
      <c r="G93">
        <f>ROUNDUP(B93*$G$1,0)</f>
        <v>1</v>
      </c>
      <c r="H93" t="s">
        <v>1915</v>
      </c>
    </row>
    <row r="94" spans="1:8" hidden="1" x14ac:dyDescent="0.6">
      <c r="A94" s="7" t="s">
        <v>1132</v>
      </c>
      <c r="B94">
        <v>1</v>
      </c>
      <c r="C94" s="11">
        <v>443237</v>
      </c>
      <c r="D94">
        <v>9.75</v>
      </c>
      <c r="E94">
        <v>9.75</v>
      </c>
      <c r="F94">
        <f t="shared" si="1"/>
        <v>0</v>
      </c>
    </row>
    <row r="95" spans="1:8" hidden="1" x14ac:dyDescent="0.6">
      <c r="A95" s="7" t="s">
        <v>1030</v>
      </c>
      <c r="B95">
        <v>1</v>
      </c>
      <c r="C95" s="11">
        <v>88114.43</v>
      </c>
      <c r="D95">
        <v>8.35</v>
      </c>
      <c r="E95">
        <v>8.35</v>
      </c>
      <c r="F95">
        <f t="shared" si="1"/>
        <v>0</v>
      </c>
    </row>
    <row r="96" spans="1:8" x14ac:dyDescent="0.6">
      <c r="A96" s="7" t="s">
        <v>1026</v>
      </c>
      <c r="B96">
        <v>5</v>
      </c>
      <c r="C96" s="11">
        <v>1017489.4199999999</v>
      </c>
      <c r="D96">
        <v>12.35</v>
      </c>
      <c r="E96">
        <v>10.25</v>
      </c>
      <c r="F96">
        <f t="shared" si="1"/>
        <v>2.0999999999999996</v>
      </c>
      <c r="G96">
        <f t="shared" ref="G96:G97" si="2">ROUNDUP(B96*$G$1,0)</f>
        <v>1</v>
      </c>
      <c r="H96" t="s">
        <v>1915</v>
      </c>
    </row>
    <row r="97" spans="1:8" x14ac:dyDescent="0.6">
      <c r="A97" s="7" t="s">
        <v>956</v>
      </c>
      <c r="B97">
        <v>138</v>
      </c>
      <c r="C97" s="11">
        <v>27706126.509999998</v>
      </c>
      <c r="D97">
        <v>12.4</v>
      </c>
      <c r="E97">
        <v>10.25</v>
      </c>
      <c r="F97">
        <f t="shared" si="1"/>
        <v>2.1500000000000004</v>
      </c>
      <c r="G97">
        <f t="shared" si="2"/>
        <v>3</v>
      </c>
      <c r="H97" t="s">
        <v>1915</v>
      </c>
    </row>
    <row r="98" spans="1:8" hidden="1" x14ac:dyDescent="0.6">
      <c r="A98" s="7" t="s">
        <v>1346</v>
      </c>
      <c r="B98">
        <v>3</v>
      </c>
      <c r="C98" s="11">
        <v>44675</v>
      </c>
      <c r="D98">
        <v>14.7</v>
      </c>
      <c r="E98">
        <v>14.7</v>
      </c>
      <c r="F98">
        <f t="shared" si="1"/>
        <v>0</v>
      </c>
    </row>
    <row r="99" spans="1:8" hidden="1" x14ac:dyDescent="0.6">
      <c r="A99" s="7" t="s">
        <v>853</v>
      </c>
      <c r="B99">
        <v>2</v>
      </c>
      <c r="C99" s="11">
        <v>2314025.4500000002</v>
      </c>
      <c r="D99">
        <v>7.2</v>
      </c>
      <c r="E99">
        <v>7.2</v>
      </c>
      <c r="F99">
        <f t="shared" si="1"/>
        <v>0</v>
      </c>
    </row>
    <row r="100" spans="1:8" hidden="1" x14ac:dyDescent="0.6">
      <c r="A100" s="7" t="s">
        <v>582</v>
      </c>
      <c r="B100">
        <v>1</v>
      </c>
      <c r="C100" s="11">
        <v>1077718.03</v>
      </c>
      <c r="D100">
        <v>7.6</v>
      </c>
      <c r="E100">
        <v>7.6</v>
      </c>
      <c r="F100">
        <f t="shared" si="1"/>
        <v>0</v>
      </c>
    </row>
    <row r="101" spans="1:8" hidden="1" x14ac:dyDescent="0.6">
      <c r="A101" s="7" t="s">
        <v>736</v>
      </c>
      <c r="B101">
        <v>2</v>
      </c>
      <c r="C101" s="11">
        <v>2278950.0099999998</v>
      </c>
      <c r="D101">
        <v>7.2</v>
      </c>
      <c r="E101">
        <v>7.2</v>
      </c>
      <c r="F101">
        <f t="shared" si="1"/>
        <v>0</v>
      </c>
    </row>
    <row r="102" spans="1:8" hidden="1" x14ac:dyDescent="0.6">
      <c r="A102" s="7" t="s">
        <v>859</v>
      </c>
      <c r="B102">
        <v>2</v>
      </c>
      <c r="C102" s="11">
        <v>203518.35</v>
      </c>
      <c r="D102">
        <v>8.25</v>
      </c>
      <c r="E102">
        <v>8.25</v>
      </c>
      <c r="F102">
        <f t="shared" si="1"/>
        <v>0</v>
      </c>
    </row>
    <row r="103" spans="1:8" hidden="1" x14ac:dyDescent="0.6">
      <c r="A103" s="7" t="s">
        <v>528</v>
      </c>
      <c r="B103">
        <v>1</v>
      </c>
      <c r="C103" s="11">
        <v>7575059.3099999996</v>
      </c>
      <c r="D103">
        <v>7.2</v>
      </c>
      <c r="E103">
        <v>7.2</v>
      </c>
      <c r="F103">
        <f t="shared" si="1"/>
        <v>0</v>
      </c>
    </row>
    <row r="104" spans="1:8" hidden="1" x14ac:dyDescent="0.6">
      <c r="A104" s="7" t="s">
        <v>1351</v>
      </c>
      <c r="B104">
        <v>15</v>
      </c>
      <c r="C104" s="11">
        <v>3740503.5</v>
      </c>
      <c r="D104">
        <v>7.5</v>
      </c>
      <c r="E104">
        <v>7.3</v>
      </c>
      <c r="F104">
        <f t="shared" si="1"/>
        <v>0.20000000000000018</v>
      </c>
    </row>
    <row r="105" spans="1:8" hidden="1" x14ac:dyDescent="0.6">
      <c r="A105" s="7" t="s">
        <v>1337</v>
      </c>
      <c r="B105">
        <v>2</v>
      </c>
      <c r="C105" s="11">
        <v>104046</v>
      </c>
      <c r="D105">
        <v>7.5</v>
      </c>
      <c r="E105">
        <v>7.5</v>
      </c>
      <c r="F105">
        <f t="shared" si="1"/>
        <v>0</v>
      </c>
    </row>
    <row r="106" spans="1:8" hidden="1" x14ac:dyDescent="0.6">
      <c r="A106" s="7" t="s">
        <v>791</v>
      </c>
      <c r="B106">
        <v>2</v>
      </c>
      <c r="C106" s="11">
        <v>1242914.76</v>
      </c>
      <c r="D106">
        <v>7.75</v>
      </c>
      <c r="E106">
        <v>7.75</v>
      </c>
      <c r="F106">
        <f t="shared" si="1"/>
        <v>0</v>
      </c>
    </row>
    <row r="107" spans="1:8" hidden="1" x14ac:dyDescent="0.6">
      <c r="A107" s="7" t="s">
        <v>794</v>
      </c>
      <c r="B107">
        <v>1</v>
      </c>
      <c r="C107" s="11">
        <v>93317.440000000002</v>
      </c>
      <c r="D107">
        <v>7.7</v>
      </c>
      <c r="E107">
        <v>7.7</v>
      </c>
      <c r="F107">
        <f t="shared" si="1"/>
        <v>0</v>
      </c>
    </row>
    <row r="108" spans="1:8" hidden="1" x14ac:dyDescent="0.6">
      <c r="A108" s="7" t="s">
        <v>734</v>
      </c>
      <c r="B108">
        <v>1</v>
      </c>
      <c r="C108" s="11">
        <v>2112802.75</v>
      </c>
      <c r="D108">
        <v>7.2</v>
      </c>
      <c r="E108">
        <v>7.2</v>
      </c>
      <c r="F108">
        <f t="shared" si="1"/>
        <v>0</v>
      </c>
    </row>
    <row r="109" spans="1:8" hidden="1" x14ac:dyDescent="0.6">
      <c r="A109" s="7" t="s">
        <v>805</v>
      </c>
      <c r="B109">
        <v>1</v>
      </c>
      <c r="C109" s="11">
        <v>957910.37</v>
      </c>
      <c r="D109">
        <v>7.5</v>
      </c>
      <c r="E109">
        <v>7.5</v>
      </c>
      <c r="F109">
        <f t="shared" si="1"/>
        <v>0</v>
      </c>
    </row>
    <row r="110" spans="1:8" hidden="1" x14ac:dyDescent="0.6">
      <c r="A110" s="7" t="s">
        <v>822</v>
      </c>
      <c r="B110">
        <v>1</v>
      </c>
      <c r="C110" s="11">
        <v>11672805</v>
      </c>
      <c r="D110">
        <v>7.6</v>
      </c>
      <c r="E110">
        <v>7.6</v>
      </c>
      <c r="F110">
        <f t="shared" si="1"/>
        <v>0</v>
      </c>
    </row>
    <row r="111" spans="1:8" hidden="1" x14ac:dyDescent="0.6">
      <c r="A111" s="7" t="s">
        <v>806</v>
      </c>
      <c r="B111">
        <v>1</v>
      </c>
      <c r="C111" s="11">
        <v>272217.08</v>
      </c>
      <c r="D111">
        <v>7.5</v>
      </c>
      <c r="E111">
        <v>7.5</v>
      </c>
      <c r="F111">
        <f t="shared" si="1"/>
        <v>0</v>
      </c>
    </row>
    <row r="112" spans="1:8" hidden="1" x14ac:dyDescent="0.6">
      <c r="A112" s="7" t="s">
        <v>820</v>
      </c>
      <c r="B112">
        <v>1</v>
      </c>
      <c r="C112" s="11">
        <v>4864418.2</v>
      </c>
      <c r="D112">
        <v>7.1</v>
      </c>
      <c r="E112">
        <v>7.1</v>
      </c>
      <c r="F112">
        <f t="shared" si="1"/>
        <v>0</v>
      </c>
    </row>
    <row r="113" spans="1:8" hidden="1" x14ac:dyDescent="0.6">
      <c r="A113" s="7" t="s">
        <v>803</v>
      </c>
      <c r="B113">
        <v>1</v>
      </c>
      <c r="C113" s="11">
        <v>8484.9</v>
      </c>
      <c r="D113">
        <v>7.35</v>
      </c>
      <c r="E113">
        <v>7.35</v>
      </c>
      <c r="F113">
        <f t="shared" si="1"/>
        <v>0</v>
      </c>
    </row>
    <row r="114" spans="1:8" hidden="1" x14ac:dyDescent="0.6">
      <c r="A114" s="7" t="s">
        <v>796</v>
      </c>
      <c r="B114">
        <v>9</v>
      </c>
      <c r="C114" s="11">
        <v>6721620.5200000005</v>
      </c>
      <c r="D114">
        <v>7.4</v>
      </c>
      <c r="E114">
        <v>7.4</v>
      </c>
      <c r="F114">
        <f t="shared" si="1"/>
        <v>0</v>
      </c>
    </row>
    <row r="115" spans="1:8" hidden="1" x14ac:dyDescent="0.6">
      <c r="A115" s="7" t="s">
        <v>737</v>
      </c>
      <c r="B115">
        <v>1</v>
      </c>
      <c r="C115" s="11">
        <v>3400776.86</v>
      </c>
      <c r="D115">
        <v>7.6</v>
      </c>
      <c r="E115">
        <v>7.6</v>
      </c>
      <c r="F115">
        <f t="shared" si="1"/>
        <v>0</v>
      </c>
    </row>
    <row r="116" spans="1:8" hidden="1" x14ac:dyDescent="0.6">
      <c r="A116" s="7" t="s">
        <v>516</v>
      </c>
      <c r="B116">
        <v>12</v>
      </c>
      <c r="C116" s="11">
        <v>18853429.899999999</v>
      </c>
      <c r="D116">
        <v>7.55</v>
      </c>
      <c r="E116">
        <v>7.2</v>
      </c>
      <c r="F116">
        <f t="shared" si="1"/>
        <v>0.34999999999999964</v>
      </c>
    </row>
    <row r="117" spans="1:8" hidden="1" x14ac:dyDescent="0.6">
      <c r="A117" s="7" t="s">
        <v>561</v>
      </c>
      <c r="B117">
        <v>1</v>
      </c>
      <c r="C117" s="11">
        <v>1918936.98</v>
      </c>
      <c r="D117">
        <v>7.35</v>
      </c>
      <c r="E117">
        <v>7.35</v>
      </c>
      <c r="F117">
        <f t="shared" si="1"/>
        <v>0</v>
      </c>
    </row>
    <row r="118" spans="1:8" hidden="1" x14ac:dyDescent="0.6">
      <c r="A118" s="7" t="s">
        <v>576</v>
      </c>
      <c r="B118">
        <v>2</v>
      </c>
      <c r="C118" s="11">
        <v>2033887.13</v>
      </c>
      <c r="D118">
        <v>7.65</v>
      </c>
      <c r="E118">
        <v>7.65</v>
      </c>
      <c r="F118">
        <f t="shared" si="1"/>
        <v>0</v>
      </c>
    </row>
    <row r="119" spans="1:8" hidden="1" x14ac:dyDescent="0.6">
      <c r="A119" s="7" t="s">
        <v>786</v>
      </c>
      <c r="B119">
        <v>3</v>
      </c>
      <c r="C119" s="11">
        <v>911140.95</v>
      </c>
      <c r="D119">
        <v>7.65</v>
      </c>
      <c r="E119">
        <v>7.65</v>
      </c>
      <c r="F119">
        <f t="shared" si="1"/>
        <v>0</v>
      </c>
    </row>
    <row r="120" spans="1:8" hidden="1" x14ac:dyDescent="0.6">
      <c r="A120" s="7" t="s">
        <v>496</v>
      </c>
      <c r="B120">
        <v>18</v>
      </c>
      <c r="C120" s="11">
        <v>24381511.350000001</v>
      </c>
      <c r="D120">
        <v>7.25</v>
      </c>
      <c r="E120">
        <v>7.25</v>
      </c>
      <c r="F120">
        <f t="shared" si="1"/>
        <v>0</v>
      </c>
    </row>
    <row r="121" spans="1:8" hidden="1" x14ac:dyDescent="0.6">
      <c r="A121" s="7" t="s">
        <v>530</v>
      </c>
      <c r="B121">
        <v>3</v>
      </c>
      <c r="C121" s="11">
        <v>1432168.8900000001</v>
      </c>
      <c r="D121">
        <v>7.35</v>
      </c>
      <c r="E121">
        <v>7.35</v>
      </c>
      <c r="F121">
        <f t="shared" si="1"/>
        <v>0</v>
      </c>
    </row>
    <row r="122" spans="1:8" hidden="1" x14ac:dyDescent="0.6">
      <c r="A122" s="7" t="s">
        <v>789</v>
      </c>
      <c r="B122">
        <v>1</v>
      </c>
      <c r="C122" s="11">
        <v>798308.92</v>
      </c>
      <c r="D122">
        <v>7.35</v>
      </c>
      <c r="E122">
        <v>7.35</v>
      </c>
      <c r="F122">
        <f t="shared" si="1"/>
        <v>0</v>
      </c>
    </row>
    <row r="123" spans="1:8" hidden="1" x14ac:dyDescent="0.6">
      <c r="A123" s="7" t="s">
        <v>578</v>
      </c>
      <c r="B123">
        <v>3</v>
      </c>
      <c r="C123" s="11">
        <v>4202039.8</v>
      </c>
      <c r="D123">
        <v>8.15</v>
      </c>
      <c r="E123">
        <v>7.6</v>
      </c>
      <c r="F123">
        <f t="shared" si="1"/>
        <v>0.55000000000000071</v>
      </c>
    </row>
    <row r="124" spans="1:8" hidden="1" x14ac:dyDescent="0.6">
      <c r="A124" s="7" t="s">
        <v>1052</v>
      </c>
      <c r="B124">
        <v>4</v>
      </c>
      <c r="C124" s="11">
        <v>1400639</v>
      </c>
      <c r="D124">
        <v>9.75</v>
      </c>
      <c r="E124">
        <v>9.75</v>
      </c>
      <c r="F124">
        <f t="shared" si="1"/>
        <v>0</v>
      </c>
    </row>
    <row r="125" spans="1:8" x14ac:dyDescent="0.6">
      <c r="A125" s="7" t="s">
        <v>118</v>
      </c>
      <c r="B125">
        <v>60</v>
      </c>
      <c r="C125" s="11">
        <v>6020388.1399999997</v>
      </c>
      <c r="D125">
        <v>12.45</v>
      </c>
      <c r="E125">
        <v>9.75</v>
      </c>
      <c r="F125">
        <f t="shared" si="1"/>
        <v>2.6999999999999993</v>
      </c>
      <c r="G125">
        <f>ROUNDUP(B125*$G$1,0)</f>
        <v>2</v>
      </c>
      <c r="H125" t="s">
        <v>1915</v>
      </c>
    </row>
    <row r="126" spans="1:8" hidden="1" x14ac:dyDescent="0.6">
      <c r="A126" s="7" t="s">
        <v>871</v>
      </c>
      <c r="B126">
        <v>3</v>
      </c>
      <c r="C126" s="11">
        <v>522794.5</v>
      </c>
      <c r="D126">
        <v>9.3000000000000007</v>
      </c>
      <c r="E126">
        <v>9.3000000000000007</v>
      </c>
      <c r="F126">
        <f t="shared" si="1"/>
        <v>0</v>
      </c>
    </row>
    <row r="127" spans="1:8" hidden="1" x14ac:dyDescent="0.6">
      <c r="A127" s="7" t="s">
        <v>893</v>
      </c>
      <c r="B127">
        <v>1</v>
      </c>
      <c r="C127" s="11">
        <v>1531859.03</v>
      </c>
      <c r="D127">
        <v>9.75</v>
      </c>
      <c r="E127">
        <v>9.75</v>
      </c>
      <c r="F127">
        <f t="shared" si="1"/>
        <v>0</v>
      </c>
    </row>
    <row r="128" spans="1:8" hidden="1" x14ac:dyDescent="0.6">
      <c r="A128" s="7" t="s">
        <v>574</v>
      </c>
      <c r="B128">
        <v>1</v>
      </c>
      <c r="C128" s="11">
        <v>754020.21</v>
      </c>
      <c r="D128">
        <v>9</v>
      </c>
      <c r="E128">
        <v>9</v>
      </c>
      <c r="F128">
        <f t="shared" si="1"/>
        <v>0</v>
      </c>
    </row>
    <row r="129" spans="1:6" hidden="1" x14ac:dyDescent="0.6">
      <c r="A129" s="7" t="s">
        <v>567</v>
      </c>
      <c r="B129">
        <v>6</v>
      </c>
      <c r="C129" s="11">
        <v>1142061.1800000002</v>
      </c>
      <c r="D129">
        <v>9</v>
      </c>
      <c r="E129">
        <v>8.5</v>
      </c>
      <c r="F129">
        <f t="shared" si="1"/>
        <v>0.5</v>
      </c>
    </row>
    <row r="130" spans="1:6" hidden="1" x14ac:dyDescent="0.6">
      <c r="A130" s="7" t="s">
        <v>742</v>
      </c>
      <c r="B130">
        <v>26</v>
      </c>
      <c r="C130" s="11">
        <v>3940624.9100000006</v>
      </c>
      <c r="D130">
        <v>8.25</v>
      </c>
      <c r="E130">
        <v>7.75</v>
      </c>
      <c r="F130">
        <f t="shared" si="1"/>
        <v>0.5</v>
      </c>
    </row>
    <row r="131" spans="1:6" hidden="1" x14ac:dyDescent="0.6">
      <c r="A131" s="7" t="s">
        <v>738</v>
      </c>
      <c r="B131">
        <v>2</v>
      </c>
      <c r="C131" s="11">
        <v>3840652.95</v>
      </c>
      <c r="D131">
        <v>7.7</v>
      </c>
      <c r="E131">
        <v>7.7</v>
      </c>
      <c r="F131">
        <f t="shared" si="1"/>
        <v>0</v>
      </c>
    </row>
    <row r="132" spans="1:6" hidden="1" x14ac:dyDescent="0.6">
      <c r="A132" s="7" t="s">
        <v>784</v>
      </c>
      <c r="B132">
        <v>1</v>
      </c>
      <c r="C132" s="11">
        <v>1413324.43</v>
      </c>
      <c r="D132">
        <v>7.6</v>
      </c>
      <c r="E132">
        <v>7.6</v>
      </c>
      <c r="F132">
        <f t="shared" si="1"/>
        <v>0</v>
      </c>
    </row>
    <row r="133" spans="1:6" hidden="1" x14ac:dyDescent="0.6">
      <c r="A133" s="7" t="s">
        <v>740</v>
      </c>
      <c r="B133">
        <v>1</v>
      </c>
      <c r="C133" s="11">
        <v>226759.76</v>
      </c>
      <c r="D133">
        <v>8.1999999999999993</v>
      </c>
      <c r="E133">
        <v>8.1999999999999993</v>
      </c>
      <c r="F133">
        <f t="shared" ref="F133:F185" si="3">D133-E133</f>
        <v>0</v>
      </c>
    </row>
    <row r="134" spans="1:6" hidden="1" x14ac:dyDescent="0.6">
      <c r="A134" s="7" t="s">
        <v>862</v>
      </c>
      <c r="B134">
        <v>1</v>
      </c>
      <c r="C134" s="11">
        <v>101005.69</v>
      </c>
      <c r="D134">
        <v>7.55</v>
      </c>
      <c r="E134">
        <v>7.55</v>
      </c>
      <c r="F134">
        <f t="shared" si="3"/>
        <v>0</v>
      </c>
    </row>
    <row r="135" spans="1:6" hidden="1" x14ac:dyDescent="0.6">
      <c r="A135" s="7" t="s">
        <v>881</v>
      </c>
      <c r="B135">
        <v>1</v>
      </c>
      <c r="C135" s="11">
        <v>962689</v>
      </c>
      <c r="D135">
        <v>8.25</v>
      </c>
      <c r="E135">
        <v>8.25</v>
      </c>
      <c r="F135">
        <f t="shared" si="3"/>
        <v>0</v>
      </c>
    </row>
    <row r="136" spans="1:6" hidden="1" x14ac:dyDescent="0.6">
      <c r="A136" s="7" t="s">
        <v>777</v>
      </c>
      <c r="B136">
        <v>1</v>
      </c>
      <c r="C136" s="11">
        <v>1423340</v>
      </c>
      <c r="D136">
        <v>7.5</v>
      </c>
      <c r="E136">
        <v>7.5</v>
      </c>
      <c r="F136">
        <f t="shared" si="3"/>
        <v>0</v>
      </c>
    </row>
    <row r="137" spans="1:6" hidden="1" x14ac:dyDescent="0.6">
      <c r="A137" s="7" t="s">
        <v>874</v>
      </c>
      <c r="B137">
        <v>4</v>
      </c>
      <c r="C137" s="11">
        <v>2350584</v>
      </c>
      <c r="D137">
        <v>10.199999999999999</v>
      </c>
      <c r="E137">
        <v>8.8000000000000007</v>
      </c>
      <c r="F137">
        <f t="shared" si="3"/>
        <v>1.3999999999999986</v>
      </c>
    </row>
    <row r="138" spans="1:6" hidden="1" x14ac:dyDescent="0.6">
      <c r="A138" s="7" t="s">
        <v>887</v>
      </c>
      <c r="B138">
        <v>2</v>
      </c>
      <c r="C138" s="11">
        <v>939839</v>
      </c>
      <c r="D138">
        <v>9.3000000000000007</v>
      </c>
      <c r="E138">
        <v>8.8000000000000007</v>
      </c>
      <c r="F138">
        <f t="shared" si="3"/>
        <v>0.5</v>
      </c>
    </row>
    <row r="139" spans="1:6" hidden="1" x14ac:dyDescent="0.6">
      <c r="A139" s="7" t="s">
        <v>879</v>
      </c>
      <c r="B139">
        <v>1</v>
      </c>
      <c r="C139" s="11">
        <v>787647</v>
      </c>
      <c r="D139">
        <v>9.1999999999999993</v>
      </c>
      <c r="E139">
        <v>9.1999999999999993</v>
      </c>
      <c r="F139">
        <f t="shared" si="3"/>
        <v>0</v>
      </c>
    </row>
    <row r="140" spans="1:6" hidden="1" x14ac:dyDescent="0.6">
      <c r="A140" s="7" t="s">
        <v>1862</v>
      </c>
      <c r="B140">
        <v>1</v>
      </c>
      <c r="C140" s="11">
        <v>141518.65</v>
      </c>
      <c r="D140">
        <v>9.85</v>
      </c>
      <c r="E140">
        <v>9.85</v>
      </c>
      <c r="F140">
        <f t="shared" si="3"/>
        <v>0</v>
      </c>
    </row>
    <row r="141" spans="1:6" hidden="1" x14ac:dyDescent="0.6">
      <c r="A141" s="7" t="s">
        <v>952</v>
      </c>
      <c r="B141">
        <v>2</v>
      </c>
      <c r="C141" s="11">
        <v>1137090.3999999999</v>
      </c>
      <c r="D141">
        <v>11.5</v>
      </c>
      <c r="E141">
        <v>10.35</v>
      </c>
      <c r="F141">
        <f t="shared" si="3"/>
        <v>1.1500000000000004</v>
      </c>
    </row>
    <row r="142" spans="1:6" hidden="1" x14ac:dyDescent="0.6">
      <c r="A142" s="7" t="s">
        <v>954</v>
      </c>
      <c r="B142">
        <v>8</v>
      </c>
      <c r="C142" s="11">
        <v>2377457</v>
      </c>
      <c r="D142">
        <v>12.1</v>
      </c>
      <c r="E142">
        <v>10.6</v>
      </c>
      <c r="F142">
        <f t="shared" si="3"/>
        <v>1.5</v>
      </c>
    </row>
    <row r="143" spans="1:6" hidden="1" x14ac:dyDescent="0.6">
      <c r="A143" s="7" t="s">
        <v>899</v>
      </c>
      <c r="B143">
        <v>1</v>
      </c>
      <c r="C143" s="11">
        <v>302787.19</v>
      </c>
      <c r="D143">
        <v>13</v>
      </c>
      <c r="E143">
        <v>13</v>
      </c>
      <c r="F143">
        <f t="shared" si="3"/>
        <v>0</v>
      </c>
    </row>
    <row r="144" spans="1:6" hidden="1" x14ac:dyDescent="0.6">
      <c r="A144" s="7" t="s">
        <v>901</v>
      </c>
      <c r="B144">
        <v>1</v>
      </c>
      <c r="C144" s="11">
        <v>386292.4</v>
      </c>
      <c r="D144">
        <v>12.1</v>
      </c>
      <c r="E144">
        <v>12.1</v>
      </c>
      <c r="F144">
        <f t="shared" si="3"/>
        <v>0</v>
      </c>
    </row>
    <row r="145" spans="1:8" hidden="1" x14ac:dyDescent="0.6">
      <c r="A145" s="7" t="s">
        <v>1854</v>
      </c>
      <c r="B145">
        <v>1</v>
      </c>
      <c r="C145" s="11">
        <v>47652.12</v>
      </c>
      <c r="D145">
        <v>9.6999999999999993</v>
      </c>
      <c r="E145">
        <v>9.6999999999999993</v>
      </c>
      <c r="F145">
        <f t="shared" si="3"/>
        <v>0</v>
      </c>
    </row>
    <row r="146" spans="1:8" hidden="1" x14ac:dyDescent="0.6">
      <c r="A146" s="7" t="s">
        <v>1253</v>
      </c>
      <c r="B146">
        <v>1</v>
      </c>
      <c r="C146" s="11">
        <v>73256</v>
      </c>
      <c r="D146">
        <v>8.5</v>
      </c>
      <c r="E146">
        <v>8.5</v>
      </c>
      <c r="F146">
        <f t="shared" si="3"/>
        <v>0</v>
      </c>
    </row>
    <row r="147" spans="1:8" hidden="1" x14ac:dyDescent="0.6">
      <c r="A147" s="7" t="s">
        <v>1246</v>
      </c>
      <c r="B147">
        <v>10</v>
      </c>
      <c r="C147" s="11">
        <v>1750275</v>
      </c>
      <c r="D147">
        <v>8.5</v>
      </c>
      <c r="E147">
        <v>8.5</v>
      </c>
      <c r="F147">
        <f t="shared" si="3"/>
        <v>0</v>
      </c>
    </row>
    <row r="148" spans="1:8" hidden="1" x14ac:dyDescent="0.6">
      <c r="A148" s="7" t="s">
        <v>1263</v>
      </c>
      <c r="B148">
        <v>3</v>
      </c>
      <c r="C148" s="11">
        <v>531090</v>
      </c>
      <c r="D148">
        <v>8.5</v>
      </c>
      <c r="E148">
        <v>8.5</v>
      </c>
      <c r="F148">
        <f t="shared" si="3"/>
        <v>0</v>
      </c>
    </row>
    <row r="149" spans="1:8" hidden="1" x14ac:dyDescent="0.6">
      <c r="A149" s="7" t="s">
        <v>1254</v>
      </c>
      <c r="B149">
        <v>17</v>
      </c>
      <c r="C149" s="11">
        <v>2473569</v>
      </c>
      <c r="D149">
        <v>8.5</v>
      </c>
      <c r="E149">
        <v>8.5</v>
      </c>
      <c r="F149">
        <f t="shared" si="3"/>
        <v>0</v>
      </c>
    </row>
    <row r="150" spans="1:8" x14ac:dyDescent="0.6">
      <c r="A150" s="7" t="s">
        <v>907</v>
      </c>
      <c r="B150">
        <v>36</v>
      </c>
      <c r="C150" s="11">
        <v>4652523.3100000015</v>
      </c>
      <c r="D150">
        <v>14.55</v>
      </c>
      <c r="E150">
        <v>11.5</v>
      </c>
      <c r="F150">
        <f t="shared" si="3"/>
        <v>3.0500000000000007</v>
      </c>
      <c r="G150">
        <f>ROUNDUP(B150*$G$1,0)</f>
        <v>1</v>
      </c>
      <c r="H150" t="s">
        <v>1915</v>
      </c>
    </row>
    <row r="151" spans="1:8" hidden="1" x14ac:dyDescent="0.6">
      <c r="A151" s="7" t="s">
        <v>903</v>
      </c>
      <c r="B151">
        <v>6</v>
      </c>
      <c r="C151" s="11">
        <v>1342995</v>
      </c>
      <c r="D151">
        <v>10.55</v>
      </c>
      <c r="E151">
        <v>9.75</v>
      </c>
      <c r="F151">
        <f t="shared" si="3"/>
        <v>0.80000000000000071</v>
      </c>
    </row>
    <row r="152" spans="1:8" x14ac:dyDescent="0.6">
      <c r="A152" s="7" t="s">
        <v>1135</v>
      </c>
      <c r="B152">
        <v>93</v>
      </c>
      <c r="C152" s="11">
        <v>48026672.910000004</v>
      </c>
      <c r="D152">
        <v>12.6</v>
      </c>
      <c r="E152">
        <v>9.6</v>
      </c>
      <c r="F152">
        <f t="shared" si="3"/>
        <v>3</v>
      </c>
      <c r="G152">
        <f t="shared" ref="G152:G153" si="4">ROUNDUP(B152*$G$1,0)</f>
        <v>2</v>
      </c>
      <c r="H152" t="s">
        <v>1915</v>
      </c>
    </row>
    <row r="153" spans="1:8" x14ac:dyDescent="0.6">
      <c r="A153" s="7" t="s">
        <v>601</v>
      </c>
      <c r="B153">
        <v>127</v>
      </c>
      <c r="C153" s="11">
        <v>55106545.06000001</v>
      </c>
      <c r="D153">
        <v>13.95</v>
      </c>
      <c r="E153">
        <v>10.1</v>
      </c>
      <c r="F153">
        <f t="shared" si="3"/>
        <v>3.8499999999999996</v>
      </c>
      <c r="G153">
        <f t="shared" si="4"/>
        <v>3</v>
      </c>
      <c r="H153" t="s">
        <v>1915</v>
      </c>
    </row>
    <row r="154" spans="1:8" hidden="1" x14ac:dyDescent="0.6">
      <c r="A154" s="7" t="s">
        <v>1267</v>
      </c>
      <c r="B154">
        <v>10</v>
      </c>
      <c r="C154" s="11">
        <v>4458130</v>
      </c>
      <c r="D154">
        <v>11.6</v>
      </c>
      <c r="E154">
        <v>9.6</v>
      </c>
      <c r="F154">
        <f t="shared" si="3"/>
        <v>2</v>
      </c>
    </row>
    <row r="155" spans="1:8" x14ac:dyDescent="0.6">
      <c r="A155" s="7" t="s">
        <v>584</v>
      </c>
      <c r="B155">
        <v>16</v>
      </c>
      <c r="C155" s="11">
        <v>3578674.4799999995</v>
      </c>
      <c r="D155">
        <v>14.55</v>
      </c>
      <c r="E155">
        <v>12.05</v>
      </c>
      <c r="F155">
        <f t="shared" si="3"/>
        <v>2.5</v>
      </c>
      <c r="G155">
        <f>ROUNDUP(B155*$G$1,0)</f>
        <v>1</v>
      </c>
      <c r="H155" t="s">
        <v>1915</v>
      </c>
    </row>
    <row r="156" spans="1:8" hidden="1" x14ac:dyDescent="0.6">
      <c r="A156" s="7" t="s">
        <v>1230</v>
      </c>
      <c r="B156">
        <v>5</v>
      </c>
      <c r="C156" s="11">
        <v>535555.53</v>
      </c>
      <c r="D156">
        <v>13.6</v>
      </c>
      <c r="E156">
        <v>12.6</v>
      </c>
      <c r="F156">
        <f t="shared" si="3"/>
        <v>1</v>
      </c>
    </row>
    <row r="157" spans="1:8" x14ac:dyDescent="0.6">
      <c r="A157" s="7" t="s">
        <v>1032</v>
      </c>
      <c r="B157">
        <v>14</v>
      </c>
      <c r="C157" s="11">
        <v>910833.63</v>
      </c>
      <c r="D157">
        <v>14.45</v>
      </c>
      <c r="E157">
        <v>12.1</v>
      </c>
      <c r="F157">
        <f t="shared" si="3"/>
        <v>2.3499999999999996</v>
      </c>
      <c r="G157">
        <f>ROUNDUP(B157*$G$1,0)</f>
        <v>1</v>
      </c>
      <c r="H157" t="s">
        <v>1915</v>
      </c>
    </row>
    <row r="158" spans="1:8" hidden="1" x14ac:dyDescent="0.6">
      <c r="A158" s="7" t="s">
        <v>563</v>
      </c>
      <c r="B158">
        <v>3</v>
      </c>
      <c r="C158" s="11">
        <v>192119.86</v>
      </c>
      <c r="D158">
        <v>14.5</v>
      </c>
      <c r="E158">
        <v>14.05</v>
      </c>
      <c r="F158">
        <f t="shared" si="3"/>
        <v>0.44999999999999929</v>
      </c>
    </row>
    <row r="159" spans="1:8" hidden="1" x14ac:dyDescent="0.6">
      <c r="A159" s="7" t="s">
        <v>897</v>
      </c>
      <c r="B159">
        <v>1</v>
      </c>
      <c r="C159" s="11">
        <v>37791.300000000003</v>
      </c>
      <c r="D159">
        <v>12.5</v>
      </c>
      <c r="E159">
        <v>12.5</v>
      </c>
      <c r="F159">
        <f t="shared" si="3"/>
        <v>0</v>
      </c>
    </row>
    <row r="160" spans="1:8" hidden="1" x14ac:dyDescent="0.6">
      <c r="A160" s="7" t="s">
        <v>136</v>
      </c>
      <c r="B160">
        <v>1</v>
      </c>
      <c r="C160" s="11">
        <v>59808.95</v>
      </c>
      <c r="D160">
        <v>8.5</v>
      </c>
      <c r="E160">
        <v>8.5</v>
      </c>
      <c r="F160">
        <f t="shared" si="3"/>
        <v>0</v>
      </c>
    </row>
    <row r="161" spans="1:8" hidden="1" x14ac:dyDescent="0.6">
      <c r="A161" s="7" t="s">
        <v>140</v>
      </c>
      <c r="B161">
        <v>6</v>
      </c>
      <c r="C161" s="11">
        <v>145562.9</v>
      </c>
      <c r="D161">
        <v>8.15</v>
      </c>
      <c r="E161">
        <v>8</v>
      </c>
      <c r="F161">
        <f t="shared" si="3"/>
        <v>0.15000000000000036</v>
      </c>
    </row>
    <row r="162" spans="1:8" hidden="1" x14ac:dyDescent="0.6">
      <c r="A162" s="7" t="s">
        <v>242</v>
      </c>
      <c r="B162">
        <v>1</v>
      </c>
      <c r="C162" s="11">
        <v>558504.4</v>
      </c>
      <c r="D162">
        <v>7.6</v>
      </c>
      <c r="E162">
        <v>7.6</v>
      </c>
      <c r="F162">
        <f t="shared" si="3"/>
        <v>0</v>
      </c>
    </row>
    <row r="163" spans="1:8" hidden="1" x14ac:dyDescent="0.6">
      <c r="A163" s="7" t="s">
        <v>240</v>
      </c>
      <c r="B163">
        <v>5</v>
      </c>
      <c r="C163" s="11">
        <v>4418663.08</v>
      </c>
      <c r="D163">
        <v>7.55</v>
      </c>
      <c r="E163">
        <v>7.55</v>
      </c>
      <c r="F163">
        <f t="shared" si="3"/>
        <v>0</v>
      </c>
    </row>
    <row r="164" spans="1:8" hidden="1" x14ac:dyDescent="0.6">
      <c r="A164" s="7" t="s">
        <v>231</v>
      </c>
      <c r="B164">
        <v>2</v>
      </c>
      <c r="C164" s="11">
        <v>377177.73</v>
      </c>
      <c r="D164">
        <v>7.65</v>
      </c>
      <c r="E164">
        <v>7.65</v>
      </c>
      <c r="F164">
        <f t="shared" si="3"/>
        <v>0</v>
      </c>
    </row>
    <row r="165" spans="1:8" hidden="1" x14ac:dyDescent="0.6">
      <c r="A165" s="7" t="s">
        <v>216</v>
      </c>
      <c r="B165">
        <v>1</v>
      </c>
      <c r="C165" s="11">
        <v>1465051.67</v>
      </c>
      <c r="D165">
        <v>7.65</v>
      </c>
      <c r="E165">
        <v>7.65</v>
      </c>
      <c r="F165">
        <f t="shared" si="3"/>
        <v>0</v>
      </c>
    </row>
    <row r="166" spans="1:8" hidden="1" x14ac:dyDescent="0.6">
      <c r="A166" s="7" t="s">
        <v>248</v>
      </c>
      <c r="B166">
        <v>4</v>
      </c>
      <c r="C166" s="11">
        <v>6407821.1799999997</v>
      </c>
      <c r="D166">
        <v>7.75</v>
      </c>
      <c r="E166">
        <v>7.75</v>
      </c>
      <c r="F166">
        <f t="shared" si="3"/>
        <v>0</v>
      </c>
    </row>
    <row r="167" spans="1:8" hidden="1" x14ac:dyDescent="0.6">
      <c r="A167" s="7" t="s">
        <v>234</v>
      </c>
      <c r="B167">
        <v>10</v>
      </c>
      <c r="C167" s="11">
        <v>5430580</v>
      </c>
      <c r="D167">
        <v>9.6</v>
      </c>
      <c r="E167">
        <v>7.6</v>
      </c>
      <c r="F167">
        <f t="shared" si="3"/>
        <v>2</v>
      </c>
    </row>
    <row r="168" spans="1:8" x14ac:dyDescent="0.6">
      <c r="A168" s="7" t="s">
        <v>218</v>
      </c>
      <c r="B168">
        <v>16</v>
      </c>
      <c r="C168" s="11">
        <v>7698176.1899999985</v>
      </c>
      <c r="D168">
        <v>9.6999999999999993</v>
      </c>
      <c r="E168">
        <v>7.6</v>
      </c>
      <c r="F168">
        <f t="shared" si="3"/>
        <v>2.0999999999999996</v>
      </c>
      <c r="G168">
        <f>ROUNDUP(B168*$G$1,0)</f>
        <v>1</v>
      </c>
      <c r="H168" t="s">
        <v>1915</v>
      </c>
    </row>
    <row r="169" spans="1:8" hidden="1" x14ac:dyDescent="0.6">
      <c r="A169" s="7" t="s">
        <v>207</v>
      </c>
      <c r="B169">
        <v>9</v>
      </c>
      <c r="C169" s="11">
        <v>4571106.78</v>
      </c>
      <c r="D169">
        <v>7.7</v>
      </c>
      <c r="E169">
        <v>7.7</v>
      </c>
      <c r="F169">
        <f t="shared" si="3"/>
        <v>0</v>
      </c>
    </row>
    <row r="170" spans="1:8" hidden="1" x14ac:dyDescent="0.6">
      <c r="A170" s="7" t="s">
        <v>202</v>
      </c>
      <c r="B170">
        <v>1</v>
      </c>
      <c r="C170" s="11">
        <v>26741252.239999998</v>
      </c>
      <c r="D170">
        <v>8.0500000000000007</v>
      </c>
      <c r="E170">
        <v>8.0500000000000007</v>
      </c>
      <c r="F170">
        <f t="shared" si="3"/>
        <v>0</v>
      </c>
    </row>
    <row r="171" spans="1:8" hidden="1" x14ac:dyDescent="0.6">
      <c r="A171" s="7" t="s">
        <v>244</v>
      </c>
      <c r="B171">
        <v>6</v>
      </c>
      <c r="C171" s="11">
        <v>4980648.6400000006</v>
      </c>
      <c r="D171">
        <v>7.8</v>
      </c>
      <c r="E171">
        <v>7.8</v>
      </c>
      <c r="F171">
        <f t="shared" si="3"/>
        <v>0</v>
      </c>
    </row>
    <row r="172" spans="1:8" hidden="1" x14ac:dyDescent="0.6">
      <c r="A172" s="7" t="s">
        <v>185</v>
      </c>
      <c r="B172">
        <v>1</v>
      </c>
      <c r="C172" s="11">
        <v>266017</v>
      </c>
      <c r="D172">
        <v>8.3000000000000007</v>
      </c>
      <c r="E172">
        <v>8.3000000000000007</v>
      </c>
      <c r="F172">
        <f t="shared" si="3"/>
        <v>0</v>
      </c>
    </row>
    <row r="173" spans="1:8" hidden="1" x14ac:dyDescent="0.6">
      <c r="A173" s="7" t="s">
        <v>189</v>
      </c>
      <c r="B173">
        <v>11</v>
      </c>
      <c r="C173" s="11">
        <v>2365097.27</v>
      </c>
      <c r="D173">
        <v>7.8</v>
      </c>
      <c r="E173">
        <v>7.8</v>
      </c>
      <c r="F173">
        <f t="shared" si="3"/>
        <v>0</v>
      </c>
    </row>
    <row r="174" spans="1:8" hidden="1" x14ac:dyDescent="0.6">
      <c r="A174" s="7" t="s">
        <v>147</v>
      </c>
      <c r="B174">
        <v>1</v>
      </c>
      <c r="C174" s="11">
        <v>875203.98</v>
      </c>
      <c r="D174">
        <v>7.75</v>
      </c>
      <c r="E174">
        <v>7.75</v>
      </c>
      <c r="F174">
        <f t="shared" si="3"/>
        <v>0</v>
      </c>
    </row>
    <row r="175" spans="1:8" hidden="1" x14ac:dyDescent="0.6">
      <c r="A175" s="7" t="s">
        <v>155</v>
      </c>
      <c r="B175">
        <v>3</v>
      </c>
      <c r="C175" s="11">
        <v>787374.1100000001</v>
      </c>
      <c r="D175">
        <v>8.5500000000000007</v>
      </c>
      <c r="E175">
        <v>8.3000000000000007</v>
      </c>
      <c r="F175">
        <f t="shared" si="3"/>
        <v>0.25</v>
      </c>
    </row>
    <row r="176" spans="1:8" hidden="1" x14ac:dyDescent="0.6">
      <c r="A176" s="7" t="s">
        <v>257</v>
      </c>
      <c r="B176">
        <v>1</v>
      </c>
      <c r="C176" s="11">
        <v>122737.23</v>
      </c>
      <c r="D176">
        <v>11.05</v>
      </c>
      <c r="E176">
        <v>11.05</v>
      </c>
      <c r="F176">
        <f t="shared" si="3"/>
        <v>0</v>
      </c>
    </row>
    <row r="177" spans="1:8" hidden="1" x14ac:dyDescent="0.6">
      <c r="A177" s="7" t="s">
        <v>255</v>
      </c>
      <c r="B177">
        <v>1</v>
      </c>
      <c r="C177" s="11">
        <v>68837.38</v>
      </c>
      <c r="D177">
        <v>11.3</v>
      </c>
      <c r="E177">
        <v>11.3</v>
      </c>
      <c r="F177">
        <f t="shared" si="3"/>
        <v>0</v>
      </c>
    </row>
    <row r="178" spans="1:8" hidden="1" x14ac:dyDescent="0.6">
      <c r="A178" s="7" t="s">
        <v>205</v>
      </c>
      <c r="B178">
        <v>1</v>
      </c>
      <c r="C178" s="11">
        <v>418218.12</v>
      </c>
      <c r="D178">
        <v>7.85</v>
      </c>
      <c r="E178">
        <v>7.85</v>
      </c>
      <c r="F178">
        <f t="shared" si="3"/>
        <v>0</v>
      </c>
    </row>
    <row r="179" spans="1:8" x14ac:dyDescent="0.6">
      <c r="A179" s="7" t="s">
        <v>159</v>
      </c>
      <c r="B179">
        <v>23</v>
      </c>
      <c r="C179" s="11">
        <v>590708.54</v>
      </c>
      <c r="D179">
        <v>9.6999999999999993</v>
      </c>
      <c r="E179">
        <v>7.55</v>
      </c>
      <c r="F179">
        <f t="shared" si="3"/>
        <v>2.1499999999999995</v>
      </c>
      <c r="G179">
        <f>ROUNDUP(B179*$G$1,0)</f>
        <v>1</v>
      </c>
      <c r="H179" t="s">
        <v>1915</v>
      </c>
    </row>
    <row r="180" spans="1:8" hidden="1" x14ac:dyDescent="0.6">
      <c r="A180" s="7" t="s">
        <v>201</v>
      </c>
      <c r="B180">
        <v>1</v>
      </c>
      <c r="C180" s="11">
        <v>620038.82999999996</v>
      </c>
      <c r="D180">
        <v>7.8</v>
      </c>
      <c r="E180">
        <v>7.8</v>
      </c>
      <c r="F180">
        <f t="shared" si="3"/>
        <v>0</v>
      </c>
    </row>
    <row r="181" spans="1:8" hidden="1" x14ac:dyDescent="0.6">
      <c r="A181" s="7" t="s">
        <v>253</v>
      </c>
      <c r="B181">
        <v>1</v>
      </c>
      <c r="C181" s="11">
        <v>91450.46</v>
      </c>
      <c r="D181">
        <v>8.0500000000000007</v>
      </c>
      <c r="E181">
        <v>8.0500000000000007</v>
      </c>
      <c r="F181">
        <f t="shared" si="3"/>
        <v>0</v>
      </c>
    </row>
    <row r="182" spans="1:8" hidden="1" x14ac:dyDescent="0.6">
      <c r="A182" s="7" t="s">
        <v>71</v>
      </c>
      <c r="B182">
        <v>1</v>
      </c>
      <c r="C182" s="11">
        <v>568721</v>
      </c>
      <c r="D182">
        <v>5.95</v>
      </c>
      <c r="E182">
        <v>5.95</v>
      </c>
      <c r="F182">
        <f t="shared" si="3"/>
        <v>0</v>
      </c>
    </row>
    <row r="183" spans="1:8" hidden="1" x14ac:dyDescent="0.6">
      <c r="A183" s="7" t="s">
        <v>133</v>
      </c>
      <c r="B183">
        <v>1</v>
      </c>
      <c r="C183" s="11">
        <v>171502</v>
      </c>
      <c r="D183">
        <v>5.95</v>
      </c>
      <c r="E183">
        <v>5.95</v>
      </c>
      <c r="F183">
        <f t="shared" si="3"/>
        <v>0</v>
      </c>
    </row>
    <row r="184" spans="1:8" hidden="1" x14ac:dyDescent="0.6">
      <c r="A184" s="7" t="s">
        <v>106</v>
      </c>
      <c r="B184">
        <v>3</v>
      </c>
      <c r="C184" s="11">
        <v>1187104</v>
      </c>
      <c r="D184">
        <v>5.5</v>
      </c>
      <c r="E184">
        <v>5.5</v>
      </c>
      <c r="F184">
        <f t="shared" si="3"/>
        <v>0</v>
      </c>
    </row>
    <row r="185" spans="1:8" hidden="1" x14ac:dyDescent="0.6">
      <c r="A185" s="7" t="s">
        <v>107</v>
      </c>
      <c r="B185">
        <v>3</v>
      </c>
      <c r="C185" s="11">
        <v>1372791</v>
      </c>
      <c r="D185">
        <v>5.5</v>
      </c>
      <c r="E185">
        <v>5.5</v>
      </c>
      <c r="F185">
        <f t="shared" si="3"/>
        <v>0</v>
      </c>
    </row>
    <row r="186" spans="1:8" hidden="1" x14ac:dyDescent="0.6">
      <c r="A186" s="7" t="s">
        <v>1867</v>
      </c>
      <c r="B186">
        <v>1813</v>
      </c>
      <c r="C186" s="11">
        <v>890419112.28000128</v>
      </c>
      <c r="D186">
        <v>14.75</v>
      </c>
      <c r="E186">
        <v>5.45</v>
      </c>
    </row>
  </sheetData>
  <autoFilter ref="A3:F186" xr:uid="{951E39C0-7FCC-41A4-A0B2-8B49760C0EAD}">
    <filterColumn colId="5">
      <customFilters>
        <customFilter operator="greaterThan" val="2"/>
      </customFilters>
    </filterColumn>
  </autoFilter>
  <pageMargins left="0.7" right="0.7" top="0.75" bottom="0.75" header="0.3" footer="0.3"/>
  <pageSetup orientation="portrait" r:id="rId2"/>
  <drawing r:id="rId3"/>
  <legacyDrawing r:id="rId4"/>
  <oleObjects>
    <mc:AlternateContent xmlns:mc="http://schemas.openxmlformats.org/markup-compatibility/2006">
      <mc:Choice Requires="x14">
        <oleObject progId="Packager Shell Object" dvAspect="DVASPECT_ICON" shapeId="9217" r:id="rId5">
          <objectPr defaultSize="0" autoPict="0" r:id="rId6">
            <anchor moveWithCells="1">
              <from>
                <xdr:col>8</xdr:col>
                <xdr:colOff>0</xdr:colOff>
                <xdr:row>3</xdr:row>
                <xdr:rowOff>0</xdr:rowOff>
              </from>
              <to>
                <xdr:col>8</xdr:col>
                <xdr:colOff>464820</xdr:colOff>
                <xdr:row>7</xdr:row>
                <xdr:rowOff>350520</xdr:rowOff>
              </to>
            </anchor>
          </objectPr>
        </oleObject>
      </mc:Choice>
      <mc:Fallback>
        <oleObject progId="Packager Shell Object" dvAspect="DVASPECT_ICON" shapeId="9217" r:id="rId5"/>
      </mc:Fallback>
    </mc:AlternateContent>
    <mc:AlternateContent xmlns:mc="http://schemas.openxmlformats.org/markup-compatibility/2006">
      <mc:Choice Requires="x14">
        <oleObject progId="Packager Shell Object" dvAspect="DVASPECT_ICON" shapeId="9218" r:id="rId7">
          <objectPr defaultSize="0" autoPict="0" r:id="rId8">
            <anchor moveWithCells="1">
              <from>
                <xdr:col>8</xdr:col>
                <xdr:colOff>0</xdr:colOff>
                <xdr:row>96</xdr:row>
                <xdr:rowOff>0</xdr:rowOff>
              </from>
              <to>
                <xdr:col>8</xdr:col>
                <xdr:colOff>464820</xdr:colOff>
                <xdr:row>96</xdr:row>
                <xdr:rowOff>350520</xdr:rowOff>
              </to>
            </anchor>
          </objectPr>
        </oleObject>
      </mc:Choice>
      <mc:Fallback>
        <oleObject progId="Packager Shell Object" dvAspect="DVASPECT_ICON" shapeId="9218" r:id="rId7"/>
      </mc:Fallback>
    </mc:AlternateContent>
    <mc:AlternateContent xmlns:mc="http://schemas.openxmlformats.org/markup-compatibility/2006">
      <mc:Choice Requires="x14">
        <oleObject progId="Packager Shell Object" dvAspect="DVASPECT_ICON" shapeId="9219" r:id="rId9">
          <objectPr defaultSize="0" autoPict="0" r:id="rId8">
            <anchor moveWithCells="1">
              <from>
                <xdr:col>8</xdr:col>
                <xdr:colOff>1013460</xdr:colOff>
                <xdr:row>95</xdr:row>
                <xdr:rowOff>388620</xdr:rowOff>
              </from>
              <to>
                <xdr:col>9</xdr:col>
                <xdr:colOff>137160</xdr:colOff>
                <xdr:row>96</xdr:row>
                <xdr:rowOff>342900</xdr:rowOff>
              </to>
            </anchor>
          </objectPr>
        </oleObject>
      </mc:Choice>
      <mc:Fallback>
        <oleObject progId="Packager Shell Object" dvAspect="DVASPECT_ICON" shapeId="9219" r:id="rId9"/>
      </mc:Fallback>
    </mc:AlternateContent>
    <mc:AlternateContent xmlns:mc="http://schemas.openxmlformats.org/markup-compatibility/2006">
      <mc:Choice Requires="x14">
        <oleObject progId="Packager Shell Object" dvAspect="DVASPECT_ICON" shapeId="9220" r:id="rId10">
          <objectPr defaultSize="0" autoPict="0" r:id="rId8">
            <anchor moveWithCells="1">
              <from>
                <xdr:col>8</xdr:col>
                <xdr:colOff>510540</xdr:colOff>
                <xdr:row>95</xdr:row>
                <xdr:rowOff>381000</xdr:rowOff>
              </from>
              <to>
                <xdr:col>8</xdr:col>
                <xdr:colOff>975360</xdr:colOff>
                <xdr:row>96</xdr:row>
                <xdr:rowOff>335280</xdr:rowOff>
              </to>
            </anchor>
          </objectPr>
        </oleObject>
      </mc:Choice>
      <mc:Fallback>
        <oleObject progId="Packager Shell Object" dvAspect="DVASPECT_ICON" shapeId="9220" r:id="rId10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E239D-FB37-4DA8-B174-934028554D88}">
  <dimension ref="A1:AJ6"/>
  <sheetViews>
    <sheetView workbookViewId="0">
      <selection activeCell="A3" sqref="A3:AJ6"/>
    </sheetView>
  </sheetViews>
  <sheetFormatPr defaultRowHeight="31.2" x14ac:dyDescent="0.6"/>
  <cols>
    <col min="1" max="1" width="12.94921875" bestFit="1" customWidth="1"/>
    <col min="2" max="2" width="27.69921875" bestFit="1" customWidth="1"/>
    <col min="3" max="3" width="18.84765625" bestFit="1" customWidth="1"/>
    <col min="4" max="4" width="29.34765625" bestFit="1" customWidth="1"/>
    <col min="5" max="5" width="8.84765625" bestFit="1" customWidth="1"/>
    <col min="6" max="6" width="8.94921875" bestFit="1" customWidth="1"/>
    <col min="7" max="7" width="14.94921875" bestFit="1" customWidth="1"/>
    <col min="8" max="8" width="13.94921875" bestFit="1" customWidth="1"/>
    <col min="9" max="9" width="10.69921875" bestFit="1" customWidth="1"/>
    <col min="10" max="10" width="15.25" bestFit="1" customWidth="1"/>
    <col min="11" max="11" width="14.796875" bestFit="1" customWidth="1"/>
    <col min="12" max="12" width="10.44921875" bestFit="1" customWidth="1"/>
    <col min="13" max="18" width="8.84765625" bestFit="1" customWidth="1"/>
    <col min="19" max="19" width="11.09765625" bestFit="1" customWidth="1"/>
    <col min="20" max="20" width="17.5" bestFit="1" customWidth="1"/>
    <col min="21" max="21" width="18.09765625" bestFit="1" customWidth="1"/>
    <col min="22" max="22" width="10.69921875" bestFit="1" customWidth="1"/>
    <col min="23" max="23" width="15.75" bestFit="1" customWidth="1"/>
    <col min="24" max="24" width="11" bestFit="1" customWidth="1"/>
    <col min="25" max="25" width="8.84765625" bestFit="1" customWidth="1"/>
    <col min="26" max="26" width="11.34765625" bestFit="1" customWidth="1"/>
    <col min="27" max="27" width="17.25" bestFit="1" customWidth="1"/>
    <col min="28" max="28" width="8.84765625" bestFit="1" customWidth="1"/>
    <col min="29" max="29" width="9.94921875" bestFit="1" customWidth="1"/>
    <col min="30" max="30" width="15.69921875" bestFit="1" customWidth="1"/>
    <col min="31" max="31" width="18.796875" bestFit="1" customWidth="1"/>
    <col min="32" max="32" width="15.75" bestFit="1" customWidth="1"/>
    <col min="33" max="33" width="11.34765625" bestFit="1" customWidth="1"/>
    <col min="34" max="34" width="10.19921875" bestFit="1" customWidth="1"/>
    <col min="35" max="35" width="23.046875" bestFit="1" customWidth="1"/>
    <col min="36" max="36" width="8.84765625" bestFit="1" customWidth="1"/>
  </cols>
  <sheetData>
    <row r="1" spans="1:36" x14ac:dyDescent="0.6">
      <c r="A1" s="5" t="s">
        <v>1929</v>
      </c>
    </row>
    <row r="3" spans="1:36" x14ac:dyDescent="0.6">
      <c r="A3" t="s">
        <v>32</v>
      </c>
      <c r="B3" t="s">
        <v>33</v>
      </c>
      <c r="C3" t="s">
        <v>34</v>
      </c>
      <c r="D3" t="s">
        <v>35</v>
      </c>
      <c r="E3" t="s">
        <v>36</v>
      </c>
      <c r="F3" t="s">
        <v>1865</v>
      </c>
      <c r="G3" t="s">
        <v>38</v>
      </c>
      <c r="H3" t="s">
        <v>39</v>
      </c>
      <c r="I3" t="s">
        <v>1916</v>
      </c>
      <c r="J3" t="s">
        <v>1917</v>
      </c>
      <c r="K3" t="s">
        <v>1928</v>
      </c>
      <c r="L3" t="s">
        <v>41</v>
      </c>
      <c r="M3" t="s">
        <v>42</v>
      </c>
      <c r="N3" t="s">
        <v>1909</v>
      </c>
      <c r="O3" t="s">
        <v>1910</v>
      </c>
      <c r="P3" t="s">
        <v>43</v>
      </c>
      <c r="Q3" t="s">
        <v>44</v>
      </c>
      <c r="R3" t="s">
        <v>45</v>
      </c>
      <c r="S3" t="s">
        <v>46</v>
      </c>
      <c r="T3" t="s">
        <v>47</v>
      </c>
      <c r="U3" t="s">
        <v>48</v>
      </c>
      <c r="V3" t="s">
        <v>49</v>
      </c>
      <c r="W3" t="s">
        <v>50</v>
      </c>
      <c r="X3" t="s">
        <v>51</v>
      </c>
      <c r="Y3" t="s">
        <v>52</v>
      </c>
      <c r="Z3" t="s">
        <v>53</v>
      </c>
      <c r="AA3" t="s">
        <v>54</v>
      </c>
      <c r="AB3" t="s">
        <v>55</v>
      </c>
      <c r="AC3" t="s">
        <v>56</v>
      </c>
      <c r="AD3" t="s">
        <v>57</v>
      </c>
      <c r="AE3" t="s">
        <v>58</v>
      </c>
      <c r="AF3" t="s">
        <v>59</v>
      </c>
      <c r="AG3" t="s">
        <v>60</v>
      </c>
      <c r="AH3" t="s">
        <v>61</v>
      </c>
      <c r="AI3" t="s">
        <v>62</v>
      </c>
      <c r="AJ3" t="s">
        <v>1868</v>
      </c>
    </row>
    <row r="4" spans="1:36" x14ac:dyDescent="0.6">
      <c r="A4">
        <v>35386806590</v>
      </c>
      <c r="B4" t="s">
        <v>144</v>
      </c>
      <c r="C4">
        <v>86013139166</v>
      </c>
      <c r="D4" t="s">
        <v>145</v>
      </c>
      <c r="E4">
        <v>295000</v>
      </c>
      <c r="F4">
        <v>12.55</v>
      </c>
      <c r="G4">
        <v>0</v>
      </c>
      <c r="H4">
        <v>184416.49</v>
      </c>
      <c r="I4">
        <v>184416.49</v>
      </c>
      <c r="J4">
        <v>26.68448704963102</v>
      </c>
      <c r="K4">
        <v>184416.49</v>
      </c>
      <c r="L4" s="4">
        <v>42346</v>
      </c>
      <c r="M4">
        <v>60</v>
      </c>
      <c r="N4">
        <v>33</v>
      </c>
      <c r="O4">
        <v>27</v>
      </c>
      <c r="P4">
        <v>5</v>
      </c>
      <c r="Q4">
        <v>5</v>
      </c>
      <c r="R4">
        <v>801</v>
      </c>
      <c r="S4" t="s">
        <v>73</v>
      </c>
      <c r="T4">
        <v>0</v>
      </c>
      <c r="U4">
        <v>6911</v>
      </c>
      <c r="V4" s="4">
        <v>43256</v>
      </c>
      <c r="W4">
        <v>0</v>
      </c>
      <c r="X4">
        <v>133380.29</v>
      </c>
      <c r="Y4" t="s">
        <v>75</v>
      </c>
      <c r="AA4">
        <v>5</v>
      </c>
      <c r="AB4" t="s">
        <v>138</v>
      </c>
      <c r="AC4" s="4">
        <v>43830</v>
      </c>
      <c r="AD4" t="s">
        <v>146</v>
      </c>
      <c r="AE4">
        <v>184416.49</v>
      </c>
      <c r="AF4" s="4">
        <v>40001</v>
      </c>
      <c r="AJ4" t="s">
        <v>76</v>
      </c>
    </row>
    <row r="5" spans="1:36" x14ac:dyDescent="0.6">
      <c r="A5">
        <v>37350856865</v>
      </c>
      <c r="B5" t="s">
        <v>1854</v>
      </c>
      <c r="C5">
        <v>90017762110</v>
      </c>
      <c r="D5" t="s">
        <v>1855</v>
      </c>
      <c r="E5">
        <v>50000</v>
      </c>
      <c r="F5">
        <v>9.6999999999999993</v>
      </c>
      <c r="G5">
        <v>0</v>
      </c>
      <c r="H5">
        <v>47652.12</v>
      </c>
      <c r="I5">
        <v>47652.12</v>
      </c>
      <c r="J5">
        <v>39.545327800829881</v>
      </c>
      <c r="K5">
        <v>47652.12</v>
      </c>
      <c r="L5" s="4">
        <v>43077</v>
      </c>
      <c r="M5">
        <v>51</v>
      </c>
      <c r="N5">
        <v>11</v>
      </c>
      <c r="O5">
        <v>40</v>
      </c>
      <c r="P5">
        <v>6</v>
      </c>
      <c r="Q5">
        <v>6</v>
      </c>
      <c r="R5">
        <v>802</v>
      </c>
      <c r="S5" t="s">
        <v>73</v>
      </c>
      <c r="T5">
        <v>5018</v>
      </c>
      <c r="U5">
        <v>1205</v>
      </c>
      <c r="V5" s="4">
        <v>43235</v>
      </c>
      <c r="W5">
        <v>1739</v>
      </c>
      <c r="X5">
        <v>30186.57</v>
      </c>
      <c r="Y5" t="s">
        <v>75</v>
      </c>
      <c r="AA5">
        <v>6</v>
      </c>
      <c r="AB5" t="s">
        <v>138</v>
      </c>
      <c r="AC5" s="4">
        <v>43964</v>
      </c>
      <c r="AD5" t="s">
        <v>75</v>
      </c>
      <c r="AE5">
        <v>0</v>
      </c>
      <c r="AF5" t="s">
        <v>74</v>
      </c>
      <c r="AG5" t="s">
        <v>173</v>
      </c>
      <c r="AH5" s="4">
        <v>43386</v>
      </c>
      <c r="AI5">
        <v>501</v>
      </c>
      <c r="AJ5" t="s">
        <v>76</v>
      </c>
    </row>
    <row r="6" spans="1:36" x14ac:dyDescent="0.6">
      <c r="A6">
        <v>37723099164</v>
      </c>
      <c r="B6" t="s">
        <v>1384</v>
      </c>
      <c r="C6">
        <v>89295235717</v>
      </c>
      <c r="D6" t="s">
        <v>1860</v>
      </c>
      <c r="E6">
        <v>109000</v>
      </c>
      <c r="F6">
        <v>10.25</v>
      </c>
      <c r="G6">
        <v>49210.75</v>
      </c>
      <c r="H6">
        <v>60933.75</v>
      </c>
      <c r="I6">
        <v>11723</v>
      </c>
      <c r="J6">
        <v>4.2382501807664497</v>
      </c>
      <c r="K6">
        <v>11723</v>
      </c>
      <c r="L6" s="4">
        <v>43249</v>
      </c>
      <c r="M6">
        <v>0</v>
      </c>
      <c r="N6">
        <v>0</v>
      </c>
      <c r="O6">
        <v>0</v>
      </c>
      <c r="P6">
        <v>3</v>
      </c>
      <c r="Q6">
        <v>3</v>
      </c>
      <c r="R6">
        <v>703</v>
      </c>
      <c r="S6" t="s">
        <v>73</v>
      </c>
      <c r="T6">
        <v>5018</v>
      </c>
      <c r="U6">
        <v>2766</v>
      </c>
      <c r="V6" s="4">
        <v>44591</v>
      </c>
      <c r="W6">
        <v>0</v>
      </c>
      <c r="X6">
        <v>0</v>
      </c>
      <c r="Y6" t="s">
        <v>75</v>
      </c>
      <c r="AA6">
        <v>2</v>
      </c>
      <c r="AB6" t="s">
        <v>75</v>
      </c>
      <c r="AC6" t="s">
        <v>74</v>
      </c>
      <c r="AD6" t="s">
        <v>75</v>
      </c>
      <c r="AE6">
        <v>0</v>
      </c>
      <c r="AF6" t="s">
        <v>74</v>
      </c>
      <c r="AG6" t="s">
        <v>422</v>
      </c>
      <c r="AH6" s="4">
        <v>44651</v>
      </c>
      <c r="AI6">
        <v>703</v>
      </c>
      <c r="AJ6" t="s">
        <v>76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9D819-2B13-4313-9C29-8F6223A1CFFF}">
  <dimension ref="A3:E10"/>
  <sheetViews>
    <sheetView workbookViewId="0">
      <selection activeCell="C9" sqref="C9"/>
    </sheetView>
  </sheetViews>
  <sheetFormatPr defaultRowHeight="31.2" x14ac:dyDescent="0.6"/>
  <cols>
    <col min="1" max="1" width="10.94921875" bestFit="1" customWidth="1"/>
    <col min="2" max="2" width="15.25" bestFit="1" customWidth="1"/>
    <col min="3" max="3" width="5.69921875" bestFit="1" customWidth="1"/>
    <col min="4" max="4" width="11.6484375" customWidth="1"/>
  </cols>
  <sheetData>
    <row r="3" spans="1:5" x14ac:dyDescent="0.6">
      <c r="A3" s="6" t="s">
        <v>1868</v>
      </c>
      <c r="B3" s="6" t="s">
        <v>1917</v>
      </c>
      <c r="C3" t="s">
        <v>1881</v>
      </c>
      <c r="D3" t="s">
        <v>1879</v>
      </c>
    </row>
    <row r="4" spans="1:5" x14ac:dyDescent="0.6">
      <c r="A4" t="s">
        <v>76</v>
      </c>
      <c r="B4" s="16" t="s">
        <v>1918</v>
      </c>
      <c r="C4">
        <v>1578</v>
      </c>
      <c r="D4">
        <v>872869571.41000211</v>
      </c>
      <c r="E4" t="s">
        <v>1923</v>
      </c>
    </row>
    <row r="5" spans="1:5" x14ac:dyDescent="0.6">
      <c r="B5" s="16" t="s">
        <v>1919</v>
      </c>
      <c r="C5">
        <v>55</v>
      </c>
      <c r="D5">
        <v>8223893.3500000024</v>
      </c>
      <c r="E5" t="s">
        <v>1924</v>
      </c>
    </row>
    <row r="6" spans="1:5" x14ac:dyDescent="0.6">
      <c r="B6" s="16" t="s">
        <v>1920</v>
      </c>
      <c r="C6">
        <v>14</v>
      </c>
      <c r="D6">
        <v>2933644.98</v>
      </c>
      <c r="E6" t="s">
        <v>1925</v>
      </c>
    </row>
    <row r="7" spans="1:5" x14ac:dyDescent="0.6">
      <c r="B7" s="16" t="s">
        <v>1921</v>
      </c>
      <c r="C7">
        <v>8</v>
      </c>
      <c r="D7">
        <v>195083.41999999998</v>
      </c>
      <c r="E7" t="s">
        <v>1926</v>
      </c>
    </row>
    <row r="8" spans="1:5" x14ac:dyDescent="0.6">
      <c r="B8" s="17" t="s">
        <v>1922</v>
      </c>
      <c r="C8" s="9">
        <v>3</v>
      </c>
      <c r="D8" s="9">
        <v>293002.36</v>
      </c>
      <c r="E8" s="9" t="s">
        <v>139</v>
      </c>
    </row>
    <row r="9" spans="1:5" x14ac:dyDescent="0.6">
      <c r="A9" t="s">
        <v>1927</v>
      </c>
      <c r="C9">
        <v>1658</v>
      </c>
      <c r="D9">
        <v>884515195.52000237</v>
      </c>
    </row>
    <row r="10" spans="1:5" x14ac:dyDescent="0.6">
      <c r="A10" t="s">
        <v>1867</v>
      </c>
      <c r="C10">
        <v>1658</v>
      </c>
      <c r="D10">
        <v>884515195.52000237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2B76C-A620-4AC7-A2C8-D3C8C7F0C5E9}">
  <dimension ref="A1:F9"/>
  <sheetViews>
    <sheetView workbookViewId="0">
      <selection activeCell="F7" sqref="F7"/>
    </sheetView>
  </sheetViews>
  <sheetFormatPr defaultRowHeight="31.2" x14ac:dyDescent="0.6"/>
  <cols>
    <col min="1" max="1" width="19.44921875" bestFit="1" customWidth="1"/>
    <col min="2" max="2" width="14" bestFit="1" customWidth="1"/>
    <col min="3" max="5" width="4.25" bestFit="1" customWidth="1"/>
    <col min="6" max="6" width="10.19921875" bestFit="1" customWidth="1"/>
  </cols>
  <sheetData>
    <row r="1" spans="1:6" x14ac:dyDescent="0.6">
      <c r="A1" s="6" t="s">
        <v>1868</v>
      </c>
      <c r="B1" t="s">
        <v>139</v>
      </c>
    </row>
    <row r="3" spans="1:6" x14ac:dyDescent="0.6">
      <c r="A3" s="6" t="s">
        <v>1870</v>
      </c>
      <c r="B3" s="6" t="s">
        <v>1869</v>
      </c>
    </row>
    <row r="4" spans="1:6" x14ac:dyDescent="0.6">
      <c r="A4" s="6" t="s">
        <v>1866</v>
      </c>
      <c r="B4" t="s">
        <v>1953</v>
      </c>
      <c r="C4" t="s">
        <v>1950</v>
      </c>
      <c r="D4" t="s">
        <v>1951</v>
      </c>
      <c r="E4" t="s">
        <v>1952</v>
      </c>
      <c r="F4" t="s">
        <v>1867</v>
      </c>
    </row>
    <row r="5" spans="1:6" x14ac:dyDescent="0.6">
      <c r="A5" s="7" t="s">
        <v>1946</v>
      </c>
      <c r="C5">
        <v>1</v>
      </c>
      <c r="D5">
        <v>2</v>
      </c>
      <c r="E5">
        <v>1</v>
      </c>
      <c r="F5">
        <v>4</v>
      </c>
    </row>
    <row r="6" spans="1:6" x14ac:dyDescent="0.6">
      <c r="A6" s="7" t="s">
        <v>1947</v>
      </c>
      <c r="E6">
        <v>1</v>
      </c>
      <c r="F6">
        <v>1</v>
      </c>
    </row>
    <row r="7" spans="1:6" x14ac:dyDescent="0.6">
      <c r="A7" s="7" t="s">
        <v>1948</v>
      </c>
      <c r="B7">
        <v>19</v>
      </c>
      <c r="C7">
        <v>27</v>
      </c>
      <c r="D7">
        <v>43</v>
      </c>
      <c r="E7">
        <v>40</v>
      </c>
      <c r="F7">
        <v>129</v>
      </c>
    </row>
    <row r="8" spans="1:6" x14ac:dyDescent="0.6">
      <c r="A8" s="7" t="s">
        <v>1949</v>
      </c>
      <c r="B8">
        <v>21</v>
      </c>
      <c r="F8">
        <v>21</v>
      </c>
    </row>
    <row r="9" spans="1:6" x14ac:dyDescent="0.6">
      <c r="A9" s="7" t="s">
        <v>1867</v>
      </c>
      <c r="B9">
        <v>40</v>
      </c>
      <c r="C9">
        <v>28</v>
      </c>
      <c r="D9">
        <v>45</v>
      </c>
      <c r="E9">
        <v>42</v>
      </c>
      <c r="F9">
        <v>155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A5FC9-308D-41D4-9515-13EE438CEC8B}">
  <dimension ref="A1:AK1814"/>
  <sheetViews>
    <sheetView workbookViewId="0">
      <selection sqref="A1:AK1814"/>
    </sheetView>
  </sheetViews>
  <sheetFormatPr defaultRowHeight="31.2" x14ac:dyDescent="0.6"/>
  <cols>
    <col min="1" max="1" width="12.94921875" bestFit="1" customWidth="1"/>
    <col min="2" max="2" width="27.44921875" bestFit="1" customWidth="1"/>
    <col min="3" max="3" width="18.59765625" bestFit="1" customWidth="1"/>
    <col min="4" max="4" width="34.046875" bestFit="1" customWidth="1"/>
    <col min="5" max="5" width="12.69921875" bestFit="1" customWidth="1"/>
    <col min="6" max="6" width="8.1484375" bestFit="1" customWidth="1"/>
    <col min="7" max="7" width="14.69921875" bestFit="1" customWidth="1"/>
    <col min="8" max="8" width="13.75" bestFit="1" customWidth="1"/>
    <col min="9" max="10" width="13.75" style="15" customWidth="1"/>
    <col min="11" max="11" width="13.296875" bestFit="1" customWidth="1"/>
    <col min="12" max="12" width="10.296875" bestFit="1" customWidth="1"/>
    <col min="13" max="15" width="5.6484375" bestFit="1" customWidth="1"/>
    <col min="16" max="16" width="5.59765625" bestFit="1" customWidth="1"/>
    <col min="17" max="17" width="5.1484375" bestFit="1" customWidth="1"/>
    <col min="18" max="18" width="8.046875" bestFit="1" customWidth="1"/>
    <col min="19" max="19" width="10.8984375" bestFit="1" customWidth="1"/>
    <col min="20" max="20" width="17.19921875" bestFit="1" customWidth="1"/>
    <col min="21" max="21" width="17.84765625" bestFit="1" customWidth="1"/>
    <col min="22" max="22" width="10.3984375" bestFit="1" customWidth="1"/>
    <col min="23" max="23" width="15.34765625" bestFit="1" customWidth="1"/>
    <col min="24" max="24" width="10.796875" bestFit="1" customWidth="1"/>
    <col min="25" max="25" width="7.75" bestFit="1" customWidth="1"/>
    <col min="26" max="26" width="11.25" bestFit="1" customWidth="1"/>
    <col min="27" max="27" width="16.6484375" bestFit="1" customWidth="1"/>
    <col min="28" max="28" width="3.796875" bestFit="1" customWidth="1"/>
    <col min="29" max="29" width="9.94921875" bestFit="1" customWidth="1"/>
    <col min="30" max="30" width="15.44921875" bestFit="1" customWidth="1"/>
    <col min="31" max="31" width="18.546875" bestFit="1" customWidth="1"/>
    <col min="32" max="32" width="15.3984375" bestFit="1" customWidth="1"/>
    <col min="33" max="33" width="11.09765625" bestFit="1" customWidth="1"/>
    <col min="34" max="34" width="9.94921875" bestFit="1" customWidth="1"/>
    <col min="35" max="35" width="22.59765625" bestFit="1" customWidth="1"/>
    <col min="36" max="36" width="8.796875" style="9"/>
  </cols>
  <sheetData>
    <row r="1" spans="1:37" x14ac:dyDescent="0.6">
      <c r="A1" s="5" t="s">
        <v>32</v>
      </c>
      <c r="B1" s="5" t="s">
        <v>33</v>
      </c>
      <c r="C1" s="5" t="s">
        <v>34</v>
      </c>
      <c r="D1" s="5" t="s">
        <v>35</v>
      </c>
      <c r="E1" s="5" t="s">
        <v>36</v>
      </c>
      <c r="F1" s="5" t="s">
        <v>1865</v>
      </c>
      <c r="G1" s="5" t="s">
        <v>38</v>
      </c>
      <c r="H1" s="5" t="s">
        <v>39</v>
      </c>
      <c r="I1" s="14" t="s">
        <v>1916</v>
      </c>
      <c r="J1" s="14" t="s">
        <v>1917</v>
      </c>
      <c r="K1" s="5" t="s">
        <v>40</v>
      </c>
      <c r="L1" s="5" t="s">
        <v>41</v>
      </c>
      <c r="M1" s="5" t="s">
        <v>42</v>
      </c>
      <c r="N1" s="5" t="s">
        <v>42</v>
      </c>
      <c r="O1" s="5" t="s">
        <v>42</v>
      </c>
      <c r="P1" s="5" t="s">
        <v>43</v>
      </c>
      <c r="Q1" s="5" t="s">
        <v>44</v>
      </c>
      <c r="R1" s="5" t="s">
        <v>45</v>
      </c>
      <c r="S1" s="5" t="s">
        <v>46</v>
      </c>
      <c r="T1" s="5" t="s">
        <v>47</v>
      </c>
      <c r="U1" s="5" t="s">
        <v>48</v>
      </c>
      <c r="V1" s="5" t="s">
        <v>49</v>
      </c>
      <c r="W1" s="5" t="s">
        <v>50</v>
      </c>
      <c r="X1" s="5" t="s">
        <v>51</v>
      </c>
      <c r="Y1" s="5" t="s">
        <v>52</v>
      </c>
      <c r="Z1" s="5" t="s">
        <v>53</v>
      </c>
      <c r="AA1" s="5" t="s">
        <v>54</v>
      </c>
      <c r="AB1" s="5" t="s">
        <v>55</v>
      </c>
      <c r="AC1" s="5" t="s">
        <v>56</v>
      </c>
      <c r="AD1" s="5" t="s">
        <v>57</v>
      </c>
      <c r="AE1" s="5" t="s">
        <v>58</v>
      </c>
      <c r="AF1" s="5" t="s">
        <v>59</v>
      </c>
      <c r="AG1" s="5" t="s">
        <v>60</v>
      </c>
      <c r="AH1" s="5" t="s">
        <v>61</v>
      </c>
      <c r="AI1" s="5" t="s">
        <v>62</v>
      </c>
      <c r="AJ1" s="8" t="s">
        <v>1868</v>
      </c>
      <c r="AK1" s="5" t="s">
        <v>1938</v>
      </c>
    </row>
    <row r="2" spans="1:37" x14ac:dyDescent="0.6">
      <c r="A2">
        <v>36010441482</v>
      </c>
      <c r="B2" t="s">
        <v>71</v>
      </c>
      <c r="C2">
        <v>87842685671</v>
      </c>
      <c r="D2" t="s">
        <v>72</v>
      </c>
      <c r="E2" s="3">
        <v>1262000</v>
      </c>
      <c r="F2">
        <v>5.95</v>
      </c>
      <c r="G2" s="3">
        <v>1351586</v>
      </c>
      <c r="H2" s="3">
        <v>568721</v>
      </c>
      <c r="I2" s="15">
        <f>IF((G2-H2)&gt;0,0,H2-G2)</f>
        <v>0</v>
      </c>
      <c r="J2" s="15">
        <f>I2/U2</f>
        <v>0</v>
      </c>
      <c r="K2">
        <v>0</v>
      </c>
      <c r="L2" s="4">
        <v>42598</v>
      </c>
      <c r="M2">
        <v>7</v>
      </c>
      <c r="N2">
        <v>7</v>
      </c>
      <c r="O2">
        <v>0</v>
      </c>
      <c r="P2">
        <v>0</v>
      </c>
      <c r="Q2">
        <v>0</v>
      </c>
      <c r="R2">
        <v>0</v>
      </c>
      <c r="S2" t="s">
        <v>73</v>
      </c>
      <c r="T2">
        <v>0</v>
      </c>
      <c r="U2" s="3">
        <v>6600</v>
      </c>
      <c r="V2" t="s">
        <v>74</v>
      </c>
      <c r="W2">
        <v>0</v>
      </c>
      <c r="X2">
        <v>0</v>
      </c>
      <c r="Y2" t="s">
        <v>75</v>
      </c>
      <c r="AA2">
        <v>9</v>
      </c>
      <c r="AB2" t="s">
        <v>75</v>
      </c>
      <c r="AC2" t="s">
        <v>74</v>
      </c>
      <c r="AD2" t="s">
        <v>75</v>
      </c>
      <c r="AE2">
        <v>0</v>
      </c>
      <c r="AF2" t="s">
        <v>74</v>
      </c>
      <c r="AG2" t="s">
        <v>76</v>
      </c>
      <c r="AH2" s="4">
        <v>43841</v>
      </c>
      <c r="AI2">
        <v>999</v>
      </c>
      <c r="AJ2" s="9" t="s">
        <v>76</v>
      </c>
    </row>
    <row r="3" spans="1:37" x14ac:dyDescent="0.6">
      <c r="A3">
        <v>40153740769</v>
      </c>
      <c r="B3" t="s">
        <v>78</v>
      </c>
      <c r="C3">
        <v>87256554881</v>
      </c>
      <c r="D3" t="s">
        <v>79</v>
      </c>
      <c r="E3" s="3">
        <v>2500000</v>
      </c>
      <c r="F3">
        <v>5.95</v>
      </c>
      <c r="G3" s="3">
        <v>1386493</v>
      </c>
      <c r="H3" s="3">
        <v>1318493</v>
      </c>
      <c r="I3" s="15">
        <f t="shared" ref="I3:I66" si="0">IF((G3-H3)&gt;0,0,H3-G3)</f>
        <v>0</v>
      </c>
      <c r="J3" s="15">
        <f t="shared" ref="J3:J66" si="1">I3/U3</f>
        <v>0</v>
      </c>
      <c r="K3">
        <v>0</v>
      </c>
      <c r="L3" s="4">
        <v>44315</v>
      </c>
      <c r="M3">
        <v>1</v>
      </c>
      <c r="N3">
        <v>1</v>
      </c>
      <c r="O3">
        <v>0</v>
      </c>
      <c r="P3">
        <v>0</v>
      </c>
      <c r="Q3">
        <v>0</v>
      </c>
      <c r="R3">
        <v>0</v>
      </c>
      <c r="S3" t="s">
        <v>73</v>
      </c>
      <c r="T3">
        <v>15355</v>
      </c>
      <c r="U3" s="3">
        <v>24356</v>
      </c>
      <c r="V3" t="s">
        <v>74</v>
      </c>
      <c r="W3">
        <v>0</v>
      </c>
      <c r="X3">
        <v>0</v>
      </c>
      <c r="AB3" t="s">
        <v>75</v>
      </c>
      <c r="AC3" t="s">
        <v>74</v>
      </c>
      <c r="AD3" t="s">
        <v>75</v>
      </c>
      <c r="AE3">
        <v>0</v>
      </c>
      <c r="AF3" t="s">
        <v>74</v>
      </c>
      <c r="AJ3" s="9" t="s">
        <v>76</v>
      </c>
    </row>
    <row r="4" spans="1:37" x14ac:dyDescent="0.6">
      <c r="A4">
        <v>40311469256</v>
      </c>
      <c r="B4" t="s">
        <v>78</v>
      </c>
      <c r="C4">
        <v>85540684378</v>
      </c>
      <c r="D4" t="s">
        <v>80</v>
      </c>
      <c r="E4" s="3">
        <v>2700000</v>
      </c>
      <c r="F4">
        <v>5.45</v>
      </c>
      <c r="G4" s="3">
        <v>1187410</v>
      </c>
      <c r="H4" s="3">
        <v>1171410</v>
      </c>
      <c r="I4" s="15">
        <f t="shared" si="0"/>
        <v>0</v>
      </c>
      <c r="J4" s="15">
        <f t="shared" si="1"/>
        <v>0</v>
      </c>
      <c r="K4">
        <v>0</v>
      </c>
      <c r="L4" s="4">
        <v>44403</v>
      </c>
      <c r="M4">
        <v>1</v>
      </c>
      <c r="N4">
        <v>1</v>
      </c>
      <c r="O4">
        <v>0</v>
      </c>
      <c r="P4">
        <v>0</v>
      </c>
      <c r="Q4">
        <v>0</v>
      </c>
      <c r="R4">
        <v>0</v>
      </c>
      <c r="S4" t="s">
        <v>73</v>
      </c>
      <c r="T4">
        <v>15355</v>
      </c>
      <c r="U4" s="3">
        <v>22070</v>
      </c>
      <c r="V4" t="s">
        <v>74</v>
      </c>
      <c r="W4">
        <v>0</v>
      </c>
      <c r="X4">
        <v>0</v>
      </c>
      <c r="Y4" t="s">
        <v>75</v>
      </c>
      <c r="AA4">
        <v>9</v>
      </c>
      <c r="AB4" t="s">
        <v>75</v>
      </c>
      <c r="AC4" t="s">
        <v>74</v>
      </c>
      <c r="AD4" t="s">
        <v>75</v>
      </c>
      <c r="AE4">
        <v>0</v>
      </c>
      <c r="AF4" t="s">
        <v>74</v>
      </c>
      <c r="AJ4" s="9" t="s">
        <v>76</v>
      </c>
    </row>
    <row r="5" spans="1:37" x14ac:dyDescent="0.6">
      <c r="A5">
        <v>30392350760</v>
      </c>
      <c r="B5" t="s">
        <v>81</v>
      </c>
      <c r="C5">
        <v>80084155745</v>
      </c>
      <c r="D5" t="s">
        <v>82</v>
      </c>
      <c r="E5" s="3">
        <v>788000</v>
      </c>
      <c r="F5">
        <v>5.5</v>
      </c>
      <c r="G5" s="3">
        <v>420779</v>
      </c>
      <c r="H5" s="3">
        <v>316259</v>
      </c>
      <c r="I5" s="15">
        <f t="shared" si="0"/>
        <v>0</v>
      </c>
      <c r="J5" s="15">
        <f t="shared" si="1"/>
        <v>0</v>
      </c>
      <c r="K5">
        <v>0</v>
      </c>
      <c r="L5" s="4">
        <v>39596</v>
      </c>
      <c r="M5">
        <v>36</v>
      </c>
      <c r="N5">
        <v>36</v>
      </c>
      <c r="O5">
        <v>0</v>
      </c>
      <c r="P5">
        <v>0</v>
      </c>
      <c r="Q5">
        <v>0</v>
      </c>
      <c r="R5">
        <v>0</v>
      </c>
      <c r="S5" t="s">
        <v>73</v>
      </c>
      <c r="T5">
        <v>15355</v>
      </c>
      <c r="U5" s="3">
        <v>1680</v>
      </c>
      <c r="V5" t="s">
        <v>74</v>
      </c>
      <c r="W5">
        <v>0</v>
      </c>
      <c r="X5">
        <v>0</v>
      </c>
      <c r="Y5" t="s">
        <v>75</v>
      </c>
      <c r="AA5">
        <v>9</v>
      </c>
      <c r="AB5" t="s">
        <v>75</v>
      </c>
      <c r="AC5" t="s">
        <v>74</v>
      </c>
      <c r="AD5" t="s">
        <v>75</v>
      </c>
      <c r="AE5">
        <v>0</v>
      </c>
      <c r="AF5" t="s">
        <v>74</v>
      </c>
      <c r="AG5" t="s">
        <v>76</v>
      </c>
      <c r="AH5" s="4">
        <v>43841</v>
      </c>
      <c r="AI5">
        <v>999</v>
      </c>
      <c r="AJ5" s="9" t="s">
        <v>76</v>
      </c>
    </row>
    <row r="6" spans="1:37" x14ac:dyDescent="0.6">
      <c r="A6">
        <v>32882807091</v>
      </c>
      <c r="B6" t="s">
        <v>81</v>
      </c>
      <c r="C6">
        <v>85216537551</v>
      </c>
      <c r="D6" t="s">
        <v>83</v>
      </c>
      <c r="E6" s="3">
        <v>713169</v>
      </c>
      <c r="F6">
        <v>5.5</v>
      </c>
      <c r="G6" s="3">
        <v>488924</v>
      </c>
      <c r="H6" s="3">
        <v>481177</v>
      </c>
      <c r="I6" s="15">
        <f t="shared" si="0"/>
        <v>0</v>
      </c>
      <c r="J6" s="15">
        <f t="shared" si="1"/>
        <v>0</v>
      </c>
      <c r="K6">
        <v>0</v>
      </c>
      <c r="L6" s="4">
        <v>41347</v>
      </c>
      <c r="M6">
        <v>108</v>
      </c>
      <c r="N6">
        <v>108</v>
      </c>
      <c r="O6">
        <v>0</v>
      </c>
      <c r="P6">
        <v>0</v>
      </c>
      <c r="Q6">
        <v>0</v>
      </c>
      <c r="R6">
        <v>0</v>
      </c>
      <c r="S6" t="s">
        <v>73</v>
      </c>
      <c r="T6">
        <v>15355</v>
      </c>
      <c r="U6" s="3">
        <v>4403</v>
      </c>
      <c r="V6" t="s">
        <v>74</v>
      </c>
      <c r="W6">
        <v>0</v>
      </c>
      <c r="X6">
        <v>0</v>
      </c>
      <c r="Y6" t="s">
        <v>75</v>
      </c>
      <c r="AA6">
        <v>9</v>
      </c>
      <c r="AB6" t="s">
        <v>75</v>
      </c>
      <c r="AC6" t="s">
        <v>74</v>
      </c>
      <c r="AD6" t="s">
        <v>75</v>
      </c>
      <c r="AE6">
        <v>0</v>
      </c>
      <c r="AF6" t="s">
        <v>74</v>
      </c>
      <c r="AJ6" s="9" t="s">
        <v>76</v>
      </c>
    </row>
    <row r="7" spans="1:37" x14ac:dyDescent="0.6">
      <c r="A7">
        <v>34165816257</v>
      </c>
      <c r="B7" t="s">
        <v>81</v>
      </c>
      <c r="C7">
        <v>85430762376</v>
      </c>
      <c r="D7" t="s">
        <v>84</v>
      </c>
      <c r="E7" s="3">
        <v>1200000</v>
      </c>
      <c r="F7">
        <v>5.5</v>
      </c>
      <c r="G7" s="3">
        <v>948962</v>
      </c>
      <c r="H7" s="3">
        <v>940819</v>
      </c>
      <c r="I7" s="15">
        <f t="shared" si="0"/>
        <v>0</v>
      </c>
      <c r="J7" s="15">
        <f t="shared" si="1"/>
        <v>0</v>
      </c>
      <c r="K7">
        <v>0</v>
      </c>
      <c r="L7" s="4">
        <v>41890</v>
      </c>
      <c r="M7">
        <v>90</v>
      </c>
      <c r="N7">
        <v>90</v>
      </c>
      <c r="O7">
        <v>0</v>
      </c>
      <c r="P7">
        <v>0</v>
      </c>
      <c r="Q7">
        <v>0</v>
      </c>
      <c r="R7">
        <v>0</v>
      </c>
      <c r="S7" t="s">
        <v>73</v>
      </c>
      <c r="T7">
        <v>15355</v>
      </c>
      <c r="U7" s="3">
        <v>7143</v>
      </c>
      <c r="V7" t="s">
        <v>74</v>
      </c>
      <c r="W7">
        <v>0</v>
      </c>
      <c r="X7">
        <v>0</v>
      </c>
      <c r="Y7" t="s">
        <v>75</v>
      </c>
      <c r="AA7">
        <v>9</v>
      </c>
      <c r="AB7" t="s">
        <v>75</v>
      </c>
      <c r="AC7" t="s">
        <v>74</v>
      </c>
      <c r="AD7" t="s">
        <v>75</v>
      </c>
      <c r="AE7">
        <v>0</v>
      </c>
      <c r="AF7" t="s">
        <v>74</v>
      </c>
      <c r="AJ7" s="9" t="s">
        <v>76</v>
      </c>
    </row>
    <row r="8" spans="1:37" x14ac:dyDescent="0.6">
      <c r="A8">
        <v>31656262085</v>
      </c>
      <c r="B8" t="s">
        <v>85</v>
      </c>
      <c r="C8">
        <v>76005571215</v>
      </c>
      <c r="D8" t="s">
        <v>86</v>
      </c>
      <c r="E8" s="3">
        <v>1368000</v>
      </c>
      <c r="F8">
        <v>5.5</v>
      </c>
      <c r="G8" s="3">
        <v>883392</v>
      </c>
      <c r="H8" s="3">
        <v>883392</v>
      </c>
      <c r="I8" s="15">
        <f t="shared" si="0"/>
        <v>0</v>
      </c>
      <c r="J8" s="15">
        <f t="shared" si="1"/>
        <v>0</v>
      </c>
      <c r="K8">
        <v>0</v>
      </c>
      <c r="L8" s="4">
        <v>40606</v>
      </c>
      <c r="M8">
        <v>87</v>
      </c>
      <c r="N8">
        <v>87</v>
      </c>
      <c r="O8">
        <v>0</v>
      </c>
      <c r="P8">
        <v>0</v>
      </c>
      <c r="Q8">
        <v>0</v>
      </c>
      <c r="R8">
        <v>0</v>
      </c>
      <c r="S8" t="s">
        <v>73</v>
      </c>
      <c r="T8">
        <v>15355</v>
      </c>
      <c r="U8" s="3">
        <v>9121</v>
      </c>
      <c r="V8" t="s">
        <v>74</v>
      </c>
      <c r="W8">
        <v>0</v>
      </c>
      <c r="X8">
        <v>0</v>
      </c>
      <c r="Y8" t="s">
        <v>75</v>
      </c>
      <c r="AA8">
        <v>9</v>
      </c>
      <c r="AB8" t="s">
        <v>75</v>
      </c>
      <c r="AC8" t="s">
        <v>74</v>
      </c>
      <c r="AD8" t="s">
        <v>75</v>
      </c>
      <c r="AE8">
        <v>0</v>
      </c>
      <c r="AF8" t="s">
        <v>74</v>
      </c>
      <c r="AG8" t="s">
        <v>76</v>
      </c>
      <c r="AH8" s="4">
        <v>44537</v>
      </c>
      <c r="AI8">
        <v>0</v>
      </c>
      <c r="AJ8" s="9" t="s">
        <v>76</v>
      </c>
    </row>
    <row r="9" spans="1:37" x14ac:dyDescent="0.6">
      <c r="A9">
        <v>34557969977</v>
      </c>
      <c r="B9" t="s">
        <v>87</v>
      </c>
      <c r="C9">
        <v>85430762376</v>
      </c>
      <c r="D9" t="s">
        <v>84</v>
      </c>
      <c r="E9" s="3">
        <v>393114</v>
      </c>
      <c r="F9">
        <v>5.5</v>
      </c>
      <c r="G9" s="3">
        <v>321148</v>
      </c>
      <c r="H9" s="3">
        <v>318750</v>
      </c>
      <c r="I9" s="15">
        <f t="shared" si="0"/>
        <v>0</v>
      </c>
      <c r="J9" s="15">
        <f t="shared" si="1"/>
        <v>0</v>
      </c>
      <c r="K9">
        <v>0</v>
      </c>
      <c r="L9" s="4">
        <v>42005</v>
      </c>
      <c r="M9">
        <v>86</v>
      </c>
      <c r="N9">
        <v>86</v>
      </c>
      <c r="O9">
        <v>0</v>
      </c>
      <c r="P9">
        <v>0</v>
      </c>
      <c r="Q9">
        <v>0</v>
      </c>
      <c r="R9">
        <v>0</v>
      </c>
      <c r="S9" t="s">
        <v>73</v>
      </c>
      <c r="T9">
        <v>15355</v>
      </c>
      <c r="U9" s="3">
        <v>2398</v>
      </c>
      <c r="V9" t="s">
        <v>74</v>
      </c>
      <c r="W9">
        <v>0</v>
      </c>
      <c r="X9">
        <v>0</v>
      </c>
      <c r="Y9" t="s">
        <v>75</v>
      </c>
      <c r="AA9">
        <v>9</v>
      </c>
      <c r="AB9" t="s">
        <v>75</v>
      </c>
      <c r="AC9" t="s">
        <v>74</v>
      </c>
      <c r="AD9" t="s">
        <v>75</v>
      </c>
      <c r="AE9">
        <v>0</v>
      </c>
      <c r="AF9" t="s">
        <v>74</v>
      </c>
      <c r="AJ9" s="9" t="s">
        <v>76</v>
      </c>
    </row>
    <row r="10" spans="1:37" x14ac:dyDescent="0.6">
      <c r="A10">
        <v>35344386017</v>
      </c>
      <c r="B10" t="s">
        <v>87</v>
      </c>
      <c r="C10">
        <v>85432218493</v>
      </c>
      <c r="D10" t="s">
        <v>88</v>
      </c>
      <c r="E10" s="3">
        <v>3867000</v>
      </c>
      <c r="F10">
        <v>5.5</v>
      </c>
      <c r="G10" s="3">
        <v>3874274</v>
      </c>
      <c r="H10" s="3">
        <v>3860150</v>
      </c>
      <c r="I10" s="15">
        <f t="shared" si="0"/>
        <v>0</v>
      </c>
      <c r="J10" s="15">
        <f t="shared" si="1"/>
        <v>0</v>
      </c>
      <c r="K10">
        <v>0</v>
      </c>
      <c r="L10" s="4">
        <v>42325</v>
      </c>
      <c r="M10">
        <v>74</v>
      </c>
      <c r="N10">
        <v>74</v>
      </c>
      <c r="O10">
        <v>0</v>
      </c>
      <c r="P10">
        <v>0</v>
      </c>
      <c r="Q10">
        <v>0</v>
      </c>
      <c r="R10">
        <v>0</v>
      </c>
      <c r="S10" t="s">
        <v>73</v>
      </c>
      <c r="T10">
        <v>15355</v>
      </c>
      <c r="U10" s="3">
        <v>16572</v>
      </c>
      <c r="V10" t="s">
        <v>74</v>
      </c>
      <c r="W10">
        <v>0</v>
      </c>
      <c r="X10">
        <v>0</v>
      </c>
      <c r="Y10" t="s">
        <v>75</v>
      </c>
      <c r="AA10">
        <v>9</v>
      </c>
      <c r="AB10" t="s">
        <v>75</v>
      </c>
      <c r="AC10" t="s">
        <v>74</v>
      </c>
      <c r="AD10" t="s">
        <v>75</v>
      </c>
      <c r="AE10">
        <v>0</v>
      </c>
      <c r="AF10" t="s">
        <v>74</v>
      </c>
      <c r="AG10" t="s">
        <v>76</v>
      </c>
      <c r="AH10" s="4">
        <v>43841</v>
      </c>
      <c r="AI10">
        <v>999</v>
      </c>
      <c r="AJ10" s="9" t="s">
        <v>76</v>
      </c>
    </row>
    <row r="11" spans="1:37" x14ac:dyDescent="0.6">
      <c r="A11">
        <v>35699626726</v>
      </c>
      <c r="B11" t="s">
        <v>87</v>
      </c>
      <c r="C11">
        <v>85029842295</v>
      </c>
      <c r="D11" t="s">
        <v>89</v>
      </c>
      <c r="E11" s="3">
        <v>822217</v>
      </c>
      <c r="F11">
        <v>5.5</v>
      </c>
      <c r="G11" s="3">
        <v>826206</v>
      </c>
      <c r="H11" s="3">
        <v>811206</v>
      </c>
      <c r="I11" s="15">
        <f t="shared" si="0"/>
        <v>0</v>
      </c>
      <c r="J11" s="15">
        <f t="shared" si="1"/>
        <v>0</v>
      </c>
      <c r="K11">
        <v>0</v>
      </c>
      <c r="L11" s="4">
        <v>42465</v>
      </c>
      <c r="M11">
        <v>72</v>
      </c>
      <c r="N11">
        <v>72</v>
      </c>
      <c r="O11">
        <v>0</v>
      </c>
      <c r="P11">
        <v>0</v>
      </c>
      <c r="Q11">
        <v>0</v>
      </c>
      <c r="R11">
        <v>0</v>
      </c>
      <c r="S11" t="s">
        <v>73</v>
      </c>
      <c r="T11">
        <v>15355</v>
      </c>
      <c r="U11" s="3">
        <v>3529</v>
      </c>
      <c r="V11" t="s">
        <v>74</v>
      </c>
      <c r="W11">
        <v>0</v>
      </c>
      <c r="X11">
        <v>0</v>
      </c>
      <c r="Y11" t="s">
        <v>75</v>
      </c>
      <c r="AA11">
        <v>9</v>
      </c>
      <c r="AB11" t="s">
        <v>75</v>
      </c>
      <c r="AC11" t="s">
        <v>74</v>
      </c>
      <c r="AD11" t="s">
        <v>75</v>
      </c>
      <c r="AE11">
        <v>0</v>
      </c>
      <c r="AF11" t="s">
        <v>74</v>
      </c>
      <c r="AJ11" s="9" t="s">
        <v>76</v>
      </c>
    </row>
    <row r="12" spans="1:37" x14ac:dyDescent="0.6">
      <c r="A12">
        <v>36881131068</v>
      </c>
      <c r="B12" t="s">
        <v>87</v>
      </c>
      <c r="C12">
        <v>80084155687</v>
      </c>
      <c r="D12" t="s">
        <v>90</v>
      </c>
      <c r="E12" s="3">
        <v>1485000</v>
      </c>
      <c r="F12">
        <v>5.5</v>
      </c>
      <c r="G12" s="3">
        <v>1282106</v>
      </c>
      <c r="H12" s="3">
        <v>1281407</v>
      </c>
      <c r="I12" s="15">
        <f t="shared" si="0"/>
        <v>0</v>
      </c>
      <c r="J12" s="15">
        <f t="shared" si="1"/>
        <v>0</v>
      </c>
      <c r="K12">
        <v>0</v>
      </c>
      <c r="L12" s="4">
        <v>42867</v>
      </c>
      <c r="M12">
        <v>58</v>
      </c>
      <c r="N12">
        <v>58</v>
      </c>
      <c r="O12">
        <v>0</v>
      </c>
      <c r="P12">
        <v>0</v>
      </c>
      <c r="Q12">
        <v>0</v>
      </c>
      <c r="R12">
        <v>0</v>
      </c>
      <c r="S12" t="s">
        <v>73</v>
      </c>
      <c r="T12">
        <v>61132</v>
      </c>
      <c r="U12" s="3">
        <v>9770</v>
      </c>
      <c r="V12" t="s">
        <v>74</v>
      </c>
      <c r="W12">
        <v>0</v>
      </c>
      <c r="X12">
        <v>0</v>
      </c>
      <c r="Y12" t="s">
        <v>75</v>
      </c>
      <c r="AA12">
        <v>9</v>
      </c>
      <c r="AB12" t="s">
        <v>75</v>
      </c>
      <c r="AC12" t="s">
        <v>74</v>
      </c>
      <c r="AD12" t="s">
        <v>75</v>
      </c>
      <c r="AE12">
        <v>0</v>
      </c>
      <c r="AF12" t="s">
        <v>74</v>
      </c>
      <c r="AG12" t="s">
        <v>76</v>
      </c>
      <c r="AH12" s="4">
        <v>43538</v>
      </c>
      <c r="AI12">
        <v>0</v>
      </c>
      <c r="AJ12" s="9" t="s">
        <v>76</v>
      </c>
    </row>
    <row r="13" spans="1:37" x14ac:dyDescent="0.6">
      <c r="A13">
        <v>37496825525</v>
      </c>
      <c r="B13" t="s">
        <v>87</v>
      </c>
      <c r="C13">
        <v>80075343897</v>
      </c>
      <c r="D13" t="s">
        <v>91</v>
      </c>
      <c r="E13" s="3">
        <v>2092500</v>
      </c>
      <c r="F13">
        <v>5.5</v>
      </c>
      <c r="G13" s="3">
        <v>2082268</v>
      </c>
      <c r="H13" s="3">
        <v>2023418</v>
      </c>
      <c r="I13" s="15">
        <f t="shared" si="0"/>
        <v>0</v>
      </c>
      <c r="J13" s="15">
        <f t="shared" si="1"/>
        <v>0</v>
      </c>
      <c r="K13">
        <v>0</v>
      </c>
      <c r="L13" s="4">
        <v>43131</v>
      </c>
      <c r="M13">
        <v>50</v>
      </c>
      <c r="N13">
        <v>50</v>
      </c>
      <c r="O13">
        <v>0</v>
      </c>
      <c r="P13">
        <v>0</v>
      </c>
      <c r="Q13">
        <v>0</v>
      </c>
      <c r="R13">
        <v>0</v>
      </c>
      <c r="S13" t="s">
        <v>73</v>
      </c>
      <c r="T13">
        <v>61132</v>
      </c>
      <c r="U13" s="3">
        <v>8793</v>
      </c>
      <c r="V13" t="s">
        <v>74</v>
      </c>
      <c r="W13">
        <v>0</v>
      </c>
      <c r="X13">
        <v>0</v>
      </c>
      <c r="Y13" t="s">
        <v>75</v>
      </c>
      <c r="AA13">
        <v>9</v>
      </c>
      <c r="AB13" t="s">
        <v>75</v>
      </c>
      <c r="AC13" t="s">
        <v>74</v>
      </c>
      <c r="AD13" t="s">
        <v>75</v>
      </c>
      <c r="AE13">
        <v>0</v>
      </c>
      <c r="AF13" t="s">
        <v>74</v>
      </c>
      <c r="AG13" t="s">
        <v>76</v>
      </c>
      <c r="AH13" s="4">
        <v>44020</v>
      </c>
      <c r="AI13">
        <v>999</v>
      </c>
      <c r="AJ13" s="9" t="s">
        <v>76</v>
      </c>
    </row>
    <row r="14" spans="1:37" x14ac:dyDescent="0.6">
      <c r="A14">
        <v>39859049032</v>
      </c>
      <c r="B14" t="s">
        <v>87</v>
      </c>
      <c r="C14">
        <v>80631264427</v>
      </c>
      <c r="D14" t="s">
        <v>92</v>
      </c>
      <c r="E14" s="3">
        <v>4005000</v>
      </c>
      <c r="F14">
        <v>5.95</v>
      </c>
      <c r="G14" s="3">
        <v>4060759</v>
      </c>
      <c r="H14" s="3">
        <v>4039094</v>
      </c>
      <c r="I14" s="15">
        <f t="shared" si="0"/>
        <v>0</v>
      </c>
      <c r="J14" s="15">
        <f t="shared" si="1"/>
        <v>0</v>
      </c>
      <c r="K14">
        <v>0</v>
      </c>
      <c r="L14" s="4">
        <v>44175</v>
      </c>
      <c r="M14">
        <v>15</v>
      </c>
      <c r="N14">
        <v>15</v>
      </c>
      <c r="O14">
        <v>0</v>
      </c>
      <c r="P14">
        <v>0</v>
      </c>
      <c r="Q14">
        <v>0</v>
      </c>
      <c r="R14">
        <v>0</v>
      </c>
      <c r="S14" t="s">
        <v>73</v>
      </c>
      <c r="T14">
        <v>15355</v>
      </c>
      <c r="U14" s="3">
        <v>14889</v>
      </c>
      <c r="V14" t="s">
        <v>74</v>
      </c>
      <c r="W14">
        <v>0</v>
      </c>
      <c r="X14">
        <v>0</v>
      </c>
      <c r="AB14" t="s">
        <v>75</v>
      </c>
      <c r="AC14" t="s">
        <v>74</v>
      </c>
      <c r="AD14" t="s">
        <v>75</v>
      </c>
      <c r="AE14">
        <v>0</v>
      </c>
      <c r="AF14" t="s">
        <v>74</v>
      </c>
      <c r="AG14" t="s">
        <v>76</v>
      </c>
      <c r="AH14" s="4">
        <v>44202</v>
      </c>
      <c r="AI14">
        <v>0</v>
      </c>
      <c r="AJ14" s="9" t="s">
        <v>76</v>
      </c>
    </row>
    <row r="15" spans="1:37" x14ac:dyDescent="0.6">
      <c r="A15">
        <v>40083020920</v>
      </c>
      <c r="B15" t="s">
        <v>87</v>
      </c>
      <c r="C15">
        <v>86613403381</v>
      </c>
      <c r="D15" t="s">
        <v>93</v>
      </c>
      <c r="E15" s="3">
        <v>3000000</v>
      </c>
      <c r="F15">
        <v>5.5</v>
      </c>
      <c r="G15" s="3">
        <v>3010865</v>
      </c>
      <c r="H15" s="3">
        <v>2998503</v>
      </c>
      <c r="I15" s="15">
        <f t="shared" si="0"/>
        <v>0</v>
      </c>
      <c r="J15" s="15">
        <f t="shared" si="1"/>
        <v>0</v>
      </c>
      <c r="K15">
        <v>0</v>
      </c>
      <c r="L15" s="4">
        <v>44274</v>
      </c>
      <c r="M15">
        <v>12</v>
      </c>
      <c r="N15">
        <v>12</v>
      </c>
      <c r="O15">
        <v>0</v>
      </c>
      <c r="P15">
        <v>0</v>
      </c>
      <c r="Q15">
        <v>0</v>
      </c>
      <c r="R15">
        <v>0</v>
      </c>
      <c r="S15" t="s">
        <v>73</v>
      </c>
      <c r="T15">
        <v>15355</v>
      </c>
      <c r="U15" s="3">
        <v>12449</v>
      </c>
      <c r="V15" t="s">
        <v>74</v>
      </c>
      <c r="W15">
        <v>0</v>
      </c>
      <c r="X15">
        <v>0</v>
      </c>
      <c r="Y15" t="s">
        <v>75</v>
      </c>
      <c r="AA15">
        <v>9</v>
      </c>
      <c r="AB15" t="s">
        <v>75</v>
      </c>
      <c r="AC15" t="s">
        <v>74</v>
      </c>
      <c r="AD15" t="s">
        <v>75</v>
      </c>
      <c r="AE15">
        <v>0</v>
      </c>
      <c r="AF15" t="s">
        <v>74</v>
      </c>
      <c r="AG15" t="s">
        <v>76</v>
      </c>
      <c r="AH15" s="4">
        <v>44290</v>
      </c>
      <c r="AI15">
        <v>0</v>
      </c>
      <c r="AJ15" s="9" t="s">
        <v>76</v>
      </c>
    </row>
    <row r="16" spans="1:37" x14ac:dyDescent="0.6">
      <c r="A16">
        <v>40097074641</v>
      </c>
      <c r="B16" t="s">
        <v>87</v>
      </c>
      <c r="C16">
        <v>85218330178</v>
      </c>
      <c r="D16" t="s">
        <v>94</v>
      </c>
      <c r="E16" s="3">
        <v>1500000</v>
      </c>
      <c r="F16">
        <v>5.5</v>
      </c>
      <c r="G16" s="3">
        <v>1505763</v>
      </c>
      <c r="H16" s="3">
        <v>1504599</v>
      </c>
      <c r="I16" s="15">
        <f t="shared" si="0"/>
        <v>0</v>
      </c>
      <c r="J16" s="15">
        <f t="shared" si="1"/>
        <v>0</v>
      </c>
      <c r="K16">
        <v>0</v>
      </c>
      <c r="L16" s="4">
        <v>44283</v>
      </c>
      <c r="M16">
        <v>12</v>
      </c>
      <c r="N16">
        <v>12</v>
      </c>
      <c r="O16">
        <v>0</v>
      </c>
      <c r="P16">
        <v>0</v>
      </c>
      <c r="Q16">
        <v>0</v>
      </c>
      <c r="R16">
        <v>0</v>
      </c>
      <c r="S16" t="s">
        <v>73</v>
      </c>
      <c r="T16">
        <v>15355</v>
      </c>
      <c r="U16" s="3">
        <v>6303</v>
      </c>
      <c r="V16" t="s">
        <v>74</v>
      </c>
      <c r="W16">
        <v>0</v>
      </c>
      <c r="X16">
        <v>0</v>
      </c>
      <c r="Y16" t="s">
        <v>75</v>
      </c>
      <c r="AA16">
        <v>9</v>
      </c>
      <c r="AB16" t="s">
        <v>75</v>
      </c>
      <c r="AC16" t="s">
        <v>74</v>
      </c>
      <c r="AD16" t="s">
        <v>75</v>
      </c>
      <c r="AE16">
        <v>0</v>
      </c>
      <c r="AF16" t="s">
        <v>74</v>
      </c>
      <c r="AG16" t="s">
        <v>76</v>
      </c>
      <c r="AH16" s="4">
        <v>44645</v>
      </c>
      <c r="AI16">
        <v>0</v>
      </c>
      <c r="AJ16" s="9" t="s">
        <v>76</v>
      </c>
    </row>
    <row r="17" spans="1:36" x14ac:dyDescent="0.6">
      <c r="A17">
        <v>40249217729</v>
      </c>
      <c r="B17" t="s">
        <v>87</v>
      </c>
      <c r="C17">
        <v>85859033016</v>
      </c>
      <c r="D17" t="s">
        <v>95</v>
      </c>
      <c r="E17" s="3">
        <v>4320000</v>
      </c>
      <c r="F17">
        <v>5.95</v>
      </c>
      <c r="G17" s="3">
        <v>4336624</v>
      </c>
      <c r="H17" s="3">
        <v>4333993</v>
      </c>
      <c r="I17" s="15">
        <f t="shared" si="0"/>
        <v>0</v>
      </c>
      <c r="J17" s="15">
        <f t="shared" si="1"/>
        <v>0</v>
      </c>
      <c r="K17">
        <v>0</v>
      </c>
      <c r="L17" s="4">
        <v>44373</v>
      </c>
      <c r="M17">
        <v>9</v>
      </c>
      <c r="N17">
        <v>9</v>
      </c>
      <c r="O17">
        <v>0</v>
      </c>
      <c r="P17">
        <v>0</v>
      </c>
      <c r="Q17">
        <v>0</v>
      </c>
      <c r="R17">
        <v>0</v>
      </c>
      <c r="S17" t="s">
        <v>73</v>
      </c>
      <c r="T17">
        <v>15355</v>
      </c>
      <c r="U17" s="3">
        <v>17926</v>
      </c>
      <c r="V17" t="s">
        <v>74</v>
      </c>
      <c r="W17">
        <v>0</v>
      </c>
      <c r="X17">
        <v>0</v>
      </c>
      <c r="Y17" t="s">
        <v>75</v>
      </c>
      <c r="AA17">
        <v>9</v>
      </c>
      <c r="AB17" t="s">
        <v>75</v>
      </c>
      <c r="AC17" t="s">
        <v>74</v>
      </c>
      <c r="AD17" t="s">
        <v>75</v>
      </c>
      <c r="AE17">
        <v>0</v>
      </c>
      <c r="AF17" t="s">
        <v>74</v>
      </c>
      <c r="AJ17" s="9" t="s">
        <v>76</v>
      </c>
    </row>
    <row r="18" spans="1:36" x14ac:dyDescent="0.6">
      <c r="A18">
        <v>34033582556</v>
      </c>
      <c r="B18" t="s">
        <v>96</v>
      </c>
      <c r="C18">
        <v>85538694483</v>
      </c>
      <c r="D18" t="s">
        <v>97</v>
      </c>
      <c r="E18" s="3">
        <v>2000000</v>
      </c>
      <c r="F18">
        <v>5.5</v>
      </c>
      <c r="G18" s="3">
        <v>1476195</v>
      </c>
      <c r="H18" s="3">
        <v>1472680</v>
      </c>
      <c r="I18" s="15">
        <f t="shared" si="0"/>
        <v>0</v>
      </c>
      <c r="J18" s="15">
        <f t="shared" si="1"/>
        <v>0</v>
      </c>
      <c r="K18">
        <v>0</v>
      </c>
      <c r="L18" s="4">
        <v>41862</v>
      </c>
      <c r="M18">
        <v>91</v>
      </c>
      <c r="N18">
        <v>91</v>
      </c>
      <c r="O18">
        <v>0</v>
      </c>
      <c r="P18">
        <v>0</v>
      </c>
      <c r="Q18">
        <v>0</v>
      </c>
      <c r="R18">
        <v>0</v>
      </c>
      <c r="S18" t="s">
        <v>73</v>
      </c>
      <c r="T18">
        <v>15355</v>
      </c>
      <c r="U18" s="3">
        <v>11905</v>
      </c>
      <c r="V18" t="s">
        <v>74</v>
      </c>
      <c r="W18">
        <v>0</v>
      </c>
      <c r="X18">
        <v>0</v>
      </c>
      <c r="Y18" t="s">
        <v>75</v>
      </c>
      <c r="AA18">
        <v>9</v>
      </c>
      <c r="AB18" t="s">
        <v>75</v>
      </c>
      <c r="AC18" t="s">
        <v>74</v>
      </c>
      <c r="AD18" t="s">
        <v>75</v>
      </c>
      <c r="AE18">
        <v>0</v>
      </c>
      <c r="AF18" t="s">
        <v>74</v>
      </c>
      <c r="AG18" t="s">
        <v>76</v>
      </c>
      <c r="AH18" s="4">
        <v>43526</v>
      </c>
      <c r="AI18">
        <v>0</v>
      </c>
      <c r="AJ18" s="9" t="s">
        <v>76</v>
      </c>
    </row>
    <row r="19" spans="1:36" x14ac:dyDescent="0.6">
      <c r="A19">
        <v>37845431603</v>
      </c>
      <c r="B19" t="s">
        <v>96</v>
      </c>
      <c r="C19">
        <v>71004045858</v>
      </c>
      <c r="D19" t="s">
        <v>98</v>
      </c>
      <c r="E19" s="3">
        <v>6000000</v>
      </c>
      <c r="F19">
        <v>5.95</v>
      </c>
      <c r="G19" s="3">
        <v>6627486</v>
      </c>
      <c r="H19" s="3">
        <v>6351079</v>
      </c>
      <c r="I19" s="15">
        <f t="shared" si="0"/>
        <v>0</v>
      </c>
      <c r="J19" s="15">
        <f t="shared" si="1"/>
        <v>0</v>
      </c>
      <c r="K19">
        <v>0</v>
      </c>
      <c r="L19" s="4">
        <v>43312</v>
      </c>
      <c r="M19">
        <v>22</v>
      </c>
      <c r="N19">
        <v>22</v>
      </c>
      <c r="O19">
        <v>0</v>
      </c>
      <c r="P19">
        <v>0</v>
      </c>
      <c r="Q19">
        <v>0</v>
      </c>
      <c r="R19">
        <v>0</v>
      </c>
      <c r="S19" t="s">
        <v>73</v>
      </c>
      <c r="T19">
        <v>15355</v>
      </c>
      <c r="U19" s="3">
        <v>20977</v>
      </c>
      <c r="V19" t="s">
        <v>74</v>
      </c>
      <c r="W19">
        <v>0</v>
      </c>
      <c r="X19">
        <v>0</v>
      </c>
      <c r="Y19" t="s">
        <v>75</v>
      </c>
      <c r="AA19">
        <v>9</v>
      </c>
      <c r="AB19" t="s">
        <v>75</v>
      </c>
      <c r="AC19" t="s">
        <v>74</v>
      </c>
      <c r="AD19" t="s">
        <v>75</v>
      </c>
      <c r="AE19">
        <v>0</v>
      </c>
      <c r="AF19" t="s">
        <v>74</v>
      </c>
      <c r="AG19" t="s">
        <v>76</v>
      </c>
      <c r="AH19" s="4">
        <v>44032</v>
      </c>
      <c r="AI19">
        <v>0</v>
      </c>
      <c r="AJ19" s="9" t="s">
        <v>76</v>
      </c>
    </row>
    <row r="20" spans="1:36" x14ac:dyDescent="0.6">
      <c r="A20">
        <v>32389000329</v>
      </c>
      <c r="B20" t="s">
        <v>99</v>
      </c>
      <c r="C20">
        <v>85006246968</v>
      </c>
      <c r="D20" t="s">
        <v>100</v>
      </c>
      <c r="E20" s="3">
        <v>960000</v>
      </c>
      <c r="F20">
        <v>5.5</v>
      </c>
      <c r="G20" s="3">
        <v>359538</v>
      </c>
      <c r="H20" s="3">
        <v>350684</v>
      </c>
      <c r="I20" s="15">
        <f t="shared" si="0"/>
        <v>0</v>
      </c>
      <c r="J20" s="15">
        <f t="shared" si="1"/>
        <v>0</v>
      </c>
      <c r="K20">
        <v>0</v>
      </c>
      <c r="L20" s="4">
        <v>41081</v>
      </c>
      <c r="M20">
        <v>117</v>
      </c>
      <c r="N20">
        <v>117</v>
      </c>
      <c r="O20">
        <v>0</v>
      </c>
      <c r="P20">
        <v>0</v>
      </c>
      <c r="Q20">
        <v>0</v>
      </c>
      <c r="R20">
        <v>0</v>
      </c>
      <c r="S20" t="s">
        <v>73</v>
      </c>
      <c r="T20">
        <v>61132</v>
      </c>
      <c r="U20" s="3">
        <v>7620</v>
      </c>
      <c r="V20" t="s">
        <v>74</v>
      </c>
      <c r="W20">
        <v>0</v>
      </c>
      <c r="X20">
        <v>0</v>
      </c>
      <c r="Y20" t="s">
        <v>75</v>
      </c>
      <c r="AA20">
        <v>9</v>
      </c>
      <c r="AB20" t="s">
        <v>75</v>
      </c>
      <c r="AC20" t="s">
        <v>74</v>
      </c>
      <c r="AD20" t="s">
        <v>75</v>
      </c>
      <c r="AE20">
        <v>0</v>
      </c>
      <c r="AF20" t="s">
        <v>74</v>
      </c>
      <c r="AG20" t="s">
        <v>76</v>
      </c>
      <c r="AH20" s="4">
        <v>44042</v>
      </c>
      <c r="AI20">
        <v>999</v>
      </c>
      <c r="AJ20" s="9" t="s">
        <v>76</v>
      </c>
    </row>
    <row r="21" spans="1:36" x14ac:dyDescent="0.6">
      <c r="A21">
        <v>34615858539</v>
      </c>
      <c r="B21" t="s">
        <v>106</v>
      </c>
      <c r="C21">
        <v>85218330178</v>
      </c>
      <c r="D21" t="s">
        <v>94</v>
      </c>
      <c r="E21" s="3">
        <v>445000</v>
      </c>
      <c r="F21">
        <v>5.5</v>
      </c>
      <c r="G21" s="3">
        <v>287995</v>
      </c>
      <c r="H21" s="3">
        <v>213787</v>
      </c>
      <c r="I21" s="15">
        <f t="shared" si="0"/>
        <v>0</v>
      </c>
      <c r="J21" s="15">
        <f t="shared" si="1"/>
        <v>0</v>
      </c>
      <c r="K21">
        <v>0</v>
      </c>
      <c r="L21" s="4">
        <v>42023</v>
      </c>
      <c r="M21">
        <v>86</v>
      </c>
      <c r="N21">
        <v>86</v>
      </c>
      <c r="O21">
        <v>0</v>
      </c>
      <c r="P21">
        <v>0</v>
      </c>
      <c r="Q21">
        <v>0</v>
      </c>
      <c r="R21">
        <v>0</v>
      </c>
      <c r="S21" t="s">
        <v>73</v>
      </c>
      <c r="T21">
        <v>0</v>
      </c>
      <c r="U21" s="3">
        <v>3372</v>
      </c>
      <c r="V21" t="s">
        <v>74</v>
      </c>
      <c r="W21">
        <v>0</v>
      </c>
      <c r="X21">
        <v>0</v>
      </c>
      <c r="Y21" t="s">
        <v>75</v>
      </c>
      <c r="AA21">
        <v>9</v>
      </c>
      <c r="AB21" t="s">
        <v>75</v>
      </c>
      <c r="AC21" t="s">
        <v>74</v>
      </c>
      <c r="AD21" t="s">
        <v>75</v>
      </c>
      <c r="AE21">
        <v>0</v>
      </c>
      <c r="AF21" t="s">
        <v>74</v>
      </c>
      <c r="AJ21" s="9" t="s">
        <v>76</v>
      </c>
    </row>
    <row r="22" spans="1:36" x14ac:dyDescent="0.6">
      <c r="A22">
        <v>36202401804</v>
      </c>
      <c r="B22" t="s">
        <v>106</v>
      </c>
      <c r="C22">
        <v>80075343897</v>
      </c>
      <c r="D22" t="s">
        <v>91</v>
      </c>
      <c r="E22" s="3">
        <v>480000</v>
      </c>
      <c r="F22">
        <v>5.5</v>
      </c>
      <c r="G22" s="3">
        <v>351545</v>
      </c>
      <c r="H22" s="3">
        <v>305182</v>
      </c>
      <c r="I22" s="15">
        <f t="shared" si="0"/>
        <v>0</v>
      </c>
      <c r="J22" s="15">
        <f t="shared" si="1"/>
        <v>0</v>
      </c>
      <c r="K22">
        <v>0</v>
      </c>
      <c r="L22" s="4">
        <v>42669</v>
      </c>
      <c r="M22">
        <v>65</v>
      </c>
      <c r="N22">
        <v>65</v>
      </c>
      <c r="O22">
        <v>0</v>
      </c>
      <c r="P22">
        <v>0</v>
      </c>
      <c r="Q22">
        <v>0</v>
      </c>
      <c r="R22">
        <v>0</v>
      </c>
      <c r="S22" t="s">
        <v>73</v>
      </c>
      <c r="T22">
        <v>0</v>
      </c>
      <c r="U22" s="3">
        <v>3637</v>
      </c>
      <c r="V22" t="s">
        <v>74</v>
      </c>
      <c r="W22">
        <v>0</v>
      </c>
      <c r="X22">
        <v>0</v>
      </c>
      <c r="Y22" t="s">
        <v>75</v>
      </c>
      <c r="AA22">
        <v>9</v>
      </c>
      <c r="AB22" t="s">
        <v>75</v>
      </c>
      <c r="AC22" t="s">
        <v>74</v>
      </c>
      <c r="AD22" t="s">
        <v>75</v>
      </c>
      <c r="AE22">
        <v>0</v>
      </c>
      <c r="AF22" t="s">
        <v>74</v>
      </c>
      <c r="AJ22" s="9" t="s">
        <v>76</v>
      </c>
    </row>
    <row r="23" spans="1:36" x14ac:dyDescent="0.6">
      <c r="A23">
        <v>40029037815</v>
      </c>
      <c r="B23" t="s">
        <v>106</v>
      </c>
      <c r="C23">
        <v>85859033016</v>
      </c>
      <c r="D23" t="s">
        <v>95</v>
      </c>
      <c r="E23" s="3">
        <v>700000</v>
      </c>
      <c r="F23">
        <v>5.5</v>
      </c>
      <c r="G23" s="3">
        <v>675987</v>
      </c>
      <c r="H23" s="3">
        <v>668135</v>
      </c>
      <c r="I23" s="15">
        <f t="shared" si="0"/>
        <v>0</v>
      </c>
      <c r="J23" s="15">
        <f t="shared" si="1"/>
        <v>0</v>
      </c>
      <c r="K23">
        <v>0</v>
      </c>
      <c r="L23" s="4">
        <v>44257</v>
      </c>
      <c r="M23">
        <v>12</v>
      </c>
      <c r="N23">
        <v>12</v>
      </c>
      <c r="O23">
        <v>0</v>
      </c>
      <c r="P23">
        <v>0</v>
      </c>
      <c r="Q23">
        <v>0</v>
      </c>
      <c r="R23">
        <v>0</v>
      </c>
      <c r="S23" t="s">
        <v>73</v>
      </c>
      <c r="T23">
        <v>0</v>
      </c>
      <c r="U23" s="3">
        <v>5304</v>
      </c>
      <c r="V23" t="s">
        <v>74</v>
      </c>
      <c r="W23">
        <v>0</v>
      </c>
      <c r="X23">
        <v>0</v>
      </c>
      <c r="Y23" t="s">
        <v>75</v>
      </c>
      <c r="AA23">
        <v>9</v>
      </c>
      <c r="AB23" t="s">
        <v>75</v>
      </c>
      <c r="AC23" t="s">
        <v>74</v>
      </c>
      <c r="AD23" t="s">
        <v>75</v>
      </c>
      <c r="AE23">
        <v>0</v>
      </c>
      <c r="AF23" t="s">
        <v>74</v>
      </c>
      <c r="AJ23" s="9" t="s">
        <v>76</v>
      </c>
    </row>
    <row r="24" spans="1:36" x14ac:dyDescent="0.6">
      <c r="A24">
        <v>32389408667</v>
      </c>
      <c r="B24" t="s">
        <v>107</v>
      </c>
      <c r="C24">
        <v>85185586545</v>
      </c>
      <c r="D24" t="s">
        <v>108</v>
      </c>
      <c r="E24" s="3">
        <v>410000</v>
      </c>
      <c r="F24">
        <v>5.5</v>
      </c>
      <c r="G24" s="3">
        <v>154424</v>
      </c>
      <c r="H24" s="3">
        <v>33716</v>
      </c>
      <c r="I24" s="15">
        <f t="shared" si="0"/>
        <v>0</v>
      </c>
      <c r="J24" s="15">
        <f t="shared" si="1"/>
        <v>0</v>
      </c>
      <c r="K24">
        <v>0</v>
      </c>
      <c r="L24" s="4">
        <v>41081</v>
      </c>
      <c r="M24">
        <v>116</v>
      </c>
      <c r="N24">
        <v>116</v>
      </c>
      <c r="O24">
        <v>0</v>
      </c>
      <c r="P24">
        <v>0</v>
      </c>
      <c r="Q24">
        <v>0</v>
      </c>
      <c r="R24">
        <v>0</v>
      </c>
      <c r="S24" t="s">
        <v>73</v>
      </c>
      <c r="T24">
        <v>0</v>
      </c>
      <c r="U24" s="3">
        <v>3107</v>
      </c>
      <c r="V24" t="s">
        <v>74</v>
      </c>
      <c r="W24">
        <v>0</v>
      </c>
      <c r="X24">
        <v>0</v>
      </c>
      <c r="Y24" t="s">
        <v>75</v>
      </c>
      <c r="AA24">
        <v>9</v>
      </c>
      <c r="AB24" t="s">
        <v>75</v>
      </c>
      <c r="AC24" t="s">
        <v>74</v>
      </c>
      <c r="AD24" t="s">
        <v>75</v>
      </c>
      <c r="AE24">
        <v>0</v>
      </c>
      <c r="AF24" t="s">
        <v>74</v>
      </c>
      <c r="AJ24" s="9" t="s">
        <v>76</v>
      </c>
    </row>
    <row r="25" spans="1:36" x14ac:dyDescent="0.6">
      <c r="A25">
        <v>36002583244</v>
      </c>
      <c r="B25" t="s">
        <v>107</v>
      </c>
      <c r="C25">
        <v>86066592615</v>
      </c>
      <c r="D25" t="s">
        <v>109</v>
      </c>
      <c r="E25" s="3">
        <v>500000</v>
      </c>
      <c r="F25">
        <v>5.5</v>
      </c>
      <c r="G25" s="3">
        <v>369536</v>
      </c>
      <c r="H25" s="3">
        <v>325318</v>
      </c>
      <c r="I25" s="15">
        <f t="shared" si="0"/>
        <v>0</v>
      </c>
      <c r="J25" s="15">
        <f t="shared" si="1"/>
        <v>0</v>
      </c>
      <c r="K25">
        <v>0</v>
      </c>
      <c r="L25" s="4">
        <v>42594</v>
      </c>
      <c r="M25">
        <v>67</v>
      </c>
      <c r="N25">
        <v>67</v>
      </c>
      <c r="O25">
        <v>0</v>
      </c>
      <c r="P25">
        <v>0</v>
      </c>
      <c r="Q25">
        <v>0</v>
      </c>
      <c r="R25">
        <v>0</v>
      </c>
      <c r="S25" t="s">
        <v>73</v>
      </c>
      <c r="T25">
        <v>0</v>
      </c>
      <c r="U25" s="3">
        <v>3788</v>
      </c>
      <c r="V25" t="s">
        <v>74</v>
      </c>
      <c r="W25">
        <v>0</v>
      </c>
      <c r="X25">
        <v>0</v>
      </c>
      <c r="Y25" t="s">
        <v>75</v>
      </c>
      <c r="AA25">
        <v>9</v>
      </c>
      <c r="AB25" t="s">
        <v>75</v>
      </c>
      <c r="AC25" t="s">
        <v>74</v>
      </c>
      <c r="AD25" t="s">
        <v>75</v>
      </c>
      <c r="AE25">
        <v>0</v>
      </c>
      <c r="AF25" t="s">
        <v>74</v>
      </c>
      <c r="AJ25" s="9" t="s">
        <v>76</v>
      </c>
    </row>
    <row r="26" spans="1:36" x14ac:dyDescent="0.6">
      <c r="A26">
        <v>61323747338</v>
      </c>
      <c r="B26" t="s">
        <v>110</v>
      </c>
      <c r="C26">
        <v>71108857807</v>
      </c>
      <c r="D26" t="s">
        <v>111</v>
      </c>
      <c r="E26" s="3">
        <v>256000</v>
      </c>
      <c r="F26">
        <v>5.5</v>
      </c>
      <c r="G26" s="3">
        <v>166509</v>
      </c>
      <c r="H26" s="3">
        <v>164208</v>
      </c>
      <c r="I26" s="15">
        <f t="shared" si="0"/>
        <v>0</v>
      </c>
      <c r="J26" s="15">
        <f t="shared" si="1"/>
        <v>0</v>
      </c>
      <c r="K26">
        <v>0</v>
      </c>
      <c r="L26" s="4">
        <v>42585</v>
      </c>
      <c r="M26">
        <v>67</v>
      </c>
      <c r="N26">
        <v>67</v>
      </c>
      <c r="O26">
        <v>0</v>
      </c>
      <c r="P26">
        <v>0</v>
      </c>
      <c r="Q26">
        <v>0</v>
      </c>
      <c r="R26">
        <v>0</v>
      </c>
      <c r="S26" t="s">
        <v>73</v>
      </c>
      <c r="T26">
        <v>0</v>
      </c>
      <c r="U26" s="3">
        <v>2301</v>
      </c>
      <c r="V26" t="s">
        <v>74</v>
      </c>
      <c r="W26">
        <v>0</v>
      </c>
      <c r="X26">
        <v>0</v>
      </c>
      <c r="Y26" t="s">
        <v>75</v>
      </c>
      <c r="AA26">
        <v>9</v>
      </c>
      <c r="AB26" t="s">
        <v>75</v>
      </c>
      <c r="AC26" t="s">
        <v>74</v>
      </c>
      <c r="AD26" t="s">
        <v>75</v>
      </c>
      <c r="AE26">
        <v>0</v>
      </c>
      <c r="AF26" t="s">
        <v>74</v>
      </c>
      <c r="AJ26" s="9" t="s">
        <v>76</v>
      </c>
    </row>
    <row r="27" spans="1:36" x14ac:dyDescent="0.6">
      <c r="A27">
        <v>35571391651</v>
      </c>
      <c r="B27" t="s">
        <v>112</v>
      </c>
      <c r="C27">
        <v>80084154004</v>
      </c>
      <c r="D27" t="s">
        <v>113</v>
      </c>
      <c r="E27" s="3">
        <v>56000</v>
      </c>
      <c r="F27">
        <v>5.5</v>
      </c>
      <c r="G27" s="3">
        <v>3876</v>
      </c>
      <c r="H27" s="3">
        <v>3870</v>
      </c>
      <c r="I27" s="15">
        <f t="shared" si="0"/>
        <v>0</v>
      </c>
      <c r="J27" s="15">
        <f t="shared" si="1"/>
        <v>0</v>
      </c>
      <c r="K27">
        <v>0</v>
      </c>
      <c r="L27" s="4">
        <v>42417</v>
      </c>
      <c r="M27">
        <v>73</v>
      </c>
      <c r="N27">
        <v>73</v>
      </c>
      <c r="O27">
        <v>0</v>
      </c>
      <c r="P27">
        <v>0</v>
      </c>
      <c r="Q27">
        <v>0</v>
      </c>
      <c r="R27">
        <v>0</v>
      </c>
      <c r="S27" t="s">
        <v>73</v>
      </c>
      <c r="T27">
        <v>0</v>
      </c>
      <c r="U27">
        <v>854</v>
      </c>
      <c r="V27" t="s">
        <v>74</v>
      </c>
      <c r="W27">
        <v>0</v>
      </c>
      <c r="X27">
        <v>0</v>
      </c>
      <c r="Y27" t="s">
        <v>75</v>
      </c>
      <c r="AA27">
        <v>9</v>
      </c>
      <c r="AB27" t="s">
        <v>75</v>
      </c>
      <c r="AC27" t="s">
        <v>74</v>
      </c>
      <c r="AD27" t="s">
        <v>75</v>
      </c>
      <c r="AE27">
        <v>0</v>
      </c>
      <c r="AF27" t="s">
        <v>74</v>
      </c>
      <c r="AG27" t="s">
        <v>76</v>
      </c>
      <c r="AH27" s="4">
        <v>43948</v>
      </c>
      <c r="AI27">
        <v>999</v>
      </c>
      <c r="AJ27" s="9" t="s">
        <v>76</v>
      </c>
    </row>
    <row r="28" spans="1:36" x14ac:dyDescent="0.6">
      <c r="A28">
        <v>37997462730</v>
      </c>
      <c r="B28" t="s">
        <v>112</v>
      </c>
      <c r="C28">
        <v>78116936223</v>
      </c>
      <c r="D28" t="s">
        <v>114</v>
      </c>
      <c r="E28" s="3">
        <v>61000</v>
      </c>
      <c r="F28">
        <v>5.5</v>
      </c>
      <c r="G28" s="3">
        <v>27551</v>
      </c>
      <c r="H28" s="3">
        <v>27551</v>
      </c>
      <c r="I28" s="15">
        <f t="shared" si="0"/>
        <v>0</v>
      </c>
      <c r="J28" s="15">
        <f t="shared" si="1"/>
        <v>0</v>
      </c>
      <c r="K28">
        <v>0</v>
      </c>
      <c r="L28" s="4">
        <v>43383</v>
      </c>
      <c r="M28">
        <v>42</v>
      </c>
      <c r="N28">
        <v>42</v>
      </c>
      <c r="O28">
        <v>0</v>
      </c>
      <c r="P28">
        <v>0</v>
      </c>
      <c r="Q28">
        <v>0</v>
      </c>
      <c r="R28">
        <v>0</v>
      </c>
      <c r="S28" t="s">
        <v>73</v>
      </c>
      <c r="T28">
        <v>0</v>
      </c>
      <c r="U28" s="3">
        <v>1000</v>
      </c>
      <c r="V28" t="s">
        <v>74</v>
      </c>
      <c r="W28">
        <v>0</v>
      </c>
      <c r="X28">
        <v>0</v>
      </c>
      <c r="AB28" t="s">
        <v>75</v>
      </c>
      <c r="AC28" t="s">
        <v>74</v>
      </c>
      <c r="AD28" t="s">
        <v>75</v>
      </c>
      <c r="AE28">
        <v>0</v>
      </c>
      <c r="AF28" t="s">
        <v>74</v>
      </c>
      <c r="AG28" t="s">
        <v>76</v>
      </c>
      <c r="AH28" s="4">
        <v>43777</v>
      </c>
      <c r="AI28">
        <v>0</v>
      </c>
      <c r="AJ28" s="9" t="s">
        <v>76</v>
      </c>
    </row>
    <row r="29" spans="1:36" x14ac:dyDescent="0.6">
      <c r="A29">
        <v>39667475504</v>
      </c>
      <c r="B29" t="s">
        <v>112</v>
      </c>
      <c r="C29">
        <v>85859033016</v>
      </c>
      <c r="D29" t="s">
        <v>95</v>
      </c>
      <c r="E29" s="3">
        <v>72000</v>
      </c>
      <c r="F29">
        <v>5.5</v>
      </c>
      <c r="G29" s="3">
        <v>58633</v>
      </c>
      <c r="H29" s="3">
        <v>55765</v>
      </c>
      <c r="I29" s="15">
        <f t="shared" si="0"/>
        <v>0</v>
      </c>
      <c r="J29" s="15">
        <f t="shared" si="1"/>
        <v>0</v>
      </c>
      <c r="K29">
        <v>0</v>
      </c>
      <c r="L29" s="4">
        <v>44092</v>
      </c>
      <c r="M29">
        <v>18</v>
      </c>
      <c r="N29">
        <v>18</v>
      </c>
      <c r="O29">
        <v>0</v>
      </c>
      <c r="P29">
        <v>0</v>
      </c>
      <c r="Q29">
        <v>0</v>
      </c>
      <c r="R29">
        <v>0</v>
      </c>
      <c r="S29" t="s">
        <v>73</v>
      </c>
      <c r="T29">
        <v>0</v>
      </c>
      <c r="U29" s="3">
        <v>1029</v>
      </c>
      <c r="V29" t="s">
        <v>74</v>
      </c>
      <c r="W29">
        <v>0</v>
      </c>
      <c r="X29">
        <v>0</v>
      </c>
      <c r="AB29" t="s">
        <v>75</v>
      </c>
      <c r="AC29" t="s">
        <v>74</v>
      </c>
      <c r="AD29" t="s">
        <v>75</v>
      </c>
      <c r="AE29">
        <v>0</v>
      </c>
      <c r="AF29" t="s">
        <v>74</v>
      </c>
      <c r="AJ29" s="9" t="s">
        <v>76</v>
      </c>
    </row>
    <row r="30" spans="1:36" x14ac:dyDescent="0.6">
      <c r="A30">
        <v>40003124458</v>
      </c>
      <c r="B30" t="s">
        <v>112</v>
      </c>
      <c r="C30">
        <v>80075343897</v>
      </c>
      <c r="D30" t="s">
        <v>91</v>
      </c>
      <c r="E30" s="3">
        <v>76000</v>
      </c>
      <c r="F30">
        <v>5.5</v>
      </c>
      <c r="G30" s="3">
        <v>66278</v>
      </c>
      <c r="H30" s="3">
        <v>59375</v>
      </c>
      <c r="I30" s="15">
        <f t="shared" si="0"/>
        <v>0</v>
      </c>
      <c r="J30" s="15">
        <f t="shared" si="1"/>
        <v>0</v>
      </c>
      <c r="K30">
        <v>0</v>
      </c>
      <c r="L30" s="4">
        <v>44238</v>
      </c>
      <c r="M30">
        <v>13</v>
      </c>
      <c r="N30">
        <v>13</v>
      </c>
      <c r="O30">
        <v>0</v>
      </c>
      <c r="P30">
        <v>0</v>
      </c>
      <c r="Q30">
        <v>0</v>
      </c>
      <c r="R30">
        <v>0</v>
      </c>
      <c r="S30" t="s">
        <v>73</v>
      </c>
      <c r="T30">
        <v>0</v>
      </c>
      <c r="U30" s="3">
        <v>1071</v>
      </c>
      <c r="V30" t="s">
        <v>74</v>
      </c>
      <c r="W30">
        <v>0</v>
      </c>
      <c r="X30">
        <v>0</v>
      </c>
      <c r="Y30" t="s">
        <v>75</v>
      </c>
      <c r="AA30">
        <v>9</v>
      </c>
      <c r="AB30" t="s">
        <v>75</v>
      </c>
      <c r="AC30" t="s">
        <v>74</v>
      </c>
      <c r="AD30" t="s">
        <v>75</v>
      </c>
      <c r="AE30">
        <v>0</v>
      </c>
      <c r="AF30" t="s">
        <v>74</v>
      </c>
      <c r="AG30" t="s">
        <v>76</v>
      </c>
      <c r="AH30" s="4">
        <v>44424</v>
      </c>
      <c r="AI30">
        <v>0</v>
      </c>
      <c r="AJ30" s="9" t="s">
        <v>76</v>
      </c>
    </row>
    <row r="31" spans="1:36" x14ac:dyDescent="0.6">
      <c r="A31">
        <v>38854452818</v>
      </c>
      <c r="B31" t="s">
        <v>115</v>
      </c>
      <c r="C31">
        <v>85029842295</v>
      </c>
      <c r="D31" t="s">
        <v>89</v>
      </c>
      <c r="E31" s="3">
        <v>700000</v>
      </c>
      <c r="F31">
        <v>7.2</v>
      </c>
      <c r="G31" s="3">
        <v>665267</v>
      </c>
      <c r="H31" s="3">
        <v>639998.38</v>
      </c>
      <c r="I31" s="15">
        <f t="shared" si="0"/>
        <v>0</v>
      </c>
      <c r="J31" s="15">
        <f t="shared" si="1"/>
        <v>0</v>
      </c>
      <c r="K31">
        <v>0</v>
      </c>
      <c r="L31" s="4">
        <v>43756</v>
      </c>
      <c r="M31">
        <v>19</v>
      </c>
      <c r="N31">
        <v>19</v>
      </c>
      <c r="O31">
        <v>0</v>
      </c>
      <c r="P31">
        <v>0</v>
      </c>
      <c r="Q31">
        <v>0</v>
      </c>
      <c r="R31">
        <v>0</v>
      </c>
      <c r="S31" t="s">
        <v>73</v>
      </c>
      <c r="T31">
        <v>15355</v>
      </c>
      <c r="U31" s="3">
        <v>6935</v>
      </c>
      <c r="V31" t="s">
        <v>74</v>
      </c>
      <c r="W31">
        <v>0</v>
      </c>
      <c r="X31">
        <v>0</v>
      </c>
      <c r="Y31" t="s">
        <v>75</v>
      </c>
      <c r="AA31">
        <v>9</v>
      </c>
      <c r="AB31" t="s">
        <v>75</v>
      </c>
      <c r="AC31" t="s">
        <v>74</v>
      </c>
      <c r="AD31" t="s">
        <v>75</v>
      </c>
      <c r="AE31">
        <v>0</v>
      </c>
      <c r="AF31" t="s">
        <v>74</v>
      </c>
      <c r="AG31" t="s">
        <v>76</v>
      </c>
      <c r="AH31" s="4">
        <v>43948</v>
      </c>
      <c r="AI31">
        <v>0</v>
      </c>
      <c r="AJ31" s="9" t="s">
        <v>76</v>
      </c>
    </row>
    <row r="32" spans="1:36" x14ac:dyDescent="0.6">
      <c r="A32">
        <v>39840354433</v>
      </c>
      <c r="B32" t="s">
        <v>116</v>
      </c>
      <c r="C32">
        <v>85614113074</v>
      </c>
      <c r="D32" t="s">
        <v>117</v>
      </c>
      <c r="E32" s="3">
        <v>1000000</v>
      </c>
      <c r="F32">
        <v>7.75</v>
      </c>
      <c r="G32" s="3">
        <v>894428</v>
      </c>
      <c r="H32" s="3">
        <v>36463</v>
      </c>
      <c r="I32" s="15">
        <f t="shared" si="0"/>
        <v>0</v>
      </c>
      <c r="J32" s="15">
        <f t="shared" si="1"/>
        <v>0</v>
      </c>
      <c r="K32">
        <v>0</v>
      </c>
      <c r="L32" s="4">
        <v>44167</v>
      </c>
      <c r="M32">
        <v>15</v>
      </c>
      <c r="N32">
        <v>15</v>
      </c>
      <c r="O32">
        <v>0</v>
      </c>
      <c r="P32">
        <v>0</v>
      </c>
      <c r="Q32">
        <v>0</v>
      </c>
      <c r="R32">
        <v>0</v>
      </c>
      <c r="S32" t="s">
        <v>73</v>
      </c>
      <c r="T32">
        <v>15355</v>
      </c>
      <c r="U32" s="3">
        <v>9469</v>
      </c>
      <c r="V32" t="s">
        <v>74</v>
      </c>
      <c r="W32">
        <v>0</v>
      </c>
      <c r="X32">
        <v>0</v>
      </c>
      <c r="Y32" t="s">
        <v>75</v>
      </c>
      <c r="AA32">
        <v>9</v>
      </c>
      <c r="AB32" t="s">
        <v>75</v>
      </c>
      <c r="AC32" t="s">
        <v>74</v>
      </c>
      <c r="AD32" t="s">
        <v>75</v>
      </c>
      <c r="AE32">
        <v>0</v>
      </c>
      <c r="AF32" t="s">
        <v>74</v>
      </c>
      <c r="AJ32" s="9" t="s">
        <v>76</v>
      </c>
    </row>
    <row r="33" spans="1:37" x14ac:dyDescent="0.6">
      <c r="A33">
        <v>39735485458</v>
      </c>
      <c r="B33" t="s">
        <v>118</v>
      </c>
      <c r="C33">
        <v>80232567809</v>
      </c>
      <c r="D33" t="s">
        <v>119</v>
      </c>
      <c r="E33" s="3">
        <v>590000</v>
      </c>
      <c r="F33">
        <v>9.75</v>
      </c>
      <c r="G33" s="3">
        <v>451803</v>
      </c>
      <c r="H33" s="3">
        <v>451191</v>
      </c>
      <c r="I33" s="15">
        <f t="shared" si="0"/>
        <v>0</v>
      </c>
      <c r="J33" s="15">
        <f t="shared" si="1"/>
        <v>0</v>
      </c>
      <c r="K33">
        <v>0</v>
      </c>
      <c r="L33" s="4">
        <v>44119</v>
      </c>
      <c r="M33">
        <v>17</v>
      </c>
      <c r="N33">
        <v>17</v>
      </c>
      <c r="O33">
        <v>0</v>
      </c>
      <c r="P33">
        <v>0</v>
      </c>
      <c r="Q33">
        <v>0</v>
      </c>
      <c r="R33">
        <v>0</v>
      </c>
      <c r="S33" t="s">
        <v>73</v>
      </c>
      <c r="T33">
        <v>0</v>
      </c>
      <c r="U33" s="3">
        <v>12464</v>
      </c>
      <c r="V33" t="s">
        <v>74</v>
      </c>
      <c r="W33">
        <v>0</v>
      </c>
      <c r="X33">
        <v>0</v>
      </c>
      <c r="Y33" t="s">
        <v>75</v>
      </c>
      <c r="AA33">
        <v>9</v>
      </c>
      <c r="AB33" t="s">
        <v>75</v>
      </c>
      <c r="AC33" t="s">
        <v>74</v>
      </c>
      <c r="AD33" t="s">
        <v>75</v>
      </c>
      <c r="AE33">
        <v>0</v>
      </c>
      <c r="AF33" t="s">
        <v>74</v>
      </c>
      <c r="AJ33" s="9" t="s">
        <v>76</v>
      </c>
    </row>
    <row r="34" spans="1:37" x14ac:dyDescent="0.6">
      <c r="A34">
        <v>30030816521</v>
      </c>
      <c r="B34" t="s">
        <v>121</v>
      </c>
      <c r="C34">
        <v>85053016381</v>
      </c>
      <c r="D34" t="s">
        <v>122</v>
      </c>
      <c r="E34" s="3">
        <v>618000</v>
      </c>
      <c r="F34">
        <v>9.8000000000000007</v>
      </c>
      <c r="G34" s="3">
        <v>70336</v>
      </c>
      <c r="H34" s="3">
        <v>34032.97</v>
      </c>
      <c r="I34" s="15">
        <f t="shared" si="0"/>
        <v>0</v>
      </c>
      <c r="J34" s="15">
        <f t="shared" si="1"/>
        <v>0</v>
      </c>
      <c r="K34">
        <v>0</v>
      </c>
      <c r="L34" s="4">
        <v>38724</v>
      </c>
      <c r="M34">
        <v>19</v>
      </c>
      <c r="N34">
        <v>19</v>
      </c>
      <c r="O34">
        <v>0</v>
      </c>
      <c r="P34">
        <v>0</v>
      </c>
      <c r="Q34">
        <v>0</v>
      </c>
      <c r="R34">
        <v>0</v>
      </c>
      <c r="S34" t="s">
        <v>73</v>
      </c>
      <c r="T34">
        <v>15355</v>
      </c>
      <c r="U34" s="3">
        <v>6666</v>
      </c>
      <c r="V34" t="s">
        <v>74</v>
      </c>
      <c r="W34">
        <v>0</v>
      </c>
      <c r="X34">
        <v>0</v>
      </c>
      <c r="Y34" t="s">
        <v>75</v>
      </c>
      <c r="AA34">
        <v>9</v>
      </c>
      <c r="AB34" t="s">
        <v>75</v>
      </c>
      <c r="AC34" t="s">
        <v>74</v>
      </c>
      <c r="AD34" t="s">
        <v>75</v>
      </c>
      <c r="AE34">
        <v>0</v>
      </c>
      <c r="AF34" t="s">
        <v>74</v>
      </c>
      <c r="AG34" t="s">
        <v>76</v>
      </c>
      <c r="AH34" s="4">
        <v>43928</v>
      </c>
      <c r="AI34">
        <v>0</v>
      </c>
      <c r="AJ34" s="9" t="s">
        <v>76</v>
      </c>
    </row>
    <row r="35" spans="1:37" x14ac:dyDescent="0.6">
      <c r="A35">
        <v>30030707747</v>
      </c>
      <c r="B35" t="s">
        <v>124</v>
      </c>
      <c r="C35">
        <v>85017292968</v>
      </c>
      <c r="D35" t="s">
        <v>125</v>
      </c>
      <c r="E35" s="3">
        <v>500000</v>
      </c>
      <c r="F35">
        <v>9.5500000000000007</v>
      </c>
      <c r="G35" s="3">
        <v>125917.33</v>
      </c>
      <c r="H35" s="3">
        <v>123227.66</v>
      </c>
      <c r="I35" s="15">
        <f t="shared" si="0"/>
        <v>0</v>
      </c>
      <c r="J35" s="15">
        <f t="shared" si="1"/>
        <v>0</v>
      </c>
      <c r="K35">
        <v>0</v>
      </c>
      <c r="L35" s="4">
        <v>38723</v>
      </c>
      <c r="M35">
        <v>19</v>
      </c>
      <c r="N35">
        <v>19</v>
      </c>
      <c r="O35">
        <v>0</v>
      </c>
      <c r="P35">
        <v>0</v>
      </c>
      <c r="Q35">
        <v>0</v>
      </c>
      <c r="R35">
        <v>0</v>
      </c>
      <c r="S35" t="s">
        <v>73</v>
      </c>
      <c r="T35">
        <v>15355</v>
      </c>
      <c r="U35" s="3">
        <v>3601</v>
      </c>
      <c r="V35" t="s">
        <v>74</v>
      </c>
      <c r="W35">
        <v>0</v>
      </c>
      <c r="X35">
        <v>0</v>
      </c>
      <c r="Y35" t="s">
        <v>75</v>
      </c>
      <c r="AA35">
        <v>9</v>
      </c>
      <c r="AB35" t="s">
        <v>75</v>
      </c>
      <c r="AC35" t="s">
        <v>74</v>
      </c>
      <c r="AD35" t="s">
        <v>75</v>
      </c>
      <c r="AE35">
        <v>0</v>
      </c>
      <c r="AF35" t="s">
        <v>74</v>
      </c>
      <c r="AG35" t="s">
        <v>76</v>
      </c>
      <c r="AH35" s="4">
        <v>44610</v>
      </c>
      <c r="AI35">
        <v>0</v>
      </c>
      <c r="AJ35" s="9" t="s">
        <v>76</v>
      </c>
    </row>
    <row r="36" spans="1:37" x14ac:dyDescent="0.6">
      <c r="A36">
        <v>30100657221</v>
      </c>
      <c r="B36" t="s">
        <v>126</v>
      </c>
      <c r="C36">
        <v>80083832323</v>
      </c>
      <c r="D36" t="s">
        <v>127</v>
      </c>
      <c r="E36" s="3">
        <v>364000</v>
      </c>
      <c r="F36">
        <v>10.3</v>
      </c>
      <c r="G36" s="3">
        <v>49233.599999999999</v>
      </c>
      <c r="H36" s="3">
        <v>18519.46</v>
      </c>
      <c r="I36" s="15">
        <f t="shared" si="0"/>
        <v>0</v>
      </c>
      <c r="J36" s="15">
        <f t="shared" si="1"/>
        <v>0</v>
      </c>
      <c r="K36">
        <v>0</v>
      </c>
      <c r="L36" s="4">
        <v>39062</v>
      </c>
      <c r="M36">
        <v>19</v>
      </c>
      <c r="N36">
        <v>19</v>
      </c>
      <c r="O36">
        <v>0</v>
      </c>
      <c r="P36">
        <v>0</v>
      </c>
      <c r="Q36">
        <v>0</v>
      </c>
      <c r="R36">
        <v>0</v>
      </c>
      <c r="S36" t="s">
        <v>73</v>
      </c>
      <c r="T36">
        <v>15355</v>
      </c>
      <c r="U36" s="3">
        <v>4058</v>
      </c>
      <c r="V36" t="s">
        <v>74</v>
      </c>
      <c r="W36">
        <v>0</v>
      </c>
      <c r="X36">
        <v>0</v>
      </c>
      <c r="Y36" t="s">
        <v>75</v>
      </c>
      <c r="AA36">
        <v>9</v>
      </c>
      <c r="AB36" t="s">
        <v>75</v>
      </c>
      <c r="AC36" t="s">
        <v>74</v>
      </c>
      <c r="AD36" t="s">
        <v>75</v>
      </c>
      <c r="AE36">
        <v>0</v>
      </c>
      <c r="AF36" t="s">
        <v>74</v>
      </c>
      <c r="AJ36" s="9" t="s">
        <v>76</v>
      </c>
    </row>
    <row r="37" spans="1:37" x14ac:dyDescent="0.6">
      <c r="A37">
        <v>30109942118</v>
      </c>
      <c r="B37" t="s">
        <v>126</v>
      </c>
      <c r="C37">
        <v>80084077559</v>
      </c>
      <c r="D37" t="s">
        <v>128</v>
      </c>
      <c r="E37" s="3">
        <v>415000</v>
      </c>
      <c r="F37">
        <v>10.3</v>
      </c>
      <c r="G37" s="3">
        <v>58386</v>
      </c>
      <c r="H37" s="3">
        <v>30193.62</v>
      </c>
      <c r="I37" s="15">
        <f t="shared" si="0"/>
        <v>0</v>
      </c>
      <c r="J37" s="15">
        <f t="shared" si="1"/>
        <v>0</v>
      </c>
      <c r="K37">
        <v>0</v>
      </c>
      <c r="L37" s="4">
        <v>39087</v>
      </c>
      <c r="M37">
        <v>19</v>
      </c>
      <c r="N37">
        <v>19</v>
      </c>
      <c r="O37">
        <v>0</v>
      </c>
      <c r="P37">
        <v>0</v>
      </c>
      <c r="Q37">
        <v>0</v>
      </c>
      <c r="R37">
        <v>0</v>
      </c>
      <c r="S37" t="s">
        <v>73</v>
      </c>
      <c r="T37">
        <v>15355</v>
      </c>
      <c r="U37" s="3">
        <v>4587</v>
      </c>
      <c r="V37" t="s">
        <v>74</v>
      </c>
      <c r="W37">
        <v>0</v>
      </c>
      <c r="X37">
        <v>0</v>
      </c>
      <c r="Y37" t="s">
        <v>75</v>
      </c>
      <c r="AA37">
        <v>9</v>
      </c>
      <c r="AB37" t="s">
        <v>75</v>
      </c>
      <c r="AC37" t="s">
        <v>74</v>
      </c>
      <c r="AD37" t="s">
        <v>75</v>
      </c>
      <c r="AE37">
        <v>0</v>
      </c>
      <c r="AF37" t="s">
        <v>74</v>
      </c>
      <c r="AJ37" s="9" t="s">
        <v>76</v>
      </c>
    </row>
    <row r="38" spans="1:37" x14ac:dyDescent="0.6">
      <c r="A38">
        <v>30252890944</v>
      </c>
      <c r="B38" t="s">
        <v>129</v>
      </c>
      <c r="C38">
        <v>85142036261</v>
      </c>
      <c r="D38" t="s">
        <v>130</v>
      </c>
      <c r="E38" s="3">
        <v>306000</v>
      </c>
      <c r="F38">
        <v>10.050000000000001</v>
      </c>
      <c r="G38" s="3">
        <v>194722.49</v>
      </c>
      <c r="H38" s="3">
        <v>160840.38</v>
      </c>
      <c r="I38" s="15">
        <f t="shared" si="0"/>
        <v>0</v>
      </c>
      <c r="J38" s="15">
        <f t="shared" si="1"/>
        <v>0</v>
      </c>
      <c r="K38">
        <v>0</v>
      </c>
      <c r="L38" s="4">
        <v>39358</v>
      </c>
      <c r="M38">
        <v>19</v>
      </c>
      <c r="N38">
        <v>19</v>
      </c>
      <c r="O38">
        <v>0</v>
      </c>
      <c r="P38">
        <v>0</v>
      </c>
      <c r="Q38">
        <v>0</v>
      </c>
      <c r="R38">
        <v>0</v>
      </c>
      <c r="S38" t="s">
        <v>73</v>
      </c>
      <c r="T38">
        <v>15355</v>
      </c>
      <c r="U38" s="3">
        <v>3107</v>
      </c>
      <c r="V38" t="s">
        <v>74</v>
      </c>
      <c r="W38">
        <v>0</v>
      </c>
      <c r="X38">
        <v>0</v>
      </c>
      <c r="Y38" t="s">
        <v>75</v>
      </c>
      <c r="AA38">
        <v>9</v>
      </c>
      <c r="AB38" t="s">
        <v>75</v>
      </c>
      <c r="AC38" t="s">
        <v>74</v>
      </c>
      <c r="AD38" t="s">
        <v>75</v>
      </c>
      <c r="AE38">
        <v>0</v>
      </c>
      <c r="AF38" t="s">
        <v>74</v>
      </c>
      <c r="AJ38" s="9" t="s">
        <v>76</v>
      </c>
    </row>
    <row r="39" spans="1:37" x14ac:dyDescent="0.6">
      <c r="A39">
        <v>30293844809</v>
      </c>
      <c r="B39" t="s">
        <v>129</v>
      </c>
      <c r="C39">
        <v>85170857853</v>
      </c>
      <c r="D39" t="s">
        <v>131</v>
      </c>
      <c r="E39" s="3">
        <v>240000</v>
      </c>
      <c r="F39">
        <v>9.65</v>
      </c>
      <c r="G39" s="3">
        <v>174025.1</v>
      </c>
      <c r="H39" s="3">
        <v>117104.65</v>
      </c>
      <c r="I39" s="15">
        <f t="shared" si="0"/>
        <v>0</v>
      </c>
      <c r="J39" s="15">
        <f t="shared" si="1"/>
        <v>0</v>
      </c>
      <c r="K39">
        <v>0</v>
      </c>
      <c r="L39" s="4">
        <v>39431</v>
      </c>
      <c r="M39">
        <v>19</v>
      </c>
      <c r="N39">
        <v>19</v>
      </c>
      <c r="O39">
        <v>0</v>
      </c>
      <c r="P39">
        <v>0</v>
      </c>
      <c r="Q39">
        <v>0</v>
      </c>
      <c r="R39">
        <v>0</v>
      </c>
      <c r="S39" t="s">
        <v>73</v>
      </c>
      <c r="T39">
        <v>15355</v>
      </c>
      <c r="U39" s="3">
        <v>3352</v>
      </c>
      <c r="V39" t="s">
        <v>74</v>
      </c>
      <c r="W39">
        <v>0</v>
      </c>
      <c r="X39">
        <v>0</v>
      </c>
      <c r="Y39" t="s">
        <v>75</v>
      </c>
      <c r="AA39">
        <v>9</v>
      </c>
      <c r="AB39" t="s">
        <v>75</v>
      </c>
      <c r="AC39" t="s">
        <v>74</v>
      </c>
      <c r="AD39" t="s">
        <v>75</v>
      </c>
      <c r="AE39">
        <v>0</v>
      </c>
      <c r="AF39" t="s">
        <v>74</v>
      </c>
      <c r="AJ39" s="9" t="s">
        <v>76</v>
      </c>
    </row>
    <row r="40" spans="1:37" x14ac:dyDescent="0.6">
      <c r="A40">
        <v>30404938659</v>
      </c>
      <c r="B40" t="s">
        <v>129</v>
      </c>
      <c r="C40">
        <v>85252188583</v>
      </c>
      <c r="D40" t="s">
        <v>132</v>
      </c>
      <c r="E40" s="3">
        <v>452000</v>
      </c>
      <c r="F40">
        <v>10.050000000000001</v>
      </c>
      <c r="G40" s="3">
        <v>227477</v>
      </c>
      <c r="H40" s="3">
        <v>99113.08</v>
      </c>
      <c r="I40" s="15">
        <f t="shared" si="0"/>
        <v>0</v>
      </c>
      <c r="J40" s="15">
        <f t="shared" si="1"/>
        <v>0</v>
      </c>
      <c r="K40">
        <v>0</v>
      </c>
      <c r="L40" s="4">
        <v>39615</v>
      </c>
      <c r="M40">
        <v>19</v>
      </c>
      <c r="N40">
        <v>19</v>
      </c>
      <c r="O40">
        <v>0</v>
      </c>
      <c r="P40">
        <v>0</v>
      </c>
      <c r="Q40">
        <v>0</v>
      </c>
      <c r="R40">
        <v>0</v>
      </c>
      <c r="S40" t="s">
        <v>73</v>
      </c>
      <c r="T40">
        <v>15355</v>
      </c>
      <c r="U40" s="3">
        <v>4796</v>
      </c>
      <c r="V40" t="s">
        <v>74</v>
      </c>
      <c r="W40">
        <v>0</v>
      </c>
      <c r="X40">
        <v>0</v>
      </c>
      <c r="Y40" t="s">
        <v>75</v>
      </c>
      <c r="AA40">
        <v>9</v>
      </c>
      <c r="AB40" t="s">
        <v>75</v>
      </c>
      <c r="AC40" t="s">
        <v>74</v>
      </c>
      <c r="AD40" t="s">
        <v>75</v>
      </c>
      <c r="AE40">
        <v>0</v>
      </c>
      <c r="AF40" t="s">
        <v>74</v>
      </c>
      <c r="AJ40" s="9" t="s">
        <v>76</v>
      </c>
    </row>
    <row r="41" spans="1:37" x14ac:dyDescent="0.6">
      <c r="A41">
        <v>40219538363</v>
      </c>
      <c r="B41" t="s">
        <v>133</v>
      </c>
      <c r="C41">
        <v>72177037681</v>
      </c>
      <c r="D41" t="s">
        <v>134</v>
      </c>
      <c r="E41" s="3">
        <v>750000</v>
      </c>
      <c r="F41">
        <v>5.95</v>
      </c>
      <c r="G41" s="3">
        <v>175502</v>
      </c>
      <c r="H41" s="3">
        <v>171502</v>
      </c>
      <c r="I41" s="15">
        <f t="shared" si="0"/>
        <v>0</v>
      </c>
      <c r="J41" s="15">
        <f t="shared" si="1"/>
        <v>0</v>
      </c>
      <c r="K41">
        <v>0</v>
      </c>
      <c r="L41" s="4">
        <v>44357</v>
      </c>
      <c r="M41">
        <v>1</v>
      </c>
      <c r="N41">
        <v>1</v>
      </c>
      <c r="O41">
        <v>0</v>
      </c>
      <c r="P41">
        <v>0</v>
      </c>
      <c r="Q41">
        <v>0</v>
      </c>
      <c r="R41">
        <v>0</v>
      </c>
      <c r="S41" t="s">
        <v>73</v>
      </c>
      <c r="T41">
        <v>15355</v>
      </c>
      <c r="U41" s="3">
        <v>2656</v>
      </c>
      <c r="V41" t="s">
        <v>74</v>
      </c>
      <c r="W41">
        <v>0</v>
      </c>
      <c r="X41">
        <v>0</v>
      </c>
      <c r="Y41" t="s">
        <v>75</v>
      </c>
      <c r="AA41">
        <v>9</v>
      </c>
      <c r="AB41" t="s">
        <v>75</v>
      </c>
      <c r="AC41" t="s">
        <v>74</v>
      </c>
      <c r="AD41" t="s">
        <v>75</v>
      </c>
      <c r="AE41">
        <v>0</v>
      </c>
      <c r="AF41" t="s">
        <v>74</v>
      </c>
      <c r="AG41" t="s">
        <v>76</v>
      </c>
      <c r="AH41" s="4">
        <v>44608</v>
      </c>
      <c r="AI41">
        <v>0</v>
      </c>
      <c r="AJ41" s="9" t="s">
        <v>76</v>
      </c>
    </row>
    <row r="42" spans="1:37" x14ac:dyDescent="0.6">
      <c r="A42">
        <v>39880014353</v>
      </c>
      <c r="B42" t="s">
        <v>78</v>
      </c>
      <c r="C42">
        <v>80133007306</v>
      </c>
      <c r="D42" t="s">
        <v>135</v>
      </c>
      <c r="E42" s="3">
        <v>1862500</v>
      </c>
      <c r="F42">
        <v>5.95</v>
      </c>
      <c r="G42" s="3">
        <v>1379377</v>
      </c>
      <c r="H42" s="3">
        <v>1379377</v>
      </c>
      <c r="I42" s="15">
        <f t="shared" si="0"/>
        <v>0</v>
      </c>
      <c r="J42" s="15">
        <f t="shared" si="1"/>
        <v>0</v>
      </c>
      <c r="K42">
        <v>0</v>
      </c>
      <c r="L42" s="4">
        <v>44202</v>
      </c>
      <c r="M42">
        <v>1</v>
      </c>
      <c r="N42">
        <v>1</v>
      </c>
      <c r="O42">
        <v>0</v>
      </c>
      <c r="P42">
        <v>0</v>
      </c>
      <c r="Q42">
        <v>0</v>
      </c>
      <c r="R42">
        <v>0</v>
      </c>
      <c r="S42" t="s">
        <v>73</v>
      </c>
      <c r="T42">
        <v>15355</v>
      </c>
      <c r="U42" s="3">
        <v>17128</v>
      </c>
      <c r="V42" t="s">
        <v>74</v>
      </c>
      <c r="W42">
        <v>0</v>
      </c>
      <c r="X42">
        <v>0</v>
      </c>
      <c r="Y42" t="s">
        <v>75</v>
      </c>
      <c r="AA42">
        <v>9</v>
      </c>
      <c r="AB42" t="s">
        <v>75</v>
      </c>
      <c r="AC42" t="s">
        <v>74</v>
      </c>
      <c r="AD42" t="s">
        <v>75</v>
      </c>
      <c r="AE42">
        <v>0</v>
      </c>
      <c r="AF42" t="s">
        <v>74</v>
      </c>
      <c r="AJ42" s="9" t="s">
        <v>76</v>
      </c>
    </row>
    <row r="43" spans="1:37" x14ac:dyDescent="0.6">
      <c r="A43">
        <v>33755498274</v>
      </c>
      <c r="B43" t="s">
        <v>136</v>
      </c>
      <c r="C43">
        <v>85218028847</v>
      </c>
      <c r="D43" t="s">
        <v>137</v>
      </c>
      <c r="E43" s="3">
        <v>830000</v>
      </c>
      <c r="F43">
        <v>8.5</v>
      </c>
      <c r="G43" s="3">
        <v>7854.51</v>
      </c>
      <c r="H43" s="3">
        <v>59808.95</v>
      </c>
      <c r="I43" s="15">
        <f t="shared" si="0"/>
        <v>51954.439999999995</v>
      </c>
      <c r="J43" s="15">
        <f t="shared" si="1"/>
        <v>3.4108744747899156</v>
      </c>
      <c r="K43" s="3">
        <v>51954.44</v>
      </c>
      <c r="L43" s="4">
        <v>41726</v>
      </c>
      <c r="M43">
        <v>19</v>
      </c>
      <c r="N43">
        <v>16</v>
      </c>
      <c r="O43">
        <v>3</v>
      </c>
      <c r="P43">
        <v>5</v>
      </c>
      <c r="Q43">
        <v>5</v>
      </c>
      <c r="R43">
        <v>801</v>
      </c>
      <c r="S43" t="s">
        <v>73</v>
      </c>
      <c r="T43">
        <v>15355</v>
      </c>
      <c r="U43" s="3">
        <v>15232</v>
      </c>
      <c r="V43" s="4">
        <v>44404</v>
      </c>
      <c r="W43">
        <v>0</v>
      </c>
      <c r="X43">
        <v>838.6</v>
      </c>
      <c r="Y43" t="s">
        <v>75</v>
      </c>
      <c r="AA43">
        <v>5</v>
      </c>
      <c r="AB43" t="s">
        <v>138</v>
      </c>
      <c r="AC43" s="4">
        <v>44561</v>
      </c>
      <c r="AD43" t="s">
        <v>75</v>
      </c>
      <c r="AE43">
        <v>0</v>
      </c>
      <c r="AF43" t="s">
        <v>74</v>
      </c>
      <c r="AG43" t="s">
        <v>139</v>
      </c>
      <c r="AH43" s="4">
        <v>44192</v>
      </c>
      <c r="AI43">
        <v>506</v>
      </c>
      <c r="AJ43" s="9" t="s">
        <v>139</v>
      </c>
      <c r="AK43">
        <f>DATEDIF(L43,AH43,"M")</f>
        <v>80</v>
      </c>
    </row>
    <row r="44" spans="1:37" x14ac:dyDescent="0.6">
      <c r="A44">
        <v>34883099794</v>
      </c>
      <c r="B44" t="s">
        <v>140</v>
      </c>
      <c r="C44">
        <v>80125699737</v>
      </c>
      <c r="D44" t="s">
        <v>141</v>
      </c>
      <c r="E44" s="3">
        <v>490000</v>
      </c>
      <c r="F44">
        <v>8</v>
      </c>
      <c r="G44" s="3">
        <v>47381</v>
      </c>
      <c r="H44" s="3">
        <v>19548.62</v>
      </c>
      <c r="I44" s="15">
        <f t="shared" si="0"/>
        <v>0</v>
      </c>
      <c r="J44" s="15">
        <f t="shared" si="1"/>
        <v>0</v>
      </c>
      <c r="K44">
        <v>0</v>
      </c>
      <c r="L44" s="4">
        <v>42115</v>
      </c>
      <c r="M44">
        <v>19</v>
      </c>
      <c r="N44">
        <v>19</v>
      </c>
      <c r="O44">
        <v>0</v>
      </c>
      <c r="P44">
        <v>0</v>
      </c>
      <c r="Q44">
        <v>0</v>
      </c>
      <c r="R44">
        <v>0</v>
      </c>
      <c r="S44" t="s">
        <v>73</v>
      </c>
      <c r="T44">
        <v>61132</v>
      </c>
      <c r="U44" s="3">
        <v>8211</v>
      </c>
      <c r="V44" t="s">
        <v>74</v>
      </c>
      <c r="W44">
        <v>0</v>
      </c>
      <c r="X44">
        <v>0</v>
      </c>
      <c r="Y44" t="s">
        <v>75</v>
      </c>
      <c r="AA44">
        <v>9</v>
      </c>
      <c r="AB44" t="s">
        <v>75</v>
      </c>
      <c r="AC44" t="s">
        <v>74</v>
      </c>
      <c r="AD44" t="s">
        <v>75</v>
      </c>
      <c r="AE44">
        <v>0</v>
      </c>
      <c r="AF44" t="s">
        <v>74</v>
      </c>
      <c r="AG44" t="s">
        <v>76</v>
      </c>
      <c r="AH44" s="4">
        <v>44195</v>
      </c>
      <c r="AI44">
        <v>0</v>
      </c>
      <c r="AJ44" s="9" t="s">
        <v>76</v>
      </c>
    </row>
    <row r="45" spans="1:37" x14ac:dyDescent="0.6">
      <c r="A45">
        <v>34893394391</v>
      </c>
      <c r="B45" t="s">
        <v>140</v>
      </c>
      <c r="C45">
        <v>85503921053</v>
      </c>
      <c r="D45" t="s">
        <v>142</v>
      </c>
      <c r="E45" s="3">
        <v>400000</v>
      </c>
      <c r="F45">
        <v>8</v>
      </c>
      <c r="G45" s="3">
        <v>32193</v>
      </c>
      <c r="H45">
        <v>102.13</v>
      </c>
      <c r="I45" s="15">
        <f t="shared" si="0"/>
        <v>0</v>
      </c>
      <c r="J45" s="15">
        <f t="shared" si="1"/>
        <v>0</v>
      </c>
      <c r="K45">
        <v>0</v>
      </c>
      <c r="L45" s="4">
        <v>42121</v>
      </c>
      <c r="M45">
        <v>19</v>
      </c>
      <c r="N45">
        <v>19</v>
      </c>
      <c r="O45">
        <v>0</v>
      </c>
      <c r="P45">
        <v>0</v>
      </c>
      <c r="Q45">
        <v>0</v>
      </c>
      <c r="R45">
        <v>0</v>
      </c>
      <c r="S45" t="s">
        <v>73</v>
      </c>
      <c r="T45">
        <v>61132</v>
      </c>
      <c r="U45" s="3">
        <v>6703</v>
      </c>
      <c r="V45" t="s">
        <v>74</v>
      </c>
      <c r="W45">
        <v>0</v>
      </c>
      <c r="X45">
        <v>0</v>
      </c>
      <c r="Y45" t="s">
        <v>75</v>
      </c>
      <c r="AA45">
        <v>9</v>
      </c>
      <c r="AB45" t="s">
        <v>75</v>
      </c>
      <c r="AC45" t="s">
        <v>74</v>
      </c>
      <c r="AD45" t="s">
        <v>75</v>
      </c>
      <c r="AE45">
        <v>0</v>
      </c>
      <c r="AF45" t="s">
        <v>74</v>
      </c>
      <c r="AG45" t="s">
        <v>76</v>
      </c>
      <c r="AH45" s="4">
        <v>43841</v>
      </c>
      <c r="AI45">
        <v>999</v>
      </c>
      <c r="AJ45" s="9" t="s">
        <v>76</v>
      </c>
    </row>
    <row r="46" spans="1:37" x14ac:dyDescent="0.6">
      <c r="A46">
        <v>34958287232</v>
      </c>
      <c r="B46" t="s">
        <v>140</v>
      </c>
      <c r="C46">
        <v>85005311872</v>
      </c>
      <c r="D46" t="s">
        <v>143</v>
      </c>
      <c r="E46" s="3">
        <v>450000</v>
      </c>
      <c r="F46">
        <v>8</v>
      </c>
      <c r="G46" s="3">
        <v>36038</v>
      </c>
      <c r="H46" s="3">
        <v>3309.03</v>
      </c>
      <c r="I46" s="15">
        <f t="shared" si="0"/>
        <v>0</v>
      </c>
      <c r="J46" s="15">
        <f t="shared" si="1"/>
        <v>0</v>
      </c>
      <c r="K46">
        <v>0</v>
      </c>
      <c r="L46" s="4">
        <v>42152</v>
      </c>
      <c r="M46">
        <v>19</v>
      </c>
      <c r="N46">
        <v>19</v>
      </c>
      <c r="O46">
        <v>0</v>
      </c>
      <c r="P46">
        <v>0</v>
      </c>
      <c r="Q46">
        <v>0</v>
      </c>
      <c r="R46">
        <v>0</v>
      </c>
      <c r="S46" t="s">
        <v>73</v>
      </c>
      <c r="T46">
        <v>61132</v>
      </c>
      <c r="U46" s="3">
        <v>7541</v>
      </c>
      <c r="V46" t="s">
        <v>74</v>
      </c>
      <c r="W46">
        <v>0</v>
      </c>
      <c r="X46">
        <v>0</v>
      </c>
      <c r="Y46" t="s">
        <v>75</v>
      </c>
      <c r="AA46">
        <v>9</v>
      </c>
      <c r="AB46" t="s">
        <v>75</v>
      </c>
      <c r="AC46" t="s">
        <v>74</v>
      </c>
      <c r="AD46" t="s">
        <v>75</v>
      </c>
      <c r="AE46">
        <v>0</v>
      </c>
      <c r="AF46" t="s">
        <v>74</v>
      </c>
      <c r="AJ46" s="9" t="s">
        <v>76</v>
      </c>
    </row>
    <row r="47" spans="1:37" x14ac:dyDescent="0.6">
      <c r="A47">
        <v>35386806590</v>
      </c>
      <c r="B47" t="s">
        <v>144</v>
      </c>
      <c r="C47">
        <v>86013139166</v>
      </c>
      <c r="D47" t="s">
        <v>145</v>
      </c>
      <c r="E47" s="3">
        <v>295000</v>
      </c>
      <c r="F47">
        <v>12.55</v>
      </c>
      <c r="G47">
        <v>0</v>
      </c>
      <c r="H47" s="3">
        <v>184416.49</v>
      </c>
      <c r="I47" s="15">
        <f t="shared" si="0"/>
        <v>184416.49</v>
      </c>
      <c r="J47" s="15">
        <f t="shared" si="1"/>
        <v>26.68448704963102</v>
      </c>
      <c r="K47" s="3">
        <v>184416.49</v>
      </c>
      <c r="L47" s="4">
        <v>42346</v>
      </c>
      <c r="M47">
        <v>60</v>
      </c>
      <c r="N47">
        <v>33</v>
      </c>
      <c r="O47">
        <v>27</v>
      </c>
      <c r="P47">
        <v>5</v>
      </c>
      <c r="Q47">
        <v>5</v>
      </c>
      <c r="R47">
        <v>801</v>
      </c>
      <c r="S47" t="s">
        <v>73</v>
      </c>
      <c r="T47">
        <v>0</v>
      </c>
      <c r="U47" s="3">
        <v>6911</v>
      </c>
      <c r="V47" s="4">
        <v>43256</v>
      </c>
      <c r="W47">
        <v>0</v>
      </c>
      <c r="X47" s="3">
        <v>133380.29</v>
      </c>
      <c r="Y47" t="s">
        <v>75</v>
      </c>
      <c r="AA47">
        <v>5</v>
      </c>
      <c r="AB47" t="s">
        <v>138</v>
      </c>
      <c r="AC47" s="4">
        <v>43830</v>
      </c>
      <c r="AD47" t="s">
        <v>146</v>
      </c>
      <c r="AE47" s="3">
        <v>184416.49</v>
      </c>
      <c r="AF47" s="4">
        <v>40001</v>
      </c>
      <c r="AJ47" s="9" t="s">
        <v>76</v>
      </c>
    </row>
    <row r="48" spans="1:37" x14ac:dyDescent="0.6">
      <c r="A48">
        <v>35653773751</v>
      </c>
      <c r="B48" t="s">
        <v>147</v>
      </c>
      <c r="C48">
        <v>85702958419</v>
      </c>
      <c r="D48" t="s">
        <v>148</v>
      </c>
      <c r="E48" s="3">
        <v>1300000</v>
      </c>
      <c r="F48">
        <v>7.75</v>
      </c>
      <c r="G48" s="3">
        <v>995312</v>
      </c>
      <c r="H48" s="3">
        <v>875203.98</v>
      </c>
      <c r="I48" s="15">
        <f t="shared" si="0"/>
        <v>0</v>
      </c>
      <c r="J48" s="15">
        <f t="shared" si="1"/>
        <v>0</v>
      </c>
      <c r="K48">
        <v>0</v>
      </c>
      <c r="L48" s="4">
        <v>42455</v>
      </c>
      <c r="M48">
        <v>19</v>
      </c>
      <c r="N48">
        <v>19</v>
      </c>
      <c r="O48">
        <v>0</v>
      </c>
      <c r="P48">
        <v>0</v>
      </c>
      <c r="Q48">
        <v>0</v>
      </c>
      <c r="R48">
        <v>0</v>
      </c>
      <c r="S48" t="s">
        <v>73</v>
      </c>
      <c r="T48">
        <v>15355</v>
      </c>
      <c r="U48" s="3">
        <v>13575</v>
      </c>
      <c r="V48" t="s">
        <v>74</v>
      </c>
      <c r="W48">
        <v>0</v>
      </c>
      <c r="X48">
        <v>0</v>
      </c>
      <c r="Y48" t="s">
        <v>75</v>
      </c>
      <c r="AA48">
        <v>9</v>
      </c>
      <c r="AB48" t="s">
        <v>75</v>
      </c>
      <c r="AC48" t="s">
        <v>74</v>
      </c>
      <c r="AD48" t="s">
        <v>75</v>
      </c>
      <c r="AE48">
        <v>0</v>
      </c>
      <c r="AF48" t="s">
        <v>74</v>
      </c>
      <c r="AJ48" s="9" t="s">
        <v>76</v>
      </c>
    </row>
    <row r="49" spans="1:36" x14ac:dyDescent="0.6">
      <c r="A49">
        <v>31329872516</v>
      </c>
      <c r="B49" t="s">
        <v>150</v>
      </c>
      <c r="C49">
        <v>85849542684</v>
      </c>
      <c r="D49" t="s">
        <v>151</v>
      </c>
      <c r="E49" s="3">
        <v>883000</v>
      </c>
      <c r="F49">
        <v>9.3000000000000007</v>
      </c>
      <c r="G49" s="3">
        <v>441223</v>
      </c>
      <c r="H49" s="3">
        <v>306205.82</v>
      </c>
      <c r="I49" s="15">
        <f t="shared" si="0"/>
        <v>0</v>
      </c>
      <c r="J49" s="15">
        <f t="shared" si="1"/>
        <v>0</v>
      </c>
      <c r="K49">
        <v>0</v>
      </c>
      <c r="L49" s="4">
        <v>40403</v>
      </c>
      <c r="M49">
        <v>19</v>
      </c>
      <c r="N49">
        <v>19</v>
      </c>
      <c r="O49">
        <v>0</v>
      </c>
      <c r="P49">
        <v>0</v>
      </c>
      <c r="Q49">
        <v>0</v>
      </c>
      <c r="R49">
        <v>0</v>
      </c>
      <c r="S49" t="s">
        <v>73</v>
      </c>
      <c r="T49">
        <v>15355</v>
      </c>
      <c r="U49" s="3">
        <v>8593</v>
      </c>
      <c r="V49" t="s">
        <v>74</v>
      </c>
      <c r="W49">
        <v>0</v>
      </c>
      <c r="X49">
        <v>0</v>
      </c>
      <c r="Y49" t="s">
        <v>75</v>
      </c>
      <c r="AA49">
        <v>9</v>
      </c>
      <c r="AB49" t="s">
        <v>75</v>
      </c>
      <c r="AC49" t="s">
        <v>74</v>
      </c>
      <c r="AD49" t="s">
        <v>75</v>
      </c>
      <c r="AE49">
        <v>0</v>
      </c>
      <c r="AF49" t="s">
        <v>74</v>
      </c>
      <c r="AJ49" s="9" t="s">
        <v>76</v>
      </c>
    </row>
    <row r="50" spans="1:36" x14ac:dyDescent="0.6">
      <c r="A50">
        <v>31405747113</v>
      </c>
      <c r="B50" t="s">
        <v>150</v>
      </c>
      <c r="C50">
        <v>80083933295</v>
      </c>
      <c r="D50" t="s">
        <v>152</v>
      </c>
      <c r="E50" s="3">
        <v>1123000</v>
      </c>
      <c r="F50">
        <v>9.3000000000000007</v>
      </c>
      <c r="G50" s="3">
        <v>798813</v>
      </c>
      <c r="H50" s="3">
        <v>679471.5</v>
      </c>
      <c r="I50" s="15">
        <f t="shared" si="0"/>
        <v>0</v>
      </c>
      <c r="J50" s="15">
        <f t="shared" si="1"/>
        <v>0</v>
      </c>
      <c r="K50">
        <v>0</v>
      </c>
      <c r="L50" s="4">
        <v>40434</v>
      </c>
      <c r="M50">
        <v>19</v>
      </c>
      <c r="N50">
        <v>19</v>
      </c>
      <c r="O50">
        <v>0</v>
      </c>
      <c r="P50">
        <v>0</v>
      </c>
      <c r="Q50">
        <v>0</v>
      </c>
      <c r="R50">
        <v>0</v>
      </c>
      <c r="S50" t="s">
        <v>73</v>
      </c>
      <c r="T50">
        <v>15355</v>
      </c>
      <c r="U50" s="3">
        <v>10442</v>
      </c>
      <c r="V50" t="s">
        <v>74</v>
      </c>
      <c r="W50">
        <v>0</v>
      </c>
      <c r="X50">
        <v>0</v>
      </c>
      <c r="Y50" t="s">
        <v>75</v>
      </c>
      <c r="AA50">
        <v>9</v>
      </c>
      <c r="AB50" t="s">
        <v>75</v>
      </c>
      <c r="AC50" t="s">
        <v>74</v>
      </c>
      <c r="AD50" t="s">
        <v>75</v>
      </c>
      <c r="AE50">
        <v>0</v>
      </c>
      <c r="AF50" t="s">
        <v>74</v>
      </c>
      <c r="AJ50" s="9" t="s">
        <v>76</v>
      </c>
    </row>
    <row r="51" spans="1:36" x14ac:dyDescent="0.6">
      <c r="A51">
        <v>31688261346</v>
      </c>
      <c r="B51" t="s">
        <v>153</v>
      </c>
      <c r="C51">
        <v>86007053999</v>
      </c>
      <c r="D51" t="s">
        <v>154</v>
      </c>
      <c r="E51" s="3">
        <v>1200000</v>
      </c>
      <c r="F51">
        <v>9.0500000000000007</v>
      </c>
      <c r="G51" s="3">
        <v>1090358</v>
      </c>
      <c r="H51" s="3">
        <v>923741.05</v>
      </c>
      <c r="I51" s="15">
        <f t="shared" si="0"/>
        <v>0</v>
      </c>
      <c r="J51" s="15">
        <f t="shared" si="1"/>
        <v>0</v>
      </c>
      <c r="K51">
        <v>0</v>
      </c>
      <c r="L51" s="4">
        <v>40628</v>
      </c>
      <c r="M51">
        <v>19</v>
      </c>
      <c r="N51">
        <v>19</v>
      </c>
      <c r="O51">
        <v>0</v>
      </c>
      <c r="P51">
        <v>0</v>
      </c>
      <c r="Q51">
        <v>0</v>
      </c>
      <c r="R51">
        <v>0</v>
      </c>
      <c r="S51" t="s">
        <v>73</v>
      </c>
      <c r="T51">
        <v>15355</v>
      </c>
      <c r="U51" s="3">
        <v>10655</v>
      </c>
      <c r="V51" t="s">
        <v>74</v>
      </c>
      <c r="W51">
        <v>0</v>
      </c>
      <c r="X51">
        <v>0</v>
      </c>
      <c r="Y51" t="s">
        <v>75</v>
      </c>
      <c r="AA51">
        <v>9</v>
      </c>
      <c r="AB51" t="s">
        <v>75</v>
      </c>
      <c r="AC51" t="s">
        <v>74</v>
      </c>
      <c r="AD51" t="s">
        <v>75</v>
      </c>
      <c r="AE51">
        <v>0</v>
      </c>
      <c r="AF51" t="s">
        <v>74</v>
      </c>
      <c r="AJ51" s="9" t="s">
        <v>76</v>
      </c>
    </row>
    <row r="52" spans="1:36" x14ac:dyDescent="0.6">
      <c r="A52">
        <v>31735239931</v>
      </c>
      <c r="B52" t="s">
        <v>155</v>
      </c>
      <c r="C52">
        <v>85342841409</v>
      </c>
      <c r="D52" t="s">
        <v>156</v>
      </c>
      <c r="E52" s="3">
        <v>1100000</v>
      </c>
      <c r="F52">
        <v>8.5500000000000007</v>
      </c>
      <c r="G52" s="3">
        <v>475948</v>
      </c>
      <c r="H52" s="3">
        <v>164488.25</v>
      </c>
      <c r="I52" s="15">
        <f t="shared" si="0"/>
        <v>0</v>
      </c>
      <c r="J52" s="15">
        <f t="shared" si="1"/>
        <v>0</v>
      </c>
      <c r="K52">
        <v>0</v>
      </c>
      <c r="L52" s="4">
        <v>40668</v>
      </c>
      <c r="M52">
        <v>19</v>
      </c>
      <c r="N52">
        <v>19</v>
      </c>
      <c r="O52">
        <v>0</v>
      </c>
      <c r="P52">
        <v>0</v>
      </c>
      <c r="Q52">
        <v>0</v>
      </c>
      <c r="R52">
        <v>0</v>
      </c>
      <c r="S52" t="s">
        <v>73</v>
      </c>
      <c r="T52">
        <v>15355</v>
      </c>
      <c r="U52" s="3">
        <v>11575</v>
      </c>
      <c r="V52" t="s">
        <v>74</v>
      </c>
      <c r="W52">
        <v>0</v>
      </c>
      <c r="X52">
        <v>0</v>
      </c>
      <c r="Y52" t="s">
        <v>75</v>
      </c>
      <c r="AA52">
        <v>9</v>
      </c>
      <c r="AB52" t="s">
        <v>75</v>
      </c>
      <c r="AC52" t="s">
        <v>74</v>
      </c>
      <c r="AD52" t="s">
        <v>75</v>
      </c>
      <c r="AE52">
        <v>0</v>
      </c>
      <c r="AF52" t="s">
        <v>74</v>
      </c>
      <c r="AJ52" s="9" t="s">
        <v>76</v>
      </c>
    </row>
    <row r="53" spans="1:36" x14ac:dyDescent="0.6">
      <c r="A53">
        <v>31759463910</v>
      </c>
      <c r="B53" t="s">
        <v>155</v>
      </c>
      <c r="C53">
        <v>80083987990</v>
      </c>
      <c r="D53" t="s">
        <v>157</v>
      </c>
      <c r="E53" s="3">
        <v>700000</v>
      </c>
      <c r="F53">
        <v>8.5500000000000007</v>
      </c>
      <c r="G53" s="3">
        <v>287976</v>
      </c>
      <c r="H53" s="3">
        <v>13742.32</v>
      </c>
      <c r="I53" s="15">
        <f t="shared" si="0"/>
        <v>0</v>
      </c>
      <c r="J53" s="15">
        <f t="shared" si="1"/>
        <v>0</v>
      </c>
      <c r="K53">
        <v>0</v>
      </c>
      <c r="L53" s="4">
        <v>40687</v>
      </c>
      <c r="M53">
        <v>19</v>
      </c>
      <c r="N53">
        <v>19</v>
      </c>
      <c r="O53">
        <v>0</v>
      </c>
      <c r="P53">
        <v>0</v>
      </c>
      <c r="Q53">
        <v>0</v>
      </c>
      <c r="R53">
        <v>0</v>
      </c>
      <c r="S53" t="s">
        <v>73</v>
      </c>
      <c r="T53">
        <v>15355</v>
      </c>
      <c r="U53" s="3">
        <v>7784</v>
      </c>
      <c r="V53" t="s">
        <v>74</v>
      </c>
      <c r="W53">
        <v>0</v>
      </c>
      <c r="X53">
        <v>0</v>
      </c>
      <c r="Y53" t="s">
        <v>75</v>
      </c>
      <c r="AA53">
        <v>9</v>
      </c>
      <c r="AB53" t="s">
        <v>75</v>
      </c>
      <c r="AC53" t="s">
        <v>74</v>
      </c>
      <c r="AD53" t="s">
        <v>75</v>
      </c>
      <c r="AE53">
        <v>0</v>
      </c>
      <c r="AF53" t="s">
        <v>74</v>
      </c>
      <c r="AJ53" s="9" t="s">
        <v>76</v>
      </c>
    </row>
    <row r="54" spans="1:36" x14ac:dyDescent="0.6">
      <c r="A54">
        <v>31874681030</v>
      </c>
      <c r="B54" t="s">
        <v>155</v>
      </c>
      <c r="C54">
        <v>80084067846</v>
      </c>
      <c r="D54" t="s">
        <v>158</v>
      </c>
      <c r="E54" s="3">
        <v>1000000</v>
      </c>
      <c r="F54">
        <v>8.3000000000000007</v>
      </c>
      <c r="G54" s="3">
        <v>674354</v>
      </c>
      <c r="H54" s="3">
        <v>609143.54</v>
      </c>
      <c r="I54" s="15">
        <f t="shared" si="0"/>
        <v>0</v>
      </c>
      <c r="J54" s="15">
        <f t="shared" si="1"/>
        <v>0</v>
      </c>
      <c r="K54">
        <v>0</v>
      </c>
      <c r="L54" s="4">
        <v>40763</v>
      </c>
      <c r="M54">
        <v>19</v>
      </c>
      <c r="N54">
        <v>19</v>
      </c>
      <c r="O54">
        <v>0</v>
      </c>
      <c r="P54">
        <v>0</v>
      </c>
      <c r="Q54">
        <v>0</v>
      </c>
      <c r="R54">
        <v>0</v>
      </c>
      <c r="S54" t="s">
        <v>73</v>
      </c>
      <c r="T54">
        <v>15355</v>
      </c>
      <c r="U54" s="3">
        <v>10165</v>
      </c>
      <c r="V54" t="s">
        <v>74</v>
      </c>
      <c r="W54">
        <v>0</v>
      </c>
      <c r="X54">
        <v>0</v>
      </c>
      <c r="Y54" t="s">
        <v>75</v>
      </c>
      <c r="AA54">
        <v>9</v>
      </c>
      <c r="AB54" t="s">
        <v>75</v>
      </c>
      <c r="AC54" t="s">
        <v>74</v>
      </c>
      <c r="AD54" t="s">
        <v>75</v>
      </c>
      <c r="AE54">
        <v>0</v>
      </c>
      <c r="AF54" t="s">
        <v>74</v>
      </c>
      <c r="AJ54" s="9" t="s">
        <v>76</v>
      </c>
    </row>
    <row r="55" spans="1:36" x14ac:dyDescent="0.6">
      <c r="A55">
        <v>31936789705</v>
      </c>
      <c r="B55" t="s">
        <v>159</v>
      </c>
      <c r="C55">
        <v>80083987990</v>
      </c>
      <c r="D55" t="s">
        <v>157</v>
      </c>
      <c r="E55" s="3">
        <v>40000</v>
      </c>
      <c r="F55">
        <v>8.0500000000000007</v>
      </c>
      <c r="G55" s="3">
        <v>44751</v>
      </c>
      <c r="H55" s="3">
        <v>43778.47</v>
      </c>
      <c r="I55" s="15">
        <f t="shared" si="0"/>
        <v>0</v>
      </c>
      <c r="J55" s="15">
        <f t="shared" si="1"/>
        <v>0</v>
      </c>
      <c r="K55">
        <v>0</v>
      </c>
      <c r="L55" s="4">
        <v>40799</v>
      </c>
      <c r="M55">
        <v>19</v>
      </c>
      <c r="N55">
        <v>19</v>
      </c>
      <c r="O55">
        <v>0</v>
      </c>
      <c r="P55">
        <v>0</v>
      </c>
      <c r="Q55">
        <v>0</v>
      </c>
      <c r="R55">
        <v>0</v>
      </c>
      <c r="S55" t="s">
        <v>73</v>
      </c>
      <c r="T55">
        <v>15355</v>
      </c>
      <c r="U55">
        <v>963</v>
      </c>
      <c r="V55" t="s">
        <v>74</v>
      </c>
      <c r="W55">
        <v>0</v>
      </c>
      <c r="X55">
        <v>0</v>
      </c>
      <c r="Y55" t="s">
        <v>75</v>
      </c>
      <c r="AA55">
        <v>9</v>
      </c>
      <c r="AB55" t="s">
        <v>75</v>
      </c>
      <c r="AC55" t="s">
        <v>74</v>
      </c>
      <c r="AD55" t="s">
        <v>75</v>
      </c>
      <c r="AE55">
        <v>0</v>
      </c>
      <c r="AF55" t="s">
        <v>74</v>
      </c>
      <c r="AG55" t="s">
        <v>76</v>
      </c>
      <c r="AH55" s="4">
        <v>44610</v>
      </c>
      <c r="AI55">
        <v>0</v>
      </c>
      <c r="AJ55" s="9" t="s">
        <v>76</v>
      </c>
    </row>
    <row r="56" spans="1:36" x14ac:dyDescent="0.6">
      <c r="A56">
        <v>32717257661</v>
      </c>
      <c r="B56" t="s">
        <v>159</v>
      </c>
      <c r="C56">
        <v>86409779549</v>
      </c>
      <c r="D56" t="s">
        <v>160</v>
      </c>
      <c r="E56" s="3">
        <v>75000</v>
      </c>
      <c r="F56">
        <v>7.8</v>
      </c>
      <c r="G56" s="3">
        <v>41753</v>
      </c>
      <c r="H56" s="3">
        <v>41745.589999999997</v>
      </c>
      <c r="I56" s="15">
        <f t="shared" si="0"/>
        <v>0</v>
      </c>
      <c r="J56" s="15">
        <f t="shared" si="1"/>
        <v>0</v>
      </c>
      <c r="K56">
        <v>0</v>
      </c>
      <c r="L56" s="4">
        <v>41261</v>
      </c>
      <c r="M56">
        <v>19</v>
      </c>
      <c r="N56">
        <v>19</v>
      </c>
      <c r="O56">
        <v>0</v>
      </c>
      <c r="P56">
        <v>0</v>
      </c>
      <c r="Q56">
        <v>0</v>
      </c>
      <c r="R56">
        <v>0</v>
      </c>
      <c r="S56" t="s">
        <v>73</v>
      </c>
      <c r="T56">
        <v>15355</v>
      </c>
      <c r="U56">
        <v>724</v>
      </c>
      <c r="V56" t="s">
        <v>74</v>
      </c>
      <c r="W56">
        <v>0</v>
      </c>
      <c r="X56">
        <v>0</v>
      </c>
      <c r="Y56" t="s">
        <v>75</v>
      </c>
      <c r="AA56">
        <v>9</v>
      </c>
      <c r="AB56" t="s">
        <v>75</v>
      </c>
      <c r="AC56" t="s">
        <v>74</v>
      </c>
      <c r="AD56" t="s">
        <v>75</v>
      </c>
      <c r="AE56">
        <v>0</v>
      </c>
      <c r="AF56" t="s">
        <v>74</v>
      </c>
      <c r="AG56" t="s">
        <v>76</v>
      </c>
      <c r="AH56" s="4">
        <v>44614</v>
      </c>
      <c r="AI56">
        <v>0</v>
      </c>
      <c r="AJ56" s="9" t="s">
        <v>76</v>
      </c>
    </row>
    <row r="57" spans="1:36" x14ac:dyDescent="0.6">
      <c r="A57">
        <v>33637517668</v>
      </c>
      <c r="B57" t="s">
        <v>159</v>
      </c>
      <c r="C57">
        <v>86310709458</v>
      </c>
      <c r="D57" t="s">
        <v>161</v>
      </c>
      <c r="E57" s="3">
        <v>47000</v>
      </c>
      <c r="F57">
        <v>7.7</v>
      </c>
      <c r="G57" s="3">
        <v>57237</v>
      </c>
      <c r="H57" s="3">
        <v>57237</v>
      </c>
      <c r="I57" s="15">
        <f t="shared" si="0"/>
        <v>0</v>
      </c>
      <c r="J57" s="15">
        <f t="shared" si="1"/>
        <v>0</v>
      </c>
      <c r="K57">
        <v>0</v>
      </c>
      <c r="L57" s="4">
        <v>41674</v>
      </c>
      <c r="M57">
        <v>19</v>
      </c>
      <c r="N57">
        <v>19</v>
      </c>
      <c r="O57">
        <v>0</v>
      </c>
      <c r="P57">
        <v>0</v>
      </c>
      <c r="Q57">
        <v>0</v>
      </c>
      <c r="R57">
        <v>0</v>
      </c>
      <c r="S57" t="s">
        <v>73</v>
      </c>
      <c r="T57">
        <v>15355</v>
      </c>
      <c r="U57">
        <v>613</v>
      </c>
      <c r="V57" t="s">
        <v>74</v>
      </c>
      <c r="W57">
        <v>0</v>
      </c>
      <c r="X57">
        <v>0</v>
      </c>
      <c r="Y57" t="s">
        <v>75</v>
      </c>
      <c r="AA57">
        <v>9</v>
      </c>
      <c r="AB57" t="s">
        <v>75</v>
      </c>
      <c r="AC57" t="s">
        <v>74</v>
      </c>
      <c r="AD57" t="s">
        <v>75</v>
      </c>
      <c r="AE57">
        <v>0</v>
      </c>
      <c r="AF57" t="s">
        <v>74</v>
      </c>
      <c r="AG57" t="s">
        <v>76</v>
      </c>
      <c r="AH57" s="4">
        <v>44627</v>
      </c>
      <c r="AI57">
        <v>0</v>
      </c>
      <c r="AJ57" s="9" t="s">
        <v>76</v>
      </c>
    </row>
    <row r="58" spans="1:36" x14ac:dyDescent="0.6">
      <c r="A58">
        <v>34716736161</v>
      </c>
      <c r="B58" t="s">
        <v>159</v>
      </c>
      <c r="C58">
        <v>86163534062</v>
      </c>
      <c r="D58" t="s">
        <v>162</v>
      </c>
      <c r="E58" s="3">
        <v>14000</v>
      </c>
      <c r="F58">
        <v>7.7</v>
      </c>
      <c r="G58" s="3">
        <v>4312</v>
      </c>
      <c r="H58" s="3">
        <v>3890.38</v>
      </c>
      <c r="I58" s="15">
        <f t="shared" si="0"/>
        <v>0</v>
      </c>
      <c r="J58" s="15">
        <f t="shared" si="1"/>
        <v>0</v>
      </c>
      <c r="K58">
        <v>0</v>
      </c>
      <c r="L58" s="4">
        <v>42054</v>
      </c>
      <c r="M58">
        <v>19</v>
      </c>
      <c r="N58">
        <v>19</v>
      </c>
      <c r="O58">
        <v>0</v>
      </c>
      <c r="P58">
        <v>0</v>
      </c>
      <c r="Q58">
        <v>0</v>
      </c>
      <c r="R58">
        <v>0</v>
      </c>
      <c r="S58" t="s">
        <v>73</v>
      </c>
      <c r="T58">
        <v>15355</v>
      </c>
      <c r="U58">
        <v>125</v>
      </c>
      <c r="V58" t="s">
        <v>74</v>
      </c>
      <c r="W58">
        <v>0</v>
      </c>
      <c r="X58">
        <v>0</v>
      </c>
      <c r="Y58" t="s">
        <v>75</v>
      </c>
      <c r="AA58">
        <v>9</v>
      </c>
      <c r="AB58" t="s">
        <v>75</v>
      </c>
      <c r="AC58" t="s">
        <v>74</v>
      </c>
      <c r="AD58" t="s">
        <v>75</v>
      </c>
      <c r="AE58">
        <v>0</v>
      </c>
      <c r="AF58" t="s">
        <v>74</v>
      </c>
      <c r="AJ58" s="9" t="s">
        <v>76</v>
      </c>
    </row>
    <row r="59" spans="1:36" x14ac:dyDescent="0.6">
      <c r="A59">
        <v>34795800384</v>
      </c>
      <c r="B59" t="s">
        <v>159</v>
      </c>
      <c r="C59">
        <v>85906711083</v>
      </c>
      <c r="D59" t="s">
        <v>163</v>
      </c>
      <c r="E59" s="3">
        <v>33000</v>
      </c>
      <c r="F59">
        <v>7.7</v>
      </c>
      <c r="G59" s="3">
        <v>15869</v>
      </c>
      <c r="H59" s="3">
        <v>14969.16</v>
      </c>
      <c r="I59" s="15">
        <f t="shared" si="0"/>
        <v>0</v>
      </c>
      <c r="J59" s="15">
        <f t="shared" si="1"/>
        <v>0</v>
      </c>
      <c r="K59">
        <v>0</v>
      </c>
      <c r="L59" s="4">
        <v>42081</v>
      </c>
      <c r="M59">
        <v>19</v>
      </c>
      <c r="N59">
        <v>19</v>
      </c>
      <c r="O59">
        <v>0</v>
      </c>
      <c r="P59">
        <v>0</v>
      </c>
      <c r="Q59">
        <v>0</v>
      </c>
      <c r="R59">
        <v>0</v>
      </c>
      <c r="S59" t="s">
        <v>73</v>
      </c>
      <c r="T59">
        <v>15355</v>
      </c>
      <c r="U59">
        <v>295</v>
      </c>
      <c r="V59" t="s">
        <v>74</v>
      </c>
      <c r="W59">
        <v>0</v>
      </c>
      <c r="X59">
        <v>0</v>
      </c>
      <c r="Y59" t="s">
        <v>75</v>
      </c>
      <c r="AA59">
        <v>9</v>
      </c>
      <c r="AB59" t="s">
        <v>75</v>
      </c>
      <c r="AC59" t="s">
        <v>74</v>
      </c>
      <c r="AD59" t="s">
        <v>75</v>
      </c>
      <c r="AE59">
        <v>0</v>
      </c>
      <c r="AF59" t="s">
        <v>74</v>
      </c>
      <c r="AG59" t="s">
        <v>76</v>
      </c>
      <c r="AH59" s="4">
        <v>43804</v>
      </c>
      <c r="AI59">
        <v>0</v>
      </c>
      <c r="AJ59" s="9" t="s">
        <v>76</v>
      </c>
    </row>
    <row r="60" spans="1:36" x14ac:dyDescent="0.6">
      <c r="A60">
        <v>34796892717</v>
      </c>
      <c r="B60" t="s">
        <v>159</v>
      </c>
      <c r="C60">
        <v>85796291647</v>
      </c>
      <c r="D60" t="s">
        <v>164</v>
      </c>
      <c r="E60" s="3">
        <v>38000</v>
      </c>
      <c r="F60">
        <v>7.7</v>
      </c>
      <c r="G60" s="3">
        <v>17898</v>
      </c>
      <c r="H60" s="3">
        <v>17104</v>
      </c>
      <c r="I60" s="15">
        <f t="shared" si="0"/>
        <v>0</v>
      </c>
      <c r="J60" s="15">
        <f t="shared" si="1"/>
        <v>0</v>
      </c>
      <c r="K60">
        <v>0</v>
      </c>
      <c r="L60" s="4">
        <v>42081</v>
      </c>
      <c r="M60">
        <v>19</v>
      </c>
      <c r="N60">
        <v>19</v>
      </c>
      <c r="O60">
        <v>0</v>
      </c>
      <c r="P60">
        <v>0</v>
      </c>
      <c r="Q60">
        <v>0</v>
      </c>
      <c r="R60">
        <v>0</v>
      </c>
      <c r="S60" t="s">
        <v>73</v>
      </c>
      <c r="T60">
        <v>15355</v>
      </c>
      <c r="U60">
        <v>397</v>
      </c>
      <c r="V60" t="s">
        <v>74</v>
      </c>
      <c r="W60">
        <v>0</v>
      </c>
      <c r="X60">
        <v>0</v>
      </c>
      <c r="Y60" t="s">
        <v>75</v>
      </c>
      <c r="AA60">
        <v>9</v>
      </c>
      <c r="AB60" t="s">
        <v>75</v>
      </c>
      <c r="AC60" t="s">
        <v>74</v>
      </c>
      <c r="AD60" t="s">
        <v>75</v>
      </c>
      <c r="AE60">
        <v>0</v>
      </c>
      <c r="AF60" t="s">
        <v>74</v>
      </c>
      <c r="AG60" t="s">
        <v>76</v>
      </c>
      <c r="AH60" s="4">
        <v>44610</v>
      </c>
      <c r="AI60">
        <v>0</v>
      </c>
      <c r="AJ60" s="9" t="s">
        <v>76</v>
      </c>
    </row>
    <row r="61" spans="1:36" x14ac:dyDescent="0.6">
      <c r="A61">
        <v>34872084656</v>
      </c>
      <c r="B61" t="s">
        <v>159</v>
      </c>
      <c r="C61">
        <v>80232447969</v>
      </c>
      <c r="D61" t="s">
        <v>165</v>
      </c>
      <c r="E61" s="3">
        <v>87000</v>
      </c>
      <c r="F61">
        <v>7.55</v>
      </c>
      <c r="G61" s="3">
        <v>14914</v>
      </c>
      <c r="H61" s="3">
        <v>13818</v>
      </c>
      <c r="I61" s="15">
        <f t="shared" si="0"/>
        <v>0</v>
      </c>
      <c r="J61" s="15">
        <f t="shared" si="1"/>
        <v>0</v>
      </c>
      <c r="K61">
        <v>0</v>
      </c>
      <c r="L61" s="4">
        <v>42115</v>
      </c>
      <c r="M61">
        <v>19</v>
      </c>
      <c r="N61">
        <v>19</v>
      </c>
      <c r="O61">
        <v>0</v>
      </c>
      <c r="P61">
        <v>0</v>
      </c>
      <c r="Q61">
        <v>0</v>
      </c>
      <c r="R61">
        <v>0</v>
      </c>
      <c r="S61" t="s">
        <v>73</v>
      </c>
      <c r="T61">
        <v>15355</v>
      </c>
      <c r="U61" s="3">
        <v>1096</v>
      </c>
      <c r="V61" t="s">
        <v>74</v>
      </c>
      <c r="W61">
        <v>0</v>
      </c>
      <c r="X61">
        <v>0</v>
      </c>
      <c r="Y61" t="s">
        <v>75</v>
      </c>
      <c r="AA61">
        <v>9</v>
      </c>
      <c r="AB61" t="s">
        <v>75</v>
      </c>
      <c r="AC61" t="s">
        <v>74</v>
      </c>
      <c r="AD61" t="s">
        <v>75</v>
      </c>
      <c r="AE61">
        <v>0</v>
      </c>
      <c r="AF61" t="s">
        <v>74</v>
      </c>
      <c r="AG61" t="s">
        <v>76</v>
      </c>
      <c r="AH61" s="4">
        <v>44610</v>
      </c>
      <c r="AI61">
        <v>0</v>
      </c>
      <c r="AJ61" s="9" t="s">
        <v>76</v>
      </c>
    </row>
    <row r="62" spans="1:36" x14ac:dyDescent="0.6">
      <c r="A62">
        <v>34908847386</v>
      </c>
      <c r="B62" t="s">
        <v>159</v>
      </c>
      <c r="C62">
        <v>80083930023</v>
      </c>
      <c r="D62" t="s">
        <v>166</v>
      </c>
      <c r="E62" s="3">
        <v>25000</v>
      </c>
      <c r="F62">
        <v>7.6</v>
      </c>
      <c r="G62" s="3">
        <v>12827</v>
      </c>
      <c r="H62" s="3">
        <v>12827</v>
      </c>
      <c r="I62" s="15">
        <f t="shared" si="0"/>
        <v>0</v>
      </c>
      <c r="J62" s="15">
        <f t="shared" si="1"/>
        <v>0</v>
      </c>
      <c r="K62">
        <v>0</v>
      </c>
      <c r="L62" s="4">
        <v>42129</v>
      </c>
      <c r="M62">
        <v>19</v>
      </c>
      <c r="N62">
        <v>19</v>
      </c>
      <c r="O62">
        <v>0</v>
      </c>
      <c r="P62">
        <v>0</v>
      </c>
      <c r="Q62">
        <v>0</v>
      </c>
      <c r="R62">
        <v>0</v>
      </c>
      <c r="S62" t="s">
        <v>73</v>
      </c>
      <c r="T62">
        <v>15355</v>
      </c>
      <c r="U62">
        <v>230</v>
      </c>
      <c r="V62" t="s">
        <v>74</v>
      </c>
      <c r="W62">
        <v>0</v>
      </c>
      <c r="X62">
        <v>0</v>
      </c>
      <c r="Y62" t="s">
        <v>75</v>
      </c>
      <c r="AA62">
        <v>9</v>
      </c>
      <c r="AB62" t="s">
        <v>75</v>
      </c>
      <c r="AC62" t="s">
        <v>74</v>
      </c>
      <c r="AD62" t="s">
        <v>75</v>
      </c>
      <c r="AE62">
        <v>0</v>
      </c>
      <c r="AF62" t="s">
        <v>74</v>
      </c>
      <c r="AG62" t="s">
        <v>76</v>
      </c>
      <c r="AH62" s="4">
        <v>44610</v>
      </c>
      <c r="AI62">
        <v>0</v>
      </c>
      <c r="AJ62" s="9" t="s">
        <v>76</v>
      </c>
    </row>
    <row r="63" spans="1:36" x14ac:dyDescent="0.6">
      <c r="A63">
        <v>34971477599</v>
      </c>
      <c r="B63" t="s">
        <v>159</v>
      </c>
      <c r="C63">
        <v>88486898244</v>
      </c>
      <c r="D63" t="s">
        <v>167</v>
      </c>
      <c r="E63" s="3">
        <v>14000</v>
      </c>
      <c r="F63">
        <v>7.6</v>
      </c>
      <c r="G63" s="3">
        <v>6726</v>
      </c>
      <c r="H63" s="3">
        <v>6726</v>
      </c>
      <c r="I63" s="15">
        <f t="shared" si="0"/>
        <v>0</v>
      </c>
      <c r="J63" s="15">
        <f t="shared" si="1"/>
        <v>0</v>
      </c>
      <c r="K63">
        <v>0</v>
      </c>
      <c r="L63" s="4">
        <v>42158</v>
      </c>
      <c r="M63">
        <v>19</v>
      </c>
      <c r="N63">
        <v>19</v>
      </c>
      <c r="O63">
        <v>0</v>
      </c>
      <c r="P63">
        <v>0</v>
      </c>
      <c r="Q63">
        <v>0</v>
      </c>
      <c r="R63">
        <v>0</v>
      </c>
      <c r="S63" t="s">
        <v>73</v>
      </c>
      <c r="T63">
        <v>15355</v>
      </c>
      <c r="U63">
        <v>139</v>
      </c>
      <c r="V63" t="s">
        <v>74</v>
      </c>
      <c r="W63">
        <v>0</v>
      </c>
      <c r="X63">
        <v>0</v>
      </c>
      <c r="Y63" t="s">
        <v>75</v>
      </c>
      <c r="AA63">
        <v>9</v>
      </c>
      <c r="AB63" t="s">
        <v>75</v>
      </c>
      <c r="AC63" t="s">
        <v>74</v>
      </c>
      <c r="AD63" t="s">
        <v>75</v>
      </c>
      <c r="AE63">
        <v>0</v>
      </c>
      <c r="AF63" t="s">
        <v>74</v>
      </c>
      <c r="AG63" t="s">
        <v>76</v>
      </c>
      <c r="AH63" s="4">
        <v>44624</v>
      </c>
      <c r="AI63">
        <v>0</v>
      </c>
      <c r="AJ63" s="9" t="s">
        <v>76</v>
      </c>
    </row>
    <row r="64" spans="1:36" x14ac:dyDescent="0.6">
      <c r="A64">
        <v>34978867694</v>
      </c>
      <c r="B64" t="s">
        <v>159</v>
      </c>
      <c r="C64">
        <v>80141512558</v>
      </c>
      <c r="D64" t="s">
        <v>168</v>
      </c>
      <c r="E64" s="3">
        <v>33000</v>
      </c>
      <c r="F64">
        <v>7.6</v>
      </c>
      <c r="G64" s="3">
        <v>22419</v>
      </c>
      <c r="H64" s="3">
        <v>21913.94</v>
      </c>
      <c r="I64" s="15">
        <f t="shared" si="0"/>
        <v>0</v>
      </c>
      <c r="J64" s="15">
        <f t="shared" si="1"/>
        <v>0</v>
      </c>
      <c r="K64">
        <v>0</v>
      </c>
      <c r="L64" s="4">
        <v>42166</v>
      </c>
      <c r="M64">
        <v>19</v>
      </c>
      <c r="N64">
        <v>19</v>
      </c>
      <c r="O64">
        <v>0</v>
      </c>
      <c r="P64">
        <v>0</v>
      </c>
      <c r="Q64">
        <v>0</v>
      </c>
      <c r="R64">
        <v>0</v>
      </c>
      <c r="S64" t="s">
        <v>73</v>
      </c>
      <c r="T64">
        <v>15355</v>
      </c>
      <c r="U64">
        <v>284</v>
      </c>
      <c r="V64" t="s">
        <v>74</v>
      </c>
      <c r="W64">
        <v>0</v>
      </c>
      <c r="X64">
        <v>0</v>
      </c>
      <c r="Y64" t="s">
        <v>75</v>
      </c>
      <c r="AA64">
        <v>9</v>
      </c>
      <c r="AB64" t="s">
        <v>75</v>
      </c>
      <c r="AC64" t="s">
        <v>74</v>
      </c>
      <c r="AD64" t="s">
        <v>75</v>
      </c>
      <c r="AE64">
        <v>0</v>
      </c>
      <c r="AF64" t="s">
        <v>74</v>
      </c>
      <c r="AG64" t="s">
        <v>76</v>
      </c>
      <c r="AH64" s="4">
        <v>44610</v>
      </c>
      <c r="AI64">
        <v>0</v>
      </c>
      <c r="AJ64" s="9" t="s">
        <v>76</v>
      </c>
    </row>
    <row r="65" spans="1:36" x14ac:dyDescent="0.6">
      <c r="A65">
        <v>35072273373</v>
      </c>
      <c r="B65" t="s">
        <v>159</v>
      </c>
      <c r="C65">
        <v>80018532098</v>
      </c>
      <c r="D65" t="s">
        <v>169</v>
      </c>
      <c r="E65" s="3">
        <v>75000</v>
      </c>
      <c r="F65">
        <v>7.6</v>
      </c>
      <c r="G65" s="3">
        <v>49009</v>
      </c>
      <c r="H65" s="3">
        <v>48319</v>
      </c>
      <c r="I65" s="15">
        <f t="shared" si="0"/>
        <v>0</v>
      </c>
      <c r="J65" s="15">
        <f t="shared" si="1"/>
        <v>0</v>
      </c>
      <c r="K65">
        <v>0</v>
      </c>
      <c r="L65" s="4">
        <v>42199</v>
      </c>
      <c r="M65">
        <v>19</v>
      </c>
      <c r="N65">
        <v>19</v>
      </c>
      <c r="O65">
        <v>0</v>
      </c>
      <c r="P65">
        <v>0</v>
      </c>
      <c r="Q65">
        <v>0</v>
      </c>
      <c r="R65">
        <v>0</v>
      </c>
      <c r="S65" t="s">
        <v>73</v>
      </c>
      <c r="T65">
        <v>15355</v>
      </c>
      <c r="U65">
        <v>690</v>
      </c>
      <c r="V65" t="s">
        <v>74</v>
      </c>
      <c r="W65">
        <v>0</v>
      </c>
      <c r="X65">
        <v>0</v>
      </c>
      <c r="Y65" t="s">
        <v>75</v>
      </c>
      <c r="AA65">
        <v>9</v>
      </c>
      <c r="AB65" t="s">
        <v>75</v>
      </c>
      <c r="AC65" t="s">
        <v>74</v>
      </c>
      <c r="AD65" t="s">
        <v>75</v>
      </c>
      <c r="AE65">
        <v>0</v>
      </c>
      <c r="AF65" t="s">
        <v>74</v>
      </c>
      <c r="AG65" t="s">
        <v>76</v>
      </c>
      <c r="AH65" s="4">
        <v>44610</v>
      </c>
      <c r="AI65">
        <v>0</v>
      </c>
      <c r="AJ65" s="9" t="s">
        <v>76</v>
      </c>
    </row>
    <row r="66" spans="1:36" x14ac:dyDescent="0.6">
      <c r="A66">
        <v>35627920507</v>
      </c>
      <c r="B66" t="s">
        <v>159</v>
      </c>
      <c r="C66">
        <v>76005673987</v>
      </c>
      <c r="D66" t="s">
        <v>170</v>
      </c>
      <c r="E66" s="3">
        <v>19000</v>
      </c>
      <c r="F66">
        <v>7.8</v>
      </c>
      <c r="G66" s="3">
        <v>10319</v>
      </c>
      <c r="H66" s="3">
        <v>10126</v>
      </c>
      <c r="I66" s="15">
        <f t="shared" si="0"/>
        <v>0</v>
      </c>
      <c r="J66" s="15">
        <f t="shared" si="1"/>
        <v>0</v>
      </c>
      <c r="K66">
        <v>0</v>
      </c>
      <c r="L66" s="4">
        <v>42439</v>
      </c>
      <c r="M66">
        <v>19</v>
      </c>
      <c r="N66">
        <v>19</v>
      </c>
      <c r="O66">
        <v>0</v>
      </c>
      <c r="P66">
        <v>0</v>
      </c>
      <c r="Q66">
        <v>0</v>
      </c>
      <c r="R66">
        <v>0</v>
      </c>
      <c r="S66" t="s">
        <v>73</v>
      </c>
      <c r="T66">
        <v>15355</v>
      </c>
      <c r="U66">
        <v>193</v>
      </c>
      <c r="V66" t="s">
        <v>74</v>
      </c>
      <c r="W66">
        <v>0</v>
      </c>
      <c r="X66">
        <v>0</v>
      </c>
      <c r="Y66" t="s">
        <v>75</v>
      </c>
      <c r="AA66">
        <v>9</v>
      </c>
      <c r="AB66" t="s">
        <v>75</v>
      </c>
      <c r="AC66" t="s">
        <v>74</v>
      </c>
      <c r="AD66" t="s">
        <v>75</v>
      </c>
      <c r="AE66">
        <v>0</v>
      </c>
      <c r="AF66" t="s">
        <v>74</v>
      </c>
      <c r="AG66" t="s">
        <v>76</v>
      </c>
      <c r="AH66" s="4">
        <v>44610</v>
      </c>
      <c r="AI66">
        <v>0</v>
      </c>
      <c r="AJ66" s="9" t="s">
        <v>76</v>
      </c>
    </row>
    <row r="67" spans="1:36" x14ac:dyDescent="0.6">
      <c r="A67">
        <v>35646902370</v>
      </c>
      <c r="B67" t="s">
        <v>159</v>
      </c>
      <c r="C67">
        <v>80415156677</v>
      </c>
      <c r="D67" t="s">
        <v>171</v>
      </c>
      <c r="E67" s="3">
        <v>57000</v>
      </c>
      <c r="F67">
        <v>7.75</v>
      </c>
      <c r="G67" s="3">
        <v>34576</v>
      </c>
      <c r="H67" s="3">
        <v>34576</v>
      </c>
      <c r="I67" s="15">
        <f t="shared" ref="I67:I130" si="2">IF((G67-H67)&gt;0,0,H67-G67)</f>
        <v>0</v>
      </c>
      <c r="J67" s="15">
        <f t="shared" ref="J67:J130" si="3">I67/U67</f>
        <v>0</v>
      </c>
      <c r="K67">
        <v>0</v>
      </c>
      <c r="L67" s="4">
        <v>42448</v>
      </c>
      <c r="M67">
        <v>19</v>
      </c>
      <c r="N67">
        <v>19</v>
      </c>
      <c r="O67">
        <v>0</v>
      </c>
      <c r="P67">
        <v>0</v>
      </c>
      <c r="Q67">
        <v>0</v>
      </c>
      <c r="R67">
        <v>0</v>
      </c>
      <c r="S67" t="s">
        <v>73</v>
      </c>
      <c r="T67">
        <v>15355</v>
      </c>
      <c r="U67">
        <v>531</v>
      </c>
      <c r="V67" t="s">
        <v>74</v>
      </c>
      <c r="W67">
        <v>0</v>
      </c>
      <c r="X67">
        <v>0</v>
      </c>
      <c r="Y67" t="s">
        <v>75</v>
      </c>
      <c r="AA67">
        <v>9</v>
      </c>
      <c r="AB67" t="s">
        <v>75</v>
      </c>
      <c r="AC67" t="s">
        <v>74</v>
      </c>
      <c r="AD67" t="s">
        <v>75</v>
      </c>
      <c r="AE67">
        <v>0</v>
      </c>
      <c r="AF67" t="s">
        <v>74</v>
      </c>
      <c r="AG67" t="s">
        <v>76</v>
      </c>
      <c r="AH67" s="4">
        <v>44640</v>
      </c>
      <c r="AI67">
        <v>0</v>
      </c>
      <c r="AJ67" s="9" t="s">
        <v>76</v>
      </c>
    </row>
    <row r="68" spans="1:36" x14ac:dyDescent="0.6">
      <c r="A68">
        <v>34811233919</v>
      </c>
      <c r="B68" t="s">
        <v>159</v>
      </c>
      <c r="C68">
        <v>78642410407</v>
      </c>
      <c r="D68" t="s">
        <v>172</v>
      </c>
      <c r="E68" s="3">
        <v>13000</v>
      </c>
      <c r="F68">
        <v>9.6999999999999993</v>
      </c>
      <c r="G68" s="3">
        <v>5851</v>
      </c>
      <c r="H68" s="3">
        <v>5979</v>
      </c>
      <c r="I68" s="15">
        <f t="shared" si="2"/>
        <v>128</v>
      </c>
      <c r="J68" s="15">
        <f t="shared" si="3"/>
        <v>1</v>
      </c>
      <c r="K68">
        <v>128</v>
      </c>
      <c r="L68" s="4">
        <v>42086</v>
      </c>
      <c r="M68">
        <v>19</v>
      </c>
      <c r="N68">
        <v>18</v>
      </c>
      <c r="O68">
        <v>1</v>
      </c>
      <c r="P68">
        <v>1</v>
      </c>
      <c r="Q68">
        <v>1</v>
      </c>
      <c r="R68">
        <v>701</v>
      </c>
      <c r="S68" t="s">
        <v>73</v>
      </c>
      <c r="T68">
        <v>15355</v>
      </c>
      <c r="U68">
        <v>128</v>
      </c>
      <c r="V68" s="4">
        <v>44640</v>
      </c>
      <c r="W68">
        <v>0</v>
      </c>
      <c r="X68">
        <v>0</v>
      </c>
      <c r="Y68" t="s">
        <v>75</v>
      </c>
      <c r="AA68">
        <v>3</v>
      </c>
      <c r="AB68" t="s">
        <v>75</v>
      </c>
      <c r="AC68" t="s">
        <v>74</v>
      </c>
      <c r="AD68" t="s">
        <v>75</v>
      </c>
      <c r="AE68">
        <v>0</v>
      </c>
      <c r="AF68" t="s">
        <v>74</v>
      </c>
      <c r="AG68" t="s">
        <v>173</v>
      </c>
      <c r="AH68" s="4">
        <v>44640</v>
      </c>
      <c r="AI68">
        <v>701</v>
      </c>
      <c r="AJ68" s="9" t="s">
        <v>76</v>
      </c>
    </row>
    <row r="69" spans="1:36" x14ac:dyDescent="0.6">
      <c r="A69">
        <v>34877841603</v>
      </c>
      <c r="B69" t="s">
        <v>159</v>
      </c>
      <c r="C69">
        <v>85012150100</v>
      </c>
      <c r="D69" t="s">
        <v>174</v>
      </c>
      <c r="E69" s="3">
        <v>37000</v>
      </c>
      <c r="F69">
        <v>7.55</v>
      </c>
      <c r="G69" s="3">
        <v>15686</v>
      </c>
      <c r="H69" s="3">
        <v>16008</v>
      </c>
      <c r="I69" s="15">
        <f t="shared" si="2"/>
        <v>322</v>
      </c>
      <c r="J69" s="15">
        <f t="shared" si="3"/>
        <v>1</v>
      </c>
      <c r="K69">
        <v>322</v>
      </c>
      <c r="L69" s="4">
        <v>42114</v>
      </c>
      <c r="M69">
        <v>19</v>
      </c>
      <c r="N69">
        <v>18</v>
      </c>
      <c r="O69">
        <v>1</v>
      </c>
      <c r="P69">
        <v>1</v>
      </c>
      <c r="Q69">
        <v>1</v>
      </c>
      <c r="R69">
        <v>701</v>
      </c>
      <c r="S69" t="s">
        <v>73</v>
      </c>
      <c r="T69">
        <v>15355</v>
      </c>
      <c r="U69">
        <v>322</v>
      </c>
      <c r="V69" s="4">
        <v>44637</v>
      </c>
      <c r="W69">
        <v>0</v>
      </c>
      <c r="X69">
        <v>0</v>
      </c>
      <c r="Y69" t="s">
        <v>75</v>
      </c>
      <c r="AA69">
        <v>3</v>
      </c>
      <c r="AB69" t="s">
        <v>75</v>
      </c>
      <c r="AC69" t="s">
        <v>74</v>
      </c>
      <c r="AD69" t="s">
        <v>75</v>
      </c>
      <c r="AE69">
        <v>0</v>
      </c>
      <c r="AF69" t="s">
        <v>74</v>
      </c>
      <c r="AG69" t="s">
        <v>173</v>
      </c>
      <c r="AH69" s="4">
        <v>44637</v>
      </c>
      <c r="AI69">
        <v>701</v>
      </c>
      <c r="AJ69" s="9" t="s">
        <v>76</v>
      </c>
    </row>
    <row r="70" spans="1:36" x14ac:dyDescent="0.6">
      <c r="A70">
        <v>34895050164</v>
      </c>
      <c r="B70" t="s">
        <v>159</v>
      </c>
      <c r="C70">
        <v>80358834364</v>
      </c>
      <c r="D70" t="s">
        <v>175</v>
      </c>
      <c r="E70" s="3">
        <v>121000</v>
      </c>
      <c r="F70">
        <v>7.55</v>
      </c>
      <c r="G70" s="3">
        <v>106498</v>
      </c>
      <c r="H70" s="3">
        <v>107678</v>
      </c>
      <c r="I70" s="15">
        <f t="shared" si="2"/>
        <v>1180</v>
      </c>
      <c r="J70" s="15">
        <f t="shared" si="3"/>
        <v>1</v>
      </c>
      <c r="K70" s="3">
        <v>1180</v>
      </c>
      <c r="L70" s="4">
        <v>42122</v>
      </c>
      <c r="M70">
        <v>19</v>
      </c>
      <c r="N70">
        <v>18</v>
      </c>
      <c r="O70">
        <v>1</v>
      </c>
      <c r="P70">
        <v>1</v>
      </c>
      <c r="Q70">
        <v>1</v>
      </c>
      <c r="R70">
        <v>701</v>
      </c>
      <c r="S70" t="s">
        <v>73</v>
      </c>
      <c r="T70">
        <v>15355</v>
      </c>
      <c r="U70" s="3">
        <v>1180</v>
      </c>
      <c r="V70" s="4">
        <v>44645</v>
      </c>
      <c r="W70">
        <v>0</v>
      </c>
      <c r="X70">
        <v>0</v>
      </c>
      <c r="Y70" t="s">
        <v>75</v>
      </c>
      <c r="AA70">
        <v>3</v>
      </c>
      <c r="AB70" t="s">
        <v>75</v>
      </c>
      <c r="AC70" t="s">
        <v>74</v>
      </c>
      <c r="AD70" t="s">
        <v>75</v>
      </c>
      <c r="AE70">
        <v>0</v>
      </c>
      <c r="AF70" t="s">
        <v>74</v>
      </c>
      <c r="AG70" t="s">
        <v>173</v>
      </c>
      <c r="AH70" s="4">
        <v>44645</v>
      </c>
      <c r="AI70">
        <v>701</v>
      </c>
      <c r="AJ70" s="9" t="s">
        <v>76</v>
      </c>
    </row>
    <row r="71" spans="1:36" x14ac:dyDescent="0.6">
      <c r="A71">
        <v>34948748253</v>
      </c>
      <c r="B71" t="s">
        <v>159</v>
      </c>
      <c r="C71">
        <v>85017772705</v>
      </c>
      <c r="D71" t="s">
        <v>177</v>
      </c>
      <c r="E71" s="3">
        <v>84000</v>
      </c>
      <c r="F71">
        <v>7.55</v>
      </c>
      <c r="G71" s="3">
        <v>26376</v>
      </c>
      <c r="H71" s="3">
        <v>27273</v>
      </c>
      <c r="I71" s="15">
        <f t="shared" si="2"/>
        <v>897</v>
      </c>
      <c r="J71" s="15">
        <f t="shared" si="3"/>
        <v>1</v>
      </c>
      <c r="K71">
        <v>897</v>
      </c>
      <c r="L71" s="4">
        <v>42147</v>
      </c>
      <c r="M71">
        <v>19</v>
      </c>
      <c r="N71">
        <v>18</v>
      </c>
      <c r="O71">
        <v>1</v>
      </c>
      <c r="P71">
        <v>1</v>
      </c>
      <c r="Q71">
        <v>1</v>
      </c>
      <c r="R71">
        <v>701</v>
      </c>
      <c r="S71" t="s">
        <v>73</v>
      </c>
      <c r="T71">
        <v>15355</v>
      </c>
      <c r="U71">
        <v>897</v>
      </c>
      <c r="V71" s="4">
        <v>44642</v>
      </c>
      <c r="W71">
        <v>0</v>
      </c>
      <c r="X71">
        <v>0</v>
      </c>
      <c r="Y71" t="s">
        <v>75</v>
      </c>
      <c r="AA71">
        <v>3</v>
      </c>
      <c r="AB71" t="s">
        <v>75</v>
      </c>
      <c r="AC71" t="s">
        <v>74</v>
      </c>
      <c r="AD71" t="s">
        <v>75</v>
      </c>
      <c r="AE71">
        <v>0</v>
      </c>
      <c r="AF71" t="s">
        <v>74</v>
      </c>
      <c r="AG71" t="s">
        <v>173</v>
      </c>
      <c r="AH71" s="4">
        <v>44642</v>
      </c>
      <c r="AI71">
        <v>701</v>
      </c>
      <c r="AJ71" s="9" t="s">
        <v>76</v>
      </c>
    </row>
    <row r="72" spans="1:36" x14ac:dyDescent="0.6">
      <c r="A72">
        <v>35012140311</v>
      </c>
      <c r="B72" t="s">
        <v>159</v>
      </c>
      <c r="C72">
        <v>85503007638</v>
      </c>
      <c r="D72" t="s">
        <v>178</v>
      </c>
      <c r="E72" s="3">
        <v>27000</v>
      </c>
      <c r="F72">
        <v>7.6</v>
      </c>
      <c r="G72" s="3">
        <v>14548</v>
      </c>
      <c r="H72" s="3">
        <v>14780</v>
      </c>
      <c r="I72" s="15">
        <f t="shared" si="2"/>
        <v>232</v>
      </c>
      <c r="J72" s="15">
        <f t="shared" si="3"/>
        <v>1</v>
      </c>
      <c r="K72">
        <v>232</v>
      </c>
      <c r="L72" s="4">
        <v>42178</v>
      </c>
      <c r="M72">
        <v>19</v>
      </c>
      <c r="N72">
        <v>18</v>
      </c>
      <c r="O72">
        <v>1</v>
      </c>
      <c r="P72">
        <v>1</v>
      </c>
      <c r="Q72">
        <v>1</v>
      </c>
      <c r="R72">
        <v>701</v>
      </c>
      <c r="S72" t="s">
        <v>73</v>
      </c>
      <c r="T72">
        <v>15355</v>
      </c>
      <c r="U72">
        <v>232</v>
      </c>
      <c r="V72" s="4">
        <v>44638</v>
      </c>
      <c r="W72">
        <v>0</v>
      </c>
      <c r="X72">
        <v>0</v>
      </c>
      <c r="Y72" t="s">
        <v>75</v>
      </c>
      <c r="AA72">
        <v>3</v>
      </c>
      <c r="AB72" t="s">
        <v>75</v>
      </c>
      <c r="AC72" t="s">
        <v>74</v>
      </c>
      <c r="AD72" t="s">
        <v>75</v>
      </c>
      <c r="AE72">
        <v>0</v>
      </c>
      <c r="AF72" t="s">
        <v>74</v>
      </c>
      <c r="AG72" t="s">
        <v>173</v>
      </c>
      <c r="AH72" s="4">
        <v>44638</v>
      </c>
      <c r="AI72">
        <v>701</v>
      </c>
      <c r="AJ72" s="9" t="s">
        <v>76</v>
      </c>
    </row>
    <row r="73" spans="1:36" x14ac:dyDescent="0.6">
      <c r="A73">
        <v>35164089074</v>
      </c>
      <c r="B73" t="s">
        <v>159</v>
      </c>
      <c r="C73">
        <v>88641361623</v>
      </c>
      <c r="D73" t="s">
        <v>179</v>
      </c>
      <c r="E73" s="3">
        <v>66000</v>
      </c>
      <c r="F73">
        <v>9.6</v>
      </c>
      <c r="G73" s="3">
        <v>26198</v>
      </c>
      <c r="H73" s="3">
        <v>26954</v>
      </c>
      <c r="I73" s="15">
        <f t="shared" si="2"/>
        <v>756</v>
      </c>
      <c r="J73" s="15">
        <f t="shared" si="3"/>
        <v>1</v>
      </c>
      <c r="K73">
        <v>756</v>
      </c>
      <c r="L73" s="4">
        <v>42235</v>
      </c>
      <c r="M73">
        <v>19</v>
      </c>
      <c r="N73">
        <v>18</v>
      </c>
      <c r="O73">
        <v>1</v>
      </c>
      <c r="P73">
        <v>1</v>
      </c>
      <c r="Q73">
        <v>1</v>
      </c>
      <c r="R73">
        <v>701</v>
      </c>
      <c r="S73" t="s">
        <v>73</v>
      </c>
      <c r="T73">
        <v>15355</v>
      </c>
      <c r="U73">
        <v>756</v>
      </c>
      <c r="V73" s="4">
        <v>44638</v>
      </c>
      <c r="W73">
        <v>0</v>
      </c>
      <c r="X73">
        <v>0</v>
      </c>
      <c r="Y73" t="s">
        <v>75</v>
      </c>
      <c r="AA73">
        <v>3</v>
      </c>
      <c r="AB73" t="s">
        <v>75</v>
      </c>
      <c r="AC73" t="s">
        <v>74</v>
      </c>
      <c r="AD73" t="s">
        <v>75</v>
      </c>
      <c r="AE73">
        <v>0</v>
      </c>
      <c r="AF73" t="s">
        <v>74</v>
      </c>
      <c r="AG73" t="s">
        <v>173</v>
      </c>
      <c r="AH73" s="4">
        <v>44638</v>
      </c>
      <c r="AI73">
        <v>701</v>
      </c>
      <c r="AJ73" s="9" t="s">
        <v>76</v>
      </c>
    </row>
    <row r="74" spans="1:36" x14ac:dyDescent="0.6">
      <c r="A74">
        <v>35355993721</v>
      </c>
      <c r="B74" t="s">
        <v>159</v>
      </c>
      <c r="C74">
        <v>80381255482</v>
      </c>
      <c r="D74" t="s">
        <v>180</v>
      </c>
      <c r="E74" s="3">
        <v>9000</v>
      </c>
      <c r="F74">
        <v>7.75</v>
      </c>
      <c r="G74" s="3">
        <v>2937</v>
      </c>
      <c r="H74" s="3">
        <v>3031</v>
      </c>
      <c r="I74" s="15">
        <f t="shared" si="2"/>
        <v>94</v>
      </c>
      <c r="J74" s="15">
        <f t="shared" si="3"/>
        <v>1</v>
      </c>
      <c r="K74">
        <v>94</v>
      </c>
      <c r="L74" s="4">
        <v>42331</v>
      </c>
      <c r="M74">
        <v>19</v>
      </c>
      <c r="N74">
        <v>18</v>
      </c>
      <c r="O74">
        <v>1</v>
      </c>
      <c r="P74">
        <v>1</v>
      </c>
      <c r="Q74">
        <v>1</v>
      </c>
      <c r="R74">
        <v>701</v>
      </c>
      <c r="S74" t="s">
        <v>73</v>
      </c>
      <c r="T74">
        <v>15355</v>
      </c>
      <c r="U74">
        <v>94</v>
      </c>
      <c r="V74" s="4">
        <v>44641</v>
      </c>
      <c r="W74">
        <v>0</v>
      </c>
      <c r="X74">
        <v>0</v>
      </c>
      <c r="Y74" t="s">
        <v>75</v>
      </c>
      <c r="AA74">
        <v>3</v>
      </c>
      <c r="AB74" t="s">
        <v>75</v>
      </c>
      <c r="AC74" t="s">
        <v>74</v>
      </c>
      <c r="AD74" t="s">
        <v>75</v>
      </c>
      <c r="AE74">
        <v>0</v>
      </c>
      <c r="AF74" t="s">
        <v>74</v>
      </c>
      <c r="AG74" t="s">
        <v>173</v>
      </c>
      <c r="AH74" s="4">
        <v>44641</v>
      </c>
      <c r="AI74">
        <v>701</v>
      </c>
      <c r="AJ74" s="9" t="s">
        <v>76</v>
      </c>
    </row>
    <row r="75" spans="1:36" x14ac:dyDescent="0.6">
      <c r="A75">
        <v>35522188999</v>
      </c>
      <c r="B75" t="s">
        <v>159</v>
      </c>
      <c r="C75">
        <v>88761933695</v>
      </c>
      <c r="D75" t="s">
        <v>181</v>
      </c>
      <c r="E75" s="3">
        <v>52000</v>
      </c>
      <c r="F75">
        <v>7.8</v>
      </c>
      <c r="G75" s="3">
        <v>30370</v>
      </c>
      <c r="H75" s="3">
        <v>30639</v>
      </c>
      <c r="I75" s="15">
        <f t="shared" si="2"/>
        <v>269</v>
      </c>
      <c r="J75" s="15">
        <f t="shared" si="3"/>
        <v>1</v>
      </c>
      <c r="K75">
        <v>269</v>
      </c>
      <c r="L75" s="4">
        <v>42391</v>
      </c>
      <c r="M75">
        <v>6</v>
      </c>
      <c r="N75">
        <v>5</v>
      </c>
      <c r="O75">
        <v>1</v>
      </c>
      <c r="P75">
        <v>1</v>
      </c>
      <c r="Q75">
        <v>1</v>
      </c>
      <c r="R75">
        <v>701</v>
      </c>
      <c r="S75" t="s">
        <v>73</v>
      </c>
      <c r="T75">
        <v>15355</v>
      </c>
      <c r="U75">
        <v>269</v>
      </c>
      <c r="V75" s="4">
        <v>44642</v>
      </c>
      <c r="W75">
        <v>0</v>
      </c>
      <c r="X75">
        <v>0</v>
      </c>
      <c r="Y75" t="s">
        <v>75</v>
      </c>
      <c r="AA75">
        <v>3</v>
      </c>
      <c r="AB75" t="s">
        <v>75</v>
      </c>
      <c r="AC75" t="s">
        <v>74</v>
      </c>
      <c r="AD75" t="s">
        <v>75</v>
      </c>
      <c r="AE75">
        <v>0</v>
      </c>
      <c r="AF75" t="s">
        <v>74</v>
      </c>
      <c r="AG75" t="s">
        <v>173</v>
      </c>
      <c r="AH75" s="4">
        <v>44642</v>
      </c>
      <c r="AI75">
        <v>701</v>
      </c>
      <c r="AJ75" s="9" t="s">
        <v>76</v>
      </c>
    </row>
    <row r="76" spans="1:36" x14ac:dyDescent="0.6">
      <c r="A76">
        <v>35658676334</v>
      </c>
      <c r="B76" t="s">
        <v>159</v>
      </c>
      <c r="C76">
        <v>85614107446</v>
      </c>
      <c r="D76" t="s">
        <v>182</v>
      </c>
      <c r="E76" s="3">
        <v>31600</v>
      </c>
      <c r="F76">
        <v>7.8</v>
      </c>
      <c r="G76" s="3">
        <v>16009</v>
      </c>
      <c r="H76" s="3">
        <v>16326</v>
      </c>
      <c r="I76" s="15">
        <f t="shared" si="2"/>
        <v>317</v>
      </c>
      <c r="J76" s="15">
        <f t="shared" si="3"/>
        <v>1</v>
      </c>
      <c r="K76">
        <v>317</v>
      </c>
      <c r="L76" s="4">
        <v>42457</v>
      </c>
      <c r="M76">
        <v>19</v>
      </c>
      <c r="N76">
        <v>18</v>
      </c>
      <c r="O76">
        <v>1</v>
      </c>
      <c r="P76">
        <v>1</v>
      </c>
      <c r="Q76">
        <v>1</v>
      </c>
      <c r="R76">
        <v>701</v>
      </c>
      <c r="S76" t="s">
        <v>73</v>
      </c>
      <c r="T76">
        <v>15355</v>
      </c>
      <c r="U76">
        <v>317</v>
      </c>
      <c r="V76" s="4">
        <v>44647</v>
      </c>
      <c r="W76">
        <v>0</v>
      </c>
      <c r="X76">
        <v>0</v>
      </c>
      <c r="Y76" t="s">
        <v>75</v>
      </c>
      <c r="AA76">
        <v>3</v>
      </c>
      <c r="AB76" t="s">
        <v>75</v>
      </c>
      <c r="AC76" t="s">
        <v>74</v>
      </c>
      <c r="AD76" t="s">
        <v>75</v>
      </c>
      <c r="AE76">
        <v>0</v>
      </c>
      <c r="AF76" t="s">
        <v>74</v>
      </c>
      <c r="AG76" t="s">
        <v>173</v>
      </c>
      <c r="AH76" s="4">
        <v>44647</v>
      </c>
      <c r="AI76">
        <v>701</v>
      </c>
      <c r="AJ76" s="9" t="s">
        <v>76</v>
      </c>
    </row>
    <row r="77" spans="1:36" x14ac:dyDescent="0.6">
      <c r="A77">
        <v>34710277724</v>
      </c>
      <c r="B77" t="s">
        <v>159</v>
      </c>
      <c r="C77">
        <v>86382960487</v>
      </c>
      <c r="D77" t="s">
        <v>183</v>
      </c>
      <c r="E77" s="3">
        <v>32000</v>
      </c>
      <c r="F77">
        <v>7.7</v>
      </c>
      <c r="G77" s="3">
        <v>14324</v>
      </c>
      <c r="H77" s="3">
        <v>15010</v>
      </c>
      <c r="I77" s="15">
        <f t="shared" si="2"/>
        <v>686</v>
      </c>
      <c r="J77" s="15">
        <f t="shared" si="3"/>
        <v>2</v>
      </c>
      <c r="K77">
        <v>686</v>
      </c>
      <c r="L77" s="4">
        <v>42052</v>
      </c>
      <c r="M77">
        <v>19</v>
      </c>
      <c r="N77">
        <v>17</v>
      </c>
      <c r="O77">
        <v>2</v>
      </c>
      <c r="P77">
        <v>2</v>
      </c>
      <c r="Q77">
        <v>2</v>
      </c>
      <c r="R77">
        <v>702</v>
      </c>
      <c r="S77" t="s">
        <v>73</v>
      </c>
      <c r="T77">
        <v>15355</v>
      </c>
      <c r="U77">
        <v>343</v>
      </c>
      <c r="V77" s="4">
        <v>44608</v>
      </c>
      <c r="W77">
        <v>0</v>
      </c>
      <c r="X77">
        <v>0</v>
      </c>
      <c r="Y77" t="s">
        <v>75</v>
      </c>
      <c r="AA77">
        <v>1</v>
      </c>
      <c r="AB77" t="s">
        <v>75</v>
      </c>
      <c r="AC77" t="s">
        <v>74</v>
      </c>
      <c r="AD77" t="s">
        <v>75</v>
      </c>
      <c r="AE77">
        <v>0</v>
      </c>
      <c r="AF77" t="s">
        <v>74</v>
      </c>
      <c r="AG77" t="s">
        <v>184</v>
      </c>
      <c r="AH77" s="4">
        <v>44638</v>
      </c>
      <c r="AI77">
        <v>702</v>
      </c>
      <c r="AJ77" s="9" t="s">
        <v>76</v>
      </c>
    </row>
    <row r="78" spans="1:36" x14ac:dyDescent="0.6">
      <c r="A78">
        <v>30385587948</v>
      </c>
      <c r="B78" t="s">
        <v>185</v>
      </c>
      <c r="C78">
        <v>85237271628</v>
      </c>
      <c r="D78" t="s">
        <v>186</v>
      </c>
      <c r="E78" s="3">
        <v>1811000</v>
      </c>
      <c r="F78">
        <v>8.3000000000000007</v>
      </c>
      <c r="G78" s="3">
        <v>446473</v>
      </c>
      <c r="H78" s="3">
        <v>266017</v>
      </c>
      <c r="I78" s="15">
        <f t="shared" si="2"/>
        <v>0</v>
      </c>
      <c r="J78" s="15">
        <f t="shared" si="3"/>
        <v>0</v>
      </c>
      <c r="K78">
        <v>0</v>
      </c>
      <c r="L78" s="4">
        <v>39584</v>
      </c>
      <c r="M78">
        <v>19</v>
      </c>
      <c r="N78">
        <v>19</v>
      </c>
      <c r="O78">
        <v>0</v>
      </c>
      <c r="P78">
        <v>0</v>
      </c>
      <c r="Q78">
        <v>0</v>
      </c>
      <c r="R78">
        <v>0</v>
      </c>
      <c r="S78" t="s">
        <v>73</v>
      </c>
      <c r="T78">
        <v>15355</v>
      </c>
      <c r="U78" s="3">
        <v>19987</v>
      </c>
      <c r="V78" t="s">
        <v>74</v>
      </c>
      <c r="W78">
        <v>0</v>
      </c>
      <c r="X78">
        <v>0</v>
      </c>
      <c r="Y78" t="s">
        <v>75</v>
      </c>
      <c r="AA78">
        <v>9</v>
      </c>
      <c r="AB78" t="s">
        <v>75</v>
      </c>
      <c r="AC78" t="s">
        <v>74</v>
      </c>
      <c r="AD78" t="s">
        <v>75</v>
      </c>
      <c r="AE78">
        <v>0</v>
      </c>
      <c r="AF78" t="s">
        <v>74</v>
      </c>
      <c r="AJ78" s="9" t="s">
        <v>76</v>
      </c>
    </row>
    <row r="79" spans="1:36" x14ac:dyDescent="0.6">
      <c r="A79">
        <v>35582638586</v>
      </c>
      <c r="B79" t="s">
        <v>187</v>
      </c>
      <c r="C79">
        <v>86520882300</v>
      </c>
      <c r="D79" t="s">
        <v>188</v>
      </c>
      <c r="E79" s="3">
        <v>35000</v>
      </c>
      <c r="F79">
        <v>8.5500000000000007</v>
      </c>
      <c r="G79" s="3">
        <v>22834</v>
      </c>
      <c r="H79" s="3">
        <v>20896.13</v>
      </c>
      <c r="I79" s="15">
        <f t="shared" si="2"/>
        <v>0</v>
      </c>
      <c r="J79" s="15">
        <f t="shared" si="3"/>
        <v>0</v>
      </c>
      <c r="K79">
        <v>0</v>
      </c>
      <c r="L79" s="4">
        <v>42418</v>
      </c>
      <c r="M79">
        <v>19</v>
      </c>
      <c r="N79">
        <v>19</v>
      </c>
      <c r="O79">
        <v>0</v>
      </c>
      <c r="P79">
        <v>0</v>
      </c>
      <c r="Q79">
        <v>0</v>
      </c>
      <c r="R79">
        <v>0</v>
      </c>
      <c r="S79" t="s">
        <v>73</v>
      </c>
      <c r="T79">
        <v>15355</v>
      </c>
      <c r="U79">
        <v>369</v>
      </c>
      <c r="V79" t="s">
        <v>74</v>
      </c>
      <c r="W79">
        <v>0</v>
      </c>
      <c r="X79">
        <v>0</v>
      </c>
      <c r="Y79" t="s">
        <v>75</v>
      </c>
      <c r="AA79">
        <v>9</v>
      </c>
      <c r="AB79" t="s">
        <v>75</v>
      </c>
      <c r="AC79" t="s">
        <v>74</v>
      </c>
      <c r="AD79" t="s">
        <v>75</v>
      </c>
      <c r="AE79">
        <v>0</v>
      </c>
      <c r="AF79" t="s">
        <v>74</v>
      </c>
      <c r="AG79" t="s">
        <v>76</v>
      </c>
      <c r="AH79" s="4">
        <v>44326</v>
      </c>
      <c r="AI79">
        <v>999</v>
      </c>
      <c r="AJ79" s="9" t="s">
        <v>76</v>
      </c>
    </row>
    <row r="80" spans="1:36" x14ac:dyDescent="0.6">
      <c r="A80">
        <v>30228371178</v>
      </c>
      <c r="B80" t="s">
        <v>189</v>
      </c>
      <c r="C80">
        <v>85765594820</v>
      </c>
      <c r="D80" t="s">
        <v>190</v>
      </c>
      <c r="E80" s="3">
        <v>940000</v>
      </c>
      <c r="F80">
        <v>7.8</v>
      </c>
      <c r="G80" s="3">
        <v>61725</v>
      </c>
      <c r="H80" s="3">
        <v>10019.02</v>
      </c>
      <c r="I80" s="15">
        <f t="shared" si="2"/>
        <v>0</v>
      </c>
      <c r="J80" s="15">
        <f t="shared" si="3"/>
        <v>0</v>
      </c>
      <c r="K80">
        <v>0</v>
      </c>
      <c r="L80" s="4">
        <v>39315</v>
      </c>
      <c r="M80">
        <v>19</v>
      </c>
      <c r="N80">
        <v>19</v>
      </c>
      <c r="O80">
        <v>0</v>
      </c>
      <c r="P80">
        <v>0</v>
      </c>
      <c r="Q80">
        <v>0</v>
      </c>
      <c r="R80">
        <v>0</v>
      </c>
      <c r="S80" t="s">
        <v>73</v>
      </c>
      <c r="T80">
        <v>15355</v>
      </c>
      <c r="U80" s="3">
        <v>10155</v>
      </c>
      <c r="V80" t="s">
        <v>74</v>
      </c>
      <c r="W80">
        <v>0</v>
      </c>
      <c r="X80">
        <v>0</v>
      </c>
      <c r="Y80" t="s">
        <v>75</v>
      </c>
      <c r="AA80">
        <v>9</v>
      </c>
      <c r="AB80" t="s">
        <v>75</v>
      </c>
      <c r="AC80" t="s">
        <v>74</v>
      </c>
      <c r="AD80" t="s">
        <v>75</v>
      </c>
      <c r="AE80">
        <v>0</v>
      </c>
      <c r="AF80" t="s">
        <v>74</v>
      </c>
      <c r="AJ80" s="9" t="s">
        <v>76</v>
      </c>
    </row>
    <row r="81" spans="1:36" x14ac:dyDescent="0.6">
      <c r="A81">
        <v>30489396478</v>
      </c>
      <c r="B81" t="s">
        <v>189</v>
      </c>
      <c r="C81">
        <v>80075156669</v>
      </c>
      <c r="D81" t="s">
        <v>191</v>
      </c>
      <c r="E81" s="3">
        <v>924000</v>
      </c>
      <c r="F81">
        <v>7.8</v>
      </c>
      <c r="G81" s="3">
        <v>166126</v>
      </c>
      <c r="H81" s="3">
        <v>40801.11</v>
      </c>
      <c r="I81" s="15">
        <f t="shared" si="2"/>
        <v>0</v>
      </c>
      <c r="J81" s="15">
        <f t="shared" si="3"/>
        <v>0</v>
      </c>
      <c r="K81">
        <v>0</v>
      </c>
      <c r="L81" s="4">
        <v>39703</v>
      </c>
      <c r="M81">
        <v>19</v>
      </c>
      <c r="N81">
        <v>19</v>
      </c>
      <c r="O81">
        <v>0</v>
      </c>
      <c r="P81">
        <v>0</v>
      </c>
      <c r="Q81">
        <v>0</v>
      </c>
      <c r="R81">
        <v>0</v>
      </c>
      <c r="S81" t="s">
        <v>73</v>
      </c>
      <c r="T81">
        <v>15355</v>
      </c>
      <c r="U81" s="3">
        <v>9984</v>
      </c>
      <c r="V81" t="s">
        <v>74</v>
      </c>
      <c r="W81">
        <v>0</v>
      </c>
      <c r="X81">
        <v>0</v>
      </c>
      <c r="Y81" t="s">
        <v>75</v>
      </c>
      <c r="AA81">
        <v>9</v>
      </c>
      <c r="AB81" t="s">
        <v>75</v>
      </c>
      <c r="AC81" t="s">
        <v>74</v>
      </c>
      <c r="AD81" t="s">
        <v>75</v>
      </c>
      <c r="AE81">
        <v>0</v>
      </c>
      <c r="AF81" t="s">
        <v>74</v>
      </c>
      <c r="AJ81" s="9" t="s">
        <v>76</v>
      </c>
    </row>
    <row r="82" spans="1:36" x14ac:dyDescent="0.6">
      <c r="A82">
        <v>30489413189</v>
      </c>
      <c r="B82" t="s">
        <v>189</v>
      </c>
      <c r="C82">
        <v>85272899479</v>
      </c>
      <c r="D82" t="s">
        <v>192</v>
      </c>
      <c r="E82" s="3">
        <v>799000</v>
      </c>
      <c r="F82">
        <v>7.8</v>
      </c>
      <c r="G82" s="3">
        <v>173820</v>
      </c>
      <c r="H82" s="3">
        <v>117093.52</v>
      </c>
      <c r="I82" s="15">
        <f t="shared" si="2"/>
        <v>0</v>
      </c>
      <c r="J82" s="15">
        <f t="shared" si="3"/>
        <v>0</v>
      </c>
      <c r="K82">
        <v>0</v>
      </c>
      <c r="L82" s="4">
        <v>39703</v>
      </c>
      <c r="M82">
        <v>19</v>
      </c>
      <c r="N82">
        <v>19</v>
      </c>
      <c r="O82">
        <v>0</v>
      </c>
      <c r="P82">
        <v>0</v>
      </c>
      <c r="Q82">
        <v>0</v>
      </c>
      <c r="R82">
        <v>0</v>
      </c>
      <c r="S82" t="s">
        <v>73</v>
      </c>
      <c r="T82">
        <v>15355</v>
      </c>
      <c r="U82" s="3">
        <v>9025</v>
      </c>
      <c r="V82" t="s">
        <v>74</v>
      </c>
      <c r="W82">
        <v>0</v>
      </c>
      <c r="X82">
        <v>0</v>
      </c>
      <c r="Y82" t="s">
        <v>75</v>
      </c>
      <c r="AA82">
        <v>9</v>
      </c>
      <c r="AB82" t="s">
        <v>75</v>
      </c>
      <c r="AC82" t="s">
        <v>74</v>
      </c>
      <c r="AD82" t="s">
        <v>75</v>
      </c>
      <c r="AE82">
        <v>0</v>
      </c>
      <c r="AF82" t="s">
        <v>74</v>
      </c>
      <c r="AG82" t="s">
        <v>76</v>
      </c>
      <c r="AH82" s="4">
        <v>43841</v>
      </c>
      <c r="AI82">
        <v>999</v>
      </c>
      <c r="AJ82" s="9" t="s">
        <v>76</v>
      </c>
    </row>
    <row r="83" spans="1:36" x14ac:dyDescent="0.6">
      <c r="A83">
        <v>30691638533</v>
      </c>
      <c r="B83" t="s">
        <v>189</v>
      </c>
      <c r="C83">
        <v>85460321472</v>
      </c>
      <c r="D83" t="s">
        <v>193</v>
      </c>
      <c r="E83" s="3">
        <v>600000</v>
      </c>
      <c r="F83">
        <v>7.8</v>
      </c>
      <c r="G83" s="3">
        <v>333852.64</v>
      </c>
      <c r="H83" s="3">
        <v>252255.78</v>
      </c>
      <c r="I83" s="15">
        <f t="shared" si="2"/>
        <v>0</v>
      </c>
      <c r="J83" s="15">
        <f t="shared" si="3"/>
        <v>0</v>
      </c>
      <c r="K83">
        <v>0</v>
      </c>
      <c r="L83" s="4">
        <v>39869</v>
      </c>
      <c r="M83">
        <v>19</v>
      </c>
      <c r="N83">
        <v>19</v>
      </c>
      <c r="O83">
        <v>0</v>
      </c>
      <c r="P83">
        <v>0</v>
      </c>
      <c r="Q83">
        <v>0</v>
      </c>
      <c r="R83">
        <v>0</v>
      </c>
      <c r="S83" t="s">
        <v>73</v>
      </c>
      <c r="T83">
        <v>15355</v>
      </c>
      <c r="U83" s="3">
        <v>6077</v>
      </c>
      <c r="V83" t="s">
        <v>74</v>
      </c>
      <c r="W83">
        <v>0</v>
      </c>
      <c r="X83">
        <v>0</v>
      </c>
      <c r="Y83" t="s">
        <v>75</v>
      </c>
      <c r="AA83">
        <v>9</v>
      </c>
      <c r="AB83" t="s">
        <v>75</v>
      </c>
      <c r="AC83" t="s">
        <v>74</v>
      </c>
      <c r="AD83" t="s">
        <v>75</v>
      </c>
      <c r="AE83">
        <v>0</v>
      </c>
      <c r="AF83" t="s">
        <v>74</v>
      </c>
      <c r="AJ83" s="9" t="s">
        <v>76</v>
      </c>
    </row>
    <row r="84" spans="1:36" x14ac:dyDescent="0.6">
      <c r="A84">
        <v>30895939231</v>
      </c>
      <c r="B84" t="s">
        <v>189</v>
      </c>
      <c r="C84">
        <v>80822486748</v>
      </c>
      <c r="D84" t="s">
        <v>194</v>
      </c>
      <c r="E84" s="3">
        <v>2500000</v>
      </c>
      <c r="F84">
        <v>7.8</v>
      </c>
      <c r="G84" s="3">
        <v>910588</v>
      </c>
      <c r="H84" s="3">
        <v>137667.34</v>
      </c>
      <c r="I84" s="15">
        <f t="shared" si="2"/>
        <v>0</v>
      </c>
      <c r="J84" s="15">
        <f t="shared" si="3"/>
        <v>0</v>
      </c>
      <c r="K84">
        <v>0</v>
      </c>
      <c r="L84" s="4">
        <v>40073</v>
      </c>
      <c r="M84">
        <v>19</v>
      </c>
      <c r="N84">
        <v>19</v>
      </c>
      <c r="O84">
        <v>0</v>
      </c>
      <c r="P84">
        <v>0</v>
      </c>
      <c r="Q84">
        <v>0</v>
      </c>
      <c r="R84">
        <v>0</v>
      </c>
      <c r="S84" t="s">
        <v>73</v>
      </c>
      <c r="T84">
        <v>15355</v>
      </c>
      <c r="U84" s="3">
        <v>24480</v>
      </c>
      <c r="V84" t="s">
        <v>74</v>
      </c>
      <c r="W84">
        <v>0</v>
      </c>
      <c r="X84">
        <v>0</v>
      </c>
      <c r="Y84" t="s">
        <v>75</v>
      </c>
      <c r="AA84">
        <v>9</v>
      </c>
      <c r="AB84" t="s">
        <v>75</v>
      </c>
      <c r="AC84" t="s">
        <v>74</v>
      </c>
      <c r="AD84" t="s">
        <v>75</v>
      </c>
      <c r="AE84">
        <v>0</v>
      </c>
      <c r="AF84" t="s">
        <v>74</v>
      </c>
      <c r="AJ84" s="9" t="s">
        <v>76</v>
      </c>
    </row>
    <row r="85" spans="1:36" x14ac:dyDescent="0.6">
      <c r="A85">
        <v>30915063447</v>
      </c>
      <c r="B85" t="s">
        <v>189</v>
      </c>
      <c r="C85">
        <v>78688058903</v>
      </c>
      <c r="D85" t="s">
        <v>195</v>
      </c>
      <c r="E85" s="3">
        <v>1672000</v>
      </c>
      <c r="F85">
        <v>7.8</v>
      </c>
      <c r="G85" s="3">
        <v>118120.96000000001</v>
      </c>
      <c r="H85" s="3">
        <v>6961.22</v>
      </c>
      <c r="I85" s="15">
        <f t="shared" si="2"/>
        <v>0</v>
      </c>
      <c r="J85" s="15">
        <f t="shared" si="3"/>
        <v>0</v>
      </c>
      <c r="K85">
        <v>0</v>
      </c>
      <c r="L85" s="4">
        <v>40093</v>
      </c>
      <c r="M85">
        <v>19</v>
      </c>
      <c r="N85">
        <v>19</v>
      </c>
      <c r="O85">
        <v>0</v>
      </c>
      <c r="P85">
        <v>0</v>
      </c>
      <c r="Q85">
        <v>0</v>
      </c>
      <c r="R85">
        <v>0</v>
      </c>
      <c r="S85" t="s">
        <v>73</v>
      </c>
      <c r="T85">
        <v>15355</v>
      </c>
      <c r="U85" s="3">
        <v>1976</v>
      </c>
      <c r="V85" t="s">
        <v>74</v>
      </c>
      <c r="W85">
        <v>0</v>
      </c>
      <c r="X85">
        <v>0</v>
      </c>
      <c r="Y85" t="s">
        <v>75</v>
      </c>
      <c r="AA85">
        <v>9</v>
      </c>
      <c r="AB85" t="s">
        <v>75</v>
      </c>
      <c r="AC85" t="s">
        <v>74</v>
      </c>
      <c r="AD85" t="s">
        <v>75</v>
      </c>
      <c r="AE85">
        <v>0</v>
      </c>
      <c r="AF85" t="s">
        <v>74</v>
      </c>
      <c r="AJ85" s="9" t="s">
        <v>76</v>
      </c>
    </row>
    <row r="86" spans="1:36" x14ac:dyDescent="0.6">
      <c r="A86">
        <v>31080952013</v>
      </c>
      <c r="B86" t="s">
        <v>189</v>
      </c>
      <c r="C86">
        <v>80105451563</v>
      </c>
      <c r="D86" t="s">
        <v>196</v>
      </c>
      <c r="E86" s="3">
        <v>720000</v>
      </c>
      <c r="F86">
        <v>7.8</v>
      </c>
      <c r="G86" s="3">
        <v>236375</v>
      </c>
      <c r="H86" s="3">
        <v>182846.58</v>
      </c>
      <c r="I86" s="15">
        <f t="shared" si="2"/>
        <v>0</v>
      </c>
      <c r="J86" s="15">
        <f t="shared" si="3"/>
        <v>0</v>
      </c>
      <c r="K86">
        <v>0</v>
      </c>
      <c r="L86" s="4">
        <v>40242</v>
      </c>
      <c r="M86">
        <v>19</v>
      </c>
      <c r="N86">
        <v>19</v>
      </c>
      <c r="O86">
        <v>0</v>
      </c>
      <c r="P86">
        <v>0</v>
      </c>
      <c r="Q86">
        <v>0</v>
      </c>
      <c r="R86">
        <v>0</v>
      </c>
      <c r="S86" t="s">
        <v>73</v>
      </c>
      <c r="T86">
        <v>15355</v>
      </c>
      <c r="U86" s="3">
        <v>7436</v>
      </c>
      <c r="V86" t="s">
        <v>74</v>
      </c>
      <c r="W86">
        <v>0</v>
      </c>
      <c r="X86">
        <v>0</v>
      </c>
      <c r="Y86" t="s">
        <v>75</v>
      </c>
      <c r="AA86">
        <v>9</v>
      </c>
      <c r="AB86" t="s">
        <v>75</v>
      </c>
      <c r="AC86" t="s">
        <v>74</v>
      </c>
      <c r="AD86" t="s">
        <v>75</v>
      </c>
      <c r="AE86">
        <v>0</v>
      </c>
      <c r="AF86" t="s">
        <v>74</v>
      </c>
      <c r="AJ86" s="9" t="s">
        <v>76</v>
      </c>
    </row>
    <row r="87" spans="1:36" x14ac:dyDescent="0.6">
      <c r="A87">
        <v>31091351225</v>
      </c>
      <c r="B87" t="s">
        <v>189</v>
      </c>
      <c r="C87">
        <v>85168086848</v>
      </c>
      <c r="D87" t="s">
        <v>197</v>
      </c>
      <c r="E87" s="3">
        <v>1400000</v>
      </c>
      <c r="F87">
        <v>7.8</v>
      </c>
      <c r="G87" s="3">
        <v>499477</v>
      </c>
      <c r="H87" s="3">
        <v>390052.82</v>
      </c>
      <c r="I87" s="15">
        <f t="shared" si="2"/>
        <v>0</v>
      </c>
      <c r="J87" s="15">
        <f t="shared" si="3"/>
        <v>0</v>
      </c>
      <c r="K87">
        <v>0</v>
      </c>
      <c r="L87" s="4">
        <v>40249</v>
      </c>
      <c r="M87">
        <v>19</v>
      </c>
      <c r="N87">
        <v>19</v>
      </c>
      <c r="O87">
        <v>0</v>
      </c>
      <c r="P87">
        <v>0</v>
      </c>
      <c r="Q87">
        <v>0</v>
      </c>
      <c r="R87">
        <v>0</v>
      </c>
      <c r="S87" t="s">
        <v>73</v>
      </c>
      <c r="T87">
        <v>15355</v>
      </c>
      <c r="U87" s="3">
        <v>14738</v>
      </c>
      <c r="V87" t="s">
        <v>74</v>
      </c>
      <c r="W87">
        <v>0</v>
      </c>
      <c r="X87">
        <v>0</v>
      </c>
      <c r="Y87" t="s">
        <v>75</v>
      </c>
      <c r="AA87">
        <v>9</v>
      </c>
      <c r="AB87" t="s">
        <v>75</v>
      </c>
      <c r="AC87" t="s">
        <v>74</v>
      </c>
      <c r="AD87" t="s">
        <v>75</v>
      </c>
      <c r="AE87">
        <v>0</v>
      </c>
      <c r="AF87" t="s">
        <v>74</v>
      </c>
      <c r="AJ87" s="9" t="s">
        <v>76</v>
      </c>
    </row>
    <row r="88" spans="1:36" x14ac:dyDescent="0.6">
      <c r="A88">
        <v>31223695657</v>
      </c>
      <c r="B88" t="s">
        <v>189</v>
      </c>
      <c r="C88">
        <v>80147574700</v>
      </c>
      <c r="D88" t="s">
        <v>198</v>
      </c>
      <c r="E88" s="3">
        <v>2624000</v>
      </c>
      <c r="F88">
        <v>7.8</v>
      </c>
      <c r="G88" s="3">
        <v>1155709</v>
      </c>
      <c r="H88" s="3">
        <v>488736.53</v>
      </c>
      <c r="I88" s="15">
        <f t="shared" si="2"/>
        <v>0</v>
      </c>
      <c r="J88" s="15">
        <f t="shared" si="3"/>
        <v>0</v>
      </c>
      <c r="K88">
        <v>0</v>
      </c>
      <c r="L88" s="4">
        <v>40351</v>
      </c>
      <c r="M88">
        <v>19</v>
      </c>
      <c r="N88">
        <v>19</v>
      </c>
      <c r="O88">
        <v>0</v>
      </c>
      <c r="P88">
        <v>0</v>
      </c>
      <c r="Q88">
        <v>0</v>
      </c>
      <c r="R88">
        <v>0</v>
      </c>
      <c r="S88" t="s">
        <v>73</v>
      </c>
      <c r="T88">
        <v>15355</v>
      </c>
      <c r="U88" s="3">
        <v>23037</v>
      </c>
      <c r="V88" t="s">
        <v>74</v>
      </c>
      <c r="W88">
        <v>0</v>
      </c>
      <c r="X88">
        <v>0</v>
      </c>
      <c r="Y88" t="s">
        <v>75</v>
      </c>
      <c r="AA88">
        <v>9</v>
      </c>
      <c r="AB88" t="s">
        <v>75</v>
      </c>
      <c r="AC88" t="s">
        <v>74</v>
      </c>
      <c r="AD88" t="s">
        <v>75</v>
      </c>
      <c r="AE88">
        <v>0</v>
      </c>
      <c r="AF88" t="s">
        <v>74</v>
      </c>
      <c r="AJ88" s="9" t="s">
        <v>76</v>
      </c>
    </row>
    <row r="89" spans="1:36" x14ac:dyDescent="0.6">
      <c r="A89">
        <v>31282878925</v>
      </c>
      <c r="B89" t="s">
        <v>189</v>
      </c>
      <c r="C89">
        <v>80668784115</v>
      </c>
      <c r="D89" t="s">
        <v>199</v>
      </c>
      <c r="E89" s="3">
        <v>1219000</v>
      </c>
      <c r="F89">
        <v>7.8</v>
      </c>
      <c r="G89" s="3">
        <v>580954</v>
      </c>
      <c r="H89" s="3">
        <v>288468.12</v>
      </c>
      <c r="I89" s="15">
        <f t="shared" si="2"/>
        <v>0</v>
      </c>
      <c r="J89" s="15">
        <f t="shared" si="3"/>
        <v>0</v>
      </c>
      <c r="K89">
        <v>0</v>
      </c>
      <c r="L89" s="4">
        <v>40383</v>
      </c>
      <c r="M89">
        <v>19</v>
      </c>
      <c r="N89">
        <v>19</v>
      </c>
      <c r="O89">
        <v>0</v>
      </c>
      <c r="P89">
        <v>0</v>
      </c>
      <c r="Q89">
        <v>0</v>
      </c>
      <c r="R89">
        <v>0</v>
      </c>
      <c r="S89" t="s">
        <v>73</v>
      </c>
      <c r="T89">
        <v>15355</v>
      </c>
      <c r="U89" s="3">
        <v>11239</v>
      </c>
      <c r="V89" t="s">
        <v>74</v>
      </c>
      <c r="W89">
        <v>0</v>
      </c>
      <c r="X89">
        <v>0</v>
      </c>
      <c r="Y89" t="s">
        <v>75</v>
      </c>
      <c r="AA89">
        <v>9</v>
      </c>
      <c r="AB89" t="s">
        <v>75</v>
      </c>
      <c r="AC89" t="s">
        <v>74</v>
      </c>
      <c r="AD89" t="s">
        <v>75</v>
      </c>
      <c r="AE89">
        <v>0</v>
      </c>
      <c r="AF89" t="s">
        <v>74</v>
      </c>
      <c r="AJ89" s="9" t="s">
        <v>76</v>
      </c>
    </row>
    <row r="90" spans="1:36" x14ac:dyDescent="0.6">
      <c r="A90">
        <v>31628939334</v>
      </c>
      <c r="B90" t="s">
        <v>189</v>
      </c>
      <c r="C90">
        <v>85976082120</v>
      </c>
      <c r="D90" t="s">
        <v>200</v>
      </c>
      <c r="E90" s="3">
        <v>1290000</v>
      </c>
      <c r="F90">
        <v>7.8</v>
      </c>
      <c r="G90" s="3">
        <v>849706</v>
      </c>
      <c r="H90" s="3">
        <v>450195.23</v>
      </c>
      <c r="I90" s="15">
        <f t="shared" si="2"/>
        <v>0</v>
      </c>
      <c r="J90" s="15">
        <f t="shared" si="3"/>
        <v>0</v>
      </c>
      <c r="K90">
        <v>0</v>
      </c>
      <c r="L90" s="4">
        <v>40588</v>
      </c>
      <c r="M90">
        <v>19</v>
      </c>
      <c r="N90">
        <v>19</v>
      </c>
      <c r="O90">
        <v>0</v>
      </c>
      <c r="P90">
        <v>0</v>
      </c>
      <c r="Q90">
        <v>0</v>
      </c>
      <c r="R90">
        <v>0</v>
      </c>
      <c r="S90" t="s">
        <v>73</v>
      </c>
      <c r="T90">
        <v>15355</v>
      </c>
      <c r="U90" s="3">
        <v>12814</v>
      </c>
      <c r="V90" t="s">
        <v>74</v>
      </c>
      <c r="W90">
        <v>0</v>
      </c>
      <c r="X90">
        <v>0</v>
      </c>
      <c r="Y90" t="s">
        <v>75</v>
      </c>
      <c r="AA90">
        <v>9</v>
      </c>
      <c r="AB90" t="s">
        <v>75</v>
      </c>
      <c r="AC90" t="s">
        <v>74</v>
      </c>
      <c r="AD90" t="s">
        <v>75</v>
      </c>
      <c r="AE90">
        <v>0</v>
      </c>
      <c r="AF90" t="s">
        <v>74</v>
      </c>
      <c r="AJ90" s="9" t="s">
        <v>76</v>
      </c>
    </row>
    <row r="91" spans="1:36" x14ac:dyDescent="0.6">
      <c r="A91">
        <v>32717257264</v>
      </c>
      <c r="B91" t="s">
        <v>201</v>
      </c>
      <c r="C91">
        <v>86409779549</v>
      </c>
      <c r="D91" t="s">
        <v>160</v>
      </c>
      <c r="E91" s="3">
        <v>1399000</v>
      </c>
      <c r="F91">
        <v>7.8</v>
      </c>
      <c r="G91" s="3">
        <v>896280</v>
      </c>
      <c r="H91" s="3">
        <v>620038.82999999996</v>
      </c>
      <c r="I91" s="15">
        <f t="shared" si="2"/>
        <v>0</v>
      </c>
      <c r="J91" s="15">
        <f t="shared" si="3"/>
        <v>0</v>
      </c>
      <c r="K91">
        <v>0</v>
      </c>
      <c r="L91" s="4">
        <v>41261</v>
      </c>
      <c r="M91">
        <v>19</v>
      </c>
      <c r="N91">
        <v>19</v>
      </c>
      <c r="O91">
        <v>0</v>
      </c>
      <c r="P91">
        <v>0</v>
      </c>
      <c r="Q91">
        <v>0</v>
      </c>
      <c r="R91">
        <v>0</v>
      </c>
      <c r="S91" t="s">
        <v>73</v>
      </c>
      <c r="T91">
        <v>61132</v>
      </c>
      <c r="U91" s="3">
        <v>13501</v>
      </c>
      <c r="V91" t="s">
        <v>74</v>
      </c>
      <c r="W91">
        <v>0</v>
      </c>
      <c r="X91">
        <v>0</v>
      </c>
      <c r="Y91" t="s">
        <v>75</v>
      </c>
      <c r="AA91">
        <v>9</v>
      </c>
      <c r="AB91" t="s">
        <v>75</v>
      </c>
      <c r="AC91" t="s">
        <v>74</v>
      </c>
      <c r="AD91" t="s">
        <v>75</v>
      </c>
      <c r="AE91">
        <v>0</v>
      </c>
      <c r="AF91" t="s">
        <v>74</v>
      </c>
      <c r="AJ91" s="9" t="s">
        <v>76</v>
      </c>
    </row>
    <row r="92" spans="1:36" x14ac:dyDescent="0.6">
      <c r="A92">
        <v>33496547634</v>
      </c>
      <c r="B92" t="s">
        <v>202</v>
      </c>
      <c r="C92">
        <v>87079708131</v>
      </c>
      <c r="D92" t="s">
        <v>203</v>
      </c>
      <c r="E92" s="3">
        <v>27300000</v>
      </c>
      <c r="F92">
        <v>8.0500000000000007</v>
      </c>
      <c r="G92" s="3">
        <v>27051553.239999998</v>
      </c>
      <c r="H92" s="3">
        <v>26741252.239999998</v>
      </c>
      <c r="I92" s="15">
        <f t="shared" si="2"/>
        <v>0</v>
      </c>
      <c r="J92" s="15">
        <f t="shared" si="3"/>
        <v>0</v>
      </c>
      <c r="K92">
        <v>0</v>
      </c>
      <c r="L92" s="4">
        <v>41611</v>
      </c>
      <c r="M92">
        <v>3</v>
      </c>
      <c r="N92">
        <v>3</v>
      </c>
      <c r="O92">
        <v>0</v>
      </c>
      <c r="P92">
        <v>0</v>
      </c>
      <c r="Q92">
        <v>0</v>
      </c>
      <c r="R92">
        <v>0</v>
      </c>
      <c r="S92" t="s">
        <v>73</v>
      </c>
      <c r="T92">
        <v>15355</v>
      </c>
      <c r="U92" s="3">
        <v>283233</v>
      </c>
      <c r="V92" t="s">
        <v>74</v>
      </c>
      <c r="W92">
        <v>0</v>
      </c>
      <c r="X92">
        <v>0</v>
      </c>
      <c r="Y92" t="s">
        <v>75</v>
      </c>
      <c r="AA92">
        <v>9</v>
      </c>
      <c r="AB92" t="s">
        <v>75</v>
      </c>
      <c r="AC92" t="s">
        <v>74</v>
      </c>
      <c r="AD92" t="s">
        <v>75</v>
      </c>
      <c r="AE92">
        <v>0</v>
      </c>
      <c r="AF92" t="s">
        <v>74</v>
      </c>
      <c r="AG92" t="s">
        <v>76</v>
      </c>
      <c r="AH92" s="4">
        <v>44537</v>
      </c>
      <c r="AI92">
        <v>0</v>
      </c>
      <c r="AJ92" s="9" t="s">
        <v>76</v>
      </c>
    </row>
    <row r="93" spans="1:36" x14ac:dyDescent="0.6">
      <c r="A93">
        <v>31144937889</v>
      </c>
      <c r="B93" t="s">
        <v>205</v>
      </c>
      <c r="C93">
        <v>80105398880</v>
      </c>
      <c r="D93" t="s">
        <v>206</v>
      </c>
      <c r="E93" s="3">
        <v>776000</v>
      </c>
      <c r="F93">
        <v>7.85</v>
      </c>
      <c r="G93" s="3">
        <v>494211</v>
      </c>
      <c r="H93" s="3">
        <v>418218.12</v>
      </c>
      <c r="I93" s="15">
        <f t="shared" si="2"/>
        <v>0</v>
      </c>
      <c r="J93" s="15">
        <f t="shared" si="3"/>
        <v>0</v>
      </c>
      <c r="K93">
        <v>0</v>
      </c>
      <c r="L93" s="4">
        <v>40292</v>
      </c>
      <c r="M93">
        <v>19</v>
      </c>
      <c r="N93">
        <v>19</v>
      </c>
      <c r="O93">
        <v>0</v>
      </c>
      <c r="P93">
        <v>0</v>
      </c>
      <c r="Q93">
        <v>0</v>
      </c>
      <c r="R93">
        <v>0</v>
      </c>
      <c r="S93" t="s">
        <v>73</v>
      </c>
      <c r="T93">
        <v>15355</v>
      </c>
      <c r="U93" s="3">
        <v>7570</v>
      </c>
      <c r="V93" t="s">
        <v>74</v>
      </c>
      <c r="W93">
        <v>0</v>
      </c>
      <c r="X93">
        <v>0</v>
      </c>
      <c r="Y93" t="s">
        <v>75</v>
      </c>
      <c r="AA93">
        <v>9</v>
      </c>
      <c r="AB93" t="s">
        <v>75</v>
      </c>
      <c r="AC93" t="s">
        <v>74</v>
      </c>
      <c r="AD93" t="s">
        <v>75</v>
      </c>
      <c r="AE93">
        <v>0</v>
      </c>
      <c r="AF93" t="s">
        <v>74</v>
      </c>
      <c r="AJ93" s="9" t="s">
        <v>76</v>
      </c>
    </row>
    <row r="94" spans="1:36" x14ac:dyDescent="0.6">
      <c r="A94">
        <v>30039311725</v>
      </c>
      <c r="B94" t="s">
        <v>207</v>
      </c>
      <c r="C94">
        <v>85010587298</v>
      </c>
      <c r="D94" t="s">
        <v>208</v>
      </c>
      <c r="E94" s="3">
        <v>250000</v>
      </c>
      <c r="F94">
        <v>7.7</v>
      </c>
      <c r="G94" s="3">
        <v>66660</v>
      </c>
      <c r="H94" s="3">
        <v>10018.370000000001</v>
      </c>
      <c r="I94" s="15">
        <f t="shared" si="2"/>
        <v>0</v>
      </c>
      <c r="J94" s="15">
        <f t="shared" si="3"/>
        <v>0</v>
      </c>
      <c r="K94">
        <v>0</v>
      </c>
      <c r="L94" s="4">
        <v>38777</v>
      </c>
      <c r="M94">
        <v>19</v>
      </c>
      <c r="N94">
        <v>19</v>
      </c>
      <c r="O94">
        <v>0</v>
      </c>
      <c r="P94">
        <v>0</v>
      </c>
      <c r="Q94">
        <v>0</v>
      </c>
      <c r="R94">
        <v>0</v>
      </c>
      <c r="S94" t="s">
        <v>73</v>
      </c>
      <c r="T94">
        <v>61132</v>
      </c>
      <c r="U94" s="3">
        <v>2058</v>
      </c>
      <c r="V94" t="s">
        <v>74</v>
      </c>
      <c r="W94">
        <v>0</v>
      </c>
      <c r="X94">
        <v>0</v>
      </c>
      <c r="Y94" t="s">
        <v>75</v>
      </c>
      <c r="AA94">
        <v>9</v>
      </c>
      <c r="AB94" t="s">
        <v>75</v>
      </c>
      <c r="AC94" t="s">
        <v>74</v>
      </c>
      <c r="AD94" t="s">
        <v>75</v>
      </c>
      <c r="AE94">
        <v>0</v>
      </c>
      <c r="AF94" t="s">
        <v>74</v>
      </c>
      <c r="AJ94" s="9" t="s">
        <v>76</v>
      </c>
    </row>
    <row r="95" spans="1:36" x14ac:dyDescent="0.6">
      <c r="A95">
        <v>30364048366</v>
      </c>
      <c r="B95" t="s">
        <v>207</v>
      </c>
      <c r="C95">
        <v>80090580612</v>
      </c>
      <c r="D95" t="s">
        <v>209</v>
      </c>
      <c r="E95" s="3">
        <v>1100000</v>
      </c>
      <c r="F95">
        <v>7.7</v>
      </c>
      <c r="G95" s="3">
        <v>621580</v>
      </c>
      <c r="H95" s="3">
        <v>546063.5</v>
      </c>
      <c r="I95" s="15">
        <f t="shared" si="2"/>
        <v>0</v>
      </c>
      <c r="J95" s="15">
        <f t="shared" si="3"/>
        <v>0</v>
      </c>
      <c r="K95">
        <v>0</v>
      </c>
      <c r="L95" s="4">
        <v>39549</v>
      </c>
      <c r="M95">
        <v>19</v>
      </c>
      <c r="N95">
        <v>19</v>
      </c>
      <c r="O95">
        <v>0</v>
      </c>
      <c r="P95">
        <v>0</v>
      </c>
      <c r="Q95">
        <v>0</v>
      </c>
      <c r="R95">
        <v>0</v>
      </c>
      <c r="S95" t="s">
        <v>73</v>
      </c>
      <c r="T95">
        <v>15355</v>
      </c>
      <c r="U95" s="3">
        <v>10951</v>
      </c>
      <c r="V95" t="s">
        <v>74</v>
      </c>
      <c r="W95">
        <v>0</v>
      </c>
      <c r="X95">
        <v>0</v>
      </c>
      <c r="Y95" t="s">
        <v>75</v>
      </c>
      <c r="AA95">
        <v>9</v>
      </c>
      <c r="AB95" t="s">
        <v>75</v>
      </c>
      <c r="AC95" t="s">
        <v>74</v>
      </c>
      <c r="AD95" t="s">
        <v>75</v>
      </c>
      <c r="AE95">
        <v>0</v>
      </c>
      <c r="AF95" t="s">
        <v>74</v>
      </c>
      <c r="AJ95" s="9" t="s">
        <v>76</v>
      </c>
    </row>
    <row r="96" spans="1:36" x14ac:dyDescent="0.6">
      <c r="A96">
        <v>30828239161</v>
      </c>
      <c r="B96" t="s">
        <v>207</v>
      </c>
      <c r="C96">
        <v>85571649134</v>
      </c>
      <c r="D96" t="s">
        <v>210</v>
      </c>
      <c r="E96" s="3">
        <v>1340000</v>
      </c>
      <c r="F96">
        <v>7.7</v>
      </c>
      <c r="G96" s="3">
        <v>663965.32999999996</v>
      </c>
      <c r="H96" s="3">
        <v>368700.3</v>
      </c>
      <c r="I96" s="15">
        <f t="shared" si="2"/>
        <v>0</v>
      </c>
      <c r="J96" s="15">
        <f t="shared" si="3"/>
        <v>0</v>
      </c>
      <c r="K96">
        <v>0</v>
      </c>
      <c r="L96" s="4">
        <v>40011</v>
      </c>
      <c r="M96">
        <v>19</v>
      </c>
      <c r="N96">
        <v>19</v>
      </c>
      <c r="O96">
        <v>0</v>
      </c>
      <c r="P96">
        <v>0</v>
      </c>
      <c r="Q96">
        <v>0</v>
      </c>
      <c r="R96">
        <v>0</v>
      </c>
      <c r="S96" t="s">
        <v>73</v>
      </c>
      <c r="T96">
        <v>15355</v>
      </c>
      <c r="U96" s="3">
        <v>13897</v>
      </c>
      <c r="V96" t="s">
        <v>74</v>
      </c>
      <c r="W96">
        <v>0</v>
      </c>
      <c r="X96">
        <v>0</v>
      </c>
      <c r="Y96" t="s">
        <v>75</v>
      </c>
      <c r="AA96">
        <v>9</v>
      </c>
      <c r="AB96" t="s">
        <v>75</v>
      </c>
      <c r="AC96" t="s">
        <v>74</v>
      </c>
      <c r="AD96" t="s">
        <v>75</v>
      </c>
      <c r="AE96">
        <v>0</v>
      </c>
      <c r="AF96" t="s">
        <v>74</v>
      </c>
      <c r="AJ96" s="9" t="s">
        <v>76</v>
      </c>
    </row>
    <row r="97" spans="1:36" x14ac:dyDescent="0.6">
      <c r="A97">
        <v>30829662449</v>
      </c>
      <c r="B97" t="s">
        <v>207</v>
      </c>
      <c r="C97">
        <v>87266492844</v>
      </c>
      <c r="D97" t="s">
        <v>211</v>
      </c>
      <c r="E97" s="3">
        <v>2117000</v>
      </c>
      <c r="F97">
        <v>7.7</v>
      </c>
      <c r="G97" s="3">
        <v>1015435</v>
      </c>
      <c r="H97" s="3">
        <v>793827.19</v>
      </c>
      <c r="I97" s="15">
        <f t="shared" si="2"/>
        <v>0</v>
      </c>
      <c r="J97" s="15">
        <f t="shared" si="3"/>
        <v>0</v>
      </c>
      <c r="K97">
        <v>0</v>
      </c>
      <c r="L97" s="4">
        <v>40014</v>
      </c>
      <c r="M97">
        <v>19</v>
      </c>
      <c r="N97">
        <v>19</v>
      </c>
      <c r="O97">
        <v>0</v>
      </c>
      <c r="P97">
        <v>0</v>
      </c>
      <c r="Q97">
        <v>0</v>
      </c>
      <c r="R97">
        <v>0</v>
      </c>
      <c r="S97" t="s">
        <v>73</v>
      </c>
      <c r="T97">
        <v>15355</v>
      </c>
      <c r="U97" s="3">
        <v>18166</v>
      </c>
      <c r="V97" t="s">
        <v>74</v>
      </c>
      <c r="W97">
        <v>0</v>
      </c>
      <c r="X97">
        <v>0</v>
      </c>
      <c r="Y97" t="s">
        <v>75</v>
      </c>
      <c r="AA97">
        <v>9</v>
      </c>
      <c r="AB97" t="s">
        <v>75</v>
      </c>
      <c r="AC97" t="s">
        <v>74</v>
      </c>
      <c r="AD97" t="s">
        <v>75</v>
      </c>
      <c r="AE97">
        <v>0</v>
      </c>
      <c r="AF97" t="s">
        <v>74</v>
      </c>
      <c r="AJ97" s="9" t="s">
        <v>76</v>
      </c>
    </row>
    <row r="98" spans="1:36" x14ac:dyDescent="0.6">
      <c r="A98">
        <v>31068508834</v>
      </c>
      <c r="B98" t="s">
        <v>207</v>
      </c>
      <c r="C98">
        <v>80084133016</v>
      </c>
      <c r="D98" t="s">
        <v>212</v>
      </c>
      <c r="E98" s="3">
        <v>661000</v>
      </c>
      <c r="F98">
        <v>7.7</v>
      </c>
      <c r="G98" s="3">
        <v>346583</v>
      </c>
      <c r="H98" s="3">
        <v>174910.06</v>
      </c>
      <c r="I98" s="15">
        <f t="shared" si="2"/>
        <v>0</v>
      </c>
      <c r="J98" s="15">
        <f t="shared" si="3"/>
        <v>0</v>
      </c>
      <c r="K98">
        <v>0</v>
      </c>
      <c r="L98" s="4">
        <v>40232</v>
      </c>
      <c r="M98">
        <v>19</v>
      </c>
      <c r="N98">
        <v>19</v>
      </c>
      <c r="O98">
        <v>0</v>
      </c>
      <c r="P98">
        <v>0</v>
      </c>
      <c r="Q98">
        <v>0</v>
      </c>
      <c r="R98">
        <v>0</v>
      </c>
      <c r="S98" t="s">
        <v>73</v>
      </c>
      <c r="T98">
        <v>15355</v>
      </c>
      <c r="U98" s="3">
        <v>6472</v>
      </c>
      <c r="V98" t="s">
        <v>74</v>
      </c>
      <c r="W98">
        <v>0</v>
      </c>
      <c r="X98">
        <v>0</v>
      </c>
      <c r="Y98" t="s">
        <v>75</v>
      </c>
      <c r="AA98">
        <v>9</v>
      </c>
      <c r="AB98" t="s">
        <v>75</v>
      </c>
      <c r="AC98" t="s">
        <v>74</v>
      </c>
      <c r="AD98" t="s">
        <v>75</v>
      </c>
      <c r="AE98">
        <v>0</v>
      </c>
      <c r="AF98" t="s">
        <v>74</v>
      </c>
      <c r="AJ98" s="9" t="s">
        <v>76</v>
      </c>
    </row>
    <row r="99" spans="1:36" x14ac:dyDescent="0.6">
      <c r="A99">
        <v>31102390175</v>
      </c>
      <c r="B99" t="s">
        <v>207</v>
      </c>
      <c r="C99">
        <v>85614116417</v>
      </c>
      <c r="D99" t="s">
        <v>213</v>
      </c>
      <c r="E99" s="3">
        <v>4112000</v>
      </c>
      <c r="F99">
        <v>7.7</v>
      </c>
      <c r="G99" s="3">
        <v>2406645</v>
      </c>
      <c r="H99" s="3">
        <v>1222060.6100000001</v>
      </c>
      <c r="I99" s="15">
        <f t="shared" si="2"/>
        <v>0</v>
      </c>
      <c r="J99" s="15">
        <f t="shared" si="3"/>
        <v>0</v>
      </c>
      <c r="K99">
        <v>0</v>
      </c>
      <c r="L99" s="4">
        <v>40258</v>
      </c>
      <c r="M99">
        <v>19</v>
      </c>
      <c r="N99">
        <v>19</v>
      </c>
      <c r="O99">
        <v>0</v>
      </c>
      <c r="P99">
        <v>0</v>
      </c>
      <c r="Q99">
        <v>0</v>
      </c>
      <c r="R99">
        <v>0</v>
      </c>
      <c r="S99" t="s">
        <v>73</v>
      </c>
      <c r="T99">
        <v>15355</v>
      </c>
      <c r="U99" s="3">
        <v>41538</v>
      </c>
      <c r="V99" t="s">
        <v>74</v>
      </c>
      <c r="W99">
        <v>0</v>
      </c>
      <c r="X99">
        <v>0</v>
      </c>
      <c r="Y99" t="s">
        <v>75</v>
      </c>
      <c r="AA99">
        <v>9</v>
      </c>
      <c r="AB99" t="s">
        <v>75</v>
      </c>
      <c r="AC99" t="s">
        <v>74</v>
      </c>
      <c r="AD99" t="s">
        <v>75</v>
      </c>
      <c r="AE99">
        <v>0</v>
      </c>
      <c r="AF99" t="s">
        <v>74</v>
      </c>
      <c r="AJ99" s="9" t="s">
        <v>76</v>
      </c>
    </row>
    <row r="100" spans="1:36" x14ac:dyDescent="0.6">
      <c r="A100">
        <v>31184792685</v>
      </c>
      <c r="B100" t="s">
        <v>207</v>
      </c>
      <c r="C100">
        <v>85702958703</v>
      </c>
      <c r="D100" t="s">
        <v>214</v>
      </c>
      <c r="E100" s="3">
        <v>553000</v>
      </c>
      <c r="F100">
        <v>7.7</v>
      </c>
      <c r="G100" s="3">
        <v>344662</v>
      </c>
      <c r="H100" s="3">
        <v>318844.17</v>
      </c>
      <c r="I100" s="15">
        <f t="shared" si="2"/>
        <v>0</v>
      </c>
      <c r="J100" s="15">
        <f t="shared" si="3"/>
        <v>0</v>
      </c>
      <c r="K100">
        <v>0</v>
      </c>
      <c r="L100" s="4">
        <v>40324</v>
      </c>
      <c r="M100">
        <v>19</v>
      </c>
      <c r="N100">
        <v>19</v>
      </c>
      <c r="O100">
        <v>0</v>
      </c>
      <c r="P100">
        <v>0</v>
      </c>
      <c r="Q100">
        <v>0</v>
      </c>
      <c r="R100">
        <v>0</v>
      </c>
      <c r="S100" t="s">
        <v>73</v>
      </c>
      <c r="T100">
        <v>15355</v>
      </c>
      <c r="U100" s="3">
        <v>5293</v>
      </c>
      <c r="V100" t="s">
        <v>74</v>
      </c>
      <c r="W100">
        <v>0</v>
      </c>
      <c r="X100">
        <v>0</v>
      </c>
      <c r="Y100" t="s">
        <v>75</v>
      </c>
      <c r="AA100">
        <v>9</v>
      </c>
      <c r="AB100" t="s">
        <v>75</v>
      </c>
      <c r="AC100" t="s">
        <v>74</v>
      </c>
      <c r="AD100" t="s">
        <v>75</v>
      </c>
      <c r="AE100">
        <v>0</v>
      </c>
      <c r="AF100" t="s">
        <v>74</v>
      </c>
      <c r="AG100" t="s">
        <v>76</v>
      </c>
      <c r="AH100" s="4">
        <v>43949</v>
      </c>
      <c r="AI100">
        <v>0</v>
      </c>
      <c r="AJ100" s="9" t="s">
        <v>76</v>
      </c>
    </row>
    <row r="101" spans="1:36" x14ac:dyDescent="0.6">
      <c r="A101">
        <v>31677826232</v>
      </c>
      <c r="B101" t="s">
        <v>207</v>
      </c>
      <c r="C101">
        <v>85513219927</v>
      </c>
      <c r="D101" t="s">
        <v>215</v>
      </c>
      <c r="E101" s="3">
        <v>1813000</v>
      </c>
      <c r="F101">
        <v>7.7</v>
      </c>
      <c r="G101" s="3">
        <v>1062075</v>
      </c>
      <c r="H101" s="3">
        <v>257267.98</v>
      </c>
      <c r="I101" s="15">
        <f t="shared" si="2"/>
        <v>0</v>
      </c>
      <c r="J101" s="15">
        <f t="shared" si="3"/>
        <v>0</v>
      </c>
      <c r="K101">
        <v>0</v>
      </c>
      <c r="L101" s="4">
        <v>40621</v>
      </c>
      <c r="M101">
        <v>19</v>
      </c>
      <c r="N101">
        <v>19</v>
      </c>
      <c r="O101">
        <v>0</v>
      </c>
      <c r="P101">
        <v>0</v>
      </c>
      <c r="Q101">
        <v>0</v>
      </c>
      <c r="R101">
        <v>0</v>
      </c>
      <c r="S101" t="s">
        <v>73</v>
      </c>
      <c r="T101">
        <v>15355</v>
      </c>
      <c r="U101" s="3">
        <v>16254</v>
      </c>
      <c r="V101" t="s">
        <v>74</v>
      </c>
      <c r="W101">
        <v>0</v>
      </c>
      <c r="X101">
        <v>0</v>
      </c>
      <c r="Y101" t="s">
        <v>75</v>
      </c>
      <c r="AA101">
        <v>9</v>
      </c>
      <c r="AB101" t="s">
        <v>75</v>
      </c>
      <c r="AC101" t="s">
        <v>74</v>
      </c>
      <c r="AD101" t="s">
        <v>75</v>
      </c>
      <c r="AE101">
        <v>0</v>
      </c>
      <c r="AF101" t="s">
        <v>74</v>
      </c>
      <c r="AJ101" s="9" t="s">
        <v>76</v>
      </c>
    </row>
    <row r="102" spans="1:36" x14ac:dyDescent="0.6">
      <c r="A102">
        <v>33637517396</v>
      </c>
      <c r="B102" t="s">
        <v>207</v>
      </c>
      <c r="C102">
        <v>86310709458</v>
      </c>
      <c r="D102" t="s">
        <v>161</v>
      </c>
      <c r="E102" s="3">
        <v>1100000</v>
      </c>
      <c r="F102">
        <v>7.7</v>
      </c>
      <c r="G102" s="3">
        <v>895214</v>
      </c>
      <c r="H102" s="3">
        <v>879414.6</v>
      </c>
      <c r="I102" s="15">
        <f t="shared" si="2"/>
        <v>0</v>
      </c>
      <c r="J102" s="15">
        <f t="shared" si="3"/>
        <v>0</v>
      </c>
      <c r="K102">
        <v>0</v>
      </c>
      <c r="L102" s="4">
        <v>41674</v>
      </c>
      <c r="M102">
        <v>19</v>
      </c>
      <c r="N102">
        <v>19</v>
      </c>
      <c r="O102">
        <v>0</v>
      </c>
      <c r="P102">
        <v>0</v>
      </c>
      <c r="Q102">
        <v>0</v>
      </c>
      <c r="R102">
        <v>0</v>
      </c>
      <c r="S102" t="s">
        <v>73</v>
      </c>
      <c r="T102">
        <v>15355</v>
      </c>
      <c r="U102" s="3">
        <v>9530</v>
      </c>
      <c r="V102" t="s">
        <v>74</v>
      </c>
      <c r="W102">
        <v>0</v>
      </c>
      <c r="X102">
        <v>0</v>
      </c>
      <c r="Y102" t="s">
        <v>75</v>
      </c>
      <c r="AA102">
        <v>9</v>
      </c>
      <c r="AB102" t="s">
        <v>75</v>
      </c>
      <c r="AC102" t="s">
        <v>74</v>
      </c>
      <c r="AD102" t="s">
        <v>75</v>
      </c>
      <c r="AE102">
        <v>0</v>
      </c>
      <c r="AF102" t="s">
        <v>74</v>
      </c>
      <c r="AG102" t="s">
        <v>76</v>
      </c>
      <c r="AH102" s="4">
        <v>44475</v>
      </c>
      <c r="AI102">
        <v>0</v>
      </c>
      <c r="AJ102" s="9" t="s">
        <v>76</v>
      </c>
    </row>
    <row r="103" spans="1:36" x14ac:dyDescent="0.6">
      <c r="A103">
        <v>30985059289</v>
      </c>
      <c r="B103" t="s">
        <v>216</v>
      </c>
      <c r="C103">
        <v>85614112990</v>
      </c>
      <c r="D103" t="s">
        <v>217</v>
      </c>
      <c r="E103" s="3">
        <v>3087000</v>
      </c>
      <c r="F103">
        <v>7.65</v>
      </c>
      <c r="G103" s="3">
        <v>1963566</v>
      </c>
      <c r="H103" s="3">
        <v>1465051.67</v>
      </c>
      <c r="I103" s="15">
        <f t="shared" si="2"/>
        <v>0</v>
      </c>
      <c r="J103" s="15">
        <f t="shared" si="3"/>
        <v>0</v>
      </c>
      <c r="K103">
        <v>0</v>
      </c>
      <c r="L103" s="4">
        <v>40156</v>
      </c>
      <c r="M103">
        <v>19</v>
      </c>
      <c r="N103">
        <v>19</v>
      </c>
      <c r="O103">
        <v>0</v>
      </c>
      <c r="P103">
        <v>0</v>
      </c>
      <c r="Q103">
        <v>0</v>
      </c>
      <c r="R103">
        <v>0</v>
      </c>
      <c r="S103" t="s">
        <v>73</v>
      </c>
      <c r="T103">
        <v>15355</v>
      </c>
      <c r="U103" s="3">
        <v>25051</v>
      </c>
      <c r="V103" t="s">
        <v>74</v>
      </c>
      <c r="W103">
        <v>0</v>
      </c>
      <c r="X103">
        <v>0</v>
      </c>
      <c r="Y103" t="s">
        <v>75</v>
      </c>
      <c r="AA103">
        <v>9</v>
      </c>
      <c r="AB103" t="s">
        <v>75</v>
      </c>
      <c r="AC103" t="s">
        <v>74</v>
      </c>
      <c r="AD103" t="s">
        <v>75</v>
      </c>
      <c r="AE103">
        <v>0</v>
      </c>
      <c r="AF103" t="s">
        <v>74</v>
      </c>
      <c r="AJ103" s="9" t="s">
        <v>76</v>
      </c>
    </row>
    <row r="104" spans="1:36" x14ac:dyDescent="0.6">
      <c r="A104">
        <v>34105279129</v>
      </c>
      <c r="B104" t="s">
        <v>218</v>
      </c>
      <c r="C104">
        <v>85575424036</v>
      </c>
      <c r="D104" t="s">
        <v>219</v>
      </c>
      <c r="E104" s="3">
        <v>2200000</v>
      </c>
      <c r="F104">
        <v>7.7</v>
      </c>
      <c r="G104" s="3">
        <v>1418487</v>
      </c>
      <c r="H104" s="3">
        <v>1256650.1299999999</v>
      </c>
      <c r="I104" s="15">
        <f t="shared" si="2"/>
        <v>0</v>
      </c>
      <c r="J104" s="15">
        <f t="shared" si="3"/>
        <v>0</v>
      </c>
      <c r="K104">
        <v>0</v>
      </c>
      <c r="L104" s="4">
        <v>41883</v>
      </c>
      <c r="M104">
        <v>19</v>
      </c>
      <c r="N104">
        <v>19</v>
      </c>
      <c r="O104">
        <v>0</v>
      </c>
      <c r="P104">
        <v>0</v>
      </c>
      <c r="Q104">
        <v>0</v>
      </c>
      <c r="R104">
        <v>0</v>
      </c>
      <c r="S104" t="s">
        <v>73</v>
      </c>
      <c r="T104">
        <v>15355</v>
      </c>
      <c r="U104" s="3">
        <v>23803</v>
      </c>
      <c r="V104" t="s">
        <v>74</v>
      </c>
      <c r="W104">
        <v>0</v>
      </c>
      <c r="X104">
        <v>0</v>
      </c>
      <c r="Y104" t="s">
        <v>75</v>
      </c>
      <c r="AA104">
        <v>9</v>
      </c>
      <c r="AB104" t="s">
        <v>75</v>
      </c>
      <c r="AC104" t="s">
        <v>74</v>
      </c>
      <c r="AD104" t="s">
        <v>75</v>
      </c>
      <c r="AE104">
        <v>0</v>
      </c>
      <c r="AF104" t="s">
        <v>74</v>
      </c>
      <c r="AJ104" s="9" t="s">
        <v>76</v>
      </c>
    </row>
    <row r="105" spans="1:36" x14ac:dyDescent="0.6">
      <c r="A105">
        <v>34534921841</v>
      </c>
      <c r="B105" t="s">
        <v>218</v>
      </c>
      <c r="C105">
        <v>85533247757</v>
      </c>
      <c r="D105" t="s">
        <v>220</v>
      </c>
      <c r="E105" s="3">
        <v>640000</v>
      </c>
      <c r="F105">
        <v>7.7</v>
      </c>
      <c r="G105" s="3">
        <v>710830</v>
      </c>
      <c r="H105" s="3">
        <v>353326.38</v>
      </c>
      <c r="I105" s="15">
        <f t="shared" si="2"/>
        <v>0</v>
      </c>
      <c r="J105" s="15">
        <f t="shared" si="3"/>
        <v>0</v>
      </c>
      <c r="K105">
        <v>0</v>
      </c>
      <c r="L105" s="4">
        <v>42000</v>
      </c>
      <c r="M105">
        <v>19</v>
      </c>
      <c r="N105">
        <v>19</v>
      </c>
      <c r="O105">
        <v>0</v>
      </c>
      <c r="P105">
        <v>0</v>
      </c>
      <c r="Q105">
        <v>0</v>
      </c>
      <c r="R105">
        <v>0</v>
      </c>
      <c r="S105" t="s">
        <v>73</v>
      </c>
      <c r="T105">
        <v>15355</v>
      </c>
      <c r="U105" s="3">
        <v>7898</v>
      </c>
      <c r="V105" t="s">
        <v>74</v>
      </c>
      <c r="W105">
        <v>0</v>
      </c>
      <c r="X105">
        <v>0</v>
      </c>
      <c r="Y105" t="s">
        <v>75</v>
      </c>
      <c r="AA105">
        <v>9</v>
      </c>
      <c r="AB105" t="s">
        <v>75</v>
      </c>
      <c r="AC105" t="s">
        <v>74</v>
      </c>
      <c r="AD105" t="s">
        <v>75</v>
      </c>
      <c r="AE105">
        <v>0</v>
      </c>
      <c r="AF105" t="s">
        <v>74</v>
      </c>
      <c r="AJ105" s="9" t="s">
        <v>76</v>
      </c>
    </row>
    <row r="106" spans="1:36" x14ac:dyDescent="0.6">
      <c r="A106">
        <v>34588875754</v>
      </c>
      <c r="B106" t="s">
        <v>218</v>
      </c>
      <c r="C106">
        <v>85002948019</v>
      </c>
      <c r="D106" t="s">
        <v>221</v>
      </c>
      <c r="E106" s="3">
        <v>504000</v>
      </c>
      <c r="F106">
        <v>7.7</v>
      </c>
      <c r="G106" s="3">
        <v>465065</v>
      </c>
      <c r="H106" s="3">
        <v>242731.95</v>
      </c>
      <c r="I106" s="15">
        <f t="shared" si="2"/>
        <v>0</v>
      </c>
      <c r="J106" s="15">
        <f t="shared" si="3"/>
        <v>0</v>
      </c>
      <c r="K106">
        <v>0</v>
      </c>
      <c r="L106" s="4">
        <v>42014</v>
      </c>
      <c r="M106">
        <v>19</v>
      </c>
      <c r="N106">
        <v>19</v>
      </c>
      <c r="O106">
        <v>0</v>
      </c>
      <c r="P106">
        <v>0</v>
      </c>
      <c r="Q106">
        <v>0</v>
      </c>
      <c r="R106">
        <v>0</v>
      </c>
      <c r="S106" t="s">
        <v>73</v>
      </c>
      <c r="T106">
        <v>15355</v>
      </c>
      <c r="U106" s="3">
        <v>4371</v>
      </c>
      <c r="V106" t="s">
        <v>74</v>
      </c>
      <c r="W106">
        <v>0</v>
      </c>
      <c r="X106">
        <v>0</v>
      </c>
      <c r="Y106" t="s">
        <v>75</v>
      </c>
      <c r="AA106">
        <v>9</v>
      </c>
      <c r="AB106" t="s">
        <v>75</v>
      </c>
      <c r="AC106" t="s">
        <v>74</v>
      </c>
      <c r="AD106" t="s">
        <v>75</v>
      </c>
      <c r="AE106">
        <v>0</v>
      </c>
      <c r="AF106" t="s">
        <v>74</v>
      </c>
      <c r="AJ106" s="9" t="s">
        <v>76</v>
      </c>
    </row>
    <row r="107" spans="1:36" x14ac:dyDescent="0.6">
      <c r="A107">
        <v>34689782741</v>
      </c>
      <c r="B107" t="s">
        <v>218</v>
      </c>
      <c r="C107">
        <v>88212579796</v>
      </c>
      <c r="D107" t="s">
        <v>222</v>
      </c>
      <c r="E107" s="3">
        <v>840000</v>
      </c>
      <c r="F107">
        <v>7.7</v>
      </c>
      <c r="G107" s="3">
        <v>721916</v>
      </c>
      <c r="H107" s="3">
        <v>718811.72</v>
      </c>
      <c r="I107" s="15">
        <f t="shared" si="2"/>
        <v>0</v>
      </c>
      <c r="J107" s="15">
        <f t="shared" si="3"/>
        <v>0</v>
      </c>
      <c r="K107">
        <v>0</v>
      </c>
      <c r="L107" s="4">
        <v>42046</v>
      </c>
      <c r="M107">
        <v>19</v>
      </c>
      <c r="N107">
        <v>19</v>
      </c>
      <c r="O107">
        <v>0</v>
      </c>
      <c r="P107">
        <v>0</v>
      </c>
      <c r="Q107">
        <v>0</v>
      </c>
      <c r="R107">
        <v>0</v>
      </c>
      <c r="S107" t="s">
        <v>73</v>
      </c>
      <c r="T107">
        <v>15355</v>
      </c>
      <c r="U107" s="3">
        <v>7499</v>
      </c>
      <c r="V107" t="s">
        <v>74</v>
      </c>
      <c r="W107">
        <v>0</v>
      </c>
      <c r="X107">
        <v>0</v>
      </c>
      <c r="Y107" t="s">
        <v>75</v>
      </c>
      <c r="AA107">
        <v>9</v>
      </c>
      <c r="AB107" t="s">
        <v>75</v>
      </c>
      <c r="AC107" t="s">
        <v>74</v>
      </c>
      <c r="AD107" t="s">
        <v>75</v>
      </c>
      <c r="AE107">
        <v>0</v>
      </c>
      <c r="AF107" t="s">
        <v>74</v>
      </c>
      <c r="AG107" t="s">
        <v>76</v>
      </c>
      <c r="AH107" s="4">
        <v>44650</v>
      </c>
      <c r="AI107">
        <v>0</v>
      </c>
      <c r="AJ107" s="9" t="s">
        <v>76</v>
      </c>
    </row>
    <row r="108" spans="1:36" x14ac:dyDescent="0.6">
      <c r="A108">
        <v>34710274213</v>
      </c>
      <c r="B108" t="s">
        <v>218</v>
      </c>
      <c r="C108">
        <v>88198960991</v>
      </c>
      <c r="D108" t="s">
        <v>223</v>
      </c>
      <c r="E108" s="3">
        <v>756000</v>
      </c>
      <c r="F108">
        <v>9.6999999999999993</v>
      </c>
      <c r="G108" s="3">
        <v>517225</v>
      </c>
      <c r="H108" s="3">
        <v>275520</v>
      </c>
      <c r="I108" s="15">
        <f t="shared" si="2"/>
        <v>0</v>
      </c>
      <c r="J108" s="15">
        <f t="shared" si="3"/>
        <v>0</v>
      </c>
      <c r="K108">
        <v>0</v>
      </c>
      <c r="L108" s="4">
        <v>42052</v>
      </c>
      <c r="M108">
        <v>19</v>
      </c>
      <c r="N108">
        <v>19</v>
      </c>
      <c r="O108">
        <v>0</v>
      </c>
      <c r="P108">
        <v>0</v>
      </c>
      <c r="Q108">
        <v>0</v>
      </c>
      <c r="R108">
        <v>0</v>
      </c>
      <c r="S108" t="s">
        <v>73</v>
      </c>
      <c r="T108">
        <v>15355</v>
      </c>
      <c r="U108" s="3">
        <v>16539</v>
      </c>
      <c r="V108" t="s">
        <v>74</v>
      </c>
      <c r="W108">
        <v>0</v>
      </c>
      <c r="X108">
        <v>0</v>
      </c>
      <c r="Y108" t="s">
        <v>75</v>
      </c>
      <c r="AA108">
        <v>9</v>
      </c>
      <c r="AB108" t="s">
        <v>75</v>
      </c>
      <c r="AC108" t="s">
        <v>74</v>
      </c>
      <c r="AD108" t="s">
        <v>75</v>
      </c>
      <c r="AE108">
        <v>0</v>
      </c>
      <c r="AF108" t="s">
        <v>74</v>
      </c>
      <c r="AJ108" s="9" t="s">
        <v>76</v>
      </c>
    </row>
    <row r="109" spans="1:36" x14ac:dyDescent="0.6">
      <c r="A109">
        <v>34710277644</v>
      </c>
      <c r="B109" t="s">
        <v>218</v>
      </c>
      <c r="C109">
        <v>86382960487</v>
      </c>
      <c r="D109" t="s">
        <v>183</v>
      </c>
      <c r="E109" s="3">
        <v>571000</v>
      </c>
      <c r="F109">
        <v>7.7</v>
      </c>
      <c r="G109" s="3">
        <v>585443</v>
      </c>
      <c r="H109" s="3">
        <v>324029.33</v>
      </c>
      <c r="I109" s="15">
        <f t="shared" si="2"/>
        <v>0</v>
      </c>
      <c r="J109" s="15">
        <f t="shared" si="3"/>
        <v>0</v>
      </c>
      <c r="K109">
        <v>0</v>
      </c>
      <c r="L109" s="4">
        <v>42052</v>
      </c>
      <c r="M109">
        <v>19</v>
      </c>
      <c r="N109">
        <v>19</v>
      </c>
      <c r="O109">
        <v>0</v>
      </c>
      <c r="P109">
        <v>0</v>
      </c>
      <c r="Q109">
        <v>0</v>
      </c>
      <c r="R109">
        <v>0</v>
      </c>
      <c r="S109" t="s">
        <v>73</v>
      </c>
      <c r="T109">
        <v>61132</v>
      </c>
      <c r="U109" s="3">
        <v>7885</v>
      </c>
      <c r="V109" t="s">
        <v>74</v>
      </c>
      <c r="W109">
        <v>0</v>
      </c>
      <c r="X109">
        <v>0</v>
      </c>
      <c r="Y109" t="s">
        <v>75</v>
      </c>
      <c r="AA109">
        <v>9</v>
      </c>
      <c r="AB109" t="s">
        <v>75</v>
      </c>
      <c r="AC109" t="s">
        <v>74</v>
      </c>
      <c r="AD109" t="s">
        <v>75</v>
      </c>
      <c r="AE109">
        <v>0</v>
      </c>
      <c r="AF109" t="s">
        <v>74</v>
      </c>
      <c r="AJ109" s="9" t="s">
        <v>76</v>
      </c>
    </row>
    <row r="110" spans="1:36" x14ac:dyDescent="0.6">
      <c r="A110">
        <v>34712036550</v>
      </c>
      <c r="B110" t="s">
        <v>218</v>
      </c>
      <c r="C110">
        <v>85948248411</v>
      </c>
      <c r="D110" t="s">
        <v>224</v>
      </c>
      <c r="E110" s="3">
        <v>756000</v>
      </c>
      <c r="F110">
        <v>7.7</v>
      </c>
      <c r="G110" s="3">
        <v>627828.17000000004</v>
      </c>
      <c r="H110" s="3">
        <v>616431.17000000004</v>
      </c>
      <c r="I110" s="15">
        <f t="shared" si="2"/>
        <v>0</v>
      </c>
      <c r="J110" s="15">
        <f t="shared" si="3"/>
        <v>0</v>
      </c>
      <c r="K110">
        <v>0</v>
      </c>
      <c r="L110" s="4">
        <v>42053</v>
      </c>
      <c r="M110">
        <v>7</v>
      </c>
      <c r="N110">
        <v>7</v>
      </c>
      <c r="O110">
        <v>0</v>
      </c>
      <c r="P110">
        <v>0</v>
      </c>
      <c r="Q110">
        <v>0</v>
      </c>
      <c r="R110">
        <v>0</v>
      </c>
      <c r="S110" t="s">
        <v>73</v>
      </c>
      <c r="T110">
        <v>15355</v>
      </c>
      <c r="U110" s="3">
        <v>4851</v>
      </c>
      <c r="V110" t="s">
        <v>74</v>
      </c>
      <c r="W110">
        <v>0</v>
      </c>
      <c r="X110">
        <v>0</v>
      </c>
      <c r="Y110" t="s">
        <v>75</v>
      </c>
      <c r="AA110">
        <v>9</v>
      </c>
      <c r="AB110" t="s">
        <v>75</v>
      </c>
      <c r="AC110" t="s">
        <v>74</v>
      </c>
      <c r="AD110" t="s">
        <v>75</v>
      </c>
      <c r="AE110">
        <v>0</v>
      </c>
      <c r="AF110" t="s">
        <v>74</v>
      </c>
      <c r="AG110" t="s">
        <v>76</v>
      </c>
      <c r="AH110" s="4">
        <v>44470</v>
      </c>
      <c r="AI110">
        <v>0</v>
      </c>
      <c r="AJ110" s="9" t="s">
        <v>76</v>
      </c>
    </row>
    <row r="111" spans="1:36" x14ac:dyDescent="0.6">
      <c r="A111">
        <v>34712426029</v>
      </c>
      <c r="B111" t="s">
        <v>218</v>
      </c>
      <c r="C111">
        <v>86688369384</v>
      </c>
      <c r="D111" t="s">
        <v>225</v>
      </c>
      <c r="E111" s="3">
        <v>578000</v>
      </c>
      <c r="F111">
        <v>7.7</v>
      </c>
      <c r="G111" s="3">
        <v>485652</v>
      </c>
      <c r="H111" s="3">
        <v>450456.46</v>
      </c>
      <c r="I111" s="15">
        <f t="shared" si="2"/>
        <v>0</v>
      </c>
      <c r="J111" s="15">
        <f t="shared" si="3"/>
        <v>0</v>
      </c>
      <c r="K111">
        <v>0</v>
      </c>
      <c r="L111" s="4">
        <v>42053</v>
      </c>
      <c r="M111">
        <v>19</v>
      </c>
      <c r="N111">
        <v>19</v>
      </c>
      <c r="O111">
        <v>0</v>
      </c>
      <c r="P111">
        <v>0</v>
      </c>
      <c r="Q111">
        <v>0</v>
      </c>
      <c r="R111">
        <v>0</v>
      </c>
      <c r="S111" t="s">
        <v>73</v>
      </c>
      <c r="T111">
        <v>15355</v>
      </c>
      <c r="U111" s="3">
        <v>5158</v>
      </c>
      <c r="V111" t="s">
        <v>74</v>
      </c>
      <c r="W111">
        <v>0</v>
      </c>
      <c r="X111">
        <v>0</v>
      </c>
      <c r="Y111" t="s">
        <v>75</v>
      </c>
      <c r="AA111">
        <v>9</v>
      </c>
      <c r="AB111" t="s">
        <v>75</v>
      </c>
      <c r="AC111" t="s">
        <v>74</v>
      </c>
      <c r="AD111" t="s">
        <v>75</v>
      </c>
      <c r="AE111">
        <v>0</v>
      </c>
      <c r="AF111" t="s">
        <v>74</v>
      </c>
      <c r="AG111" t="s">
        <v>76</v>
      </c>
      <c r="AH111" s="4">
        <v>44195</v>
      </c>
      <c r="AI111">
        <v>0</v>
      </c>
      <c r="AJ111" s="9" t="s">
        <v>76</v>
      </c>
    </row>
    <row r="112" spans="1:36" x14ac:dyDescent="0.6">
      <c r="A112">
        <v>34716735952</v>
      </c>
      <c r="B112" t="s">
        <v>218</v>
      </c>
      <c r="C112">
        <v>86163534062</v>
      </c>
      <c r="D112" t="s">
        <v>162</v>
      </c>
      <c r="E112" s="3">
        <v>400000</v>
      </c>
      <c r="F112">
        <v>7.7</v>
      </c>
      <c r="G112" s="3">
        <v>318745</v>
      </c>
      <c r="H112" s="3">
        <v>244576.17</v>
      </c>
      <c r="I112" s="15">
        <f t="shared" si="2"/>
        <v>0</v>
      </c>
      <c r="J112" s="15">
        <f t="shared" si="3"/>
        <v>0</v>
      </c>
      <c r="K112">
        <v>0</v>
      </c>
      <c r="L112" s="4">
        <v>42054</v>
      </c>
      <c r="M112">
        <v>19</v>
      </c>
      <c r="N112">
        <v>19</v>
      </c>
      <c r="O112">
        <v>0</v>
      </c>
      <c r="P112">
        <v>0</v>
      </c>
      <c r="Q112">
        <v>0</v>
      </c>
      <c r="R112">
        <v>0</v>
      </c>
      <c r="S112" t="s">
        <v>73</v>
      </c>
      <c r="T112">
        <v>15355</v>
      </c>
      <c r="U112" s="3">
        <v>3569</v>
      </c>
      <c r="V112" t="s">
        <v>74</v>
      </c>
      <c r="W112">
        <v>0</v>
      </c>
      <c r="X112">
        <v>0</v>
      </c>
      <c r="Y112" t="s">
        <v>75</v>
      </c>
      <c r="AA112">
        <v>9</v>
      </c>
      <c r="AB112" t="s">
        <v>75</v>
      </c>
      <c r="AC112" t="s">
        <v>74</v>
      </c>
      <c r="AD112" t="s">
        <v>75</v>
      </c>
      <c r="AE112">
        <v>0</v>
      </c>
      <c r="AF112" t="s">
        <v>74</v>
      </c>
      <c r="AJ112" s="9" t="s">
        <v>76</v>
      </c>
    </row>
    <row r="113" spans="1:36" x14ac:dyDescent="0.6">
      <c r="A113">
        <v>34795799901</v>
      </c>
      <c r="B113" t="s">
        <v>218</v>
      </c>
      <c r="C113">
        <v>85906711083</v>
      </c>
      <c r="D113" t="s">
        <v>163</v>
      </c>
      <c r="E113" s="3">
        <v>360000</v>
      </c>
      <c r="F113">
        <v>7.7</v>
      </c>
      <c r="G113" s="3">
        <v>265645</v>
      </c>
      <c r="H113" s="3">
        <v>141890.76999999999</v>
      </c>
      <c r="I113" s="15">
        <f t="shared" si="2"/>
        <v>0</v>
      </c>
      <c r="J113" s="15">
        <f t="shared" si="3"/>
        <v>0</v>
      </c>
      <c r="K113">
        <v>0</v>
      </c>
      <c r="L113" s="4">
        <v>42081</v>
      </c>
      <c r="M113">
        <v>19</v>
      </c>
      <c r="N113">
        <v>19</v>
      </c>
      <c r="O113">
        <v>0</v>
      </c>
      <c r="P113">
        <v>0</v>
      </c>
      <c r="Q113">
        <v>0</v>
      </c>
      <c r="R113">
        <v>0</v>
      </c>
      <c r="S113" t="s">
        <v>73</v>
      </c>
      <c r="T113">
        <v>15355</v>
      </c>
      <c r="U113" s="3">
        <v>3208</v>
      </c>
      <c r="V113" t="s">
        <v>74</v>
      </c>
      <c r="W113">
        <v>0</v>
      </c>
      <c r="X113">
        <v>0</v>
      </c>
      <c r="Y113" t="s">
        <v>75</v>
      </c>
      <c r="AA113">
        <v>9</v>
      </c>
      <c r="AB113" t="s">
        <v>75</v>
      </c>
      <c r="AC113" t="s">
        <v>74</v>
      </c>
      <c r="AD113" t="s">
        <v>75</v>
      </c>
      <c r="AE113">
        <v>0</v>
      </c>
      <c r="AF113" t="s">
        <v>74</v>
      </c>
      <c r="AJ113" s="9" t="s">
        <v>76</v>
      </c>
    </row>
    <row r="114" spans="1:36" x14ac:dyDescent="0.6">
      <c r="A114">
        <v>34796891984</v>
      </c>
      <c r="B114" t="s">
        <v>218</v>
      </c>
      <c r="C114">
        <v>85796291647</v>
      </c>
      <c r="D114" t="s">
        <v>164</v>
      </c>
      <c r="E114" s="3">
        <v>756000</v>
      </c>
      <c r="F114">
        <v>7.7</v>
      </c>
      <c r="G114" s="3">
        <v>581583</v>
      </c>
      <c r="H114" s="3">
        <v>534070.39</v>
      </c>
      <c r="I114" s="15">
        <f t="shared" si="2"/>
        <v>0</v>
      </c>
      <c r="J114" s="15">
        <f t="shared" si="3"/>
        <v>0</v>
      </c>
      <c r="K114">
        <v>0</v>
      </c>
      <c r="L114" s="4">
        <v>42081</v>
      </c>
      <c r="M114">
        <v>19</v>
      </c>
      <c r="N114">
        <v>19</v>
      </c>
      <c r="O114">
        <v>0</v>
      </c>
      <c r="P114">
        <v>0</v>
      </c>
      <c r="Q114">
        <v>0</v>
      </c>
      <c r="R114">
        <v>0</v>
      </c>
      <c r="S114" t="s">
        <v>73</v>
      </c>
      <c r="T114">
        <v>15355</v>
      </c>
      <c r="U114" s="3">
        <v>7213</v>
      </c>
      <c r="V114" t="s">
        <v>74</v>
      </c>
      <c r="W114">
        <v>0</v>
      </c>
      <c r="X114">
        <v>0</v>
      </c>
      <c r="Y114" t="s">
        <v>75</v>
      </c>
      <c r="AA114">
        <v>9</v>
      </c>
      <c r="AB114" t="s">
        <v>75</v>
      </c>
      <c r="AC114" t="s">
        <v>74</v>
      </c>
      <c r="AD114" t="s">
        <v>75</v>
      </c>
      <c r="AE114">
        <v>0</v>
      </c>
      <c r="AF114" t="s">
        <v>74</v>
      </c>
      <c r="AJ114" s="9" t="s">
        <v>76</v>
      </c>
    </row>
    <row r="115" spans="1:36" x14ac:dyDescent="0.6">
      <c r="A115">
        <v>34805747161</v>
      </c>
      <c r="B115" t="s">
        <v>218</v>
      </c>
      <c r="C115">
        <v>86684719787</v>
      </c>
      <c r="D115" t="s">
        <v>227</v>
      </c>
      <c r="E115" s="3">
        <v>769000</v>
      </c>
      <c r="F115">
        <v>7.7</v>
      </c>
      <c r="G115" s="3">
        <v>662087</v>
      </c>
      <c r="H115" s="3">
        <v>613000.71</v>
      </c>
      <c r="I115" s="15">
        <f t="shared" si="2"/>
        <v>0</v>
      </c>
      <c r="J115" s="15">
        <f t="shared" si="3"/>
        <v>0</v>
      </c>
      <c r="K115">
        <v>0</v>
      </c>
      <c r="L115" s="4">
        <v>42083</v>
      </c>
      <c r="M115">
        <v>19</v>
      </c>
      <c r="N115">
        <v>19</v>
      </c>
      <c r="O115">
        <v>0</v>
      </c>
      <c r="P115">
        <v>0</v>
      </c>
      <c r="Q115">
        <v>0</v>
      </c>
      <c r="R115">
        <v>0</v>
      </c>
      <c r="S115" t="s">
        <v>73</v>
      </c>
      <c r="T115">
        <v>15355</v>
      </c>
      <c r="U115" s="3">
        <v>7011</v>
      </c>
      <c r="V115" t="s">
        <v>74</v>
      </c>
      <c r="W115">
        <v>0</v>
      </c>
      <c r="X115">
        <v>0</v>
      </c>
      <c r="Y115" t="s">
        <v>75</v>
      </c>
      <c r="AA115">
        <v>9</v>
      </c>
      <c r="AB115" t="s">
        <v>75</v>
      </c>
      <c r="AC115" t="s">
        <v>74</v>
      </c>
      <c r="AD115" t="s">
        <v>75</v>
      </c>
      <c r="AE115">
        <v>0</v>
      </c>
      <c r="AF115" t="s">
        <v>74</v>
      </c>
      <c r="AJ115" s="9" t="s">
        <v>76</v>
      </c>
    </row>
    <row r="116" spans="1:36" x14ac:dyDescent="0.6">
      <c r="A116">
        <v>34811233272</v>
      </c>
      <c r="B116" t="s">
        <v>218</v>
      </c>
      <c r="C116">
        <v>78642410407</v>
      </c>
      <c r="D116" t="s">
        <v>172</v>
      </c>
      <c r="E116" s="3">
        <v>240000</v>
      </c>
      <c r="F116">
        <v>9.6999999999999993</v>
      </c>
      <c r="G116" s="3">
        <v>185267</v>
      </c>
      <c r="H116" s="3">
        <v>168518.22</v>
      </c>
      <c r="I116" s="15">
        <f t="shared" si="2"/>
        <v>0</v>
      </c>
      <c r="J116" s="15">
        <f t="shared" si="3"/>
        <v>0</v>
      </c>
      <c r="K116">
        <v>0</v>
      </c>
      <c r="L116" s="4">
        <v>42086</v>
      </c>
      <c r="M116">
        <v>19</v>
      </c>
      <c r="N116">
        <v>19</v>
      </c>
      <c r="O116">
        <v>0</v>
      </c>
      <c r="P116">
        <v>0</v>
      </c>
      <c r="Q116">
        <v>0</v>
      </c>
      <c r="R116">
        <v>0</v>
      </c>
      <c r="S116" t="s">
        <v>73</v>
      </c>
      <c r="T116">
        <v>15355</v>
      </c>
      <c r="U116" s="3">
        <v>2362</v>
      </c>
      <c r="V116" t="s">
        <v>74</v>
      </c>
      <c r="W116">
        <v>0</v>
      </c>
      <c r="X116">
        <v>0</v>
      </c>
      <c r="Y116" t="s">
        <v>75</v>
      </c>
      <c r="AA116">
        <v>9</v>
      </c>
      <c r="AB116" t="s">
        <v>75</v>
      </c>
      <c r="AC116" t="s">
        <v>74</v>
      </c>
      <c r="AD116" t="s">
        <v>75</v>
      </c>
      <c r="AE116">
        <v>0</v>
      </c>
      <c r="AF116" t="s">
        <v>74</v>
      </c>
      <c r="AJ116" s="9" t="s">
        <v>76</v>
      </c>
    </row>
    <row r="117" spans="1:36" x14ac:dyDescent="0.6">
      <c r="A117">
        <v>34816669360</v>
      </c>
      <c r="B117" t="s">
        <v>218</v>
      </c>
      <c r="C117">
        <v>87545388531</v>
      </c>
      <c r="D117" t="s">
        <v>228</v>
      </c>
      <c r="E117" s="3">
        <v>212000</v>
      </c>
      <c r="F117">
        <v>7.7</v>
      </c>
      <c r="G117" s="3">
        <v>218861.5</v>
      </c>
      <c r="H117" s="3">
        <v>200553.17</v>
      </c>
      <c r="I117" s="15">
        <f t="shared" si="2"/>
        <v>0</v>
      </c>
      <c r="J117" s="15">
        <f t="shared" si="3"/>
        <v>0</v>
      </c>
      <c r="K117">
        <v>0</v>
      </c>
      <c r="L117" s="4">
        <v>42087</v>
      </c>
      <c r="M117">
        <v>19</v>
      </c>
      <c r="N117">
        <v>19</v>
      </c>
      <c r="O117">
        <v>0</v>
      </c>
      <c r="P117">
        <v>0</v>
      </c>
      <c r="Q117">
        <v>0</v>
      </c>
      <c r="R117">
        <v>0</v>
      </c>
      <c r="S117" t="s">
        <v>73</v>
      </c>
      <c r="T117">
        <v>15355</v>
      </c>
      <c r="U117" s="3">
        <v>1736</v>
      </c>
      <c r="V117" t="s">
        <v>74</v>
      </c>
      <c r="W117">
        <v>0</v>
      </c>
      <c r="X117">
        <v>0</v>
      </c>
      <c r="Y117" t="s">
        <v>75</v>
      </c>
      <c r="AA117">
        <v>9</v>
      </c>
      <c r="AB117" t="s">
        <v>75</v>
      </c>
      <c r="AC117" t="s">
        <v>74</v>
      </c>
      <c r="AD117" t="s">
        <v>75</v>
      </c>
      <c r="AE117">
        <v>0</v>
      </c>
      <c r="AF117" t="s">
        <v>74</v>
      </c>
      <c r="AG117" t="s">
        <v>76</v>
      </c>
      <c r="AH117" s="4">
        <v>44466</v>
      </c>
      <c r="AI117">
        <v>0</v>
      </c>
      <c r="AJ117" s="9" t="s">
        <v>76</v>
      </c>
    </row>
    <row r="118" spans="1:36" x14ac:dyDescent="0.6">
      <c r="A118">
        <v>34848756890</v>
      </c>
      <c r="B118" t="s">
        <v>218</v>
      </c>
      <c r="C118">
        <v>78664267165</v>
      </c>
      <c r="D118" t="s">
        <v>229</v>
      </c>
      <c r="E118" s="3">
        <v>2500000</v>
      </c>
      <c r="F118">
        <v>7.6</v>
      </c>
      <c r="G118" s="3">
        <v>1360643</v>
      </c>
      <c r="H118" s="3">
        <v>983096.72</v>
      </c>
      <c r="I118" s="15">
        <f t="shared" si="2"/>
        <v>0</v>
      </c>
      <c r="J118" s="15">
        <f t="shared" si="3"/>
        <v>0</v>
      </c>
      <c r="K118">
        <v>0</v>
      </c>
      <c r="L118" s="4">
        <v>42100</v>
      </c>
      <c r="M118">
        <v>19</v>
      </c>
      <c r="N118">
        <v>19</v>
      </c>
      <c r="O118">
        <v>0</v>
      </c>
      <c r="P118">
        <v>0</v>
      </c>
      <c r="Q118">
        <v>0</v>
      </c>
      <c r="R118">
        <v>0</v>
      </c>
      <c r="S118" t="s">
        <v>73</v>
      </c>
      <c r="T118">
        <v>15355</v>
      </c>
      <c r="U118" s="3">
        <v>28918</v>
      </c>
      <c r="V118" t="s">
        <v>74</v>
      </c>
      <c r="W118">
        <v>0</v>
      </c>
      <c r="X118">
        <v>0</v>
      </c>
      <c r="Y118" t="s">
        <v>75</v>
      </c>
      <c r="AA118">
        <v>9</v>
      </c>
      <c r="AB118" t="s">
        <v>75</v>
      </c>
      <c r="AC118" t="s">
        <v>74</v>
      </c>
      <c r="AD118" t="s">
        <v>75</v>
      </c>
      <c r="AE118">
        <v>0</v>
      </c>
      <c r="AF118" t="s">
        <v>74</v>
      </c>
      <c r="AJ118" s="9" t="s">
        <v>76</v>
      </c>
    </row>
    <row r="119" spans="1:36" x14ac:dyDescent="0.6">
      <c r="A119">
        <v>34848928782</v>
      </c>
      <c r="B119" t="s">
        <v>218</v>
      </c>
      <c r="C119">
        <v>80086477839</v>
      </c>
      <c r="D119" t="s">
        <v>230</v>
      </c>
      <c r="E119" s="3">
        <v>945000</v>
      </c>
      <c r="F119">
        <v>7.7</v>
      </c>
      <c r="G119" s="3">
        <v>699361</v>
      </c>
      <c r="H119" s="3">
        <v>574512.9</v>
      </c>
      <c r="I119" s="15">
        <f t="shared" si="2"/>
        <v>0</v>
      </c>
      <c r="J119" s="15">
        <f t="shared" si="3"/>
        <v>0</v>
      </c>
      <c r="K119">
        <v>0</v>
      </c>
      <c r="L119" s="4">
        <v>42102</v>
      </c>
      <c r="M119">
        <v>19</v>
      </c>
      <c r="N119">
        <v>19</v>
      </c>
      <c r="O119">
        <v>0</v>
      </c>
      <c r="P119">
        <v>0</v>
      </c>
      <c r="Q119">
        <v>0</v>
      </c>
      <c r="R119">
        <v>0</v>
      </c>
      <c r="S119" t="s">
        <v>73</v>
      </c>
      <c r="T119">
        <v>15355</v>
      </c>
      <c r="U119" s="3">
        <v>9550</v>
      </c>
      <c r="V119" t="s">
        <v>74</v>
      </c>
      <c r="W119">
        <v>0</v>
      </c>
      <c r="X119">
        <v>0</v>
      </c>
      <c r="Y119" t="s">
        <v>75</v>
      </c>
      <c r="AA119">
        <v>9</v>
      </c>
      <c r="AB119" t="s">
        <v>75</v>
      </c>
      <c r="AC119" t="s">
        <v>74</v>
      </c>
      <c r="AD119" t="s">
        <v>75</v>
      </c>
      <c r="AE119">
        <v>0</v>
      </c>
      <c r="AF119" t="s">
        <v>74</v>
      </c>
      <c r="AJ119" s="9" t="s">
        <v>76</v>
      </c>
    </row>
    <row r="120" spans="1:36" x14ac:dyDescent="0.6">
      <c r="A120">
        <v>34622124280</v>
      </c>
      <c r="B120" t="s">
        <v>231</v>
      </c>
      <c r="C120">
        <v>88062678311</v>
      </c>
      <c r="D120" t="s">
        <v>232</v>
      </c>
      <c r="E120" s="3">
        <v>500000</v>
      </c>
      <c r="F120">
        <v>7.65</v>
      </c>
      <c r="G120" s="3">
        <v>416337</v>
      </c>
      <c r="H120" s="3">
        <v>243914.06</v>
      </c>
      <c r="I120" s="15">
        <f t="shared" si="2"/>
        <v>0</v>
      </c>
      <c r="J120" s="15">
        <f t="shared" si="3"/>
        <v>0</v>
      </c>
      <c r="K120">
        <v>0</v>
      </c>
      <c r="L120" s="4">
        <v>42026</v>
      </c>
      <c r="M120">
        <v>19</v>
      </c>
      <c r="N120">
        <v>19</v>
      </c>
      <c r="O120">
        <v>0</v>
      </c>
      <c r="P120">
        <v>0</v>
      </c>
      <c r="Q120">
        <v>0</v>
      </c>
      <c r="R120">
        <v>0</v>
      </c>
      <c r="S120" t="s">
        <v>73</v>
      </c>
      <c r="T120">
        <v>15355</v>
      </c>
      <c r="U120" s="3">
        <v>4450</v>
      </c>
      <c r="V120" t="s">
        <v>74</v>
      </c>
      <c r="W120">
        <v>0</v>
      </c>
      <c r="X120">
        <v>0</v>
      </c>
      <c r="Y120" t="s">
        <v>75</v>
      </c>
      <c r="AA120">
        <v>9</v>
      </c>
      <c r="AB120" t="s">
        <v>75</v>
      </c>
      <c r="AC120" t="s">
        <v>74</v>
      </c>
      <c r="AD120" t="s">
        <v>75</v>
      </c>
      <c r="AE120">
        <v>0</v>
      </c>
      <c r="AF120" t="s">
        <v>74</v>
      </c>
      <c r="AJ120" s="9" t="s">
        <v>76</v>
      </c>
    </row>
    <row r="121" spans="1:36" x14ac:dyDescent="0.6">
      <c r="A121">
        <v>34683234643</v>
      </c>
      <c r="B121" t="s">
        <v>231</v>
      </c>
      <c r="C121">
        <v>80086342154</v>
      </c>
      <c r="D121" t="s">
        <v>233</v>
      </c>
      <c r="E121" s="3">
        <v>545000</v>
      </c>
      <c r="F121">
        <v>7.65</v>
      </c>
      <c r="G121" s="3">
        <v>192109</v>
      </c>
      <c r="H121" s="3">
        <v>133263.67000000001</v>
      </c>
      <c r="I121" s="15">
        <f t="shared" si="2"/>
        <v>0</v>
      </c>
      <c r="J121" s="15">
        <f t="shared" si="3"/>
        <v>0</v>
      </c>
      <c r="K121">
        <v>0</v>
      </c>
      <c r="L121" s="4">
        <v>42044</v>
      </c>
      <c r="M121">
        <v>19</v>
      </c>
      <c r="N121">
        <v>19</v>
      </c>
      <c r="O121">
        <v>0</v>
      </c>
      <c r="P121">
        <v>0</v>
      </c>
      <c r="Q121">
        <v>0</v>
      </c>
      <c r="R121">
        <v>0</v>
      </c>
      <c r="S121" t="s">
        <v>73</v>
      </c>
      <c r="T121">
        <v>15355</v>
      </c>
      <c r="U121" s="3">
        <v>6772</v>
      </c>
      <c r="V121" t="s">
        <v>74</v>
      </c>
      <c r="W121">
        <v>0</v>
      </c>
      <c r="X121">
        <v>0</v>
      </c>
      <c r="Y121" t="s">
        <v>75</v>
      </c>
      <c r="AA121">
        <v>9</v>
      </c>
      <c r="AB121" t="s">
        <v>75</v>
      </c>
      <c r="AC121" t="s">
        <v>74</v>
      </c>
      <c r="AD121" t="s">
        <v>75</v>
      </c>
      <c r="AE121">
        <v>0</v>
      </c>
      <c r="AF121" t="s">
        <v>74</v>
      </c>
      <c r="AJ121" s="9" t="s">
        <v>76</v>
      </c>
    </row>
    <row r="122" spans="1:36" x14ac:dyDescent="0.6">
      <c r="A122">
        <v>30648537604</v>
      </c>
      <c r="B122" t="s">
        <v>234</v>
      </c>
      <c r="C122">
        <v>85426376401</v>
      </c>
      <c r="D122" t="s">
        <v>235</v>
      </c>
      <c r="E122" s="3">
        <v>300000</v>
      </c>
      <c r="F122">
        <v>7.6</v>
      </c>
      <c r="G122" s="3">
        <v>169135</v>
      </c>
      <c r="H122" s="3">
        <v>136312.16</v>
      </c>
      <c r="I122" s="15">
        <f t="shared" si="2"/>
        <v>0</v>
      </c>
      <c r="J122" s="15">
        <f t="shared" si="3"/>
        <v>0</v>
      </c>
      <c r="K122">
        <v>0</v>
      </c>
      <c r="L122" s="4">
        <v>39830</v>
      </c>
      <c r="M122">
        <v>19</v>
      </c>
      <c r="N122">
        <v>19</v>
      </c>
      <c r="O122">
        <v>0</v>
      </c>
      <c r="P122">
        <v>0</v>
      </c>
      <c r="Q122">
        <v>0</v>
      </c>
      <c r="R122">
        <v>0</v>
      </c>
      <c r="S122" t="s">
        <v>73</v>
      </c>
      <c r="T122">
        <v>15355</v>
      </c>
      <c r="U122" s="3">
        <v>2751</v>
      </c>
      <c r="V122" t="s">
        <v>74</v>
      </c>
      <c r="W122">
        <v>0</v>
      </c>
      <c r="X122">
        <v>0</v>
      </c>
      <c r="Y122" t="s">
        <v>75</v>
      </c>
      <c r="AA122">
        <v>9</v>
      </c>
      <c r="AB122" t="s">
        <v>75</v>
      </c>
      <c r="AC122" t="s">
        <v>74</v>
      </c>
      <c r="AD122" t="s">
        <v>75</v>
      </c>
      <c r="AE122">
        <v>0</v>
      </c>
      <c r="AF122" t="s">
        <v>74</v>
      </c>
      <c r="AJ122" s="9" t="s">
        <v>76</v>
      </c>
    </row>
    <row r="123" spans="1:36" x14ac:dyDescent="0.6">
      <c r="A123">
        <v>31181605974</v>
      </c>
      <c r="B123" t="s">
        <v>234</v>
      </c>
      <c r="C123">
        <v>85793065075</v>
      </c>
      <c r="D123" t="s">
        <v>236</v>
      </c>
      <c r="E123" s="3">
        <v>1200000</v>
      </c>
      <c r="F123">
        <v>7.6</v>
      </c>
      <c r="G123" s="3">
        <v>827595</v>
      </c>
      <c r="H123" s="3">
        <v>795643.21</v>
      </c>
      <c r="I123" s="15">
        <f t="shared" si="2"/>
        <v>0</v>
      </c>
      <c r="J123" s="15">
        <f t="shared" si="3"/>
        <v>0</v>
      </c>
      <c r="K123">
        <v>0</v>
      </c>
      <c r="L123" s="4">
        <v>40322</v>
      </c>
      <c r="M123">
        <v>19</v>
      </c>
      <c r="N123">
        <v>19</v>
      </c>
      <c r="O123">
        <v>0</v>
      </c>
      <c r="P123">
        <v>0</v>
      </c>
      <c r="Q123">
        <v>0</v>
      </c>
      <c r="R123">
        <v>0</v>
      </c>
      <c r="S123" t="s">
        <v>73</v>
      </c>
      <c r="T123">
        <v>15355</v>
      </c>
      <c r="U123" s="3">
        <v>12477</v>
      </c>
      <c r="V123" t="s">
        <v>74</v>
      </c>
      <c r="W123">
        <v>0</v>
      </c>
      <c r="X123">
        <v>0</v>
      </c>
      <c r="Y123" t="s">
        <v>75</v>
      </c>
      <c r="AA123">
        <v>9</v>
      </c>
      <c r="AB123" t="s">
        <v>75</v>
      </c>
      <c r="AC123" t="s">
        <v>74</v>
      </c>
      <c r="AD123" t="s">
        <v>75</v>
      </c>
      <c r="AE123">
        <v>0</v>
      </c>
      <c r="AF123" t="s">
        <v>74</v>
      </c>
      <c r="AG123" t="s">
        <v>76</v>
      </c>
      <c r="AH123" s="4">
        <v>43947</v>
      </c>
      <c r="AI123">
        <v>999</v>
      </c>
      <c r="AJ123" s="9" t="s">
        <v>76</v>
      </c>
    </row>
    <row r="124" spans="1:36" x14ac:dyDescent="0.6">
      <c r="A124">
        <v>34908847080</v>
      </c>
      <c r="B124" t="s">
        <v>234</v>
      </c>
      <c r="C124">
        <v>80083930023</v>
      </c>
      <c r="D124" t="s">
        <v>166</v>
      </c>
      <c r="E124" s="3">
        <v>500000</v>
      </c>
      <c r="F124">
        <v>7.6</v>
      </c>
      <c r="G124" s="3">
        <v>370176</v>
      </c>
      <c r="H124" s="3">
        <v>117431.38</v>
      </c>
      <c r="I124" s="15">
        <f t="shared" si="2"/>
        <v>0</v>
      </c>
      <c r="J124" s="15">
        <f t="shared" si="3"/>
        <v>0</v>
      </c>
      <c r="K124">
        <v>0</v>
      </c>
      <c r="L124" s="4">
        <v>42128</v>
      </c>
      <c r="M124">
        <v>19</v>
      </c>
      <c r="N124">
        <v>19</v>
      </c>
      <c r="O124">
        <v>0</v>
      </c>
      <c r="P124">
        <v>0</v>
      </c>
      <c r="Q124">
        <v>0</v>
      </c>
      <c r="R124">
        <v>0</v>
      </c>
      <c r="S124" t="s">
        <v>73</v>
      </c>
      <c r="T124">
        <v>15355</v>
      </c>
      <c r="U124" s="3">
        <v>4594</v>
      </c>
      <c r="V124" t="s">
        <v>74</v>
      </c>
      <c r="W124">
        <v>0</v>
      </c>
      <c r="X124">
        <v>0</v>
      </c>
      <c r="Y124" t="s">
        <v>75</v>
      </c>
      <c r="AA124">
        <v>9</v>
      </c>
      <c r="AB124" t="s">
        <v>75</v>
      </c>
      <c r="AC124" t="s">
        <v>74</v>
      </c>
      <c r="AD124" t="s">
        <v>75</v>
      </c>
      <c r="AE124">
        <v>0</v>
      </c>
      <c r="AF124" t="s">
        <v>74</v>
      </c>
      <c r="AJ124" s="9" t="s">
        <v>76</v>
      </c>
    </row>
    <row r="125" spans="1:36" x14ac:dyDescent="0.6">
      <c r="A125">
        <v>34925074822</v>
      </c>
      <c r="B125" t="s">
        <v>234</v>
      </c>
      <c r="C125">
        <v>85073341182</v>
      </c>
      <c r="D125" t="s">
        <v>237</v>
      </c>
      <c r="E125" s="3">
        <v>840000</v>
      </c>
      <c r="F125">
        <v>7.6</v>
      </c>
      <c r="G125" s="3">
        <v>569422</v>
      </c>
      <c r="H125" s="3">
        <v>503086.29</v>
      </c>
      <c r="I125" s="15">
        <f t="shared" si="2"/>
        <v>0</v>
      </c>
      <c r="J125" s="15">
        <f t="shared" si="3"/>
        <v>0</v>
      </c>
      <c r="K125">
        <v>0</v>
      </c>
      <c r="L125" s="4">
        <v>42136</v>
      </c>
      <c r="M125">
        <v>19</v>
      </c>
      <c r="N125">
        <v>19</v>
      </c>
      <c r="O125">
        <v>0</v>
      </c>
      <c r="P125">
        <v>0</v>
      </c>
      <c r="Q125">
        <v>0</v>
      </c>
      <c r="R125">
        <v>0</v>
      </c>
      <c r="S125" t="s">
        <v>73</v>
      </c>
      <c r="T125">
        <v>15355</v>
      </c>
      <c r="U125" s="3">
        <v>9320</v>
      </c>
      <c r="V125" t="s">
        <v>74</v>
      </c>
      <c r="W125">
        <v>0</v>
      </c>
      <c r="X125">
        <v>0</v>
      </c>
      <c r="Y125" t="s">
        <v>75</v>
      </c>
      <c r="AA125">
        <v>9</v>
      </c>
      <c r="AB125" t="s">
        <v>75</v>
      </c>
      <c r="AC125" t="s">
        <v>74</v>
      </c>
      <c r="AD125" t="s">
        <v>75</v>
      </c>
      <c r="AE125">
        <v>0</v>
      </c>
      <c r="AF125" t="s">
        <v>74</v>
      </c>
      <c r="AJ125" s="9" t="s">
        <v>76</v>
      </c>
    </row>
    <row r="126" spans="1:36" x14ac:dyDescent="0.6">
      <c r="A126">
        <v>34942866851</v>
      </c>
      <c r="B126" t="s">
        <v>234</v>
      </c>
      <c r="C126">
        <v>87417036697</v>
      </c>
      <c r="D126" t="s">
        <v>238</v>
      </c>
      <c r="E126" s="3">
        <v>715000</v>
      </c>
      <c r="F126">
        <v>7.6</v>
      </c>
      <c r="G126" s="3">
        <v>528161</v>
      </c>
      <c r="H126" s="3">
        <v>450921.96</v>
      </c>
      <c r="I126" s="15">
        <f t="shared" si="2"/>
        <v>0</v>
      </c>
      <c r="J126" s="15">
        <f t="shared" si="3"/>
        <v>0</v>
      </c>
      <c r="K126">
        <v>0</v>
      </c>
      <c r="L126" s="4">
        <v>42146</v>
      </c>
      <c r="M126">
        <v>19</v>
      </c>
      <c r="N126">
        <v>19</v>
      </c>
      <c r="O126">
        <v>0</v>
      </c>
      <c r="P126">
        <v>0</v>
      </c>
      <c r="Q126">
        <v>0</v>
      </c>
      <c r="R126">
        <v>0</v>
      </c>
      <c r="S126" t="s">
        <v>73</v>
      </c>
      <c r="T126">
        <v>15355</v>
      </c>
      <c r="U126" s="3">
        <v>8022</v>
      </c>
      <c r="V126" t="s">
        <v>74</v>
      </c>
      <c r="W126">
        <v>0</v>
      </c>
      <c r="X126">
        <v>0</v>
      </c>
      <c r="Y126" t="s">
        <v>75</v>
      </c>
      <c r="AA126">
        <v>9</v>
      </c>
      <c r="AB126" t="s">
        <v>75</v>
      </c>
      <c r="AC126" t="s">
        <v>74</v>
      </c>
      <c r="AD126" t="s">
        <v>75</v>
      </c>
      <c r="AE126">
        <v>0</v>
      </c>
      <c r="AF126" t="s">
        <v>74</v>
      </c>
      <c r="AJ126" s="9" t="s">
        <v>76</v>
      </c>
    </row>
    <row r="127" spans="1:36" x14ac:dyDescent="0.6">
      <c r="A127">
        <v>34971477453</v>
      </c>
      <c r="B127" t="s">
        <v>234</v>
      </c>
      <c r="C127">
        <v>88486898244</v>
      </c>
      <c r="D127" t="s">
        <v>167</v>
      </c>
      <c r="E127" s="3">
        <v>240000</v>
      </c>
      <c r="F127">
        <v>7.6</v>
      </c>
      <c r="G127" s="3">
        <v>198912</v>
      </c>
      <c r="H127" s="3">
        <v>184589.23</v>
      </c>
      <c r="I127" s="15">
        <f t="shared" si="2"/>
        <v>0</v>
      </c>
      <c r="J127" s="15">
        <f t="shared" si="3"/>
        <v>0</v>
      </c>
      <c r="K127">
        <v>0</v>
      </c>
      <c r="L127" s="4">
        <v>42158</v>
      </c>
      <c r="M127">
        <v>19</v>
      </c>
      <c r="N127">
        <v>19</v>
      </c>
      <c r="O127">
        <v>0</v>
      </c>
      <c r="P127">
        <v>0</v>
      </c>
      <c r="Q127">
        <v>0</v>
      </c>
      <c r="R127">
        <v>0</v>
      </c>
      <c r="S127" t="s">
        <v>73</v>
      </c>
      <c r="T127">
        <v>15355</v>
      </c>
      <c r="U127" s="3">
        <v>2409</v>
      </c>
      <c r="V127" t="s">
        <v>74</v>
      </c>
      <c r="W127">
        <v>0</v>
      </c>
      <c r="X127">
        <v>0</v>
      </c>
      <c r="Y127" t="s">
        <v>75</v>
      </c>
      <c r="AA127">
        <v>9</v>
      </c>
      <c r="AB127" t="s">
        <v>75</v>
      </c>
      <c r="AC127" t="s">
        <v>74</v>
      </c>
      <c r="AD127" t="s">
        <v>75</v>
      </c>
      <c r="AE127">
        <v>0</v>
      </c>
      <c r="AF127" t="s">
        <v>74</v>
      </c>
      <c r="AG127" t="s">
        <v>76</v>
      </c>
      <c r="AH127" s="4">
        <v>43948</v>
      </c>
      <c r="AI127">
        <v>999</v>
      </c>
      <c r="AJ127" s="9" t="s">
        <v>76</v>
      </c>
    </row>
    <row r="128" spans="1:36" x14ac:dyDescent="0.6">
      <c r="A128">
        <v>34978800796</v>
      </c>
      <c r="B128" t="s">
        <v>234</v>
      </c>
      <c r="C128">
        <v>80141512558</v>
      </c>
      <c r="D128" t="s">
        <v>168</v>
      </c>
      <c r="E128" s="3">
        <v>756000</v>
      </c>
      <c r="F128">
        <v>7.6</v>
      </c>
      <c r="G128" s="3">
        <v>678742</v>
      </c>
      <c r="H128" s="3">
        <v>621530.84</v>
      </c>
      <c r="I128" s="15">
        <f t="shared" si="2"/>
        <v>0</v>
      </c>
      <c r="J128" s="15">
        <f t="shared" si="3"/>
        <v>0</v>
      </c>
      <c r="K128">
        <v>0</v>
      </c>
      <c r="L128" s="4">
        <v>42163</v>
      </c>
      <c r="M128">
        <v>19</v>
      </c>
      <c r="N128">
        <v>19</v>
      </c>
      <c r="O128">
        <v>0</v>
      </c>
      <c r="P128">
        <v>0</v>
      </c>
      <c r="Q128">
        <v>0</v>
      </c>
      <c r="R128">
        <v>0</v>
      </c>
      <c r="S128" t="s">
        <v>73</v>
      </c>
      <c r="T128">
        <v>15355</v>
      </c>
      <c r="U128" s="3">
        <v>6505</v>
      </c>
      <c r="V128" t="s">
        <v>74</v>
      </c>
      <c r="W128">
        <v>0</v>
      </c>
      <c r="X128">
        <v>0</v>
      </c>
      <c r="Y128" t="s">
        <v>75</v>
      </c>
      <c r="AA128">
        <v>9</v>
      </c>
      <c r="AB128" t="s">
        <v>75</v>
      </c>
      <c r="AC128" t="s">
        <v>74</v>
      </c>
      <c r="AD128" t="s">
        <v>75</v>
      </c>
      <c r="AE128">
        <v>0</v>
      </c>
      <c r="AF128" t="s">
        <v>74</v>
      </c>
      <c r="AJ128" s="9" t="s">
        <v>76</v>
      </c>
    </row>
    <row r="129" spans="1:36" x14ac:dyDescent="0.6">
      <c r="A129">
        <v>35012140004</v>
      </c>
      <c r="B129" t="s">
        <v>234</v>
      </c>
      <c r="C129">
        <v>85503007638</v>
      </c>
      <c r="D129" t="s">
        <v>178</v>
      </c>
      <c r="E129" s="3">
        <v>533000</v>
      </c>
      <c r="F129">
        <v>7.6</v>
      </c>
      <c r="G129" s="3">
        <v>453234</v>
      </c>
      <c r="H129" s="3">
        <v>336139.05</v>
      </c>
      <c r="I129" s="15">
        <f t="shared" si="2"/>
        <v>0</v>
      </c>
      <c r="J129" s="15">
        <f t="shared" si="3"/>
        <v>0</v>
      </c>
      <c r="K129">
        <v>0</v>
      </c>
      <c r="L129" s="4">
        <v>42178</v>
      </c>
      <c r="M129">
        <v>19</v>
      </c>
      <c r="N129">
        <v>19</v>
      </c>
      <c r="O129">
        <v>0</v>
      </c>
      <c r="P129">
        <v>0</v>
      </c>
      <c r="Q129">
        <v>0</v>
      </c>
      <c r="R129">
        <v>0</v>
      </c>
      <c r="S129" t="s">
        <v>73</v>
      </c>
      <c r="T129">
        <v>15355</v>
      </c>
      <c r="U129" s="3">
        <v>4582</v>
      </c>
      <c r="V129" t="s">
        <v>74</v>
      </c>
      <c r="W129">
        <v>0</v>
      </c>
      <c r="X129">
        <v>0</v>
      </c>
      <c r="Y129" t="s">
        <v>75</v>
      </c>
      <c r="AA129">
        <v>9</v>
      </c>
      <c r="AB129" t="s">
        <v>75</v>
      </c>
      <c r="AC129" t="s">
        <v>74</v>
      </c>
      <c r="AD129" t="s">
        <v>75</v>
      </c>
      <c r="AE129">
        <v>0</v>
      </c>
      <c r="AF129" t="s">
        <v>74</v>
      </c>
      <c r="AJ129" s="9" t="s">
        <v>76</v>
      </c>
    </row>
    <row r="130" spans="1:36" x14ac:dyDescent="0.6">
      <c r="A130">
        <v>35164088377</v>
      </c>
      <c r="B130" t="s">
        <v>234</v>
      </c>
      <c r="C130">
        <v>88641361623</v>
      </c>
      <c r="D130" t="s">
        <v>179</v>
      </c>
      <c r="E130" s="3">
        <v>840000</v>
      </c>
      <c r="F130">
        <v>9.6</v>
      </c>
      <c r="G130" s="3">
        <v>571000</v>
      </c>
      <c r="H130" s="3">
        <v>483873.05</v>
      </c>
      <c r="I130" s="15">
        <f t="shared" si="2"/>
        <v>0</v>
      </c>
      <c r="J130" s="15">
        <f t="shared" si="3"/>
        <v>0</v>
      </c>
      <c r="K130">
        <v>0</v>
      </c>
      <c r="L130" s="4">
        <v>42235</v>
      </c>
      <c r="M130">
        <v>19</v>
      </c>
      <c r="N130">
        <v>19</v>
      </c>
      <c r="O130">
        <v>0</v>
      </c>
      <c r="P130">
        <v>0</v>
      </c>
      <c r="Q130">
        <v>0</v>
      </c>
      <c r="R130">
        <v>0</v>
      </c>
      <c r="S130" t="s">
        <v>73</v>
      </c>
      <c r="T130">
        <v>15355</v>
      </c>
      <c r="U130" s="3">
        <v>9621</v>
      </c>
      <c r="V130" t="s">
        <v>74</v>
      </c>
      <c r="W130">
        <v>0</v>
      </c>
      <c r="X130">
        <v>0</v>
      </c>
      <c r="Y130" t="s">
        <v>75</v>
      </c>
      <c r="AA130">
        <v>9</v>
      </c>
      <c r="AB130" t="s">
        <v>75</v>
      </c>
      <c r="AC130" t="s">
        <v>74</v>
      </c>
      <c r="AD130" t="s">
        <v>75</v>
      </c>
      <c r="AE130">
        <v>0</v>
      </c>
      <c r="AF130" t="s">
        <v>74</v>
      </c>
      <c r="AJ130" s="9" t="s">
        <v>76</v>
      </c>
    </row>
    <row r="131" spans="1:36" x14ac:dyDescent="0.6">
      <c r="A131">
        <v>35238591005</v>
      </c>
      <c r="B131" t="s">
        <v>234</v>
      </c>
      <c r="C131">
        <v>78677262231</v>
      </c>
      <c r="D131" t="s">
        <v>239</v>
      </c>
      <c r="E131" s="3">
        <v>2400000</v>
      </c>
      <c r="F131">
        <v>7.6</v>
      </c>
      <c r="G131" s="3">
        <v>1976392</v>
      </c>
      <c r="H131" s="3">
        <v>1801052.83</v>
      </c>
      <c r="I131" s="15">
        <f t="shared" ref="I131:I194" si="4">IF((G131-H131)&gt;0,0,H131-G131)</f>
        <v>0</v>
      </c>
      <c r="J131" s="15">
        <f t="shared" ref="J131:J194" si="5">I131/U131</f>
        <v>0</v>
      </c>
      <c r="K131">
        <v>0</v>
      </c>
      <c r="L131" s="4">
        <v>42268</v>
      </c>
      <c r="M131">
        <v>19</v>
      </c>
      <c r="N131">
        <v>19</v>
      </c>
      <c r="O131">
        <v>0</v>
      </c>
      <c r="P131">
        <v>0</v>
      </c>
      <c r="Q131">
        <v>0</v>
      </c>
      <c r="R131">
        <v>0</v>
      </c>
      <c r="S131" t="s">
        <v>73</v>
      </c>
      <c r="T131">
        <v>15355</v>
      </c>
      <c r="U131" s="3">
        <v>23933</v>
      </c>
      <c r="V131" t="s">
        <v>74</v>
      </c>
      <c r="W131">
        <v>0</v>
      </c>
      <c r="X131">
        <v>0</v>
      </c>
      <c r="Y131" t="s">
        <v>75</v>
      </c>
      <c r="AA131">
        <v>9</v>
      </c>
      <c r="AB131" t="s">
        <v>75</v>
      </c>
      <c r="AC131" t="s">
        <v>74</v>
      </c>
      <c r="AD131" t="s">
        <v>75</v>
      </c>
      <c r="AE131">
        <v>0</v>
      </c>
      <c r="AF131" t="s">
        <v>74</v>
      </c>
      <c r="AJ131" s="9" t="s">
        <v>76</v>
      </c>
    </row>
    <row r="132" spans="1:36" x14ac:dyDescent="0.6">
      <c r="A132">
        <v>34872084339</v>
      </c>
      <c r="B132" t="s">
        <v>240</v>
      </c>
      <c r="C132">
        <v>80232447969</v>
      </c>
      <c r="D132" t="s">
        <v>165</v>
      </c>
      <c r="E132" s="3">
        <v>900000</v>
      </c>
      <c r="F132">
        <v>7.55</v>
      </c>
      <c r="G132" s="3">
        <v>430060</v>
      </c>
      <c r="H132" s="3">
        <v>329993.09000000003</v>
      </c>
      <c r="I132" s="15">
        <f t="shared" si="4"/>
        <v>0</v>
      </c>
      <c r="J132" s="15">
        <f t="shared" si="5"/>
        <v>0</v>
      </c>
      <c r="K132">
        <v>0</v>
      </c>
      <c r="L132" s="4">
        <v>42115</v>
      </c>
      <c r="M132">
        <v>19</v>
      </c>
      <c r="N132">
        <v>19</v>
      </c>
      <c r="O132">
        <v>0</v>
      </c>
      <c r="P132">
        <v>0</v>
      </c>
      <c r="Q132">
        <v>0</v>
      </c>
      <c r="R132">
        <v>0</v>
      </c>
      <c r="S132" t="s">
        <v>73</v>
      </c>
      <c r="T132">
        <v>15355</v>
      </c>
      <c r="U132" s="3">
        <v>11337</v>
      </c>
      <c r="V132" t="s">
        <v>74</v>
      </c>
      <c r="W132">
        <v>0</v>
      </c>
      <c r="X132">
        <v>0</v>
      </c>
      <c r="Y132" t="s">
        <v>75</v>
      </c>
      <c r="AA132">
        <v>9</v>
      </c>
      <c r="AB132" t="s">
        <v>75</v>
      </c>
      <c r="AC132" t="s">
        <v>74</v>
      </c>
      <c r="AD132" t="s">
        <v>75</v>
      </c>
      <c r="AE132">
        <v>0</v>
      </c>
      <c r="AF132" t="s">
        <v>74</v>
      </c>
      <c r="AJ132" s="9" t="s">
        <v>76</v>
      </c>
    </row>
    <row r="133" spans="1:36" x14ac:dyDescent="0.6">
      <c r="A133">
        <v>34877841273</v>
      </c>
      <c r="B133" t="s">
        <v>240</v>
      </c>
      <c r="C133">
        <v>85012150100</v>
      </c>
      <c r="D133" t="s">
        <v>174</v>
      </c>
      <c r="E133" s="3">
        <v>800000</v>
      </c>
      <c r="F133">
        <v>7.55</v>
      </c>
      <c r="G133" s="3">
        <v>624308</v>
      </c>
      <c r="H133" s="3">
        <v>275454.53999999998</v>
      </c>
      <c r="I133" s="15">
        <f t="shared" si="4"/>
        <v>0</v>
      </c>
      <c r="J133" s="15">
        <f t="shared" si="5"/>
        <v>0</v>
      </c>
      <c r="K133">
        <v>0</v>
      </c>
      <c r="L133" s="4">
        <v>42114</v>
      </c>
      <c r="M133">
        <v>19</v>
      </c>
      <c r="N133">
        <v>19</v>
      </c>
      <c r="O133">
        <v>0</v>
      </c>
      <c r="P133">
        <v>0</v>
      </c>
      <c r="Q133">
        <v>0</v>
      </c>
      <c r="R133">
        <v>0</v>
      </c>
      <c r="S133" t="s">
        <v>73</v>
      </c>
      <c r="T133">
        <v>15355</v>
      </c>
      <c r="U133" s="3">
        <v>6952</v>
      </c>
      <c r="V133" t="s">
        <v>74</v>
      </c>
      <c r="W133">
        <v>0</v>
      </c>
      <c r="X133">
        <v>0</v>
      </c>
      <c r="Y133" t="s">
        <v>75</v>
      </c>
      <c r="AA133">
        <v>9</v>
      </c>
      <c r="AB133" t="s">
        <v>75</v>
      </c>
      <c r="AC133" t="s">
        <v>74</v>
      </c>
      <c r="AD133" t="s">
        <v>75</v>
      </c>
      <c r="AE133">
        <v>0</v>
      </c>
      <c r="AF133" t="s">
        <v>74</v>
      </c>
      <c r="AG133" t="s">
        <v>76</v>
      </c>
      <c r="AH133" s="4">
        <v>43841</v>
      </c>
      <c r="AI133">
        <v>999</v>
      </c>
      <c r="AJ133" s="9" t="s">
        <v>76</v>
      </c>
    </row>
    <row r="134" spans="1:36" x14ac:dyDescent="0.6">
      <c r="A134">
        <v>34895049568</v>
      </c>
      <c r="B134" t="s">
        <v>240</v>
      </c>
      <c r="C134">
        <v>80358834364</v>
      </c>
      <c r="D134" t="s">
        <v>175</v>
      </c>
      <c r="E134" s="3">
        <v>3128000</v>
      </c>
      <c r="F134">
        <v>7.55</v>
      </c>
      <c r="G134" s="3">
        <v>2757968</v>
      </c>
      <c r="H134" s="3">
        <v>2709579.11</v>
      </c>
      <c r="I134" s="15">
        <f t="shared" si="4"/>
        <v>0</v>
      </c>
      <c r="J134" s="15">
        <f t="shared" si="5"/>
        <v>0</v>
      </c>
      <c r="K134">
        <v>0</v>
      </c>
      <c r="L134" s="4">
        <v>42122</v>
      </c>
      <c r="M134">
        <v>19</v>
      </c>
      <c r="N134">
        <v>19</v>
      </c>
      <c r="O134">
        <v>0</v>
      </c>
      <c r="P134">
        <v>0</v>
      </c>
      <c r="Q134">
        <v>0</v>
      </c>
      <c r="R134">
        <v>0</v>
      </c>
      <c r="S134" t="s">
        <v>73</v>
      </c>
      <c r="T134">
        <v>15355</v>
      </c>
      <c r="U134" s="3">
        <v>29167</v>
      </c>
      <c r="V134" t="s">
        <v>74</v>
      </c>
      <c r="W134">
        <v>0</v>
      </c>
      <c r="X134">
        <v>0</v>
      </c>
      <c r="Y134" t="s">
        <v>75</v>
      </c>
      <c r="AA134">
        <v>9</v>
      </c>
      <c r="AB134" t="s">
        <v>75</v>
      </c>
      <c r="AC134" t="s">
        <v>74</v>
      </c>
      <c r="AD134" t="s">
        <v>75</v>
      </c>
      <c r="AE134">
        <v>0</v>
      </c>
      <c r="AF134" t="s">
        <v>74</v>
      </c>
      <c r="AG134" t="s">
        <v>76</v>
      </c>
      <c r="AH134" s="4">
        <v>43926</v>
      </c>
      <c r="AI134">
        <v>999</v>
      </c>
      <c r="AJ134" s="9" t="s">
        <v>76</v>
      </c>
    </row>
    <row r="135" spans="1:36" x14ac:dyDescent="0.6">
      <c r="A135">
        <v>34948747974</v>
      </c>
      <c r="B135" t="s">
        <v>240</v>
      </c>
      <c r="C135">
        <v>85017772705</v>
      </c>
      <c r="D135" t="s">
        <v>177</v>
      </c>
      <c r="E135" s="3">
        <v>840000</v>
      </c>
      <c r="F135">
        <v>7.55</v>
      </c>
      <c r="G135" s="3">
        <v>616325</v>
      </c>
      <c r="H135" s="3">
        <v>540229.81000000006</v>
      </c>
      <c r="I135" s="15">
        <f t="shared" si="4"/>
        <v>0</v>
      </c>
      <c r="J135" s="15">
        <f t="shared" si="5"/>
        <v>0</v>
      </c>
      <c r="K135">
        <v>0</v>
      </c>
      <c r="L135" s="4">
        <v>42147</v>
      </c>
      <c r="M135">
        <v>19</v>
      </c>
      <c r="N135">
        <v>19</v>
      </c>
      <c r="O135">
        <v>0</v>
      </c>
      <c r="P135">
        <v>0</v>
      </c>
      <c r="Q135">
        <v>0</v>
      </c>
      <c r="R135">
        <v>0</v>
      </c>
      <c r="S135" t="s">
        <v>73</v>
      </c>
      <c r="T135">
        <v>15355</v>
      </c>
      <c r="U135" s="3">
        <v>8964</v>
      </c>
      <c r="V135" t="s">
        <v>74</v>
      </c>
      <c r="W135">
        <v>0</v>
      </c>
      <c r="X135">
        <v>0</v>
      </c>
      <c r="Y135" t="s">
        <v>75</v>
      </c>
      <c r="AA135">
        <v>9</v>
      </c>
      <c r="AB135" t="s">
        <v>75</v>
      </c>
      <c r="AC135" t="s">
        <v>74</v>
      </c>
      <c r="AD135" t="s">
        <v>75</v>
      </c>
      <c r="AE135">
        <v>0</v>
      </c>
      <c r="AF135" t="s">
        <v>74</v>
      </c>
      <c r="AJ135" s="9" t="s">
        <v>76</v>
      </c>
    </row>
    <row r="136" spans="1:36" x14ac:dyDescent="0.6">
      <c r="A136">
        <v>35073941319</v>
      </c>
      <c r="B136" t="s">
        <v>240</v>
      </c>
      <c r="C136">
        <v>85194820870</v>
      </c>
      <c r="D136" t="s">
        <v>241</v>
      </c>
      <c r="E136" s="3">
        <v>840000</v>
      </c>
      <c r="F136">
        <v>7.55</v>
      </c>
      <c r="G136" s="3">
        <v>625669</v>
      </c>
      <c r="H136" s="3">
        <v>563406.53</v>
      </c>
      <c r="I136" s="15">
        <f t="shared" si="4"/>
        <v>0</v>
      </c>
      <c r="J136" s="15">
        <f t="shared" si="5"/>
        <v>0</v>
      </c>
      <c r="K136">
        <v>0</v>
      </c>
      <c r="L136" s="4">
        <v>42200</v>
      </c>
      <c r="M136">
        <v>19</v>
      </c>
      <c r="N136">
        <v>19</v>
      </c>
      <c r="O136">
        <v>0</v>
      </c>
      <c r="P136">
        <v>0</v>
      </c>
      <c r="Q136">
        <v>0</v>
      </c>
      <c r="R136">
        <v>0</v>
      </c>
      <c r="S136" t="s">
        <v>73</v>
      </c>
      <c r="T136">
        <v>15355</v>
      </c>
      <c r="U136" s="3">
        <v>8889</v>
      </c>
      <c r="V136" t="s">
        <v>74</v>
      </c>
      <c r="W136">
        <v>0</v>
      </c>
      <c r="X136">
        <v>0</v>
      </c>
      <c r="Y136" t="s">
        <v>75</v>
      </c>
      <c r="AA136">
        <v>9</v>
      </c>
      <c r="AB136" t="s">
        <v>75</v>
      </c>
      <c r="AC136" t="s">
        <v>74</v>
      </c>
      <c r="AD136" t="s">
        <v>75</v>
      </c>
      <c r="AE136">
        <v>0</v>
      </c>
      <c r="AF136" t="s">
        <v>74</v>
      </c>
      <c r="AJ136" s="9" t="s">
        <v>76</v>
      </c>
    </row>
    <row r="137" spans="1:36" x14ac:dyDescent="0.6">
      <c r="A137">
        <v>35072227939</v>
      </c>
      <c r="B137" t="s">
        <v>242</v>
      </c>
      <c r="C137">
        <v>80018532098</v>
      </c>
      <c r="D137" t="s">
        <v>169</v>
      </c>
      <c r="E137" s="3">
        <v>760000</v>
      </c>
      <c r="F137">
        <v>7.6</v>
      </c>
      <c r="G137" s="3">
        <v>636542</v>
      </c>
      <c r="H137" s="3">
        <v>558504.4</v>
      </c>
      <c r="I137" s="15">
        <f t="shared" si="4"/>
        <v>0</v>
      </c>
      <c r="J137" s="15">
        <f t="shared" si="5"/>
        <v>0</v>
      </c>
      <c r="K137">
        <v>0</v>
      </c>
      <c r="L137" s="4">
        <v>42199</v>
      </c>
      <c r="M137">
        <v>19</v>
      </c>
      <c r="N137">
        <v>19</v>
      </c>
      <c r="O137">
        <v>0</v>
      </c>
      <c r="P137">
        <v>0</v>
      </c>
      <c r="Q137">
        <v>0</v>
      </c>
      <c r="R137">
        <v>0</v>
      </c>
      <c r="S137" t="s">
        <v>73</v>
      </c>
      <c r="T137">
        <v>15355</v>
      </c>
      <c r="U137" s="3">
        <v>6991</v>
      </c>
      <c r="V137" t="s">
        <v>74</v>
      </c>
      <c r="W137">
        <v>0</v>
      </c>
      <c r="X137">
        <v>0</v>
      </c>
      <c r="Y137" t="s">
        <v>75</v>
      </c>
      <c r="AA137">
        <v>9</v>
      </c>
      <c r="AB137" t="s">
        <v>75</v>
      </c>
      <c r="AC137" t="s">
        <v>74</v>
      </c>
      <c r="AD137" t="s">
        <v>75</v>
      </c>
      <c r="AE137">
        <v>0</v>
      </c>
      <c r="AF137" t="s">
        <v>74</v>
      </c>
      <c r="AJ137" s="9" t="s">
        <v>76</v>
      </c>
    </row>
    <row r="138" spans="1:36" x14ac:dyDescent="0.6">
      <c r="A138">
        <v>31000614114</v>
      </c>
      <c r="B138" t="s">
        <v>244</v>
      </c>
      <c r="C138">
        <v>85614113267</v>
      </c>
      <c r="D138" t="s">
        <v>245</v>
      </c>
      <c r="E138" s="3">
        <v>2264000</v>
      </c>
      <c r="F138">
        <v>7.8</v>
      </c>
      <c r="G138" s="3">
        <v>1189929</v>
      </c>
      <c r="H138" s="3">
        <v>969563.16</v>
      </c>
      <c r="I138" s="15">
        <f t="shared" si="4"/>
        <v>0</v>
      </c>
      <c r="J138" s="15">
        <f t="shared" si="5"/>
        <v>0</v>
      </c>
      <c r="K138">
        <v>0</v>
      </c>
      <c r="L138" s="4">
        <v>40170</v>
      </c>
      <c r="M138">
        <v>19</v>
      </c>
      <c r="N138">
        <v>19</v>
      </c>
      <c r="O138">
        <v>0</v>
      </c>
      <c r="P138">
        <v>0</v>
      </c>
      <c r="Q138">
        <v>0</v>
      </c>
      <c r="R138">
        <v>0</v>
      </c>
      <c r="S138" t="s">
        <v>73</v>
      </c>
      <c r="T138">
        <v>15355</v>
      </c>
      <c r="U138" s="3">
        <v>18212</v>
      </c>
      <c r="V138" t="s">
        <v>74</v>
      </c>
      <c r="W138">
        <v>0</v>
      </c>
      <c r="X138">
        <v>0</v>
      </c>
      <c r="Y138" t="s">
        <v>75</v>
      </c>
      <c r="AA138">
        <v>9</v>
      </c>
      <c r="AB138" t="s">
        <v>75</v>
      </c>
      <c r="AC138" t="s">
        <v>74</v>
      </c>
      <c r="AD138" t="s">
        <v>75</v>
      </c>
      <c r="AE138">
        <v>0</v>
      </c>
      <c r="AF138" t="s">
        <v>74</v>
      </c>
      <c r="AJ138" s="9" t="s">
        <v>76</v>
      </c>
    </row>
    <row r="139" spans="1:36" x14ac:dyDescent="0.6">
      <c r="A139">
        <v>35522099586</v>
      </c>
      <c r="B139" t="s">
        <v>244</v>
      </c>
      <c r="C139">
        <v>88761933695</v>
      </c>
      <c r="D139" t="s">
        <v>181</v>
      </c>
      <c r="E139" s="3">
        <v>588000</v>
      </c>
      <c r="F139">
        <v>7.8</v>
      </c>
      <c r="G139" s="3">
        <v>524184</v>
      </c>
      <c r="H139" s="3">
        <v>212579.05</v>
      </c>
      <c r="I139" s="15">
        <f t="shared" si="4"/>
        <v>0</v>
      </c>
      <c r="J139" s="15">
        <f t="shared" si="5"/>
        <v>0</v>
      </c>
      <c r="K139">
        <v>0</v>
      </c>
      <c r="L139" s="4">
        <v>42391</v>
      </c>
      <c r="M139">
        <v>19</v>
      </c>
      <c r="N139">
        <v>19</v>
      </c>
      <c r="O139">
        <v>0</v>
      </c>
      <c r="P139">
        <v>0</v>
      </c>
      <c r="Q139">
        <v>0</v>
      </c>
      <c r="R139">
        <v>0</v>
      </c>
      <c r="S139" t="s">
        <v>73</v>
      </c>
      <c r="T139">
        <v>15355</v>
      </c>
      <c r="U139" s="3">
        <v>5379</v>
      </c>
      <c r="V139" t="s">
        <v>74</v>
      </c>
      <c r="W139">
        <v>0</v>
      </c>
      <c r="X139">
        <v>0</v>
      </c>
      <c r="Y139" t="s">
        <v>75</v>
      </c>
      <c r="AA139">
        <v>9</v>
      </c>
      <c r="AB139" t="s">
        <v>75</v>
      </c>
      <c r="AC139" t="s">
        <v>74</v>
      </c>
      <c r="AD139" t="s">
        <v>75</v>
      </c>
      <c r="AE139">
        <v>0</v>
      </c>
      <c r="AF139" t="s">
        <v>74</v>
      </c>
      <c r="AJ139" s="9" t="s">
        <v>76</v>
      </c>
    </row>
    <row r="140" spans="1:36" x14ac:dyDescent="0.6">
      <c r="A140">
        <v>35627600496</v>
      </c>
      <c r="B140" t="s">
        <v>244</v>
      </c>
      <c r="C140">
        <v>76005673987</v>
      </c>
      <c r="D140" t="s">
        <v>170</v>
      </c>
      <c r="E140" s="3">
        <v>800000</v>
      </c>
      <c r="F140">
        <v>7.8</v>
      </c>
      <c r="G140" s="3">
        <v>690264</v>
      </c>
      <c r="H140" s="3">
        <v>641608.73</v>
      </c>
      <c r="I140" s="15">
        <f t="shared" si="4"/>
        <v>0</v>
      </c>
      <c r="J140" s="15">
        <f t="shared" si="5"/>
        <v>0</v>
      </c>
      <c r="K140">
        <v>0</v>
      </c>
      <c r="L140" s="4">
        <v>42439</v>
      </c>
      <c r="M140">
        <v>19</v>
      </c>
      <c r="N140">
        <v>19</v>
      </c>
      <c r="O140">
        <v>0</v>
      </c>
      <c r="P140">
        <v>0</v>
      </c>
      <c r="Q140">
        <v>0</v>
      </c>
      <c r="R140">
        <v>0</v>
      </c>
      <c r="S140" t="s">
        <v>73</v>
      </c>
      <c r="T140">
        <v>15355</v>
      </c>
      <c r="U140" s="3">
        <v>7669</v>
      </c>
      <c r="V140" t="s">
        <v>74</v>
      </c>
      <c r="W140">
        <v>0</v>
      </c>
      <c r="X140">
        <v>0</v>
      </c>
      <c r="Y140" t="s">
        <v>75</v>
      </c>
      <c r="AA140">
        <v>9</v>
      </c>
      <c r="AB140" t="s">
        <v>75</v>
      </c>
      <c r="AC140" t="s">
        <v>74</v>
      </c>
      <c r="AD140" t="s">
        <v>75</v>
      </c>
      <c r="AE140">
        <v>0</v>
      </c>
      <c r="AF140" t="s">
        <v>74</v>
      </c>
      <c r="AJ140" s="9" t="s">
        <v>76</v>
      </c>
    </row>
    <row r="141" spans="1:36" x14ac:dyDescent="0.6">
      <c r="A141">
        <v>35656431374</v>
      </c>
      <c r="B141" t="s">
        <v>244</v>
      </c>
      <c r="C141">
        <v>80084108965</v>
      </c>
      <c r="D141" t="s">
        <v>246</v>
      </c>
      <c r="E141" s="3">
        <v>1627000</v>
      </c>
      <c r="F141">
        <v>7.8</v>
      </c>
      <c r="G141" s="3">
        <v>1740969.96</v>
      </c>
      <c r="H141" s="3">
        <v>1740969.96</v>
      </c>
      <c r="I141" s="15">
        <f t="shared" si="4"/>
        <v>0</v>
      </c>
      <c r="J141" s="15">
        <f t="shared" si="5"/>
        <v>0</v>
      </c>
      <c r="K141">
        <v>0</v>
      </c>
      <c r="L141" s="4">
        <v>42454</v>
      </c>
      <c r="M141">
        <v>1</v>
      </c>
      <c r="N141">
        <v>1</v>
      </c>
      <c r="O141">
        <v>0</v>
      </c>
      <c r="P141">
        <v>0</v>
      </c>
      <c r="Q141">
        <v>0</v>
      </c>
      <c r="R141">
        <v>0</v>
      </c>
      <c r="S141" t="s">
        <v>73</v>
      </c>
      <c r="T141">
        <v>15355</v>
      </c>
      <c r="U141" s="3">
        <v>17971</v>
      </c>
      <c r="V141" t="s">
        <v>74</v>
      </c>
      <c r="W141">
        <v>0</v>
      </c>
      <c r="X141">
        <v>0</v>
      </c>
      <c r="Y141" t="s">
        <v>75</v>
      </c>
      <c r="AA141">
        <v>9</v>
      </c>
      <c r="AB141" t="s">
        <v>75</v>
      </c>
      <c r="AC141" t="s">
        <v>74</v>
      </c>
      <c r="AD141" t="s">
        <v>75</v>
      </c>
      <c r="AE141">
        <v>0</v>
      </c>
      <c r="AF141" t="s">
        <v>74</v>
      </c>
      <c r="AG141" t="s">
        <v>76</v>
      </c>
      <c r="AH141" s="4">
        <v>44365</v>
      </c>
      <c r="AI141">
        <v>0</v>
      </c>
      <c r="AJ141" s="9" t="s">
        <v>76</v>
      </c>
    </row>
    <row r="142" spans="1:36" x14ac:dyDescent="0.6">
      <c r="A142">
        <v>35657798398</v>
      </c>
      <c r="B142" t="s">
        <v>244</v>
      </c>
      <c r="C142">
        <v>85614107446</v>
      </c>
      <c r="D142" t="s">
        <v>182</v>
      </c>
      <c r="E142" s="3">
        <v>816000</v>
      </c>
      <c r="F142">
        <v>7.8</v>
      </c>
      <c r="G142" s="3">
        <v>709175</v>
      </c>
      <c r="H142" s="3">
        <v>534279.93000000005</v>
      </c>
      <c r="I142" s="15">
        <f t="shared" si="4"/>
        <v>0</v>
      </c>
      <c r="J142" s="15">
        <f t="shared" si="5"/>
        <v>0</v>
      </c>
      <c r="K142">
        <v>0</v>
      </c>
      <c r="L142" s="4">
        <v>42457</v>
      </c>
      <c r="M142">
        <v>19</v>
      </c>
      <c r="N142">
        <v>19</v>
      </c>
      <c r="O142">
        <v>0</v>
      </c>
      <c r="P142">
        <v>0</v>
      </c>
      <c r="Q142">
        <v>0</v>
      </c>
      <c r="R142">
        <v>0</v>
      </c>
      <c r="S142" t="s">
        <v>73</v>
      </c>
      <c r="T142">
        <v>61132</v>
      </c>
      <c r="U142" s="3">
        <v>7688</v>
      </c>
      <c r="V142" t="s">
        <v>74</v>
      </c>
      <c r="W142">
        <v>0</v>
      </c>
      <c r="X142">
        <v>0</v>
      </c>
      <c r="Y142" t="s">
        <v>75</v>
      </c>
      <c r="AA142">
        <v>9</v>
      </c>
      <c r="AB142" t="s">
        <v>75</v>
      </c>
      <c r="AC142" t="s">
        <v>74</v>
      </c>
      <c r="AD142" t="s">
        <v>75</v>
      </c>
      <c r="AE142">
        <v>0</v>
      </c>
      <c r="AF142" t="s">
        <v>74</v>
      </c>
      <c r="AJ142" s="9" t="s">
        <v>76</v>
      </c>
    </row>
    <row r="143" spans="1:36" x14ac:dyDescent="0.6">
      <c r="A143">
        <v>35662357845</v>
      </c>
      <c r="B143" t="s">
        <v>244</v>
      </c>
      <c r="C143">
        <v>88967056438</v>
      </c>
      <c r="D143" t="s">
        <v>247</v>
      </c>
      <c r="E143" s="3">
        <v>1098000</v>
      </c>
      <c r="F143">
        <v>7.8</v>
      </c>
      <c r="G143" s="3">
        <v>941997</v>
      </c>
      <c r="H143" s="3">
        <v>881647.81</v>
      </c>
      <c r="I143" s="15">
        <f t="shared" si="4"/>
        <v>0</v>
      </c>
      <c r="J143" s="15">
        <f t="shared" si="5"/>
        <v>0</v>
      </c>
      <c r="K143">
        <v>0</v>
      </c>
      <c r="L143" s="4">
        <v>42458</v>
      </c>
      <c r="M143">
        <v>19</v>
      </c>
      <c r="N143">
        <v>19</v>
      </c>
      <c r="O143">
        <v>0</v>
      </c>
      <c r="P143">
        <v>0</v>
      </c>
      <c r="Q143">
        <v>0</v>
      </c>
      <c r="R143">
        <v>0</v>
      </c>
      <c r="S143" t="s">
        <v>73</v>
      </c>
      <c r="T143">
        <v>15355</v>
      </c>
      <c r="U143" s="3">
        <v>10271</v>
      </c>
      <c r="V143" t="s">
        <v>74</v>
      </c>
      <c r="W143">
        <v>0</v>
      </c>
      <c r="X143">
        <v>0</v>
      </c>
      <c r="Y143" t="s">
        <v>75</v>
      </c>
      <c r="AA143">
        <v>9</v>
      </c>
      <c r="AB143" t="s">
        <v>75</v>
      </c>
      <c r="AC143" t="s">
        <v>74</v>
      </c>
      <c r="AD143" t="s">
        <v>75</v>
      </c>
      <c r="AE143">
        <v>0</v>
      </c>
      <c r="AF143" t="s">
        <v>74</v>
      </c>
      <c r="AJ143" s="9" t="s">
        <v>76</v>
      </c>
    </row>
    <row r="144" spans="1:36" x14ac:dyDescent="0.6">
      <c r="A144">
        <v>30894513409</v>
      </c>
      <c r="B144" t="s">
        <v>248</v>
      </c>
      <c r="C144">
        <v>85622584678</v>
      </c>
      <c r="D144" t="s">
        <v>249</v>
      </c>
      <c r="E144" s="3">
        <v>2044000</v>
      </c>
      <c r="F144">
        <v>7.75</v>
      </c>
      <c r="G144" s="3">
        <v>704554.06</v>
      </c>
      <c r="H144" s="3">
        <v>618303.68999999994</v>
      </c>
      <c r="I144" s="15">
        <f t="shared" si="4"/>
        <v>0</v>
      </c>
      <c r="J144" s="15">
        <f t="shared" si="5"/>
        <v>0</v>
      </c>
      <c r="K144">
        <v>0</v>
      </c>
      <c r="L144" s="4">
        <v>40072</v>
      </c>
      <c r="M144">
        <v>19</v>
      </c>
      <c r="N144">
        <v>19</v>
      </c>
      <c r="O144">
        <v>0</v>
      </c>
      <c r="P144">
        <v>0</v>
      </c>
      <c r="Q144">
        <v>0</v>
      </c>
      <c r="R144">
        <v>0</v>
      </c>
      <c r="S144" t="s">
        <v>73</v>
      </c>
      <c r="T144">
        <v>15355</v>
      </c>
      <c r="U144" s="3">
        <v>12375</v>
      </c>
      <c r="V144" t="s">
        <v>74</v>
      </c>
      <c r="W144">
        <v>0</v>
      </c>
      <c r="X144">
        <v>0</v>
      </c>
      <c r="Y144" t="s">
        <v>75</v>
      </c>
      <c r="AA144">
        <v>9</v>
      </c>
      <c r="AB144" t="s">
        <v>75</v>
      </c>
      <c r="AC144" t="s">
        <v>74</v>
      </c>
      <c r="AD144" t="s">
        <v>75</v>
      </c>
      <c r="AE144">
        <v>0</v>
      </c>
      <c r="AF144" t="s">
        <v>74</v>
      </c>
      <c r="AJ144" s="9" t="s">
        <v>76</v>
      </c>
    </row>
    <row r="145" spans="1:36" x14ac:dyDescent="0.6">
      <c r="A145">
        <v>35355993539</v>
      </c>
      <c r="B145" t="s">
        <v>248</v>
      </c>
      <c r="C145">
        <v>80381255482</v>
      </c>
      <c r="D145" t="s">
        <v>180</v>
      </c>
      <c r="E145" s="3">
        <v>168000</v>
      </c>
      <c r="F145">
        <v>7.75</v>
      </c>
      <c r="G145" s="3">
        <v>90572</v>
      </c>
      <c r="H145" s="3">
        <v>8441.08</v>
      </c>
      <c r="I145" s="15">
        <f t="shared" si="4"/>
        <v>0</v>
      </c>
      <c r="J145" s="15">
        <f t="shared" si="5"/>
        <v>0</v>
      </c>
      <c r="K145">
        <v>0</v>
      </c>
      <c r="L145" s="4">
        <v>42331</v>
      </c>
      <c r="M145">
        <v>19</v>
      </c>
      <c r="N145">
        <v>19</v>
      </c>
      <c r="O145">
        <v>0</v>
      </c>
      <c r="P145">
        <v>0</v>
      </c>
      <c r="Q145">
        <v>0</v>
      </c>
      <c r="R145">
        <v>0</v>
      </c>
      <c r="S145" t="s">
        <v>73</v>
      </c>
      <c r="T145">
        <v>15355</v>
      </c>
      <c r="U145" s="3">
        <v>1739</v>
      </c>
      <c r="V145" t="s">
        <v>74</v>
      </c>
      <c r="W145">
        <v>0</v>
      </c>
      <c r="X145">
        <v>0</v>
      </c>
      <c r="Y145" t="s">
        <v>75</v>
      </c>
      <c r="AA145">
        <v>9</v>
      </c>
      <c r="AB145" t="s">
        <v>75</v>
      </c>
      <c r="AC145" t="s">
        <v>74</v>
      </c>
      <c r="AD145" t="s">
        <v>75</v>
      </c>
      <c r="AE145">
        <v>0</v>
      </c>
      <c r="AF145" t="s">
        <v>74</v>
      </c>
      <c r="AJ145" s="9" t="s">
        <v>76</v>
      </c>
    </row>
    <row r="146" spans="1:36" x14ac:dyDescent="0.6">
      <c r="A146">
        <v>35583261447</v>
      </c>
      <c r="B146" t="s">
        <v>248</v>
      </c>
      <c r="C146">
        <v>85285445170</v>
      </c>
      <c r="D146" t="s">
        <v>250</v>
      </c>
      <c r="E146" s="3">
        <v>7200000</v>
      </c>
      <c r="F146">
        <v>7.75</v>
      </c>
      <c r="G146" s="3">
        <v>6420154</v>
      </c>
      <c r="H146" s="3">
        <v>4319389.0999999996</v>
      </c>
      <c r="I146" s="15">
        <f t="shared" si="4"/>
        <v>0</v>
      </c>
      <c r="J146" s="15">
        <f t="shared" si="5"/>
        <v>0</v>
      </c>
      <c r="K146">
        <v>0</v>
      </c>
      <c r="L146" s="4">
        <v>42419</v>
      </c>
      <c r="M146">
        <v>19</v>
      </c>
      <c r="N146">
        <v>19</v>
      </c>
      <c r="O146">
        <v>0</v>
      </c>
      <c r="P146">
        <v>0</v>
      </c>
      <c r="Q146">
        <v>0</v>
      </c>
      <c r="R146">
        <v>0</v>
      </c>
      <c r="S146" t="s">
        <v>73</v>
      </c>
      <c r="T146">
        <v>15355</v>
      </c>
      <c r="U146" s="3">
        <v>60542</v>
      </c>
      <c r="V146" t="s">
        <v>74</v>
      </c>
      <c r="W146">
        <v>0</v>
      </c>
      <c r="X146">
        <v>0</v>
      </c>
      <c r="Y146" t="s">
        <v>75</v>
      </c>
      <c r="AA146">
        <v>9</v>
      </c>
      <c r="AB146" t="s">
        <v>75</v>
      </c>
      <c r="AC146" t="s">
        <v>74</v>
      </c>
      <c r="AD146" t="s">
        <v>75</v>
      </c>
      <c r="AE146">
        <v>0</v>
      </c>
      <c r="AF146" t="s">
        <v>74</v>
      </c>
      <c r="AJ146" s="9" t="s">
        <v>76</v>
      </c>
    </row>
    <row r="147" spans="1:36" x14ac:dyDescent="0.6">
      <c r="A147">
        <v>35646314899</v>
      </c>
      <c r="B147" t="s">
        <v>248</v>
      </c>
      <c r="C147">
        <v>80415156677</v>
      </c>
      <c r="D147" t="s">
        <v>171</v>
      </c>
      <c r="E147" s="3">
        <v>1750000</v>
      </c>
      <c r="F147">
        <v>7.75</v>
      </c>
      <c r="G147" s="3">
        <v>1566471</v>
      </c>
      <c r="H147" s="3">
        <v>1461687.31</v>
      </c>
      <c r="I147" s="15">
        <f t="shared" si="4"/>
        <v>0</v>
      </c>
      <c r="J147" s="15">
        <f t="shared" si="5"/>
        <v>0</v>
      </c>
      <c r="K147">
        <v>0</v>
      </c>
      <c r="L147" s="4">
        <v>42448</v>
      </c>
      <c r="M147">
        <v>19</v>
      </c>
      <c r="N147">
        <v>19</v>
      </c>
      <c r="O147">
        <v>0</v>
      </c>
      <c r="P147">
        <v>0</v>
      </c>
      <c r="Q147">
        <v>0</v>
      </c>
      <c r="R147">
        <v>0</v>
      </c>
      <c r="S147" t="s">
        <v>73</v>
      </c>
      <c r="T147">
        <v>15355</v>
      </c>
      <c r="U147" s="3">
        <v>16674</v>
      </c>
      <c r="V147" t="s">
        <v>74</v>
      </c>
      <c r="W147">
        <v>0</v>
      </c>
      <c r="X147">
        <v>0</v>
      </c>
      <c r="Y147" t="s">
        <v>75</v>
      </c>
      <c r="AA147">
        <v>9</v>
      </c>
      <c r="AB147" t="s">
        <v>75</v>
      </c>
      <c r="AC147" t="s">
        <v>74</v>
      </c>
      <c r="AD147" t="s">
        <v>75</v>
      </c>
      <c r="AE147">
        <v>0</v>
      </c>
      <c r="AF147" t="s">
        <v>74</v>
      </c>
      <c r="AJ147" s="9" t="s">
        <v>76</v>
      </c>
    </row>
    <row r="148" spans="1:36" x14ac:dyDescent="0.6">
      <c r="A148">
        <v>35119334044</v>
      </c>
      <c r="B148" t="s">
        <v>140</v>
      </c>
      <c r="C148">
        <v>85906293440</v>
      </c>
      <c r="D148" t="s">
        <v>251</v>
      </c>
      <c r="E148" s="3">
        <v>290000</v>
      </c>
      <c r="F148">
        <v>8.15</v>
      </c>
      <c r="G148" s="3">
        <v>39065</v>
      </c>
      <c r="H148" s="3">
        <v>6338.24</v>
      </c>
      <c r="I148" s="15">
        <f t="shared" si="4"/>
        <v>0</v>
      </c>
      <c r="J148" s="15">
        <f t="shared" si="5"/>
        <v>0</v>
      </c>
      <c r="K148">
        <v>0</v>
      </c>
      <c r="L148" s="4">
        <v>42217</v>
      </c>
      <c r="M148">
        <v>19</v>
      </c>
      <c r="N148">
        <v>19</v>
      </c>
      <c r="O148">
        <v>0</v>
      </c>
      <c r="P148">
        <v>0</v>
      </c>
      <c r="Q148">
        <v>0</v>
      </c>
      <c r="R148">
        <v>0</v>
      </c>
      <c r="S148" t="s">
        <v>73</v>
      </c>
      <c r="T148">
        <v>61132</v>
      </c>
      <c r="U148" s="3">
        <v>4860</v>
      </c>
      <c r="V148" t="s">
        <v>74</v>
      </c>
      <c r="W148">
        <v>0</v>
      </c>
      <c r="X148">
        <v>0</v>
      </c>
      <c r="Y148" t="s">
        <v>75</v>
      </c>
      <c r="AA148">
        <v>9</v>
      </c>
      <c r="AB148" t="s">
        <v>75</v>
      </c>
      <c r="AC148" t="s">
        <v>74</v>
      </c>
      <c r="AD148" t="s">
        <v>75</v>
      </c>
      <c r="AE148">
        <v>0</v>
      </c>
      <c r="AF148" t="s">
        <v>74</v>
      </c>
      <c r="AG148" t="s">
        <v>76</v>
      </c>
      <c r="AH148" s="4">
        <v>43931</v>
      </c>
      <c r="AI148">
        <v>999</v>
      </c>
      <c r="AJ148" s="9" t="s">
        <v>76</v>
      </c>
    </row>
    <row r="149" spans="1:36" x14ac:dyDescent="0.6">
      <c r="A149">
        <v>35442943523</v>
      </c>
      <c r="B149" t="s">
        <v>140</v>
      </c>
      <c r="C149">
        <v>80084154004</v>
      </c>
      <c r="D149" t="s">
        <v>113</v>
      </c>
      <c r="E149" s="3">
        <v>450000</v>
      </c>
      <c r="F149">
        <v>8.1</v>
      </c>
      <c r="G149" s="3">
        <v>98319</v>
      </c>
      <c r="H149" s="3">
        <v>45709.95</v>
      </c>
      <c r="I149" s="15">
        <f t="shared" si="4"/>
        <v>0</v>
      </c>
      <c r="J149" s="15">
        <f t="shared" si="5"/>
        <v>0</v>
      </c>
      <c r="K149">
        <v>0</v>
      </c>
      <c r="L149" s="4">
        <v>42373</v>
      </c>
      <c r="M149">
        <v>19</v>
      </c>
      <c r="N149">
        <v>19</v>
      </c>
      <c r="O149">
        <v>0</v>
      </c>
      <c r="P149">
        <v>0</v>
      </c>
      <c r="Q149">
        <v>0</v>
      </c>
      <c r="R149">
        <v>0</v>
      </c>
      <c r="S149" t="s">
        <v>73</v>
      </c>
      <c r="T149">
        <v>61132</v>
      </c>
      <c r="U149" s="3">
        <v>7499</v>
      </c>
      <c r="V149" t="s">
        <v>74</v>
      </c>
      <c r="W149">
        <v>0</v>
      </c>
      <c r="X149">
        <v>0</v>
      </c>
      <c r="Y149" t="s">
        <v>75</v>
      </c>
      <c r="AA149">
        <v>9</v>
      </c>
      <c r="AB149" t="s">
        <v>75</v>
      </c>
      <c r="AC149" t="s">
        <v>74</v>
      </c>
      <c r="AD149" t="s">
        <v>75</v>
      </c>
      <c r="AE149">
        <v>0</v>
      </c>
      <c r="AF149" t="s">
        <v>74</v>
      </c>
      <c r="AJ149" s="9" t="s">
        <v>76</v>
      </c>
    </row>
    <row r="150" spans="1:36" x14ac:dyDescent="0.6">
      <c r="A150">
        <v>35569673617</v>
      </c>
      <c r="B150" t="s">
        <v>140</v>
      </c>
      <c r="C150">
        <v>80083981046</v>
      </c>
      <c r="D150" t="s">
        <v>252</v>
      </c>
      <c r="E150" s="3">
        <v>565000</v>
      </c>
      <c r="F150">
        <v>8.1</v>
      </c>
      <c r="G150" s="3">
        <v>135556</v>
      </c>
      <c r="H150" s="3">
        <v>70554.929999999993</v>
      </c>
      <c r="I150" s="15">
        <f t="shared" si="4"/>
        <v>0</v>
      </c>
      <c r="J150" s="15">
        <f t="shared" si="5"/>
        <v>0</v>
      </c>
      <c r="K150">
        <v>0</v>
      </c>
      <c r="L150" s="4">
        <v>42412</v>
      </c>
      <c r="M150">
        <v>19</v>
      </c>
      <c r="N150">
        <v>19</v>
      </c>
      <c r="O150">
        <v>0</v>
      </c>
      <c r="P150">
        <v>0</v>
      </c>
      <c r="Q150">
        <v>0</v>
      </c>
      <c r="R150">
        <v>0</v>
      </c>
      <c r="S150" t="s">
        <v>73</v>
      </c>
      <c r="T150">
        <v>61132</v>
      </c>
      <c r="U150" s="3">
        <v>9336</v>
      </c>
      <c r="V150" t="s">
        <v>74</v>
      </c>
      <c r="W150">
        <v>0</v>
      </c>
      <c r="X150">
        <v>0</v>
      </c>
      <c r="Y150" t="s">
        <v>75</v>
      </c>
      <c r="AA150">
        <v>9</v>
      </c>
      <c r="AB150" t="s">
        <v>75</v>
      </c>
      <c r="AC150" t="s">
        <v>74</v>
      </c>
      <c r="AD150" t="s">
        <v>75</v>
      </c>
      <c r="AE150">
        <v>0</v>
      </c>
      <c r="AF150" t="s">
        <v>74</v>
      </c>
      <c r="AJ150" s="9" t="s">
        <v>76</v>
      </c>
    </row>
    <row r="151" spans="1:36" x14ac:dyDescent="0.6">
      <c r="A151">
        <v>35340073346</v>
      </c>
      <c r="B151" t="s">
        <v>253</v>
      </c>
      <c r="C151">
        <v>80083988097</v>
      </c>
      <c r="D151" t="s">
        <v>254</v>
      </c>
      <c r="E151" s="3">
        <v>1000000</v>
      </c>
      <c r="F151">
        <v>8.0500000000000007</v>
      </c>
      <c r="G151" s="3">
        <v>193155</v>
      </c>
      <c r="H151" s="3">
        <v>91450.46</v>
      </c>
      <c r="I151" s="15">
        <f t="shared" si="4"/>
        <v>0</v>
      </c>
      <c r="J151" s="15">
        <f t="shared" si="5"/>
        <v>0</v>
      </c>
      <c r="K151">
        <v>0</v>
      </c>
      <c r="L151" s="4">
        <v>42321</v>
      </c>
      <c r="M151">
        <v>19</v>
      </c>
      <c r="N151">
        <v>19</v>
      </c>
      <c r="O151">
        <v>0</v>
      </c>
      <c r="P151">
        <v>0</v>
      </c>
      <c r="Q151">
        <v>0</v>
      </c>
      <c r="R151">
        <v>0</v>
      </c>
      <c r="S151" t="s">
        <v>73</v>
      </c>
      <c r="T151">
        <v>61132</v>
      </c>
      <c r="U151" s="3">
        <v>16884</v>
      </c>
      <c r="V151" t="s">
        <v>74</v>
      </c>
      <c r="W151">
        <v>0</v>
      </c>
      <c r="X151">
        <v>0</v>
      </c>
      <c r="Y151" t="s">
        <v>75</v>
      </c>
      <c r="AA151">
        <v>9</v>
      </c>
      <c r="AB151" t="s">
        <v>75</v>
      </c>
      <c r="AC151" t="s">
        <v>74</v>
      </c>
      <c r="AD151" t="s">
        <v>75</v>
      </c>
      <c r="AE151">
        <v>0</v>
      </c>
      <c r="AF151" t="s">
        <v>74</v>
      </c>
      <c r="AJ151" s="9" t="s">
        <v>76</v>
      </c>
    </row>
    <row r="152" spans="1:36" x14ac:dyDescent="0.6">
      <c r="A152">
        <v>32099562821</v>
      </c>
      <c r="B152" t="s">
        <v>255</v>
      </c>
      <c r="C152">
        <v>86220686179</v>
      </c>
      <c r="D152" t="s">
        <v>256</v>
      </c>
      <c r="E152" s="3">
        <v>300000</v>
      </c>
      <c r="F152">
        <v>11.3</v>
      </c>
      <c r="G152" s="3">
        <v>87384</v>
      </c>
      <c r="H152" s="3">
        <v>68837.38</v>
      </c>
      <c r="I152" s="15">
        <f t="shared" si="4"/>
        <v>0</v>
      </c>
      <c r="J152" s="15">
        <f t="shared" si="5"/>
        <v>0</v>
      </c>
      <c r="K152">
        <v>0</v>
      </c>
      <c r="L152" s="4">
        <v>40899</v>
      </c>
      <c r="M152">
        <v>19</v>
      </c>
      <c r="N152">
        <v>19</v>
      </c>
      <c r="O152">
        <v>0</v>
      </c>
      <c r="P152">
        <v>0</v>
      </c>
      <c r="Q152">
        <v>0</v>
      </c>
      <c r="R152">
        <v>0</v>
      </c>
      <c r="S152" t="s">
        <v>73</v>
      </c>
      <c r="T152">
        <v>15355</v>
      </c>
      <c r="U152" s="3">
        <v>5452</v>
      </c>
      <c r="V152" t="s">
        <v>74</v>
      </c>
      <c r="W152">
        <v>0</v>
      </c>
      <c r="X152">
        <v>0</v>
      </c>
      <c r="Y152" t="s">
        <v>75</v>
      </c>
      <c r="AA152">
        <v>9</v>
      </c>
      <c r="AB152" t="s">
        <v>75</v>
      </c>
      <c r="AC152" t="s">
        <v>74</v>
      </c>
      <c r="AD152" t="s">
        <v>75</v>
      </c>
      <c r="AE152">
        <v>0</v>
      </c>
      <c r="AF152" t="s">
        <v>74</v>
      </c>
      <c r="AJ152" s="9" t="s">
        <v>76</v>
      </c>
    </row>
    <row r="153" spans="1:36" x14ac:dyDescent="0.6">
      <c r="A153">
        <v>34237704461</v>
      </c>
      <c r="B153" t="s">
        <v>257</v>
      </c>
      <c r="C153">
        <v>86149933868</v>
      </c>
      <c r="D153" t="s">
        <v>258</v>
      </c>
      <c r="E153" s="3">
        <v>400000</v>
      </c>
      <c r="F153">
        <v>11.05</v>
      </c>
      <c r="G153" s="3">
        <v>310591</v>
      </c>
      <c r="H153" s="3">
        <v>122737.23</v>
      </c>
      <c r="I153" s="15">
        <f t="shared" si="4"/>
        <v>0</v>
      </c>
      <c r="J153" s="15">
        <f t="shared" si="5"/>
        <v>0</v>
      </c>
      <c r="K153">
        <v>0</v>
      </c>
      <c r="L153" s="4">
        <v>41907</v>
      </c>
      <c r="M153">
        <v>19</v>
      </c>
      <c r="N153">
        <v>19</v>
      </c>
      <c r="O153">
        <v>0</v>
      </c>
      <c r="P153">
        <v>0</v>
      </c>
      <c r="Q153">
        <v>0</v>
      </c>
      <c r="R153">
        <v>0</v>
      </c>
      <c r="S153" t="s">
        <v>73</v>
      </c>
      <c r="T153">
        <v>15355</v>
      </c>
      <c r="U153" s="3">
        <v>7295</v>
      </c>
      <c r="V153" t="s">
        <v>74</v>
      </c>
      <c r="W153">
        <v>0</v>
      </c>
      <c r="X153">
        <v>0</v>
      </c>
      <c r="Y153" t="s">
        <v>75</v>
      </c>
      <c r="AA153">
        <v>9</v>
      </c>
      <c r="AB153" t="s">
        <v>75</v>
      </c>
      <c r="AC153" t="s">
        <v>74</v>
      </c>
      <c r="AD153" t="s">
        <v>75</v>
      </c>
      <c r="AE153">
        <v>0</v>
      </c>
      <c r="AF153" t="s">
        <v>74</v>
      </c>
      <c r="AJ153" s="9" t="s">
        <v>76</v>
      </c>
    </row>
    <row r="154" spans="1:36" x14ac:dyDescent="0.6">
      <c r="A154">
        <v>10107200563</v>
      </c>
      <c r="B154" t="s">
        <v>260</v>
      </c>
      <c r="C154">
        <v>80084099867</v>
      </c>
      <c r="D154" t="s">
        <v>261</v>
      </c>
      <c r="E154" s="3">
        <v>200000</v>
      </c>
      <c r="F154">
        <v>11.05</v>
      </c>
      <c r="G154" s="3">
        <v>66240.22</v>
      </c>
      <c r="H154" s="3">
        <v>56202.55</v>
      </c>
      <c r="I154" s="15">
        <f t="shared" si="4"/>
        <v>0</v>
      </c>
      <c r="J154" s="15">
        <f t="shared" si="5"/>
        <v>0</v>
      </c>
      <c r="K154">
        <v>0</v>
      </c>
      <c r="L154" s="4">
        <v>37865</v>
      </c>
      <c r="M154">
        <v>19</v>
      </c>
      <c r="N154">
        <v>19</v>
      </c>
      <c r="O154">
        <v>0</v>
      </c>
      <c r="P154">
        <v>0</v>
      </c>
      <c r="Q154">
        <v>0</v>
      </c>
      <c r="R154">
        <v>0</v>
      </c>
      <c r="S154" t="s">
        <v>73</v>
      </c>
      <c r="T154">
        <v>15355</v>
      </c>
      <c r="U154" s="3">
        <v>2100</v>
      </c>
      <c r="V154" t="s">
        <v>74</v>
      </c>
      <c r="W154">
        <v>0</v>
      </c>
      <c r="X154">
        <v>0</v>
      </c>
      <c r="Y154" t="s">
        <v>75</v>
      </c>
      <c r="AA154">
        <v>9</v>
      </c>
      <c r="AB154" t="s">
        <v>75</v>
      </c>
      <c r="AC154" t="s">
        <v>74</v>
      </c>
      <c r="AD154" t="s">
        <v>75</v>
      </c>
      <c r="AE154">
        <v>0</v>
      </c>
      <c r="AF154" t="s">
        <v>74</v>
      </c>
      <c r="AG154" t="s">
        <v>76</v>
      </c>
      <c r="AH154" s="4">
        <v>43825</v>
      </c>
      <c r="AI154">
        <v>0</v>
      </c>
      <c r="AJ154" s="9" t="s">
        <v>76</v>
      </c>
    </row>
    <row r="155" spans="1:36" x14ac:dyDescent="0.6">
      <c r="A155">
        <v>37844983338</v>
      </c>
      <c r="B155" t="s">
        <v>87</v>
      </c>
      <c r="C155">
        <v>80075343478</v>
      </c>
      <c r="D155" t="s">
        <v>262</v>
      </c>
      <c r="E155" s="3">
        <v>3725000</v>
      </c>
      <c r="F155">
        <v>5.5</v>
      </c>
      <c r="G155" s="3">
        <v>3213533</v>
      </c>
      <c r="H155" s="3">
        <v>3213533</v>
      </c>
      <c r="I155" s="15">
        <f t="shared" si="4"/>
        <v>0</v>
      </c>
      <c r="J155" s="15">
        <f t="shared" si="5"/>
        <v>0</v>
      </c>
      <c r="K155">
        <v>0</v>
      </c>
      <c r="L155" s="4">
        <v>43312</v>
      </c>
      <c r="M155">
        <v>44</v>
      </c>
      <c r="N155">
        <v>44</v>
      </c>
      <c r="O155">
        <v>0</v>
      </c>
      <c r="P155">
        <v>0</v>
      </c>
      <c r="Q155">
        <v>0</v>
      </c>
      <c r="R155">
        <v>0</v>
      </c>
      <c r="S155" t="s">
        <v>73</v>
      </c>
      <c r="T155">
        <v>15355</v>
      </c>
      <c r="U155" s="3">
        <v>27390</v>
      </c>
      <c r="V155" t="s">
        <v>74</v>
      </c>
      <c r="W155">
        <v>0</v>
      </c>
      <c r="X155">
        <v>0</v>
      </c>
      <c r="Y155" t="s">
        <v>75</v>
      </c>
      <c r="AA155">
        <v>9</v>
      </c>
      <c r="AB155" t="s">
        <v>75</v>
      </c>
      <c r="AC155" t="s">
        <v>74</v>
      </c>
      <c r="AD155" t="s">
        <v>75</v>
      </c>
      <c r="AE155">
        <v>0</v>
      </c>
      <c r="AF155" t="s">
        <v>74</v>
      </c>
      <c r="AG155" t="s">
        <v>76</v>
      </c>
      <c r="AH155" s="4">
        <v>44592</v>
      </c>
      <c r="AI155">
        <v>0</v>
      </c>
      <c r="AJ155" s="9" t="s">
        <v>76</v>
      </c>
    </row>
    <row r="156" spans="1:36" x14ac:dyDescent="0.6">
      <c r="A156">
        <v>39761732269</v>
      </c>
      <c r="B156" t="s">
        <v>87</v>
      </c>
      <c r="C156">
        <v>85218330178</v>
      </c>
      <c r="D156" t="s">
        <v>94</v>
      </c>
      <c r="E156" s="3">
        <v>3300000</v>
      </c>
      <c r="F156">
        <v>5.5</v>
      </c>
      <c r="G156" s="3">
        <v>3316875</v>
      </c>
      <c r="H156" s="3">
        <v>3311640</v>
      </c>
      <c r="I156" s="15">
        <f t="shared" si="4"/>
        <v>0</v>
      </c>
      <c r="J156" s="15">
        <f t="shared" si="5"/>
        <v>0</v>
      </c>
      <c r="K156">
        <v>0</v>
      </c>
      <c r="L156" s="4">
        <v>44132</v>
      </c>
      <c r="M156">
        <v>16</v>
      </c>
      <c r="N156">
        <v>16</v>
      </c>
      <c r="O156">
        <v>0</v>
      </c>
      <c r="P156">
        <v>0</v>
      </c>
      <c r="Q156">
        <v>0</v>
      </c>
      <c r="R156">
        <v>0</v>
      </c>
      <c r="S156" t="s">
        <v>73</v>
      </c>
      <c r="T156">
        <v>15355</v>
      </c>
      <c r="U156" s="3">
        <v>13692</v>
      </c>
      <c r="V156" t="s">
        <v>74</v>
      </c>
      <c r="W156">
        <v>0</v>
      </c>
      <c r="X156">
        <v>0</v>
      </c>
      <c r="Y156" t="s">
        <v>75</v>
      </c>
      <c r="AA156">
        <v>9</v>
      </c>
      <c r="AB156" t="s">
        <v>75</v>
      </c>
      <c r="AC156" t="s">
        <v>74</v>
      </c>
      <c r="AD156" t="s">
        <v>75</v>
      </c>
      <c r="AE156">
        <v>0</v>
      </c>
      <c r="AF156" t="s">
        <v>74</v>
      </c>
      <c r="AG156" t="s">
        <v>76</v>
      </c>
      <c r="AH156" s="4">
        <v>44645</v>
      </c>
      <c r="AI156">
        <v>0</v>
      </c>
      <c r="AJ156" s="9" t="s">
        <v>76</v>
      </c>
    </row>
    <row r="157" spans="1:36" x14ac:dyDescent="0.6">
      <c r="A157">
        <v>39785785430</v>
      </c>
      <c r="B157" t="s">
        <v>87</v>
      </c>
      <c r="C157">
        <v>85268915091</v>
      </c>
      <c r="D157" t="s">
        <v>263</v>
      </c>
      <c r="E157" s="3">
        <v>2542000</v>
      </c>
      <c r="F157">
        <v>5.5</v>
      </c>
      <c r="G157" s="3">
        <v>2562286</v>
      </c>
      <c r="H157" s="3">
        <v>2562158</v>
      </c>
      <c r="I157" s="15">
        <f t="shared" si="4"/>
        <v>0</v>
      </c>
      <c r="J157" s="15">
        <f t="shared" si="5"/>
        <v>0</v>
      </c>
      <c r="K157">
        <v>0</v>
      </c>
      <c r="L157" s="4">
        <v>44141</v>
      </c>
      <c r="M157">
        <v>16</v>
      </c>
      <c r="N157">
        <v>16</v>
      </c>
      <c r="O157">
        <v>0</v>
      </c>
      <c r="P157">
        <v>0</v>
      </c>
      <c r="Q157">
        <v>0</v>
      </c>
      <c r="R157">
        <v>0</v>
      </c>
      <c r="S157" t="s">
        <v>73</v>
      </c>
      <c r="T157">
        <v>15355</v>
      </c>
      <c r="U157" s="3">
        <v>10592</v>
      </c>
      <c r="V157" t="s">
        <v>74</v>
      </c>
      <c r="W157">
        <v>0</v>
      </c>
      <c r="X157">
        <v>0</v>
      </c>
      <c r="AB157" t="s">
        <v>75</v>
      </c>
      <c r="AC157" t="s">
        <v>74</v>
      </c>
      <c r="AD157" t="s">
        <v>75</v>
      </c>
      <c r="AE157">
        <v>0</v>
      </c>
      <c r="AF157" t="s">
        <v>74</v>
      </c>
      <c r="AG157" t="s">
        <v>76</v>
      </c>
      <c r="AH157" s="4">
        <v>44645</v>
      </c>
      <c r="AI157">
        <v>0</v>
      </c>
      <c r="AJ157" s="9" t="s">
        <v>76</v>
      </c>
    </row>
    <row r="158" spans="1:36" x14ac:dyDescent="0.6">
      <c r="A158">
        <v>40521863569</v>
      </c>
      <c r="B158" t="s">
        <v>87</v>
      </c>
      <c r="C158">
        <v>85393635485</v>
      </c>
      <c r="D158" t="s">
        <v>264</v>
      </c>
      <c r="E158" s="3">
        <v>3960000</v>
      </c>
      <c r="F158">
        <v>5.5</v>
      </c>
      <c r="G158" s="3">
        <v>2989908</v>
      </c>
      <c r="H158" s="3">
        <v>2989808</v>
      </c>
      <c r="I158" s="15">
        <f t="shared" si="4"/>
        <v>0</v>
      </c>
      <c r="J158" s="15">
        <f t="shared" si="5"/>
        <v>0</v>
      </c>
      <c r="K158">
        <v>0</v>
      </c>
      <c r="L158" s="4">
        <v>44490</v>
      </c>
      <c r="M158">
        <v>5</v>
      </c>
      <c r="N158">
        <v>5</v>
      </c>
      <c r="O158">
        <v>0</v>
      </c>
      <c r="P158">
        <v>0</v>
      </c>
      <c r="Q158">
        <v>0</v>
      </c>
      <c r="R158">
        <v>0</v>
      </c>
      <c r="S158" t="s">
        <v>73</v>
      </c>
      <c r="T158">
        <v>15355</v>
      </c>
      <c r="U158" s="3">
        <v>16500</v>
      </c>
      <c r="V158" t="s">
        <v>74</v>
      </c>
      <c r="W158">
        <v>0</v>
      </c>
      <c r="X158">
        <v>0</v>
      </c>
      <c r="Y158" t="s">
        <v>75</v>
      </c>
      <c r="AA158">
        <v>9</v>
      </c>
      <c r="AB158" t="s">
        <v>75</v>
      </c>
      <c r="AC158" t="s">
        <v>74</v>
      </c>
      <c r="AD158" t="s">
        <v>75</v>
      </c>
      <c r="AE158">
        <v>0</v>
      </c>
      <c r="AF158" t="s">
        <v>74</v>
      </c>
      <c r="AG158" t="s">
        <v>76</v>
      </c>
      <c r="AH158" s="4">
        <v>44645</v>
      </c>
      <c r="AI158">
        <v>0</v>
      </c>
      <c r="AJ158" s="9" t="s">
        <v>76</v>
      </c>
    </row>
    <row r="159" spans="1:36" x14ac:dyDescent="0.6">
      <c r="A159">
        <v>40540514536</v>
      </c>
      <c r="B159" t="s">
        <v>87</v>
      </c>
      <c r="C159">
        <v>85760411264</v>
      </c>
      <c r="D159" t="s">
        <v>265</v>
      </c>
      <c r="E159" s="3">
        <v>3960000</v>
      </c>
      <c r="F159">
        <v>5.5</v>
      </c>
      <c r="G159" s="3">
        <v>2474686</v>
      </c>
      <c r="H159" s="3">
        <v>2474586</v>
      </c>
      <c r="I159" s="15">
        <f t="shared" si="4"/>
        <v>0</v>
      </c>
      <c r="J159" s="15">
        <f t="shared" si="5"/>
        <v>0</v>
      </c>
      <c r="K159">
        <v>0</v>
      </c>
      <c r="L159" s="4">
        <v>44498</v>
      </c>
      <c r="M159">
        <v>5</v>
      </c>
      <c r="N159">
        <v>5</v>
      </c>
      <c r="O159">
        <v>0</v>
      </c>
      <c r="P159">
        <v>0</v>
      </c>
      <c r="Q159">
        <v>0</v>
      </c>
      <c r="R159">
        <v>0</v>
      </c>
      <c r="S159" t="s">
        <v>73</v>
      </c>
      <c r="T159">
        <v>15355</v>
      </c>
      <c r="U159" s="3">
        <v>16500</v>
      </c>
      <c r="V159" t="s">
        <v>74</v>
      </c>
      <c r="W159">
        <v>0</v>
      </c>
      <c r="X159">
        <v>0</v>
      </c>
      <c r="Y159" t="s">
        <v>75</v>
      </c>
      <c r="AA159">
        <v>9</v>
      </c>
      <c r="AB159" t="s">
        <v>75</v>
      </c>
      <c r="AC159" t="s">
        <v>74</v>
      </c>
      <c r="AD159" t="s">
        <v>75</v>
      </c>
      <c r="AE159">
        <v>0</v>
      </c>
      <c r="AF159" t="s">
        <v>74</v>
      </c>
      <c r="AJ159" s="9" t="s">
        <v>76</v>
      </c>
    </row>
    <row r="160" spans="1:36" x14ac:dyDescent="0.6">
      <c r="A160">
        <v>40248963176</v>
      </c>
      <c r="B160" t="s">
        <v>107</v>
      </c>
      <c r="C160">
        <v>90230393600</v>
      </c>
      <c r="D160" t="s">
        <v>266</v>
      </c>
      <c r="E160" s="3">
        <v>1060000</v>
      </c>
      <c r="F160">
        <v>5.5</v>
      </c>
      <c r="G160" s="3">
        <v>1030438</v>
      </c>
      <c r="H160" s="3">
        <v>1013757</v>
      </c>
      <c r="I160" s="15">
        <f t="shared" si="4"/>
        <v>0</v>
      </c>
      <c r="J160" s="15">
        <f t="shared" si="5"/>
        <v>0</v>
      </c>
      <c r="K160">
        <v>0</v>
      </c>
      <c r="L160" s="4">
        <v>44372</v>
      </c>
      <c r="M160">
        <v>9</v>
      </c>
      <c r="N160">
        <v>9</v>
      </c>
      <c r="O160">
        <v>0</v>
      </c>
      <c r="P160">
        <v>0</v>
      </c>
      <c r="Q160">
        <v>0</v>
      </c>
      <c r="R160">
        <v>0</v>
      </c>
      <c r="S160" t="s">
        <v>73</v>
      </c>
      <c r="T160">
        <v>0</v>
      </c>
      <c r="U160" s="3">
        <v>8031</v>
      </c>
      <c r="V160" t="s">
        <v>74</v>
      </c>
      <c r="W160">
        <v>0</v>
      </c>
      <c r="X160">
        <v>0</v>
      </c>
      <c r="Y160" t="s">
        <v>75</v>
      </c>
      <c r="AA160">
        <v>9</v>
      </c>
      <c r="AB160" t="s">
        <v>75</v>
      </c>
      <c r="AC160" t="s">
        <v>74</v>
      </c>
      <c r="AD160" t="s">
        <v>75</v>
      </c>
      <c r="AE160">
        <v>0</v>
      </c>
      <c r="AF160" t="s">
        <v>74</v>
      </c>
      <c r="AJ160" s="9" t="s">
        <v>76</v>
      </c>
    </row>
    <row r="161" spans="1:36" x14ac:dyDescent="0.6">
      <c r="A161">
        <v>38173503391</v>
      </c>
      <c r="B161" t="s">
        <v>267</v>
      </c>
      <c r="C161">
        <v>80083999359</v>
      </c>
      <c r="D161" t="s">
        <v>268</v>
      </c>
      <c r="E161" s="3">
        <v>100000</v>
      </c>
      <c r="F161">
        <v>7.8</v>
      </c>
      <c r="G161">
        <v>0</v>
      </c>
      <c r="H161" s="3">
        <v>123639.96</v>
      </c>
      <c r="I161" s="15">
        <f t="shared" si="4"/>
        <v>123639.96</v>
      </c>
      <c r="J161" s="15">
        <f t="shared" si="5"/>
        <v>1.0029849438639757</v>
      </c>
      <c r="K161" s="3">
        <v>123639.96</v>
      </c>
      <c r="L161" s="4">
        <v>43472</v>
      </c>
      <c r="M161">
        <v>3</v>
      </c>
      <c r="N161">
        <v>2</v>
      </c>
      <c r="O161">
        <v>1</v>
      </c>
      <c r="P161">
        <v>0</v>
      </c>
      <c r="Q161">
        <v>0</v>
      </c>
      <c r="R161">
        <v>0</v>
      </c>
      <c r="S161" t="s">
        <v>73</v>
      </c>
      <c r="T161">
        <v>0</v>
      </c>
      <c r="U161" s="3">
        <v>123272</v>
      </c>
      <c r="V161" s="4">
        <v>44561</v>
      </c>
      <c r="W161">
        <v>0</v>
      </c>
      <c r="X161">
        <v>0</v>
      </c>
      <c r="Y161" t="s">
        <v>75</v>
      </c>
      <c r="AA161">
        <v>9</v>
      </c>
      <c r="AB161" t="s">
        <v>75</v>
      </c>
      <c r="AC161" t="s">
        <v>74</v>
      </c>
      <c r="AD161" t="s">
        <v>75</v>
      </c>
      <c r="AE161">
        <v>0</v>
      </c>
      <c r="AF161" t="s">
        <v>74</v>
      </c>
      <c r="AJ161" s="9" t="s">
        <v>76</v>
      </c>
    </row>
    <row r="162" spans="1:36" x14ac:dyDescent="0.6">
      <c r="A162">
        <v>38194465167</v>
      </c>
      <c r="B162" t="s">
        <v>267</v>
      </c>
      <c r="C162">
        <v>86781096362</v>
      </c>
      <c r="D162" t="s">
        <v>269</v>
      </c>
      <c r="E162" s="3">
        <v>1550000</v>
      </c>
      <c r="F162">
        <v>7.85</v>
      </c>
      <c r="G162">
        <v>0</v>
      </c>
      <c r="H162" s="3">
        <v>1827306.28</v>
      </c>
      <c r="I162" s="15">
        <f t="shared" si="4"/>
        <v>1827306.28</v>
      </c>
      <c r="J162" s="15">
        <f t="shared" si="5"/>
        <v>0.95685915844020919</v>
      </c>
      <c r="K162" s="3">
        <v>1827306.28</v>
      </c>
      <c r="L162" s="4">
        <v>43482</v>
      </c>
      <c r="M162">
        <v>3</v>
      </c>
      <c r="N162">
        <v>2</v>
      </c>
      <c r="O162">
        <v>1</v>
      </c>
      <c r="P162">
        <v>0</v>
      </c>
      <c r="Q162">
        <v>0</v>
      </c>
      <c r="R162">
        <v>0</v>
      </c>
      <c r="S162" t="s">
        <v>73</v>
      </c>
      <c r="T162">
        <v>0</v>
      </c>
      <c r="U162" s="3">
        <v>1909692</v>
      </c>
      <c r="V162" s="4">
        <v>44561</v>
      </c>
      <c r="W162">
        <v>0</v>
      </c>
      <c r="X162">
        <v>0</v>
      </c>
      <c r="Y162" t="s">
        <v>75</v>
      </c>
      <c r="AA162">
        <v>9</v>
      </c>
      <c r="AB162" t="s">
        <v>75</v>
      </c>
      <c r="AC162" t="s">
        <v>74</v>
      </c>
      <c r="AD162" t="s">
        <v>75</v>
      </c>
      <c r="AE162">
        <v>0</v>
      </c>
      <c r="AF162" t="s">
        <v>74</v>
      </c>
      <c r="AJ162" s="9" t="s">
        <v>76</v>
      </c>
    </row>
    <row r="163" spans="1:36" x14ac:dyDescent="0.6">
      <c r="A163">
        <v>38404776303</v>
      </c>
      <c r="B163" t="s">
        <v>267</v>
      </c>
      <c r="C163">
        <v>80084055172</v>
      </c>
      <c r="D163" t="s">
        <v>270</v>
      </c>
      <c r="E163" s="3">
        <v>90000</v>
      </c>
      <c r="F163">
        <v>6.5</v>
      </c>
      <c r="G163">
        <v>0</v>
      </c>
      <c r="H163" s="3">
        <v>94103.55</v>
      </c>
      <c r="I163" s="15">
        <f t="shared" si="4"/>
        <v>94103.55</v>
      </c>
      <c r="J163" s="15">
        <f t="shared" si="5"/>
        <v>0.84004525896698867</v>
      </c>
      <c r="K163" s="3">
        <v>94103.55</v>
      </c>
      <c r="L163" s="4">
        <v>43575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 t="s">
        <v>73</v>
      </c>
      <c r="T163">
        <v>0</v>
      </c>
      <c r="U163" s="3">
        <v>112022</v>
      </c>
      <c r="V163" s="4">
        <v>44651</v>
      </c>
      <c r="W163">
        <v>0</v>
      </c>
      <c r="X163">
        <v>0</v>
      </c>
      <c r="AB163" t="s">
        <v>75</v>
      </c>
      <c r="AC163" t="s">
        <v>74</v>
      </c>
      <c r="AD163" t="s">
        <v>75</v>
      </c>
      <c r="AE163">
        <v>0</v>
      </c>
      <c r="AF163" t="s">
        <v>74</v>
      </c>
      <c r="AG163" t="s">
        <v>76</v>
      </c>
      <c r="AH163" s="4">
        <v>44305</v>
      </c>
      <c r="AI163">
        <v>0</v>
      </c>
      <c r="AJ163" s="9" t="s">
        <v>76</v>
      </c>
    </row>
    <row r="164" spans="1:36" x14ac:dyDescent="0.6">
      <c r="A164">
        <v>38517586972</v>
      </c>
      <c r="B164" t="s">
        <v>267</v>
      </c>
      <c r="C164">
        <v>89892718728</v>
      </c>
      <c r="D164" t="s">
        <v>271</v>
      </c>
      <c r="E164" s="3">
        <v>50000</v>
      </c>
      <c r="F164">
        <v>6</v>
      </c>
      <c r="G164" s="3">
        <v>60396</v>
      </c>
      <c r="H164" s="3">
        <v>60369.919999999998</v>
      </c>
      <c r="I164" s="15">
        <f t="shared" si="4"/>
        <v>0</v>
      </c>
      <c r="J164" s="15">
        <f t="shared" si="5"/>
        <v>0</v>
      </c>
      <c r="K164">
        <v>0</v>
      </c>
      <c r="L164" s="4">
        <v>43627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 t="s">
        <v>73</v>
      </c>
      <c r="T164">
        <v>0</v>
      </c>
      <c r="U164" s="3">
        <v>61891</v>
      </c>
      <c r="V164" t="s">
        <v>74</v>
      </c>
      <c r="W164">
        <v>0</v>
      </c>
      <c r="X164">
        <v>0</v>
      </c>
      <c r="AB164" t="s">
        <v>75</v>
      </c>
      <c r="AC164" t="s">
        <v>74</v>
      </c>
      <c r="AD164" t="s">
        <v>75</v>
      </c>
      <c r="AE164">
        <v>0</v>
      </c>
      <c r="AF164" t="s">
        <v>74</v>
      </c>
      <c r="AJ164" s="9" t="s">
        <v>76</v>
      </c>
    </row>
    <row r="165" spans="1:36" x14ac:dyDescent="0.6">
      <c r="A165">
        <v>38916261666</v>
      </c>
      <c r="B165" t="s">
        <v>267</v>
      </c>
      <c r="C165">
        <v>85024237191</v>
      </c>
      <c r="D165" t="s">
        <v>272</v>
      </c>
      <c r="E165" s="3">
        <v>500000</v>
      </c>
      <c r="F165">
        <v>7.6</v>
      </c>
      <c r="G165" s="3">
        <v>598941</v>
      </c>
      <c r="H165" s="3">
        <v>598625.16</v>
      </c>
      <c r="I165" s="15">
        <f t="shared" si="4"/>
        <v>0</v>
      </c>
      <c r="J165" s="15">
        <f t="shared" si="5"/>
        <v>0</v>
      </c>
      <c r="K165">
        <v>0</v>
      </c>
      <c r="L165" s="4">
        <v>43781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 t="s">
        <v>73</v>
      </c>
      <c r="T165">
        <v>0</v>
      </c>
      <c r="U165" s="3">
        <v>612855</v>
      </c>
      <c r="V165" t="s">
        <v>74</v>
      </c>
      <c r="W165">
        <v>0</v>
      </c>
      <c r="X165">
        <v>0</v>
      </c>
      <c r="Y165" t="s">
        <v>75</v>
      </c>
      <c r="AA165">
        <v>9</v>
      </c>
      <c r="AB165" t="s">
        <v>75</v>
      </c>
      <c r="AC165" t="s">
        <v>74</v>
      </c>
      <c r="AD165" t="s">
        <v>75</v>
      </c>
      <c r="AE165">
        <v>0</v>
      </c>
      <c r="AF165" t="s">
        <v>74</v>
      </c>
      <c r="AJ165" s="9" t="s">
        <v>76</v>
      </c>
    </row>
    <row r="166" spans="1:36" x14ac:dyDescent="0.6">
      <c r="A166">
        <v>39040613830</v>
      </c>
      <c r="B166" t="s">
        <v>267</v>
      </c>
      <c r="C166">
        <v>85034855218</v>
      </c>
      <c r="D166" t="s">
        <v>273</v>
      </c>
      <c r="E166" s="3">
        <v>900000</v>
      </c>
      <c r="F166">
        <v>7.25</v>
      </c>
      <c r="G166" s="3">
        <v>1044525</v>
      </c>
      <c r="H166" s="3">
        <v>849423.68</v>
      </c>
      <c r="I166" s="15">
        <f t="shared" si="4"/>
        <v>0</v>
      </c>
      <c r="J166" s="15">
        <f t="shared" si="5"/>
        <v>0</v>
      </c>
      <c r="K166">
        <v>0</v>
      </c>
      <c r="L166" s="4">
        <v>43832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 t="s">
        <v>73</v>
      </c>
      <c r="T166">
        <v>0</v>
      </c>
      <c r="U166" s="3">
        <v>1095572</v>
      </c>
      <c r="V166" t="s">
        <v>74</v>
      </c>
      <c r="W166">
        <v>0</v>
      </c>
      <c r="X166">
        <v>0</v>
      </c>
      <c r="Y166" t="s">
        <v>75</v>
      </c>
      <c r="AA166">
        <v>9</v>
      </c>
      <c r="AB166" t="s">
        <v>75</v>
      </c>
      <c r="AC166" t="s">
        <v>74</v>
      </c>
      <c r="AD166" t="s">
        <v>75</v>
      </c>
      <c r="AE166">
        <v>0</v>
      </c>
      <c r="AF166" t="s">
        <v>74</v>
      </c>
      <c r="AJ166" s="9" t="s">
        <v>76</v>
      </c>
    </row>
    <row r="167" spans="1:36" x14ac:dyDescent="0.6">
      <c r="A167">
        <v>39187612116</v>
      </c>
      <c r="B167" t="s">
        <v>267</v>
      </c>
      <c r="C167">
        <v>85004004929</v>
      </c>
      <c r="D167" t="s">
        <v>274</v>
      </c>
      <c r="E167" s="3">
        <v>150000</v>
      </c>
      <c r="F167">
        <v>7.75</v>
      </c>
      <c r="G167" s="3">
        <v>176141</v>
      </c>
      <c r="H167" s="3">
        <v>176141</v>
      </c>
      <c r="I167" s="15">
        <f t="shared" si="4"/>
        <v>0</v>
      </c>
      <c r="J167" s="15">
        <f t="shared" si="5"/>
        <v>0</v>
      </c>
      <c r="K167">
        <v>0</v>
      </c>
      <c r="L167" s="4">
        <v>43893</v>
      </c>
      <c r="M167">
        <v>1</v>
      </c>
      <c r="N167">
        <v>1</v>
      </c>
      <c r="O167">
        <v>0</v>
      </c>
      <c r="P167">
        <v>0</v>
      </c>
      <c r="Q167">
        <v>0</v>
      </c>
      <c r="R167">
        <v>0</v>
      </c>
      <c r="S167" t="s">
        <v>73</v>
      </c>
      <c r="T167">
        <v>0</v>
      </c>
      <c r="U167" s="3">
        <v>184780</v>
      </c>
      <c r="V167" t="s">
        <v>74</v>
      </c>
      <c r="W167">
        <v>0</v>
      </c>
      <c r="X167">
        <v>0</v>
      </c>
      <c r="Y167" t="s">
        <v>75</v>
      </c>
      <c r="AA167">
        <v>9</v>
      </c>
      <c r="AB167" t="s">
        <v>75</v>
      </c>
      <c r="AC167" t="s">
        <v>74</v>
      </c>
      <c r="AD167" t="s">
        <v>75</v>
      </c>
      <c r="AE167">
        <v>0</v>
      </c>
      <c r="AF167" t="s">
        <v>74</v>
      </c>
      <c r="AJ167" s="9" t="s">
        <v>76</v>
      </c>
    </row>
    <row r="168" spans="1:36" x14ac:dyDescent="0.6">
      <c r="A168">
        <v>39228312118</v>
      </c>
      <c r="B168" t="s">
        <v>267</v>
      </c>
      <c r="C168">
        <v>85688749170</v>
      </c>
      <c r="D168" t="s">
        <v>275</v>
      </c>
      <c r="E168" s="3">
        <v>180000</v>
      </c>
      <c r="F168">
        <v>8.35</v>
      </c>
      <c r="G168" s="3">
        <v>207076</v>
      </c>
      <c r="H168" s="3">
        <v>147076</v>
      </c>
      <c r="I168" s="15">
        <f t="shared" si="4"/>
        <v>0</v>
      </c>
      <c r="J168" s="15">
        <f t="shared" si="5"/>
        <v>0</v>
      </c>
      <c r="K168">
        <v>0</v>
      </c>
      <c r="L168" s="4">
        <v>43910</v>
      </c>
      <c r="M168">
        <v>1</v>
      </c>
      <c r="N168">
        <v>1</v>
      </c>
      <c r="O168">
        <v>0</v>
      </c>
      <c r="P168">
        <v>0</v>
      </c>
      <c r="Q168">
        <v>0</v>
      </c>
      <c r="R168">
        <v>0</v>
      </c>
      <c r="S168" t="s">
        <v>73</v>
      </c>
      <c r="T168">
        <v>0</v>
      </c>
      <c r="U168" s="3">
        <v>224267</v>
      </c>
      <c r="V168" t="s">
        <v>74</v>
      </c>
      <c r="W168">
        <v>0</v>
      </c>
      <c r="X168">
        <v>0</v>
      </c>
      <c r="AB168" t="s">
        <v>75</v>
      </c>
      <c r="AC168" t="s">
        <v>74</v>
      </c>
      <c r="AD168" t="s">
        <v>75</v>
      </c>
      <c r="AE168">
        <v>0</v>
      </c>
      <c r="AF168" t="s">
        <v>74</v>
      </c>
      <c r="AJ168" s="9" t="s">
        <v>76</v>
      </c>
    </row>
    <row r="169" spans="1:36" x14ac:dyDescent="0.6">
      <c r="A169">
        <v>39420677157</v>
      </c>
      <c r="B169" t="s">
        <v>267</v>
      </c>
      <c r="C169">
        <v>80083904366</v>
      </c>
      <c r="D169" t="s">
        <v>276</v>
      </c>
      <c r="E169" s="3">
        <v>360000</v>
      </c>
      <c r="F169">
        <v>6.5</v>
      </c>
      <c r="G169" s="3">
        <v>405036</v>
      </c>
      <c r="H169" s="3">
        <v>405036</v>
      </c>
      <c r="I169" s="15">
        <f t="shared" si="4"/>
        <v>0</v>
      </c>
      <c r="J169" s="15">
        <f t="shared" si="5"/>
        <v>0</v>
      </c>
      <c r="K169">
        <v>0</v>
      </c>
      <c r="L169" s="4">
        <v>44001</v>
      </c>
      <c r="M169">
        <v>1</v>
      </c>
      <c r="N169">
        <v>1</v>
      </c>
      <c r="O169">
        <v>0</v>
      </c>
      <c r="P169">
        <v>0</v>
      </c>
      <c r="Q169">
        <v>0</v>
      </c>
      <c r="R169">
        <v>0</v>
      </c>
      <c r="S169" t="s">
        <v>73</v>
      </c>
      <c r="T169">
        <v>0</v>
      </c>
      <c r="U169" s="3">
        <v>419691</v>
      </c>
      <c r="V169" t="s">
        <v>74</v>
      </c>
      <c r="W169">
        <v>0</v>
      </c>
      <c r="X169">
        <v>0</v>
      </c>
      <c r="Y169" t="s">
        <v>75</v>
      </c>
      <c r="AA169">
        <v>9</v>
      </c>
      <c r="AB169" t="s">
        <v>75</v>
      </c>
      <c r="AC169" t="s">
        <v>74</v>
      </c>
      <c r="AD169" t="s">
        <v>75</v>
      </c>
      <c r="AE169">
        <v>0</v>
      </c>
      <c r="AF169" t="s">
        <v>74</v>
      </c>
      <c r="AJ169" s="9" t="s">
        <v>76</v>
      </c>
    </row>
    <row r="170" spans="1:36" x14ac:dyDescent="0.6">
      <c r="A170">
        <v>39487400074</v>
      </c>
      <c r="B170" t="s">
        <v>267</v>
      </c>
      <c r="C170">
        <v>85129985354</v>
      </c>
      <c r="D170" t="s">
        <v>277</v>
      </c>
      <c r="E170" s="3">
        <v>410000</v>
      </c>
      <c r="F170">
        <v>6.5</v>
      </c>
      <c r="G170" s="3">
        <v>456601</v>
      </c>
      <c r="H170" s="3">
        <v>409883</v>
      </c>
      <c r="I170" s="15">
        <f t="shared" si="4"/>
        <v>0</v>
      </c>
      <c r="J170" s="15">
        <f t="shared" si="5"/>
        <v>0</v>
      </c>
      <c r="K170">
        <v>0</v>
      </c>
      <c r="L170" s="4">
        <v>44022</v>
      </c>
      <c r="M170">
        <v>1</v>
      </c>
      <c r="N170">
        <v>1</v>
      </c>
      <c r="O170">
        <v>0</v>
      </c>
      <c r="P170">
        <v>0</v>
      </c>
      <c r="Q170">
        <v>0</v>
      </c>
      <c r="R170">
        <v>0</v>
      </c>
      <c r="S170" t="s">
        <v>73</v>
      </c>
      <c r="T170">
        <v>0</v>
      </c>
      <c r="U170" s="3">
        <v>490513</v>
      </c>
      <c r="V170" t="s">
        <v>74</v>
      </c>
      <c r="W170">
        <v>0</v>
      </c>
      <c r="X170">
        <v>0</v>
      </c>
      <c r="Y170" t="s">
        <v>75</v>
      </c>
      <c r="AA170">
        <v>9</v>
      </c>
      <c r="AB170" t="s">
        <v>75</v>
      </c>
      <c r="AC170" t="s">
        <v>74</v>
      </c>
      <c r="AD170" t="s">
        <v>75</v>
      </c>
      <c r="AE170">
        <v>0</v>
      </c>
      <c r="AF170" t="s">
        <v>74</v>
      </c>
      <c r="AJ170" s="9" t="s">
        <v>76</v>
      </c>
    </row>
    <row r="171" spans="1:36" x14ac:dyDescent="0.6">
      <c r="A171">
        <v>39553077894</v>
      </c>
      <c r="B171" t="s">
        <v>267</v>
      </c>
      <c r="C171">
        <v>89894475408</v>
      </c>
      <c r="D171" t="s">
        <v>278</v>
      </c>
      <c r="E171" s="3">
        <v>75000</v>
      </c>
      <c r="F171">
        <v>6.5</v>
      </c>
      <c r="G171" s="3">
        <v>83843</v>
      </c>
      <c r="H171" s="3">
        <v>83843</v>
      </c>
      <c r="I171" s="15">
        <f t="shared" si="4"/>
        <v>0</v>
      </c>
      <c r="J171" s="15">
        <f t="shared" si="5"/>
        <v>0</v>
      </c>
      <c r="K171">
        <v>0</v>
      </c>
      <c r="L171" s="4">
        <v>44048</v>
      </c>
      <c r="M171">
        <v>1</v>
      </c>
      <c r="N171">
        <v>1</v>
      </c>
      <c r="O171">
        <v>0</v>
      </c>
      <c r="P171">
        <v>0</v>
      </c>
      <c r="Q171">
        <v>0</v>
      </c>
      <c r="R171">
        <v>0</v>
      </c>
      <c r="S171" t="s">
        <v>73</v>
      </c>
      <c r="T171">
        <v>0</v>
      </c>
      <c r="U171" s="3">
        <v>86562</v>
      </c>
      <c r="V171" t="s">
        <v>74</v>
      </c>
      <c r="W171">
        <v>0</v>
      </c>
      <c r="X171">
        <v>0</v>
      </c>
      <c r="Y171" t="s">
        <v>75</v>
      </c>
      <c r="AA171">
        <v>9</v>
      </c>
      <c r="AB171" t="s">
        <v>75</v>
      </c>
      <c r="AC171" t="s">
        <v>74</v>
      </c>
      <c r="AD171" t="s">
        <v>75</v>
      </c>
      <c r="AE171">
        <v>0</v>
      </c>
      <c r="AF171" t="s">
        <v>74</v>
      </c>
      <c r="AJ171" s="9" t="s">
        <v>76</v>
      </c>
    </row>
    <row r="172" spans="1:36" x14ac:dyDescent="0.6">
      <c r="A172">
        <v>39589858709</v>
      </c>
      <c r="B172" t="s">
        <v>267</v>
      </c>
      <c r="C172">
        <v>85086868124</v>
      </c>
      <c r="D172" t="s">
        <v>279</v>
      </c>
      <c r="E172" s="3">
        <v>100000</v>
      </c>
      <c r="F172">
        <v>7.75</v>
      </c>
      <c r="G172" s="3">
        <v>110162</v>
      </c>
      <c r="H172" s="3">
        <v>77162</v>
      </c>
      <c r="I172" s="15">
        <f t="shared" si="4"/>
        <v>0</v>
      </c>
      <c r="J172" s="15">
        <f t="shared" si="5"/>
        <v>0</v>
      </c>
      <c r="K172">
        <v>0</v>
      </c>
      <c r="L172" s="4">
        <v>44063</v>
      </c>
      <c r="M172">
        <v>1</v>
      </c>
      <c r="N172">
        <v>1</v>
      </c>
      <c r="O172">
        <v>0</v>
      </c>
      <c r="P172">
        <v>0</v>
      </c>
      <c r="Q172">
        <v>0</v>
      </c>
      <c r="R172">
        <v>0</v>
      </c>
      <c r="S172" t="s">
        <v>73</v>
      </c>
      <c r="T172">
        <v>0</v>
      </c>
      <c r="U172" s="3">
        <v>122847</v>
      </c>
      <c r="V172" t="s">
        <v>74</v>
      </c>
      <c r="W172">
        <v>0</v>
      </c>
      <c r="X172">
        <v>0</v>
      </c>
      <c r="Y172" t="s">
        <v>75</v>
      </c>
      <c r="AA172">
        <v>9</v>
      </c>
      <c r="AB172" t="s">
        <v>75</v>
      </c>
      <c r="AC172" t="s">
        <v>74</v>
      </c>
      <c r="AD172" t="s">
        <v>75</v>
      </c>
      <c r="AE172">
        <v>0</v>
      </c>
      <c r="AF172" t="s">
        <v>74</v>
      </c>
      <c r="AJ172" s="9" t="s">
        <v>76</v>
      </c>
    </row>
    <row r="173" spans="1:36" x14ac:dyDescent="0.6">
      <c r="A173">
        <v>39853023291</v>
      </c>
      <c r="B173" t="s">
        <v>267</v>
      </c>
      <c r="C173">
        <v>89664521132</v>
      </c>
      <c r="D173" t="s">
        <v>280</v>
      </c>
      <c r="E173" s="3">
        <v>114000</v>
      </c>
      <c r="F173">
        <v>6</v>
      </c>
      <c r="G173" s="3">
        <v>123268</v>
      </c>
      <c r="H173" s="3">
        <v>113468</v>
      </c>
      <c r="I173" s="15">
        <f t="shared" si="4"/>
        <v>0</v>
      </c>
      <c r="J173" s="15">
        <f t="shared" si="5"/>
        <v>0</v>
      </c>
      <c r="K173">
        <v>0</v>
      </c>
      <c r="L173" s="4">
        <v>44172</v>
      </c>
      <c r="M173">
        <v>1</v>
      </c>
      <c r="N173">
        <v>1</v>
      </c>
      <c r="O173">
        <v>0</v>
      </c>
      <c r="P173">
        <v>0</v>
      </c>
      <c r="Q173">
        <v>0</v>
      </c>
      <c r="R173">
        <v>0</v>
      </c>
      <c r="S173" t="s">
        <v>73</v>
      </c>
      <c r="T173">
        <v>0</v>
      </c>
      <c r="U173" s="3">
        <v>136789</v>
      </c>
      <c r="V173" t="s">
        <v>74</v>
      </c>
      <c r="W173">
        <v>0</v>
      </c>
      <c r="X173">
        <v>0</v>
      </c>
      <c r="Y173" t="s">
        <v>75</v>
      </c>
      <c r="AA173">
        <v>9</v>
      </c>
      <c r="AB173" t="s">
        <v>75</v>
      </c>
      <c r="AC173" t="s">
        <v>74</v>
      </c>
      <c r="AD173" t="s">
        <v>75</v>
      </c>
      <c r="AE173">
        <v>0</v>
      </c>
      <c r="AF173" t="s">
        <v>74</v>
      </c>
      <c r="AJ173" s="9" t="s">
        <v>76</v>
      </c>
    </row>
    <row r="174" spans="1:36" x14ac:dyDescent="0.6">
      <c r="A174">
        <v>39986376315</v>
      </c>
      <c r="B174" t="s">
        <v>267</v>
      </c>
      <c r="C174">
        <v>85095188625</v>
      </c>
      <c r="D174" t="s">
        <v>281</v>
      </c>
      <c r="E174" s="3">
        <v>87000</v>
      </c>
      <c r="F174">
        <v>7.7</v>
      </c>
      <c r="G174" s="3">
        <v>94895</v>
      </c>
      <c r="H174" s="3">
        <v>89895</v>
      </c>
      <c r="I174" s="15">
        <f t="shared" si="4"/>
        <v>0</v>
      </c>
      <c r="J174" s="15">
        <f t="shared" si="5"/>
        <v>0</v>
      </c>
      <c r="K174">
        <v>0</v>
      </c>
      <c r="L174" s="4">
        <v>44231</v>
      </c>
      <c r="M174">
        <v>1</v>
      </c>
      <c r="N174">
        <v>1</v>
      </c>
      <c r="O174">
        <v>0</v>
      </c>
      <c r="P174">
        <v>0</v>
      </c>
      <c r="Q174">
        <v>0</v>
      </c>
      <c r="R174">
        <v>0</v>
      </c>
      <c r="S174" t="s">
        <v>73</v>
      </c>
      <c r="T174">
        <v>0</v>
      </c>
      <c r="U174" s="3">
        <v>107042</v>
      </c>
      <c r="V174" t="s">
        <v>74</v>
      </c>
      <c r="W174">
        <v>0</v>
      </c>
      <c r="X174">
        <v>0</v>
      </c>
      <c r="AB174" t="s">
        <v>75</v>
      </c>
      <c r="AC174" t="s">
        <v>74</v>
      </c>
      <c r="AD174" t="s">
        <v>75</v>
      </c>
      <c r="AE174">
        <v>0</v>
      </c>
      <c r="AF174" t="s">
        <v>74</v>
      </c>
      <c r="AJ174" s="9" t="s">
        <v>76</v>
      </c>
    </row>
    <row r="175" spans="1:36" x14ac:dyDescent="0.6">
      <c r="A175">
        <v>40031566969</v>
      </c>
      <c r="B175" t="s">
        <v>267</v>
      </c>
      <c r="C175">
        <v>80083988767</v>
      </c>
      <c r="D175" t="s">
        <v>282</v>
      </c>
      <c r="E175" s="3">
        <v>500000</v>
      </c>
      <c r="F175">
        <v>6.6</v>
      </c>
      <c r="G175" s="3">
        <v>534118</v>
      </c>
      <c r="H175" s="3">
        <v>379118</v>
      </c>
      <c r="I175" s="15">
        <f t="shared" si="4"/>
        <v>0</v>
      </c>
      <c r="J175" s="15">
        <f t="shared" si="5"/>
        <v>0</v>
      </c>
      <c r="K175">
        <v>0</v>
      </c>
      <c r="L175" s="4">
        <v>44251</v>
      </c>
      <c r="M175">
        <v>1</v>
      </c>
      <c r="N175">
        <v>1</v>
      </c>
      <c r="O175">
        <v>0</v>
      </c>
      <c r="P175">
        <v>0</v>
      </c>
      <c r="Q175">
        <v>0</v>
      </c>
      <c r="R175">
        <v>0</v>
      </c>
      <c r="S175" t="s">
        <v>73</v>
      </c>
      <c r="T175">
        <v>0</v>
      </c>
      <c r="U175" s="3">
        <v>621885</v>
      </c>
      <c r="V175" t="s">
        <v>74</v>
      </c>
      <c r="W175">
        <v>0</v>
      </c>
      <c r="X175">
        <v>0</v>
      </c>
      <c r="AB175" t="s">
        <v>75</v>
      </c>
      <c r="AC175" t="s">
        <v>74</v>
      </c>
      <c r="AD175" t="s">
        <v>75</v>
      </c>
      <c r="AE175">
        <v>0</v>
      </c>
      <c r="AF175" t="s">
        <v>74</v>
      </c>
      <c r="AJ175" s="9" t="s">
        <v>76</v>
      </c>
    </row>
    <row r="176" spans="1:36" x14ac:dyDescent="0.6">
      <c r="A176">
        <v>40049770588</v>
      </c>
      <c r="B176" t="s">
        <v>267</v>
      </c>
      <c r="C176">
        <v>88241757369</v>
      </c>
      <c r="D176" t="s">
        <v>284</v>
      </c>
      <c r="E176" s="3">
        <v>300000</v>
      </c>
      <c r="F176">
        <v>6</v>
      </c>
      <c r="G176" s="3">
        <v>319506</v>
      </c>
      <c r="H176" s="3">
        <v>309506</v>
      </c>
      <c r="I176" s="15">
        <f t="shared" si="4"/>
        <v>0</v>
      </c>
      <c r="J176" s="15">
        <f t="shared" si="5"/>
        <v>0</v>
      </c>
      <c r="K176">
        <v>0</v>
      </c>
      <c r="L176" s="4">
        <v>44258</v>
      </c>
      <c r="M176">
        <v>1</v>
      </c>
      <c r="N176">
        <v>1</v>
      </c>
      <c r="O176">
        <v>0</v>
      </c>
      <c r="P176">
        <v>0</v>
      </c>
      <c r="Q176">
        <v>0</v>
      </c>
      <c r="R176">
        <v>0</v>
      </c>
      <c r="S176" t="s">
        <v>73</v>
      </c>
      <c r="T176">
        <v>0</v>
      </c>
      <c r="U176" s="3">
        <v>353052</v>
      </c>
      <c r="V176" t="s">
        <v>74</v>
      </c>
      <c r="W176">
        <v>0</v>
      </c>
      <c r="X176">
        <v>0</v>
      </c>
      <c r="Y176" t="s">
        <v>75</v>
      </c>
      <c r="AA176">
        <v>9</v>
      </c>
      <c r="AB176" t="s">
        <v>75</v>
      </c>
      <c r="AC176" t="s">
        <v>74</v>
      </c>
      <c r="AD176" t="s">
        <v>75</v>
      </c>
      <c r="AE176">
        <v>0</v>
      </c>
      <c r="AF176" t="s">
        <v>74</v>
      </c>
      <c r="AJ176" s="9" t="s">
        <v>76</v>
      </c>
    </row>
    <row r="177" spans="1:36" x14ac:dyDescent="0.6">
      <c r="A177">
        <v>40071139667</v>
      </c>
      <c r="B177" t="s">
        <v>267</v>
      </c>
      <c r="C177">
        <v>88036150756</v>
      </c>
      <c r="D177" t="s">
        <v>285</v>
      </c>
      <c r="E177" s="3">
        <v>25000</v>
      </c>
      <c r="F177">
        <v>6.1</v>
      </c>
      <c r="G177" s="3">
        <v>26140</v>
      </c>
      <c r="H177" s="3">
        <v>6140</v>
      </c>
      <c r="I177" s="15">
        <f t="shared" si="4"/>
        <v>0</v>
      </c>
      <c r="J177" s="15">
        <f t="shared" si="5"/>
        <v>0</v>
      </c>
      <c r="K177">
        <v>0</v>
      </c>
      <c r="L177" s="4">
        <v>44267</v>
      </c>
      <c r="M177">
        <v>1</v>
      </c>
      <c r="N177">
        <v>1</v>
      </c>
      <c r="O177">
        <v>0</v>
      </c>
      <c r="P177">
        <v>0</v>
      </c>
      <c r="Q177">
        <v>0</v>
      </c>
      <c r="R177">
        <v>0</v>
      </c>
      <c r="S177" t="s">
        <v>73</v>
      </c>
      <c r="T177">
        <v>0</v>
      </c>
      <c r="U177" s="3">
        <v>30797</v>
      </c>
      <c r="V177" t="s">
        <v>74</v>
      </c>
      <c r="W177">
        <v>0</v>
      </c>
      <c r="X177">
        <v>0</v>
      </c>
      <c r="Y177" t="s">
        <v>75</v>
      </c>
      <c r="AA177">
        <v>9</v>
      </c>
      <c r="AB177" t="s">
        <v>75</v>
      </c>
      <c r="AC177" t="s">
        <v>74</v>
      </c>
      <c r="AD177" t="s">
        <v>75</v>
      </c>
      <c r="AE177">
        <v>0</v>
      </c>
      <c r="AF177" t="s">
        <v>74</v>
      </c>
      <c r="AJ177" s="9" t="s">
        <v>76</v>
      </c>
    </row>
    <row r="178" spans="1:36" x14ac:dyDescent="0.6">
      <c r="A178">
        <v>40122566413</v>
      </c>
      <c r="B178" t="s">
        <v>267</v>
      </c>
      <c r="C178">
        <v>88249349908</v>
      </c>
      <c r="D178" t="s">
        <v>286</v>
      </c>
      <c r="E178" s="3">
        <v>400000</v>
      </c>
      <c r="F178">
        <v>6.5</v>
      </c>
      <c r="G178" s="3">
        <v>420425</v>
      </c>
      <c r="H178" s="3">
        <v>20425</v>
      </c>
      <c r="I178" s="15">
        <f t="shared" si="4"/>
        <v>0</v>
      </c>
      <c r="J178" s="15">
        <f t="shared" si="5"/>
        <v>0</v>
      </c>
      <c r="K178">
        <v>0</v>
      </c>
      <c r="L178" s="4">
        <v>44294</v>
      </c>
      <c r="M178">
        <v>1</v>
      </c>
      <c r="N178">
        <v>1</v>
      </c>
      <c r="O178">
        <v>0</v>
      </c>
      <c r="P178">
        <v>0</v>
      </c>
      <c r="Q178">
        <v>0</v>
      </c>
      <c r="R178">
        <v>0</v>
      </c>
      <c r="S178" t="s">
        <v>73</v>
      </c>
      <c r="T178">
        <v>0</v>
      </c>
      <c r="U178" s="3">
        <v>478767</v>
      </c>
      <c r="V178" t="s">
        <v>74</v>
      </c>
      <c r="W178">
        <v>0</v>
      </c>
      <c r="X178">
        <v>0</v>
      </c>
      <c r="Y178" t="s">
        <v>75</v>
      </c>
      <c r="AA178">
        <v>9</v>
      </c>
      <c r="AB178" t="s">
        <v>75</v>
      </c>
      <c r="AC178" t="s">
        <v>74</v>
      </c>
      <c r="AD178" t="s">
        <v>75</v>
      </c>
      <c r="AE178">
        <v>0</v>
      </c>
      <c r="AF178" t="s">
        <v>74</v>
      </c>
      <c r="AJ178" s="9" t="s">
        <v>76</v>
      </c>
    </row>
    <row r="179" spans="1:36" x14ac:dyDescent="0.6">
      <c r="A179">
        <v>40304491723</v>
      </c>
      <c r="B179" t="s">
        <v>267</v>
      </c>
      <c r="C179">
        <v>80084049420</v>
      </c>
      <c r="D179" t="s">
        <v>287</v>
      </c>
      <c r="E179" s="3">
        <v>430000</v>
      </c>
      <c r="F179">
        <v>6.1</v>
      </c>
      <c r="G179" s="3">
        <v>448424</v>
      </c>
      <c r="H179" s="3">
        <v>448424</v>
      </c>
      <c r="I179" s="15">
        <f t="shared" si="4"/>
        <v>0</v>
      </c>
      <c r="J179" s="15">
        <f t="shared" si="5"/>
        <v>0</v>
      </c>
      <c r="K179">
        <v>0</v>
      </c>
      <c r="L179" s="4">
        <v>44397</v>
      </c>
      <c r="M179">
        <v>1</v>
      </c>
      <c r="N179">
        <v>1</v>
      </c>
      <c r="O179">
        <v>0</v>
      </c>
      <c r="P179">
        <v>0</v>
      </c>
      <c r="Q179">
        <v>0</v>
      </c>
      <c r="R179">
        <v>0</v>
      </c>
      <c r="S179" t="s">
        <v>73</v>
      </c>
      <c r="T179">
        <v>0</v>
      </c>
      <c r="U179" s="3">
        <v>506128</v>
      </c>
      <c r="V179" t="s">
        <v>74</v>
      </c>
      <c r="W179">
        <v>0</v>
      </c>
      <c r="X179">
        <v>0</v>
      </c>
      <c r="Y179" t="s">
        <v>75</v>
      </c>
      <c r="AA179">
        <v>9</v>
      </c>
      <c r="AB179" t="s">
        <v>75</v>
      </c>
      <c r="AC179" t="s">
        <v>74</v>
      </c>
      <c r="AD179" t="s">
        <v>75</v>
      </c>
      <c r="AE179">
        <v>0</v>
      </c>
      <c r="AF179" t="s">
        <v>74</v>
      </c>
      <c r="AJ179" s="9" t="s">
        <v>76</v>
      </c>
    </row>
    <row r="180" spans="1:36" x14ac:dyDescent="0.6">
      <c r="A180">
        <v>40749312761</v>
      </c>
      <c r="B180" t="s">
        <v>267</v>
      </c>
      <c r="C180">
        <v>85086868124</v>
      </c>
      <c r="D180" t="s">
        <v>279</v>
      </c>
      <c r="E180" s="3">
        <v>418000</v>
      </c>
      <c r="F180">
        <v>6.4</v>
      </c>
      <c r="G180" s="3">
        <v>396818</v>
      </c>
      <c r="H180" s="3">
        <v>409613</v>
      </c>
      <c r="I180" s="15">
        <f t="shared" si="4"/>
        <v>12795</v>
      </c>
      <c r="J180" s="15">
        <f t="shared" si="5"/>
        <v>1</v>
      </c>
      <c r="K180" s="3">
        <v>12795</v>
      </c>
      <c r="L180" s="4">
        <v>44592</v>
      </c>
      <c r="M180">
        <v>2</v>
      </c>
      <c r="N180">
        <v>1</v>
      </c>
      <c r="O180">
        <v>1</v>
      </c>
      <c r="P180">
        <v>0</v>
      </c>
      <c r="Q180">
        <v>0</v>
      </c>
      <c r="R180">
        <v>0</v>
      </c>
      <c r="S180" t="s">
        <v>73</v>
      </c>
      <c r="T180">
        <v>0</v>
      </c>
      <c r="U180" s="3">
        <v>12795</v>
      </c>
      <c r="V180" s="4">
        <v>44651</v>
      </c>
      <c r="W180">
        <v>0</v>
      </c>
      <c r="X180">
        <v>0</v>
      </c>
      <c r="Y180" t="s">
        <v>75</v>
      </c>
      <c r="AA180">
        <v>9</v>
      </c>
      <c r="AB180" t="s">
        <v>75</v>
      </c>
      <c r="AC180" t="s">
        <v>74</v>
      </c>
      <c r="AD180" t="s">
        <v>75</v>
      </c>
      <c r="AE180">
        <v>0</v>
      </c>
      <c r="AF180" t="s">
        <v>74</v>
      </c>
      <c r="AJ180" s="9" t="s">
        <v>76</v>
      </c>
    </row>
    <row r="181" spans="1:36" x14ac:dyDescent="0.6">
      <c r="A181">
        <v>40810798180</v>
      </c>
      <c r="B181" t="s">
        <v>267</v>
      </c>
      <c r="C181">
        <v>80083942788</v>
      </c>
      <c r="D181" t="s">
        <v>288</v>
      </c>
      <c r="E181" s="3">
        <v>2646000</v>
      </c>
      <c r="F181">
        <v>7.5</v>
      </c>
      <c r="G181" s="3">
        <v>2663402</v>
      </c>
      <c r="H181" s="3">
        <v>2663402</v>
      </c>
      <c r="I181" s="15">
        <f t="shared" si="4"/>
        <v>0</v>
      </c>
      <c r="J181" s="15">
        <f t="shared" si="5"/>
        <v>0</v>
      </c>
      <c r="K181">
        <v>0</v>
      </c>
      <c r="L181" s="4">
        <v>44620</v>
      </c>
      <c r="M181">
        <v>1</v>
      </c>
      <c r="N181">
        <v>1</v>
      </c>
      <c r="O181">
        <v>0</v>
      </c>
      <c r="P181">
        <v>0</v>
      </c>
      <c r="Q181">
        <v>0</v>
      </c>
      <c r="R181">
        <v>0</v>
      </c>
      <c r="S181" t="s">
        <v>73</v>
      </c>
      <c r="T181">
        <v>0</v>
      </c>
      <c r="U181" s="3">
        <v>3240263</v>
      </c>
      <c r="V181" t="s">
        <v>74</v>
      </c>
      <c r="W181">
        <v>0</v>
      </c>
      <c r="X181">
        <v>0</v>
      </c>
      <c r="Y181" t="s">
        <v>75</v>
      </c>
      <c r="AA181">
        <v>9</v>
      </c>
      <c r="AB181" t="s">
        <v>75</v>
      </c>
      <c r="AC181" t="s">
        <v>74</v>
      </c>
      <c r="AD181" t="s">
        <v>75</v>
      </c>
      <c r="AE181">
        <v>0</v>
      </c>
      <c r="AF181" t="s">
        <v>74</v>
      </c>
      <c r="AJ181" s="9" t="s">
        <v>76</v>
      </c>
    </row>
    <row r="182" spans="1:36" x14ac:dyDescent="0.6">
      <c r="A182">
        <v>39669567947</v>
      </c>
      <c r="B182" t="s">
        <v>112</v>
      </c>
      <c r="C182">
        <v>86613403381</v>
      </c>
      <c r="D182" t="s">
        <v>93</v>
      </c>
      <c r="E182" s="3">
        <v>72000</v>
      </c>
      <c r="F182">
        <v>5.5</v>
      </c>
      <c r="G182" s="3">
        <v>58797</v>
      </c>
      <c r="H182" s="3">
        <v>58650</v>
      </c>
      <c r="I182" s="15">
        <f t="shared" si="4"/>
        <v>0</v>
      </c>
      <c r="J182" s="15">
        <f t="shared" si="5"/>
        <v>0</v>
      </c>
      <c r="K182">
        <v>0</v>
      </c>
      <c r="L182" s="4">
        <v>44093</v>
      </c>
      <c r="M182">
        <v>18</v>
      </c>
      <c r="N182">
        <v>18</v>
      </c>
      <c r="O182">
        <v>0</v>
      </c>
      <c r="P182">
        <v>0</v>
      </c>
      <c r="Q182">
        <v>0</v>
      </c>
      <c r="R182">
        <v>0</v>
      </c>
      <c r="S182" t="s">
        <v>73</v>
      </c>
      <c r="T182">
        <v>0</v>
      </c>
      <c r="U182" s="3">
        <v>1029</v>
      </c>
      <c r="V182" t="s">
        <v>74</v>
      </c>
      <c r="W182">
        <v>0</v>
      </c>
      <c r="X182">
        <v>0</v>
      </c>
      <c r="Y182" t="s">
        <v>75</v>
      </c>
      <c r="AA182">
        <v>9</v>
      </c>
      <c r="AB182" t="s">
        <v>75</v>
      </c>
      <c r="AC182" t="s">
        <v>74</v>
      </c>
      <c r="AD182" t="s">
        <v>75</v>
      </c>
      <c r="AE182">
        <v>0</v>
      </c>
      <c r="AF182" t="s">
        <v>74</v>
      </c>
      <c r="AJ182" s="9" t="s">
        <v>76</v>
      </c>
    </row>
    <row r="183" spans="1:36" x14ac:dyDescent="0.6">
      <c r="A183">
        <v>10107199294</v>
      </c>
      <c r="B183" t="s">
        <v>289</v>
      </c>
      <c r="C183">
        <v>80083927770</v>
      </c>
      <c r="D183" t="s">
        <v>290</v>
      </c>
      <c r="E183" s="3">
        <v>600000</v>
      </c>
      <c r="F183">
        <v>6.8</v>
      </c>
      <c r="G183" s="3">
        <v>256586.15</v>
      </c>
      <c r="H183" s="3">
        <v>226138.19</v>
      </c>
      <c r="I183" s="15">
        <f t="shared" si="4"/>
        <v>0</v>
      </c>
      <c r="J183" s="15">
        <f t="shared" si="5"/>
        <v>0</v>
      </c>
      <c r="K183">
        <v>0</v>
      </c>
      <c r="L183" s="4">
        <v>37832</v>
      </c>
      <c r="M183">
        <v>19</v>
      </c>
      <c r="N183">
        <v>19</v>
      </c>
      <c r="O183">
        <v>0</v>
      </c>
      <c r="P183">
        <v>0</v>
      </c>
      <c r="Q183">
        <v>0</v>
      </c>
      <c r="R183">
        <v>0</v>
      </c>
      <c r="S183" t="s">
        <v>73</v>
      </c>
      <c r="T183">
        <v>15355</v>
      </c>
      <c r="U183" s="3">
        <v>5626</v>
      </c>
      <c r="V183" t="s">
        <v>74</v>
      </c>
      <c r="W183">
        <v>0</v>
      </c>
      <c r="X183">
        <v>0</v>
      </c>
      <c r="Y183" t="s">
        <v>75</v>
      </c>
      <c r="AA183">
        <v>9</v>
      </c>
      <c r="AB183" t="s">
        <v>75</v>
      </c>
      <c r="AC183" t="s">
        <v>74</v>
      </c>
      <c r="AD183" t="s">
        <v>75</v>
      </c>
      <c r="AE183">
        <v>0</v>
      </c>
      <c r="AF183" t="s">
        <v>74</v>
      </c>
      <c r="AG183" t="s">
        <v>76</v>
      </c>
      <c r="AH183" s="4">
        <v>43948</v>
      </c>
      <c r="AI183">
        <v>0</v>
      </c>
      <c r="AJ183" s="9" t="s">
        <v>76</v>
      </c>
    </row>
    <row r="184" spans="1:36" x14ac:dyDescent="0.6">
      <c r="A184">
        <v>34328078565</v>
      </c>
      <c r="B184" t="s">
        <v>289</v>
      </c>
      <c r="C184">
        <v>85180606056</v>
      </c>
      <c r="D184" t="s">
        <v>291</v>
      </c>
      <c r="E184" s="3">
        <v>5000000</v>
      </c>
      <c r="F184">
        <v>7</v>
      </c>
      <c r="G184" s="3">
        <v>4482223</v>
      </c>
      <c r="H184" s="3">
        <v>1271643.99</v>
      </c>
      <c r="I184" s="15">
        <f t="shared" si="4"/>
        <v>0</v>
      </c>
      <c r="J184" s="15">
        <f t="shared" si="5"/>
        <v>0</v>
      </c>
      <c r="K184">
        <v>0</v>
      </c>
      <c r="L184" s="4">
        <v>41933</v>
      </c>
      <c r="M184">
        <v>19</v>
      </c>
      <c r="N184">
        <v>19</v>
      </c>
      <c r="O184">
        <v>0</v>
      </c>
      <c r="P184">
        <v>0</v>
      </c>
      <c r="Q184">
        <v>0</v>
      </c>
      <c r="R184">
        <v>0</v>
      </c>
      <c r="S184" t="s">
        <v>73</v>
      </c>
      <c r="T184">
        <v>15355</v>
      </c>
      <c r="U184" s="3">
        <v>39170</v>
      </c>
      <c r="V184" t="s">
        <v>74</v>
      </c>
      <c r="W184">
        <v>0</v>
      </c>
      <c r="X184">
        <v>0</v>
      </c>
      <c r="Y184" t="s">
        <v>75</v>
      </c>
      <c r="AA184">
        <v>9</v>
      </c>
      <c r="AB184" t="s">
        <v>75</v>
      </c>
      <c r="AC184" t="s">
        <v>74</v>
      </c>
      <c r="AD184" t="s">
        <v>75</v>
      </c>
      <c r="AE184">
        <v>0</v>
      </c>
      <c r="AF184" t="s">
        <v>74</v>
      </c>
      <c r="AJ184" s="9" t="s">
        <v>76</v>
      </c>
    </row>
    <row r="185" spans="1:36" x14ac:dyDescent="0.6">
      <c r="A185">
        <v>38824806922</v>
      </c>
      <c r="B185" t="s">
        <v>289</v>
      </c>
      <c r="C185">
        <v>85094475075</v>
      </c>
      <c r="D185" t="s">
        <v>292</v>
      </c>
      <c r="E185" s="3">
        <v>2700000</v>
      </c>
      <c r="F185">
        <v>6.8</v>
      </c>
      <c r="G185" s="3">
        <v>2498916</v>
      </c>
      <c r="H185" s="3">
        <v>2022854.1</v>
      </c>
      <c r="I185" s="15">
        <f t="shared" si="4"/>
        <v>0</v>
      </c>
      <c r="J185" s="15">
        <f t="shared" si="5"/>
        <v>0</v>
      </c>
      <c r="K185">
        <v>0</v>
      </c>
      <c r="L185" s="4">
        <v>43743</v>
      </c>
      <c r="M185">
        <v>19</v>
      </c>
      <c r="N185">
        <v>19</v>
      </c>
      <c r="O185">
        <v>0</v>
      </c>
      <c r="P185">
        <v>0</v>
      </c>
      <c r="Q185">
        <v>0</v>
      </c>
      <c r="R185">
        <v>0</v>
      </c>
      <c r="S185" t="s">
        <v>73</v>
      </c>
      <c r="T185">
        <v>15355</v>
      </c>
      <c r="U185" s="3">
        <v>26190</v>
      </c>
      <c r="V185" t="s">
        <v>74</v>
      </c>
      <c r="W185">
        <v>0</v>
      </c>
      <c r="X185">
        <v>0</v>
      </c>
      <c r="AB185" t="s">
        <v>75</v>
      </c>
      <c r="AC185" t="s">
        <v>74</v>
      </c>
      <c r="AD185" t="s">
        <v>75</v>
      </c>
      <c r="AE185">
        <v>0</v>
      </c>
      <c r="AF185" t="s">
        <v>74</v>
      </c>
      <c r="AG185" t="s">
        <v>76</v>
      </c>
      <c r="AH185" s="4">
        <v>43900</v>
      </c>
      <c r="AI185">
        <v>999</v>
      </c>
      <c r="AJ185" s="9" t="s">
        <v>76</v>
      </c>
    </row>
    <row r="186" spans="1:36" x14ac:dyDescent="0.6">
      <c r="A186">
        <v>38825646762</v>
      </c>
      <c r="B186" t="s">
        <v>289</v>
      </c>
      <c r="C186">
        <v>86310702260</v>
      </c>
      <c r="D186" t="s">
        <v>293</v>
      </c>
      <c r="E186" s="3">
        <v>2930000</v>
      </c>
      <c r="F186">
        <v>6.8</v>
      </c>
      <c r="G186" s="3">
        <v>2903093</v>
      </c>
      <c r="H186" s="3">
        <v>2757953.98</v>
      </c>
      <c r="I186" s="15">
        <f t="shared" si="4"/>
        <v>0</v>
      </c>
      <c r="J186" s="15">
        <f t="shared" si="5"/>
        <v>0</v>
      </c>
      <c r="K186">
        <v>0</v>
      </c>
      <c r="L186" s="4">
        <v>43745</v>
      </c>
      <c r="M186">
        <v>19</v>
      </c>
      <c r="N186">
        <v>19</v>
      </c>
      <c r="O186">
        <v>0</v>
      </c>
      <c r="P186">
        <v>0</v>
      </c>
      <c r="Q186">
        <v>0</v>
      </c>
      <c r="R186">
        <v>0</v>
      </c>
      <c r="S186" t="s">
        <v>73</v>
      </c>
      <c r="T186">
        <v>15355</v>
      </c>
      <c r="U186" s="3">
        <v>23028</v>
      </c>
      <c r="V186" t="s">
        <v>74</v>
      </c>
      <c r="W186">
        <v>0</v>
      </c>
      <c r="X186">
        <v>0</v>
      </c>
      <c r="Y186" t="s">
        <v>75</v>
      </c>
      <c r="AA186">
        <v>9</v>
      </c>
      <c r="AB186" t="s">
        <v>75</v>
      </c>
      <c r="AC186" t="s">
        <v>74</v>
      </c>
      <c r="AD186" t="s">
        <v>75</v>
      </c>
      <c r="AE186">
        <v>0</v>
      </c>
      <c r="AF186" t="s">
        <v>74</v>
      </c>
      <c r="AG186" t="s">
        <v>76</v>
      </c>
      <c r="AH186" s="4">
        <v>43943</v>
      </c>
      <c r="AI186">
        <v>999</v>
      </c>
      <c r="AJ186" s="9" t="s">
        <v>76</v>
      </c>
    </row>
    <row r="187" spans="1:36" x14ac:dyDescent="0.6">
      <c r="A187">
        <v>38825697795</v>
      </c>
      <c r="B187" t="s">
        <v>289</v>
      </c>
      <c r="C187">
        <v>85008822294</v>
      </c>
      <c r="D187" t="s">
        <v>294</v>
      </c>
      <c r="E187" s="3">
        <v>2847000</v>
      </c>
      <c r="F187">
        <v>6.8</v>
      </c>
      <c r="G187" s="3">
        <v>2309621</v>
      </c>
      <c r="H187" s="3">
        <v>671082.18999999994</v>
      </c>
      <c r="I187" s="15">
        <f t="shared" si="4"/>
        <v>0</v>
      </c>
      <c r="J187" s="15">
        <f t="shared" si="5"/>
        <v>0</v>
      </c>
      <c r="K187">
        <v>0</v>
      </c>
      <c r="L187" s="4">
        <v>43745</v>
      </c>
      <c r="M187">
        <v>19</v>
      </c>
      <c r="N187">
        <v>19</v>
      </c>
      <c r="O187">
        <v>0</v>
      </c>
      <c r="P187">
        <v>0</v>
      </c>
      <c r="Q187">
        <v>0</v>
      </c>
      <c r="R187">
        <v>0</v>
      </c>
      <c r="S187" t="s">
        <v>73</v>
      </c>
      <c r="T187">
        <v>15355</v>
      </c>
      <c r="U187" s="3">
        <v>35033</v>
      </c>
      <c r="V187" t="s">
        <v>74</v>
      </c>
      <c r="W187">
        <v>0</v>
      </c>
      <c r="X187">
        <v>0</v>
      </c>
      <c r="Y187" t="s">
        <v>75</v>
      </c>
      <c r="AA187">
        <v>9</v>
      </c>
      <c r="AB187" t="s">
        <v>75</v>
      </c>
      <c r="AC187" t="s">
        <v>74</v>
      </c>
      <c r="AD187" t="s">
        <v>75</v>
      </c>
      <c r="AE187">
        <v>0</v>
      </c>
      <c r="AF187" t="s">
        <v>74</v>
      </c>
      <c r="AJ187" s="9" t="s">
        <v>76</v>
      </c>
    </row>
    <row r="188" spans="1:36" x14ac:dyDescent="0.6">
      <c r="A188">
        <v>38828407980</v>
      </c>
      <c r="B188" t="s">
        <v>289</v>
      </c>
      <c r="C188">
        <v>85175838451</v>
      </c>
      <c r="D188" t="s">
        <v>295</v>
      </c>
      <c r="E188" s="3">
        <v>3000000</v>
      </c>
      <c r="F188">
        <v>6.75</v>
      </c>
      <c r="G188" s="3">
        <v>2820809</v>
      </c>
      <c r="H188" s="3">
        <v>2591941.17</v>
      </c>
      <c r="I188" s="15">
        <f t="shared" si="4"/>
        <v>0</v>
      </c>
      <c r="J188" s="15">
        <f t="shared" si="5"/>
        <v>0</v>
      </c>
      <c r="K188">
        <v>0</v>
      </c>
      <c r="L188" s="4">
        <v>43745</v>
      </c>
      <c r="M188">
        <v>19</v>
      </c>
      <c r="N188">
        <v>19</v>
      </c>
      <c r="O188">
        <v>0</v>
      </c>
      <c r="P188">
        <v>0</v>
      </c>
      <c r="Q188">
        <v>0</v>
      </c>
      <c r="R188">
        <v>0</v>
      </c>
      <c r="S188" t="s">
        <v>73</v>
      </c>
      <c r="T188">
        <v>15355</v>
      </c>
      <c r="U188" s="3">
        <v>28927</v>
      </c>
      <c r="V188" t="s">
        <v>74</v>
      </c>
      <c r="W188">
        <v>0</v>
      </c>
      <c r="X188">
        <v>0</v>
      </c>
      <c r="Y188" t="s">
        <v>75</v>
      </c>
      <c r="AA188">
        <v>9</v>
      </c>
      <c r="AB188" t="s">
        <v>75</v>
      </c>
      <c r="AC188" t="s">
        <v>74</v>
      </c>
      <c r="AD188" t="s">
        <v>75</v>
      </c>
      <c r="AE188">
        <v>0</v>
      </c>
      <c r="AF188" t="s">
        <v>74</v>
      </c>
      <c r="AJ188" s="9" t="s">
        <v>76</v>
      </c>
    </row>
    <row r="189" spans="1:36" x14ac:dyDescent="0.6">
      <c r="A189">
        <v>38848206291</v>
      </c>
      <c r="B189" t="s">
        <v>289</v>
      </c>
      <c r="C189">
        <v>86253262378</v>
      </c>
      <c r="D189" t="s">
        <v>296</v>
      </c>
      <c r="E189" s="3">
        <v>2220000</v>
      </c>
      <c r="F189">
        <v>7</v>
      </c>
      <c r="G189" s="3">
        <v>2192631</v>
      </c>
      <c r="H189" s="3">
        <v>1785778.09</v>
      </c>
      <c r="I189" s="15">
        <f t="shared" si="4"/>
        <v>0</v>
      </c>
      <c r="J189" s="15">
        <f t="shared" si="5"/>
        <v>0</v>
      </c>
      <c r="K189">
        <v>0</v>
      </c>
      <c r="L189" s="4">
        <v>43754</v>
      </c>
      <c r="M189">
        <v>19</v>
      </c>
      <c r="N189">
        <v>19</v>
      </c>
      <c r="O189">
        <v>0</v>
      </c>
      <c r="P189">
        <v>0</v>
      </c>
      <c r="Q189">
        <v>0</v>
      </c>
      <c r="R189">
        <v>0</v>
      </c>
      <c r="S189" t="s">
        <v>73</v>
      </c>
      <c r="T189">
        <v>15355</v>
      </c>
      <c r="U189" s="3">
        <v>16913</v>
      </c>
      <c r="V189" t="s">
        <v>74</v>
      </c>
      <c r="W189">
        <v>0</v>
      </c>
      <c r="X189">
        <v>0</v>
      </c>
      <c r="Y189" t="s">
        <v>75</v>
      </c>
      <c r="AA189">
        <v>9</v>
      </c>
      <c r="AB189" t="s">
        <v>75</v>
      </c>
      <c r="AC189" t="s">
        <v>74</v>
      </c>
      <c r="AD189" t="s">
        <v>75</v>
      </c>
      <c r="AE189">
        <v>0</v>
      </c>
      <c r="AF189" t="s">
        <v>74</v>
      </c>
      <c r="AJ189" s="9" t="s">
        <v>76</v>
      </c>
    </row>
    <row r="190" spans="1:36" x14ac:dyDescent="0.6">
      <c r="A190">
        <v>38850223029</v>
      </c>
      <c r="B190" t="s">
        <v>289</v>
      </c>
      <c r="C190">
        <v>86264953588</v>
      </c>
      <c r="D190" t="s">
        <v>297</v>
      </c>
      <c r="E190" s="3">
        <v>3000000</v>
      </c>
      <c r="F190">
        <v>6.9</v>
      </c>
      <c r="G190" s="3">
        <v>2869258</v>
      </c>
      <c r="H190" s="3">
        <v>2685035.98</v>
      </c>
      <c r="I190" s="15">
        <f t="shared" si="4"/>
        <v>0</v>
      </c>
      <c r="J190" s="15">
        <f t="shared" si="5"/>
        <v>0</v>
      </c>
      <c r="K190">
        <v>0</v>
      </c>
      <c r="L190" s="4">
        <v>43755</v>
      </c>
      <c r="M190">
        <v>19</v>
      </c>
      <c r="N190">
        <v>19</v>
      </c>
      <c r="O190">
        <v>0</v>
      </c>
      <c r="P190">
        <v>0</v>
      </c>
      <c r="Q190">
        <v>0</v>
      </c>
      <c r="R190">
        <v>0</v>
      </c>
      <c r="S190" t="s">
        <v>73</v>
      </c>
      <c r="T190">
        <v>15355</v>
      </c>
      <c r="U190" s="3">
        <v>27487</v>
      </c>
      <c r="V190" t="s">
        <v>74</v>
      </c>
      <c r="W190">
        <v>0</v>
      </c>
      <c r="X190">
        <v>0</v>
      </c>
      <c r="Y190" t="s">
        <v>75</v>
      </c>
      <c r="AA190">
        <v>9</v>
      </c>
      <c r="AB190" t="s">
        <v>75</v>
      </c>
      <c r="AC190" t="s">
        <v>74</v>
      </c>
      <c r="AD190" t="s">
        <v>75</v>
      </c>
      <c r="AE190">
        <v>0</v>
      </c>
      <c r="AF190" t="s">
        <v>74</v>
      </c>
      <c r="AJ190" s="9" t="s">
        <v>76</v>
      </c>
    </row>
    <row r="191" spans="1:36" x14ac:dyDescent="0.6">
      <c r="A191">
        <v>38853197629</v>
      </c>
      <c r="B191" t="s">
        <v>289</v>
      </c>
      <c r="C191">
        <v>80381193987</v>
      </c>
      <c r="D191" t="s">
        <v>298</v>
      </c>
      <c r="E191" s="3">
        <v>1700000</v>
      </c>
      <c r="F191">
        <v>7.05</v>
      </c>
      <c r="G191" s="3">
        <v>1628280</v>
      </c>
      <c r="H191" s="3">
        <v>1532965.8</v>
      </c>
      <c r="I191" s="15">
        <f t="shared" si="4"/>
        <v>0</v>
      </c>
      <c r="J191" s="15">
        <f t="shared" si="5"/>
        <v>0</v>
      </c>
      <c r="K191">
        <v>0</v>
      </c>
      <c r="L191" s="4">
        <v>43756</v>
      </c>
      <c r="M191">
        <v>19</v>
      </c>
      <c r="N191">
        <v>19</v>
      </c>
      <c r="O191">
        <v>0</v>
      </c>
      <c r="P191">
        <v>0</v>
      </c>
      <c r="Q191">
        <v>0</v>
      </c>
      <c r="R191">
        <v>0</v>
      </c>
      <c r="S191" t="s">
        <v>73</v>
      </c>
      <c r="T191">
        <v>15355</v>
      </c>
      <c r="U191" s="3">
        <v>15836</v>
      </c>
      <c r="V191" t="s">
        <v>74</v>
      </c>
      <c r="W191">
        <v>0</v>
      </c>
      <c r="X191">
        <v>0</v>
      </c>
      <c r="Y191" t="s">
        <v>75</v>
      </c>
      <c r="AA191">
        <v>9</v>
      </c>
      <c r="AB191" t="s">
        <v>75</v>
      </c>
      <c r="AC191" t="s">
        <v>74</v>
      </c>
      <c r="AD191" t="s">
        <v>75</v>
      </c>
      <c r="AE191">
        <v>0</v>
      </c>
      <c r="AF191" t="s">
        <v>74</v>
      </c>
      <c r="AG191" t="s">
        <v>76</v>
      </c>
      <c r="AH191" s="4">
        <v>43948</v>
      </c>
      <c r="AI191">
        <v>999</v>
      </c>
      <c r="AJ191" s="9" t="s">
        <v>76</v>
      </c>
    </row>
    <row r="192" spans="1:36" x14ac:dyDescent="0.6">
      <c r="A192">
        <v>38853271515</v>
      </c>
      <c r="B192" t="s">
        <v>289</v>
      </c>
      <c r="C192">
        <v>85102836403</v>
      </c>
      <c r="D192" t="s">
        <v>299</v>
      </c>
      <c r="E192" s="3">
        <v>1770000</v>
      </c>
      <c r="F192">
        <v>6.95</v>
      </c>
      <c r="G192" s="3">
        <v>1746896</v>
      </c>
      <c r="H192" s="3">
        <v>1654691.74</v>
      </c>
      <c r="I192" s="15">
        <f t="shared" si="4"/>
        <v>0</v>
      </c>
      <c r="J192" s="15">
        <f t="shared" si="5"/>
        <v>0</v>
      </c>
      <c r="K192">
        <v>0</v>
      </c>
      <c r="L192" s="4">
        <v>43757</v>
      </c>
      <c r="M192">
        <v>19</v>
      </c>
      <c r="N192">
        <v>19</v>
      </c>
      <c r="O192">
        <v>0</v>
      </c>
      <c r="P192">
        <v>0</v>
      </c>
      <c r="Q192">
        <v>0</v>
      </c>
      <c r="R192">
        <v>0</v>
      </c>
      <c r="S192" t="s">
        <v>73</v>
      </c>
      <c r="T192">
        <v>15355</v>
      </c>
      <c r="U192" s="3">
        <v>14005</v>
      </c>
      <c r="V192" t="s">
        <v>74</v>
      </c>
      <c r="W192">
        <v>0</v>
      </c>
      <c r="X192">
        <v>0</v>
      </c>
      <c r="Y192" t="s">
        <v>75</v>
      </c>
      <c r="AA192">
        <v>9</v>
      </c>
      <c r="AB192" t="s">
        <v>75</v>
      </c>
      <c r="AC192" t="s">
        <v>74</v>
      </c>
      <c r="AD192" t="s">
        <v>75</v>
      </c>
      <c r="AE192">
        <v>0</v>
      </c>
      <c r="AF192" t="s">
        <v>74</v>
      </c>
      <c r="AJ192" s="9" t="s">
        <v>76</v>
      </c>
    </row>
    <row r="193" spans="1:36" x14ac:dyDescent="0.6">
      <c r="A193">
        <v>38853274640</v>
      </c>
      <c r="B193" t="s">
        <v>289</v>
      </c>
      <c r="C193">
        <v>80230040466</v>
      </c>
      <c r="D193" t="s">
        <v>300</v>
      </c>
      <c r="E193" s="3">
        <v>2341000</v>
      </c>
      <c r="F193">
        <v>6.9</v>
      </c>
      <c r="G193" s="3">
        <v>2265947</v>
      </c>
      <c r="H193" s="3">
        <v>2141920.0499999998</v>
      </c>
      <c r="I193" s="15">
        <f t="shared" si="4"/>
        <v>0</v>
      </c>
      <c r="J193" s="15">
        <f t="shared" si="5"/>
        <v>0</v>
      </c>
      <c r="K193">
        <v>0</v>
      </c>
      <c r="L193" s="4">
        <v>43756</v>
      </c>
      <c r="M193">
        <v>19</v>
      </c>
      <c r="N193">
        <v>19</v>
      </c>
      <c r="O193">
        <v>0</v>
      </c>
      <c r="P193">
        <v>0</v>
      </c>
      <c r="Q193">
        <v>0</v>
      </c>
      <c r="R193">
        <v>0</v>
      </c>
      <c r="S193" t="s">
        <v>73</v>
      </c>
      <c r="T193">
        <v>15355</v>
      </c>
      <c r="U193" s="3">
        <v>20021</v>
      </c>
      <c r="V193" t="s">
        <v>74</v>
      </c>
      <c r="W193">
        <v>0</v>
      </c>
      <c r="X193">
        <v>0</v>
      </c>
      <c r="Y193" t="s">
        <v>75</v>
      </c>
      <c r="AA193">
        <v>9</v>
      </c>
      <c r="AB193" t="s">
        <v>75</v>
      </c>
      <c r="AC193" t="s">
        <v>74</v>
      </c>
      <c r="AD193" t="s">
        <v>75</v>
      </c>
      <c r="AE193">
        <v>0</v>
      </c>
      <c r="AF193" t="s">
        <v>74</v>
      </c>
      <c r="AJ193" s="9" t="s">
        <v>76</v>
      </c>
    </row>
    <row r="194" spans="1:36" x14ac:dyDescent="0.6">
      <c r="A194">
        <v>38880075936</v>
      </c>
      <c r="B194" t="s">
        <v>289</v>
      </c>
      <c r="C194">
        <v>85774454906</v>
      </c>
      <c r="D194" t="s">
        <v>301</v>
      </c>
      <c r="E194" s="3">
        <v>1680000</v>
      </c>
      <c r="F194">
        <v>6.8</v>
      </c>
      <c r="G194" s="3">
        <v>1575861</v>
      </c>
      <c r="H194" s="3">
        <v>1471249.88</v>
      </c>
      <c r="I194" s="15">
        <f t="shared" si="4"/>
        <v>0</v>
      </c>
      <c r="J194" s="15">
        <f t="shared" si="5"/>
        <v>0</v>
      </c>
      <c r="K194">
        <v>0</v>
      </c>
      <c r="L194" s="4">
        <v>43768</v>
      </c>
      <c r="M194">
        <v>19</v>
      </c>
      <c r="N194">
        <v>19</v>
      </c>
      <c r="O194">
        <v>0</v>
      </c>
      <c r="P194">
        <v>0</v>
      </c>
      <c r="Q194">
        <v>0</v>
      </c>
      <c r="R194">
        <v>0</v>
      </c>
      <c r="S194" t="s">
        <v>73</v>
      </c>
      <c r="T194">
        <v>15355</v>
      </c>
      <c r="U194" s="3">
        <v>16296</v>
      </c>
      <c r="V194" t="s">
        <v>74</v>
      </c>
      <c r="W194">
        <v>0</v>
      </c>
      <c r="X194">
        <v>0</v>
      </c>
      <c r="Y194" t="s">
        <v>75</v>
      </c>
      <c r="AA194">
        <v>9</v>
      </c>
      <c r="AB194" t="s">
        <v>75</v>
      </c>
      <c r="AC194" t="s">
        <v>74</v>
      </c>
      <c r="AD194" t="s">
        <v>75</v>
      </c>
      <c r="AE194">
        <v>0</v>
      </c>
      <c r="AF194" t="s">
        <v>74</v>
      </c>
      <c r="AG194" t="s">
        <v>76</v>
      </c>
      <c r="AH194" s="4">
        <v>43937</v>
      </c>
      <c r="AI194">
        <v>999</v>
      </c>
      <c r="AJ194" s="9" t="s">
        <v>76</v>
      </c>
    </row>
    <row r="195" spans="1:36" x14ac:dyDescent="0.6">
      <c r="A195">
        <v>38885154510</v>
      </c>
      <c r="B195" t="s">
        <v>289</v>
      </c>
      <c r="C195">
        <v>80084072175</v>
      </c>
      <c r="D195" t="s">
        <v>302</v>
      </c>
      <c r="E195" s="3">
        <v>1720000</v>
      </c>
      <c r="F195">
        <v>6.8</v>
      </c>
      <c r="G195" s="3">
        <v>1629935</v>
      </c>
      <c r="H195" s="3">
        <v>1528223.56</v>
      </c>
      <c r="I195" s="15">
        <f t="shared" ref="I195:I258" si="6">IF((G195-H195)&gt;0,0,H195-G195)</f>
        <v>0</v>
      </c>
      <c r="J195" s="15">
        <f t="shared" ref="J195:J258" si="7">I195/U195</f>
        <v>0</v>
      </c>
      <c r="K195">
        <v>0</v>
      </c>
      <c r="L195" s="4">
        <v>43774</v>
      </c>
      <c r="M195">
        <v>19</v>
      </c>
      <c r="N195">
        <v>19</v>
      </c>
      <c r="O195">
        <v>0</v>
      </c>
      <c r="P195">
        <v>0</v>
      </c>
      <c r="Q195">
        <v>0</v>
      </c>
      <c r="R195">
        <v>0</v>
      </c>
      <c r="S195" t="s">
        <v>73</v>
      </c>
      <c r="T195">
        <v>15355</v>
      </c>
      <c r="U195" s="3">
        <v>16684</v>
      </c>
      <c r="V195" t="s">
        <v>74</v>
      </c>
      <c r="W195">
        <v>0</v>
      </c>
      <c r="X195">
        <v>0</v>
      </c>
      <c r="AB195" t="s">
        <v>75</v>
      </c>
      <c r="AC195" t="s">
        <v>74</v>
      </c>
      <c r="AD195" t="s">
        <v>75</v>
      </c>
      <c r="AE195">
        <v>0</v>
      </c>
      <c r="AF195" t="s">
        <v>74</v>
      </c>
      <c r="AG195" t="s">
        <v>76</v>
      </c>
      <c r="AH195" s="4">
        <v>43841</v>
      </c>
      <c r="AI195">
        <v>999</v>
      </c>
      <c r="AJ195" s="9" t="s">
        <v>76</v>
      </c>
    </row>
    <row r="196" spans="1:36" x14ac:dyDescent="0.6">
      <c r="A196">
        <v>38898947093</v>
      </c>
      <c r="B196" t="s">
        <v>289</v>
      </c>
      <c r="C196">
        <v>80710310351</v>
      </c>
      <c r="D196" t="s">
        <v>303</v>
      </c>
      <c r="E196" s="3">
        <v>774000</v>
      </c>
      <c r="F196">
        <v>6.85</v>
      </c>
      <c r="G196" s="3">
        <v>728451</v>
      </c>
      <c r="H196" s="3">
        <v>695545.59</v>
      </c>
      <c r="I196" s="15">
        <f t="shared" si="6"/>
        <v>0</v>
      </c>
      <c r="J196" s="15">
        <f t="shared" si="7"/>
        <v>0</v>
      </c>
      <c r="K196">
        <v>0</v>
      </c>
      <c r="L196" s="4">
        <v>43775</v>
      </c>
      <c r="M196">
        <v>19</v>
      </c>
      <c r="N196">
        <v>19</v>
      </c>
      <c r="O196">
        <v>0</v>
      </c>
      <c r="P196">
        <v>0</v>
      </c>
      <c r="Q196">
        <v>0</v>
      </c>
      <c r="R196">
        <v>0</v>
      </c>
      <c r="S196" t="s">
        <v>73</v>
      </c>
      <c r="T196">
        <v>15355</v>
      </c>
      <c r="U196" s="3">
        <v>7100</v>
      </c>
      <c r="V196" t="s">
        <v>74</v>
      </c>
      <c r="W196">
        <v>0</v>
      </c>
      <c r="X196">
        <v>0</v>
      </c>
      <c r="Y196" t="s">
        <v>75</v>
      </c>
      <c r="AA196">
        <v>9</v>
      </c>
      <c r="AB196" t="s">
        <v>75</v>
      </c>
      <c r="AC196" t="s">
        <v>74</v>
      </c>
      <c r="AD196" t="s">
        <v>75</v>
      </c>
      <c r="AE196">
        <v>0</v>
      </c>
      <c r="AF196" t="s">
        <v>74</v>
      </c>
      <c r="AJ196" s="9" t="s">
        <v>76</v>
      </c>
    </row>
    <row r="197" spans="1:36" x14ac:dyDescent="0.6">
      <c r="A197">
        <v>38960963933</v>
      </c>
      <c r="B197" t="s">
        <v>289</v>
      </c>
      <c r="C197">
        <v>87232906093</v>
      </c>
      <c r="D197" t="s">
        <v>304</v>
      </c>
      <c r="E197" s="3">
        <v>3000000</v>
      </c>
      <c r="F197">
        <v>6.75</v>
      </c>
      <c r="G197" s="3">
        <v>2118687</v>
      </c>
      <c r="H197" s="3">
        <v>1857025.02</v>
      </c>
      <c r="I197" s="15">
        <f t="shared" si="6"/>
        <v>0</v>
      </c>
      <c r="J197" s="15">
        <f t="shared" si="7"/>
        <v>0</v>
      </c>
      <c r="K197">
        <v>0</v>
      </c>
      <c r="L197" s="4">
        <v>43799</v>
      </c>
      <c r="M197">
        <v>4</v>
      </c>
      <c r="N197">
        <v>4</v>
      </c>
      <c r="O197">
        <v>0</v>
      </c>
      <c r="P197">
        <v>0</v>
      </c>
      <c r="Q197">
        <v>0</v>
      </c>
      <c r="R197">
        <v>0</v>
      </c>
      <c r="S197" t="s">
        <v>73</v>
      </c>
      <c r="T197">
        <v>15355</v>
      </c>
      <c r="U197" s="3">
        <v>20774</v>
      </c>
      <c r="V197" t="s">
        <v>74</v>
      </c>
      <c r="W197">
        <v>0</v>
      </c>
      <c r="X197">
        <v>0</v>
      </c>
      <c r="AB197" t="s">
        <v>75</v>
      </c>
      <c r="AC197" t="s">
        <v>74</v>
      </c>
      <c r="AD197" t="s">
        <v>75</v>
      </c>
      <c r="AE197">
        <v>0</v>
      </c>
      <c r="AF197" t="s">
        <v>74</v>
      </c>
      <c r="AJ197" s="9" t="s">
        <v>76</v>
      </c>
    </row>
    <row r="198" spans="1:36" x14ac:dyDescent="0.6">
      <c r="A198">
        <v>38975749925</v>
      </c>
      <c r="B198" t="s">
        <v>289</v>
      </c>
      <c r="C198">
        <v>85884304613</v>
      </c>
      <c r="D198" t="s">
        <v>305</v>
      </c>
      <c r="E198" s="3">
        <v>2690000</v>
      </c>
      <c r="F198">
        <v>6.9</v>
      </c>
      <c r="G198" s="3">
        <v>2633184</v>
      </c>
      <c r="H198" s="3">
        <v>2471298.5499999998</v>
      </c>
      <c r="I198" s="15">
        <f t="shared" si="6"/>
        <v>0</v>
      </c>
      <c r="J198" s="15">
        <f t="shared" si="7"/>
        <v>0</v>
      </c>
      <c r="K198">
        <v>0</v>
      </c>
      <c r="L198" s="4">
        <v>43804</v>
      </c>
      <c r="M198">
        <v>19</v>
      </c>
      <c r="N198">
        <v>19</v>
      </c>
      <c r="O198">
        <v>0</v>
      </c>
      <c r="P198">
        <v>0</v>
      </c>
      <c r="Q198">
        <v>0</v>
      </c>
      <c r="R198">
        <v>0</v>
      </c>
      <c r="S198" t="s">
        <v>73</v>
      </c>
      <c r="T198">
        <v>15355</v>
      </c>
      <c r="U198" s="3">
        <v>23043</v>
      </c>
      <c r="V198" t="s">
        <v>74</v>
      </c>
      <c r="W198">
        <v>0</v>
      </c>
      <c r="X198">
        <v>0</v>
      </c>
      <c r="AB198" t="s">
        <v>75</v>
      </c>
      <c r="AC198" t="s">
        <v>74</v>
      </c>
      <c r="AD198" t="s">
        <v>75</v>
      </c>
      <c r="AE198">
        <v>0</v>
      </c>
      <c r="AF198" t="s">
        <v>74</v>
      </c>
      <c r="AJ198" s="9" t="s">
        <v>76</v>
      </c>
    </row>
    <row r="199" spans="1:36" x14ac:dyDescent="0.6">
      <c r="A199">
        <v>38987918415</v>
      </c>
      <c r="B199" t="s">
        <v>289</v>
      </c>
      <c r="C199">
        <v>80274321312</v>
      </c>
      <c r="D199" t="s">
        <v>306</v>
      </c>
      <c r="E199" s="3">
        <v>1000000</v>
      </c>
      <c r="F199">
        <v>6.75</v>
      </c>
      <c r="G199" s="3">
        <v>925404</v>
      </c>
      <c r="H199" s="3">
        <v>705599.28</v>
      </c>
      <c r="I199" s="15">
        <f t="shared" si="6"/>
        <v>0</v>
      </c>
      <c r="J199" s="15">
        <f t="shared" si="7"/>
        <v>0</v>
      </c>
      <c r="K199">
        <v>0</v>
      </c>
      <c r="L199" s="4">
        <v>43809</v>
      </c>
      <c r="M199">
        <v>19</v>
      </c>
      <c r="N199">
        <v>19</v>
      </c>
      <c r="O199">
        <v>0</v>
      </c>
      <c r="P199">
        <v>0</v>
      </c>
      <c r="Q199">
        <v>0</v>
      </c>
      <c r="R199">
        <v>0</v>
      </c>
      <c r="S199" t="s">
        <v>73</v>
      </c>
      <c r="T199">
        <v>15355</v>
      </c>
      <c r="U199" s="3">
        <v>9560</v>
      </c>
      <c r="V199" t="s">
        <v>74</v>
      </c>
      <c r="W199">
        <v>0</v>
      </c>
      <c r="X199">
        <v>0</v>
      </c>
      <c r="Y199" t="s">
        <v>75</v>
      </c>
      <c r="AA199">
        <v>9</v>
      </c>
      <c r="AB199" t="s">
        <v>75</v>
      </c>
      <c r="AC199" t="s">
        <v>74</v>
      </c>
      <c r="AD199" t="s">
        <v>75</v>
      </c>
      <c r="AE199">
        <v>0</v>
      </c>
      <c r="AF199" t="s">
        <v>74</v>
      </c>
      <c r="AJ199" s="9" t="s">
        <v>76</v>
      </c>
    </row>
    <row r="200" spans="1:36" x14ac:dyDescent="0.6">
      <c r="A200">
        <v>39018599754</v>
      </c>
      <c r="B200" t="s">
        <v>289</v>
      </c>
      <c r="C200">
        <v>86373580587</v>
      </c>
      <c r="D200" t="s">
        <v>307</v>
      </c>
      <c r="E200" s="3">
        <v>4768000</v>
      </c>
      <c r="F200">
        <v>6.8</v>
      </c>
      <c r="G200" s="3">
        <v>4624169</v>
      </c>
      <c r="H200" s="3">
        <v>3890973.33</v>
      </c>
      <c r="I200" s="15">
        <f t="shared" si="6"/>
        <v>0</v>
      </c>
      <c r="J200" s="15">
        <f t="shared" si="7"/>
        <v>0</v>
      </c>
      <c r="K200">
        <v>0</v>
      </c>
      <c r="L200" s="4">
        <v>43822</v>
      </c>
      <c r="M200">
        <v>19</v>
      </c>
      <c r="N200">
        <v>19</v>
      </c>
      <c r="O200">
        <v>0</v>
      </c>
      <c r="P200">
        <v>0</v>
      </c>
      <c r="Q200">
        <v>0</v>
      </c>
      <c r="R200">
        <v>0</v>
      </c>
      <c r="S200" t="s">
        <v>73</v>
      </c>
      <c r="T200">
        <v>15355</v>
      </c>
      <c r="U200" s="3">
        <v>40477</v>
      </c>
      <c r="V200" t="s">
        <v>74</v>
      </c>
      <c r="W200">
        <v>0</v>
      </c>
      <c r="X200">
        <v>0</v>
      </c>
      <c r="Y200" t="s">
        <v>75</v>
      </c>
      <c r="AA200">
        <v>9</v>
      </c>
      <c r="AB200" t="s">
        <v>75</v>
      </c>
      <c r="AC200" t="s">
        <v>74</v>
      </c>
      <c r="AD200" t="s">
        <v>75</v>
      </c>
      <c r="AE200">
        <v>0</v>
      </c>
      <c r="AF200" t="s">
        <v>74</v>
      </c>
      <c r="AG200" t="s">
        <v>76</v>
      </c>
      <c r="AH200" s="4">
        <v>43948</v>
      </c>
      <c r="AI200">
        <v>999</v>
      </c>
      <c r="AJ200" s="9" t="s">
        <v>76</v>
      </c>
    </row>
    <row r="201" spans="1:36" x14ac:dyDescent="0.6">
      <c r="A201">
        <v>39089867007</v>
      </c>
      <c r="B201" t="s">
        <v>289</v>
      </c>
      <c r="C201">
        <v>89664358131</v>
      </c>
      <c r="D201" t="s">
        <v>308</v>
      </c>
      <c r="E201" s="3">
        <v>3160000</v>
      </c>
      <c r="F201">
        <v>6.85</v>
      </c>
      <c r="G201" s="3">
        <v>3068074</v>
      </c>
      <c r="H201" s="3">
        <v>2785987.62</v>
      </c>
      <c r="I201" s="15">
        <f t="shared" si="6"/>
        <v>0</v>
      </c>
      <c r="J201" s="15">
        <f t="shared" si="7"/>
        <v>0</v>
      </c>
      <c r="K201">
        <v>0</v>
      </c>
      <c r="L201" s="4">
        <v>43853</v>
      </c>
      <c r="M201">
        <v>10</v>
      </c>
      <c r="N201">
        <v>10</v>
      </c>
      <c r="O201">
        <v>0</v>
      </c>
      <c r="P201">
        <v>0</v>
      </c>
      <c r="Q201">
        <v>0</v>
      </c>
      <c r="R201">
        <v>0</v>
      </c>
      <c r="S201" t="s">
        <v>73</v>
      </c>
      <c r="T201">
        <v>15355</v>
      </c>
      <c r="U201" s="3">
        <v>28658</v>
      </c>
      <c r="V201" t="s">
        <v>74</v>
      </c>
      <c r="W201">
        <v>0</v>
      </c>
      <c r="X201">
        <v>0</v>
      </c>
      <c r="Y201" t="s">
        <v>75</v>
      </c>
      <c r="AA201">
        <v>9</v>
      </c>
      <c r="AB201" t="s">
        <v>75</v>
      </c>
      <c r="AC201" t="s">
        <v>74</v>
      </c>
      <c r="AD201" t="s">
        <v>75</v>
      </c>
      <c r="AE201">
        <v>0</v>
      </c>
      <c r="AF201" t="s">
        <v>74</v>
      </c>
      <c r="AG201" t="s">
        <v>76</v>
      </c>
      <c r="AH201" s="4">
        <v>43899</v>
      </c>
      <c r="AI201">
        <v>999</v>
      </c>
      <c r="AJ201" s="9" t="s">
        <v>76</v>
      </c>
    </row>
    <row r="202" spans="1:36" x14ac:dyDescent="0.6">
      <c r="A202">
        <v>39096281661</v>
      </c>
      <c r="B202" t="s">
        <v>289</v>
      </c>
      <c r="C202">
        <v>80084154059</v>
      </c>
      <c r="D202" t="s">
        <v>310</v>
      </c>
      <c r="E202" s="3">
        <v>1800000</v>
      </c>
      <c r="F202">
        <v>6.75</v>
      </c>
      <c r="G202" s="3">
        <v>1375526.65</v>
      </c>
      <c r="H202" s="3">
        <v>1343172.65</v>
      </c>
      <c r="I202" s="15">
        <f t="shared" si="6"/>
        <v>0</v>
      </c>
      <c r="J202" s="15">
        <f t="shared" si="7"/>
        <v>0</v>
      </c>
      <c r="K202">
        <v>0</v>
      </c>
      <c r="L202" s="4">
        <v>43855</v>
      </c>
      <c r="M202">
        <v>7</v>
      </c>
      <c r="N202">
        <v>7</v>
      </c>
      <c r="O202">
        <v>0</v>
      </c>
      <c r="P202">
        <v>0</v>
      </c>
      <c r="Q202">
        <v>0</v>
      </c>
      <c r="R202">
        <v>0</v>
      </c>
      <c r="S202" t="s">
        <v>73</v>
      </c>
      <c r="T202">
        <v>15355</v>
      </c>
      <c r="U202" s="3">
        <v>19378</v>
      </c>
      <c r="V202" t="s">
        <v>74</v>
      </c>
      <c r="W202">
        <v>0</v>
      </c>
      <c r="X202">
        <v>0</v>
      </c>
      <c r="Y202" t="s">
        <v>75</v>
      </c>
      <c r="AA202">
        <v>9</v>
      </c>
      <c r="AB202" t="s">
        <v>75</v>
      </c>
      <c r="AC202" t="s">
        <v>74</v>
      </c>
      <c r="AD202" t="s">
        <v>75</v>
      </c>
      <c r="AE202">
        <v>0</v>
      </c>
      <c r="AF202" t="s">
        <v>74</v>
      </c>
      <c r="AJ202" s="9" t="s">
        <v>76</v>
      </c>
    </row>
    <row r="203" spans="1:36" x14ac:dyDescent="0.6">
      <c r="A203">
        <v>39166863925</v>
      </c>
      <c r="B203" t="s">
        <v>289</v>
      </c>
      <c r="C203">
        <v>90509250828</v>
      </c>
      <c r="D203" t="s">
        <v>311</v>
      </c>
      <c r="E203" s="3">
        <v>2200000</v>
      </c>
      <c r="F203">
        <v>6.75</v>
      </c>
      <c r="G203" s="3">
        <v>2237472</v>
      </c>
      <c r="H203" s="3">
        <v>1783282.19</v>
      </c>
      <c r="I203" s="15">
        <f t="shared" si="6"/>
        <v>0</v>
      </c>
      <c r="J203" s="15">
        <f t="shared" si="7"/>
        <v>0</v>
      </c>
      <c r="K203">
        <v>0</v>
      </c>
      <c r="L203" s="4">
        <v>43886</v>
      </c>
      <c r="M203">
        <v>6</v>
      </c>
      <c r="N203">
        <v>6</v>
      </c>
      <c r="O203">
        <v>0</v>
      </c>
      <c r="P203">
        <v>0</v>
      </c>
      <c r="Q203">
        <v>0</v>
      </c>
      <c r="R203">
        <v>0</v>
      </c>
      <c r="S203" t="s">
        <v>73</v>
      </c>
      <c r="T203">
        <v>15355</v>
      </c>
      <c r="U203" s="3">
        <v>26507</v>
      </c>
      <c r="V203" t="s">
        <v>74</v>
      </c>
      <c r="W203">
        <v>0</v>
      </c>
      <c r="X203">
        <v>0</v>
      </c>
      <c r="Y203" t="s">
        <v>75</v>
      </c>
      <c r="AA203">
        <v>9</v>
      </c>
      <c r="AB203" t="s">
        <v>75</v>
      </c>
      <c r="AC203" t="s">
        <v>74</v>
      </c>
      <c r="AD203" t="s">
        <v>75</v>
      </c>
      <c r="AE203">
        <v>0</v>
      </c>
      <c r="AF203" t="s">
        <v>74</v>
      </c>
      <c r="AJ203" s="9" t="s">
        <v>76</v>
      </c>
    </row>
    <row r="204" spans="1:36" x14ac:dyDescent="0.6">
      <c r="A204">
        <v>39175456895</v>
      </c>
      <c r="B204" t="s">
        <v>289</v>
      </c>
      <c r="C204">
        <v>85324909914</v>
      </c>
      <c r="D204" t="s">
        <v>312</v>
      </c>
      <c r="E204" s="3">
        <v>2340000</v>
      </c>
      <c r="F204">
        <v>6.75</v>
      </c>
      <c r="G204" s="3">
        <v>2440345</v>
      </c>
      <c r="H204" s="3">
        <v>2147613.04</v>
      </c>
      <c r="I204" s="15">
        <f t="shared" si="6"/>
        <v>0</v>
      </c>
      <c r="J204" s="15">
        <f t="shared" si="7"/>
        <v>0</v>
      </c>
      <c r="K204">
        <v>0</v>
      </c>
      <c r="L204" s="4">
        <v>43889</v>
      </c>
      <c r="M204">
        <v>4</v>
      </c>
      <c r="N204">
        <v>4</v>
      </c>
      <c r="O204">
        <v>0</v>
      </c>
      <c r="P204">
        <v>0</v>
      </c>
      <c r="Q204">
        <v>0</v>
      </c>
      <c r="R204">
        <v>0</v>
      </c>
      <c r="S204" t="s">
        <v>73</v>
      </c>
      <c r="T204">
        <v>15355</v>
      </c>
      <c r="U204" s="3">
        <v>20271</v>
      </c>
      <c r="V204" t="s">
        <v>74</v>
      </c>
      <c r="W204">
        <v>0</v>
      </c>
      <c r="X204">
        <v>0</v>
      </c>
      <c r="Y204" t="s">
        <v>75</v>
      </c>
      <c r="AA204">
        <v>9</v>
      </c>
      <c r="AB204" t="s">
        <v>75</v>
      </c>
      <c r="AC204" t="s">
        <v>74</v>
      </c>
      <c r="AD204" t="s">
        <v>75</v>
      </c>
      <c r="AE204">
        <v>0</v>
      </c>
      <c r="AF204" t="s">
        <v>74</v>
      </c>
      <c r="AJ204" s="9" t="s">
        <v>76</v>
      </c>
    </row>
    <row r="205" spans="1:36" x14ac:dyDescent="0.6">
      <c r="A205">
        <v>39178315884</v>
      </c>
      <c r="B205" t="s">
        <v>289</v>
      </c>
      <c r="C205">
        <v>80083916349</v>
      </c>
      <c r="D205" t="s">
        <v>313</v>
      </c>
      <c r="E205" s="3">
        <v>3550000</v>
      </c>
      <c r="F205">
        <v>6.9</v>
      </c>
      <c r="G205" s="3">
        <v>3518727</v>
      </c>
      <c r="H205" s="3">
        <v>3313359.47</v>
      </c>
      <c r="I205" s="15">
        <f t="shared" si="6"/>
        <v>0</v>
      </c>
      <c r="J205" s="15">
        <f t="shared" si="7"/>
        <v>0</v>
      </c>
      <c r="K205">
        <v>0</v>
      </c>
      <c r="L205" s="4">
        <v>43890</v>
      </c>
      <c r="M205">
        <v>19</v>
      </c>
      <c r="N205">
        <v>19</v>
      </c>
      <c r="O205">
        <v>0</v>
      </c>
      <c r="P205">
        <v>0</v>
      </c>
      <c r="Q205">
        <v>0</v>
      </c>
      <c r="R205">
        <v>0</v>
      </c>
      <c r="S205" t="s">
        <v>73</v>
      </c>
      <c r="T205">
        <v>15355</v>
      </c>
      <c r="U205" s="3">
        <v>27872</v>
      </c>
      <c r="V205" t="s">
        <v>74</v>
      </c>
      <c r="W205">
        <v>0</v>
      </c>
      <c r="X205">
        <v>0</v>
      </c>
      <c r="Y205" t="s">
        <v>75</v>
      </c>
      <c r="AA205">
        <v>9</v>
      </c>
      <c r="AB205" t="s">
        <v>75</v>
      </c>
      <c r="AC205" t="s">
        <v>74</v>
      </c>
      <c r="AD205" t="s">
        <v>75</v>
      </c>
      <c r="AE205">
        <v>0</v>
      </c>
      <c r="AF205" t="s">
        <v>74</v>
      </c>
      <c r="AJ205" s="9" t="s">
        <v>76</v>
      </c>
    </row>
    <row r="206" spans="1:36" x14ac:dyDescent="0.6">
      <c r="A206">
        <v>39178930069</v>
      </c>
      <c r="B206" t="s">
        <v>289</v>
      </c>
      <c r="C206">
        <v>90517033291</v>
      </c>
      <c r="D206" t="s">
        <v>314</v>
      </c>
      <c r="E206" s="3">
        <v>1980000</v>
      </c>
      <c r="F206">
        <v>6.85</v>
      </c>
      <c r="G206" s="3">
        <v>1887535</v>
      </c>
      <c r="H206" s="3">
        <v>1720976.22</v>
      </c>
      <c r="I206" s="15">
        <f t="shared" si="6"/>
        <v>0</v>
      </c>
      <c r="J206" s="15">
        <f t="shared" si="7"/>
        <v>0</v>
      </c>
      <c r="K206">
        <v>0</v>
      </c>
      <c r="L206" s="4">
        <v>43890</v>
      </c>
      <c r="M206">
        <v>19</v>
      </c>
      <c r="N206">
        <v>19</v>
      </c>
      <c r="O206">
        <v>0</v>
      </c>
      <c r="P206">
        <v>0</v>
      </c>
      <c r="Q206">
        <v>0</v>
      </c>
      <c r="R206">
        <v>0</v>
      </c>
      <c r="S206" t="s">
        <v>73</v>
      </c>
      <c r="T206">
        <v>15355</v>
      </c>
      <c r="U206" s="3">
        <v>16500</v>
      </c>
      <c r="V206" t="s">
        <v>74</v>
      </c>
      <c r="W206">
        <v>0</v>
      </c>
      <c r="X206">
        <v>0</v>
      </c>
      <c r="AB206" t="s">
        <v>75</v>
      </c>
      <c r="AC206" t="s">
        <v>74</v>
      </c>
      <c r="AD206" t="s">
        <v>75</v>
      </c>
      <c r="AE206">
        <v>0</v>
      </c>
      <c r="AF206" t="s">
        <v>74</v>
      </c>
      <c r="AJ206" s="9" t="s">
        <v>76</v>
      </c>
    </row>
    <row r="207" spans="1:36" x14ac:dyDescent="0.6">
      <c r="A207">
        <v>38853276353</v>
      </c>
      <c r="B207" t="s">
        <v>315</v>
      </c>
      <c r="C207">
        <v>86949121994</v>
      </c>
      <c r="D207" t="s">
        <v>316</v>
      </c>
      <c r="E207" s="3">
        <v>1964000</v>
      </c>
      <c r="F207">
        <v>6.95</v>
      </c>
      <c r="G207" s="3">
        <v>1870303</v>
      </c>
      <c r="H207" s="3">
        <v>868302.39</v>
      </c>
      <c r="I207" s="15">
        <f t="shared" si="6"/>
        <v>0</v>
      </c>
      <c r="J207" s="15">
        <f t="shared" si="7"/>
        <v>0</v>
      </c>
      <c r="K207">
        <v>0</v>
      </c>
      <c r="L207" s="4">
        <v>43756</v>
      </c>
      <c r="M207">
        <v>19</v>
      </c>
      <c r="N207">
        <v>19</v>
      </c>
      <c r="O207">
        <v>0</v>
      </c>
      <c r="P207">
        <v>0</v>
      </c>
      <c r="Q207">
        <v>0</v>
      </c>
      <c r="R207">
        <v>0</v>
      </c>
      <c r="S207" t="s">
        <v>73</v>
      </c>
      <c r="T207">
        <v>15355</v>
      </c>
      <c r="U207" s="3">
        <v>15617</v>
      </c>
      <c r="V207" t="s">
        <v>74</v>
      </c>
      <c r="W207">
        <v>0</v>
      </c>
      <c r="X207">
        <v>0</v>
      </c>
      <c r="Y207" t="s">
        <v>75</v>
      </c>
      <c r="AA207">
        <v>9</v>
      </c>
      <c r="AB207" t="s">
        <v>75</v>
      </c>
      <c r="AC207" t="s">
        <v>74</v>
      </c>
      <c r="AD207" t="s">
        <v>75</v>
      </c>
      <c r="AE207">
        <v>0</v>
      </c>
      <c r="AF207" t="s">
        <v>74</v>
      </c>
      <c r="AJ207" s="9" t="s">
        <v>76</v>
      </c>
    </row>
    <row r="208" spans="1:36" x14ac:dyDescent="0.6">
      <c r="A208">
        <v>38862507542</v>
      </c>
      <c r="B208" t="s">
        <v>315</v>
      </c>
      <c r="C208">
        <v>90421440319</v>
      </c>
      <c r="D208" t="s">
        <v>317</v>
      </c>
      <c r="E208" s="3">
        <v>1770000</v>
      </c>
      <c r="F208">
        <v>7</v>
      </c>
      <c r="G208" s="3">
        <v>1587797</v>
      </c>
      <c r="H208" s="3">
        <v>1582066.25</v>
      </c>
      <c r="I208" s="15">
        <f t="shared" si="6"/>
        <v>0</v>
      </c>
      <c r="J208" s="15">
        <f t="shared" si="7"/>
        <v>0</v>
      </c>
      <c r="K208">
        <v>0</v>
      </c>
      <c r="L208" s="4">
        <v>43761</v>
      </c>
      <c r="M208">
        <v>19</v>
      </c>
      <c r="N208">
        <v>19</v>
      </c>
      <c r="O208">
        <v>0</v>
      </c>
      <c r="P208">
        <v>0</v>
      </c>
      <c r="Q208">
        <v>0</v>
      </c>
      <c r="R208">
        <v>0</v>
      </c>
      <c r="S208" t="s">
        <v>73</v>
      </c>
      <c r="T208">
        <v>15355</v>
      </c>
      <c r="U208" s="3">
        <v>14391</v>
      </c>
      <c r="V208" t="s">
        <v>74</v>
      </c>
      <c r="W208">
        <v>0</v>
      </c>
      <c r="X208">
        <v>0</v>
      </c>
      <c r="Y208" t="s">
        <v>75</v>
      </c>
      <c r="AA208">
        <v>9</v>
      </c>
      <c r="AB208" t="s">
        <v>75</v>
      </c>
      <c r="AC208" t="s">
        <v>74</v>
      </c>
      <c r="AD208" t="s">
        <v>75</v>
      </c>
      <c r="AE208">
        <v>0</v>
      </c>
      <c r="AF208" t="s">
        <v>74</v>
      </c>
      <c r="AG208" t="s">
        <v>76</v>
      </c>
      <c r="AH208" s="4">
        <v>43841</v>
      </c>
      <c r="AI208">
        <v>999</v>
      </c>
      <c r="AJ208" s="9" t="s">
        <v>76</v>
      </c>
    </row>
    <row r="209" spans="1:36" x14ac:dyDescent="0.6">
      <c r="A209">
        <v>38882115052</v>
      </c>
      <c r="B209" t="s">
        <v>315</v>
      </c>
      <c r="C209">
        <v>85491945042</v>
      </c>
      <c r="D209" t="s">
        <v>318</v>
      </c>
      <c r="E209" s="3">
        <v>1468000</v>
      </c>
      <c r="F209">
        <v>6.8</v>
      </c>
      <c r="G209" s="3">
        <v>1391985</v>
      </c>
      <c r="H209" s="3">
        <v>973530.62</v>
      </c>
      <c r="I209" s="15">
        <f t="shared" si="6"/>
        <v>0</v>
      </c>
      <c r="J209" s="15">
        <f t="shared" si="7"/>
        <v>0</v>
      </c>
      <c r="K209">
        <v>0</v>
      </c>
      <c r="L209" s="4">
        <v>43768</v>
      </c>
      <c r="M209">
        <v>17</v>
      </c>
      <c r="N209">
        <v>17</v>
      </c>
      <c r="O209">
        <v>0</v>
      </c>
      <c r="P209">
        <v>0</v>
      </c>
      <c r="Q209">
        <v>0</v>
      </c>
      <c r="R209">
        <v>0</v>
      </c>
      <c r="S209" t="s">
        <v>73</v>
      </c>
      <c r="T209">
        <v>15355</v>
      </c>
      <c r="U209" s="3">
        <v>13818</v>
      </c>
      <c r="V209" t="s">
        <v>74</v>
      </c>
      <c r="W209">
        <v>0</v>
      </c>
      <c r="X209">
        <v>0</v>
      </c>
      <c r="Y209" t="s">
        <v>75</v>
      </c>
      <c r="AA209">
        <v>9</v>
      </c>
      <c r="AB209" t="s">
        <v>75</v>
      </c>
      <c r="AC209" t="s">
        <v>74</v>
      </c>
      <c r="AD209" t="s">
        <v>75</v>
      </c>
      <c r="AE209">
        <v>0</v>
      </c>
      <c r="AF209" t="s">
        <v>74</v>
      </c>
      <c r="AJ209" s="9" t="s">
        <v>76</v>
      </c>
    </row>
    <row r="210" spans="1:36" x14ac:dyDescent="0.6">
      <c r="A210">
        <v>38895156446</v>
      </c>
      <c r="B210" t="s">
        <v>315</v>
      </c>
      <c r="C210">
        <v>85685389129</v>
      </c>
      <c r="D210" t="s">
        <v>319</v>
      </c>
      <c r="E210" s="3">
        <v>1000000</v>
      </c>
      <c r="F210">
        <v>6.9</v>
      </c>
      <c r="G210" s="3">
        <v>871529</v>
      </c>
      <c r="H210" s="3">
        <v>609704.16</v>
      </c>
      <c r="I210" s="15">
        <f t="shared" si="6"/>
        <v>0</v>
      </c>
      <c r="J210" s="15">
        <f t="shared" si="7"/>
        <v>0</v>
      </c>
      <c r="K210">
        <v>0</v>
      </c>
      <c r="L210" s="4">
        <v>43774</v>
      </c>
      <c r="M210">
        <v>19</v>
      </c>
      <c r="N210">
        <v>19</v>
      </c>
      <c r="O210">
        <v>0</v>
      </c>
      <c r="P210">
        <v>0</v>
      </c>
      <c r="Q210">
        <v>0</v>
      </c>
      <c r="R210">
        <v>0</v>
      </c>
      <c r="S210" t="s">
        <v>73</v>
      </c>
      <c r="T210">
        <v>15355</v>
      </c>
      <c r="U210" s="3">
        <v>8918</v>
      </c>
      <c r="V210" t="s">
        <v>74</v>
      </c>
      <c r="W210">
        <v>0</v>
      </c>
      <c r="X210">
        <v>0</v>
      </c>
      <c r="Y210" t="s">
        <v>75</v>
      </c>
      <c r="AA210">
        <v>9</v>
      </c>
      <c r="AB210" t="s">
        <v>75</v>
      </c>
      <c r="AC210" t="s">
        <v>74</v>
      </c>
      <c r="AD210" t="s">
        <v>75</v>
      </c>
      <c r="AE210">
        <v>0</v>
      </c>
      <c r="AF210" t="s">
        <v>74</v>
      </c>
      <c r="AG210" t="s">
        <v>76</v>
      </c>
      <c r="AH210" s="4">
        <v>43841</v>
      </c>
      <c r="AI210">
        <v>999</v>
      </c>
      <c r="AJ210" s="9" t="s">
        <v>76</v>
      </c>
    </row>
    <row r="211" spans="1:36" x14ac:dyDescent="0.6">
      <c r="A211">
        <v>38914843679</v>
      </c>
      <c r="B211" t="s">
        <v>315</v>
      </c>
      <c r="C211">
        <v>85188985671</v>
      </c>
      <c r="D211" t="s">
        <v>320</v>
      </c>
      <c r="E211" s="3">
        <v>1600000</v>
      </c>
      <c r="F211">
        <v>6.85</v>
      </c>
      <c r="G211" s="3">
        <v>1557525</v>
      </c>
      <c r="H211" s="3">
        <v>1228701.8700000001</v>
      </c>
      <c r="I211" s="15">
        <f t="shared" si="6"/>
        <v>0</v>
      </c>
      <c r="J211" s="15">
        <f t="shared" si="7"/>
        <v>0</v>
      </c>
      <c r="K211">
        <v>0</v>
      </c>
      <c r="L211" s="4">
        <v>43782</v>
      </c>
      <c r="M211">
        <v>19</v>
      </c>
      <c r="N211">
        <v>19</v>
      </c>
      <c r="O211">
        <v>0</v>
      </c>
      <c r="P211">
        <v>0</v>
      </c>
      <c r="Q211">
        <v>0</v>
      </c>
      <c r="R211">
        <v>0</v>
      </c>
      <c r="S211" t="s">
        <v>73</v>
      </c>
      <c r="T211">
        <v>15355</v>
      </c>
      <c r="U211" s="3">
        <v>12616</v>
      </c>
      <c r="V211" t="s">
        <v>74</v>
      </c>
      <c r="W211">
        <v>0</v>
      </c>
      <c r="X211">
        <v>0</v>
      </c>
      <c r="AB211" t="s">
        <v>75</v>
      </c>
      <c r="AC211" t="s">
        <v>74</v>
      </c>
      <c r="AD211" t="s">
        <v>75</v>
      </c>
      <c r="AE211">
        <v>0</v>
      </c>
      <c r="AF211" t="s">
        <v>74</v>
      </c>
      <c r="AG211" t="s">
        <v>76</v>
      </c>
      <c r="AH211" s="4">
        <v>43947</v>
      </c>
      <c r="AI211">
        <v>999</v>
      </c>
      <c r="AJ211" s="9" t="s">
        <v>76</v>
      </c>
    </row>
    <row r="212" spans="1:36" x14ac:dyDescent="0.6">
      <c r="A212">
        <v>39052110505</v>
      </c>
      <c r="B212" t="s">
        <v>315</v>
      </c>
      <c r="C212">
        <v>78684645758</v>
      </c>
      <c r="D212" t="s">
        <v>321</v>
      </c>
      <c r="E212" s="3">
        <v>1000000</v>
      </c>
      <c r="F212">
        <v>6.8</v>
      </c>
      <c r="G212" s="3">
        <v>943257</v>
      </c>
      <c r="H212" s="3">
        <v>459474.74</v>
      </c>
      <c r="I212" s="15">
        <f t="shared" si="6"/>
        <v>0</v>
      </c>
      <c r="J212" s="15">
        <f t="shared" si="7"/>
        <v>0</v>
      </c>
      <c r="K212">
        <v>0</v>
      </c>
      <c r="L212" s="4">
        <v>43836</v>
      </c>
      <c r="M212">
        <v>19</v>
      </c>
      <c r="N212">
        <v>19</v>
      </c>
      <c r="O212">
        <v>0</v>
      </c>
      <c r="P212">
        <v>0</v>
      </c>
      <c r="Q212">
        <v>0</v>
      </c>
      <c r="R212">
        <v>0</v>
      </c>
      <c r="S212" t="s">
        <v>73</v>
      </c>
      <c r="T212">
        <v>15355</v>
      </c>
      <c r="U212" s="3">
        <v>8348</v>
      </c>
      <c r="V212" t="s">
        <v>74</v>
      </c>
      <c r="W212">
        <v>0</v>
      </c>
      <c r="X212">
        <v>0</v>
      </c>
      <c r="Y212" t="s">
        <v>75</v>
      </c>
      <c r="AA212">
        <v>9</v>
      </c>
      <c r="AB212" t="s">
        <v>75</v>
      </c>
      <c r="AC212" t="s">
        <v>74</v>
      </c>
      <c r="AD212" t="s">
        <v>75</v>
      </c>
      <c r="AE212">
        <v>0</v>
      </c>
      <c r="AF212" t="s">
        <v>74</v>
      </c>
      <c r="AJ212" s="9" t="s">
        <v>76</v>
      </c>
    </row>
    <row r="213" spans="1:36" x14ac:dyDescent="0.6">
      <c r="A213">
        <v>39101082540</v>
      </c>
      <c r="B213" t="s">
        <v>315</v>
      </c>
      <c r="C213">
        <v>86366655475</v>
      </c>
      <c r="D213" t="s">
        <v>322</v>
      </c>
      <c r="E213" s="3">
        <v>2000000</v>
      </c>
      <c r="F213">
        <v>6.8</v>
      </c>
      <c r="G213" s="3">
        <v>2041216</v>
      </c>
      <c r="H213" s="3">
        <v>1503446.06</v>
      </c>
      <c r="I213" s="15">
        <f t="shared" si="6"/>
        <v>0</v>
      </c>
      <c r="J213" s="15">
        <f t="shared" si="7"/>
        <v>0</v>
      </c>
      <c r="K213">
        <v>0</v>
      </c>
      <c r="L213" s="4">
        <v>43858</v>
      </c>
      <c r="M213">
        <v>7</v>
      </c>
      <c r="N213">
        <v>7</v>
      </c>
      <c r="O213">
        <v>0</v>
      </c>
      <c r="P213">
        <v>0</v>
      </c>
      <c r="Q213">
        <v>0</v>
      </c>
      <c r="R213">
        <v>0</v>
      </c>
      <c r="S213" t="s">
        <v>73</v>
      </c>
      <c r="T213">
        <v>15355</v>
      </c>
      <c r="U213" s="3">
        <v>19456</v>
      </c>
      <c r="V213" t="s">
        <v>74</v>
      </c>
      <c r="W213">
        <v>0</v>
      </c>
      <c r="X213">
        <v>0</v>
      </c>
      <c r="AB213" t="s">
        <v>75</v>
      </c>
      <c r="AC213" t="s">
        <v>74</v>
      </c>
      <c r="AD213" t="s">
        <v>75</v>
      </c>
      <c r="AE213">
        <v>0</v>
      </c>
      <c r="AF213" t="s">
        <v>74</v>
      </c>
      <c r="AJ213" s="9" t="s">
        <v>76</v>
      </c>
    </row>
    <row r="214" spans="1:36" x14ac:dyDescent="0.6">
      <c r="A214">
        <v>39123513460</v>
      </c>
      <c r="B214" t="s">
        <v>315</v>
      </c>
      <c r="C214">
        <v>87002367325</v>
      </c>
      <c r="D214" t="s">
        <v>323</v>
      </c>
      <c r="E214" s="3">
        <v>1932000</v>
      </c>
      <c r="F214">
        <v>6.75</v>
      </c>
      <c r="G214" s="3">
        <v>1579016</v>
      </c>
      <c r="H214" s="3">
        <v>1495722.06</v>
      </c>
      <c r="I214" s="15">
        <f t="shared" si="6"/>
        <v>0</v>
      </c>
      <c r="J214" s="15">
        <f t="shared" si="7"/>
        <v>0</v>
      </c>
      <c r="K214">
        <v>0</v>
      </c>
      <c r="L214" s="4">
        <v>43867</v>
      </c>
      <c r="M214">
        <v>19</v>
      </c>
      <c r="N214">
        <v>19</v>
      </c>
      <c r="O214">
        <v>0</v>
      </c>
      <c r="P214">
        <v>0</v>
      </c>
      <c r="Q214">
        <v>0</v>
      </c>
      <c r="R214">
        <v>0</v>
      </c>
      <c r="S214" t="s">
        <v>73</v>
      </c>
      <c r="T214">
        <v>15355</v>
      </c>
      <c r="U214" s="3">
        <v>12737</v>
      </c>
      <c r="V214" t="s">
        <v>74</v>
      </c>
      <c r="W214">
        <v>0</v>
      </c>
      <c r="X214">
        <v>0</v>
      </c>
      <c r="Y214" t="s">
        <v>75</v>
      </c>
      <c r="AA214">
        <v>9</v>
      </c>
      <c r="AB214" t="s">
        <v>75</v>
      </c>
      <c r="AC214" t="s">
        <v>74</v>
      </c>
      <c r="AD214" t="s">
        <v>75</v>
      </c>
      <c r="AE214">
        <v>0</v>
      </c>
      <c r="AF214" t="s">
        <v>74</v>
      </c>
      <c r="AJ214" s="9" t="s">
        <v>76</v>
      </c>
    </row>
    <row r="215" spans="1:36" x14ac:dyDescent="0.6">
      <c r="A215">
        <v>39200002660</v>
      </c>
      <c r="B215" t="s">
        <v>315</v>
      </c>
      <c r="C215">
        <v>80045349985</v>
      </c>
      <c r="D215" t="s">
        <v>324</v>
      </c>
      <c r="E215" s="3">
        <v>1444000</v>
      </c>
      <c r="F215">
        <v>7</v>
      </c>
      <c r="G215" s="3">
        <v>1127913</v>
      </c>
      <c r="H215" s="3">
        <v>1127528</v>
      </c>
      <c r="I215" s="15">
        <f t="shared" si="6"/>
        <v>0</v>
      </c>
      <c r="J215" s="15">
        <f t="shared" si="7"/>
        <v>0</v>
      </c>
      <c r="K215">
        <v>0</v>
      </c>
      <c r="L215" s="4">
        <v>43897</v>
      </c>
      <c r="M215">
        <v>7</v>
      </c>
      <c r="N215">
        <v>7</v>
      </c>
      <c r="O215">
        <v>0</v>
      </c>
      <c r="P215">
        <v>0</v>
      </c>
      <c r="Q215">
        <v>0</v>
      </c>
      <c r="R215">
        <v>0</v>
      </c>
      <c r="S215" t="s">
        <v>73</v>
      </c>
      <c r="T215">
        <v>15355</v>
      </c>
      <c r="U215" s="3">
        <v>9145</v>
      </c>
      <c r="V215" t="s">
        <v>74</v>
      </c>
      <c r="W215">
        <v>0</v>
      </c>
      <c r="X215">
        <v>0</v>
      </c>
      <c r="Y215" t="s">
        <v>75</v>
      </c>
      <c r="AA215">
        <v>9</v>
      </c>
      <c r="AB215" t="s">
        <v>75</v>
      </c>
      <c r="AC215" t="s">
        <v>74</v>
      </c>
      <c r="AD215" t="s">
        <v>75</v>
      </c>
      <c r="AE215">
        <v>0</v>
      </c>
      <c r="AF215" t="s">
        <v>74</v>
      </c>
      <c r="AG215" t="s">
        <v>76</v>
      </c>
      <c r="AH215" s="4">
        <v>44432</v>
      </c>
      <c r="AI215">
        <v>0</v>
      </c>
      <c r="AJ215" s="9" t="s">
        <v>76</v>
      </c>
    </row>
    <row r="216" spans="1:36" x14ac:dyDescent="0.6">
      <c r="A216">
        <v>38856095192</v>
      </c>
      <c r="B216" t="s">
        <v>325</v>
      </c>
      <c r="C216">
        <v>86264951547</v>
      </c>
      <c r="D216" t="s">
        <v>326</v>
      </c>
      <c r="E216" s="3">
        <v>1000000</v>
      </c>
      <c r="F216">
        <v>6.75</v>
      </c>
      <c r="G216" s="3">
        <v>919260</v>
      </c>
      <c r="H216" s="3">
        <v>66606.53</v>
      </c>
      <c r="I216" s="15">
        <f t="shared" si="6"/>
        <v>0</v>
      </c>
      <c r="J216" s="15">
        <f t="shared" si="7"/>
        <v>0</v>
      </c>
      <c r="K216">
        <v>0</v>
      </c>
      <c r="L216" s="4">
        <v>43757</v>
      </c>
      <c r="M216">
        <v>19</v>
      </c>
      <c r="N216">
        <v>19</v>
      </c>
      <c r="O216">
        <v>0</v>
      </c>
      <c r="P216">
        <v>0</v>
      </c>
      <c r="Q216">
        <v>0</v>
      </c>
      <c r="R216">
        <v>0</v>
      </c>
      <c r="S216" t="s">
        <v>73</v>
      </c>
      <c r="T216">
        <v>15355</v>
      </c>
      <c r="U216" s="3">
        <v>8370</v>
      </c>
      <c r="V216" t="s">
        <v>74</v>
      </c>
      <c r="W216">
        <v>0</v>
      </c>
      <c r="X216">
        <v>0</v>
      </c>
      <c r="Y216" t="s">
        <v>75</v>
      </c>
      <c r="AA216">
        <v>9</v>
      </c>
      <c r="AB216" t="s">
        <v>75</v>
      </c>
      <c r="AC216" t="s">
        <v>74</v>
      </c>
      <c r="AD216" t="s">
        <v>75</v>
      </c>
      <c r="AE216">
        <v>0</v>
      </c>
      <c r="AF216" t="s">
        <v>74</v>
      </c>
      <c r="AJ216" s="9" t="s">
        <v>76</v>
      </c>
    </row>
    <row r="217" spans="1:36" x14ac:dyDescent="0.6">
      <c r="A217">
        <v>39104357900</v>
      </c>
      <c r="B217" t="s">
        <v>325</v>
      </c>
      <c r="C217">
        <v>76002184650</v>
      </c>
      <c r="D217" t="s">
        <v>327</v>
      </c>
      <c r="E217" s="3">
        <v>1566000</v>
      </c>
      <c r="F217">
        <v>6.8</v>
      </c>
      <c r="G217" s="3">
        <v>1481046</v>
      </c>
      <c r="H217" s="3">
        <v>1153989.8999999999</v>
      </c>
      <c r="I217" s="15">
        <f t="shared" si="6"/>
        <v>0</v>
      </c>
      <c r="J217" s="15">
        <f t="shared" si="7"/>
        <v>0</v>
      </c>
      <c r="K217">
        <v>0</v>
      </c>
      <c r="L217" s="4">
        <v>43859</v>
      </c>
      <c r="M217">
        <v>17</v>
      </c>
      <c r="N217">
        <v>17</v>
      </c>
      <c r="O217">
        <v>0</v>
      </c>
      <c r="P217">
        <v>0</v>
      </c>
      <c r="Q217">
        <v>0</v>
      </c>
      <c r="R217">
        <v>0</v>
      </c>
      <c r="S217" t="s">
        <v>73</v>
      </c>
      <c r="T217">
        <v>15355</v>
      </c>
      <c r="U217" s="3">
        <v>13987</v>
      </c>
      <c r="V217" t="s">
        <v>74</v>
      </c>
      <c r="W217">
        <v>0</v>
      </c>
      <c r="X217">
        <v>0</v>
      </c>
      <c r="Y217" t="s">
        <v>75</v>
      </c>
      <c r="AA217">
        <v>9</v>
      </c>
      <c r="AB217" t="s">
        <v>75</v>
      </c>
      <c r="AC217" t="s">
        <v>74</v>
      </c>
      <c r="AD217" t="s">
        <v>75</v>
      </c>
      <c r="AE217">
        <v>0</v>
      </c>
      <c r="AF217" t="s">
        <v>74</v>
      </c>
      <c r="AJ217" s="9" t="s">
        <v>76</v>
      </c>
    </row>
    <row r="218" spans="1:36" x14ac:dyDescent="0.6">
      <c r="A218">
        <v>39124606070</v>
      </c>
      <c r="B218" t="s">
        <v>325</v>
      </c>
      <c r="C218">
        <v>85018949195</v>
      </c>
      <c r="D218" t="s">
        <v>328</v>
      </c>
      <c r="E218" s="3">
        <v>3000000</v>
      </c>
      <c r="F218">
        <v>6.75</v>
      </c>
      <c r="G218" s="3">
        <v>1264898</v>
      </c>
      <c r="H218" s="3">
        <v>742294.96</v>
      </c>
      <c r="I218" s="15">
        <f t="shared" si="6"/>
        <v>0</v>
      </c>
      <c r="J218" s="15">
        <f t="shared" si="7"/>
        <v>0</v>
      </c>
      <c r="K218">
        <v>0</v>
      </c>
      <c r="L218" s="4">
        <v>43871</v>
      </c>
      <c r="M218">
        <v>6</v>
      </c>
      <c r="N218">
        <v>6</v>
      </c>
      <c r="O218">
        <v>0</v>
      </c>
      <c r="P218">
        <v>0</v>
      </c>
      <c r="Q218">
        <v>0</v>
      </c>
      <c r="R218">
        <v>0</v>
      </c>
      <c r="S218" t="s">
        <v>73</v>
      </c>
      <c r="T218">
        <v>15355</v>
      </c>
      <c r="U218" s="3">
        <v>34354</v>
      </c>
      <c r="V218" t="s">
        <v>74</v>
      </c>
      <c r="W218">
        <v>0</v>
      </c>
      <c r="X218">
        <v>0</v>
      </c>
      <c r="Y218" t="s">
        <v>75</v>
      </c>
      <c r="AA218">
        <v>9</v>
      </c>
      <c r="AB218" t="s">
        <v>75</v>
      </c>
      <c r="AC218" t="s">
        <v>74</v>
      </c>
      <c r="AD218" t="s">
        <v>75</v>
      </c>
      <c r="AE218">
        <v>0</v>
      </c>
      <c r="AF218" t="s">
        <v>74</v>
      </c>
      <c r="AJ218" s="9" t="s">
        <v>76</v>
      </c>
    </row>
    <row r="219" spans="1:36" x14ac:dyDescent="0.6">
      <c r="A219">
        <v>39155421128</v>
      </c>
      <c r="B219" t="s">
        <v>325</v>
      </c>
      <c r="C219">
        <v>86014363685</v>
      </c>
      <c r="D219" t="s">
        <v>329</v>
      </c>
      <c r="E219" s="3">
        <v>3000000</v>
      </c>
      <c r="F219">
        <v>6.85</v>
      </c>
      <c r="G219" s="3">
        <v>3099028</v>
      </c>
      <c r="H219" s="3">
        <v>2678467.06</v>
      </c>
      <c r="I219" s="15">
        <f t="shared" si="6"/>
        <v>0</v>
      </c>
      <c r="J219" s="15">
        <f t="shared" si="7"/>
        <v>0</v>
      </c>
      <c r="K219">
        <v>0</v>
      </c>
      <c r="L219" s="4">
        <v>43880</v>
      </c>
      <c r="M219">
        <v>4</v>
      </c>
      <c r="N219">
        <v>4</v>
      </c>
      <c r="O219">
        <v>0</v>
      </c>
      <c r="P219">
        <v>0</v>
      </c>
      <c r="Q219">
        <v>0</v>
      </c>
      <c r="R219">
        <v>0</v>
      </c>
      <c r="S219" t="s">
        <v>73</v>
      </c>
      <c r="T219">
        <v>15355</v>
      </c>
      <c r="U219" s="3">
        <v>22440</v>
      </c>
      <c r="V219" t="s">
        <v>74</v>
      </c>
      <c r="W219">
        <v>0</v>
      </c>
      <c r="X219">
        <v>0</v>
      </c>
      <c r="Y219" t="s">
        <v>75</v>
      </c>
      <c r="AA219">
        <v>9</v>
      </c>
      <c r="AB219" t="s">
        <v>75</v>
      </c>
      <c r="AC219" t="s">
        <v>74</v>
      </c>
      <c r="AD219" t="s">
        <v>75</v>
      </c>
      <c r="AE219">
        <v>0</v>
      </c>
      <c r="AF219" t="s">
        <v>74</v>
      </c>
      <c r="AJ219" s="9" t="s">
        <v>76</v>
      </c>
    </row>
    <row r="220" spans="1:36" x14ac:dyDescent="0.6">
      <c r="A220">
        <v>38850257898</v>
      </c>
      <c r="B220" t="s">
        <v>330</v>
      </c>
      <c r="C220">
        <v>85028086292</v>
      </c>
      <c r="D220" t="s">
        <v>331</v>
      </c>
      <c r="E220" s="3">
        <v>1440000</v>
      </c>
      <c r="F220">
        <v>6.85</v>
      </c>
      <c r="G220" s="3">
        <v>1338471</v>
      </c>
      <c r="H220" s="3">
        <v>1027249.62</v>
      </c>
      <c r="I220" s="15">
        <f t="shared" si="6"/>
        <v>0</v>
      </c>
      <c r="J220" s="15">
        <f t="shared" si="7"/>
        <v>0</v>
      </c>
      <c r="K220">
        <v>0</v>
      </c>
      <c r="L220" s="4">
        <v>43755</v>
      </c>
      <c r="M220">
        <v>19</v>
      </c>
      <c r="N220">
        <v>19</v>
      </c>
      <c r="O220">
        <v>0</v>
      </c>
      <c r="P220">
        <v>0</v>
      </c>
      <c r="Q220">
        <v>0</v>
      </c>
      <c r="R220">
        <v>0</v>
      </c>
      <c r="S220" t="s">
        <v>73</v>
      </c>
      <c r="T220">
        <v>15355</v>
      </c>
      <c r="U220" s="3">
        <v>12290</v>
      </c>
      <c r="V220" t="s">
        <v>74</v>
      </c>
      <c r="W220">
        <v>0</v>
      </c>
      <c r="X220">
        <v>0</v>
      </c>
      <c r="AB220" t="s">
        <v>75</v>
      </c>
      <c r="AC220" t="s">
        <v>74</v>
      </c>
      <c r="AD220" t="s">
        <v>75</v>
      </c>
      <c r="AE220">
        <v>0</v>
      </c>
      <c r="AF220" t="s">
        <v>74</v>
      </c>
      <c r="AJ220" s="9" t="s">
        <v>76</v>
      </c>
    </row>
    <row r="221" spans="1:36" x14ac:dyDescent="0.6">
      <c r="A221">
        <v>30784080322</v>
      </c>
      <c r="B221" t="s">
        <v>332</v>
      </c>
      <c r="C221">
        <v>78622898622</v>
      </c>
      <c r="D221" t="s">
        <v>333</v>
      </c>
      <c r="E221" s="3">
        <v>1650000</v>
      </c>
      <c r="F221">
        <v>7.1</v>
      </c>
      <c r="G221" s="3">
        <v>1031354.04</v>
      </c>
      <c r="H221" s="3">
        <v>997208.04</v>
      </c>
      <c r="I221" s="15">
        <f t="shared" si="6"/>
        <v>0</v>
      </c>
      <c r="J221" s="15">
        <f t="shared" si="7"/>
        <v>0</v>
      </c>
      <c r="K221">
        <v>0</v>
      </c>
      <c r="L221" s="4">
        <v>39969</v>
      </c>
      <c r="M221">
        <v>7</v>
      </c>
      <c r="N221">
        <v>7</v>
      </c>
      <c r="O221">
        <v>0</v>
      </c>
      <c r="P221">
        <v>0</v>
      </c>
      <c r="Q221">
        <v>0</v>
      </c>
      <c r="R221">
        <v>0</v>
      </c>
      <c r="S221" t="s">
        <v>73</v>
      </c>
      <c r="T221">
        <v>15355</v>
      </c>
      <c r="U221" s="3">
        <v>15122</v>
      </c>
      <c r="V221" t="s">
        <v>74</v>
      </c>
      <c r="W221">
        <v>0</v>
      </c>
      <c r="X221">
        <v>0</v>
      </c>
      <c r="Y221" t="s">
        <v>75</v>
      </c>
      <c r="AA221">
        <v>9</v>
      </c>
      <c r="AB221" t="s">
        <v>75</v>
      </c>
      <c r="AC221" t="s">
        <v>74</v>
      </c>
      <c r="AD221" t="s">
        <v>75</v>
      </c>
      <c r="AE221">
        <v>0</v>
      </c>
      <c r="AF221" t="s">
        <v>74</v>
      </c>
      <c r="AG221" t="s">
        <v>76</v>
      </c>
      <c r="AH221" s="4">
        <v>44539</v>
      </c>
      <c r="AI221">
        <v>0</v>
      </c>
      <c r="AJ221" s="9" t="s">
        <v>76</v>
      </c>
    </row>
    <row r="222" spans="1:36" x14ac:dyDescent="0.6">
      <c r="A222">
        <v>33784927710</v>
      </c>
      <c r="B222" t="s">
        <v>332</v>
      </c>
      <c r="C222">
        <v>86273219839</v>
      </c>
      <c r="D222" t="s">
        <v>334</v>
      </c>
      <c r="E222" s="3">
        <v>1957000</v>
      </c>
      <c r="F222">
        <v>7.1</v>
      </c>
      <c r="G222" s="3">
        <v>1693445</v>
      </c>
      <c r="H222" s="3">
        <v>1430753.46</v>
      </c>
      <c r="I222" s="15">
        <f t="shared" si="6"/>
        <v>0</v>
      </c>
      <c r="J222" s="15">
        <f t="shared" si="7"/>
        <v>0</v>
      </c>
      <c r="K222">
        <v>0</v>
      </c>
      <c r="L222" s="4">
        <v>41744</v>
      </c>
      <c r="M222">
        <v>19</v>
      </c>
      <c r="N222">
        <v>19</v>
      </c>
      <c r="O222">
        <v>0</v>
      </c>
      <c r="P222">
        <v>0</v>
      </c>
      <c r="Q222">
        <v>0</v>
      </c>
      <c r="R222">
        <v>0</v>
      </c>
      <c r="S222" t="s">
        <v>73</v>
      </c>
      <c r="T222">
        <v>15355</v>
      </c>
      <c r="U222" s="3">
        <v>15682</v>
      </c>
      <c r="V222" t="s">
        <v>74</v>
      </c>
      <c r="W222">
        <v>0</v>
      </c>
      <c r="X222">
        <v>0</v>
      </c>
      <c r="Y222" t="s">
        <v>75</v>
      </c>
      <c r="AA222">
        <v>9</v>
      </c>
      <c r="AB222" t="s">
        <v>75</v>
      </c>
      <c r="AC222" t="s">
        <v>74</v>
      </c>
      <c r="AD222" t="s">
        <v>75</v>
      </c>
      <c r="AE222">
        <v>0</v>
      </c>
      <c r="AF222" t="s">
        <v>74</v>
      </c>
      <c r="AJ222" s="9" t="s">
        <v>76</v>
      </c>
    </row>
    <row r="223" spans="1:36" x14ac:dyDescent="0.6">
      <c r="A223">
        <v>34902510186</v>
      </c>
      <c r="B223" t="s">
        <v>332</v>
      </c>
      <c r="C223">
        <v>85116275463</v>
      </c>
      <c r="D223" t="s">
        <v>335</v>
      </c>
      <c r="E223" s="3">
        <v>2000000</v>
      </c>
      <c r="F223">
        <v>7.1</v>
      </c>
      <c r="G223" s="3">
        <v>1600513</v>
      </c>
      <c r="H223" s="3">
        <v>1149185.3400000001</v>
      </c>
      <c r="I223" s="15">
        <f t="shared" si="6"/>
        <v>0</v>
      </c>
      <c r="J223" s="15">
        <f t="shared" si="7"/>
        <v>0</v>
      </c>
      <c r="K223">
        <v>0</v>
      </c>
      <c r="L223" s="4">
        <v>42124</v>
      </c>
      <c r="M223">
        <v>19</v>
      </c>
      <c r="N223">
        <v>19</v>
      </c>
      <c r="O223">
        <v>0</v>
      </c>
      <c r="P223">
        <v>0</v>
      </c>
      <c r="Q223">
        <v>0</v>
      </c>
      <c r="R223">
        <v>0</v>
      </c>
      <c r="S223" t="s">
        <v>73</v>
      </c>
      <c r="T223">
        <v>15355</v>
      </c>
      <c r="U223" s="3">
        <v>17072</v>
      </c>
      <c r="V223" t="s">
        <v>74</v>
      </c>
      <c r="W223">
        <v>0</v>
      </c>
      <c r="X223">
        <v>0</v>
      </c>
      <c r="Y223" t="s">
        <v>75</v>
      </c>
      <c r="AA223">
        <v>9</v>
      </c>
      <c r="AB223" t="s">
        <v>75</v>
      </c>
      <c r="AC223" t="s">
        <v>74</v>
      </c>
      <c r="AD223" t="s">
        <v>75</v>
      </c>
      <c r="AE223">
        <v>0</v>
      </c>
      <c r="AF223" t="s">
        <v>74</v>
      </c>
      <c r="AJ223" s="9" t="s">
        <v>76</v>
      </c>
    </row>
    <row r="224" spans="1:36" x14ac:dyDescent="0.6">
      <c r="A224">
        <v>35040645578</v>
      </c>
      <c r="B224" t="s">
        <v>332</v>
      </c>
      <c r="C224">
        <v>88529813514</v>
      </c>
      <c r="D224" t="s">
        <v>337</v>
      </c>
      <c r="E224" s="3">
        <v>1887000</v>
      </c>
      <c r="F224">
        <v>7.15</v>
      </c>
      <c r="G224" s="3">
        <v>1152075</v>
      </c>
      <c r="H224" s="3">
        <v>560736.05000000005</v>
      </c>
      <c r="I224" s="15">
        <f t="shared" si="6"/>
        <v>0</v>
      </c>
      <c r="J224" s="15">
        <f t="shared" si="7"/>
        <v>0</v>
      </c>
      <c r="K224">
        <v>0</v>
      </c>
      <c r="L224" s="4">
        <v>42188</v>
      </c>
      <c r="M224">
        <v>19</v>
      </c>
      <c r="N224">
        <v>19</v>
      </c>
      <c r="O224">
        <v>0</v>
      </c>
      <c r="P224">
        <v>0</v>
      </c>
      <c r="Q224">
        <v>0</v>
      </c>
      <c r="R224">
        <v>0</v>
      </c>
      <c r="S224" t="s">
        <v>73</v>
      </c>
      <c r="T224">
        <v>15355</v>
      </c>
      <c r="U224" s="3">
        <v>11748</v>
      </c>
      <c r="V224" t="s">
        <v>74</v>
      </c>
      <c r="W224">
        <v>0</v>
      </c>
      <c r="X224">
        <v>0</v>
      </c>
      <c r="Y224" t="s">
        <v>75</v>
      </c>
      <c r="AA224">
        <v>9</v>
      </c>
      <c r="AB224" t="s">
        <v>75</v>
      </c>
      <c r="AC224" t="s">
        <v>74</v>
      </c>
      <c r="AD224" t="s">
        <v>75</v>
      </c>
      <c r="AE224">
        <v>0</v>
      </c>
      <c r="AF224" t="s">
        <v>74</v>
      </c>
      <c r="AJ224" s="9" t="s">
        <v>76</v>
      </c>
    </row>
    <row r="225" spans="1:36" x14ac:dyDescent="0.6">
      <c r="A225">
        <v>35183854680</v>
      </c>
      <c r="B225" t="s">
        <v>332</v>
      </c>
      <c r="C225">
        <v>76003096137</v>
      </c>
      <c r="D225" t="s">
        <v>338</v>
      </c>
      <c r="E225" s="3">
        <v>2000000</v>
      </c>
      <c r="F225">
        <v>7.15</v>
      </c>
      <c r="G225" s="3">
        <v>1615660</v>
      </c>
      <c r="H225" s="3">
        <v>1223835.3899999999</v>
      </c>
      <c r="I225" s="15">
        <f t="shared" si="6"/>
        <v>0</v>
      </c>
      <c r="J225" s="15">
        <f t="shared" si="7"/>
        <v>0</v>
      </c>
      <c r="K225">
        <v>0</v>
      </c>
      <c r="L225" s="4">
        <v>42243</v>
      </c>
      <c r="M225">
        <v>19</v>
      </c>
      <c r="N225">
        <v>19</v>
      </c>
      <c r="O225">
        <v>0</v>
      </c>
      <c r="P225">
        <v>0</v>
      </c>
      <c r="Q225">
        <v>0</v>
      </c>
      <c r="R225">
        <v>0</v>
      </c>
      <c r="S225" t="s">
        <v>73</v>
      </c>
      <c r="T225">
        <v>15355</v>
      </c>
      <c r="U225" s="3">
        <v>18971</v>
      </c>
      <c r="V225" t="s">
        <v>74</v>
      </c>
      <c r="W225">
        <v>0</v>
      </c>
      <c r="X225">
        <v>0</v>
      </c>
      <c r="Y225" t="s">
        <v>75</v>
      </c>
      <c r="AA225">
        <v>9</v>
      </c>
      <c r="AB225" t="s">
        <v>75</v>
      </c>
      <c r="AC225" t="s">
        <v>74</v>
      </c>
      <c r="AD225" t="s">
        <v>75</v>
      </c>
      <c r="AE225">
        <v>0</v>
      </c>
      <c r="AF225" t="s">
        <v>74</v>
      </c>
      <c r="AJ225" s="9" t="s">
        <v>76</v>
      </c>
    </row>
    <row r="226" spans="1:36" x14ac:dyDescent="0.6">
      <c r="A226">
        <v>35521866478</v>
      </c>
      <c r="B226" t="s">
        <v>332</v>
      </c>
      <c r="C226">
        <v>85022556120</v>
      </c>
      <c r="D226" t="s">
        <v>339</v>
      </c>
      <c r="E226" s="3">
        <v>1200000</v>
      </c>
      <c r="F226">
        <v>6.95</v>
      </c>
      <c r="G226" s="3">
        <v>1021503</v>
      </c>
      <c r="H226" s="3">
        <v>958072.03</v>
      </c>
      <c r="I226" s="15">
        <f t="shared" si="6"/>
        <v>0</v>
      </c>
      <c r="J226" s="15">
        <f t="shared" si="7"/>
        <v>0</v>
      </c>
      <c r="K226">
        <v>0</v>
      </c>
      <c r="L226" s="4">
        <v>42391</v>
      </c>
      <c r="M226">
        <v>19</v>
      </c>
      <c r="N226">
        <v>19</v>
      </c>
      <c r="O226">
        <v>0</v>
      </c>
      <c r="P226">
        <v>0</v>
      </c>
      <c r="Q226">
        <v>0</v>
      </c>
      <c r="R226">
        <v>0</v>
      </c>
      <c r="S226" t="s">
        <v>73</v>
      </c>
      <c r="T226">
        <v>15355</v>
      </c>
      <c r="U226" s="3">
        <v>11186</v>
      </c>
      <c r="V226" t="s">
        <v>74</v>
      </c>
      <c r="W226">
        <v>0</v>
      </c>
      <c r="X226">
        <v>0</v>
      </c>
      <c r="Y226" t="s">
        <v>75</v>
      </c>
      <c r="AA226">
        <v>9</v>
      </c>
      <c r="AB226" t="s">
        <v>75</v>
      </c>
      <c r="AC226" t="s">
        <v>74</v>
      </c>
      <c r="AD226" t="s">
        <v>75</v>
      </c>
      <c r="AE226">
        <v>0</v>
      </c>
      <c r="AF226" t="s">
        <v>74</v>
      </c>
      <c r="AG226" t="s">
        <v>76</v>
      </c>
      <c r="AH226" s="4">
        <v>44195</v>
      </c>
      <c r="AI226">
        <v>0</v>
      </c>
      <c r="AJ226" s="9" t="s">
        <v>76</v>
      </c>
    </row>
    <row r="227" spans="1:36" x14ac:dyDescent="0.6">
      <c r="A227">
        <v>35578246415</v>
      </c>
      <c r="B227" t="s">
        <v>332</v>
      </c>
      <c r="C227">
        <v>85841733314</v>
      </c>
      <c r="D227" t="s">
        <v>340</v>
      </c>
      <c r="E227" s="3">
        <v>1800000</v>
      </c>
      <c r="F227">
        <v>7</v>
      </c>
      <c r="G227" s="3">
        <v>1440618</v>
      </c>
      <c r="H227" s="3">
        <v>1314500.82</v>
      </c>
      <c r="I227" s="15">
        <f t="shared" si="6"/>
        <v>0</v>
      </c>
      <c r="J227" s="15">
        <f t="shared" si="7"/>
        <v>0</v>
      </c>
      <c r="K227">
        <v>0</v>
      </c>
      <c r="L227" s="4">
        <v>42417</v>
      </c>
      <c r="M227">
        <v>19</v>
      </c>
      <c r="N227">
        <v>19</v>
      </c>
      <c r="O227">
        <v>0</v>
      </c>
      <c r="P227">
        <v>0</v>
      </c>
      <c r="Q227">
        <v>0</v>
      </c>
      <c r="R227">
        <v>0</v>
      </c>
      <c r="S227" t="s">
        <v>73</v>
      </c>
      <c r="T227">
        <v>15355</v>
      </c>
      <c r="U227" s="3">
        <v>12657</v>
      </c>
      <c r="V227" t="s">
        <v>74</v>
      </c>
      <c r="W227">
        <v>0</v>
      </c>
      <c r="X227">
        <v>0</v>
      </c>
      <c r="Y227" t="s">
        <v>75</v>
      </c>
      <c r="AA227">
        <v>9</v>
      </c>
      <c r="AB227" t="s">
        <v>75</v>
      </c>
      <c r="AC227" t="s">
        <v>74</v>
      </c>
      <c r="AD227" t="s">
        <v>75</v>
      </c>
      <c r="AE227">
        <v>0</v>
      </c>
      <c r="AF227" t="s">
        <v>74</v>
      </c>
      <c r="AJ227" s="9" t="s">
        <v>76</v>
      </c>
    </row>
    <row r="228" spans="1:36" x14ac:dyDescent="0.6">
      <c r="A228">
        <v>38809623493</v>
      </c>
      <c r="B228" t="s">
        <v>332</v>
      </c>
      <c r="C228">
        <v>76002543496</v>
      </c>
      <c r="D228" t="s">
        <v>341</v>
      </c>
      <c r="E228" s="3">
        <v>2500000</v>
      </c>
      <c r="F228">
        <v>6.95</v>
      </c>
      <c r="G228" s="3">
        <v>2378514</v>
      </c>
      <c r="H228" s="3">
        <v>2297499.73</v>
      </c>
      <c r="I228" s="15">
        <f t="shared" si="6"/>
        <v>0</v>
      </c>
      <c r="J228" s="15">
        <f t="shared" si="7"/>
        <v>0</v>
      </c>
      <c r="K228">
        <v>0</v>
      </c>
      <c r="L228" s="4">
        <v>43738</v>
      </c>
      <c r="M228">
        <v>19</v>
      </c>
      <c r="N228">
        <v>19</v>
      </c>
      <c r="O228">
        <v>0</v>
      </c>
      <c r="P228">
        <v>0</v>
      </c>
      <c r="Q228">
        <v>0</v>
      </c>
      <c r="R228">
        <v>0</v>
      </c>
      <c r="S228" t="s">
        <v>73</v>
      </c>
      <c r="T228">
        <v>15355</v>
      </c>
      <c r="U228" s="3">
        <v>18465</v>
      </c>
      <c r="V228" t="s">
        <v>74</v>
      </c>
      <c r="W228">
        <v>0</v>
      </c>
      <c r="X228">
        <v>0</v>
      </c>
      <c r="Y228" t="s">
        <v>75</v>
      </c>
      <c r="AA228">
        <v>9</v>
      </c>
      <c r="AB228" t="s">
        <v>75</v>
      </c>
      <c r="AC228" t="s">
        <v>74</v>
      </c>
      <c r="AD228" t="s">
        <v>75</v>
      </c>
      <c r="AE228">
        <v>0</v>
      </c>
      <c r="AF228" t="s">
        <v>74</v>
      </c>
      <c r="AG228" t="s">
        <v>76</v>
      </c>
      <c r="AH228" s="4">
        <v>43936</v>
      </c>
      <c r="AI228">
        <v>999</v>
      </c>
      <c r="AJ228" s="9" t="s">
        <v>76</v>
      </c>
    </row>
    <row r="229" spans="1:36" x14ac:dyDescent="0.6">
      <c r="A229">
        <v>39471434750</v>
      </c>
      <c r="B229" t="s">
        <v>332</v>
      </c>
      <c r="C229">
        <v>85080460325</v>
      </c>
      <c r="D229" t="s">
        <v>342</v>
      </c>
      <c r="E229" s="3">
        <v>1380000</v>
      </c>
      <c r="F229">
        <v>7</v>
      </c>
      <c r="G229" s="3">
        <v>1328365</v>
      </c>
      <c r="H229" s="3">
        <v>1290105</v>
      </c>
      <c r="I229" s="15">
        <f t="shared" si="6"/>
        <v>0</v>
      </c>
      <c r="J229" s="15">
        <f t="shared" si="7"/>
        <v>0</v>
      </c>
      <c r="K229">
        <v>0</v>
      </c>
      <c r="L229" s="4">
        <v>44018</v>
      </c>
      <c r="M229">
        <v>20</v>
      </c>
      <c r="N229">
        <v>20</v>
      </c>
      <c r="O229">
        <v>0</v>
      </c>
      <c r="P229">
        <v>0</v>
      </c>
      <c r="Q229">
        <v>0</v>
      </c>
      <c r="R229">
        <v>0</v>
      </c>
      <c r="S229" t="s">
        <v>73</v>
      </c>
      <c r="T229">
        <v>15355</v>
      </c>
      <c r="U229" s="3">
        <v>9182</v>
      </c>
      <c r="V229" t="s">
        <v>74</v>
      </c>
      <c r="W229">
        <v>0</v>
      </c>
      <c r="X229">
        <v>0</v>
      </c>
      <c r="Y229" t="s">
        <v>75</v>
      </c>
      <c r="AA229">
        <v>9</v>
      </c>
      <c r="AB229" t="s">
        <v>75</v>
      </c>
      <c r="AC229" t="s">
        <v>74</v>
      </c>
      <c r="AD229" t="s">
        <v>75</v>
      </c>
      <c r="AE229">
        <v>0</v>
      </c>
      <c r="AF229" t="s">
        <v>74</v>
      </c>
      <c r="AG229" t="s">
        <v>76</v>
      </c>
      <c r="AH229" s="4">
        <v>44116</v>
      </c>
      <c r="AI229">
        <v>999</v>
      </c>
      <c r="AJ229" s="9" t="s">
        <v>76</v>
      </c>
    </row>
    <row r="230" spans="1:36" x14ac:dyDescent="0.6">
      <c r="A230">
        <v>39477190034</v>
      </c>
      <c r="B230" t="s">
        <v>332</v>
      </c>
      <c r="C230">
        <v>87583709287</v>
      </c>
      <c r="D230" t="s">
        <v>343</v>
      </c>
      <c r="E230" s="3">
        <v>1215000</v>
      </c>
      <c r="F230">
        <v>7.1</v>
      </c>
      <c r="G230" s="3">
        <v>1171349</v>
      </c>
      <c r="H230" s="3">
        <v>1159794</v>
      </c>
      <c r="I230" s="15">
        <f t="shared" si="6"/>
        <v>0</v>
      </c>
      <c r="J230" s="15">
        <f t="shared" si="7"/>
        <v>0</v>
      </c>
      <c r="K230">
        <v>0</v>
      </c>
      <c r="L230" s="4">
        <v>44019</v>
      </c>
      <c r="M230">
        <v>20</v>
      </c>
      <c r="N230">
        <v>20</v>
      </c>
      <c r="O230">
        <v>0</v>
      </c>
      <c r="P230">
        <v>0</v>
      </c>
      <c r="Q230">
        <v>0</v>
      </c>
      <c r="R230">
        <v>0</v>
      </c>
      <c r="S230" t="s">
        <v>73</v>
      </c>
      <c r="T230">
        <v>15355</v>
      </c>
      <c r="U230" s="3">
        <v>9493</v>
      </c>
      <c r="V230" t="s">
        <v>74</v>
      </c>
      <c r="W230">
        <v>0</v>
      </c>
      <c r="X230">
        <v>0</v>
      </c>
      <c r="Y230" t="s">
        <v>75</v>
      </c>
      <c r="AA230">
        <v>9</v>
      </c>
      <c r="AB230" t="s">
        <v>75</v>
      </c>
      <c r="AC230" t="s">
        <v>74</v>
      </c>
      <c r="AD230" t="s">
        <v>75</v>
      </c>
      <c r="AE230">
        <v>0</v>
      </c>
      <c r="AF230" t="s">
        <v>74</v>
      </c>
      <c r="AG230" t="s">
        <v>76</v>
      </c>
      <c r="AH230" s="4">
        <v>44543</v>
      </c>
      <c r="AI230">
        <v>0</v>
      </c>
      <c r="AJ230" s="9" t="s">
        <v>76</v>
      </c>
    </row>
    <row r="231" spans="1:36" x14ac:dyDescent="0.6">
      <c r="A231">
        <v>39556990405</v>
      </c>
      <c r="B231" t="s">
        <v>332</v>
      </c>
      <c r="C231">
        <v>86268650080</v>
      </c>
      <c r="D231" t="s">
        <v>344</v>
      </c>
      <c r="E231" s="3">
        <v>2875000</v>
      </c>
      <c r="F231">
        <v>7.1</v>
      </c>
      <c r="G231" s="3">
        <v>2696431</v>
      </c>
      <c r="H231" s="3">
        <v>2696336</v>
      </c>
      <c r="I231" s="15">
        <f t="shared" si="6"/>
        <v>0</v>
      </c>
      <c r="J231" s="15">
        <f t="shared" si="7"/>
        <v>0</v>
      </c>
      <c r="K231">
        <v>0</v>
      </c>
      <c r="L231" s="4">
        <v>44049</v>
      </c>
      <c r="M231">
        <v>19</v>
      </c>
      <c r="N231">
        <v>19</v>
      </c>
      <c r="O231">
        <v>0</v>
      </c>
      <c r="P231">
        <v>0</v>
      </c>
      <c r="Q231">
        <v>0</v>
      </c>
      <c r="R231">
        <v>0</v>
      </c>
      <c r="S231" t="s">
        <v>73</v>
      </c>
      <c r="T231">
        <v>15355</v>
      </c>
      <c r="U231" s="3">
        <v>26595</v>
      </c>
      <c r="V231" t="s">
        <v>74</v>
      </c>
      <c r="W231">
        <v>0</v>
      </c>
      <c r="X231">
        <v>0</v>
      </c>
      <c r="Y231" t="s">
        <v>75</v>
      </c>
      <c r="AA231">
        <v>9</v>
      </c>
      <c r="AB231" t="s">
        <v>75</v>
      </c>
      <c r="AC231" t="s">
        <v>74</v>
      </c>
      <c r="AD231" t="s">
        <v>75</v>
      </c>
      <c r="AE231">
        <v>0</v>
      </c>
      <c r="AF231" t="s">
        <v>74</v>
      </c>
      <c r="AJ231" s="9" t="s">
        <v>76</v>
      </c>
    </row>
    <row r="232" spans="1:36" x14ac:dyDescent="0.6">
      <c r="A232">
        <v>39675545303</v>
      </c>
      <c r="B232" t="s">
        <v>332</v>
      </c>
      <c r="C232">
        <v>85661743963</v>
      </c>
      <c r="D232" t="s">
        <v>345</v>
      </c>
      <c r="E232" s="3">
        <v>1777000</v>
      </c>
      <c r="F232">
        <v>6.95</v>
      </c>
      <c r="G232" s="3">
        <v>1656913</v>
      </c>
      <c r="H232" s="3">
        <v>1646527</v>
      </c>
      <c r="I232" s="15">
        <f t="shared" si="6"/>
        <v>0</v>
      </c>
      <c r="J232" s="15">
        <f t="shared" si="7"/>
        <v>0</v>
      </c>
      <c r="K232">
        <v>0</v>
      </c>
      <c r="L232" s="4">
        <v>44096</v>
      </c>
      <c r="M232">
        <v>18</v>
      </c>
      <c r="N232">
        <v>18</v>
      </c>
      <c r="O232">
        <v>0</v>
      </c>
      <c r="P232">
        <v>0</v>
      </c>
      <c r="Q232">
        <v>0</v>
      </c>
      <c r="R232">
        <v>0</v>
      </c>
      <c r="S232" t="s">
        <v>73</v>
      </c>
      <c r="T232">
        <v>15355</v>
      </c>
      <c r="U232" s="3">
        <v>15923</v>
      </c>
      <c r="V232" t="s">
        <v>74</v>
      </c>
      <c r="W232">
        <v>0</v>
      </c>
      <c r="X232">
        <v>0</v>
      </c>
      <c r="Y232" t="s">
        <v>75</v>
      </c>
      <c r="AA232">
        <v>9</v>
      </c>
      <c r="AB232" t="s">
        <v>75</v>
      </c>
      <c r="AC232" t="s">
        <v>74</v>
      </c>
      <c r="AD232" t="s">
        <v>75</v>
      </c>
      <c r="AE232">
        <v>0</v>
      </c>
      <c r="AF232" t="s">
        <v>74</v>
      </c>
      <c r="AJ232" s="9" t="s">
        <v>76</v>
      </c>
    </row>
    <row r="233" spans="1:36" x14ac:dyDescent="0.6">
      <c r="A233">
        <v>39675556960</v>
      </c>
      <c r="B233" t="s">
        <v>332</v>
      </c>
      <c r="C233">
        <v>85039165456</v>
      </c>
      <c r="D233" t="s">
        <v>346</v>
      </c>
      <c r="E233" s="3">
        <v>655000</v>
      </c>
      <c r="F233">
        <v>6.95</v>
      </c>
      <c r="G233" s="3">
        <v>622561</v>
      </c>
      <c r="H233" s="3">
        <v>533716</v>
      </c>
      <c r="I233" s="15">
        <f t="shared" si="6"/>
        <v>0</v>
      </c>
      <c r="J233" s="15">
        <f t="shared" si="7"/>
        <v>0</v>
      </c>
      <c r="K233">
        <v>0</v>
      </c>
      <c r="L233" s="4">
        <v>44097</v>
      </c>
      <c r="M233">
        <v>18</v>
      </c>
      <c r="N233">
        <v>18</v>
      </c>
      <c r="O233">
        <v>0</v>
      </c>
      <c r="P233">
        <v>0</v>
      </c>
      <c r="Q233">
        <v>0</v>
      </c>
      <c r="R233">
        <v>0</v>
      </c>
      <c r="S233" t="s">
        <v>73</v>
      </c>
      <c r="T233">
        <v>15355</v>
      </c>
      <c r="U233" s="3">
        <v>5059</v>
      </c>
      <c r="V233" t="s">
        <v>74</v>
      </c>
      <c r="W233">
        <v>0</v>
      </c>
      <c r="X233">
        <v>0</v>
      </c>
      <c r="Y233" t="s">
        <v>75</v>
      </c>
      <c r="AA233">
        <v>9</v>
      </c>
      <c r="AB233" t="s">
        <v>75</v>
      </c>
      <c r="AC233" t="s">
        <v>74</v>
      </c>
      <c r="AD233" t="s">
        <v>75</v>
      </c>
      <c r="AE233">
        <v>0</v>
      </c>
      <c r="AF233" t="s">
        <v>74</v>
      </c>
      <c r="AG233" t="s">
        <v>76</v>
      </c>
      <c r="AH233" s="4">
        <v>44176</v>
      </c>
      <c r="AI233">
        <v>999</v>
      </c>
      <c r="AJ233" s="9" t="s">
        <v>76</v>
      </c>
    </row>
    <row r="234" spans="1:36" x14ac:dyDescent="0.6">
      <c r="A234">
        <v>39677455676</v>
      </c>
      <c r="B234" t="s">
        <v>332</v>
      </c>
      <c r="C234">
        <v>90637984398</v>
      </c>
      <c r="D234" t="s">
        <v>347</v>
      </c>
      <c r="E234" s="3">
        <v>2850000</v>
      </c>
      <c r="F234">
        <v>6.95</v>
      </c>
      <c r="G234" s="3">
        <v>2573713</v>
      </c>
      <c r="H234" s="3">
        <v>2537113</v>
      </c>
      <c r="I234" s="15">
        <f t="shared" si="6"/>
        <v>0</v>
      </c>
      <c r="J234" s="15">
        <f t="shared" si="7"/>
        <v>0</v>
      </c>
      <c r="K234">
        <v>0</v>
      </c>
      <c r="L234" s="4">
        <v>44096</v>
      </c>
      <c r="M234">
        <v>18</v>
      </c>
      <c r="N234">
        <v>18</v>
      </c>
      <c r="O234">
        <v>0</v>
      </c>
      <c r="P234">
        <v>0</v>
      </c>
      <c r="Q234">
        <v>0</v>
      </c>
      <c r="R234">
        <v>0</v>
      </c>
      <c r="S234" t="s">
        <v>73</v>
      </c>
      <c r="T234">
        <v>15355</v>
      </c>
      <c r="U234" s="3">
        <v>22011</v>
      </c>
      <c r="V234" t="s">
        <v>74</v>
      </c>
      <c r="W234">
        <v>0</v>
      </c>
      <c r="X234">
        <v>0</v>
      </c>
      <c r="Y234" t="s">
        <v>75</v>
      </c>
      <c r="AA234">
        <v>9</v>
      </c>
      <c r="AB234" t="s">
        <v>75</v>
      </c>
      <c r="AC234" t="s">
        <v>74</v>
      </c>
      <c r="AD234" t="s">
        <v>75</v>
      </c>
      <c r="AE234">
        <v>0</v>
      </c>
      <c r="AF234" t="s">
        <v>74</v>
      </c>
      <c r="AJ234" s="9" t="s">
        <v>76</v>
      </c>
    </row>
    <row r="235" spans="1:36" x14ac:dyDescent="0.6">
      <c r="A235">
        <v>39693619863</v>
      </c>
      <c r="B235" t="s">
        <v>332</v>
      </c>
      <c r="C235">
        <v>88761934032</v>
      </c>
      <c r="D235" t="s">
        <v>348</v>
      </c>
      <c r="E235" s="3">
        <v>1220000</v>
      </c>
      <c r="F235">
        <v>6.95</v>
      </c>
      <c r="G235" s="3">
        <v>1159613</v>
      </c>
      <c r="H235" s="3">
        <v>1148065</v>
      </c>
      <c r="I235" s="15">
        <f t="shared" si="6"/>
        <v>0</v>
      </c>
      <c r="J235" s="15">
        <f t="shared" si="7"/>
        <v>0</v>
      </c>
      <c r="K235">
        <v>0</v>
      </c>
      <c r="L235" s="4">
        <v>44103</v>
      </c>
      <c r="M235">
        <v>18</v>
      </c>
      <c r="N235">
        <v>18</v>
      </c>
      <c r="O235">
        <v>0</v>
      </c>
      <c r="P235">
        <v>0</v>
      </c>
      <c r="Q235">
        <v>0</v>
      </c>
      <c r="R235">
        <v>0</v>
      </c>
      <c r="S235" t="s">
        <v>73</v>
      </c>
      <c r="T235">
        <v>15355</v>
      </c>
      <c r="U235" s="3">
        <v>9914</v>
      </c>
      <c r="V235" t="s">
        <v>74</v>
      </c>
      <c r="W235">
        <v>0</v>
      </c>
      <c r="X235">
        <v>0</v>
      </c>
      <c r="Y235" t="s">
        <v>75</v>
      </c>
      <c r="AA235">
        <v>9</v>
      </c>
      <c r="AB235" t="s">
        <v>75</v>
      </c>
      <c r="AC235" t="s">
        <v>74</v>
      </c>
      <c r="AD235" t="s">
        <v>75</v>
      </c>
      <c r="AE235">
        <v>0</v>
      </c>
      <c r="AF235" t="s">
        <v>74</v>
      </c>
      <c r="AJ235" s="9" t="s">
        <v>76</v>
      </c>
    </row>
    <row r="236" spans="1:36" x14ac:dyDescent="0.6">
      <c r="A236">
        <v>39816368107</v>
      </c>
      <c r="B236" t="s">
        <v>332</v>
      </c>
      <c r="C236">
        <v>90634458777</v>
      </c>
      <c r="D236" t="s">
        <v>349</v>
      </c>
      <c r="E236" s="3">
        <v>1180000</v>
      </c>
      <c r="F236">
        <v>7.15</v>
      </c>
      <c r="G236" s="3">
        <v>1155524</v>
      </c>
      <c r="H236" s="3">
        <v>1155272</v>
      </c>
      <c r="I236" s="15">
        <f t="shared" si="6"/>
        <v>0</v>
      </c>
      <c r="J236" s="15">
        <f t="shared" si="7"/>
        <v>0</v>
      </c>
      <c r="K236">
        <v>0</v>
      </c>
      <c r="L236" s="4">
        <v>44155</v>
      </c>
      <c r="M236">
        <v>7</v>
      </c>
      <c r="N236">
        <v>7</v>
      </c>
      <c r="O236">
        <v>0</v>
      </c>
      <c r="P236">
        <v>0</v>
      </c>
      <c r="Q236">
        <v>0</v>
      </c>
      <c r="R236">
        <v>0</v>
      </c>
      <c r="S236" t="s">
        <v>73</v>
      </c>
      <c r="T236">
        <v>15355</v>
      </c>
      <c r="U236" s="3">
        <v>7964</v>
      </c>
      <c r="V236" t="s">
        <v>74</v>
      </c>
      <c r="W236">
        <v>0</v>
      </c>
      <c r="X236">
        <v>0</v>
      </c>
      <c r="Y236" t="s">
        <v>75</v>
      </c>
      <c r="AA236">
        <v>9</v>
      </c>
      <c r="AB236" t="s">
        <v>75</v>
      </c>
      <c r="AC236" t="s">
        <v>74</v>
      </c>
      <c r="AD236" t="s">
        <v>75</v>
      </c>
      <c r="AE236">
        <v>0</v>
      </c>
      <c r="AF236" t="s">
        <v>74</v>
      </c>
      <c r="AG236" t="s">
        <v>76</v>
      </c>
      <c r="AH236" s="4">
        <v>44443</v>
      </c>
      <c r="AI236">
        <v>0</v>
      </c>
      <c r="AJ236" s="9" t="s">
        <v>76</v>
      </c>
    </row>
    <row r="237" spans="1:36" x14ac:dyDescent="0.6">
      <c r="A237">
        <v>39853992074</v>
      </c>
      <c r="B237" t="s">
        <v>332</v>
      </c>
      <c r="C237">
        <v>86475606272</v>
      </c>
      <c r="D237" t="s">
        <v>350</v>
      </c>
      <c r="E237" s="3">
        <v>1955000</v>
      </c>
      <c r="F237">
        <v>6.95</v>
      </c>
      <c r="G237" s="3">
        <v>1875919</v>
      </c>
      <c r="H237" s="3">
        <v>1825342</v>
      </c>
      <c r="I237" s="15">
        <f t="shared" si="6"/>
        <v>0</v>
      </c>
      <c r="J237" s="15">
        <f t="shared" si="7"/>
        <v>0</v>
      </c>
      <c r="K237">
        <v>0</v>
      </c>
      <c r="L237" s="4">
        <v>44173</v>
      </c>
      <c r="M237">
        <v>15</v>
      </c>
      <c r="N237">
        <v>15</v>
      </c>
      <c r="O237">
        <v>0</v>
      </c>
      <c r="P237">
        <v>0</v>
      </c>
      <c r="Q237">
        <v>0</v>
      </c>
      <c r="R237">
        <v>0</v>
      </c>
      <c r="S237" t="s">
        <v>73</v>
      </c>
      <c r="T237">
        <v>15355</v>
      </c>
      <c r="U237" s="3">
        <v>15158</v>
      </c>
      <c r="V237" t="s">
        <v>74</v>
      </c>
      <c r="W237">
        <v>0</v>
      </c>
      <c r="X237">
        <v>0</v>
      </c>
      <c r="Y237" t="s">
        <v>75</v>
      </c>
      <c r="AA237">
        <v>9</v>
      </c>
      <c r="AB237" t="s">
        <v>75</v>
      </c>
      <c r="AC237" t="s">
        <v>74</v>
      </c>
      <c r="AD237" t="s">
        <v>75</v>
      </c>
      <c r="AE237">
        <v>0</v>
      </c>
      <c r="AF237" t="s">
        <v>74</v>
      </c>
      <c r="AG237" t="s">
        <v>76</v>
      </c>
      <c r="AH237" s="4">
        <v>44291</v>
      </c>
      <c r="AI237">
        <v>999</v>
      </c>
      <c r="AJ237" s="9" t="s">
        <v>76</v>
      </c>
    </row>
    <row r="238" spans="1:36" x14ac:dyDescent="0.6">
      <c r="A238">
        <v>39951783853</v>
      </c>
      <c r="B238" t="s">
        <v>332</v>
      </c>
      <c r="C238">
        <v>80527171074</v>
      </c>
      <c r="D238" t="s">
        <v>351</v>
      </c>
      <c r="E238" s="3">
        <v>3000000</v>
      </c>
      <c r="F238">
        <v>7.1</v>
      </c>
      <c r="G238" s="3">
        <v>3101137</v>
      </c>
      <c r="H238" s="3">
        <v>2840058</v>
      </c>
      <c r="I238" s="15">
        <f t="shared" si="6"/>
        <v>0</v>
      </c>
      <c r="J238" s="15">
        <f t="shared" si="7"/>
        <v>0</v>
      </c>
      <c r="K238">
        <v>0</v>
      </c>
      <c r="L238" s="4">
        <v>44216</v>
      </c>
      <c r="M238">
        <v>4</v>
      </c>
      <c r="N238">
        <v>4</v>
      </c>
      <c r="O238">
        <v>0</v>
      </c>
      <c r="P238">
        <v>0</v>
      </c>
      <c r="Q238">
        <v>0</v>
      </c>
      <c r="R238">
        <v>0</v>
      </c>
      <c r="S238" t="s">
        <v>73</v>
      </c>
      <c r="T238">
        <v>15355</v>
      </c>
      <c r="U238" s="3">
        <v>29794</v>
      </c>
      <c r="V238" t="s">
        <v>74</v>
      </c>
      <c r="W238">
        <v>0</v>
      </c>
      <c r="X238">
        <v>0</v>
      </c>
      <c r="Y238" t="s">
        <v>75</v>
      </c>
      <c r="AA238">
        <v>9</v>
      </c>
      <c r="AB238" t="s">
        <v>75</v>
      </c>
      <c r="AC238" t="s">
        <v>74</v>
      </c>
      <c r="AD238" t="s">
        <v>75</v>
      </c>
      <c r="AE238">
        <v>0</v>
      </c>
      <c r="AF238" t="s">
        <v>74</v>
      </c>
      <c r="AJ238" s="9" t="s">
        <v>76</v>
      </c>
    </row>
    <row r="239" spans="1:36" x14ac:dyDescent="0.6">
      <c r="A239">
        <v>39954766765</v>
      </c>
      <c r="B239" t="s">
        <v>332</v>
      </c>
      <c r="C239">
        <v>90176328521</v>
      </c>
      <c r="D239" t="s">
        <v>352</v>
      </c>
      <c r="E239" s="3">
        <v>1700000</v>
      </c>
      <c r="F239">
        <v>7.05</v>
      </c>
      <c r="G239" s="3">
        <v>1599463</v>
      </c>
      <c r="H239" s="3">
        <v>1582632</v>
      </c>
      <c r="I239" s="15">
        <f t="shared" si="6"/>
        <v>0</v>
      </c>
      <c r="J239" s="15">
        <f t="shared" si="7"/>
        <v>0</v>
      </c>
      <c r="K239">
        <v>0</v>
      </c>
      <c r="L239" s="4">
        <v>44217</v>
      </c>
      <c r="M239">
        <v>3</v>
      </c>
      <c r="N239">
        <v>3</v>
      </c>
      <c r="O239">
        <v>0</v>
      </c>
      <c r="P239">
        <v>0</v>
      </c>
      <c r="Q239">
        <v>0</v>
      </c>
      <c r="R239">
        <v>0</v>
      </c>
      <c r="S239" t="s">
        <v>73</v>
      </c>
      <c r="T239">
        <v>15355</v>
      </c>
      <c r="U239" s="3">
        <v>16561</v>
      </c>
      <c r="V239" t="s">
        <v>74</v>
      </c>
      <c r="W239">
        <v>0</v>
      </c>
      <c r="X239">
        <v>0</v>
      </c>
      <c r="Y239" t="s">
        <v>75</v>
      </c>
      <c r="AA239">
        <v>9</v>
      </c>
      <c r="AB239" t="s">
        <v>75</v>
      </c>
      <c r="AC239" t="s">
        <v>74</v>
      </c>
      <c r="AD239" t="s">
        <v>75</v>
      </c>
      <c r="AE239">
        <v>0</v>
      </c>
      <c r="AF239" t="s">
        <v>74</v>
      </c>
      <c r="AG239" t="s">
        <v>76</v>
      </c>
      <c r="AH239" s="4">
        <v>44556</v>
      </c>
      <c r="AI239">
        <v>0</v>
      </c>
      <c r="AJ239" s="9" t="s">
        <v>76</v>
      </c>
    </row>
    <row r="240" spans="1:36" x14ac:dyDescent="0.6">
      <c r="A240">
        <v>39962899118</v>
      </c>
      <c r="B240" t="s">
        <v>332</v>
      </c>
      <c r="C240">
        <v>85240059989</v>
      </c>
      <c r="D240" t="s">
        <v>353</v>
      </c>
      <c r="E240" s="3">
        <v>2500000</v>
      </c>
      <c r="F240">
        <v>7.15</v>
      </c>
      <c r="G240" s="3">
        <v>2414011</v>
      </c>
      <c r="H240" s="3">
        <v>2412693</v>
      </c>
      <c r="I240" s="15">
        <f t="shared" si="6"/>
        <v>0</v>
      </c>
      <c r="J240" s="15">
        <f t="shared" si="7"/>
        <v>0</v>
      </c>
      <c r="K240">
        <v>0</v>
      </c>
      <c r="L240" s="4">
        <v>44223</v>
      </c>
      <c r="M240">
        <v>6</v>
      </c>
      <c r="N240">
        <v>6</v>
      </c>
      <c r="O240">
        <v>0</v>
      </c>
      <c r="P240">
        <v>0</v>
      </c>
      <c r="Q240">
        <v>0</v>
      </c>
      <c r="R240">
        <v>0</v>
      </c>
      <c r="S240" t="s">
        <v>73</v>
      </c>
      <c r="T240">
        <v>15355</v>
      </c>
      <c r="U240" s="3">
        <v>19516</v>
      </c>
      <c r="V240" t="s">
        <v>74</v>
      </c>
      <c r="W240">
        <v>0</v>
      </c>
      <c r="X240">
        <v>0</v>
      </c>
      <c r="Y240" t="s">
        <v>75</v>
      </c>
      <c r="AA240">
        <v>9</v>
      </c>
      <c r="AB240" t="s">
        <v>75</v>
      </c>
      <c r="AC240" t="s">
        <v>74</v>
      </c>
      <c r="AD240" t="s">
        <v>75</v>
      </c>
      <c r="AE240">
        <v>0</v>
      </c>
      <c r="AF240" t="s">
        <v>74</v>
      </c>
      <c r="AG240" t="s">
        <v>76</v>
      </c>
      <c r="AH240" s="4">
        <v>44313</v>
      </c>
      <c r="AI240">
        <v>999</v>
      </c>
      <c r="AJ240" s="9" t="s">
        <v>76</v>
      </c>
    </row>
    <row r="241" spans="1:36" x14ac:dyDescent="0.6">
      <c r="A241">
        <v>39963937381</v>
      </c>
      <c r="B241" t="s">
        <v>332</v>
      </c>
      <c r="C241">
        <v>80002846636</v>
      </c>
      <c r="D241" t="s">
        <v>354</v>
      </c>
      <c r="E241" s="3">
        <v>2625000</v>
      </c>
      <c r="F241">
        <v>6.85</v>
      </c>
      <c r="G241" s="3">
        <v>2455407</v>
      </c>
      <c r="H241" s="3">
        <v>2454477</v>
      </c>
      <c r="I241" s="15">
        <f t="shared" si="6"/>
        <v>0</v>
      </c>
      <c r="J241" s="15">
        <f t="shared" si="7"/>
        <v>0</v>
      </c>
      <c r="K241">
        <v>0</v>
      </c>
      <c r="L241" s="4">
        <v>44223</v>
      </c>
      <c r="M241">
        <v>3</v>
      </c>
      <c r="N241">
        <v>3</v>
      </c>
      <c r="O241">
        <v>0</v>
      </c>
      <c r="P241">
        <v>0</v>
      </c>
      <c r="Q241">
        <v>0</v>
      </c>
      <c r="R241">
        <v>0</v>
      </c>
      <c r="S241" t="s">
        <v>73</v>
      </c>
      <c r="T241">
        <v>15355</v>
      </c>
      <c r="U241" s="3">
        <v>25990</v>
      </c>
      <c r="V241" t="s">
        <v>74</v>
      </c>
      <c r="W241">
        <v>0</v>
      </c>
      <c r="X241">
        <v>0</v>
      </c>
      <c r="Y241" t="s">
        <v>75</v>
      </c>
      <c r="AA241">
        <v>9</v>
      </c>
      <c r="AB241" t="s">
        <v>75</v>
      </c>
      <c r="AC241" t="s">
        <v>74</v>
      </c>
      <c r="AD241" t="s">
        <v>75</v>
      </c>
      <c r="AE241">
        <v>0</v>
      </c>
      <c r="AF241" t="s">
        <v>74</v>
      </c>
      <c r="AG241" t="s">
        <v>76</v>
      </c>
      <c r="AH241" s="4">
        <v>44555</v>
      </c>
      <c r="AI241">
        <v>0</v>
      </c>
      <c r="AJ241" s="9" t="s">
        <v>76</v>
      </c>
    </row>
    <row r="242" spans="1:36" x14ac:dyDescent="0.6">
      <c r="A242">
        <v>39972986214</v>
      </c>
      <c r="B242" t="s">
        <v>332</v>
      </c>
      <c r="C242">
        <v>87760825179</v>
      </c>
      <c r="D242" t="s">
        <v>355</v>
      </c>
      <c r="E242" s="3">
        <v>2125000</v>
      </c>
      <c r="F242">
        <v>7.2</v>
      </c>
      <c r="G242" s="3">
        <v>2095150</v>
      </c>
      <c r="H242" s="3">
        <v>2004506</v>
      </c>
      <c r="I242" s="15">
        <f t="shared" si="6"/>
        <v>0</v>
      </c>
      <c r="J242" s="15">
        <f t="shared" si="7"/>
        <v>0</v>
      </c>
      <c r="K242">
        <v>0</v>
      </c>
      <c r="L242" s="4">
        <v>44227</v>
      </c>
      <c r="M242">
        <v>12</v>
      </c>
      <c r="N242">
        <v>12</v>
      </c>
      <c r="O242">
        <v>0</v>
      </c>
      <c r="P242">
        <v>0</v>
      </c>
      <c r="Q242">
        <v>0</v>
      </c>
      <c r="R242">
        <v>0</v>
      </c>
      <c r="S242" t="s">
        <v>73</v>
      </c>
      <c r="T242">
        <v>15355</v>
      </c>
      <c r="U242" s="3">
        <v>14488</v>
      </c>
      <c r="V242" t="s">
        <v>74</v>
      </c>
      <c r="W242">
        <v>0</v>
      </c>
      <c r="X242">
        <v>0</v>
      </c>
      <c r="AB242" t="s">
        <v>75</v>
      </c>
      <c r="AC242" t="s">
        <v>74</v>
      </c>
      <c r="AD242" t="s">
        <v>75</v>
      </c>
      <c r="AE242">
        <v>0</v>
      </c>
      <c r="AF242" t="s">
        <v>74</v>
      </c>
      <c r="AG242" t="s">
        <v>76</v>
      </c>
      <c r="AH242" s="4">
        <v>44294</v>
      </c>
      <c r="AI242">
        <v>0</v>
      </c>
      <c r="AJ242" s="9" t="s">
        <v>76</v>
      </c>
    </row>
    <row r="243" spans="1:36" x14ac:dyDescent="0.6">
      <c r="A243">
        <v>40017142621</v>
      </c>
      <c r="B243" t="s">
        <v>332</v>
      </c>
      <c r="C243">
        <v>80123833266</v>
      </c>
      <c r="D243" t="s">
        <v>356</v>
      </c>
      <c r="E243" s="3">
        <v>780000</v>
      </c>
      <c r="F243">
        <v>6.95</v>
      </c>
      <c r="G243" s="3">
        <v>754161</v>
      </c>
      <c r="H243" s="3">
        <v>748091</v>
      </c>
      <c r="I243" s="15">
        <f t="shared" si="6"/>
        <v>0</v>
      </c>
      <c r="J243" s="15">
        <f t="shared" si="7"/>
        <v>0</v>
      </c>
      <c r="K243">
        <v>0</v>
      </c>
      <c r="L243" s="4">
        <v>44247</v>
      </c>
      <c r="M243">
        <v>13</v>
      </c>
      <c r="N243">
        <v>13</v>
      </c>
      <c r="O243">
        <v>0</v>
      </c>
      <c r="P243">
        <v>0</v>
      </c>
      <c r="Q243">
        <v>0</v>
      </c>
      <c r="R243">
        <v>0</v>
      </c>
      <c r="S243" t="s">
        <v>73</v>
      </c>
      <c r="T243">
        <v>15355</v>
      </c>
      <c r="U243" s="3">
        <v>6024</v>
      </c>
      <c r="V243" t="s">
        <v>74</v>
      </c>
      <c r="W243">
        <v>0</v>
      </c>
      <c r="X243">
        <v>0</v>
      </c>
      <c r="Y243" t="s">
        <v>75</v>
      </c>
      <c r="AA243">
        <v>9</v>
      </c>
      <c r="AB243" t="s">
        <v>75</v>
      </c>
      <c r="AC243" t="s">
        <v>74</v>
      </c>
      <c r="AD243" t="s">
        <v>75</v>
      </c>
      <c r="AE243">
        <v>0</v>
      </c>
      <c r="AF243" t="s">
        <v>74</v>
      </c>
      <c r="AG243" t="s">
        <v>76</v>
      </c>
      <c r="AH243" s="4">
        <v>44625</v>
      </c>
      <c r="AI243">
        <v>0</v>
      </c>
      <c r="AJ243" s="9" t="s">
        <v>76</v>
      </c>
    </row>
    <row r="244" spans="1:36" x14ac:dyDescent="0.6">
      <c r="A244">
        <v>40019795612</v>
      </c>
      <c r="B244" t="s">
        <v>332</v>
      </c>
      <c r="C244">
        <v>85082592088</v>
      </c>
      <c r="D244" t="s">
        <v>357</v>
      </c>
      <c r="E244" s="3">
        <v>2800000</v>
      </c>
      <c r="F244">
        <v>6.85</v>
      </c>
      <c r="G244" s="3">
        <v>2592360</v>
      </c>
      <c r="H244" s="3">
        <v>2573201</v>
      </c>
      <c r="I244" s="15">
        <f t="shared" si="6"/>
        <v>0</v>
      </c>
      <c r="J244" s="15">
        <f t="shared" si="7"/>
        <v>0</v>
      </c>
      <c r="K244">
        <v>0</v>
      </c>
      <c r="L244" s="4">
        <v>44247</v>
      </c>
      <c r="M244">
        <v>7</v>
      </c>
      <c r="N244">
        <v>7</v>
      </c>
      <c r="O244">
        <v>0</v>
      </c>
      <c r="P244">
        <v>0</v>
      </c>
      <c r="Q244">
        <v>0</v>
      </c>
      <c r="R244">
        <v>0</v>
      </c>
      <c r="S244" t="s">
        <v>73</v>
      </c>
      <c r="T244">
        <v>15355</v>
      </c>
      <c r="U244" s="3">
        <v>32263</v>
      </c>
      <c r="V244" t="s">
        <v>74</v>
      </c>
      <c r="W244">
        <v>0</v>
      </c>
      <c r="X244">
        <v>0</v>
      </c>
      <c r="Y244" t="s">
        <v>75</v>
      </c>
      <c r="AA244">
        <v>9</v>
      </c>
      <c r="AB244" t="s">
        <v>75</v>
      </c>
      <c r="AC244" t="s">
        <v>74</v>
      </c>
      <c r="AD244" t="s">
        <v>75</v>
      </c>
      <c r="AE244">
        <v>0</v>
      </c>
      <c r="AF244" t="s">
        <v>74</v>
      </c>
      <c r="AG244" t="s">
        <v>76</v>
      </c>
      <c r="AH244" s="4">
        <v>44439</v>
      </c>
      <c r="AI244">
        <v>0</v>
      </c>
      <c r="AJ244" s="9" t="s">
        <v>76</v>
      </c>
    </row>
    <row r="245" spans="1:36" x14ac:dyDescent="0.6">
      <c r="A245">
        <v>40028579779</v>
      </c>
      <c r="B245" t="s">
        <v>332</v>
      </c>
      <c r="C245">
        <v>86502924570</v>
      </c>
      <c r="D245" t="s">
        <v>358</v>
      </c>
      <c r="E245" s="3">
        <v>6000000</v>
      </c>
      <c r="F245">
        <v>7.25</v>
      </c>
      <c r="G245" s="3">
        <v>4664172</v>
      </c>
      <c r="H245" s="3">
        <v>4546984</v>
      </c>
      <c r="I245" s="15">
        <f t="shared" si="6"/>
        <v>0</v>
      </c>
      <c r="J245" s="15">
        <f t="shared" si="7"/>
        <v>0</v>
      </c>
      <c r="K245">
        <v>0</v>
      </c>
      <c r="L245" s="4">
        <v>44253</v>
      </c>
      <c r="M245">
        <v>7</v>
      </c>
      <c r="N245">
        <v>7</v>
      </c>
      <c r="O245">
        <v>0</v>
      </c>
      <c r="P245">
        <v>0</v>
      </c>
      <c r="Q245">
        <v>0</v>
      </c>
      <c r="R245">
        <v>0</v>
      </c>
      <c r="S245" t="s">
        <v>73</v>
      </c>
      <c r="T245">
        <v>15355</v>
      </c>
      <c r="U245" s="3">
        <v>34216</v>
      </c>
      <c r="V245" t="s">
        <v>74</v>
      </c>
      <c r="W245">
        <v>0</v>
      </c>
      <c r="X245">
        <v>0</v>
      </c>
      <c r="Y245" t="s">
        <v>75</v>
      </c>
      <c r="AA245">
        <v>9</v>
      </c>
      <c r="AB245" t="s">
        <v>75</v>
      </c>
      <c r="AC245" t="s">
        <v>74</v>
      </c>
      <c r="AD245" t="s">
        <v>75</v>
      </c>
      <c r="AE245">
        <v>0</v>
      </c>
      <c r="AF245" t="s">
        <v>74</v>
      </c>
      <c r="AG245" t="s">
        <v>76</v>
      </c>
      <c r="AH245" s="4">
        <v>44322</v>
      </c>
      <c r="AI245">
        <v>0</v>
      </c>
      <c r="AJ245" s="9" t="s">
        <v>76</v>
      </c>
    </row>
    <row r="246" spans="1:36" x14ac:dyDescent="0.6">
      <c r="A246">
        <v>40036457402</v>
      </c>
      <c r="B246" t="s">
        <v>332</v>
      </c>
      <c r="C246">
        <v>86291092499</v>
      </c>
      <c r="D246" t="s">
        <v>359</v>
      </c>
      <c r="E246" s="3">
        <v>2250000</v>
      </c>
      <c r="F246">
        <v>6.9</v>
      </c>
      <c r="G246" s="3">
        <v>2190071</v>
      </c>
      <c r="H246" s="3">
        <v>2171966</v>
      </c>
      <c r="I246" s="15">
        <f t="shared" si="6"/>
        <v>0</v>
      </c>
      <c r="J246" s="15">
        <f t="shared" si="7"/>
        <v>0</v>
      </c>
      <c r="K246">
        <v>0</v>
      </c>
      <c r="L246" s="4">
        <v>44254</v>
      </c>
      <c r="M246">
        <v>1</v>
      </c>
      <c r="N246">
        <v>1</v>
      </c>
      <c r="O246">
        <v>0</v>
      </c>
      <c r="P246">
        <v>0</v>
      </c>
      <c r="Q246">
        <v>0</v>
      </c>
      <c r="R246">
        <v>0</v>
      </c>
      <c r="S246" t="s">
        <v>73</v>
      </c>
      <c r="T246">
        <v>15355</v>
      </c>
      <c r="U246" s="3">
        <v>17245</v>
      </c>
      <c r="V246" t="s">
        <v>74</v>
      </c>
      <c r="W246">
        <v>0</v>
      </c>
      <c r="X246">
        <v>0</v>
      </c>
      <c r="Y246" t="s">
        <v>75</v>
      </c>
      <c r="AA246">
        <v>9</v>
      </c>
      <c r="AB246" t="s">
        <v>75</v>
      </c>
      <c r="AC246" t="s">
        <v>74</v>
      </c>
      <c r="AD246" t="s">
        <v>75</v>
      </c>
      <c r="AE246">
        <v>0</v>
      </c>
      <c r="AF246" t="s">
        <v>74</v>
      </c>
      <c r="AG246" t="s">
        <v>76</v>
      </c>
      <c r="AH246" s="4">
        <v>44643</v>
      </c>
      <c r="AI246">
        <v>0</v>
      </c>
      <c r="AJ246" s="9" t="s">
        <v>76</v>
      </c>
    </row>
    <row r="247" spans="1:36" x14ac:dyDescent="0.6">
      <c r="A247">
        <v>40036500210</v>
      </c>
      <c r="B247" t="s">
        <v>332</v>
      </c>
      <c r="C247">
        <v>86608346666</v>
      </c>
      <c r="D247" t="s">
        <v>360</v>
      </c>
      <c r="E247" s="3">
        <v>5300000</v>
      </c>
      <c r="F247">
        <v>7.05</v>
      </c>
      <c r="G247" s="3">
        <v>5220139</v>
      </c>
      <c r="H247" s="3">
        <v>4971225</v>
      </c>
      <c r="I247" s="15">
        <f t="shared" si="6"/>
        <v>0</v>
      </c>
      <c r="J247" s="15">
        <f t="shared" si="7"/>
        <v>0</v>
      </c>
      <c r="K247">
        <v>0</v>
      </c>
      <c r="L247" s="4">
        <v>44254</v>
      </c>
      <c r="M247">
        <v>13</v>
      </c>
      <c r="N247">
        <v>13</v>
      </c>
      <c r="O247">
        <v>0</v>
      </c>
      <c r="P247">
        <v>0</v>
      </c>
      <c r="Q247">
        <v>0</v>
      </c>
      <c r="R247">
        <v>0</v>
      </c>
      <c r="S247" t="s">
        <v>73</v>
      </c>
      <c r="T247">
        <v>15355</v>
      </c>
      <c r="U247" s="3">
        <v>36336</v>
      </c>
      <c r="V247" t="s">
        <v>74</v>
      </c>
      <c r="W247">
        <v>0</v>
      </c>
      <c r="X247">
        <v>0</v>
      </c>
      <c r="Y247" t="s">
        <v>75</v>
      </c>
      <c r="AA247">
        <v>9</v>
      </c>
      <c r="AB247" t="s">
        <v>75</v>
      </c>
      <c r="AC247" t="s">
        <v>74</v>
      </c>
      <c r="AD247" t="s">
        <v>75</v>
      </c>
      <c r="AE247">
        <v>0</v>
      </c>
      <c r="AF247" t="s">
        <v>74</v>
      </c>
      <c r="AG247" t="s">
        <v>76</v>
      </c>
      <c r="AH247" s="4">
        <v>44408</v>
      </c>
      <c r="AI247">
        <v>0</v>
      </c>
      <c r="AJ247" s="9" t="s">
        <v>76</v>
      </c>
    </row>
    <row r="248" spans="1:36" x14ac:dyDescent="0.6">
      <c r="A248">
        <v>40038501926</v>
      </c>
      <c r="B248" t="s">
        <v>332</v>
      </c>
      <c r="C248">
        <v>90725679340</v>
      </c>
      <c r="D248" t="s">
        <v>361</v>
      </c>
      <c r="E248" s="3">
        <v>1500000</v>
      </c>
      <c r="F248">
        <v>6.9</v>
      </c>
      <c r="G248" s="3">
        <v>1345656</v>
      </c>
      <c r="H248" s="3">
        <v>430769</v>
      </c>
      <c r="I248" s="15">
        <f t="shared" si="6"/>
        <v>0</v>
      </c>
      <c r="J248" s="15">
        <f t="shared" si="7"/>
        <v>0</v>
      </c>
      <c r="K248">
        <v>0</v>
      </c>
      <c r="L248" s="4">
        <v>44254</v>
      </c>
      <c r="M248">
        <v>13</v>
      </c>
      <c r="N248">
        <v>13</v>
      </c>
      <c r="O248">
        <v>0</v>
      </c>
      <c r="P248">
        <v>0</v>
      </c>
      <c r="Q248">
        <v>0</v>
      </c>
      <c r="R248">
        <v>0</v>
      </c>
      <c r="S248" t="s">
        <v>73</v>
      </c>
      <c r="T248">
        <v>15355</v>
      </c>
      <c r="U248" s="3">
        <v>15415</v>
      </c>
      <c r="V248" t="s">
        <v>74</v>
      </c>
      <c r="W248">
        <v>0</v>
      </c>
      <c r="X248">
        <v>0</v>
      </c>
      <c r="Y248" t="s">
        <v>75</v>
      </c>
      <c r="AA248">
        <v>9</v>
      </c>
      <c r="AB248" t="s">
        <v>75</v>
      </c>
      <c r="AC248" t="s">
        <v>74</v>
      </c>
      <c r="AD248" t="s">
        <v>75</v>
      </c>
      <c r="AE248">
        <v>0</v>
      </c>
      <c r="AF248" t="s">
        <v>74</v>
      </c>
      <c r="AG248" t="s">
        <v>76</v>
      </c>
      <c r="AH248" s="4">
        <v>44335</v>
      </c>
      <c r="AI248">
        <v>999</v>
      </c>
      <c r="AJ248" s="9" t="s">
        <v>76</v>
      </c>
    </row>
    <row r="249" spans="1:36" x14ac:dyDescent="0.6">
      <c r="A249">
        <v>40039766018</v>
      </c>
      <c r="B249" t="s">
        <v>332</v>
      </c>
      <c r="C249">
        <v>87760838111</v>
      </c>
      <c r="D249" t="s">
        <v>362</v>
      </c>
      <c r="E249" s="3">
        <v>1510000</v>
      </c>
      <c r="F249">
        <v>6.85</v>
      </c>
      <c r="G249" s="3">
        <v>1477399</v>
      </c>
      <c r="H249" s="3">
        <v>1465111</v>
      </c>
      <c r="I249" s="15">
        <f t="shared" si="6"/>
        <v>0</v>
      </c>
      <c r="J249" s="15">
        <f t="shared" si="7"/>
        <v>0</v>
      </c>
      <c r="K249">
        <v>0</v>
      </c>
      <c r="L249" s="4">
        <v>44255</v>
      </c>
      <c r="M249">
        <v>8</v>
      </c>
      <c r="N249">
        <v>8</v>
      </c>
      <c r="O249">
        <v>0</v>
      </c>
      <c r="P249">
        <v>0</v>
      </c>
      <c r="Q249">
        <v>0</v>
      </c>
      <c r="R249">
        <v>0</v>
      </c>
      <c r="S249" t="s">
        <v>73</v>
      </c>
      <c r="T249">
        <v>15355</v>
      </c>
      <c r="U249" s="3">
        <v>11614</v>
      </c>
      <c r="V249" t="s">
        <v>74</v>
      </c>
      <c r="W249">
        <v>0</v>
      </c>
      <c r="X249">
        <v>0</v>
      </c>
      <c r="Y249" t="s">
        <v>75</v>
      </c>
      <c r="AA249">
        <v>9</v>
      </c>
      <c r="AB249" t="s">
        <v>75</v>
      </c>
      <c r="AC249" t="s">
        <v>74</v>
      </c>
      <c r="AD249" t="s">
        <v>75</v>
      </c>
      <c r="AE249">
        <v>0</v>
      </c>
      <c r="AF249" t="s">
        <v>74</v>
      </c>
      <c r="AG249" t="s">
        <v>76</v>
      </c>
      <c r="AH249" s="4">
        <v>44379</v>
      </c>
      <c r="AI249">
        <v>0</v>
      </c>
      <c r="AJ249" s="9" t="s">
        <v>76</v>
      </c>
    </row>
    <row r="250" spans="1:36" x14ac:dyDescent="0.6">
      <c r="A250">
        <v>40039866091</v>
      </c>
      <c r="B250" t="s">
        <v>332</v>
      </c>
      <c r="C250">
        <v>80631407241</v>
      </c>
      <c r="D250" t="s">
        <v>363</v>
      </c>
      <c r="E250" s="3">
        <v>2790000</v>
      </c>
      <c r="F250">
        <v>7.05</v>
      </c>
      <c r="G250" s="3">
        <v>2620491</v>
      </c>
      <c r="H250" s="3">
        <v>2619839</v>
      </c>
      <c r="I250" s="15">
        <f t="shared" si="6"/>
        <v>0</v>
      </c>
      <c r="J250" s="15">
        <f t="shared" si="7"/>
        <v>0</v>
      </c>
      <c r="K250">
        <v>0</v>
      </c>
      <c r="L250" s="4">
        <v>44255</v>
      </c>
      <c r="M250">
        <v>3</v>
      </c>
      <c r="N250">
        <v>3</v>
      </c>
      <c r="O250">
        <v>0</v>
      </c>
      <c r="P250">
        <v>0</v>
      </c>
      <c r="Q250">
        <v>0</v>
      </c>
      <c r="R250">
        <v>0</v>
      </c>
      <c r="S250" t="s">
        <v>73</v>
      </c>
      <c r="T250">
        <v>15355</v>
      </c>
      <c r="U250" s="3">
        <v>28716</v>
      </c>
      <c r="V250" t="s">
        <v>74</v>
      </c>
      <c r="W250">
        <v>0</v>
      </c>
      <c r="X250">
        <v>0</v>
      </c>
      <c r="Y250" t="s">
        <v>75</v>
      </c>
      <c r="AA250">
        <v>9</v>
      </c>
      <c r="AB250" t="s">
        <v>75</v>
      </c>
      <c r="AC250" t="s">
        <v>74</v>
      </c>
      <c r="AD250" t="s">
        <v>75</v>
      </c>
      <c r="AE250">
        <v>0</v>
      </c>
      <c r="AF250" t="s">
        <v>74</v>
      </c>
      <c r="AG250" t="s">
        <v>76</v>
      </c>
      <c r="AH250" s="4">
        <v>44540</v>
      </c>
      <c r="AI250">
        <v>0</v>
      </c>
      <c r="AJ250" s="9" t="s">
        <v>76</v>
      </c>
    </row>
    <row r="251" spans="1:36" x14ac:dyDescent="0.6">
      <c r="A251">
        <v>40077855245</v>
      </c>
      <c r="B251" t="s">
        <v>332</v>
      </c>
      <c r="C251">
        <v>85640067384</v>
      </c>
      <c r="D251" t="s">
        <v>364</v>
      </c>
      <c r="E251" s="3">
        <v>2275000</v>
      </c>
      <c r="F251">
        <v>7.2</v>
      </c>
      <c r="G251" s="3">
        <v>2231930</v>
      </c>
      <c r="H251" s="3">
        <v>2120113</v>
      </c>
      <c r="I251" s="15">
        <f t="shared" si="6"/>
        <v>0</v>
      </c>
      <c r="J251" s="15">
        <f t="shared" si="7"/>
        <v>0</v>
      </c>
      <c r="K251">
        <v>0</v>
      </c>
      <c r="L251" s="4">
        <v>44273</v>
      </c>
      <c r="M251">
        <v>12</v>
      </c>
      <c r="N251">
        <v>12</v>
      </c>
      <c r="O251">
        <v>0</v>
      </c>
      <c r="P251">
        <v>0</v>
      </c>
      <c r="Q251">
        <v>0</v>
      </c>
      <c r="R251">
        <v>0</v>
      </c>
      <c r="S251" t="s">
        <v>73</v>
      </c>
      <c r="T251">
        <v>15355</v>
      </c>
      <c r="U251" s="3">
        <v>17980</v>
      </c>
      <c r="V251" t="s">
        <v>74</v>
      </c>
      <c r="W251">
        <v>0</v>
      </c>
      <c r="X251">
        <v>0</v>
      </c>
      <c r="Y251" t="s">
        <v>75</v>
      </c>
      <c r="AA251">
        <v>9</v>
      </c>
      <c r="AB251" t="s">
        <v>75</v>
      </c>
      <c r="AC251" t="s">
        <v>74</v>
      </c>
      <c r="AD251" t="s">
        <v>75</v>
      </c>
      <c r="AE251">
        <v>0</v>
      </c>
      <c r="AF251" t="s">
        <v>74</v>
      </c>
      <c r="AG251" t="s">
        <v>76</v>
      </c>
      <c r="AH251" s="4">
        <v>44568</v>
      </c>
      <c r="AI251">
        <v>0</v>
      </c>
      <c r="AJ251" s="9" t="s">
        <v>76</v>
      </c>
    </row>
    <row r="252" spans="1:36" x14ac:dyDescent="0.6">
      <c r="A252">
        <v>40097900737</v>
      </c>
      <c r="B252" t="s">
        <v>332</v>
      </c>
      <c r="C252">
        <v>87098476207</v>
      </c>
      <c r="D252" t="s">
        <v>365</v>
      </c>
      <c r="E252" s="3">
        <v>2970000</v>
      </c>
      <c r="F252">
        <v>7.05</v>
      </c>
      <c r="G252" s="3">
        <v>2911544</v>
      </c>
      <c r="H252" s="3">
        <v>2908974</v>
      </c>
      <c r="I252" s="15">
        <f t="shared" si="6"/>
        <v>0</v>
      </c>
      <c r="J252" s="15">
        <f t="shared" si="7"/>
        <v>0</v>
      </c>
      <c r="K252">
        <v>0</v>
      </c>
      <c r="L252" s="4">
        <v>44280</v>
      </c>
      <c r="M252">
        <v>3</v>
      </c>
      <c r="N252">
        <v>3</v>
      </c>
      <c r="O252">
        <v>0</v>
      </c>
      <c r="P252">
        <v>0</v>
      </c>
      <c r="Q252">
        <v>0</v>
      </c>
      <c r="R252">
        <v>0</v>
      </c>
      <c r="S252" t="s">
        <v>73</v>
      </c>
      <c r="T252">
        <v>15355</v>
      </c>
      <c r="U252" s="3">
        <v>24710</v>
      </c>
      <c r="V252" t="s">
        <v>74</v>
      </c>
      <c r="W252">
        <v>0</v>
      </c>
      <c r="X252">
        <v>0</v>
      </c>
      <c r="Y252" t="s">
        <v>75</v>
      </c>
      <c r="AA252">
        <v>9</v>
      </c>
      <c r="AB252" t="s">
        <v>75</v>
      </c>
      <c r="AC252" t="s">
        <v>74</v>
      </c>
      <c r="AD252" t="s">
        <v>75</v>
      </c>
      <c r="AE252">
        <v>0</v>
      </c>
      <c r="AF252" t="s">
        <v>74</v>
      </c>
      <c r="AG252" t="s">
        <v>76</v>
      </c>
      <c r="AH252" s="4">
        <v>44555</v>
      </c>
      <c r="AI252">
        <v>0</v>
      </c>
      <c r="AJ252" s="9" t="s">
        <v>76</v>
      </c>
    </row>
    <row r="253" spans="1:36" x14ac:dyDescent="0.6">
      <c r="A253">
        <v>40098674682</v>
      </c>
      <c r="B253" t="s">
        <v>332</v>
      </c>
      <c r="C253">
        <v>80588842464</v>
      </c>
      <c r="D253" t="s">
        <v>366</v>
      </c>
      <c r="E253" s="3">
        <v>2880000</v>
      </c>
      <c r="F253">
        <v>6.9</v>
      </c>
      <c r="G253" s="3">
        <v>2819252</v>
      </c>
      <c r="H253" s="3">
        <v>2815392</v>
      </c>
      <c r="I253" s="15">
        <f t="shared" si="6"/>
        <v>0</v>
      </c>
      <c r="J253" s="15">
        <f t="shared" si="7"/>
        <v>0</v>
      </c>
      <c r="K253">
        <v>0</v>
      </c>
      <c r="L253" s="4">
        <v>44281</v>
      </c>
      <c r="M253">
        <v>12</v>
      </c>
      <c r="N253">
        <v>12</v>
      </c>
      <c r="O253">
        <v>0</v>
      </c>
      <c r="P253">
        <v>0</v>
      </c>
      <c r="Q253">
        <v>0</v>
      </c>
      <c r="R253">
        <v>0</v>
      </c>
      <c r="S253" t="s">
        <v>73</v>
      </c>
      <c r="T253">
        <v>15355</v>
      </c>
      <c r="U253" s="3">
        <v>21670</v>
      </c>
      <c r="V253" t="s">
        <v>74</v>
      </c>
      <c r="W253">
        <v>0</v>
      </c>
      <c r="X253">
        <v>0</v>
      </c>
      <c r="Y253" t="s">
        <v>75</v>
      </c>
      <c r="AA253">
        <v>9</v>
      </c>
      <c r="AB253" t="s">
        <v>75</v>
      </c>
      <c r="AC253" t="s">
        <v>74</v>
      </c>
      <c r="AD253" t="s">
        <v>75</v>
      </c>
      <c r="AE253">
        <v>0</v>
      </c>
      <c r="AF253" t="s">
        <v>74</v>
      </c>
      <c r="AJ253" s="9" t="s">
        <v>76</v>
      </c>
    </row>
    <row r="254" spans="1:36" x14ac:dyDescent="0.6">
      <c r="A254">
        <v>40098679181</v>
      </c>
      <c r="B254" t="s">
        <v>332</v>
      </c>
      <c r="C254">
        <v>89423718770</v>
      </c>
      <c r="D254" t="s">
        <v>368</v>
      </c>
      <c r="E254" s="3">
        <v>1980000</v>
      </c>
      <c r="F254">
        <v>7</v>
      </c>
      <c r="G254" s="3">
        <v>1932679</v>
      </c>
      <c r="H254" s="3">
        <v>1889829</v>
      </c>
      <c r="I254" s="15">
        <f t="shared" si="6"/>
        <v>0</v>
      </c>
      <c r="J254" s="15">
        <f t="shared" si="7"/>
        <v>0</v>
      </c>
      <c r="K254">
        <v>0</v>
      </c>
      <c r="L254" s="4">
        <v>44280</v>
      </c>
      <c r="M254">
        <v>12</v>
      </c>
      <c r="N254">
        <v>12</v>
      </c>
      <c r="O254">
        <v>0</v>
      </c>
      <c r="P254">
        <v>0</v>
      </c>
      <c r="Q254">
        <v>0</v>
      </c>
      <c r="R254">
        <v>0</v>
      </c>
      <c r="S254" t="s">
        <v>73</v>
      </c>
      <c r="T254">
        <v>15355</v>
      </c>
      <c r="U254" s="3">
        <v>15411</v>
      </c>
      <c r="V254" t="s">
        <v>74</v>
      </c>
      <c r="W254">
        <v>0</v>
      </c>
      <c r="X254">
        <v>0</v>
      </c>
      <c r="AB254" t="s">
        <v>75</v>
      </c>
      <c r="AC254" t="s">
        <v>74</v>
      </c>
      <c r="AD254" t="s">
        <v>75</v>
      </c>
      <c r="AE254">
        <v>0</v>
      </c>
      <c r="AF254" t="s">
        <v>74</v>
      </c>
      <c r="AG254" t="s">
        <v>76</v>
      </c>
      <c r="AH254" s="4">
        <v>44420</v>
      </c>
      <c r="AI254">
        <v>0</v>
      </c>
      <c r="AJ254" s="9" t="s">
        <v>76</v>
      </c>
    </row>
    <row r="255" spans="1:36" x14ac:dyDescent="0.6">
      <c r="A255">
        <v>40140413431</v>
      </c>
      <c r="B255" t="s">
        <v>332</v>
      </c>
      <c r="C255">
        <v>80075299653</v>
      </c>
      <c r="D255" t="s">
        <v>369</v>
      </c>
      <c r="E255" s="3">
        <v>3500000</v>
      </c>
      <c r="F255">
        <v>6.75</v>
      </c>
      <c r="G255" s="3">
        <v>1100112</v>
      </c>
      <c r="H255" s="3">
        <v>1099522</v>
      </c>
      <c r="I255" s="15">
        <f t="shared" si="6"/>
        <v>0</v>
      </c>
      <c r="J255" s="15">
        <f t="shared" si="7"/>
        <v>0</v>
      </c>
      <c r="K255">
        <v>0</v>
      </c>
      <c r="L255" s="4">
        <v>44308</v>
      </c>
      <c r="M255">
        <v>11</v>
      </c>
      <c r="N255">
        <v>11</v>
      </c>
      <c r="O255">
        <v>0</v>
      </c>
      <c r="P255">
        <v>0</v>
      </c>
      <c r="Q255">
        <v>0</v>
      </c>
      <c r="R255">
        <v>0</v>
      </c>
      <c r="S255" t="s">
        <v>73</v>
      </c>
      <c r="T255">
        <v>15355</v>
      </c>
      <c r="U255" s="3">
        <v>27241</v>
      </c>
      <c r="V255" t="s">
        <v>74</v>
      </c>
      <c r="W255">
        <v>0</v>
      </c>
      <c r="X255">
        <v>0</v>
      </c>
      <c r="Y255" t="s">
        <v>75</v>
      </c>
      <c r="AA255">
        <v>9</v>
      </c>
      <c r="AB255" t="s">
        <v>75</v>
      </c>
      <c r="AC255" t="s">
        <v>74</v>
      </c>
      <c r="AD255" t="s">
        <v>75</v>
      </c>
      <c r="AE255">
        <v>0</v>
      </c>
      <c r="AF255" t="s">
        <v>74</v>
      </c>
      <c r="AG255" t="s">
        <v>76</v>
      </c>
      <c r="AH255" s="4">
        <v>44625</v>
      </c>
      <c r="AI255">
        <v>0</v>
      </c>
      <c r="AJ255" s="9" t="s">
        <v>76</v>
      </c>
    </row>
    <row r="256" spans="1:36" x14ac:dyDescent="0.6">
      <c r="A256">
        <v>39617640852</v>
      </c>
      <c r="B256" t="s">
        <v>332</v>
      </c>
      <c r="C256">
        <v>87209416348</v>
      </c>
      <c r="D256" t="s">
        <v>370</v>
      </c>
      <c r="E256" s="3">
        <v>2045000</v>
      </c>
      <c r="F256">
        <v>6.95</v>
      </c>
      <c r="G256" s="3">
        <v>1990076</v>
      </c>
      <c r="H256" s="3">
        <v>1998483</v>
      </c>
      <c r="I256" s="15">
        <f t="shared" si="6"/>
        <v>8407</v>
      </c>
      <c r="J256" s="15">
        <f t="shared" si="7"/>
        <v>0.58426575856557095</v>
      </c>
      <c r="K256" s="3">
        <v>8407</v>
      </c>
      <c r="L256" s="4">
        <v>44074</v>
      </c>
      <c r="M256">
        <v>19</v>
      </c>
      <c r="N256">
        <v>18</v>
      </c>
      <c r="O256">
        <v>1</v>
      </c>
      <c r="P256">
        <v>1</v>
      </c>
      <c r="Q256">
        <v>1</v>
      </c>
      <c r="R256">
        <v>701</v>
      </c>
      <c r="S256" t="s">
        <v>73</v>
      </c>
      <c r="T256">
        <v>15355</v>
      </c>
      <c r="U256" s="3">
        <v>14389</v>
      </c>
      <c r="V256" s="4">
        <v>44649</v>
      </c>
      <c r="W256">
        <v>0</v>
      </c>
      <c r="X256">
        <v>0</v>
      </c>
      <c r="AB256" t="s">
        <v>75</v>
      </c>
      <c r="AC256" t="s">
        <v>74</v>
      </c>
      <c r="AD256" t="s">
        <v>75</v>
      </c>
      <c r="AE256">
        <v>0</v>
      </c>
      <c r="AF256" t="s">
        <v>74</v>
      </c>
      <c r="AG256" t="s">
        <v>173</v>
      </c>
      <c r="AH256" s="4">
        <v>44649</v>
      </c>
      <c r="AI256">
        <v>701</v>
      </c>
      <c r="AJ256" s="9" t="s">
        <v>76</v>
      </c>
    </row>
    <row r="257" spans="1:36" x14ac:dyDescent="0.6">
      <c r="A257">
        <v>38210857056</v>
      </c>
      <c r="B257" t="s">
        <v>371</v>
      </c>
      <c r="C257">
        <v>86707010767</v>
      </c>
      <c r="D257" t="s">
        <v>372</v>
      </c>
      <c r="E257" s="3">
        <v>6480000</v>
      </c>
      <c r="F257">
        <v>7.25</v>
      </c>
      <c r="G257" s="3">
        <v>6022098</v>
      </c>
      <c r="H257" s="3">
        <v>5775604.1100000003</v>
      </c>
      <c r="I257" s="15">
        <f t="shared" si="6"/>
        <v>0</v>
      </c>
      <c r="J257" s="15">
        <f t="shared" si="7"/>
        <v>0</v>
      </c>
      <c r="K257">
        <v>0</v>
      </c>
      <c r="L257" s="4">
        <v>43489</v>
      </c>
      <c r="M257">
        <v>38</v>
      </c>
      <c r="N257">
        <v>38</v>
      </c>
      <c r="O257">
        <v>0</v>
      </c>
      <c r="P257">
        <v>0</v>
      </c>
      <c r="Q257">
        <v>0</v>
      </c>
      <c r="R257">
        <v>0</v>
      </c>
      <c r="S257" t="s">
        <v>73</v>
      </c>
      <c r="T257">
        <v>15355</v>
      </c>
      <c r="U257" s="3">
        <v>53055</v>
      </c>
      <c r="V257" t="s">
        <v>74</v>
      </c>
      <c r="W257">
        <v>0</v>
      </c>
      <c r="X257">
        <v>0</v>
      </c>
      <c r="Y257" t="s">
        <v>75</v>
      </c>
      <c r="AA257">
        <v>9</v>
      </c>
      <c r="AB257" t="s">
        <v>75</v>
      </c>
      <c r="AC257" t="s">
        <v>74</v>
      </c>
      <c r="AD257" t="s">
        <v>75</v>
      </c>
      <c r="AE257">
        <v>0</v>
      </c>
      <c r="AF257" t="s">
        <v>74</v>
      </c>
      <c r="AJ257" s="9" t="s">
        <v>76</v>
      </c>
    </row>
    <row r="258" spans="1:36" x14ac:dyDescent="0.6">
      <c r="A258">
        <v>39440537035</v>
      </c>
      <c r="B258" t="s">
        <v>373</v>
      </c>
      <c r="C258">
        <v>90132900035</v>
      </c>
      <c r="D258" t="s">
        <v>374</v>
      </c>
      <c r="E258" s="3">
        <v>6400000</v>
      </c>
      <c r="F258">
        <v>7.35</v>
      </c>
      <c r="G258" s="3">
        <v>6283009</v>
      </c>
      <c r="H258" s="3">
        <v>6258355</v>
      </c>
      <c r="I258" s="15">
        <f t="shared" si="6"/>
        <v>0</v>
      </c>
      <c r="J258" s="15">
        <f t="shared" si="7"/>
        <v>0</v>
      </c>
      <c r="K258">
        <v>0</v>
      </c>
      <c r="L258" s="4">
        <v>44007</v>
      </c>
      <c r="M258">
        <v>14</v>
      </c>
      <c r="N258">
        <v>14</v>
      </c>
      <c r="O258">
        <v>0</v>
      </c>
      <c r="P258">
        <v>0</v>
      </c>
      <c r="Q258">
        <v>0</v>
      </c>
      <c r="R258">
        <v>0</v>
      </c>
      <c r="S258" t="s">
        <v>73</v>
      </c>
      <c r="T258">
        <v>15355</v>
      </c>
      <c r="U258" s="3">
        <v>44122</v>
      </c>
      <c r="V258" t="s">
        <v>74</v>
      </c>
      <c r="W258">
        <v>0</v>
      </c>
      <c r="X258">
        <v>0</v>
      </c>
      <c r="Y258" t="s">
        <v>75</v>
      </c>
      <c r="AA258">
        <v>9</v>
      </c>
      <c r="AB258" t="s">
        <v>75</v>
      </c>
      <c r="AC258" t="s">
        <v>74</v>
      </c>
      <c r="AD258" t="s">
        <v>75</v>
      </c>
      <c r="AE258">
        <v>0</v>
      </c>
      <c r="AF258" t="s">
        <v>74</v>
      </c>
      <c r="AG258" t="s">
        <v>76</v>
      </c>
      <c r="AH258" s="4">
        <v>44244</v>
      </c>
      <c r="AI258">
        <v>999</v>
      </c>
      <c r="AJ258" s="9" t="s">
        <v>76</v>
      </c>
    </row>
    <row r="259" spans="1:36" x14ac:dyDescent="0.6">
      <c r="A259">
        <v>39632251539</v>
      </c>
      <c r="B259" t="s">
        <v>373</v>
      </c>
      <c r="C259">
        <v>86799718499</v>
      </c>
      <c r="D259" t="s">
        <v>375</v>
      </c>
      <c r="E259" s="3">
        <v>3990000</v>
      </c>
      <c r="F259">
        <v>7.2</v>
      </c>
      <c r="G259" s="3">
        <v>3853415</v>
      </c>
      <c r="H259" s="3">
        <v>3832355</v>
      </c>
      <c r="I259" s="15">
        <f t="shared" ref="I259:I322" si="8">IF((G259-H259)&gt;0,0,H259-G259)</f>
        <v>0</v>
      </c>
      <c r="J259" s="15">
        <f t="shared" ref="J259:J322" si="9">I259/U259</f>
        <v>0</v>
      </c>
      <c r="K259">
        <v>0</v>
      </c>
      <c r="L259" s="4">
        <v>44079</v>
      </c>
      <c r="M259">
        <v>18</v>
      </c>
      <c r="N259">
        <v>18</v>
      </c>
      <c r="O259">
        <v>0</v>
      </c>
      <c r="P259">
        <v>0</v>
      </c>
      <c r="Q259">
        <v>0</v>
      </c>
      <c r="R259">
        <v>0</v>
      </c>
      <c r="S259" t="s">
        <v>73</v>
      </c>
      <c r="T259">
        <v>15355</v>
      </c>
      <c r="U259" s="3">
        <v>32080</v>
      </c>
      <c r="V259" t="s">
        <v>74</v>
      </c>
      <c r="W259">
        <v>0</v>
      </c>
      <c r="X259">
        <v>0</v>
      </c>
      <c r="AB259" t="s">
        <v>75</v>
      </c>
      <c r="AC259" t="s">
        <v>74</v>
      </c>
      <c r="AD259" t="s">
        <v>75</v>
      </c>
      <c r="AE259">
        <v>0</v>
      </c>
      <c r="AF259" t="s">
        <v>74</v>
      </c>
      <c r="AJ259" s="9" t="s">
        <v>76</v>
      </c>
    </row>
    <row r="260" spans="1:36" x14ac:dyDescent="0.6">
      <c r="A260">
        <v>39761658386</v>
      </c>
      <c r="B260" t="s">
        <v>376</v>
      </c>
      <c r="C260">
        <v>85218330178</v>
      </c>
      <c r="D260" t="s">
        <v>94</v>
      </c>
      <c r="E260" s="3">
        <v>3000000</v>
      </c>
      <c r="F260">
        <v>6.8</v>
      </c>
      <c r="G260" s="3">
        <v>1468319</v>
      </c>
      <c r="H260" s="3">
        <v>1467934</v>
      </c>
      <c r="I260" s="15">
        <f t="shared" si="8"/>
        <v>0</v>
      </c>
      <c r="J260" s="15">
        <f t="shared" si="9"/>
        <v>0</v>
      </c>
      <c r="K260">
        <v>0</v>
      </c>
      <c r="L260" s="4">
        <v>44132</v>
      </c>
      <c r="M260">
        <v>5</v>
      </c>
      <c r="N260">
        <v>5</v>
      </c>
      <c r="O260">
        <v>0</v>
      </c>
      <c r="P260">
        <v>0</v>
      </c>
      <c r="Q260">
        <v>0</v>
      </c>
      <c r="R260">
        <v>0</v>
      </c>
      <c r="S260" t="s">
        <v>73</v>
      </c>
      <c r="T260">
        <v>15355</v>
      </c>
      <c r="U260" s="3">
        <v>9723</v>
      </c>
      <c r="V260" t="s">
        <v>74</v>
      </c>
      <c r="W260">
        <v>0</v>
      </c>
      <c r="X260">
        <v>0</v>
      </c>
      <c r="Y260" t="s">
        <v>75</v>
      </c>
      <c r="AA260">
        <v>9</v>
      </c>
      <c r="AB260" t="s">
        <v>75</v>
      </c>
      <c r="AC260" t="s">
        <v>74</v>
      </c>
      <c r="AD260" t="s">
        <v>75</v>
      </c>
      <c r="AE260">
        <v>0</v>
      </c>
      <c r="AF260" t="s">
        <v>74</v>
      </c>
      <c r="AG260" t="s">
        <v>76</v>
      </c>
      <c r="AH260" s="4">
        <v>44508</v>
      </c>
      <c r="AI260">
        <v>0</v>
      </c>
      <c r="AJ260" s="9" t="s">
        <v>76</v>
      </c>
    </row>
    <row r="261" spans="1:36" x14ac:dyDescent="0.6">
      <c r="A261">
        <v>40007730500</v>
      </c>
      <c r="B261" t="s">
        <v>377</v>
      </c>
      <c r="C261">
        <v>85526079540</v>
      </c>
      <c r="D261" t="s">
        <v>378</v>
      </c>
      <c r="E261" s="3">
        <v>2500000</v>
      </c>
      <c r="F261">
        <v>7.15</v>
      </c>
      <c r="G261" s="3">
        <v>1853426</v>
      </c>
      <c r="H261" s="3">
        <v>1574416</v>
      </c>
      <c r="I261" s="15">
        <f t="shared" si="8"/>
        <v>0</v>
      </c>
      <c r="J261" s="15">
        <f t="shared" si="9"/>
        <v>0</v>
      </c>
      <c r="K261">
        <v>0</v>
      </c>
      <c r="L261" s="4">
        <v>44242</v>
      </c>
      <c r="M261">
        <v>13</v>
      </c>
      <c r="N261">
        <v>13</v>
      </c>
      <c r="O261">
        <v>0</v>
      </c>
      <c r="P261">
        <v>0</v>
      </c>
      <c r="Q261">
        <v>0</v>
      </c>
      <c r="R261">
        <v>0</v>
      </c>
      <c r="S261" t="s">
        <v>73</v>
      </c>
      <c r="T261">
        <v>15355</v>
      </c>
      <c r="U261" s="3">
        <v>17910</v>
      </c>
      <c r="V261" t="s">
        <v>74</v>
      </c>
      <c r="W261">
        <v>0</v>
      </c>
      <c r="X261">
        <v>0</v>
      </c>
      <c r="AB261" t="s">
        <v>75</v>
      </c>
      <c r="AC261" t="s">
        <v>74</v>
      </c>
      <c r="AD261" t="s">
        <v>75</v>
      </c>
      <c r="AE261">
        <v>0</v>
      </c>
      <c r="AF261" t="s">
        <v>74</v>
      </c>
      <c r="AG261" t="s">
        <v>76</v>
      </c>
      <c r="AH261" s="4">
        <v>44362</v>
      </c>
      <c r="AI261">
        <v>999</v>
      </c>
      <c r="AJ261" s="9" t="s">
        <v>76</v>
      </c>
    </row>
    <row r="262" spans="1:36" x14ac:dyDescent="0.6">
      <c r="A262">
        <v>40029284902</v>
      </c>
      <c r="B262" t="s">
        <v>377</v>
      </c>
      <c r="C262">
        <v>86930472794</v>
      </c>
      <c r="D262" t="s">
        <v>379</v>
      </c>
      <c r="E262" s="3">
        <v>1831000</v>
      </c>
      <c r="F262">
        <v>6.85</v>
      </c>
      <c r="G262" s="3">
        <v>1534135</v>
      </c>
      <c r="H262" s="3">
        <v>1507481</v>
      </c>
      <c r="I262" s="15">
        <f t="shared" si="8"/>
        <v>0</v>
      </c>
      <c r="J262" s="15">
        <f t="shared" si="9"/>
        <v>0</v>
      </c>
      <c r="K262">
        <v>0</v>
      </c>
      <c r="L262" s="4">
        <v>44259</v>
      </c>
      <c r="M262">
        <v>6</v>
      </c>
      <c r="N262">
        <v>6</v>
      </c>
      <c r="O262">
        <v>0</v>
      </c>
      <c r="P262">
        <v>0</v>
      </c>
      <c r="Q262">
        <v>0</v>
      </c>
      <c r="R262">
        <v>0</v>
      </c>
      <c r="S262" t="s">
        <v>73</v>
      </c>
      <c r="T262">
        <v>15355</v>
      </c>
      <c r="U262" s="3">
        <v>10841</v>
      </c>
      <c r="V262" t="s">
        <v>74</v>
      </c>
      <c r="W262">
        <v>0</v>
      </c>
      <c r="X262">
        <v>0</v>
      </c>
      <c r="AB262" t="s">
        <v>75</v>
      </c>
      <c r="AC262" t="s">
        <v>74</v>
      </c>
      <c r="AD262" t="s">
        <v>75</v>
      </c>
      <c r="AE262">
        <v>0</v>
      </c>
      <c r="AF262" t="s">
        <v>74</v>
      </c>
      <c r="AJ262" s="9" t="s">
        <v>76</v>
      </c>
    </row>
    <row r="263" spans="1:36" x14ac:dyDescent="0.6">
      <c r="A263">
        <v>40031619459</v>
      </c>
      <c r="B263" t="s">
        <v>377</v>
      </c>
      <c r="C263">
        <v>90706237097</v>
      </c>
      <c r="D263" t="s">
        <v>380</v>
      </c>
      <c r="E263" s="3">
        <v>1800000</v>
      </c>
      <c r="F263">
        <v>6.95</v>
      </c>
      <c r="G263" s="3">
        <v>1719417</v>
      </c>
      <c r="H263" s="3">
        <v>482854</v>
      </c>
      <c r="I263" s="15">
        <f t="shared" si="8"/>
        <v>0</v>
      </c>
      <c r="J263" s="15">
        <f t="shared" si="9"/>
        <v>0</v>
      </c>
      <c r="K263">
        <v>0</v>
      </c>
      <c r="L263" s="4">
        <v>44253</v>
      </c>
      <c r="M263">
        <v>13</v>
      </c>
      <c r="N263">
        <v>13</v>
      </c>
      <c r="O263">
        <v>0</v>
      </c>
      <c r="P263">
        <v>0</v>
      </c>
      <c r="Q263">
        <v>0</v>
      </c>
      <c r="R263">
        <v>0</v>
      </c>
      <c r="S263" t="s">
        <v>73</v>
      </c>
      <c r="T263">
        <v>15355</v>
      </c>
      <c r="U263" s="3">
        <v>12665</v>
      </c>
      <c r="V263" t="s">
        <v>74</v>
      </c>
      <c r="W263">
        <v>0</v>
      </c>
      <c r="X263">
        <v>0</v>
      </c>
      <c r="AB263" t="s">
        <v>75</v>
      </c>
      <c r="AC263" t="s">
        <v>74</v>
      </c>
      <c r="AD263" t="s">
        <v>75</v>
      </c>
      <c r="AE263">
        <v>0</v>
      </c>
      <c r="AF263" t="s">
        <v>74</v>
      </c>
      <c r="AG263" t="s">
        <v>76</v>
      </c>
      <c r="AH263" s="4">
        <v>44286</v>
      </c>
      <c r="AI263">
        <v>999</v>
      </c>
      <c r="AJ263" s="9" t="s">
        <v>76</v>
      </c>
    </row>
    <row r="264" spans="1:36" x14ac:dyDescent="0.6">
      <c r="A264">
        <v>40033203641</v>
      </c>
      <c r="B264" t="s">
        <v>377</v>
      </c>
      <c r="C264">
        <v>85267738101</v>
      </c>
      <c r="D264" t="s">
        <v>381</v>
      </c>
      <c r="E264" s="3">
        <v>2900000</v>
      </c>
      <c r="F264">
        <v>6.95</v>
      </c>
      <c r="G264" s="3">
        <v>2549306</v>
      </c>
      <c r="H264" s="3">
        <v>2512458</v>
      </c>
      <c r="I264" s="15">
        <f t="shared" si="8"/>
        <v>0</v>
      </c>
      <c r="J264" s="15">
        <f t="shared" si="9"/>
        <v>0</v>
      </c>
      <c r="K264">
        <v>0</v>
      </c>
      <c r="L264" s="4">
        <v>44260</v>
      </c>
      <c r="M264">
        <v>4</v>
      </c>
      <c r="N264">
        <v>4</v>
      </c>
      <c r="O264">
        <v>0</v>
      </c>
      <c r="P264">
        <v>0</v>
      </c>
      <c r="Q264">
        <v>0</v>
      </c>
      <c r="R264">
        <v>0</v>
      </c>
      <c r="S264" t="s">
        <v>73</v>
      </c>
      <c r="T264">
        <v>15355</v>
      </c>
      <c r="U264" s="3">
        <v>20163</v>
      </c>
      <c r="V264" t="s">
        <v>74</v>
      </c>
      <c r="W264">
        <v>0</v>
      </c>
      <c r="X264">
        <v>0</v>
      </c>
      <c r="Y264" t="s">
        <v>75</v>
      </c>
      <c r="AA264">
        <v>9</v>
      </c>
      <c r="AB264" t="s">
        <v>75</v>
      </c>
      <c r="AC264" t="s">
        <v>74</v>
      </c>
      <c r="AD264" t="s">
        <v>75</v>
      </c>
      <c r="AE264">
        <v>0</v>
      </c>
      <c r="AF264" t="s">
        <v>74</v>
      </c>
      <c r="AJ264" s="9" t="s">
        <v>76</v>
      </c>
    </row>
    <row r="265" spans="1:36" x14ac:dyDescent="0.6">
      <c r="A265">
        <v>40038443838</v>
      </c>
      <c r="B265" t="s">
        <v>377</v>
      </c>
      <c r="C265">
        <v>86388260898</v>
      </c>
      <c r="D265" t="s">
        <v>382</v>
      </c>
      <c r="E265" s="3">
        <v>1915000</v>
      </c>
      <c r="F265">
        <v>7.05</v>
      </c>
      <c r="G265" s="3">
        <v>1909624</v>
      </c>
      <c r="H265" s="3">
        <v>1544827</v>
      </c>
      <c r="I265" s="15">
        <f t="shared" si="8"/>
        <v>0</v>
      </c>
      <c r="J265" s="15">
        <f t="shared" si="9"/>
        <v>0</v>
      </c>
      <c r="K265">
        <v>0</v>
      </c>
      <c r="L265" s="4">
        <v>44254</v>
      </c>
      <c r="M265">
        <v>6</v>
      </c>
      <c r="N265">
        <v>6</v>
      </c>
      <c r="O265">
        <v>0</v>
      </c>
      <c r="P265">
        <v>0</v>
      </c>
      <c r="Q265">
        <v>0</v>
      </c>
      <c r="R265">
        <v>0</v>
      </c>
      <c r="S265" t="s">
        <v>73</v>
      </c>
      <c r="T265">
        <v>15355</v>
      </c>
      <c r="U265" s="3">
        <v>15568</v>
      </c>
      <c r="V265" t="s">
        <v>74</v>
      </c>
      <c r="W265">
        <v>0</v>
      </c>
      <c r="X265">
        <v>0</v>
      </c>
      <c r="Y265" t="s">
        <v>75</v>
      </c>
      <c r="AA265">
        <v>9</v>
      </c>
      <c r="AB265" t="s">
        <v>75</v>
      </c>
      <c r="AC265" t="s">
        <v>74</v>
      </c>
      <c r="AD265" t="s">
        <v>75</v>
      </c>
      <c r="AE265">
        <v>0</v>
      </c>
      <c r="AF265" t="s">
        <v>74</v>
      </c>
      <c r="AJ265" s="9" t="s">
        <v>76</v>
      </c>
    </row>
    <row r="266" spans="1:36" x14ac:dyDescent="0.6">
      <c r="A266">
        <v>40038499508</v>
      </c>
      <c r="B266" t="s">
        <v>377</v>
      </c>
      <c r="C266">
        <v>90728623407</v>
      </c>
      <c r="D266" t="s">
        <v>383</v>
      </c>
      <c r="E266" s="3">
        <v>1915000</v>
      </c>
      <c r="F266">
        <v>6.95</v>
      </c>
      <c r="G266" s="3">
        <v>1927221</v>
      </c>
      <c r="H266" s="3">
        <v>1827718</v>
      </c>
      <c r="I266" s="15">
        <f t="shared" si="8"/>
        <v>0</v>
      </c>
      <c r="J266" s="15">
        <f t="shared" si="9"/>
        <v>0</v>
      </c>
      <c r="K266">
        <v>0</v>
      </c>
      <c r="L266" s="4">
        <v>44254</v>
      </c>
      <c r="M266">
        <v>6</v>
      </c>
      <c r="N266">
        <v>6</v>
      </c>
      <c r="O266">
        <v>0</v>
      </c>
      <c r="P266">
        <v>0</v>
      </c>
      <c r="Q266">
        <v>0</v>
      </c>
      <c r="R266">
        <v>0</v>
      </c>
      <c r="S266" t="s">
        <v>73</v>
      </c>
      <c r="T266">
        <v>15355</v>
      </c>
      <c r="U266" s="3">
        <v>15624</v>
      </c>
      <c r="V266" t="s">
        <v>74</v>
      </c>
      <c r="W266">
        <v>0</v>
      </c>
      <c r="X266">
        <v>0</v>
      </c>
      <c r="Y266" t="s">
        <v>75</v>
      </c>
      <c r="AA266">
        <v>9</v>
      </c>
      <c r="AB266" t="s">
        <v>75</v>
      </c>
      <c r="AC266" t="s">
        <v>74</v>
      </c>
      <c r="AD266" t="s">
        <v>75</v>
      </c>
      <c r="AE266">
        <v>0</v>
      </c>
      <c r="AF266" t="s">
        <v>74</v>
      </c>
      <c r="AJ266" s="9" t="s">
        <v>76</v>
      </c>
    </row>
    <row r="267" spans="1:36" x14ac:dyDescent="0.6">
      <c r="A267">
        <v>40102623910</v>
      </c>
      <c r="B267" t="s">
        <v>377</v>
      </c>
      <c r="C267">
        <v>85859892127</v>
      </c>
      <c r="D267" t="s">
        <v>384</v>
      </c>
      <c r="E267" s="3">
        <v>1500000</v>
      </c>
      <c r="F267">
        <v>7.05</v>
      </c>
      <c r="G267" s="3">
        <v>1455346</v>
      </c>
      <c r="H267" s="3">
        <v>1200106</v>
      </c>
      <c r="I267" s="15">
        <f t="shared" si="8"/>
        <v>0</v>
      </c>
      <c r="J267" s="15">
        <f t="shared" si="9"/>
        <v>0</v>
      </c>
      <c r="K267">
        <v>0</v>
      </c>
      <c r="L267" s="4">
        <v>44283</v>
      </c>
      <c r="M267">
        <v>12</v>
      </c>
      <c r="N267">
        <v>12</v>
      </c>
      <c r="O267">
        <v>0</v>
      </c>
      <c r="P267">
        <v>0</v>
      </c>
      <c r="Q267">
        <v>0</v>
      </c>
      <c r="R267">
        <v>0</v>
      </c>
      <c r="S267" t="s">
        <v>73</v>
      </c>
      <c r="T267">
        <v>15355</v>
      </c>
      <c r="U267" s="3">
        <v>11720</v>
      </c>
      <c r="V267" t="s">
        <v>74</v>
      </c>
      <c r="W267">
        <v>0</v>
      </c>
      <c r="X267">
        <v>0</v>
      </c>
      <c r="Y267" t="s">
        <v>75</v>
      </c>
      <c r="AA267">
        <v>9</v>
      </c>
      <c r="AB267" t="s">
        <v>75</v>
      </c>
      <c r="AC267" t="s">
        <v>74</v>
      </c>
      <c r="AD267" t="s">
        <v>75</v>
      </c>
      <c r="AE267">
        <v>0</v>
      </c>
      <c r="AF267" t="s">
        <v>74</v>
      </c>
      <c r="AG267" t="s">
        <v>76</v>
      </c>
      <c r="AH267" s="4">
        <v>44460</v>
      </c>
      <c r="AI267">
        <v>0</v>
      </c>
      <c r="AJ267" s="9" t="s">
        <v>76</v>
      </c>
    </row>
    <row r="268" spans="1:36" x14ac:dyDescent="0.6">
      <c r="A268">
        <v>40106285976</v>
      </c>
      <c r="B268" t="s">
        <v>377</v>
      </c>
      <c r="C268">
        <v>86755823506</v>
      </c>
      <c r="D268" t="s">
        <v>385</v>
      </c>
      <c r="E268" s="3">
        <v>1980000</v>
      </c>
      <c r="F268">
        <v>7.15</v>
      </c>
      <c r="G268" s="3">
        <v>1913824</v>
      </c>
      <c r="H268" s="3">
        <v>1644504</v>
      </c>
      <c r="I268" s="15">
        <f t="shared" si="8"/>
        <v>0</v>
      </c>
      <c r="J268" s="15">
        <f t="shared" si="9"/>
        <v>0</v>
      </c>
      <c r="K268">
        <v>0</v>
      </c>
      <c r="L268" s="4">
        <v>44285</v>
      </c>
      <c r="M268">
        <v>12</v>
      </c>
      <c r="N268">
        <v>12</v>
      </c>
      <c r="O268">
        <v>0</v>
      </c>
      <c r="P268">
        <v>0</v>
      </c>
      <c r="Q268">
        <v>0</v>
      </c>
      <c r="R268">
        <v>0</v>
      </c>
      <c r="S268" t="s">
        <v>73</v>
      </c>
      <c r="T268">
        <v>15355</v>
      </c>
      <c r="U268" s="3">
        <v>15530</v>
      </c>
      <c r="V268" t="s">
        <v>74</v>
      </c>
      <c r="W268">
        <v>0</v>
      </c>
      <c r="X268">
        <v>0</v>
      </c>
      <c r="Y268" t="s">
        <v>75</v>
      </c>
      <c r="AA268">
        <v>9</v>
      </c>
      <c r="AB268" t="s">
        <v>75</v>
      </c>
      <c r="AC268" t="s">
        <v>74</v>
      </c>
      <c r="AD268" t="s">
        <v>75</v>
      </c>
      <c r="AE268">
        <v>0</v>
      </c>
      <c r="AF268" t="s">
        <v>74</v>
      </c>
      <c r="AJ268" s="9" t="s">
        <v>76</v>
      </c>
    </row>
    <row r="269" spans="1:36" x14ac:dyDescent="0.6">
      <c r="A269">
        <v>40108513311</v>
      </c>
      <c r="B269" t="s">
        <v>377</v>
      </c>
      <c r="C269">
        <v>80731969579</v>
      </c>
      <c r="D269" t="s">
        <v>386</v>
      </c>
      <c r="E269" s="3">
        <v>1750000</v>
      </c>
      <c r="F269">
        <v>7.05</v>
      </c>
      <c r="G269" s="3">
        <v>1703811</v>
      </c>
      <c r="H269" s="3">
        <v>1638093</v>
      </c>
      <c r="I269" s="15">
        <f t="shared" si="8"/>
        <v>0</v>
      </c>
      <c r="J269" s="15">
        <f t="shared" si="9"/>
        <v>0</v>
      </c>
      <c r="K269">
        <v>0</v>
      </c>
      <c r="L269" s="4">
        <v>44286</v>
      </c>
      <c r="M269">
        <v>4</v>
      </c>
      <c r="N269">
        <v>4</v>
      </c>
      <c r="O269">
        <v>0</v>
      </c>
      <c r="P269">
        <v>0</v>
      </c>
      <c r="Q269">
        <v>0</v>
      </c>
      <c r="R269">
        <v>0</v>
      </c>
      <c r="S269" t="s">
        <v>73</v>
      </c>
      <c r="T269">
        <v>15355</v>
      </c>
      <c r="U269" s="3">
        <v>18520</v>
      </c>
      <c r="V269" t="s">
        <v>74</v>
      </c>
      <c r="W269">
        <v>0</v>
      </c>
      <c r="X269">
        <v>0</v>
      </c>
      <c r="AB269" t="s">
        <v>75</v>
      </c>
      <c r="AC269" t="s">
        <v>74</v>
      </c>
      <c r="AD269" t="s">
        <v>75</v>
      </c>
      <c r="AE269">
        <v>0</v>
      </c>
      <c r="AF269" t="s">
        <v>74</v>
      </c>
      <c r="AJ269" s="9" t="s">
        <v>76</v>
      </c>
    </row>
    <row r="270" spans="1:36" x14ac:dyDescent="0.6">
      <c r="A270">
        <v>40108600328</v>
      </c>
      <c r="B270" t="s">
        <v>377</v>
      </c>
      <c r="C270">
        <v>85953287157</v>
      </c>
      <c r="D270" t="s">
        <v>387</v>
      </c>
      <c r="E270" s="3">
        <v>1710000</v>
      </c>
      <c r="F270">
        <v>7.05</v>
      </c>
      <c r="G270" s="3">
        <v>1259820</v>
      </c>
      <c r="H270" s="3">
        <v>887789</v>
      </c>
      <c r="I270" s="15">
        <f t="shared" si="8"/>
        <v>0</v>
      </c>
      <c r="J270" s="15">
        <f t="shared" si="9"/>
        <v>0</v>
      </c>
      <c r="K270">
        <v>0</v>
      </c>
      <c r="L270" s="4">
        <v>44286</v>
      </c>
      <c r="M270">
        <v>1</v>
      </c>
      <c r="N270">
        <v>1</v>
      </c>
      <c r="O270">
        <v>0</v>
      </c>
      <c r="P270">
        <v>0</v>
      </c>
      <c r="Q270">
        <v>0</v>
      </c>
      <c r="R270">
        <v>0</v>
      </c>
      <c r="S270" t="s">
        <v>73</v>
      </c>
      <c r="T270">
        <v>15355</v>
      </c>
      <c r="U270" s="3">
        <v>15474</v>
      </c>
      <c r="V270" t="s">
        <v>74</v>
      </c>
      <c r="W270">
        <v>0</v>
      </c>
      <c r="X270">
        <v>0</v>
      </c>
      <c r="Y270" t="s">
        <v>75</v>
      </c>
      <c r="AA270">
        <v>9</v>
      </c>
      <c r="AB270" t="s">
        <v>75</v>
      </c>
      <c r="AC270" t="s">
        <v>74</v>
      </c>
      <c r="AD270" t="s">
        <v>75</v>
      </c>
      <c r="AE270">
        <v>0</v>
      </c>
      <c r="AF270" t="s">
        <v>74</v>
      </c>
      <c r="AJ270" s="9" t="s">
        <v>76</v>
      </c>
    </row>
    <row r="271" spans="1:36" x14ac:dyDescent="0.6">
      <c r="A271">
        <v>40136827631</v>
      </c>
      <c r="B271" t="s">
        <v>377</v>
      </c>
      <c r="C271">
        <v>85379119082</v>
      </c>
      <c r="D271" t="s">
        <v>388</v>
      </c>
      <c r="E271" s="3">
        <v>2880000</v>
      </c>
      <c r="F271">
        <v>6.95</v>
      </c>
      <c r="G271" s="3">
        <v>2828899</v>
      </c>
      <c r="H271" s="3">
        <v>2573998</v>
      </c>
      <c r="I271" s="15">
        <f t="shared" si="8"/>
        <v>0</v>
      </c>
      <c r="J271" s="15">
        <f t="shared" si="9"/>
        <v>0</v>
      </c>
      <c r="K271">
        <v>0</v>
      </c>
      <c r="L271" s="4">
        <v>44302</v>
      </c>
      <c r="M271">
        <v>11</v>
      </c>
      <c r="N271">
        <v>11</v>
      </c>
      <c r="O271">
        <v>0</v>
      </c>
      <c r="P271">
        <v>0</v>
      </c>
      <c r="Q271">
        <v>0</v>
      </c>
      <c r="R271">
        <v>0</v>
      </c>
      <c r="S271" t="s">
        <v>73</v>
      </c>
      <c r="T271">
        <v>15355</v>
      </c>
      <c r="U271" s="3">
        <v>20289</v>
      </c>
      <c r="V271" t="s">
        <v>74</v>
      </c>
      <c r="W271">
        <v>0</v>
      </c>
      <c r="X271">
        <v>0</v>
      </c>
      <c r="Y271" t="s">
        <v>75</v>
      </c>
      <c r="AA271">
        <v>9</v>
      </c>
      <c r="AB271" t="s">
        <v>75</v>
      </c>
      <c r="AC271" t="s">
        <v>74</v>
      </c>
      <c r="AD271" t="s">
        <v>75</v>
      </c>
      <c r="AE271">
        <v>0</v>
      </c>
      <c r="AF271" t="s">
        <v>74</v>
      </c>
      <c r="AG271" t="s">
        <v>76</v>
      </c>
      <c r="AH271" s="4">
        <v>44382</v>
      </c>
      <c r="AI271">
        <v>0</v>
      </c>
      <c r="AJ271" s="9" t="s">
        <v>76</v>
      </c>
    </row>
    <row r="272" spans="1:36" x14ac:dyDescent="0.6">
      <c r="A272">
        <v>39960983250</v>
      </c>
      <c r="B272" t="s">
        <v>389</v>
      </c>
      <c r="C272">
        <v>88805157498</v>
      </c>
      <c r="D272" t="s">
        <v>390</v>
      </c>
      <c r="E272" s="3">
        <v>2600000</v>
      </c>
      <c r="F272">
        <v>7.05</v>
      </c>
      <c r="G272" s="3">
        <v>2548235</v>
      </c>
      <c r="H272" s="3">
        <v>2172475</v>
      </c>
      <c r="I272" s="15">
        <f t="shared" si="8"/>
        <v>0</v>
      </c>
      <c r="J272" s="15">
        <f t="shared" si="9"/>
        <v>0</v>
      </c>
      <c r="K272">
        <v>0</v>
      </c>
      <c r="L272" s="4">
        <v>44221</v>
      </c>
      <c r="M272">
        <v>14</v>
      </c>
      <c r="N272">
        <v>14</v>
      </c>
      <c r="O272">
        <v>0</v>
      </c>
      <c r="P272">
        <v>0</v>
      </c>
      <c r="Q272">
        <v>0</v>
      </c>
      <c r="R272">
        <v>0</v>
      </c>
      <c r="S272" t="s">
        <v>73</v>
      </c>
      <c r="T272">
        <v>15355</v>
      </c>
      <c r="U272" s="3">
        <v>17443</v>
      </c>
      <c r="V272" t="s">
        <v>74</v>
      </c>
      <c r="W272">
        <v>0</v>
      </c>
      <c r="X272">
        <v>0</v>
      </c>
      <c r="Y272" t="s">
        <v>75</v>
      </c>
      <c r="AA272">
        <v>9</v>
      </c>
      <c r="AB272" t="s">
        <v>75</v>
      </c>
      <c r="AC272" t="s">
        <v>74</v>
      </c>
      <c r="AD272" t="s">
        <v>75</v>
      </c>
      <c r="AE272">
        <v>0</v>
      </c>
      <c r="AF272" t="s">
        <v>74</v>
      </c>
      <c r="AG272" t="s">
        <v>76</v>
      </c>
      <c r="AH272" s="4">
        <v>44242</v>
      </c>
      <c r="AI272">
        <v>0</v>
      </c>
      <c r="AJ272" s="9" t="s">
        <v>76</v>
      </c>
    </row>
    <row r="273" spans="1:36" x14ac:dyDescent="0.6">
      <c r="A273">
        <v>39768905792</v>
      </c>
      <c r="B273" t="s">
        <v>391</v>
      </c>
      <c r="C273">
        <v>86645054578</v>
      </c>
      <c r="D273" t="s">
        <v>392</v>
      </c>
      <c r="E273" s="3">
        <v>6000000</v>
      </c>
      <c r="F273">
        <v>7.2</v>
      </c>
      <c r="G273" s="3">
        <v>5810216</v>
      </c>
      <c r="H273" s="3">
        <v>5328800</v>
      </c>
      <c r="I273" s="15">
        <f t="shared" si="8"/>
        <v>0</v>
      </c>
      <c r="J273" s="15">
        <f t="shared" si="9"/>
        <v>0</v>
      </c>
      <c r="K273">
        <v>0</v>
      </c>
      <c r="L273" s="4">
        <v>44135</v>
      </c>
      <c r="M273">
        <v>16</v>
      </c>
      <c r="N273">
        <v>16</v>
      </c>
      <c r="O273">
        <v>0</v>
      </c>
      <c r="P273">
        <v>0</v>
      </c>
      <c r="Q273">
        <v>0</v>
      </c>
      <c r="R273">
        <v>0</v>
      </c>
      <c r="S273" t="s">
        <v>73</v>
      </c>
      <c r="T273">
        <v>15355</v>
      </c>
      <c r="U273" s="3">
        <v>47340</v>
      </c>
      <c r="V273" t="s">
        <v>74</v>
      </c>
      <c r="W273">
        <v>0</v>
      </c>
      <c r="X273">
        <v>0</v>
      </c>
      <c r="Y273" t="s">
        <v>75</v>
      </c>
      <c r="AA273">
        <v>9</v>
      </c>
      <c r="AB273" t="s">
        <v>75</v>
      </c>
      <c r="AC273" t="s">
        <v>74</v>
      </c>
      <c r="AD273" t="s">
        <v>75</v>
      </c>
      <c r="AE273">
        <v>0</v>
      </c>
      <c r="AF273" t="s">
        <v>74</v>
      </c>
      <c r="AG273" t="s">
        <v>76</v>
      </c>
      <c r="AH273" s="4">
        <v>44141</v>
      </c>
      <c r="AI273">
        <v>0</v>
      </c>
      <c r="AJ273" s="9" t="s">
        <v>76</v>
      </c>
    </row>
    <row r="274" spans="1:36" x14ac:dyDescent="0.6">
      <c r="A274">
        <v>39452334940</v>
      </c>
      <c r="B274" t="s">
        <v>394</v>
      </c>
      <c r="C274">
        <v>90484294317</v>
      </c>
      <c r="D274" t="s">
        <v>395</v>
      </c>
      <c r="E274" s="3">
        <v>673000</v>
      </c>
      <c r="F274">
        <v>6.95</v>
      </c>
      <c r="G274" s="3">
        <v>577109</v>
      </c>
      <c r="H274" s="3">
        <v>296472</v>
      </c>
      <c r="I274" s="15">
        <f t="shared" si="8"/>
        <v>0</v>
      </c>
      <c r="J274" s="15">
        <f t="shared" si="9"/>
        <v>0</v>
      </c>
      <c r="K274">
        <v>0</v>
      </c>
      <c r="L274" s="4">
        <v>44012</v>
      </c>
      <c r="M274">
        <v>19</v>
      </c>
      <c r="N274">
        <v>19</v>
      </c>
      <c r="O274">
        <v>0</v>
      </c>
      <c r="P274">
        <v>0</v>
      </c>
      <c r="Q274">
        <v>0</v>
      </c>
      <c r="R274">
        <v>0</v>
      </c>
      <c r="S274" t="s">
        <v>73</v>
      </c>
      <c r="T274">
        <v>15355</v>
      </c>
      <c r="U274" s="3">
        <v>4297</v>
      </c>
      <c r="V274" t="s">
        <v>74</v>
      </c>
      <c r="W274">
        <v>0</v>
      </c>
      <c r="X274">
        <v>0</v>
      </c>
      <c r="Y274" t="s">
        <v>75</v>
      </c>
      <c r="AA274">
        <v>9</v>
      </c>
      <c r="AB274" t="s">
        <v>75</v>
      </c>
      <c r="AC274" t="s">
        <v>74</v>
      </c>
      <c r="AD274" t="s">
        <v>75</v>
      </c>
      <c r="AE274">
        <v>0</v>
      </c>
      <c r="AF274" t="s">
        <v>74</v>
      </c>
      <c r="AG274" t="s">
        <v>76</v>
      </c>
      <c r="AH274" s="4">
        <v>44043</v>
      </c>
      <c r="AI274">
        <v>0</v>
      </c>
      <c r="AJ274" s="9" t="s">
        <v>76</v>
      </c>
    </row>
    <row r="275" spans="1:36" x14ac:dyDescent="0.6">
      <c r="A275">
        <v>39974227346</v>
      </c>
      <c r="B275" t="s">
        <v>396</v>
      </c>
      <c r="C275">
        <v>85089708406</v>
      </c>
      <c r="D275" t="s">
        <v>397</v>
      </c>
      <c r="E275" s="3">
        <v>1817000</v>
      </c>
      <c r="F275">
        <v>6.95</v>
      </c>
      <c r="G275" s="3">
        <v>1753112</v>
      </c>
      <c r="H275" s="3">
        <v>1499593</v>
      </c>
      <c r="I275" s="15">
        <f t="shared" si="8"/>
        <v>0</v>
      </c>
      <c r="J275" s="15">
        <f t="shared" si="9"/>
        <v>0</v>
      </c>
      <c r="K275">
        <v>0</v>
      </c>
      <c r="L275" s="4">
        <v>44227</v>
      </c>
      <c r="M275">
        <v>14</v>
      </c>
      <c r="N275">
        <v>14</v>
      </c>
      <c r="O275">
        <v>0</v>
      </c>
      <c r="P275">
        <v>0</v>
      </c>
      <c r="Q275">
        <v>0</v>
      </c>
      <c r="R275">
        <v>0</v>
      </c>
      <c r="S275" t="s">
        <v>73</v>
      </c>
      <c r="T275">
        <v>15355</v>
      </c>
      <c r="U275" s="3">
        <v>12849</v>
      </c>
      <c r="V275" t="s">
        <v>74</v>
      </c>
      <c r="W275">
        <v>0</v>
      </c>
      <c r="X275">
        <v>0</v>
      </c>
      <c r="AB275" t="s">
        <v>75</v>
      </c>
      <c r="AC275" t="s">
        <v>74</v>
      </c>
      <c r="AD275" t="s">
        <v>75</v>
      </c>
      <c r="AE275">
        <v>0</v>
      </c>
      <c r="AF275" t="s">
        <v>74</v>
      </c>
      <c r="AG275" t="s">
        <v>76</v>
      </c>
      <c r="AH275" s="4">
        <v>44286</v>
      </c>
      <c r="AI275">
        <v>999</v>
      </c>
      <c r="AJ275" s="9" t="s">
        <v>76</v>
      </c>
    </row>
    <row r="276" spans="1:36" x14ac:dyDescent="0.6">
      <c r="A276">
        <v>40004803278</v>
      </c>
      <c r="B276" t="s">
        <v>396</v>
      </c>
      <c r="C276">
        <v>85685771798</v>
      </c>
      <c r="D276" t="s">
        <v>398</v>
      </c>
      <c r="E276" s="3">
        <v>2110000</v>
      </c>
      <c r="F276">
        <v>6.85</v>
      </c>
      <c r="G276" s="3">
        <v>1791096</v>
      </c>
      <c r="H276" s="3">
        <v>1790983</v>
      </c>
      <c r="I276" s="15">
        <f t="shared" si="8"/>
        <v>0</v>
      </c>
      <c r="J276" s="15">
        <f t="shared" si="9"/>
        <v>0</v>
      </c>
      <c r="K276">
        <v>0</v>
      </c>
      <c r="L276" s="4">
        <v>44238</v>
      </c>
      <c r="M276">
        <v>1</v>
      </c>
      <c r="N276">
        <v>1</v>
      </c>
      <c r="O276">
        <v>0</v>
      </c>
      <c r="P276">
        <v>0</v>
      </c>
      <c r="Q276">
        <v>0</v>
      </c>
      <c r="R276">
        <v>0</v>
      </c>
      <c r="S276" t="s">
        <v>73</v>
      </c>
      <c r="T276">
        <v>15355</v>
      </c>
      <c r="U276" s="3">
        <v>15387</v>
      </c>
      <c r="V276" t="s">
        <v>74</v>
      </c>
      <c r="W276">
        <v>0</v>
      </c>
      <c r="X276">
        <v>0</v>
      </c>
      <c r="Y276" t="s">
        <v>75</v>
      </c>
      <c r="AA276">
        <v>9</v>
      </c>
      <c r="AB276" t="s">
        <v>75</v>
      </c>
      <c r="AC276" t="s">
        <v>74</v>
      </c>
      <c r="AD276" t="s">
        <v>75</v>
      </c>
      <c r="AE276">
        <v>0</v>
      </c>
      <c r="AF276" t="s">
        <v>74</v>
      </c>
      <c r="AG276" t="s">
        <v>76</v>
      </c>
      <c r="AH276" s="4">
        <v>44602</v>
      </c>
      <c r="AI276">
        <v>0</v>
      </c>
      <c r="AJ276" s="9" t="s">
        <v>76</v>
      </c>
    </row>
    <row r="277" spans="1:36" x14ac:dyDescent="0.6">
      <c r="A277">
        <v>40093091515</v>
      </c>
      <c r="B277" t="s">
        <v>396</v>
      </c>
      <c r="C277">
        <v>80252321963</v>
      </c>
      <c r="D277" t="s">
        <v>399</v>
      </c>
      <c r="E277" s="3">
        <v>1850000</v>
      </c>
      <c r="F277">
        <v>7</v>
      </c>
      <c r="G277" s="3">
        <v>1768065</v>
      </c>
      <c r="H277" s="3">
        <v>1532655</v>
      </c>
      <c r="I277" s="15">
        <f t="shared" si="8"/>
        <v>0</v>
      </c>
      <c r="J277" s="15">
        <f t="shared" si="9"/>
        <v>0</v>
      </c>
      <c r="K277">
        <v>0</v>
      </c>
      <c r="L277" s="4">
        <v>44279</v>
      </c>
      <c r="M277">
        <v>12</v>
      </c>
      <c r="N277">
        <v>12</v>
      </c>
      <c r="O277">
        <v>0</v>
      </c>
      <c r="P277">
        <v>0</v>
      </c>
      <c r="Q277">
        <v>0</v>
      </c>
      <c r="R277">
        <v>0</v>
      </c>
      <c r="S277" t="s">
        <v>73</v>
      </c>
      <c r="T277">
        <v>15355</v>
      </c>
      <c r="U277" s="3">
        <v>16044</v>
      </c>
      <c r="V277" t="s">
        <v>74</v>
      </c>
      <c r="W277">
        <v>0</v>
      </c>
      <c r="X277">
        <v>0</v>
      </c>
      <c r="Y277" t="s">
        <v>75</v>
      </c>
      <c r="AA277">
        <v>9</v>
      </c>
      <c r="AB277" t="s">
        <v>75</v>
      </c>
      <c r="AC277" t="s">
        <v>74</v>
      </c>
      <c r="AD277" t="s">
        <v>75</v>
      </c>
      <c r="AE277">
        <v>0</v>
      </c>
      <c r="AF277" t="s">
        <v>74</v>
      </c>
      <c r="AG277" t="s">
        <v>76</v>
      </c>
      <c r="AH277" s="4">
        <v>44367</v>
      </c>
      <c r="AI277">
        <v>999</v>
      </c>
      <c r="AJ277" s="9" t="s">
        <v>76</v>
      </c>
    </row>
    <row r="278" spans="1:36" x14ac:dyDescent="0.6">
      <c r="A278">
        <v>40460553882</v>
      </c>
      <c r="B278" t="s">
        <v>400</v>
      </c>
      <c r="C278">
        <v>89118014534</v>
      </c>
      <c r="D278" t="s">
        <v>401</v>
      </c>
      <c r="E278" s="3">
        <v>2500000</v>
      </c>
      <c r="F278">
        <v>6.8</v>
      </c>
      <c r="G278" s="3">
        <v>2477685</v>
      </c>
      <c r="H278" s="3">
        <v>2472547</v>
      </c>
      <c r="I278" s="15">
        <f t="shared" si="8"/>
        <v>0</v>
      </c>
      <c r="J278" s="15">
        <f t="shared" si="9"/>
        <v>0</v>
      </c>
      <c r="K278">
        <v>0</v>
      </c>
      <c r="L278" s="4">
        <v>44461</v>
      </c>
      <c r="M278">
        <v>6</v>
      </c>
      <c r="N278">
        <v>6</v>
      </c>
      <c r="O278">
        <v>0</v>
      </c>
      <c r="P278">
        <v>0</v>
      </c>
      <c r="Q278">
        <v>0</v>
      </c>
      <c r="R278">
        <v>0</v>
      </c>
      <c r="S278" t="s">
        <v>73</v>
      </c>
      <c r="T278">
        <v>15355</v>
      </c>
      <c r="U278" s="3">
        <v>18402</v>
      </c>
      <c r="V278" t="s">
        <v>74</v>
      </c>
      <c r="W278">
        <v>0</v>
      </c>
      <c r="X278">
        <v>0</v>
      </c>
      <c r="Y278" t="s">
        <v>75</v>
      </c>
      <c r="AA278">
        <v>9</v>
      </c>
      <c r="AB278" t="s">
        <v>75</v>
      </c>
      <c r="AC278" t="s">
        <v>74</v>
      </c>
      <c r="AD278" t="s">
        <v>75</v>
      </c>
      <c r="AE278">
        <v>0</v>
      </c>
      <c r="AF278" t="s">
        <v>74</v>
      </c>
      <c r="AJ278" s="9" t="s">
        <v>76</v>
      </c>
    </row>
    <row r="279" spans="1:36" x14ac:dyDescent="0.6">
      <c r="A279">
        <v>40812329944</v>
      </c>
      <c r="B279" t="s">
        <v>400</v>
      </c>
      <c r="C279">
        <v>85518558342</v>
      </c>
      <c r="D279" t="s">
        <v>402</v>
      </c>
      <c r="E279" s="3">
        <v>2500000</v>
      </c>
      <c r="F279">
        <v>7</v>
      </c>
      <c r="G279" s="3">
        <v>1498494</v>
      </c>
      <c r="H279" s="3">
        <v>1223952</v>
      </c>
      <c r="I279" s="15">
        <f t="shared" si="8"/>
        <v>0</v>
      </c>
      <c r="J279" s="15">
        <f t="shared" si="9"/>
        <v>0</v>
      </c>
      <c r="K279">
        <v>0</v>
      </c>
      <c r="L279" s="4">
        <v>44619</v>
      </c>
      <c r="M279">
        <v>1</v>
      </c>
      <c r="N279">
        <v>1</v>
      </c>
      <c r="O279">
        <v>0</v>
      </c>
      <c r="P279">
        <v>0</v>
      </c>
      <c r="Q279">
        <v>0</v>
      </c>
      <c r="R279">
        <v>0</v>
      </c>
      <c r="S279" t="s">
        <v>73</v>
      </c>
      <c r="T279">
        <v>15355</v>
      </c>
      <c r="U279" s="3">
        <v>10738</v>
      </c>
      <c r="V279" t="s">
        <v>74</v>
      </c>
      <c r="W279">
        <v>0</v>
      </c>
      <c r="X279">
        <v>0</v>
      </c>
      <c r="AB279" t="s">
        <v>75</v>
      </c>
      <c r="AC279" t="s">
        <v>74</v>
      </c>
      <c r="AD279" t="s">
        <v>75</v>
      </c>
      <c r="AE279">
        <v>0</v>
      </c>
      <c r="AF279" t="s">
        <v>74</v>
      </c>
      <c r="AJ279" s="9" t="s">
        <v>76</v>
      </c>
    </row>
    <row r="280" spans="1:36" x14ac:dyDescent="0.6">
      <c r="A280">
        <v>40844355922</v>
      </c>
      <c r="B280" t="s">
        <v>400</v>
      </c>
      <c r="C280">
        <v>90913792307</v>
      </c>
      <c r="D280" t="s">
        <v>403</v>
      </c>
      <c r="E280" s="3">
        <v>18000</v>
      </c>
      <c r="F280">
        <v>6.65</v>
      </c>
      <c r="G280" s="3">
        <v>18058</v>
      </c>
      <c r="H280" s="3">
        <v>17858</v>
      </c>
      <c r="I280" s="15">
        <f t="shared" si="8"/>
        <v>0</v>
      </c>
      <c r="J280" s="15">
        <f t="shared" si="9"/>
        <v>0</v>
      </c>
      <c r="K280">
        <v>0</v>
      </c>
      <c r="L280" s="4">
        <v>44630</v>
      </c>
      <c r="M280">
        <v>1</v>
      </c>
      <c r="N280">
        <v>1</v>
      </c>
      <c r="O280">
        <v>0</v>
      </c>
      <c r="P280">
        <v>0</v>
      </c>
      <c r="Q280">
        <v>0</v>
      </c>
      <c r="R280">
        <v>0</v>
      </c>
      <c r="S280" t="s">
        <v>73</v>
      </c>
      <c r="T280">
        <v>15355</v>
      </c>
      <c r="U280">
        <v>139</v>
      </c>
      <c r="V280" t="s">
        <v>74</v>
      </c>
      <c r="W280">
        <v>0</v>
      </c>
      <c r="X280">
        <v>0</v>
      </c>
      <c r="Y280" t="s">
        <v>75</v>
      </c>
      <c r="AA280">
        <v>9</v>
      </c>
      <c r="AB280" t="s">
        <v>75</v>
      </c>
      <c r="AC280" t="s">
        <v>74</v>
      </c>
      <c r="AD280" t="s">
        <v>75</v>
      </c>
      <c r="AE280">
        <v>0</v>
      </c>
      <c r="AF280" t="s">
        <v>74</v>
      </c>
      <c r="AJ280" s="9" t="s">
        <v>76</v>
      </c>
    </row>
    <row r="281" spans="1:36" x14ac:dyDescent="0.6">
      <c r="A281">
        <v>40866285299</v>
      </c>
      <c r="B281" t="s">
        <v>400</v>
      </c>
      <c r="C281">
        <v>87012129822</v>
      </c>
      <c r="D281" t="s">
        <v>404</v>
      </c>
      <c r="E281" s="3">
        <v>10000000</v>
      </c>
      <c r="F281">
        <v>6.8</v>
      </c>
      <c r="G281" s="3">
        <v>10020493</v>
      </c>
      <c r="H281" s="3">
        <v>10020493</v>
      </c>
      <c r="I281" s="15">
        <f t="shared" si="8"/>
        <v>0</v>
      </c>
      <c r="J281" s="15">
        <f t="shared" si="9"/>
        <v>0</v>
      </c>
      <c r="K281">
        <v>0</v>
      </c>
      <c r="L281" s="4">
        <v>44641</v>
      </c>
      <c r="M281">
        <v>1</v>
      </c>
      <c r="N281">
        <v>1</v>
      </c>
      <c r="O281">
        <v>0</v>
      </c>
      <c r="P281">
        <v>0</v>
      </c>
      <c r="Q281">
        <v>0</v>
      </c>
      <c r="R281">
        <v>0</v>
      </c>
      <c r="S281" t="s">
        <v>73</v>
      </c>
      <c r="T281">
        <v>15355</v>
      </c>
      <c r="U281" s="3">
        <v>87932</v>
      </c>
      <c r="V281" t="s">
        <v>74</v>
      </c>
      <c r="W281">
        <v>0</v>
      </c>
      <c r="X281">
        <v>0</v>
      </c>
      <c r="Y281" t="s">
        <v>75</v>
      </c>
      <c r="AA281">
        <v>9</v>
      </c>
      <c r="AB281" t="s">
        <v>75</v>
      </c>
      <c r="AC281" t="s">
        <v>74</v>
      </c>
      <c r="AD281" t="s">
        <v>75</v>
      </c>
      <c r="AE281">
        <v>0</v>
      </c>
      <c r="AF281" t="s">
        <v>74</v>
      </c>
      <c r="AJ281" s="9" t="s">
        <v>76</v>
      </c>
    </row>
    <row r="282" spans="1:36" x14ac:dyDescent="0.6">
      <c r="A282">
        <v>40874157969</v>
      </c>
      <c r="B282" t="s">
        <v>400</v>
      </c>
      <c r="C282">
        <v>85582089620</v>
      </c>
      <c r="D282" t="s">
        <v>405</v>
      </c>
      <c r="E282" s="3">
        <v>7224000</v>
      </c>
      <c r="F282">
        <v>6.7</v>
      </c>
      <c r="G282" s="3">
        <v>6489516</v>
      </c>
      <c r="H282" s="3">
        <v>6489516</v>
      </c>
      <c r="I282" s="15">
        <f t="shared" si="8"/>
        <v>0</v>
      </c>
      <c r="J282" s="15">
        <f t="shared" si="9"/>
        <v>0</v>
      </c>
      <c r="K282">
        <v>0</v>
      </c>
      <c r="L282" s="4">
        <v>44644</v>
      </c>
      <c r="M282">
        <v>1</v>
      </c>
      <c r="N282">
        <v>1</v>
      </c>
      <c r="O282">
        <v>0</v>
      </c>
      <c r="P282">
        <v>0</v>
      </c>
      <c r="Q282">
        <v>0</v>
      </c>
      <c r="R282">
        <v>0</v>
      </c>
      <c r="S282" t="s">
        <v>73</v>
      </c>
      <c r="T282">
        <v>15355</v>
      </c>
      <c r="U282" s="3">
        <v>49080</v>
      </c>
      <c r="V282" t="s">
        <v>74</v>
      </c>
      <c r="W282">
        <v>0</v>
      </c>
      <c r="X282">
        <v>0</v>
      </c>
      <c r="Y282" t="s">
        <v>75</v>
      </c>
      <c r="AA282">
        <v>9</v>
      </c>
      <c r="AB282" t="s">
        <v>75</v>
      </c>
      <c r="AC282" t="s">
        <v>74</v>
      </c>
      <c r="AD282" t="s">
        <v>75</v>
      </c>
      <c r="AE282">
        <v>0</v>
      </c>
      <c r="AF282" t="s">
        <v>74</v>
      </c>
      <c r="AJ282" s="9" t="s">
        <v>76</v>
      </c>
    </row>
    <row r="283" spans="1:36" x14ac:dyDescent="0.6">
      <c r="A283">
        <v>40878804787</v>
      </c>
      <c r="B283" t="s">
        <v>400</v>
      </c>
      <c r="C283">
        <v>85183525517</v>
      </c>
      <c r="D283" t="s">
        <v>406</v>
      </c>
      <c r="E283" s="3">
        <v>1300000</v>
      </c>
      <c r="F283">
        <v>6.85</v>
      </c>
      <c r="G283" s="3">
        <v>1300976</v>
      </c>
      <c r="H283" s="3">
        <v>1300976</v>
      </c>
      <c r="I283" s="15">
        <f t="shared" si="8"/>
        <v>0</v>
      </c>
      <c r="J283" s="15">
        <f t="shared" si="9"/>
        <v>0</v>
      </c>
      <c r="K283">
        <v>0</v>
      </c>
      <c r="L283" s="4">
        <v>44647</v>
      </c>
      <c r="M283">
        <v>1</v>
      </c>
      <c r="N283">
        <v>1</v>
      </c>
      <c r="O283">
        <v>0</v>
      </c>
      <c r="P283">
        <v>0</v>
      </c>
      <c r="Q283">
        <v>0</v>
      </c>
      <c r="R283">
        <v>0</v>
      </c>
      <c r="S283" t="s">
        <v>73</v>
      </c>
      <c r="T283">
        <v>0</v>
      </c>
      <c r="U283" s="3">
        <v>11969</v>
      </c>
      <c r="V283" t="s">
        <v>74</v>
      </c>
      <c r="W283">
        <v>0</v>
      </c>
      <c r="X283">
        <v>0</v>
      </c>
      <c r="Y283" t="s">
        <v>75</v>
      </c>
      <c r="AA283">
        <v>9</v>
      </c>
      <c r="AB283" t="s">
        <v>75</v>
      </c>
      <c r="AC283" t="s">
        <v>74</v>
      </c>
      <c r="AD283" t="s">
        <v>75</v>
      </c>
      <c r="AE283">
        <v>0</v>
      </c>
      <c r="AF283" t="s">
        <v>74</v>
      </c>
      <c r="AJ283" s="9" t="s">
        <v>76</v>
      </c>
    </row>
    <row r="284" spans="1:36" x14ac:dyDescent="0.6">
      <c r="A284">
        <v>40882102920</v>
      </c>
      <c r="B284" t="s">
        <v>400</v>
      </c>
      <c r="C284">
        <v>80084081124</v>
      </c>
      <c r="D284" t="s">
        <v>407</v>
      </c>
      <c r="E284" s="3">
        <v>3500000</v>
      </c>
      <c r="F284">
        <v>6.7</v>
      </c>
      <c r="G284" s="3">
        <v>3501927</v>
      </c>
      <c r="H284" s="3">
        <v>3501927</v>
      </c>
      <c r="I284" s="15">
        <f t="shared" si="8"/>
        <v>0</v>
      </c>
      <c r="J284" s="15">
        <f t="shared" si="9"/>
        <v>0</v>
      </c>
      <c r="K284">
        <v>0</v>
      </c>
      <c r="L284" s="4">
        <v>44649</v>
      </c>
      <c r="M284">
        <v>1</v>
      </c>
      <c r="N284">
        <v>1</v>
      </c>
      <c r="O284">
        <v>0</v>
      </c>
      <c r="P284">
        <v>0</v>
      </c>
      <c r="Q284">
        <v>0</v>
      </c>
      <c r="R284">
        <v>0</v>
      </c>
      <c r="S284" t="s">
        <v>73</v>
      </c>
      <c r="T284">
        <v>15355</v>
      </c>
      <c r="U284" s="3">
        <v>29674</v>
      </c>
      <c r="V284" t="s">
        <v>74</v>
      </c>
      <c r="W284">
        <v>0</v>
      </c>
      <c r="X284">
        <v>0</v>
      </c>
      <c r="Y284" t="s">
        <v>75</v>
      </c>
      <c r="AA284">
        <v>9</v>
      </c>
      <c r="AB284" t="s">
        <v>75</v>
      </c>
      <c r="AC284" t="s">
        <v>74</v>
      </c>
      <c r="AD284" t="s">
        <v>75</v>
      </c>
      <c r="AE284">
        <v>0</v>
      </c>
      <c r="AF284" t="s">
        <v>74</v>
      </c>
      <c r="AJ284" s="9" t="s">
        <v>76</v>
      </c>
    </row>
    <row r="285" spans="1:36" x14ac:dyDescent="0.6">
      <c r="A285">
        <v>40882618333</v>
      </c>
      <c r="B285" t="s">
        <v>400</v>
      </c>
      <c r="C285">
        <v>86735621059</v>
      </c>
      <c r="D285" t="s">
        <v>408</v>
      </c>
      <c r="E285" s="3">
        <v>1500000</v>
      </c>
      <c r="F285">
        <v>6.7</v>
      </c>
      <c r="G285" s="3">
        <v>1500826</v>
      </c>
      <c r="H285" s="3">
        <v>1500826</v>
      </c>
      <c r="I285" s="15">
        <f t="shared" si="8"/>
        <v>0</v>
      </c>
      <c r="J285" s="15">
        <f t="shared" si="9"/>
        <v>0</v>
      </c>
      <c r="K285">
        <v>0</v>
      </c>
      <c r="L285" s="4">
        <v>44649</v>
      </c>
      <c r="M285">
        <v>1</v>
      </c>
      <c r="N285">
        <v>1</v>
      </c>
      <c r="O285">
        <v>0</v>
      </c>
      <c r="P285">
        <v>0</v>
      </c>
      <c r="Q285">
        <v>0</v>
      </c>
      <c r="R285">
        <v>0</v>
      </c>
      <c r="S285" t="s">
        <v>73</v>
      </c>
      <c r="T285">
        <v>15355</v>
      </c>
      <c r="U285" s="3">
        <v>11361</v>
      </c>
      <c r="V285" t="s">
        <v>74</v>
      </c>
      <c r="W285">
        <v>0</v>
      </c>
      <c r="X285">
        <v>0</v>
      </c>
      <c r="Y285" t="s">
        <v>75</v>
      </c>
      <c r="AA285">
        <v>9</v>
      </c>
      <c r="AB285" t="s">
        <v>75</v>
      </c>
      <c r="AC285" t="s">
        <v>74</v>
      </c>
      <c r="AD285" t="s">
        <v>75</v>
      </c>
      <c r="AE285">
        <v>0</v>
      </c>
      <c r="AF285" t="s">
        <v>74</v>
      </c>
      <c r="AJ285" s="9" t="s">
        <v>76</v>
      </c>
    </row>
    <row r="286" spans="1:36" x14ac:dyDescent="0.6">
      <c r="A286">
        <v>40883187802</v>
      </c>
      <c r="B286" t="s">
        <v>400</v>
      </c>
      <c r="C286">
        <v>85951484805</v>
      </c>
      <c r="D286" t="s">
        <v>409</v>
      </c>
      <c r="E286" s="3">
        <v>4750000</v>
      </c>
      <c r="F286">
        <v>6.7</v>
      </c>
      <c r="G286" s="3">
        <v>4752616</v>
      </c>
      <c r="H286" s="3">
        <v>4752616</v>
      </c>
      <c r="I286" s="15">
        <f t="shared" si="8"/>
        <v>0</v>
      </c>
      <c r="J286" s="15">
        <f t="shared" si="9"/>
        <v>0</v>
      </c>
      <c r="K286">
        <v>0</v>
      </c>
      <c r="L286" s="4">
        <v>44649</v>
      </c>
      <c r="M286">
        <v>1</v>
      </c>
      <c r="N286">
        <v>1</v>
      </c>
      <c r="O286">
        <v>0</v>
      </c>
      <c r="P286">
        <v>0</v>
      </c>
      <c r="Q286">
        <v>0</v>
      </c>
      <c r="R286">
        <v>0</v>
      </c>
      <c r="S286" t="s">
        <v>73</v>
      </c>
      <c r="T286">
        <v>15355</v>
      </c>
      <c r="U286" s="3">
        <v>35977</v>
      </c>
      <c r="V286" t="s">
        <v>74</v>
      </c>
      <c r="W286">
        <v>0</v>
      </c>
      <c r="X286">
        <v>0</v>
      </c>
      <c r="Y286" t="s">
        <v>75</v>
      </c>
      <c r="AA286">
        <v>9</v>
      </c>
      <c r="AB286" t="s">
        <v>75</v>
      </c>
      <c r="AC286" t="s">
        <v>74</v>
      </c>
      <c r="AD286" t="s">
        <v>75</v>
      </c>
      <c r="AE286">
        <v>0</v>
      </c>
      <c r="AF286" t="s">
        <v>74</v>
      </c>
      <c r="AJ286" s="9" t="s">
        <v>76</v>
      </c>
    </row>
    <row r="287" spans="1:36" x14ac:dyDescent="0.6">
      <c r="A287">
        <v>40884955682</v>
      </c>
      <c r="B287" t="s">
        <v>400</v>
      </c>
      <c r="C287">
        <v>86070472824</v>
      </c>
      <c r="D287" t="s">
        <v>410</v>
      </c>
      <c r="E287" s="3">
        <v>1500000</v>
      </c>
      <c r="F287">
        <v>7.05</v>
      </c>
      <c r="G287" s="3">
        <v>1300502</v>
      </c>
      <c r="H287" s="3">
        <v>1300502</v>
      </c>
      <c r="I287" s="15">
        <f t="shared" si="8"/>
        <v>0</v>
      </c>
      <c r="J287" s="15">
        <f t="shared" si="9"/>
        <v>0</v>
      </c>
      <c r="K287">
        <v>0</v>
      </c>
      <c r="L287" s="4">
        <v>44650</v>
      </c>
      <c r="M287">
        <v>1</v>
      </c>
      <c r="N287">
        <v>1</v>
      </c>
      <c r="O287">
        <v>0</v>
      </c>
      <c r="P287">
        <v>0</v>
      </c>
      <c r="Q287">
        <v>0</v>
      </c>
      <c r="R287">
        <v>0</v>
      </c>
      <c r="S287" t="s">
        <v>73</v>
      </c>
      <c r="T287">
        <v>15355</v>
      </c>
      <c r="U287" s="3">
        <v>15128</v>
      </c>
      <c r="V287" t="s">
        <v>74</v>
      </c>
      <c r="W287">
        <v>0</v>
      </c>
      <c r="X287">
        <v>0</v>
      </c>
      <c r="Y287" t="s">
        <v>75</v>
      </c>
      <c r="AA287">
        <v>9</v>
      </c>
      <c r="AB287" t="s">
        <v>75</v>
      </c>
      <c r="AC287" t="s">
        <v>74</v>
      </c>
      <c r="AD287" t="s">
        <v>75</v>
      </c>
      <c r="AE287">
        <v>0</v>
      </c>
      <c r="AF287" t="s">
        <v>74</v>
      </c>
      <c r="AJ287" s="9" t="s">
        <v>76</v>
      </c>
    </row>
    <row r="288" spans="1:36" x14ac:dyDescent="0.6">
      <c r="A288">
        <v>40888128079</v>
      </c>
      <c r="B288" t="s">
        <v>400</v>
      </c>
      <c r="C288">
        <v>86878508460</v>
      </c>
      <c r="D288" t="s">
        <v>411</v>
      </c>
      <c r="E288" s="3">
        <v>2354000</v>
      </c>
      <c r="F288">
        <v>6.65</v>
      </c>
      <c r="G288" s="3">
        <v>1980361</v>
      </c>
      <c r="H288" s="3">
        <v>1980361</v>
      </c>
      <c r="I288" s="15">
        <f t="shared" si="8"/>
        <v>0</v>
      </c>
      <c r="J288" s="15">
        <f t="shared" si="9"/>
        <v>0</v>
      </c>
      <c r="K288">
        <v>0</v>
      </c>
      <c r="L288" s="4">
        <v>44651</v>
      </c>
      <c r="M288">
        <v>1</v>
      </c>
      <c r="N288">
        <v>1</v>
      </c>
      <c r="O288">
        <v>0</v>
      </c>
      <c r="P288">
        <v>0</v>
      </c>
      <c r="Q288">
        <v>0</v>
      </c>
      <c r="R288">
        <v>0</v>
      </c>
      <c r="S288" t="s">
        <v>73</v>
      </c>
      <c r="T288">
        <v>15355</v>
      </c>
      <c r="U288" s="3">
        <v>15190</v>
      </c>
      <c r="V288" t="s">
        <v>74</v>
      </c>
      <c r="W288">
        <v>0</v>
      </c>
      <c r="X288">
        <v>0</v>
      </c>
      <c r="Y288" t="s">
        <v>75</v>
      </c>
      <c r="AA288">
        <v>9</v>
      </c>
      <c r="AB288" t="s">
        <v>75</v>
      </c>
      <c r="AC288" t="s">
        <v>74</v>
      </c>
      <c r="AD288" t="s">
        <v>75</v>
      </c>
      <c r="AE288">
        <v>0</v>
      </c>
      <c r="AF288" t="s">
        <v>74</v>
      </c>
      <c r="AJ288" s="9" t="s">
        <v>76</v>
      </c>
    </row>
    <row r="289" spans="1:36" x14ac:dyDescent="0.6">
      <c r="A289">
        <v>38730212050</v>
      </c>
      <c r="B289" t="s">
        <v>412</v>
      </c>
      <c r="C289">
        <v>80086435038</v>
      </c>
      <c r="D289" t="s">
        <v>413</v>
      </c>
      <c r="E289" s="3">
        <v>1500000</v>
      </c>
      <c r="F289">
        <v>7</v>
      </c>
      <c r="G289" s="3">
        <v>1067588.42</v>
      </c>
      <c r="H289" s="3">
        <v>1067097.42</v>
      </c>
      <c r="I289" s="15">
        <f t="shared" si="8"/>
        <v>0</v>
      </c>
      <c r="J289" s="15">
        <f t="shared" si="9"/>
        <v>0</v>
      </c>
      <c r="K289">
        <v>0</v>
      </c>
      <c r="L289" s="4">
        <v>43708</v>
      </c>
      <c r="M289">
        <v>1</v>
      </c>
      <c r="N289">
        <v>1</v>
      </c>
      <c r="O289">
        <v>0</v>
      </c>
      <c r="P289">
        <v>0</v>
      </c>
      <c r="Q289">
        <v>0</v>
      </c>
      <c r="R289">
        <v>0</v>
      </c>
      <c r="S289" t="s">
        <v>73</v>
      </c>
      <c r="T289">
        <v>15355</v>
      </c>
      <c r="U289" s="3">
        <v>9009</v>
      </c>
      <c r="V289" t="s">
        <v>74</v>
      </c>
      <c r="W289">
        <v>0</v>
      </c>
      <c r="X289">
        <v>0</v>
      </c>
      <c r="Y289" t="s">
        <v>75</v>
      </c>
      <c r="AA289">
        <v>9</v>
      </c>
      <c r="AB289" t="s">
        <v>75</v>
      </c>
      <c r="AC289" t="s">
        <v>74</v>
      </c>
      <c r="AD289" t="s">
        <v>75</v>
      </c>
      <c r="AE289">
        <v>0</v>
      </c>
      <c r="AF289" t="s">
        <v>74</v>
      </c>
      <c r="AG289" t="s">
        <v>76</v>
      </c>
      <c r="AH289" s="4">
        <v>44631</v>
      </c>
      <c r="AI289">
        <v>0</v>
      </c>
      <c r="AJ289" s="9" t="s">
        <v>76</v>
      </c>
    </row>
    <row r="290" spans="1:36" x14ac:dyDescent="0.6">
      <c r="A290">
        <v>40279713562</v>
      </c>
      <c r="B290" t="s">
        <v>412</v>
      </c>
      <c r="C290">
        <v>90748142912</v>
      </c>
      <c r="D290" t="s">
        <v>414</v>
      </c>
      <c r="E290" s="3">
        <v>2000000</v>
      </c>
      <c r="F290">
        <v>6.95</v>
      </c>
      <c r="G290" s="3">
        <v>1694585</v>
      </c>
      <c r="H290" s="3">
        <v>1687185</v>
      </c>
      <c r="I290" s="15">
        <f t="shared" si="8"/>
        <v>0</v>
      </c>
      <c r="J290" s="15">
        <f t="shared" si="9"/>
        <v>0</v>
      </c>
      <c r="K290">
        <v>0</v>
      </c>
      <c r="L290" s="4">
        <v>44385</v>
      </c>
      <c r="M290">
        <v>1</v>
      </c>
      <c r="N290">
        <v>1</v>
      </c>
      <c r="O290">
        <v>0</v>
      </c>
      <c r="P290">
        <v>0</v>
      </c>
      <c r="Q290">
        <v>0</v>
      </c>
      <c r="R290">
        <v>0</v>
      </c>
      <c r="S290" t="s">
        <v>73</v>
      </c>
      <c r="T290">
        <v>15355</v>
      </c>
      <c r="U290" s="3">
        <v>13219</v>
      </c>
      <c r="V290" t="s">
        <v>74</v>
      </c>
      <c r="W290">
        <v>0</v>
      </c>
      <c r="X290">
        <v>0</v>
      </c>
      <c r="Y290" t="s">
        <v>75</v>
      </c>
      <c r="AA290">
        <v>9</v>
      </c>
      <c r="AB290" t="s">
        <v>75</v>
      </c>
      <c r="AC290" t="s">
        <v>74</v>
      </c>
      <c r="AD290" t="s">
        <v>75</v>
      </c>
      <c r="AE290">
        <v>0</v>
      </c>
      <c r="AF290" t="s">
        <v>74</v>
      </c>
      <c r="AG290" t="s">
        <v>76</v>
      </c>
      <c r="AH290" s="4">
        <v>44643</v>
      </c>
      <c r="AI290">
        <v>0</v>
      </c>
      <c r="AJ290" s="9" t="s">
        <v>76</v>
      </c>
    </row>
    <row r="291" spans="1:36" x14ac:dyDescent="0.6">
      <c r="A291">
        <v>40538335063</v>
      </c>
      <c r="B291" t="s">
        <v>412</v>
      </c>
      <c r="C291">
        <v>87068657268</v>
      </c>
      <c r="D291" t="s">
        <v>415</v>
      </c>
      <c r="E291" s="3">
        <v>800000</v>
      </c>
      <c r="F291">
        <v>6.75</v>
      </c>
      <c r="G291" s="3">
        <v>794707</v>
      </c>
      <c r="H291" s="3">
        <v>528096</v>
      </c>
      <c r="I291" s="15">
        <f t="shared" si="8"/>
        <v>0</v>
      </c>
      <c r="J291" s="15">
        <f t="shared" si="9"/>
        <v>0</v>
      </c>
      <c r="K291">
        <v>0</v>
      </c>
      <c r="L291" s="4">
        <v>44497</v>
      </c>
      <c r="M291">
        <v>3</v>
      </c>
      <c r="N291">
        <v>3</v>
      </c>
      <c r="O291">
        <v>0</v>
      </c>
      <c r="P291">
        <v>0</v>
      </c>
      <c r="Q291">
        <v>0</v>
      </c>
      <c r="R291">
        <v>0</v>
      </c>
      <c r="S291" t="s">
        <v>73</v>
      </c>
      <c r="T291">
        <v>15355</v>
      </c>
      <c r="U291" s="3">
        <v>5381</v>
      </c>
      <c r="V291" t="s">
        <v>74</v>
      </c>
      <c r="W291">
        <v>0</v>
      </c>
      <c r="X291">
        <v>0</v>
      </c>
      <c r="Y291" t="s">
        <v>75</v>
      </c>
      <c r="AA291">
        <v>9</v>
      </c>
      <c r="AB291" t="s">
        <v>75</v>
      </c>
      <c r="AC291" t="s">
        <v>74</v>
      </c>
      <c r="AD291" t="s">
        <v>75</v>
      </c>
      <c r="AE291">
        <v>0</v>
      </c>
      <c r="AF291" t="s">
        <v>74</v>
      </c>
      <c r="AG291" t="s">
        <v>76</v>
      </c>
      <c r="AH291" s="4">
        <v>44561</v>
      </c>
      <c r="AI291">
        <v>0</v>
      </c>
      <c r="AJ291" s="9" t="s">
        <v>76</v>
      </c>
    </row>
    <row r="292" spans="1:36" x14ac:dyDescent="0.6">
      <c r="A292">
        <v>40594535190</v>
      </c>
      <c r="B292" t="s">
        <v>412</v>
      </c>
      <c r="C292">
        <v>88796674832</v>
      </c>
      <c r="D292" t="s">
        <v>416</v>
      </c>
      <c r="E292" s="3">
        <v>1620000</v>
      </c>
      <c r="F292">
        <v>6.85</v>
      </c>
      <c r="G292" s="3">
        <v>1612767</v>
      </c>
      <c r="H292" s="3">
        <v>1343871</v>
      </c>
      <c r="I292" s="15">
        <f t="shared" si="8"/>
        <v>0</v>
      </c>
      <c r="J292" s="15">
        <f t="shared" si="9"/>
        <v>0</v>
      </c>
      <c r="K292">
        <v>0</v>
      </c>
      <c r="L292" s="4">
        <v>44523</v>
      </c>
      <c r="M292">
        <v>4</v>
      </c>
      <c r="N292">
        <v>4</v>
      </c>
      <c r="O292">
        <v>0</v>
      </c>
      <c r="P292">
        <v>0</v>
      </c>
      <c r="Q292">
        <v>0</v>
      </c>
      <c r="R292">
        <v>0</v>
      </c>
      <c r="S292" t="s">
        <v>73</v>
      </c>
      <c r="T292">
        <v>15355</v>
      </c>
      <c r="U292" s="3">
        <v>11296</v>
      </c>
      <c r="V292" t="s">
        <v>74</v>
      </c>
      <c r="W292">
        <v>0</v>
      </c>
      <c r="X292">
        <v>0</v>
      </c>
      <c r="Y292" t="s">
        <v>75</v>
      </c>
      <c r="AA292">
        <v>9</v>
      </c>
      <c r="AB292" t="s">
        <v>75</v>
      </c>
      <c r="AC292" t="s">
        <v>74</v>
      </c>
      <c r="AD292" t="s">
        <v>75</v>
      </c>
      <c r="AE292">
        <v>0</v>
      </c>
      <c r="AF292" t="s">
        <v>74</v>
      </c>
      <c r="AJ292" s="9" t="s">
        <v>76</v>
      </c>
    </row>
    <row r="293" spans="1:36" x14ac:dyDescent="0.6">
      <c r="A293">
        <v>40610543504</v>
      </c>
      <c r="B293" t="s">
        <v>412</v>
      </c>
      <c r="C293">
        <v>85048278390</v>
      </c>
      <c r="D293" t="s">
        <v>417</v>
      </c>
      <c r="E293" s="3">
        <v>2700000</v>
      </c>
      <c r="F293">
        <v>6.95</v>
      </c>
      <c r="G293" s="3">
        <v>1611143</v>
      </c>
      <c r="H293" s="3">
        <v>1333209</v>
      </c>
      <c r="I293" s="15">
        <f t="shared" si="8"/>
        <v>0</v>
      </c>
      <c r="J293" s="15">
        <f t="shared" si="9"/>
        <v>0</v>
      </c>
      <c r="K293">
        <v>0</v>
      </c>
      <c r="L293" s="4">
        <v>44530</v>
      </c>
      <c r="M293">
        <v>4</v>
      </c>
      <c r="N293">
        <v>4</v>
      </c>
      <c r="O293">
        <v>0</v>
      </c>
      <c r="P293">
        <v>0</v>
      </c>
      <c r="Q293">
        <v>0</v>
      </c>
      <c r="R293">
        <v>0</v>
      </c>
      <c r="S293" t="s">
        <v>73</v>
      </c>
      <c r="T293">
        <v>15355</v>
      </c>
      <c r="U293" s="3">
        <v>11057</v>
      </c>
      <c r="V293" t="s">
        <v>74</v>
      </c>
      <c r="W293">
        <v>0</v>
      </c>
      <c r="X293">
        <v>0</v>
      </c>
      <c r="Y293" t="s">
        <v>75</v>
      </c>
      <c r="AA293">
        <v>9</v>
      </c>
      <c r="AB293" t="s">
        <v>75</v>
      </c>
      <c r="AC293" t="s">
        <v>74</v>
      </c>
      <c r="AD293" t="s">
        <v>75</v>
      </c>
      <c r="AE293">
        <v>0</v>
      </c>
      <c r="AF293" t="s">
        <v>74</v>
      </c>
      <c r="AJ293" s="9" t="s">
        <v>76</v>
      </c>
    </row>
    <row r="294" spans="1:36" x14ac:dyDescent="0.6">
      <c r="A294">
        <v>40865888389</v>
      </c>
      <c r="B294" t="s">
        <v>412</v>
      </c>
      <c r="C294">
        <v>86926991137</v>
      </c>
      <c r="D294" t="s">
        <v>418</v>
      </c>
      <c r="E294" s="3">
        <v>2000000</v>
      </c>
      <c r="F294">
        <v>6.7</v>
      </c>
      <c r="G294" s="3">
        <v>1202203</v>
      </c>
      <c r="H294" s="3">
        <v>1202203</v>
      </c>
      <c r="I294" s="15">
        <f t="shared" si="8"/>
        <v>0</v>
      </c>
      <c r="J294" s="15">
        <f t="shared" si="9"/>
        <v>0</v>
      </c>
      <c r="K294">
        <v>0</v>
      </c>
      <c r="L294" s="4">
        <v>44641</v>
      </c>
      <c r="M294">
        <v>1</v>
      </c>
      <c r="N294">
        <v>1</v>
      </c>
      <c r="O294">
        <v>0</v>
      </c>
      <c r="P294">
        <v>0</v>
      </c>
      <c r="Q294">
        <v>0</v>
      </c>
      <c r="R294">
        <v>0</v>
      </c>
      <c r="S294" t="s">
        <v>73</v>
      </c>
      <c r="T294">
        <v>15355</v>
      </c>
      <c r="U294" s="3">
        <v>4039</v>
      </c>
      <c r="V294" t="s">
        <v>74</v>
      </c>
      <c r="W294">
        <v>0</v>
      </c>
      <c r="X294">
        <v>0</v>
      </c>
      <c r="Y294" t="s">
        <v>75</v>
      </c>
      <c r="AA294">
        <v>9</v>
      </c>
      <c r="AB294" t="s">
        <v>75</v>
      </c>
      <c r="AC294" t="s">
        <v>74</v>
      </c>
      <c r="AD294" t="s">
        <v>75</v>
      </c>
      <c r="AE294">
        <v>0</v>
      </c>
      <c r="AF294" t="s">
        <v>74</v>
      </c>
      <c r="AJ294" s="9" t="s">
        <v>76</v>
      </c>
    </row>
    <row r="295" spans="1:36" x14ac:dyDescent="0.6">
      <c r="A295">
        <v>40884277376</v>
      </c>
      <c r="B295" t="s">
        <v>412</v>
      </c>
      <c r="C295">
        <v>86281317676</v>
      </c>
      <c r="D295" t="s">
        <v>419</v>
      </c>
      <c r="E295" s="3">
        <v>1338000</v>
      </c>
      <c r="F295">
        <v>6.8</v>
      </c>
      <c r="G295" s="3">
        <v>900335</v>
      </c>
      <c r="H295" s="3">
        <v>900335</v>
      </c>
      <c r="I295" s="15">
        <f t="shared" si="8"/>
        <v>0</v>
      </c>
      <c r="J295" s="15">
        <f t="shared" si="9"/>
        <v>0</v>
      </c>
      <c r="K295">
        <v>0</v>
      </c>
      <c r="L295" s="4">
        <v>44650</v>
      </c>
      <c r="M295">
        <v>1</v>
      </c>
      <c r="N295">
        <v>1</v>
      </c>
      <c r="O295">
        <v>0</v>
      </c>
      <c r="P295">
        <v>0</v>
      </c>
      <c r="Q295">
        <v>0</v>
      </c>
      <c r="R295">
        <v>0</v>
      </c>
      <c r="S295" t="s">
        <v>73</v>
      </c>
      <c r="T295">
        <v>15355</v>
      </c>
      <c r="U295" s="3">
        <v>6871</v>
      </c>
      <c r="V295" t="s">
        <v>74</v>
      </c>
      <c r="W295">
        <v>0</v>
      </c>
      <c r="X295">
        <v>0</v>
      </c>
      <c r="Y295" t="s">
        <v>75</v>
      </c>
      <c r="AA295">
        <v>9</v>
      </c>
      <c r="AB295" t="s">
        <v>75</v>
      </c>
      <c r="AC295" t="s">
        <v>74</v>
      </c>
      <c r="AD295" t="s">
        <v>75</v>
      </c>
      <c r="AE295">
        <v>0</v>
      </c>
      <c r="AF295" t="s">
        <v>74</v>
      </c>
      <c r="AJ295" s="9" t="s">
        <v>76</v>
      </c>
    </row>
    <row r="296" spans="1:36" x14ac:dyDescent="0.6">
      <c r="A296">
        <v>40477096712</v>
      </c>
      <c r="B296" t="s">
        <v>412</v>
      </c>
      <c r="C296">
        <v>90105964886</v>
      </c>
      <c r="D296" t="s">
        <v>421</v>
      </c>
      <c r="E296" s="3">
        <v>2400000</v>
      </c>
      <c r="F296">
        <v>6.95</v>
      </c>
      <c r="G296" s="3">
        <v>1917426</v>
      </c>
      <c r="H296" s="3">
        <v>1950982</v>
      </c>
      <c r="I296" s="15">
        <f t="shared" si="8"/>
        <v>33556</v>
      </c>
      <c r="J296" s="15">
        <f t="shared" si="9"/>
        <v>1.857206110250166</v>
      </c>
      <c r="K296" s="3">
        <v>33556</v>
      </c>
      <c r="L296" s="4">
        <v>44469</v>
      </c>
      <c r="M296">
        <v>1</v>
      </c>
      <c r="N296">
        <v>0</v>
      </c>
      <c r="O296">
        <v>1</v>
      </c>
      <c r="P296">
        <v>3</v>
      </c>
      <c r="Q296">
        <v>3</v>
      </c>
      <c r="R296">
        <v>703</v>
      </c>
      <c r="S296" t="s">
        <v>73</v>
      </c>
      <c r="T296">
        <v>15355</v>
      </c>
      <c r="U296" s="3">
        <v>18068</v>
      </c>
      <c r="V296" s="4">
        <v>44591</v>
      </c>
      <c r="W296">
        <v>0</v>
      </c>
      <c r="X296">
        <v>0</v>
      </c>
      <c r="Y296" t="s">
        <v>75</v>
      </c>
      <c r="AA296">
        <v>2</v>
      </c>
      <c r="AB296" t="s">
        <v>75</v>
      </c>
      <c r="AC296" t="s">
        <v>74</v>
      </c>
      <c r="AD296" t="s">
        <v>75</v>
      </c>
      <c r="AE296">
        <v>0</v>
      </c>
      <c r="AF296" t="s">
        <v>74</v>
      </c>
      <c r="AG296" t="s">
        <v>422</v>
      </c>
      <c r="AH296" s="4">
        <v>44651</v>
      </c>
      <c r="AI296">
        <v>703</v>
      </c>
      <c r="AJ296" s="9" t="s">
        <v>76</v>
      </c>
    </row>
    <row r="297" spans="1:36" x14ac:dyDescent="0.6">
      <c r="A297">
        <v>31113476471</v>
      </c>
      <c r="B297" t="s">
        <v>423</v>
      </c>
      <c r="C297">
        <v>85702958419</v>
      </c>
      <c r="D297" t="s">
        <v>148</v>
      </c>
      <c r="E297" s="3">
        <v>1554000</v>
      </c>
      <c r="F297">
        <v>6.9</v>
      </c>
      <c r="G297" s="3">
        <v>472708</v>
      </c>
      <c r="H297" s="3">
        <v>355452.87</v>
      </c>
      <c r="I297" s="15">
        <f t="shared" si="8"/>
        <v>0</v>
      </c>
      <c r="J297" s="15">
        <f t="shared" si="9"/>
        <v>0</v>
      </c>
      <c r="K297">
        <v>0</v>
      </c>
      <c r="L297" s="4">
        <v>40266</v>
      </c>
      <c r="M297">
        <v>19</v>
      </c>
      <c r="N297">
        <v>19</v>
      </c>
      <c r="O297">
        <v>0</v>
      </c>
      <c r="P297">
        <v>0</v>
      </c>
      <c r="Q297">
        <v>0</v>
      </c>
      <c r="R297">
        <v>0</v>
      </c>
      <c r="S297" t="s">
        <v>73</v>
      </c>
      <c r="T297">
        <v>15355</v>
      </c>
      <c r="U297" s="3">
        <v>7232</v>
      </c>
      <c r="V297" t="s">
        <v>74</v>
      </c>
      <c r="W297">
        <v>0</v>
      </c>
      <c r="X297">
        <v>0</v>
      </c>
      <c r="Y297" t="s">
        <v>75</v>
      </c>
      <c r="AA297">
        <v>9</v>
      </c>
      <c r="AB297" t="s">
        <v>75</v>
      </c>
      <c r="AC297" t="s">
        <v>74</v>
      </c>
      <c r="AD297" t="s">
        <v>75</v>
      </c>
      <c r="AE297">
        <v>0</v>
      </c>
      <c r="AF297" t="s">
        <v>74</v>
      </c>
      <c r="AJ297" s="9" t="s">
        <v>76</v>
      </c>
    </row>
    <row r="298" spans="1:36" x14ac:dyDescent="0.6">
      <c r="A298">
        <v>31520667212</v>
      </c>
      <c r="B298" t="s">
        <v>423</v>
      </c>
      <c r="C298">
        <v>85921999717</v>
      </c>
      <c r="D298" t="s">
        <v>424</v>
      </c>
      <c r="E298" s="3">
        <v>1025000</v>
      </c>
      <c r="F298">
        <v>6.9</v>
      </c>
      <c r="G298" s="3">
        <v>816653.22</v>
      </c>
      <c r="H298" s="3">
        <v>804783.84</v>
      </c>
      <c r="I298" s="15">
        <f t="shared" si="8"/>
        <v>0</v>
      </c>
      <c r="J298" s="15">
        <f t="shared" si="9"/>
        <v>0</v>
      </c>
      <c r="K298">
        <v>0</v>
      </c>
      <c r="L298" s="4">
        <v>40513</v>
      </c>
      <c r="M298">
        <v>19</v>
      </c>
      <c r="N298">
        <v>19</v>
      </c>
      <c r="O298">
        <v>0</v>
      </c>
      <c r="P298">
        <v>0</v>
      </c>
      <c r="Q298">
        <v>0</v>
      </c>
      <c r="R298">
        <v>0</v>
      </c>
      <c r="S298" t="s">
        <v>73</v>
      </c>
      <c r="T298">
        <v>15355</v>
      </c>
      <c r="U298" s="3">
        <v>11628</v>
      </c>
      <c r="V298" t="s">
        <v>74</v>
      </c>
      <c r="W298">
        <v>0</v>
      </c>
      <c r="X298">
        <v>0</v>
      </c>
      <c r="Y298" t="s">
        <v>75</v>
      </c>
      <c r="AA298">
        <v>9</v>
      </c>
      <c r="AB298" t="s">
        <v>75</v>
      </c>
      <c r="AC298" t="s">
        <v>74</v>
      </c>
      <c r="AD298" t="s">
        <v>75</v>
      </c>
      <c r="AE298">
        <v>0</v>
      </c>
      <c r="AF298" t="s">
        <v>74</v>
      </c>
      <c r="AG298" t="s">
        <v>76</v>
      </c>
      <c r="AH298" s="4">
        <v>44649</v>
      </c>
      <c r="AI298">
        <v>0</v>
      </c>
      <c r="AJ298" s="9" t="s">
        <v>76</v>
      </c>
    </row>
    <row r="299" spans="1:36" x14ac:dyDescent="0.6">
      <c r="A299">
        <v>32865086227</v>
      </c>
      <c r="B299" t="s">
        <v>423</v>
      </c>
      <c r="C299">
        <v>85085309472</v>
      </c>
      <c r="D299" t="s">
        <v>425</v>
      </c>
      <c r="E299" s="3">
        <v>2500000</v>
      </c>
      <c r="F299">
        <v>7</v>
      </c>
      <c r="G299" s="3">
        <v>1752411.33</v>
      </c>
      <c r="H299" s="3">
        <v>1724349.33</v>
      </c>
      <c r="I299" s="15">
        <f t="shared" si="8"/>
        <v>0</v>
      </c>
      <c r="J299" s="15">
        <f t="shared" si="9"/>
        <v>0</v>
      </c>
      <c r="K299">
        <v>0</v>
      </c>
      <c r="L299" s="4">
        <v>41339</v>
      </c>
      <c r="M299">
        <v>6</v>
      </c>
      <c r="N299">
        <v>6</v>
      </c>
      <c r="O299">
        <v>0</v>
      </c>
      <c r="P299">
        <v>0</v>
      </c>
      <c r="Q299">
        <v>0</v>
      </c>
      <c r="R299">
        <v>0</v>
      </c>
      <c r="S299" t="s">
        <v>73</v>
      </c>
      <c r="T299">
        <v>15355</v>
      </c>
      <c r="U299" s="3">
        <v>18973</v>
      </c>
      <c r="V299" t="s">
        <v>74</v>
      </c>
      <c r="W299">
        <v>0</v>
      </c>
      <c r="X299">
        <v>0</v>
      </c>
      <c r="Y299" t="s">
        <v>75</v>
      </c>
      <c r="AA299">
        <v>9</v>
      </c>
      <c r="AB299" t="s">
        <v>75</v>
      </c>
      <c r="AC299" t="s">
        <v>74</v>
      </c>
      <c r="AD299" t="s">
        <v>75</v>
      </c>
      <c r="AE299">
        <v>0</v>
      </c>
      <c r="AF299" t="s">
        <v>74</v>
      </c>
      <c r="AJ299" s="9" t="s">
        <v>76</v>
      </c>
    </row>
    <row r="300" spans="1:36" x14ac:dyDescent="0.6">
      <c r="A300">
        <v>34506296150</v>
      </c>
      <c r="B300" t="s">
        <v>423</v>
      </c>
      <c r="C300">
        <v>85214456403</v>
      </c>
      <c r="D300" t="s">
        <v>426</v>
      </c>
      <c r="E300" s="3">
        <v>1720000</v>
      </c>
      <c r="F300">
        <v>6.75</v>
      </c>
      <c r="G300" s="3">
        <v>1599489</v>
      </c>
      <c r="H300" s="3">
        <v>1450698.24</v>
      </c>
      <c r="I300" s="15">
        <f t="shared" si="8"/>
        <v>0</v>
      </c>
      <c r="J300" s="15">
        <f t="shared" si="9"/>
        <v>0</v>
      </c>
      <c r="K300">
        <v>0</v>
      </c>
      <c r="L300" s="4">
        <v>41991</v>
      </c>
      <c r="M300">
        <v>19</v>
      </c>
      <c r="N300">
        <v>19</v>
      </c>
      <c r="O300">
        <v>0</v>
      </c>
      <c r="P300">
        <v>0</v>
      </c>
      <c r="Q300">
        <v>0</v>
      </c>
      <c r="R300">
        <v>0</v>
      </c>
      <c r="S300" t="s">
        <v>73</v>
      </c>
      <c r="T300">
        <v>15355</v>
      </c>
      <c r="U300" s="3">
        <v>14092</v>
      </c>
      <c r="V300" t="s">
        <v>74</v>
      </c>
      <c r="W300">
        <v>0</v>
      </c>
      <c r="X300">
        <v>0</v>
      </c>
      <c r="Y300" t="s">
        <v>75</v>
      </c>
      <c r="AA300">
        <v>9</v>
      </c>
      <c r="AB300" t="s">
        <v>75</v>
      </c>
      <c r="AC300" t="s">
        <v>74</v>
      </c>
      <c r="AD300" t="s">
        <v>75</v>
      </c>
      <c r="AE300">
        <v>0</v>
      </c>
      <c r="AF300" t="s">
        <v>74</v>
      </c>
      <c r="AJ300" s="9" t="s">
        <v>76</v>
      </c>
    </row>
    <row r="301" spans="1:36" x14ac:dyDescent="0.6">
      <c r="A301">
        <v>34835913781</v>
      </c>
      <c r="B301" t="s">
        <v>423</v>
      </c>
      <c r="C301">
        <v>88372343531</v>
      </c>
      <c r="D301" t="s">
        <v>427</v>
      </c>
      <c r="E301" s="3">
        <v>5760000</v>
      </c>
      <c r="F301">
        <v>7.05</v>
      </c>
      <c r="G301" s="3">
        <v>4771708</v>
      </c>
      <c r="H301" s="3">
        <v>4449373.57</v>
      </c>
      <c r="I301" s="15">
        <f t="shared" si="8"/>
        <v>0</v>
      </c>
      <c r="J301" s="15">
        <f t="shared" si="9"/>
        <v>0</v>
      </c>
      <c r="K301">
        <v>0</v>
      </c>
      <c r="L301" s="4">
        <v>42093</v>
      </c>
      <c r="M301">
        <v>19</v>
      </c>
      <c r="N301">
        <v>19</v>
      </c>
      <c r="O301">
        <v>0</v>
      </c>
      <c r="P301">
        <v>0</v>
      </c>
      <c r="Q301">
        <v>0</v>
      </c>
      <c r="R301">
        <v>0</v>
      </c>
      <c r="S301" t="s">
        <v>73</v>
      </c>
      <c r="T301">
        <v>15355</v>
      </c>
      <c r="U301" s="3">
        <v>53191</v>
      </c>
      <c r="V301" t="s">
        <v>74</v>
      </c>
      <c r="W301">
        <v>0</v>
      </c>
      <c r="X301">
        <v>0</v>
      </c>
      <c r="Y301" t="s">
        <v>75</v>
      </c>
      <c r="AA301">
        <v>9</v>
      </c>
      <c r="AB301" t="s">
        <v>75</v>
      </c>
      <c r="AC301" t="s">
        <v>74</v>
      </c>
      <c r="AD301" t="s">
        <v>75</v>
      </c>
      <c r="AE301">
        <v>0</v>
      </c>
      <c r="AF301" t="s">
        <v>74</v>
      </c>
      <c r="AG301" t="s">
        <v>76</v>
      </c>
      <c r="AH301" s="4">
        <v>43949</v>
      </c>
      <c r="AI301">
        <v>0</v>
      </c>
      <c r="AJ301" s="9" t="s">
        <v>76</v>
      </c>
    </row>
    <row r="302" spans="1:36" x14ac:dyDescent="0.6">
      <c r="A302">
        <v>34904425153</v>
      </c>
      <c r="B302" t="s">
        <v>423</v>
      </c>
      <c r="C302">
        <v>80018537416</v>
      </c>
      <c r="D302" t="s">
        <v>428</v>
      </c>
      <c r="E302" s="3">
        <v>588000</v>
      </c>
      <c r="F302">
        <v>6.9</v>
      </c>
      <c r="G302" s="3">
        <v>392367</v>
      </c>
      <c r="H302" s="3">
        <v>232782.43</v>
      </c>
      <c r="I302" s="15">
        <f t="shared" si="8"/>
        <v>0</v>
      </c>
      <c r="J302" s="15">
        <f t="shared" si="9"/>
        <v>0</v>
      </c>
      <c r="K302">
        <v>0</v>
      </c>
      <c r="L302" s="4">
        <v>42128</v>
      </c>
      <c r="M302">
        <v>19</v>
      </c>
      <c r="N302">
        <v>19</v>
      </c>
      <c r="O302">
        <v>0</v>
      </c>
      <c r="P302">
        <v>0</v>
      </c>
      <c r="Q302">
        <v>0</v>
      </c>
      <c r="R302">
        <v>0</v>
      </c>
      <c r="S302" t="s">
        <v>73</v>
      </c>
      <c r="T302">
        <v>15355</v>
      </c>
      <c r="U302" s="3">
        <v>6698</v>
      </c>
      <c r="V302" t="s">
        <v>74</v>
      </c>
      <c r="W302">
        <v>0</v>
      </c>
      <c r="X302">
        <v>0</v>
      </c>
      <c r="Y302" t="s">
        <v>75</v>
      </c>
      <c r="AA302">
        <v>9</v>
      </c>
      <c r="AB302" t="s">
        <v>75</v>
      </c>
      <c r="AC302" t="s">
        <v>74</v>
      </c>
      <c r="AD302" t="s">
        <v>75</v>
      </c>
      <c r="AE302">
        <v>0</v>
      </c>
      <c r="AF302" t="s">
        <v>74</v>
      </c>
      <c r="AJ302" s="9" t="s">
        <v>76</v>
      </c>
    </row>
    <row r="303" spans="1:36" x14ac:dyDescent="0.6">
      <c r="A303">
        <v>35529214935</v>
      </c>
      <c r="B303" t="s">
        <v>423</v>
      </c>
      <c r="C303">
        <v>85030886147</v>
      </c>
      <c r="D303" t="s">
        <v>429</v>
      </c>
      <c r="E303" s="3">
        <v>1440000</v>
      </c>
      <c r="F303">
        <v>6.95</v>
      </c>
      <c r="G303" s="3">
        <v>965270</v>
      </c>
      <c r="H303" s="3">
        <v>522920.28</v>
      </c>
      <c r="I303" s="15">
        <f t="shared" si="8"/>
        <v>0</v>
      </c>
      <c r="J303" s="15">
        <f t="shared" si="9"/>
        <v>0</v>
      </c>
      <c r="K303">
        <v>0</v>
      </c>
      <c r="L303" s="4">
        <v>42396</v>
      </c>
      <c r="M303">
        <v>19</v>
      </c>
      <c r="N303">
        <v>19</v>
      </c>
      <c r="O303">
        <v>0</v>
      </c>
      <c r="P303">
        <v>0</v>
      </c>
      <c r="Q303">
        <v>0</v>
      </c>
      <c r="R303">
        <v>0</v>
      </c>
      <c r="S303" t="s">
        <v>73</v>
      </c>
      <c r="T303">
        <v>15355</v>
      </c>
      <c r="U303" s="3">
        <v>10420</v>
      </c>
      <c r="V303" t="s">
        <v>74</v>
      </c>
      <c r="W303">
        <v>0</v>
      </c>
      <c r="X303">
        <v>0</v>
      </c>
      <c r="Y303" t="s">
        <v>75</v>
      </c>
      <c r="AA303">
        <v>9</v>
      </c>
      <c r="AB303" t="s">
        <v>75</v>
      </c>
      <c r="AC303" t="s">
        <v>74</v>
      </c>
      <c r="AD303" t="s">
        <v>75</v>
      </c>
      <c r="AE303">
        <v>0</v>
      </c>
      <c r="AF303" t="s">
        <v>74</v>
      </c>
      <c r="AJ303" s="9" t="s">
        <v>76</v>
      </c>
    </row>
    <row r="304" spans="1:36" x14ac:dyDescent="0.6">
      <c r="A304">
        <v>35760576137</v>
      </c>
      <c r="B304" t="s">
        <v>423</v>
      </c>
      <c r="C304">
        <v>80617448481</v>
      </c>
      <c r="D304" t="s">
        <v>430</v>
      </c>
      <c r="E304" s="3">
        <v>2000000</v>
      </c>
      <c r="F304">
        <v>6.8</v>
      </c>
      <c r="G304" s="3">
        <v>1568907</v>
      </c>
      <c r="H304" s="3">
        <v>1041319.52</v>
      </c>
      <c r="I304" s="15">
        <f t="shared" si="8"/>
        <v>0</v>
      </c>
      <c r="J304" s="15">
        <f t="shared" si="9"/>
        <v>0</v>
      </c>
      <c r="K304">
        <v>0</v>
      </c>
      <c r="L304" s="4">
        <v>42500</v>
      </c>
      <c r="M304">
        <v>19</v>
      </c>
      <c r="N304">
        <v>19</v>
      </c>
      <c r="O304">
        <v>0</v>
      </c>
      <c r="P304">
        <v>0</v>
      </c>
      <c r="Q304">
        <v>0</v>
      </c>
      <c r="R304">
        <v>0</v>
      </c>
      <c r="S304" t="s">
        <v>73</v>
      </c>
      <c r="T304">
        <v>15355</v>
      </c>
      <c r="U304" s="3">
        <v>18513</v>
      </c>
      <c r="V304" t="s">
        <v>74</v>
      </c>
      <c r="W304">
        <v>0</v>
      </c>
      <c r="X304">
        <v>0</v>
      </c>
      <c r="Y304" t="s">
        <v>75</v>
      </c>
      <c r="AA304">
        <v>9</v>
      </c>
      <c r="AB304" t="s">
        <v>75</v>
      </c>
      <c r="AC304" t="s">
        <v>74</v>
      </c>
      <c r="AD304" t="s">
        <v>75</v>
      </c>
      <c r="AE304">
        <v>0</v>
      </c>
      <c r="AF304" t="s">
        <v>74</v>
      </c>
      <c r="AJ304" s="9" t="s">
        <v>76</v>
      </c>
    </row>
    <row r="305" spans="1:36" x14ac:dyDescent="0.6">
      <c r="A305">
        <v>35914127341</v>
      </c>
      <c r="B305" t="s">
        <v>423</v>
      </c>
      <c r="C305">
        <v>85786878284</v>
      </c>
      <c r="D305" t="s">
        <v>431</v>
      </c>
      <c r="E305" s="3">
        <v>1600000</v>
      </c>
      <c r="F305">
        <v>6.85</v>
      </c>
      <c r="G305" s="3">
        <v>1345359</v>
      </c>
      <c r="H305" s="3">
        <v>1080606.8700000001</v>
      </c>
      <c r="I305" s="15">
        <f t="shared" si="8"/>
        <v>0</v>
      </c>
      <c r="J305" s="15">
        <f t="shared" si="9"/>
        <v>0</v>
      </c>
      <c r="K305">
        <v>0</v>
      </c>
      <c r="L305" s="4">
        <v>42565</v>
      </c>
      <c r="M305">
        <v>19</v>
      </c>
      <c r="N305">
        <v>19</v>
      </c>
      <c r="O305">
        <v>0</v>
      </c>
      <c r="P305">
        <v>0</v>
      </c>
      <c r="Q305">
        <v>0</v>
      </c>
      <c r="R305">
        <v>0</v>
      </c>
      <c r="S305" t="s">
        <v>73</v>
      </c>
      <c r="T305">
        <v>15355</v>
      </c>
      <c r="U305" s="3">
        <v>15384</v>
      </c>
      <c r="V305" t="s">
        <v>74</v>
      </c>
      <c r="W305">
        <v>0</v>
      </c>
      <c r="X305">
        <v>0</v>
      </c>
      <c r="Y305" t="s">
        <v>75</v>
      </c>
      <c r="AA305">
        <v>9</v>
      </c>
      <c r="AB305" t="s">
        <v>75</v>
      </c>
      <c r="AC305" t="s">
        <v>74</v>
      </c>
      <c r="AD305" t="s">
        <v>75</v>
      </c>
      <c r="AE305">
        <v>0</v>
      </c>
      <c r="AF305" t="s">
        <v>74</v>
      </c>
      <c r="AJ305" s="9" t="s">
        <v>76</v>
      </c>
    </row>
    <row r="306" spans="1:36" x14ac:dyDescent="0.6">
      <c r="A306">
        <v>36002389032</v>
      </c>
      <c r="B306" t="s">
        <v>423</v>
      </c>
      <c r="C306">
        <v>89201326900</v>
      </c>
      <c r="D306" t="s">
        <v>432</v>
      </c>
      <c r="E306" s="3">
        <v>2159000</v>
      </c>
      <c r="F306">
        <v>6.95</v>
      </c>
      <c r="G306" s="3">
        <v>1878252</v>
      </c>
      <c r="H306" s="3">
        <v>1468332.38</v>
      </c>
      <c r="I306" s="15">
        <f t="shared" si="8"/>
        <v>0</v>
      </c>
      <c r="J306" s="15">
        <f t="shared" si="9"/>
        <v>0</v>
      </c>
      <c r="K306">
        <v>0</v>
      </c>
      <c r="L306" s="4">
        <v>42594</v>
      </c>
      <c r="M306">
        <v>19</v>
      </c>
      <c r="N306">
        <v>19</v>
      </c>
      <c r="O306">
        <v>0</v>
      </c>
      <c r="P306">
        <v>0</v>
      </c>
      <c r="Q306">
        <v>0</v>
      </c>
      <c r="R306">
        <v>0</v>
      </c>
      <c r="S306" t="s">
        <v>73</v>
      </c>
      <c r="T306">
        <v>15355</v>
      </c>
      <c r="U306" s="3">
        <v>19144</v>
      </c>
      <c r="V306" t="s">
        <v>74</v>
      </c>
      <c r="W306">
        <v>0</v>
      </c>
      <c r="X306">
        <v>0</v>
      </c>
      <c r="Y306" t="s">
        <v>75</v>
      </c>
      <c r="AA306">
        <v>9</v>
      </c>
      <c r="AB306" t="s">
        <v>75</v>
      </c>
      <c r="AC306" t="s">
        <v>74</v>
      </c>
      <c r="AD306" t="s">
        <v>75</v>
      </c>
      <c r="AE306">
        <v>0</v>
      </c>
      <c r="AF306" t="s">
        <v>74</v>
      </c>
      <c r="AJ306" s="9" t="s">
        <v>76</v>
      </c>
    </row>
    <row r="307" spans="1:36" x14ac:dyDescent="0.6">
      <c r="A307">
        <v>38392084528</v>
      </c>
      <c r="B307" t="s">
        <v>423</v>
      </c>
      <c r="C307">
        <v>80083918518</v>
      </c>
      <c r="D307" t="s">
        <v>433</v>
      </c>
      <c r="E307" s="3">
        <v>5000000</v>
      </c>
      <c r="F307">
        <v>7</v>
      </c>
      <c r="G307" s="3">
        <v>4337360</v>
      </c>
      <c r="H307" s="3">
        <v>3932342.91</v>
      </c>
      <c r="I307" s="15">
        <f t="shared" si="8"/>
        <v>0</v>
      </c>
      <c r="J307" s="15">
        <f t="shared" si="9"/>
        <v>0</v>
      </c>
      <c r="K307">
        <v>0</v>
      </c>
      <c r="L307" s="4">
        <v>43567</v>
      </c>
      <c r="M307">
        <v>19</v>
      </c>
      <c r="N307">
        <v>19</v>
      </c>
      <c r="O307">
        <v>0</v>
      </c>
      <c r="P307">
        <v>0</v>
      </c>
      <c r="Q307">
        <v>0</v>
      </c>
      <c r="R307">
        <v>0</v>
      </c>
      <c r="S307" t="s">
        <v>73</v>
      </c>
      <c r="T307">
        <v>15355</v>
      </c>
      <c r="U307" s="3">
        <v>58102</v>
      </c>
      <c r="V307" t="s">
        <v>74</v>
      </c>
      <c r="W307">
        <v>0</v>
      </c>
      <c r="X307">
        <v>0</v>
      </c>
      <c r="Y307" t="s">
        <v>75</v>
      </c>
      <c r="AA307">
        <v>9</v>
      </c>
      <c r="AB307" t="s">
        <v>75</v>
      </c>
      <c r="AC307" t="s">
        <v>74</v>
      </c>
      <c r="AD307" t="s">
        <v>75</v>
      </c>
      <c r="AE307">
        <v>0</v>
      </c>
      <c r="AF307" t="s">
        <v>74</v>
      </c>
      <c r="AJ307" s="9" t="s">
        <v>76</v>
      </c>
    </row>
    <row r="308" spans="1:36" x14ac:dyDescent="0.6">
      <c r="A308">
        <v>40198134188</v>
      </c>
      <c r="B308" t="s">
        <v>423</v>
      </c>
      <c r="C308">
        <v>86494471513</v>
      </c>
      <c r="D308" t="s">
        <v>434</v>
      </c>
      <c r="E308" s="3">
        <v>1440000</v>
      </c>
      <c r="F308">
        <v>7.05</v>
      </c>
      <c r="G308" s="3">
        <v>1398576</v>
      </c>
      <c r="H308" s="3">
        <v>1130686</v>
      </c>
      <c r="I308" s="15">
        <f t="shared" si="8"/>
        <v>0</v>
      </c>
      <c r="J308" s="15">
        <f t="shared" si="9"/>
        <v>0</v>
      </c>
      <c r="K308">
        <v>0</v>
      </c>
      <c r="L308" s="4">
        <v>44345</v>
      </c>
      <c r="M308">
        <v>10</v>
      </c>
      <c r="N308">
        <v>10</v>
      </c>
      <c r="O308">
        <v>0</v>
      </c>
      <c r="P308">
        <v>0</v>
      </c>
      <c r="Q308">
        <v>0</v>
      </c>
      <c r="R308">
        <v>0</v>
      </c>
      <c r="S308" t="s">
        <v>73</v>
      </c>
      <c r="T308">
        <v>15355</v>
      </c>
      <c r="U308" s="3">
        <v>11229</v>
      </c>
      <c r="V308" t="s">
        <v>74</v>
      </c>
      <c r="W308">
        <v>0</v>
      </c>
      <c r="X308">
        <v>0</v>
      </c>
      <c r="Y308" t="s">
        <v>75</v>
      </c>
      <c r="AA308">
        <v>9</v>
      </c>
      <c r="AB308" t="s">
        <v>75</v>
      </c>
      <c r="AC308" t="s">
        <v>74</v>
      </c>
      <c r="AD308" t="s">
        <v>75</v>
      </c>
      <c r="AE308">
        <v>0</v>
      </c>
      <c r="AF308" t="s">
        <v>74</v>
      </c>
      <c r="AJ308" s="9" t="s">
        <v>76</v>
      </c>
    </row>
    <row r="309" spans="1:36" x14ac:dyDescent="0.6">
      <c r="A309">
        <v>40223735434</v>
      </c>
      <c r="B309" t="s">
        <v>423</v>
      </c>
      <c r="C309">
        <v>86284793324</v>
      </c>
      <c r="D309" t="s">
        <v>435</v>
      </c>
      <c r="E309" s="3">
        <v>2430000</v>
      </c>
      <c r="F309">
        <v>7.15</v>
      </c>
      <c r="G309" s="3">
        <v>2410265</v>
      </c>
      <c r="H309" s="3">
        <v>2141152</v>
      </c>
      <c r="I309" s="15">
        <f t="shared" si="8"/>
        <v>0</v>
      </c>
      <c r="J309" s="15">
        <f t="shared" si="9"/>
        <v>0</v>
      </c>
      <c r="K309">
        <v>0</v>
      </c>
      <c r="L309" s="4">
        <v>44358</v>
      </c>
      <c r="M309">
        <v>9</v>
      </c>
      <c r="N309">
        <v>9</v>
      </c>
      <c r="O309">
        <v>0</v>
      </c>
      <c r="P309">
        <v>0</v>
      </c>
      <c r="Q309">
        <v>0</v>
      </c>
      <c r="R309">
        <v>0</v>
      </c>
      <c r="S309" t="s">
        <v>73</v>
      </c>
      <c r="T309">
        <v>15355</v>
      </c>
      <c r="U309" s="3">
        <v>16413</v>
      </c>
      <c r="V309" t="s">
        <v>74</v>
      </c>
      <c r="W309">
        <v>0</v>
      </c>
      <c r="X309">
        <v>0</v>
      </c>
      <c r="AB309" t="s">
        <v>75</v>
      </c>
      <c r="AC309" t="s">
        <v>74</v>
      </c>
      <c r="AD309" t="s">
        <v>75</v>
      </c>
      <c r="AE309">
        <v>0</v>
      </c>
      <c r="AF309" t="s">
        <v>74</v>
      </c>
      <c r="AJ309" s="9" t="s">
        <v>76</v>
      </c>
    </row>
    <row r="310" spans="1:36" x14ac:dyDescent="0.6">
      <c r="A310">
        <v>40264565575</v>
      </c>
      <c r="B310" t="s">
        <v>423</v>
      </c>
      <c r="C310">
        <v>85006714687</v>
      </c>
      <c r="D310" t="s">
        <v>436</v>
      </c>
      <c r="E310" s="3">
        <v>550000</v>
      </c>
      <c r="F310">
        <v>6.9</v>
      </c>
      <c r="G310" s="3">
        <v>399811</v>
      </c>
      <c r="H310" s="3">
        <v>386713</v>
      </c>
      <c r="I310" s="15">
        <f t="shared" si="8"/>
        <v>0</v>
      </c>
      <c r="J310" s="15">
        <f t="shared" si="9"/>
        <v>0</v>
      </c>
      <c r="K310">
        <v>0</v>
      </c>
      <c r="L310" s="4">
        <v>44379</v>
      </c>
      <c r="M310">
        <v>7</v>
      </c>
      <c r="N310">
        <v>7</v>
      </c>
      <c r="O310">
        <v>0</v>
      </c>
      <c r="P310">
        <v>0</v>
      </c>
      <c r="Q310">
        <v>0</v>
      </c>
      <c r="R310">
        <v>0</v>
      </c>
      <c r="S310" t="s">
        <v>73</v>
      </c>
      <c r="T310">
        <v>15355</v>
      </c>
      <c r="U310" s="3">
        <v>5125</v>
      </c>
      <c r="V310" t="s">
        <v>74</v>
      </c>
      <c r="W310">
        <v>0</v>
      </c>
      <c r="X310">
        <v>0</v>
      </c>
      <c r="AB310" t="s">
        <v>75</v>
      </c>
      <c r="AC310" t="s">
        <v>74</v>
      </c>
      <c r="AD310" t="s">
        <v>75</v>
      </c>
      <c r="AE310">
        <v>0</v>
      </c>
      <c r="AF310" t="s">
        <v>74</v>
      </c>
      <c r="AG310" t="s">
        <v>76</v>
      </c>
      <c r="AH310" s="4">
        <v>44443</v>
      </c>
      <c r="AI310">
        <v>0</v>
      </c>
      <c r="AJ310" s="9" t="s">
        <v>76</v>
      </c>
    </row>
    <row r="311" spans="1:36" x14ac:dyDescent="0.6">
      <c r="A311">
        <v>40472437251</v>
      </c>
      <c r="B311" t="s">
        <v>423</v>
      </c>
      <c r="C311">
        <v>85619109947</v>
      </c>
      <c r="D311" t="s">
        <v>437</v>
      </c>
      <c r="E311" s="3">
        <v>1500000</v>
      </c>
      <c r="F311">
        <v>6.8</v>
      </c>
      <c r="G311" s="3">
        <v>1492523</v>
      </c>
      <c r="H311" s="3">
        <v>1482297</v>
      </c>
      <c r="I311" s="15">
        <f t="shared" si="8"/>
        <v>0</v>
      </c>
      <c r="J311" s="15">
        <f t="shared" si="9"/>
        <v>0</v>
      </c>
      <c r="K311">
        <v>0</v>
      </c>
      <c r="L311" s="4">
        <v>44467</v>
      </c>
      <c r="M311">
        <v>6</v>
      </c>
      <c r="N311">
        <v>6</v>
      </c>
      <c r="O311">
        <v>0</v>
      </c>
      <c r="P311">
        <v>0</v>
      </c>
      <c r="Q311">
        <v>0</v>
      </c>
      <c r="R311">
        <v>0</v>
      </c>
      <c r="S311" t="s">
        <v>73</v>
      </c>
      <c r="T311">
        <v>15355</v>
      </c>
      <c r="U311" s="3">
        <v>9779</v>
      </c>
      <c r="V311" t="s">
        <v>74</v>
      </c>
      <c r="W311">
        <v>0</v>
      </c>
      <c r="X311">
        <v>0</v>
      </c>
      <c r="Y311" t="s">
        <v>75</v>
      </c>
      <c r="AA311">
        <v>9</v>
      </c>
      <c r="AB311" t="s">
        <v>75</v>
      </c>
      <c r="AC311" t="s">
        <v>74</v>
      </c>
      <c r="AD311" t="s">
        <v>75</v>
      </c>
      <c r="AE311">
        <v>0</v>
      </c>
      <c r="AF311" t="s">
        <v>74</v>
      </c>
      <c r="AJ311" s="9" t="s">
        <v>76</v>
      </c>
    </row>
    <row r="312" spans="1:36" x14ac:dyDescent="0.6">
      <c r="A312">
        <v>40514926803</v>
      </c>
      <c r="B312" t="s">
        <v>423</v>
      </c>
      <c r="C312">
        <v>88805198989</v>
      </c>
      <c r="D312" t="s">
        <v>438</v>
      </c>
      <c r="E312" s="3">
        <v>5075000</v>
      </c>
      <c r="F312">
        <v>6.7</v>
      </c>
      <c r="G312" s="3">
        <v>1759376</v>
      </c>
      <c r="H312" s="3">
        <v>1759100</v>
      </c>
      <c r="I312" s="15">
        <f t="shared" si="8"/>
        <v>0</v>
      </c>
      <c r="J312" s="15">
        <f t="shared" si="9"/>
        <v>0</v>
      </c>
      <c r="K312">
        <v>0</v>
      </c>
      <c r="L312" s="4">
        <v>44485</v>
      </c>
      <c r="M312">
        <v>1</v>
      </c>
      <c r="N312">
        <v>1</v>
      </c>
      <c r="O312">
        <v>0</v>
      </c>
      <c r="P312">
        <v>0</v>
      </c>
      <c r="Q312">
        <v>0</v>
      </c>
      <c r="R312">
        <v>0</v>
      </c>
      <c r="S312" t="s">
        <v>73</v>
      </c>
      <c r="T312">
        <v>15355</v>
      </c>
      <c r="U312" s="3">
        <v>8300</v>
      </c>
      <c r="V312" t="s">
        <v>74</v>
      </c>
      <c r="W312">
        <v>0</v>
      </c>
      <c r="X312">
        <v>0</v>
      </c>
      <c r="Y312" t="s">
        <v>75</v>
      </c>
      <c r="AA312">
        <v>9</v>
      </c>
      <c r="AB312" t="s">
        <v>75</v>
      </c>
      <c r="AC312" t="s">
        <v>74</v>
      </c>
      <c r="AD312" t="s">
        <v>75</v>
      </c>
      <c r="AE312">
        <v>0</v>
      </c>
      <c r="AF312" t="s">
        <v>74</v>
      </c>
      <c r="AG312" t="s">
        <v>76</v>
      </c>
      <c r="AH312" s="4">
        <v>44554</v>
      </c>
      <c r="AI312">
        <v>0</v>
      </c>
      <c r="AJ312" s="9" t="s">
        <v>76</v>
      </c>
    </row>
    <row r="313" spans="1:36" x14ac:dyDescent="0.6">
      <c r="A313">
        <v>40515877376</v>
      </c>
      <c r="B313" t="s">
        <v>423</v>
      </c>
      <c r="C313">
        <v>80425977919</v>
      </c>
      <c r="D313" t="s">
        <v>439</v>
      </c>
      <c r="E313" s="3">
        <v>3025000</v>
      </c>
      <c r="F313">
        <v>6.9</v>
      </c>
      <c r="G313" s="3">
        <v>3004663</v>
      </c>
      <c r="H313" s="3">
        <v>3000823</v>
      </c>
      <c r="I313" s="15">
        <f t="shared" si="8"/>
        <v>0</v>
      </c>
      <c r="J313" s="15">
        <f t="shared" si="9"/>
        <v>0</v>
      </c>
      <c r="K313">
        <v>0</v>
      </c>
      <c r="L313" s="4">
        <v>44486</v>
      </c>
      <c r="M313">
        <v>4</v>
      </c>
      <c r="N313">
        <v>4</v>
      </c>
      <c r="O313">
        <v>0</v>
      </c>
      <c r="P313">
        <v>0</v>
      </c>
      <c r="Q313">
        <v>0</v>
      </c>
      <c r="R313">
        <v>0</v>
      </c>
      <c r="S313" t="s">
        <v>73</v>
      </c>
      <c r="T313">
        <v>15355</v>
      </c>
      <c r="U313" s="3">
        <v>22855</v>
      </c>
      <c r="V313" t="s">
        <v>74</v>
      </c>
      <c r="W313">
        <v>0</v>
      </c>
      <c r="X313">
        <v>0</v>
      </c>
      <c r="Y313" t="s">
        <v>75</v>
      </c>
      <c r="AA313">
        <v>9</v>
      </c>
      <c r="AB313" t="s">
        <v>75</v>
      </c>
      <c r="AC313" t="s">
        <v>74</v>
      </c>
      <c r="AD313" t="s">
        <v>75</v>
      </c>
      <c r="AE313">
        <v>0</v>
      </c>
      <c r="AF313" t="s">
        <v>74</v>
      </c>
      <c r="AJ313" s="9" t="s">
        <v>76</v>
      </c>
    </row>
    <row r="314" spans="1:36" x14ac:dyDescent="0.6">
      <c r="A314">
        <v>40535571762</v>
      </c>
      <c r="B314" t="s">
        <v>423</v>
      </c>
      <c r="C314">
        <v>88862448016</v>
      </c>
      <c r="D314" t="s">
        <v>440</v>
      </c>
      <c r="E314" s="3">
        <v>1350000</v>
      </c>
      <c r="F314">
        <v>6.8</v>
      </c>
      <c r="G314" s="3">
        <v>1349392</v>
      </c>
      <c r="H314" s="3">
        <v>1081434</v>
      </c>
      <c r="I314" s="15">
        <f t="shared" si="8"/>
        <v>0</v>
      </c>
      <c r="J314" s="15">
        <f t="shared" si="9"/>
        <v>0</v>
      </c>
      <c r="K314">
        <v>0</v>
      </c>
      <c r="L314" s="4">
        <v>44496</v>
      </c>
      <c r="M314">
        <v>1</v>
      </c>
      <c r="N314">
        <v>1</v>
      </c>
      <c r="O314">
        <v>0</v>
      </c>
      <c r="P314">
        <v>0</v>
      </c>
      <c r="Q314">
        <v>0</v>
      </c>
      <c r="R314">
        <v>0</v>
      </c>
      <c r="S314" t="s">
        <v>73</v>
      </c>
      <c r="T314">
        <v>15355</v>
      </c>
      <c r="U314" s="3">
        <v>8822</v>
      </c>
      <c r="V314" t="s">
        <v>74</v>
      </c>
      <c r="W314">
        <v>0</v>
      </c>
      <c r="X314">
        <v>0</v>
      </c>
      <c r="Y314" t="s">
        <v>75</v>
      </c>
      <c r="AA314">
        <v>9</v>
      </c>
      <c r="AB314" t="s">
        <v>75</v>
      </c>
      <c r="AC314" t="s">
        <v>74</v>
      </c>
      <c r="AD314" t="s">
        <v>75</v>
      </c>
      <c r="AE314">
        <v>0</v>
      </c>
      <c r="AF314" t="s">
        <v>74</v>
      </c>
      <c r="AG314" t="s">
        <v>76</v>
      </c>
      <c r="AH314" s="4">
        <v>44620</v>
      </c>
      <c r="AI314">
        <v>0</v>
      </c>
      <c r="AJ314" s="9" t="s">
        <v>76</v>
      </c>
    </row>
    <row r="315" spans="1:36" x14ac:dyDescent="0.6">
      <c r="A315">
        <v>40541609393</v>
      </c>
      <c r="B315" t="s">
        <v>423</v>
      </c>
      <c r="C315">
        <v>90845005532</v>
      </c>
      <c r="D315" t="s">
        <v>441</v>
      </c>
      <c r="E315" s="3">
        <v>2019000</v>
      </c>
      <c r="F315">
        <v>6.75</v>
      </c>
      <c r="G315" s="3">
        <v>2010775</v>
      </c>
      <c r="H315" s="3">
        <v>2010255</v>
      </c>
      <c r="I315" s="15">
        <f t="shared" si="8"/>
        <v>0</v>
      </c>
      <c r="J315" s="15">
        <f t="shared" si="9"/>
        <v>0</v>
      </c>
      <c r="K315">
        <v>0</v>
      </c>
      <c r="L315" s="4">
        <v>44498</v>
      </c>
      <c r="M315">
        <v>5</v>
      </c>
      <c r="N315">
        <v>5</v>
      </c>
      <c r="O315">
        <v>0</v>
      </c>
      <c r="P315">
        <v>0</v>
      </c>
      <c r="Q315">
        <v>0</v>
      </c>
      <c r="R315">
        <v>0</v>
      </c>
      <c r="S315" t="s">
        <v>73</v>
      </c>
      <c r="T315">
        <v>15355</v>
      </c>
      <c r="U315" s="3">
        <v>13096</v>
      </c>
      <c r="V315" t="s">
        <v>74</v>
      </c>
      <c r="W315">
        <v>0</v>
      </c>
      <c r="X315">
        <v>0</v>
      </c>
      <c r="Y315" t="s">
        <v>75</v>
      </c>
      <c r="AA315">
        <v>9</v>
      </c>
      <c r="AB315" t="s">
        <v>75</v>
      </c>
      <c r="AC315" t="s">
        <v>74</v>
      </c>
      <c r="AD315" t="s">
        <v>75</v>
      </c>
      <c r="AE315">
        <v>0</v>
      </c>
      <c r="AF315" t="s">
        <v>74</v>
      </c>
      <c r="AJ315" s="9" t="s">
        <v>76</v>
      </c>
    </row>
    <row r="316" spans="1:36" x14ac:dyDescent="0.6">
      <c r="A316">
        <v>40569827978</v>
      </c>
      <c r="B316" t="s">
        <v>423</v>
      </c>
      <c r="C316">
        <v>87068655895</v>
      </c>
      <c r="D316" t="s">
        <v>442</v>
      </c>
      <c r="E316" s="3">
        <v>735000</v>
      </c>
      <c r="F316">
        <v>6.8</v>
      </c>
      <c r="G316" s="3">
        <v>514277</v>
      </c>
      <c r="H316" s="3">
        <v>502069</v>
      </c>
      <c r="I316" s="15">
        <f t="shared" si="8"/>
        <v>0</v>
      </c>
      <c r="J316" s="15">
        <f t="shared" si="9"/>
        <v>0</v>
      </c>
      <c r="K316">
        <v>0</v>
      </c>
      <c r="L316" s="4">
        <v>44510</v>
      </c>
      <c r="M316">
        <v>1</v>
      </c>
      <c r="N316">
        <v>1</v>
      </c>
      <c r="O316">
        <v>0</v>
      </c>
      <c r="P316">
        <v>0</v>
      </c>
      <c r="Q316">
        <v>0</v>
      </c>
      <c r="R316">
        <v>0</v>
      </c>
      <c r="S316" t="s">
        <v>73</v>
      </c>
      <c r="T316">
        <v>15355</v>
      </c>
      <c r="U316" s="3">
        <v>3586</v>
      </c>
      <c r="V316" t="s">
        <v>74</v>
      </c>
      <c r="W316">
        <v>0</v>
      </c>
      <c r="X316">
        <v>0</v>
      </c>
      <c r="Y316" t="s">
        <v>75</v>
      </c>
      <c r="AA316">
        <v>9</v>
      </c>
      <c r="AB316" t="s">
        <v>75</v>
      </c>
      <c r="AC316" t="s">
        <v>74</v>
      </c>
      <c r="AD316" t="s">
        <v>75</v>
      </c>
      <c r="AE316">
        <v>0</v>
      </c>
      <c r="AF316" t="s">
        <v>74</v>
      </c>
      <c r="AG316" t="s">
        <v>76</v>
      </c>
      <c r="AH316" s="4">
        <v>44542</v>
      </c>
      <c r="AI316">
        <v>0</v>
      </c>
      <c r="AJ316" s="9" t="s">
        <v>76</v>
      </c>
    </row>
    <row r="317" spans="1:36" x14ac:dyDescent="0.6">
      <c r="A317">
        <v>40595137007</v>
      </c>
      <c r="B317" t="s">
        <v>423</v>
      </c>
      <c r="C317">
        <v>90715788828</v>
      </c>
      <c r="D317" t="s">
        <v>443</v>
      </c>
      <c r="E317" s="3">
        <v>4200000</v>
      </c>
      <c r="F317">
        <v>7.05</v>
      </c>
      <c r="G317" s="3">
        <v>4203710</v>
      </c>
      <c r="H317" s="3">
        <v>4170686</v>
      </c>
      <c r="I317" s="15">
        <f t="shared" si="8"/>
        <v>0</v>
      </c>
      <c r="J317" s="15">
        <f t="shared" si="9"/>
        <v>0</v>
      </c>
      <c r="K317">
        <v>0</v>
      </c>
      <c r="L317" s="4">
        <v>44523</v>
      </c>
      <c r="M317">
        <v>2</v>
      </c>
      <c r="N317">
        <v>2</v>
      </c>
      <c r="O317">
        <v>0</v>
      </c>
      <c r="P317">
        <v>0</v>
      </c>
      <c r="Q317">
        <v>0</v>
      </c>
      <c r="R317">
        <v>0</v>
      </c>
      <c r="S317" t="s">
        <v>73</v>
      </c>
      <c r="T317">
        <v>15355</v>
      </c>
      <c r="U317" s="3">
        <v>32988</v>
      </c>
      <c r="V317" t="s">
        <v>74</v>
      </c>
      <c r="W317">
        <v>0</v>
      </c>
      <c r="X317">
        <v>0</v>
      </c>
      <c r="Y317" t="s">
        <v>75</v>
      </c>
      <c r="AA317">
        <v>9</v>
      </c>
      <c r="AB317" t="s">
        <v>75</v>
      </c>
      <c r="AC317" t="s">
        <v>74</v>
      </c>
      <c r="AD317" t="s">
        <v>75</v>
      </c>
      <c r="AE317">
        <v>0</v>
      </c>
      <c r="AF317" t="s">
        <v>74</v>
      </c>
      <c r="AG317" t="s">
        <v>76</v>
      </c>
      <c r="AH317" s="4">
        <v>44603</v>
      </c>
      <c r="AI317">
        <v>0</v>
      </c>
      <c r="AJ317" s="9" t="s">
        <v>76</v>
      </c>
    </row>
    <row r="318" spans="1:36" x14ac:dyDescent="0.6">
      <c r="A318">
        <v>40608905504</v>
      </c>
      <c r="B318" t="s">
        <v>423</v>
      </c>
      <c r="C318">
        <v>88959701682</v>
      </c>
      <c r="D318" t="s">
        <v>444</v>
      </c>
      <c r="E318" s="3">
        <v>2300000</v>
      </c>
      <c r="F318">
        <v>6.95</v>
      </c>
      <c r="G318" s="3">
        <v>1940099</v>
      </c>
      <c r="H318" s="3">
        <v>1927807</v>
      </c>
      <c r="I318" s="15">
        <f t="shared" si="8"/>
        <v>0</v>
      </c>
      <c r="J318" s="15">
        <f t="shared" si="9"/>
        <v>0</v>
      </c>
      <c r="K318">
        <v>0</v>
      </c>
      <c r="L318" s="4">
        <v>44530</v>
      </c>
      <c r="M318">
        <v>4</v>
      </c>
      <c r="N318">
        <v>4</v>
      </c>
      <c r="O318">
        <v>0</v>
      </c>
      <c r="P318">
        <v>0</v>
      </c>
      <c r="Q318">
        <v>0</v>
      </c>
      <c r="R318">
        <v>0</v>
      </c>
      <c r="S318" t="s">
        <v>73</v>
      </c>
      <c r="T318">
        <v>15355</v>
      </c>
      <c r="U318" s="3">
        <v>14927</v>
      </c>
      <c r="V318" t="s">
        <v>74</v>
      </c>
      <c r="W318">
        <v>0</v>
      </c>
      <c r="X318">
        <v>0</v>
      </c>
      <c r="Y318" t="s">
        <v>75</v>
      </c>
      <c r="AA318">
        <v>9</v>
      </c>
      <c r="AB318" t="s">
        <v>75</v>
      </c>
      <c r="AC318" t="s">
        <v>74</v>
      </c>
      <c r="AD318" t="s">
        <v>75</v>
      </c>
      <c r="AE318">
        <v>0</v>
      </c>
      <c r="AF318" t="s">
        <v>74</v>
      </c>
      <c r="AJ318" s="9" t="s">
        <v>76</v>
      </c>
    </row>
    <row r="319" spans="1:36" x14ac:dyDescent="0.6">
      <c r="A319">
        <v>40610797162</v>
      </c>
      <c r="B319" t="s">
        <v>423</v>
      </c>
      <c r="C319">
        <v>90861430546</v>
      </c>
      <c r="D319" t="s">
        <v>445</v>
      </c>
      <c r="E319" s="3">
        <v>2300000</v>
      </c>
      <c r="F319">
        <v>6.85</v>
      </c>
      <c r="G319" s="3">
        <v>2292107</v>
      </c>
      <c r="H319" s="3">
        <v>2281619</v>
      </c>
      <c r="I319" s="15">
        <f t="shared" si="8"/>
        <v>0</v>
      </c>
      <c r="J319" s="15">
        <f t="shared" si="9"/>
        <v>0</v>
      </c>
      <c r="K319">
        <v>0</v>
      </c>
      <c r="L319" s="4">
        <v>44530</v>
      </c>
      <c r="M319">
        <v>4</v>
      </c>
      <c r="N319">
        <v>4</v>
      </c>
      <c r="O319">
        <v>0</v>
      </c>
      <c r="P319">
        <v>0</v>
      </c>
      <c r="Q319">
        <v>0</v>
      </c>
      <c r="R319">
        <v>0</v>
      </c>
      <c r="S319" t="s">
        <v>73</v>
      </c>
      <c r="T319">
        <v>15355</v>
      </c>
      <c r="U319" s="3">
        <v>14998</v>
      </c>
      <c r="V319" t="s">
        <v>74</v>
      </c>
      <c r="W319">
        <v>0</v>
      </c>
      <c r="X319">
        <v>0</v>
      </c>
      <c r="Y319" t="s">
        <v>75</v>
      </c>
      <c r="AA319">
        <v>9</v>
      </c>
      <c r="AB319" t="s">
        <v>75</v>
      </c>
      <c r="AC319" t="s">
        <v>74</v>
      </c>
      <c r="AD319" t="s">
        <v>75</v>
      </c>
      <c r="AE319">
        <v>0</v>
      </c>
      <c r="AF319" t="s">
        <v>74</v>
      </c>
      <c r="AJ319" s="9" t="s">
        <v>76</v>
      </c>
    </row>
    <row r="320" spans="1:36" x14ac:dyDescent="0.6">
      <c r="A320">
        <v>40654605696</v>
      </c>
      <c r="B320" t="s">
        <v>423</v>
      </c>
      <c r="C320">
        <v>86161214089</v>
      </c>
      <c r="D320" t="s">
        <v>446</v>
      </c>
      <c r="E320" s="3">
        <v>1322000</v>
      </c>
      <c r="F320">
        <v>6.8</v>
      </c>
      <c r="G320" s="3">
        <v>1310475</v>
      </c>
      <c r="H320" s="3">
        <v>1306638</v>
      </c>
      <c r="I320" s="15">
        <f t="shared" si="8"/>
        <v>0</v>
      </c>
      <c r="J320" s="15">
        <f t="shared" si="9"/>
        <v>0</v>
      </c>
      <c r="K320">
        <v>0</v>
      </c>
      <c r="L320" s="4">
        <v>44549</v>
      </c>
      <c r="M320">
        <v>3</v>
      </c>
      <c r="N320">
        <v>3</v>
      </c>
      <c r="O320">
        <v>0</v>
      </c>
      <c r="P320">
        <v>0</v>
      </c>
      <c r="Q320">
        <v>0</v>
      </c>
      <c r="R320">
        <v>0</v>
      </c>
      <c r="S320" t="s">
        <v>73</v>
      </c>
      <c r="T320">
        <v>15355</v>
      </c>
      <c r="U320" s="3">
        <v>12221</v>
      </c>
      <c r="V320" t="s">
        <v>74</v>
      </c>
      <c r="W320">
        <v>0</v>
      </c>
      <c r="X320">
        <v>0</v>
      </c>
      <c r="Y320" t="s">
        <v>75</v>
      </c>
      <c r="AA320">
        <v>9</v>
      </c>
      <c r="AB320" t="s">
        <v>75</v>
      </c>
      <c r="AC320" t="s">
        <v>74</v>
      </c>
      <c r="AD320" t="s">
        <v>75</v>
      </c>
      <c r="AE320">
        <v>0</v>
      </c>
      <c r="AF320" t="s">
        <v>74</v>
      </c>
      <c r="AJ320" s="9" t="s">
        <v>76</v>
      </c>
    </row>
    <row r="321" spans="1:36" x14ac:dyDescent="0.6">
      <c r="A321">
        <v>40667183623</v>
      </c>
      <c r="B321" t="s">
        <v>423</v>
      </c>
      <c r="C321">
        <v>80547595498</v>
      </c>
      <c r="D321" t="s">
        <v>447</v>
      </c>
      <c r="E321" s="3">
        <v>2694000</v>
      </c>
      <c r="F321">
        <v>6.8</v>
      </c>
      <c r="G321" s="3">
        <v>994071</v>
      </c>
      <c r="H321" s="3">
        <v>952563</v>
      </c>
      <c r="I321" s="15">
        <f t="shared" si="8"/>
        <v>0</v>
      </c>
      <c r="J321" s="15">
        <f t="shared" si="9"/>
        <v>0</v>
      </c>
      <c r="K321">
        <v>0</v>
      </c>
      <c r="L321" s="4">
        <v>44554</v>
      </c>
      <c r="M321">
        <v>3</v>
      </c>
      <c r="N321">
        <v>3</v>
      </c>
      <c r="O321">
        <v>0</v>
      </c>
      <c r="P321">
        <v>0</v>
      </c>
      <c r="Q321">
        <v>0</v>
      </c>
      <c r="R321">
        <v>0</v>
      </c>
      <c r="S321" t="s">
        <v>73</v>
      </c>
      <c r="T321">
        <v>15355</v>
      </c>
      <c r="U321" s="3">
        <v>7664</v>
      </c>
      <c r="V321" t="s">
        <v>74</v>
      </c>
      <c r="W321">
        <v>0</v>
      </c>
      <c r="X321">
        <v>0</v>
      </c>
      <c r="Y321" t="s">
        <v>75</v>
      </c>
      <c r="AA321">
        <v>9</v>
      </c>
      <c r="AB321" t="s">
        <v>75</v>
      </c>
      <c r="AC321" t="s">
        <v>74</v>
      </c>
      <c r="AD321" t="s">
        <v>75</v>
      </c>
      <c r="AE321">
        <v>0</v>
      </c>
      <c r="AF321" t="s">
        <v>74</v>
      </c>
      <c r="AJ321" s="9" t="s">
        <v>76</v>
      </c>
    </row>
    <row r="322" spans="1:36" x14ac:dyDescent="0.6">
      <c r="A322">
        <v>40676090077</v>
      </c>
      <c r="B322" t="s">
        <v>423</v>
      </c>
      <c r="C322">
        <v>85063292601</v>
      </c>
      <c r="D322" t="s">
        <v>448</v>
      </c>
      <c r="E322" s="3">
        <v>650000</v>
      </c>
      <c r="F322">
        <v>6.8</v>
      </c>
      <c r="G322" s="3">
        <v>646817</v>
      </c>
      <c r="H322" s="3">
        <v>646582</v>
      </c>
      <c r="I322" s="15">
        <f t="shared" si="8"/>
        <v>0</v>
      </c>
      <c r="J322" s="15">
        <f t="shared" si="9"/>
        <v>0</v>
      </c>
      <c r="K322">
        <v>0</v>
      </c>
      <c r="L322" s="4">
        <v>44559</v>
      </c>
      <c r="M322">
        <v>1</v>
      </c>
      <c r="N322">
        <v>1</v>
      </c>
      <c r="O322">
        <v>0</v>
      </c>
      <c r="P322">
        <v>0</v>
      </c>
      <c r="Q322">
        <v>0</v>
      </c>
      <c r="R322">
        <v>0</v>
      </c>
      <c r="S322" t="s">
        <v>73</v>
      </c>
      <c r="T322">
        <v>15355</v>
      </c>
      <c r="U322" s="3">
        <v>4761</v>
      </c>
      <c r="V322" t="s">
        <v>74</v>
      </c>
      <c r="W322">
        <v>0</v>
      </c>
      <c r="X322">
        <v>0</v>
      </c>
      <c r="Y322" t="s">
        <v>75</v>
      </c>
      <c r="AA322">
        <v>9</v>
      </c>
      <c r="AB322" t="s">
        <v>75</v>
      </c>
      <c r="AC322" t="s">
        <v>74</v>
      </c>
      <c r="AD322" t="s">
        <v>75</v>
      </c>
      <c r="AE322">
        <v>0</v>
      </c>
      <c r="AF322" t="s">
        <v>74</v>
      </c>
      <c r="AJ322" s="9" t="s">
        <v>76</v>
      </c>
    </row>
    <row r="323" spans="1:36" x14ac:dyDescent="0.6">
      <c r="A323">
        <v>40229068972</v>
      </c>
      <c r="B323" t="s">
        <v>423</v>
      </c>
      <c r="C323">
        <v>86188299277</v>
      </c>
      <c r="D323" t="s">
        <v>449</v>
      </c>
      <c r="E323" s="3">
        <v>2100000</v>
      </c>
      <c r="F323">
        <v>6.95</v>
      </c>
      <c r="G323" s="3">
        <v>301801</v>
      </c>
      <c r="H323" s="3">
        <v>303392</v>
      </c>
      <c r="I323" s="15">
        <f t="shared" ref="I323:I386" si="10">IF((G323-H323)&gt;0,0,H323-G323)</f>
        <v>1591</v>
      </c>
      <c r="J323" s="15">
        <f t="shared" ref="J323:J386" si="11">I323/U323</f>
        <v>0.89583333333333337</v>
      </c>
      <c r="K323" s="3">
        <v>1591</v>
      </c>
      <c r="L323" s="4">
        <v>44364</v>
      </c>
      <c r="M323">
        <v>1</v>
      </c>
      <c r="N323">
        <v>0</v>
      </c>
      <c r="O323">
        <v>1</v>
      </c>
      <c r="P323">
        <v>1</v>
      </c>
      <c r="Q323">
        <v>1</v>
      </c>
      <c r="R323">
        <v>701</v>
      </c>
      <c r="S323" t="s">
        <v>73</v>
      </c>
      <c r="T323">
        <v>15355</v>
      </c>
      <c r="U323" s="3">
        <v>1776</v>
      </c>
      <c r="V323" s="4">
        <v>44635</v>
      </c>
      <c r="W323">
        <v>0</v>
      </c>
      <c r="X323">
        <v>0</v>
      </c>
      <c r="Y323" t="s">
        <v>75</v>
      </c>
      <c r="AA323">
        <v>3</v>
      </c>
      <c r="AB323" t="s">
        <v>75</v>
      </c>
      <c r="AC323" t="s">
        <v>74</v>
      </c>
      <c r="AD323" t="s">
        <v>75</v>
      </c>
      <c r="AE323">
        <v>0</v>
      </c>
      <c r="AF323" t="s">
        <v>74</v>
      </c>
      <c r="AG323" t="s">
        <v>173</v>
      </c>
      <c r="AH323" s="4">
        <v>44635</v>
      </c>
      <c r="AI323">
        <v>701</v>
      </c>
      <c r="AJ323" s="9" t="s">
        <v>76</v>
      </c>
    </row>
    <row r="324" spans="1:36" x14ac:dyDescent="0.6">
      <c r="A324">
        <v>40626738007</v>
      </c>
      <c r="B324" t="s">
        <v>423</v>
      </c>
      <c r="C324">
        <v>86896916909</v>
      </c>
      <c r="D324" t="s">
        <v>451</v>
      </c>
      <c r="E324" s="3">
        <v>3255000</v>
      </c>
      <c r="F324">
        <v>6.8</v>
      </c>
      <c r="G324" s="3">
        <v>3237371</v>
      </c>
      <c r="H324" s="3">
        <v>3249271</v>
      </c>
      <c r="I324" s="15">
        <f t="shared" si="10"/>
        <v>11900</v>
      </c>
      <c r="J324" s="15">
        <f t="shared" si="11"/>
        <v>0.52997238799323065</v>
      </c>
      <c r="K324" s="3">
        <v>11900</v>
      </c>
      <c r="L324" s="4">
        <v>44536</v>
      </c>
      <c r="M324">
        <v>3</v>
      </c>
      <c r="N324">
        <v>2</v>
      </c>
      <c r="O324">
        <v>1</v>
      </c>
      <c r="P324">
        <v>1</v>
      </c>
      <c r="Q324">
        <v>1</v>
      </c>
      <c r="R324">
        <v>701</v>
      </c>
      <c r="S324" t="s">
        <v>73</v>
      </c>
      <c r="T324">
        <v>15355</v>
      </c>
      <c r="U324" s="3">
        <v>22454</v>
      </c>
      <c r="V324" s="4">
        <v>44648</v>
      </c>
      <c r="W324">
        <v>0</v>
      </c>
      <c r="X324">
        <v>0</v>
      </c>
      <c r="Y324" t="s">
        <v>75</v>
      </c>
      <c r="AA324">
        <v>3</v>
      </c>
      <c r="AB324" t="s">
        <v>75</v>
      </c>
      <c r="AC324" t="s">
        <v>74</v>
      </c>
      <c r="AD324" t="s">
        <v>75</v>
      </c>
      <c r="AE324">
        <v>0</v>
      </c>
      <c r="AF324" t="s">
        <v>74</v>
      </c>
      <c r="AG324" t="s">
        <v>173</v>
      </c>
      <c r="AH324" s="4">
        <v>44648</v>
      </c>
      <c r="AI324">
        <v>701</v>
      </c>
      <c r="AJ324" s="9" t="s">
        <v>76</v>
      </c>
    </row>
    <row r="325" spans="1:36" x14ac:dyDescent="0.6">
      <c r="A325">
        <v>40668950308</v>
      </c>
      <c r="B325" t="s">
        <v>423</v>
      </c>
      <c r="C325">
        <v>85513439613</v>
      </c>
      <c r="D325" t="s">
        <v>452</v>
      </c>
      <c r="E325" s="3">
        <v>990000</v>
      </c>
      <c r="F325">
        <v>6.8</v>
      </c>
      <c r="G325" s="3">
        <v>988241</v>
      </c>
      <c r="H325" s="3">
        <v>993772</v>
      </c>
      <c r="I325" s="15">
        <f t="shared" si="10"/>
        <v>5531</v>
      </c>
      <c r="J325" s="15">
        <f t="shared" si="11"/>
        <v>0.85473651676711482</v>
      </c>
      <c r="K325" s="3">
        <v>5531</v>
      </c>
      <c r="L325" s="4">
        <v>44556</v>
      </c>
      <c r="M325">
        <v>3</v>
      </c>
      <c r="N325">
        <v>2</v>
      </c>
      <c r="O325">
        <v>1</v>
      </c>
      <c r="P325">
        <v>1</v>
      </c>
      <c r="Q325">
        <v>1</v>
      </c>
      <c r="R325">
        <v>701</v>
      </c>
      <c r="S325" t="s">
        <v>73</v>
      </c>
      <c r="T325">
        <v>15355</v>
      </c>
      <c r="U325" s="3">
        <v>6471</v>
      </c>
      <c r="V325" s="4">
        <v>44646</v>
      </c>
      <c r="W325">
        <v>0</v>
      </c>
      <c r="X325">
        <v>0</v>
      </c>
      <c r="Y325" t="s">
        <v>75</v>
      </c>
      <c r="AA325">
        <v>3</v>
      </c>
      <c r="AB325" t="s">
        <v>75</v>
      </c>
      <c r="AC325" t="s">
        <v>74</v>
      </c>
      <c r="AD325" t="s">
        <v>75</v>
      </c>
      <c r="AE325">
        <v>0</v>
      </c>
      <c r="AF325" t="s">
        <v>74</v>
      </c>
      <c r="AG325" t="s">
        <v>173</v>
      </c>
      <c r="AH325" s="4">
        <v>44646</v>
      </c>
      <c r="AI325">
        <v>701</v>
      </c>
      <c r="AJ325" s="9" t="s">
        <v>76</v>
      </c>
    </row>
    <row r="326" spans="1:36" x14ac:dyDescent="0.6">
      <c r="A326">
        <v>37829850465</v>
      </c>
      <c r="B326" t="s">
        <v>453</v>
      </c>
      <c r="C326">
        <v>89167349085</v>
      </c>
      <c r="D326" t="s">
        <v>454</v>
      </c>
      <c r="E326" s="3">
        <v>6661000</v>
      </c>
      <c r="F326">
        <v>7</v>
      </c>
      <c r="G326" s="3">
        <v>6519601</v>
      </c>
      <c r="H326" s="3">
        <v>6374769.3899999997</v>
      </c>
      <c r="I326" s="15">
        <f t="shared" si="10"/>
        <v>0</v>
      </c>
      <c r="J326" s="15">
        <f t="shared" si="11"/>
        <v>0</v>
      </c>
      <c r="K326">
        <v>0</v>
      </c>
      <c r="L326" s="4">
        <v>43304</v>
      </c>
      <c r="M326">
        <v>19</v>
      </c>
      <c r="N326">
        <v>19</v>
      </c>
      <c r="O326">
        <v>0</v>
      </c>
      <c r="P326">
        <v>0</v>
      </c>
      <c r="Q326">
        <v>0</v>
      </c>
      <c r="R326">
        <v>0</v>
      </c>
      <c r="S326" t="s">
        <v>73</v>
      </c>
      <c r="T326">
        <v>61132</v>
      </c>
      <c r="U326" s="3">
        <v>52462</v>
      </c>
      <c r="V326" t="s">
        <v>74</v>
      </c>
      <c r="W326">
        <v>0</v>
      </c>
      <c r="X326">
        <v>0</v>
      </c>
      <c r="Y326" t="s">
        <v>75</v>
      </c>
      <c r="AA326">
        <v>9</v>
      </c>
      <c r="AB326" t="s">
        <v>75</v>
      </c>
      <c r="AC326" t="s">
        <v>74</v>
      </c>
      <c r="AD326" t="s">
        <v>75</v>
      </c>
      <c r="AE326">
        <v>0</v>
      </c>
      <c r="AF326" t="s">
        <v>74</v>
      </c>
      <c r="AG326" t="s">
        <v>76</v>
      </c>
      <c r="AH326" s="4">
        <v>44195</v>
      </c>
      <c r="AI326">
        <v>0</v>
      </c>
      <c r="AJ326" s="9" t="s">
        <v>76</v>
      </c>
    </row>
    <row r="327" spans="1:36" x14ac:dyDescent="0.6">
      <c r="A327">
        <v>40654530571</v>
      </c>
      <c r="B327" t="s">
        <v>453</v>
      </c>
      <c r="C327">
        <v>80083905676</v>
      </c>
      <c r="D327" t="s">
        <v>455</v>
      </c>
      <c r="E327" s="3">
        <v>9999000</v>
      </c>
      <c r="F327">
        <v>6.7</v>
      </c>
      <c r="G327" s="3">
        <v>2492766</v>
      </c>
      <c r="H327" s="3">
        <v>2334552</v>
      </c>
      <c r="I327" s="15">
        <f t="shared" si="10"/>
        <v>0</v>
      </c>
      <c r="J327" s="15">
        <f t="shared" si="11"/>
        <v>0</v>
      </c>
      <c r="K327">
        <v>0</v>
      </c>
      <c r="L327" s="4">
        <v>44552</v>
      </c>
      <c r="M327">
        <v>3</v>
      </c>
      <c r="N327">
        <v>3</v>
      </c>
      <c r="O327">
        <v>0</v>
      </c>
      <c r="P327">
        <v>0</v>
      </c>
      <c r="Q327">
        <v>0</v>
      </c>
      <c r="R327">
        <v>0</v>
      </c>
      <c r="S327" t="s">
        <v>73</v>
      </c>
      <c r="T327">
        <v>15355</v>
      </c>
      <c r="U327" s="3">
        <v>17262</v>
      </c>
      <c r="V327" t="s">
        <v>74</v>
      </c>
      <c r="W327">
        <v>0</v>
      </c>
      <c r="X327">
        <v>0</v>
      </c>
      <c r="Y327" t="s">
        <v>75</v>
      </c>
      <c r="AA327">
        <v>9</v>
      </c>
      <c r="AB327" t="s">
        <v>75</v>
      </c>
      <c r="AC327" t="s">
        <v>74</v>
      </c>
      <c r="AD327" t="s">
        <v>75</v>
      </c>
      <c r="AE327">
        <v>0</v>
      </c>
      <c r="AF327" t="s">
        <v>74</v>
      </c>
      <c r="AG327" t="s">
        <v>76</v>
      </c>
      <c r="AH327" s="4">
        <v>44593</v>
      </c>
      <c r="AI327">
        <v>0</v>
      </c>
      <c r="AJ327" s="9" t="s">
        <v>76</v>
      </c>
    </row>
    <row r="328" spans="1:36" x14ac:dyDescent="0.6">
      <c r="A328">
        <v>40545554949</v>
      </c>
      <c r="B328" t="s">
        <v>456</v>
      </c>
      <c r="C328">
        <v>85518255949</v>
      </c>
      <c r="D328" t="s">
        <v>457</v>
      </c>
      <c r="E328" s="3">
        <v>1309000</v>
      </c>
      <c r="F328">
        <v>6.8</v>
      </c>
      <c r="G328" s="3">
        <v>1302947</v>
      </c>
      <c r="H328" s="3">
        <v>1300847</v>
      </c>
      <c r="I328" s="15">
        <f t="shared" si="10"/>
        <v>0</v>
      </c>
      <c r="J328" s="15">
        <f t="shared" si="11"/>
        <v>0</v>
      </c>
      <c r="K328">
        <v>0</v>
      </c>
      <c r="L328" s="4">
        <v>44500</v>
      </c>
      <c r="M328">
        <v>5</v>
      </c>
      <c r="N328">
        <v>5</v>
      </c>
      <c r="O328">
        <v>0</v>
      </c>
      <c r="P328">
        <v>0</v>
      </c>
      <c r="Q328">
        <v>0</v>
      </c>
      <c r="R328">
        <v>0</v>
      </c>
      <c r="S328" t="s">
        <v>73</v>
      </c>
      <c r="T328">
        <v>15355</v>
      </c>
      <c r="U328" s="3">
        <v>8580</v>
      </c>
      <c r="V328" t="s">
        <v>74</v>
      </c>
      <c r="W328">
        <v>0</v>
      </c>
      <c r="X328">
        <v>0</v>
      </c>
      <c r="Y328" t="s">
        <v>75</v>
      </c>
      <c r="AA328">
        <v>9</v>
      </c>
      <c r="AB328" t="s">
        <v>75</v>
      </c>
      <c r="AC328" t="s">
        <v>74</v>
      </c>
      <c r="AD328" t="s">
        <v>75</v>
      </c>
      <c r="AE328">
        <v>0</v>
      </c>
      <c r="AF328" t="s">
        <v>74</v>
      </c>
      <c r="AJ328" s="9" t="s">
        <v>76</v>
      </c>
    </row>
    <row r="329" spans="1:36" x14ac:dyDescent="0.6">
      <c r="A329">
        <v>40680908892</v>
      </c>
      <c r="B329" t="s">
        <v>458</v>
      </c>
      <c r="C329">
        <v>85034468820</v>
      </c>
      <c r="D329" t="s">
        <v>459</v>
      </c>
      <c r="E329" s="3">
        <v>4000000</v>
      </c>
      <c r="F329">
        <v>6.9</v>
      </c>
      <c r="G329" s="3">
        <v>3998888</v>
      </c>
      <c r="H329" s="3">
        <v>3998140</v>
      </c>
      <c r="I329" s="15">
        <f t="shared" si="10"/>
        <v>0</v>
      </c>
      <c r="J329" s="15">
        <f t="shared" si="11"/>
        <v>0</v>
      </c>
      <c r="K329">
        <v>0</v>
      </c>
      <c r="L329" s="4">
        <v>44561</v>
      </c>
      <c r="M329">
        <v>2</v>
      </c>
      <c r="N329">
        <v>2</v>
      </c>
      <c r="O329">
        <v>0</v>
      </c>
      <c r="P329">
        <v>0</v>
      </c>
      <c r="Q329">
        <v>0</v>
      </c>
      <c r="R329">
        <v>0</v>
      </c>
      <c r="S329" t="s">
        <v>73</v>
      </c>
      <c r="T329">
        <v>15355</v>
      </c>
      <c r="U329" s="3">
        <v>28126</v>
      </c>
      <c r="V329" t="s">
        <v>74</v>
      </c>
      <c r="W329">
        <v>0</v>
      </c>
      <c r="X329">
        <v>0</v>
      </c>
      <c r="Y329" t="s">
        <v>75</v>
      </c>
      <c r="AA329">
        <v>9</v>
      </c>
      <c r="AB329" t="s">
        <v>75</v>
      </c>
      <c r="AC329" t="s">
        <v>74</v>
      </c>
      <c r="AD329" t="s">
        <v>75</v>
      </c>
      <c r="AE329">
        <v>0</v>
      </c>
      <c r="AF329" t="s">
        <v>74</v>
      </c>
      <c r="AG329" t="s">
        <v>76</v>
      </c>
      <c r="AH329" s="4">
        <v>44608</v>
      </c>
      <c r="AI329">
        <v>0</v>
      </c>
      <c r="AJ329" s="9" t="s">
        <v>76</v>
      </c>
    </row>
    <row r="330" spans="1:36" x14ac:dyDescent="0.6">
      <c r="A330">
        <v>38896516160</v>
      </c>
      <c r="B330" t="s">
        <v>115</v>
      </c>
      <c r="C330">
        <v>86264204607</v>
      </c>
      <c r="D330" t="s">
        <v>460</v>
      </c>
      <c r="E330" s="3">
        <v>1100000</v>
      </c>
      <c r="F330">
        <v>7.2</v>
      </c>
      <c r="G330" s="3">
        <v>1045606</v>
      </c>
      <c r="H330" s="3">
        <v>977181.93</v>
      </c>
      <c r="I330" s="15">
        <f t="shared" si="10"/>
        <v>0</v>
      </c>
      <c r="J330" s="15">
        <f t="shared" si="11"/>
        <v>0</v>
      </c>
      <c r="K330">
        <v>0</v>
      </c>
      <c r="L330" s="4">
        <v>43774</v>
      </c>
      <c r="M330">
        <v>19</v>
      </c>
      <c r="N330">
        <v>19</v>
      </c>
      <c r="O330">
        <v>0</v>
      </c>
      <c r="P330">
        <v>0</v>
      </c>
      <c r="Q330">
        <v>0</v>
      </c>
      <c r="R330">
        <v>0</v>
      </c>
      <c r="S330" t="s">
        <v>73</v>
      </c>
      <c r="T330">
        <v>15355</v>
      </c>
      <c r="U330" s="3">
        <v>10927</v>
      </c>
      <c r="V330" t="s">
        <v>74</v>
      </c>
      <c r="W330">
        <v>0</v>
      </c>
      <c r="X330">
        <v>0</v>
      </c>
      <c r="Y330" t="s">
        <v>75</v>
      </c>
      <c r="AA330">
        <v>9</v>
      </c>
      <c r="AB330" t="s">
        <v>75</v>
      </c>
      <c r="AC330" t="s">
        <v>74</v>
      </c>
      <c r="AD330" t="s">
        <v>75</v>
      </c>
      <c r="AE330">
        <v>0</v>
      </c>
      <c r="AF330" t="s">
        <v>74</v>
      </c>
      <c r="AJ330" s="9" t="s">
        <v>76</v>
      </c>
    </row>
    <row r="331" spans="1:36" x14ac:dyDescent="0.6">
      <c r="A331">
        <v>38933520291</v>
      </c>
      <c r="B331" t="s">
        <v>115</v>
      </c>
      <c r="C331">
        <v>89167349085</v>
      </c>
      <c r="D331" t="s">
        <v>454</v>
      </c>
      <c r="E331" s="3">
        <v>1695000</v>
      </c>
      <c r="F331">
        <v>7.2</v>
      </c>
      <c r="G331" s="3">
        <v>1692592</v>
      </c>
      <c r="H331" s="3">
        <v>1605443.52</v>
      </c>
      <c r="I331" s="15">
        <f t="shared" si="10"/>
        <v>0</v>
      </c>
      <c r="J331" s="15">
        <f t="shared" si="11"/>
        <v>0</v>
      </c>
      <c r="K331">
        <v>0</v>
      </c>
      <c r="L331" s="4">
        <v>43788</v>
      </c>
      <c r="M331">
        <v>19</v>
      </c>
      <c r="N331">
        <v>19</v>
      </c>
      <c r="O331">
        <v>0</v>
      </c>
      <c r="P331">
        <v>0</v>
      </c>
      <c r="Q331">
        <v>0</v>
      </c>
      <c r="R331">
        <v>0</v>
      </c>
      <c r="S331" t="s">
        <v>73</v>
      </c>
      <c r="T331">
        <v>15355</v>
      </c>
      <c r="U331" s="3">
        <v>13278</v>
      </c>
      <c r="V331" t="s">
        <v>74</v>
      </c>
      <c r="W331">
        <v>0</v>
      </c>
      <c r="X331">
        <v>0</v>
      </c>
      <c r="Y331" t="s">
        <v>75</v>
      </c>
      <c r="AA331">
        <v>9</v>
      </c>
      <c r="AB331" t="s">
        <v>75</v>
      </c>
      <c r="AC331" t="s">
        <v>74</v>
      </c>
      <c r="AD331" t="s">
        <v>75</v>
      </c>
      <c r="AE331">
        <v>0</v>
      </c>
      <c r="AF331" t="s">
        <v>74</v>
      </c>
      <c r="AJ331" s="9" t="s">
        <v>76</v>
      </c>
    </row>
    <row r="332" spans="1:36" x14ac:dyDescent="0.6">
      <c r="A332">
        <v>39033076858</v>
      </c>
      <c r="B332" t="s">
        <v>115</v>
      </c>
      <c r="C332">
        <v>85063747571</v>
      </c>
      <c r="D332" t="s">
        <v>461</v>
      </c>
      <c r="E332" s="3">
        <v>700000</v>
      </c>
      <c r="F332">
        <v>7.2</v>
      </c>
      <c r="G332" s="3">
        <v>701029</v>
      </c>
      <c r="H332" s="3">
        <v>663744.16</v>
      </c>
      <c r="I332" s="15">
        <f t="shared" si="10"/>
        <v>0</v>
      </c>
      <c r="J332" s="15">
        <f t="shared" si="11"/>
        <v>0</v>
      </c>
      <c r="K332">
        <v>0</v>
      </c>
      <c r="L332" s="4">
        <v>43833</v>
      </c>
      <c r="M332">
        <v>19</v>
      </c>
      <c r="N332">
        <v>19</v>
      </c>
      <c r="O332">
        <v>0</v>
      </c>
      <c r="P332">
        <v>0</v>
      </c>
      <c r="Q332">
        <v>0</v>
      </c>
      <c r="R332">
        <v>0</v>
      </c>
      <c r="S332" t="s">
        <v>73</v>
      </c>
      <c r="T332">
        <v>15355</v>
      </c>
      <c r="U332" s="3">
        <v>5572</v>
      </c>
      <c r="V332" t="s">
        <v>74</v>
      </c>
      <c r="W332">
        <v>0</v>
      </c>
      <c r="X332">
        <v>0</v>
      </c>
      <c r="Y332" t="s">
        <v>75</v>
      </c>
      <c r="AA332">
        <v>9</v>
      </c>
      <c r="AB332" t="s">
        <v>75</v>
      </c>
      <c r="AC332" t="s">
        <v>74</v>
      </c>
      <c r="AD332" t="s">
        <v>75</v>
      </c>
      <c r="AE332">
        <v>0</v>
      </c>
      <c r="AF332" t="s">
        <v>74</v>
      </c>
      <c r="AJ332" s="9" t="s">
        <v>76</v>
      </c>
    </row>
    <row r="333" spans="1:36" x14ac:dyDescent="0.6">
      <c r="A333">
        <v>39178321036</v>
      </c>
      <c r="B333" t="s">
        <v>115</v>
      </c>
      <c r="C333">
        <v>80083916349</v>
      </c>
      <c r="D333" t="s">
        <v>313</v>
      </c>
      <c r="E333" s="3">
        <v>500000</v>
      </c>
      <c r="F333">
        <v>7.2</v>
      </c>
      <c r="G333" s="3">
        <v>492056</v>
      </c>
      <c r="H333" s="3">
        <v>472043.02</v>
      </c>
      <c r="I333" s="15">
        <f t="shared" si="10"/>
        <v>0</v>
      </c>
      <c r="J333" s="15">
        <f t="shared" si="11"/>
        <v>0</v>
      </c>
      <c r="K333">
        <v>0</v>
      </c>
      <c r="L333" s="4">
        <v>43890</v>
      </c>
      <c r="M333">
        <v>19</v>
      </c>
      <c r="N333">
        <v>19</v>
      </c>
      <c r="O333">
        <v>0</v>
      </c>
      <c r="P333">
        <v>0</v>
      </c>
      <c r="Q333">
        <v>0</v>
      </c>
      <c r="R333">
        <v>0</v>
      </c>
      <c r="S333" t="s">
        <v>73</v>
      </c>
      <c r="T333">
        <v>15355</v>
      </c>
      <c r="U333" s="3">
        <v>3996</v>
      </c>
      <c r="V333" t="s">
        <v>74</v>
      </c>
      <c r="W333">
        <v>0</v>
      </c>
      <c r="X333">
        <v>0</v>
      </c>
      <c r="Y333" t="s">
        <v>75</v>
      </c>
      <c r="AA333">
        <v>9</v>
      </c>
      <c r="AB333" t="s">
        <v>75</v>
      </c>
      <c r="AC333" t="s">
        <v>74</v>
      </c>
      <c r="AD333" t="s">
        <v>75</v>
      </c>
      <c r="AE333">
        <v>0</v>
      </c>
      <c r="AF333" t="s">
        <v>74</v>
      </c>
      <c r="AG333" t="s">
        <v>76</v>
      </c>
      <c r="AH333" s="4">
        <v>43948</v>
      </c>
      <c r="AI333">
        <v>999</v>
      </c>
      <c r="AJ333" s="9" t="s">
        <v>76</v>
      </c>
    </row>
    <row r="334" spans="1:36" x14ac:dyDescent="0.6">
      <c r="A334">
        <v>39217754535</v>
      </c>
      <c r="B334" t="s">
        <v>115</v>
      </c>
      <c r="C334">
        <v>85373928612</v>
      </c>
      <c r="D334" t="s">
        <v>462</v>
      </c>
      <c r="E334" s="3">
        <v>1395000</v>
      </c>
      <c r="F334">
        <v>7.3</v>
      </c>
      <c r="G334" s="3">
        <v>1289951</v>
      </c>
      <c r="H334" s="3">
        <v>1258269</v>
      </c>
      <c r="I334" s="15">
        <f t="shared" si="10"/>
        <v>0</v>
      </c>
      <c r="J334" s="15">
        <f t="shared" si="11"/>
        <v>0</v>
      </c>
      <c r="K334">
        <v>0</v>
      </c>
      <c r="L334" s="4">
        <v>43906</v>
      </c>
      <c r="M334">
        <v>21</v>
      </c>
      <c r="N334">
        <v>21</v>
      </c>
      <c r="O334">
        <v>0</v>
      </c>
      <c r="P334">
        <v>0</v>
      </c>
      <c r="Q334">
        <v>0</v>
      </c>
      <c r="R334">
        <v>0</v>
      </c>
      <c r="S334" t="s">
        <v>73</v>
      </c>
      <c r="T334">
        <v>15355</v>
      </c>
      <c r="U334" s="3">
        <v>13158</v>
      </c>
      <c r="V334" t="s">
        <v>74</v>
      </c>
      <c r="W334">
        <v>0</v>
      </c>
      <c r="X334">
        <v>0</v>
      </c>
      <c r="Y334" t="s">
        <v>75</v>
      </c>
      <c r="AA334">
        <v>9</v>
      </c>
      <c r="AB334" t="s">
        <v>75</v>
      </c>
      <c r="AC334" t="s">
        <v>74</v>
      </c>
      <c r="AD334" t="s">
        <v>75</v>
      </c>
      <c r="AE334">
        <v>0</v>
      </c>
      <c r="AF334" t="s">
        <v>74</v>
      </c>
      <c r="AG334" t="s">
        <v>76</v>
      </c>
      <c r="AH334" s="4">
        <v>44001</v>
      </c>
      <c r="AI334">
        <v>999</v>
      </c>
      <c r="AJ334" s="9" t="s">
        <v>76</v>
      </c>
    </row>
    <row r="335" spans="1:36" x14ac:dyDescent="0.6">
      <c r="A335">
        <v>38850254808</v>
      </c>
      <c r="B335" t="s">
        <v>463</v>
      </c>
      <c r="C335">
        <v>80381210767</v>
      </c>
      <c r="D335" t="s">
        <v>464</v>
      </c>
      <c r="E335" s="3">
        <v>1660000</v>
      </c>
      <c r="F335">
        <v>8.5</v>
      </c>
      <c r="G335" s="3">
        <v>1579463</v>
      </c>
      <c r="H335" s="3">
        <v>1459911.03</v>
      </c>
      <c r="I335" s="15">
        <f t="shared" si="10"/>
        <v>0</v>
      </c>
      <c r="J335" s="15">
        <f t="shared" si="11"/>
        <v>0</v>
      </c>
      <c r="K335">
        <v>0</v>
      </c>
      <c r="L335" s="4">
        <v>43755</v>
      </c>
      <c r="M335">
        <v>19</v>
      </c>
      <c r="N335">
        <v>19</v>
      </c>
      <c r="O335">
        <v>0</v>
      </c>
      <c r="P335">
        <v>0</v>
      </c>
      <c r="Q335">
        <v>0</v>
      </c>
      <c r="R335">
        <v>0</v>
      </c>
      <c r="S335" t="s">
        <v>73</v>
      </c>
      <c r="T335">
        <v>15355</v>
      </c>
      <c r="U335" s="3">
        <v>17738</v>
      </c>
      <c r="V335" t="s">
        <v>74</v>
      </c>
      <c r="W335">
        <v>0</v>
      </c>
      <c r="X335">
        <v>0</v>
      </c>
      <c r="Y335" t="s">
        <v>75</v>
      </c>
      <c r="AA335">
        <v>9</v>
      </c>
      <c r="AB335" t="s">
        <v>75</v>
      </c>
      <c r="AC335" t="s">
        <v>74</v>
      </c>
      <c r="AD335" t="s">
        <v>75</v>
      </c>
      <c r="AE335">
        <v>0</v>
      </c>
      <c r="AF335" t="s">
        <v>74</v>
      </c>
      <c r="AG335" t="s">
        <v>76</v>
      </c>
      <c r="AH335" s="4">
        <v>43841</v>
      </c>
      <c r="AI335">
        <v>999</v>
      </c>
      <c r="AJ335" s="9" t="s">
        <v>76</v>
      </c>
    </row>
    <row r="336" spans="1:36" x14ac:dyDescent="0.6">
      <c r="A336">
        <v>35183855356</v>
      </c>
      <c r="B336" t="s">
        <v>465</v>
      </c>
      <c r="C336">
        <v>76003096137</v>
      </c>
      <c r="D336" t="s">
        <v>338</v>
      </c>
      <c r="E336" s="3">
        <v>35000</v>
      </c>
      <c r="F336">
        <v>6.65</v>
      </c>
      <c r="G336" s="3">
        <v>19545</v>
      </c>
      <c r="H336" s="3">
        <v>18939</v>
      </c>
      <c r="I336" s="15">
        <f t="shared" si="10"/>
        <v>0</v>
      </c>
      <c r="J336" s="15">
        <f t="shared" si="11"/>
        <v>0</v>
      </c>
      <c r="K336">
        <v>0</v>
      </c>
      <c r="L336" s="4">
        <v>42243</v>
      </c>
      <c r="M336">
        <v>19</v>
      </c>
      <c r="N336">
        <v>19</v>
      </c>
      <c r="O336">
        <v>0</v>
      </c>
      <c r="P336">
        <v>0</v>
      </c>
      <c r="Q336">
        <v>0</v>
      </c>
      <c r="R336">
        <v>0</v>
      </c>
      <c r="S336" t="s">
        <v>73</v>
      </c>
      <c r="T336">
        <v>15355</v>
      </c>
      <c r="U336">
        <v>332</v>
      </c>
      <c r="V336" t="s">
        <v>74</v>
      </c>
      <c r="W336">
        <v>0</v>
      </c>
      <c r="X336">
        <v>0</v>
      </c>
      <c r="Y336" t="s">
        <v>75</v>
      </c>
      <c r="AA336">
        <v>9</v>
      </c>
      <c r="AB336" t="s">
        <v>75</v>
      </c>
      <c r="AC336" t="s">
        <v>74</v>
      </c>
      <c r="AD336" t="s">
        <v>75</v>
      </c>
      <c r="AE336">
        <v>0</v>
      </c>
      <c r="AF336" t="s">
        <v>74</v>
      </c>
      <c r="AG336" t="s">
        <v>76</v>
      </c>
      <c r="AH336" s="4">
        <v>44204</v>
      </c>
      <c r="AI336">
        <v>0</v>
      </c>
      <c r="AJ336" s="9" t="s">
        <v>76</v>
      </c>
    </row>
    <row r="337" spans="1:36" x14ac:dyDescent="0.6">
      <c r="A337">
        <v>38754496010</v>
      </c>
      <c r="B337" t="s">
        <v>465</v>
      </c>
      <c r="C337">
        <v>80086435038</v>
      </c>
      <c r="D337" t="s">
        <v>413</v>
      </c>
      <c r="E337" s="3">
        <v>27116</v>
      </c>
      <c r="F337">
        <v>7</v>
      </c>
      <c r="G337" s="3">
        <v>23984</v>
      </c>
      <c r="H337" s="3">
        <v>22273.5</v>
      </c>
      <c r="I337" s="15">
        <f t="shared" si="10"/>
        <v>0</v>
      </c>
      <c r="J337" s="15">
        <f t="shared" si="11"/>
        <v>0</v>
      </c>
      <c r="K337">
        <v>0</v>
      </c>
      <c r="L337" s="4">
        <v>43719</v>
      </c>
      <c r="M337">
        <v>19</v>
      </c>
      <c r="N337">
        <v>19</v>
      </c>
      <c r="O337">
        <v>0</v>
      </c>
      <c r="P337">
        <v>0</v>
      </c>
      <c r="Q337">
        <v>0</v>
      </c>
      <c r="R337">
        <v>0</v>
      </c>
      <c r="S337" t="s">
        <v>73</v>
      </c>
      <c r="T337">
        <v>15355</v>
      </c>
      <c r="U337">
        <v>338</v>
      </c>
      <c r="V337" t="s">
        <v>74</v>
      </c>
      <c r="W337">
        <v>0</v>
      </c>
      <c r="X337">
        <v>0</v>
      </c>
      <c r="Y337" t="s">
        <v>75</v>
      </c>
      <c r="AA337">
        <v>9</v>
      </c>
      <c r="AB337" t="s">
        <v>75</v>
      </c>
      <c r="AC337" t="s">
        <v>74</v>
      </c>
      <c r="AD337" t="s">
        <v>75</v>
      </c>
      <c r="AE337">
        <v>0</v>
      </c>
      <c r="AF337" t="s">
        <v>74</v>
      </c>
      <c r="AJ337" s="9" t="s">
        <v>76</v>
      </c>
    </row>
    <row r="338" spans="1:36" x14ac:dyDescent="0.6">
      <c r="A338">
        <v>38820600414</v>
      </c>
      <c r="B338" t="s">
        <v>465</v>
      </c>
      <c r="C338">
        <v>76002543496</v>
      </c>
      <c r="D338" t="s">
        <v>341</v>
      </c>
      <c r="E338" s="3">
        <v>63337</v>
      </c>
      <c r="F338">
        <v>6.65</v>
      </c>
      <c r="G338">
        <v>0</v>
      </c>
      <c r="H338">
        <v>0</v>
      </c>
      <c r="I338" s="15">
        <f t="shared" si="10"/>
        <v>0</v>
      </c>
      <c r="J338" s="15">
        <f t="shared" si="11"/>
        <v>0</v>
      </c>
      <c r="K338">
        <v>0</v>
      </c>
      <c r="L338" s="4">
        <v>43742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 t="s">
        <v>73</v>
      </c>
      <c r="T338">
        <v>15355</v>
      </c>
      <c r="U338">
        <v>533</v>
      </c>
      <c r="V338" t="s">
        <v>74</v>
      </c>
      <c r="W338">
        <v>0</v>
      </c>
      <c r="X338">
        <v>3.72</v>
      </c>
      <c r="Y338" t="s">
        <v>75</v>
      </c>
      <c r="AA338">
        <v>9</v>
      </c>
      <c r="AB338" t="s">
        <v>75</v>
      </c>
      <c r="AC338" t="s">
        <v>74</v>
      </c>
      <c r="AD338" t="s">
        <v>75</v>
      </c>
      <c r="AE338">
        <v>0</v>
      </c>
      <c r="AF338" t="s">
        <v>74</v>
      </c>
      <c r="AG338" t="s">
        <v>76</v>
      </c>
      <c r="AH338" s="4">
        <v>44651</v>
      </c>
      <c r="AI338">
        <v>0</v>
      </c>
      <c r="AJ338" s="9" t="s">
        <v>76</v>
      </c>
    </row>
    <row r="339" spans="1:36" x14ac:dyDescent="0.6">
      <c r="A339">
        <v>38855806696</v>
      </c>
      <c r="B339" t="s">
        <v>465</v>
      </c>
      <c r="C339">
        <v>80381193987</v>
      </c>
      <c r="D339" t="s">
        <v>298</v>
      </c>
      <c r="E339" s="3">
        <v>156228</v>
      </c>
      <c r="F339">
        <v>6.65</v>
      </c>
      <c r="G339" s="3">
        <v>58250</v>
      </c>
      <c r="H339" s="3">
        <v>58217.14</v>
      </c>
      <c r="I339" s="15">
        <f t="shared" si="10"/>
        <v>0</v>
      </c>
      <c r="J339" s="15">
        <f t="shared" si="11"/>
        <v>0</v>
      </c>
      <c r="K339">
        <v>0</v>
      </c>
      <c r="L339" s="4">
        <v>43757</v>
      </c>
      <c r="M339">
        <v>19</v>
      </c>
      <c r="N339">
        <v>19</v>
      </c>
      <c r="O339">
        <v>0</v>
      </c>
      <c r="P339">
        <v>0</v>
      </c>
      <c r="Q339">
        <v>0</v>
      </c>
      <c r="R339">
        <v>0</v>
      </c>
      <c r="S339" t="s">
        <v>73</v>
      </c>
      <c r="T339">
        <v>15355</v>
      </c>
      <c r="U339" s="3">
        <v>1418</v>
      </c>
      <c r="V339" t="s">
        <v>74</v>
      </c>
      <c r="W339">
        <v>0</v>
      </c>
      <c r="X339">
        <v>0</v>
      </c>
      <c r="Y339" t="s">
        <v>75</v>
      </c>
      <c r="AA339">
        <v>9</v>
      </c>
      <c r="AB339" t="s">
        <v>75</v>
      </c>
      <c r="AC339" t="s">
        <v>74</v>
      </c>
      <c r="AD339" t="s">
        <v>75</v>
      </c>
      <c r="AE339">
        <v>0</v>
      </c>
      <c r="AF339" t="s">
        <v>74</v>
      </c>
      <c r="AG339" t="s">
        <v>76</v>
      </c>
      <c r="AH339" s="4">
        <v>44161</v>
      </c>
      <c r="AI339">
        <v>0</v>
      </c>
      <c r="AJ339" s="9" t="s">
        <v>76</v>
      </c>
    </row>
    <row r="340" spans="1:36" x14ac:dyDescent="0.6">
      <c r="A340">
        <v>38857720057</v>
      </c>
      <c r="B340" t="s">
        <v>465</v>
      </c>
      <c r="C340">
        <v>85028086292</v>
      </c>
      <c r="D340" t="s">
        <v>331</v>
      </c>
      <c r="E340" s="3">
        <v>120593</v>
      </c>
      <c r="F340">
        <v>6.65</v>
      </c>
      <c r="G340" s="3">
        <v>98205</v>
      </c>
      <c r="H340">
        <v>911</v>
      </c>
      <c r="I340" s="15">
        <f t="shared" si="10"/>
        <v>0</v>
      </c>
      <c r="J340" s="15">
        <f t="shared" si="11"/>
        <v>0</v>
      </c>
      <c r="K340">
        <v>0</v>
      </c>
      <c r="L340" s="4">
        <v>43757</v>
      </c>
      <c r="M340">
        <v>19</v>
      </c>
      <c r="N340">
        <v>19</v>
      </c>
      <c r="O340">
        <v>0</v>
      </c>
      <c r="P340">
        <v>0</v>
      </c>
      <c r="Q340">
        <v>0</v>
      </c>
      <c r="R340">
        <v>0</v>
      </c>
      <c r="S340" t="s">
        <v>73</v>
      </c>
      <c r="T340">
        <v>15355</v>
      </c>
      <c r="U340" s="3">
        <v>1013</v>
      </c>
      <c r="V340" t="s">
        <v>74</v>
      </c>
      <c r="W340">
        <v>0</v>
      </c>
      <c r="X340">
        <v>0</v>
      </c>
      <c r="AB340" t="s">
        <v>75</v>
      </c>
      <c r="AC340" t="s">
        <v>74</v>
      </c>
      <c r="AD340" t="s">
        <v>75</v>
      </c>
      <c r="AE340">
        <v>0</v>
      </c>
      <c r="AF340" t="s">
        <v>74</v>
      </c>
      <c r="AJ340" s="9" t="s">
        <v>76</v>
      </c>
    </row>
    <row r="341" spans="1:36" x14ac:dyDescent="0.6">
      <c r="A341">
        <v>38858043606</v>
      </c>
      <c r="B341" t="s">
        <v>465</v>
      </c>
      <c r="C341">
        <v>86949121994</v>
      </c>
      <c r="D341" t="s">
        <v>316</v>
      </c>
      <c r="E341" s="3">
        <v>36247</v>
      </c>
      <c r="F341">
        <v>6.65</v>
      </c>
      <c r="G341" s="3">
        <v>33167</v>
      </c>
      <c r="H341" s="3">
        <v>30945.919999999998</v>
      </c>
      <c r="I341" s="15">
        <f t="shared" si="10"/>
        <v>0</v>
      </c>
      <c r="J341" s="15">
        <f t="shared" si="11"/>
        <v>0</v>
      </c>
      <c r="K341">
        <v>0</v>
      </c>
      <c r="L341" s="4">
        <v>43757</v>
      </c>
      <c r="M341">
        <v>19</v>
      </c>
      <c r="N341">
        <v>19</v>
      </c>
      <c r="O341">
        <v>0</v>
      </c>
      <c r="P341">
        <v>0</v>
      </c>
      <c r="Q341">
        <v>0</v>
      </c>
      <c r="R341">
        <v>0</v>
      </c>
      <c r="S341" t="s">
        <v>73</v>
      </c>
      <c r="T341">
        <v>15355</v>
      </c>
      <c r="U341">
        <v>281</v>
      </c>
      <c r="V341" t="s">
        <v>74</v>
      </c>
      <c r="W341">
        <v>0</v>
      </c>
      <c r="X341">
        <v>0</v>
      </c>
      <c r="Y341" t="s">
        <v>75</v>
      </c>
      <c r="AA341">
        <v>9</v>
      </c>
      <c r="AB341" t="s">
        <v>75</v>
      </c>
      <c r="AC341" t="s">
        <v>74</v>
      </c>
      <c r="AD341" t="s">
        <v>75</v>
      </c>
      <c r="AE341">
        <v>0</v>
      </c>
      <c r="AF341" t="s">
        <v>74</v>
      </c>
      <c r="AG341" t="s">
        <v>76</v>
      </c>
      <c r="AH341" s="4">
        <v>43831</v>
      </c>
      <c r="AI341">
        <v>0</v>
      </c>
      <c r="AJ341" s="9" t="s">
        <v>76</v>
      </c>
    </row>
    <row r="342" spans="1:36" x14ac:dyDescent="0.6">
      <c r="A342">
        <v>38861724761</v>
      </c>
      <c r="B342" t="s">
        <v>465</v>
      </c>
      <c r="C342">
        <v>85102836403</v>
      </c>
      <c r="D342" t="s">
        <v>299</v>
      </c>
      <c r="E342" s="3">
        <v>81350</v>
      </c>
      <c r="F342">
        <v>6.65</v>
      </c>
      <c r="G342" s="3">
        <v>80149</v>
      </c>
      <c r="H342" s="3">
        <v>75759.240000000005</v>
      </c>
      <c r="I342" s="15">
        <f t="shared" si="10"/>
        <v>0</v>
      </c>
      <c r="J342" s="15">
        <f t="shared" si="11"/>
        <v>0</v>
      </c>
      <c r="K342">
        <v>0</v>
      </c>
      <c r="L342" s="4">
        <v>43760</v>
      </c>
      <c r="M342">
        <v>19</v>
      </c>
      <c r="N342">
        <v>19</v>
      </c>
      <c r="O342">
        <v>0</v>
      </c>
      <c r="P342">
        <v>0</v>
      </c>
      <c r="Q342">
        <v>0</v>
      </c>
      <c r="R342">
        <v>0</v>
      </c>
      <c r="S342" t="s">
        <v>73</v>
      </c>
      <c r="T342">
        <v>15355</v>
      </c>
      <c r="U342">
        <v>631</v>
      </c>
      <c r="V342" t="s">
        <v>74</v>
      </c>
      <c r="W342">
        <v>0</v>
      </c>
      <c r="X342">
        <v>0</v>
      </c>
      <c r="Y342" t="s">
        <v>75</v>
      </c>
      <c r="AA342">
        <v>9</v>
      </c>
      <c r="AB342" t="s">
        <v>75</v>
      </c>
      <c r="AC342" t="s">
        <v>74</v>
      </c>
      <c r="AD342" t="s">
        <v>75</v>
      </c>
      <c r="AE342">
        <v>0</v>
      </c>
      <c r="AF342" t="s">
        <v>74</v>
      </c>
      <c r="AG342" t="s">
        <v>76</v>
      </c>
      <c r="AH342" s="4">
        <v>43819</v>
      </c>
      <c r="AI342">
        <v>0</v>
      </c>
      <c r="AJ342" s="9" t="s">
        <v>76</v>
      </c>
    </row>
    <row r="343" spans="1:36" x14ac:dyDescent="0.6">
      <c r="A343">
        <v>38862317132</v>
      </c>
      <c r="B343" t="s">
        <v>465</v>
      </c>
      <c r="C343">
        <v>86264951547</v>
      </c>
      <c r="D343" t="s">
        <v>326</v>
      </c>
      <c r="E343" s="3">
        <v>15646</v>
      </c>
      <c r="F343">
        <v>6.65</v>
      </c>
      <c r="G343" s="3">
        <v>12927</v>
      </c>
      <c r="H343">
        <v>35</v>
      </c>
      <c r="I343" s="15">
        <f t="shared" si="10"/>
        <v>0</v>
      </c>
      <c r="J343" s="15">
        <f t="shared" si="11"/>
        <v>0</v>
      </c>
      <c r="K343">
        <v>0</v>
      </c>
      <c r="L343" s="4">
        <v>43776</v>
      </c>
      <c r="M343">
        <v>19</v>
      </c>
      <c r="N343">
        <v>19</v>
      </c>
      <c r="O343">
        <v>0</v>
      </c>
      <c r="P343">
        <v>0</v>
      </c>
      <c r="Q343">
        <v>0</v>
      </c>
      <c r="R343">
        <v>0</v>
      </c>
      <c r="S343" t="s">
        <v>73</v>
      </c>
      <c r="T343">
        <v>15355</v>
      </c>
      <c r="U343">
        <v>132</v>
      </c>
      <c r="V343" t="s">
        <v>74</v>
      </c>
      <c r="W343">
        <v>0</v>
      </c>
      <c r="X343">
        <v>0</v>
      </c>
      <c r="Y343" t="s">
        <v>75</v>
      </c>
      <c r="AA343">
        <v>9</v>
      </c>
      <c r="AB343" t="s">
        <v>75</v>
      </c>
      <c r="AC343" t="s">
        <v>74</v>
      </c>
      <c r="AD343" t="s">
        <v>75</v>
      </c>
      <c r="AE343">
        <v>0</v>
      </c>
      <c r="AF343" t="s">
        <v>74</v>
      </c>
      <c r="AG343" t="s">
        <v>76</v>
      </c>
      <c r="AH343" s="4">
        <v>43829</v>
      </c>
      <c r="AI343">
        <v>0</v>
      </c>
      <c r="AJ343" s="9" t="s">
        <v>76</v>
      </c>
    </row>
    <row r="344" spans="1:36" x14ac:dyDescent="0.6">
      <c r="A344">
        <v>38863789636</v>
      </c>
      <c r="B344" t="s">
        <v>465</v>
      </c>
      <c r="C344">
        <v>80230040466</v>
      </c>
      <c r="D344" t="s">
        <v>300</v>
      </c>
      <c r="E344" s="3">
        <v>106880</v>
      </c>
      <c r="F344">
        <v>6.65</v>
      </c>
      <c r="G344" s="3">
        <v>94732</v>
      </c>
      <c r="H344" s="3">
        <v>88351.88</v>
      </c>
      <c r="I344" s="15">
        <f t="shared" si="10"/>
        <v>0</v>
      </c>
      <c r="J344" s="15">
        <f t="shared" si="11"/>
        <v>0</v>
      </c>
      <c r="K344">
        <v>0</v>
      </c>
      <c r="L344" s="4">
        <v>43760</v>
      </c>
      <c r="M344">
        <v>19</v>
      </c>
      <c r="N344">
        <v>19</v>
      </c>
      <c r="O344">
        <v>0</v>
      </c>
      <c r="P344">
        <v>0</v>
      </c>
      <c r="Q344">
        <v>0</v>
      </c>
      <c r="R344">
        <v>0</v>
      </c>
      <c r="S344" t="s">
        <v>73</v>
      </c>
      <c r="T344">
        <v>15355</v>
      </c>
      <c r="U344">
        <v>898</v>
      </c>
      <c r="V344" t="s">
        <v>74</v>
      </c>
      <c r="W344">
        <v>0</v>
      </c>
      <c r="X344">
        <v>0</v>
      </c>
      <c r="Y344" t="s">
        <v>75</v>
      </c>
      <c r="AA344">
        <v>9</v>
      </c>
      <c r="AB344" t="s">
        <v>75</v>
      </c>
      <c r="AC344" t="s">
        <v>74</v>
      </c>
      <c r="AD344" t="s">
        <v>75</v>
      </c>
      <c r="AE344">
        <v>0</v>
      </c>
      <c r="AF344" t="s">
        <v>74</v>
      </c>
      <c r="AJ344" s="9" t="s">
        <v>76</v>
      </c>
    </row>
    <row r="345" spans="1:36" x14ac:dyDescent="0.6">
      <c r="A345">
        <v>38884859077</v>
      </c>
      <c r="B345" t="s">
        <v>465</v>
      </c>
      <c r="C345">
        <v>85491945042</v>
      </c>
      <c r="D345" t="s">
        <v>318</v>
      </c>
      <c r="E345" s="3">
        <v>74089</v>
      </c>
      <c r="F345">
        <v>6.65</v>
      </c>
      <c r="G345" s="3">
        <v>72011</v>
      </c>
      <c r="H345" s="3">
        <v>65391.8</v>
      </c>
      <c r="I345" s="15">
        <f t="shared" si="10"/>
        <v>0</v>
      </c>
      <c r="J345" s="15">
        <f t="shared" si="11"/>
        <v>0</v>
      </c>
      <c r="K345">
        <v>0</v>
      </c>
      <c r="L345" s="4">
        <v>43770</v>
      </c>
      <c r="M345">
        <v>19</v>
      </c>
      <c r="N345">
        <v>19</v>
      </c>
      <c r="O345">
        <v>0</v>
      </c>
      <c r="P345">
        <v>0</v>
      </c>
      <c r="Q345">
        <v>0</v>
      </c>
      <c r="R345">
        <v>0</v>
      </c>
      <c r="S345" t="s">
        <v>73</v>
      </c>
      <c r="T345">
        <v>15355</v>
      </c>
      <c r="U345">
        <v>624</v>
      </c>
      <c r="V345" t="s">
        <v>74</v>
      </c>
      <c r="W345">
        <v>0</v>
      </c>
      <c r="X345">
        <v>0</v>
      </c>
      <c r="Y345" t="s">
        <v>75</v>
      </c>
      <c r="AA345">
        <v>9</v>
      </c>
      <c r="AB345" t="s">
        <v>75</v>
      </c>
      <c r="AC345" t="s">
        <v>74</v>
      </c>
      <c r="AD345" t="s">
        <v>75</v>
      </c>
      <c r="AE345">
        <v>0</v>
      </c>
      <c r="AF345" t="s">
        <v>74</v>
      </c>
      <c r="AJ345" s="9" t="s">
        <v>76</v>
      </c>
    </row>
    <row r="346" spans="1:36" x14ac:dyDescent="0.6">
      <c r="A346">
        <v>38915527017</v>
      </c>
      <c r="B346" t="s">
        <v>465</v>
      </c>
      <c r="C346">
        <v>85774454906</v>
      </c>
      <c r="D346" t="s">
        <v>301</v>
      </c>
      <c r="E346" s="3">
        <v>55560</v>
      </c>
      <c r="F346">
        <v>6.8</v>
      </c>
      <c r="G346" s="3">
        <v>52539</v>
      </c>
      <c r="H346" s="3">
        <v>48961.62</v>
      </c>
      <c r="I346" s="15">
        <f t="shared" si="10"/>
        <v>0</v>
      </c>
      <c r="J346" s="15">
        <f t="shared" si="11"/>
        <v>0</v>
      </c>
      <c r="K346">
        <v>0</v>
      </c>
      <c r="L346" s="4">
        <v>43781</v>
      </c>
      <c r="M346">
        <v>19</v>
      </c>
      <c r="N346">
        <v>19</v>
      </c>
      <c r="O346">
        <v>0</v>
      </c>
      <c r="P346">
        <v>0</v>
      </c>
      <c r="Q346">
        <v>0</v>
      </c>
      <c r="R346">
        <v>0</v>
      </c>
      <c r="S346" t="s">
        <v>73</v>
      </c>
      <c r="T346">
        <v>15355</v>
      </c>
      <c r="U346">
        <v>538</v>
      </c>
      <c r="V346" t="s">
        <v>74</v>
      </c>
      <c r="W346">
        <v>0</v>
      </c>
      <c r="X346">
        <v>0</v>
      </c>
      <c r="AB346" t="s">
        <v>75</v>
      </c>
      <c r="AC346" t="s">
        <v>74</v>
      </c>
      <c r="AD346" t="s">
        <v>75</v>
      </c>
      <c r="AE346">
        <v>0</v>
      </c>
      <c r="AF346" t="s">
        <v>74</v>
      </c>
      <c r="AG346" t="s">
        <v>76</v>
      </c>
      <c r="AH346" s="4">
        <v>43936</v>
      </c>
      <c r="AI346">
        <v>999</v>
      </c>
      <c r="AJ346" s="9" t="s">
        <v>76</v>
      </c>
    </row>
    <row r="347" spans="1:36" x14ac:dyDescent="0.6">
      <c r="A347">
        <v>38915707146</v>
      </c>
      <c r="B347" t="s">
        <v>465</v>
      </c>
      <c r="C347">
        <v>80084072175</v>
      </c>
      <c r="D347" t="s">
        <v>302</v>
      </c>
      <c r="E347" s="3">
        <v>47900</v>
      </c>
      <c r="F347">
        <v>6.8</v>
      </c>
      <c r="G347" s="3">
        <v>45242</v>
      </c>
      <c r="H347" s="3">
        <v>41489.79</v>
      </c>
      <c r="I347" s="15">
        <f t="shared" si="10"/>
        <v>0</v>
      </c>
      <c r="J347" s="15">
        <f t="shared" si="11"/>
        <v>0</v>
      </c>
      <c r="K347">
        <v>0</v>
      </c>
      <c r="L347" s="4">
        <v>43781</v>
      </c>
      <c r="M347">
        <v>19</v>
      </c>
      <c r="N347">
        <v>19</v>
      </c>
      <c r="O347">
        <v>0</v>
      </c>
      <c r="P347">
        <v>0</v>
      </c>
      <c r="Q347">
        <v>0</v>
      </c>
      <c r="R347">
        <v>0</v>
      </c>
      <c r="S347" t="s">
        <v>73</v>
      </c>
      <c r="T347">
        <v>15355</v>
      </c>
      <c r="U347">
        <v>464</v>
      </c>
      <c r="V347" t="s">
        <v>74</v>
      </c>
      <c r="W347">
        <v>0</v>
      </c>
      <c r="X347">
        <v>0</v>
      </c>
      <c r="AB347" t="s">
        <v>75</v>
      </c>
      <c r="AC347" t="s">
        <v>74</v>
      </c>
      <c r="AD347" t="s">
        <v>75</v>
      </c>
      <c r="AE347">
        <v>0</v>
      </c>
      <c r="AF347" t="s">
        <v>74</v>
      </c>
      <c r="AG347" t="s">
        <v>76</v>
      </c>
      <c r="AH347" s="4">
        <v>43853</v>
      </c>
      <c r="AI347">
        <v>0</v>
      </c>
      <c r="AJ347" s="9" t="s">
        <v>76</v>
      </c>
    </row>
    <row r="348" spans="1:36" x14ac:dyDescent="0.6">
      <c r="A348">
        <v>38918686847</v>
      </c>
      <c r="B348" t="s">
        <v>465</v>
      </c>
      <c r="C348">
        <v>85188985671</v>
      </c>
      <c r="D348" t="s">
        <v>320</v>
      </c>
      <c r="E348" s="3">
        <v>56112</v>
      </c>
      <c r="F348">
        <v>6.85</v>
      </c>
      <c r="G348" s="3">
        <v>55477</v>
      </c>
      <c r="H348" s="3">
        <v>52584.63</v>
      </c>
      <c r="I348" s="15">
        <f t="shared" si="10"/>
        <v>0</v>
      </c>
      <c r="J348" s="15">
        <f t="shared" si="11"/>
        <v>0</v>
      </c>
      <c r="K348">
        <v>0</v>
      </c>
      <c r="L348" s="4">
        <v>43782</v>
      </c>
      <c r="M348">
        <v>19</v>
      </c>
      <c r="N348">
        <v>19</v>
      </c>
      <c r="O348">
        <v>0</v>
      </c>
      <c r="P348">
        <v>0</v>
      </c>
      <c r="Q348">
        <v>0</v>
      </c>
      <c r="R348">
        <v>0</v>
      </c>
      <c r="S348" t="s">
        <v>73</v>
      </c>
      <c r="T348">
        <v>15355</v>
      </c>
      <c r="U348">
        <v>443</v>
      </c>
      <c r="V348" t="s">
        <v>74</v>
      </c>
      <c r="W348">
        <v>0</v>
      </c>
      <c r="X348">
        <v>0</v>
      </c>
      <c r="Y348" t="s">
        <v>75</v>
      </c>
      <c r="AA348">
        <v>9</v>
      </c>
      <c r="AB348" t="s">
        <v>75</v>
      </c>
      <c r="AC348" t="s">
        <v>74</v>
      </c>
      <c r="AD348" t="s">
        <v>75</v>
      </c>
      <c r="AE348">
        <v>0</v>
      </c>
      <c r="AF348" t="s">
        <v>74</v>
      </c>
      <c r="AJ348" s="9" t="s">
        <v>76</v>
      </c>
    </row>
    <row r="349" spans="1:36" x14ac:dyDescent="0.6">
      <c r="A349">
        <v>39090016584</v>
      </c>
      <c r="B349" t="s">
        <v>465</v>
      </c>
      <c r="C349">
        <v>89664358131</v>
      </c>
      <c r="D349" t="s">
        <v>308</v>
      </c>
      <c r="E349" s="3">
        <v>275600</v>
      </c>
      <c r="F349">
        <v>6.65</v>
      </c>
      <c r="G349" s="3">
        <v>95796</v>
      </c>
      <c r="H349" s="3">
        <v>1965</v>
      </c>
      <c r="I349" s="15">
        <f t="shared" si="10"/>
        <v>0</v>
      </c>
      <c r="J349" s="15">
        <f t="shared" si="11"/>
        <v>0</v>
      </c>
      <c r="K349">
        <v>0</v>
      </c>
      <c r="L349" s="4">
        <v>43853</v>
      </c>
      <c r="M349">
        <v>19</v>
      </c>
      <c r="N349">
        <v>19</v>
      </c>
      <c r="O349">
        <v>0</v>
      </c>
      <c r="P349">
        <v>0</v>
      </c>
      <c r="Q349">
        <v>0</v>
      </c>
      <c r="R349">
        <v>0</v>
      </c>
      <c r="S349" t="s">
        <v>73</v>
      </c>
      <c r="T349">
        <v>15355</v>
      </c>
      <c r="U349" s="3">
        <v>1030</v>
      </c>
      <c r="V349" t="s">
        <v>74</v>
      </c>
      <c r="W349">
        <v>0</v>
      </c>
      <c r="X349">
        <v>0</v>
      </c>
      <c r="AB349" t="s">
        <v>75</v>
      </c>
      <c r="AC349" t="s">
        <v>74</v>
      </c>
      <c r="AD349" t="s">
        <v>75</v>
      </c>
      <c r="AE349">
        <v>0</v>
      </c>
      <c r="AF349" t="s">
        <v>74</v>
      </c>
      <c r="AG349" t="s">
        <v>76</v>
      </c>
      <c r="AH349" s="4">
        <v>43936</v>
      </c>
      <c r="AI349">
        <v>0</v>
      </c>
      <c r="AJ349" s="9" t="s">
        <v>76</v>
      </c>
    </row>
    <row r="350" spans="1:36" x14ac:dyDescent="0.6">
      <c r="A350">
        <v>39095542183</v>
      </c>
      <c r="B350" t="s">
        <v>465</v>
      </c>
      <c r="C350">
        <v>80084154059</v>
      </c>
      <c r="D350" t="s">
        <v>310</v>
      </c>
      <c r="E350" s="3">
        <v>149000</v>
      </c>
      <c r="F350">
        <v>6.75</v>
      </c>
      <c r="G350" s="3">
        <v>110998</v>
      </c>
      <c r="H350">
        <v>478</v>
      </c>
      <c r="I350" s="15">
        <f t="shared" si="10"/>
        <v>0</v>
      </c>
      <c r="J350" s="15">
        <f t="shared" si="11"/>
        <v>0</v>
      </c>
      <c r="K350">
        <v>0</v>
      </c>
      <c r="L350" s="4">
        <v>43858</v>
      </c>
      <c r="M350">
        <v>19</v>
      </c>
      <c r="N350">
        <v>19</v>
      </c>
      <c r="O350">
        <v>0</v>
      </c>
      <c r="P350">
        <v>0</v>
      </c>
      <c r="Q350">
        <v>0</v>
      </c>
      <c r="R350">
        <v>0</v>
      </c>
      <c r="S350" t="s">
        <v>73</v>
      </c>
      <c r="T350">
        <v>61132</v>
      </c>
      <c r="U350" s="3">
        <v>1831</v>
      </c>
      <c r="V350" t="s">
        <v>74</v>
      </c>
      <c r="W350">
        <v>0</v>
      </c>
      <c r="X350">
        <v>0</v>
      </c>
      <c r="Y350" t="s">
        <v>75</v>
      </c>
      <c r="AA350">
        <v>9</v>
      </c>
      <c r="AB350" t="s">
        <v>75</v>
      </c>
      <c r="AC350" t="s">
        <v>74</v>
      </c>
      <c r="AD350" t="s">
        <v>75</v>
      </c>
      <c r="AE350">
        <v>0</v>
      </c>
      <c r="AF350" t="s">
        <v>74</v>
      </c>
      <c r="AJ350" s="9" t="s">
        <v>76</v>
      </c>
    </row>
    <row r="351" spans="1:36" x14ac:dyDescent="0.6">
      <c r="A351">
        <v>39112979909</v>
      </c>
      <c r="B351" t="s">
        <v>465</v>
      </c>
      <c r="C351">
        <v>76002184650</v>
      </c>
      <c r="D351" t="s">
        <v>327</v>
      </c>
      <c r="E351" s="3">
        <v>71000</v>
      </c>
      <c r="F351">
        <v>6.65</v>
      </c>
      <c r="G351" s="3">
        <v>62753</v>
      </c>
      <c r="H351" s="3">
        <v>49492.31</v>
      </c>
      <c r="I351" s="15">
        <f t="shared" si="10"/>
        <v>0</v>
      </c>
      <c r="J351" s="15">
        <f t="shared" si="11"/>
        <v>0</v>
      </c>
      <c r="K351">
        <v>0</v>
      </c>
      <c r="L351" s="4">
        <v>43864</v>
      </c>
      <c r="M351">
        <v>19</v>
      </c>
      <c r="N351">
        <v>19</v>
      </c>
      <c r="O351">
        <v>0</v>
      </c>
      <c r="P351">
        <v>0</v>
      </c>
      <c r="Q351">
        <v>0</v>
      </c>
      <c r="R351">
        <v>0</v>
      </c>
      <c r="S351" t="s">
        <v>73</v>
      </c>
      <c r="T351">
        <v>15355</v>
      </c>
      <c r="U351">
        <v>542</v>
      </c>
      <c r="V351" t="s">
        <v>74</v>
      </c>
      <c r="W351">
        <v>0</v>
      </c>
      <c r="X351">
        <v>0</v>
      </c>
      <c r="Y351" t="s">
        <v>75</v>
      </c>
      <c r="AA351">
        <v>9</v>
      </c>
      <c r="AB351" t="s">
        <v>75</v>
      </c>
      <c r="AC351" t="s">
        <v>74</v>
      </c>
      <c r="AD351" t="s">
        <v>75</v>
      </c>
      <c r="AE351">
        <v>0</v>
      </c>
      <c r="AF351" t="s">
        <v>74</v>
      </c>
      <c r="AJ351" s="9" t="s">
        <v>76</v>
      </c>
    </row>
    <row r="352" spans="1:36" x14ac:dyDescent="0.6">
      <c r="A352">
        <v>39130360240</v>
      </c>
      <c r="B352" t="s">
        <v>465</v>
      </c>
      <c r="C352">
        <v>86366655475</v>
      </c>
      <c r="D352" t="s">
        <v>322</v>
      </c>
      <c r="E352" s="3">
        <v>33800</v>
      </c>
      <c r="F352">
        <v>6.65</v>
      </c>
      <c r="G352" s="3">
        <v>33246</v>
      </c>
      <c r="H352" s="3">
        <v>32243.95</v>
      </c>
      <c r="I352" s="15">
        <f t="shared" si="10"/>
        <v>0</v>
      </c>
      <c r="J352" s="15">
        <f t="shared" si="11"/>
        <v>0</v>
      </c>
      <c r="K352">
        <v>0</v>
      </c>
      <c r="L352" s="4">
        <v>43870</v>
      </c>
      <c r="M352">
        <v>19</v>
      </c>
      <c r="N352">
        <v>19</v>
      </c>
      <c r="O352">
        <v>0</v>
      </c>
      <c r="P352">
        <v>0</v>
      </c>
      <c r="Q352">
        <v>0</v>
      </c>
      <c r="R352">
        <v>0</v>
      </c>
      <c r="S352" t="s">
        <v>73</v>
      </c>
      <c r="T352">
        <v>15355</v>
      </c>
      <c r="U352">
        <v>280</v>
      </c>
      <c r="V352" t="s">
        <v>74</v>
      </c>
      <c r="W352">
        <v>0</v>
      </c>
      <c r="X352">
        <v>0</v>
      </c>
      <c r="AB352" t="s">
        <v>75</v>
      </c>
      <c r="AC352" t="s">
        <v>74</v>
      </c>
      <c r="AD352" t="s">
        <v>75</v>
      </c>
      <c r="AE352">
        <v>0</v>
      </c>
      <c r="AF352" t="s">
        <v>74</v>
      </c>
      <c r="AG352" t="s">
        <v>76</v>
      </c>
      <c r="AH352" s="4">
        <v>43948</v>
      </c>
      <c r="AI352">
        <v>999</v>
      </c>
      <c r="AJ352" s="9" t="s">
        <v>76</v>
      </c>
    </row>
    <row r="353" spans="1:36" x14ac:dyDescent="0.6">
      <c r="A353">
        <v>39132673671</v>
      </c>
      <c r="B353" t="s">
        <v>465</v>
      </c>
      <c r="C353">
        <v>85018949195</v>
      </c>
      <c r="D353" t="s">
        <v>328</v>
      </c>
      <c r="E353" s="3">
        <v>41000</v>
      </c>
      <c r="F353">
        <v>6.65</v>
      </c>
      <c r="G353" s="3">
        <v>38326</v>
      </c>
      <c r="H353" s="3">
        <v>34288.74</v>
      </c>
      <c r="I353" s="15">
        <f t="shared" si="10"/>
        <v>0</v>
      </c>
      <c r="J353" s="15">
        <f t="shared" si="11"/>
        <v>0</v>
      </c>
      <c r="K353">
        <v>0</v>
      </c>
      <c r="L353" s="4">
        <v>43871</v>
      </c>
      <c r="M353">
        <v>19</v>
      </c>
      <c r="N353">
        <v>19</v>
      </c>
      <c r="O353">
        <v>0</v>
      </c>
      <c r="P353">
        <v>0</v>
      </c>
      <c r="Q353">
        <v>0</v>
      </c>
      <c r="R353">
        <v>0</v>
      </c>
      <c r="S353" t="s">
        <v>73</v>
      </c>
      <c r="T353">
        <v>15355</v>
      </c>
      <c r="U353">
        <v>381</v>
      </c>
      <c r="V353" t="s">
        <v>74</v>
      </c>
      <c r="W353">
        <v>0</v>
      </c>
      <c r="X353">
        <v>0</v>
      </c>
      <c r="Y353" t="s">
        <v>75</v>
      </c>
      <c r="AA353">
        <v>9</v>
      </c>
      <c r="AB353" t="s">
        <v>75</v>
      </c>
      <c r="AC353" t="s">
        <v>74</v>
      </c>
      <c r="AD353" t="s">
        <v>75</v>
      </c>
      <c r="AE353">
        <v>0</v>
      </c>
      <c r="AF353" t="s">
        <v>74</v>
      </c>
      <c r="AJ353" s="9" t="s">
        <v>76</v>
      </c>
    </row>
    <row r="354" spans="1:36" x14ac:dyDescent="0.6">
      <c r="A354">
        <v>39146989395</v>
      </c>
      <c r="B354" t="s">
        <v>465</v>
      </c>
      <c r="C354">
        <v>85215164282</v>
      </c>
      <c r="D354" t="s">
        <v>467</v>
      </c>
      <c r="E354" s="3">
        <v>46000</v>
      </c>
      <c r="F354">
        <v>6.65</v>
      </c>
      <c r="G354" s="3">
        <v>44377</v>
      </c>
      <c r="H354" s="3">
        <v>41453.47</v>
      </c>
      <c r="I354" s="15">
        <f t="shared" si="10"/>
        <v>0</v>
      </c>
      <c r="J354" s="15">
        <f t="shared" si="11"/>
        <v>0</v>
      </c>
      <c r="K354">
        <v>0</v>
      </c>
      <c r="L354" s="4">
        <v>43876</v>
      </c>
      <c r="M354">
        <v>19</v>
      </c>
      <c r="N354">
        <v>19</v>
      </c>
      <c r="O354">
        <v>0</v>
      </c>
      <c r="P354">
        <v>0</v>
      </c>
      <c r="Q354">
        <v>0</v>
      </c>
      <c r="R354">
        <v>0</v>
      </c>
      <c r="S354" t="s">
        <v>73</v>
      </c>
      <c r="T354">
        <v>15355</v>
      </c>
      <c r="U354">
        <v>374</v>
      </c>
      <c r="V354" t="s">
        <v>74</v>
      </c>
      <c r="W354">
        <v>0</v>
      </c>
      <c r="X354">
        <v>0</v>
      </c>
      <c r="Y354" t="s">
        <v>75</v>
      </c>
      <c r="AA354">
        <v>9</v>
      </c>
      <c r="AB354" t="s">
        <v>75</v>
      </c>
      <c r="AC354" t="s">
        <v>74</v>
      </c>
      <c r="AD354" t="s">
        <v>75</v>
      </c>
      <c r="AE354">
        <v>0</v>
      </c>
      <c r="AF354" t="s">
        <v>74</v>
      </c>
      <c r="AG354" t="s">
        <v>76</v>
      </c>
      <c r="AH354" s="4">
        <v>43946</v>
      </c>
      <c r="AI354">
        <v>999</v>
      </c>
      <c r="AJ354" s="9" t="s">
        <v>76</v>
      </c>
    </row>
    <row r="355" spans="1:36" x14ac:dyDescent="0.6">
      <c r="A355">
        <v>39167507670</v>
      </c>
      <c r="B355" t="s">
        <v>465</v>
      </c>
      <c r="C355">
        <v>90509250828</v>
      </c>
      <c r="D355" t="s">
        <v>311</v>
      </c>
      <c r="E355" s="3">
        <v>114000</v>
      </c>
      <c r="F355">
        <v>6.65</v>
      </c>
      <c r="G355" s="3">
        <v>104948</v>
      </c>
      <c r="H355" s="3">
        <v>93584.960000000006</v>
      </c>
      <c r="I355" s="15">
        <f t="shared" si="10"/>
        <v>0</v>
      </c>
      <c r="J355" s="15">
        <f t="shared" si="11"/>
        <v>0</v>
      </c>
      <c r="K355">
        <v>0</v>
      </c>
      <c r="L355" s="4">
        <v>43886</v>
      </c>
      <c r="M355">
        <v>19</v>
      </c>
      <c r="N355">
        <v>19</v>
      </c>
      <c r="O355">
        <v>0</v>
      </c>
      <c r="P355">
        <v>0</v>
      </c>
      <c r="Q355">
        <v>0</v>
      </c>
      <c r="R355">
        <v>0</v>
      </c>
      <c r="S355" t="s">
        <v>73</v>
      </c>
      <c r="T355">
        <v>15355</v>
      </c>
      <c r="U355" s="3">
        <v>1234</v>
      </c>
      <c r="V355" t="s">
        <v>74</v>
      </c>
      <c r="W355">
        <v>0</v>
      </c>
      <c r="X355">
        <v>0</v>
      </c>
      <c r="Y355" t="s">
        <v>75</v>
      </c>
      <c r="AA355">
        <v>9</v>
      </c>
      <c r="AB355" t="s">
        <v>75</v>
      </c>
      <c r="AC355" t="s">
        <v>74</v>
      </c>
      <c r="AD355" t="s">
        <v>75</v>
      </c>
      <c r="AE355">
        <v>0</v>
      </c>
      <c r="AF355" t="s">
        <v>74</v>
      </c>
      <c r="AG355" t="s">
        <v>76</v>
      </c>
      <c r="AH355" s="4">
        <v>43941</v>
      </c>
      <c r="AI355">
        <v>999</v>
      </c>
      <c r="AJ355" s="9" t="s">
        <v>76</v>
      </c>
    </row>
    <row r="356" spans="1:36" x14ac:dyDescent="0.6">
      <c r="A356">
        <v>39177270896</v>
      </c>
      <c r="B356" t="s">
        <v>465</v>
      </c>
      <c r="C356">
        <v>85833775796</v>
      </c>
      <c r="D356" t="s">
        <v>468</v>
      </c>
      <c r="E356" s="3">
        <v>103400</v>
      </c>
      <c r="F356">
        <v>6.65</v>
      </c>
      <c r="G356" s="3">
        <v>101523</v>
      </c>
      <c r="H356" s="3">
        <v>98808.13</v>
      </c>
      <c r="I356" s="15">
        <f t="shared" si="10"/>
        <v>0</v>
      </c>
      <c r="J356" s="15">
        <f t="shared" si="11"/>
        <v>0</v>
      </c>
      <c r="K356">
        <v>0</v>
      </c>
      <c r="L356" s="4">
        <v>43890</v>
      </c>
      <c r="M356">
        <v>19</v>
      </c>
      <c r="N356">
        <v>19</v>
      </c>
      <c r="O356">
        <v>0</v>
      </c>
      <c r="P356">
        <v>0</v>
      </c>
      <c r="Q356">
        <v>0</v>
      </c>
      <c r="R356">
        <v>0</v>
      </c>
      <c r="S356" t="s">
        <v>73</v>
      </c>
      <c r="T356">
        <v>15355</v>
      </c>
      <c r="U356">
        <v>853</v>
      </c>
      <c r="V356" t="s">
        <v>74</v>
      </c>
      <c r="W356">
        <v>0</v>
      </c>
      <c r="X356">
        <v>0</v>
      </c>
      <c r="Y356" t="s">
        <v>75</v>
      </c>
      <c r="AA356">
        <v>9</v>
      </c>
      <c r="AB356" t="s">
        <v>75</v>
      </c>
      <c r="AC356" t="s">
        <v>74</v>
      </c>
      <c r="AD356" t="s">
        <v>75</v>
      </c>
      <c r="AE356">
        <v>0</v>
      </c>
      <c r="AF356" t="s">
        <v>74</v>
      </c>
      <c r="AG356" t="s">
        <v>76</v>
      </c>
      <c r="AH356" s="4">
        <v>43938</v>
      </c>
      <c r="AI356">
        <v>0</v>
      </c>
      <c r="AJ356" s="9" t="s">
        <v>76</v>
      </c>
    </row>
    <row r="357" spans="1:36" x14ac:dyDescent="0.6">
      <c r="A357">
        <v>39179034629</v>
      </c>
      <c r="B357" t="s">
        <v>465</v>
      </c>
      <c r="C357">
        <v>80083916349</v>
      </c>
      <c r="D357" t="s">
        <v>313</v>
      </c>
      <c r="E357" s="3">
        <v>228000</v>
      </c>
      <c r="F357">
        <v>6.65</v>
      </c>
      <c r="G357" s="3">
        <v>225511</v>
      </c>
      <c r="H357" s="3">
        <v>213232.99</v>
      </c>
      <c r="I357" s="15">
        <f t="shared" si="10"/>
        <v>0</v>
      </c>
      <c r="J357" s="15">
        <f t="shared" si="11"/>
        <v>0</v>
      </c>
      <c r="K357">
        <v>0</v>
      </c>
      <c r="L357" s="4">
        <v>43890</v>
      </c>
      <c r="M357">
        <v>19</v>
      </c>
      <c r="N357">
        <v>19</v>
      </c>
      <c r="O357">
        <v>0</v>
      </c>
      <c r="P357">
        <v>0</v>
      </c>
      <c r="Q357">
        <v>0</v>
      </c>
      <c r="R357">
        <v>0</v>
      </c>
      <c r="S357" t="s">
        <v>73</v>
      </c>
      <c r="T357">
        <v>15355</v>
      </c>
      <c r="U357" s="3">
        <v>1730</v>
      </c>
      <c r="V357" t="s">
        <v>74</v>
      </c>
      <c r="W357">
        <v>0</v>
      </c>
      <c r="X357">
        <v>0</v>
      </c>
      <c r="Y357" t="s">
        <v>75</v>
      </c>
      <c r="AA357">
        <v>9</v>
      </c>
      <c r="AB357" t="s">
        <v>75</v>
      </c>
      <c r="AC357" t="s">
        <v>74</v>
      </c>
      <c r="AD357" t="s">
        <v>75</v>
      </c>
      <c r="AE357">
        <v>0</v>
      </c>
      <c r="AF357" t="s">
        <v>74</v>
      </c>
      <c r="AJ357" s="9" t="s">
        <v>76</v>
      </c>
    </row>
    <row r="358" spans="1:36" x14ac:dyDescent="0.6">
      <c r="A358">
        <v>39190777591</v>
      </c>
      <c r="B358" t="s">
        <v>465</v>
      </c>
      <c r="C358">
        <v>90517033291</v>
      </c>
      <c r="D358" t="s">
        <v>314</v>
      </c>
      <c r="E358" s="3">
        <v>82100</v>
      </c>
      <c r="F358">
        <v>6.65</v>
      </c>
      <c r="G358" s="3">
        <v>76677</v>
      </c>
      <c r="H358" s="3">
        <v>73725</v>
      </c>
      <c r="I358" s="15">
        <f t="shared" si="10"/>
        <v>0</v>
      </c>
      <c r="J358" s="15">
        <f t="shared" si="11"/>
        <v>0</v>
      </c>
      <c r="K358">
        <v>0</v>
      </c>
      <c r="L358" s="4">
        <v>43894</v>
      </c>
      <c r="M358">
        <v>24</v>
      </c>
      <c r="N358">
        <v>24</v>
      </c>
      <c r="O358">
        <v>0</v>
      </c>
      <c r="P358">
        <v>0</v>
      </c>
      <c r="Q358">
        <v>0</v>
      </c>
      <c r="R358">
        <v>0</v>
      </c>
      <c r="S358" t="s">
        <v>73</v>
      </c>
      <c r="T358">
        <v>15355</v>
      </c>
      <c r="U358">
        <v>677</v>
      </c>
      <c r="V358" t="s">
        <v>74</v>
      </c>
      <c r="W358">
        <v>0</v>
      </c>
      <c r="X358">
        <v>0</v>
      </c>
      <c r="Y358" t="s">
        <v>75</v>
      </c>
      <c r="AA358">
        <v>9</v>
      </c>
      <c r="AB358" t="s">
        <v>75</v>
      </c>
      <c r="AC358" t="s">
        <v>74</v>
      </c>
      <c r="AD358" t="s">
        <v>75</v>
      </c>
      <c r="AE358">
        <v>0</v>
      </c>
      <c r="AF358" t="s">
        <v>74</v>
      </c>
      <c r="AG358" t="s">
        <v>76</v>
      </c>
      <c r="AH358" s="4">
        <v>44086</v>
      </c>
      <c r="AI358">
        <v>999</v>
      </c>
      <c r="AJ358" s="9" t="s">
        <v>76</v>
      </c>
    </row>
    <row r="359" spans="1:36" x14ac:dyDescent="0.6">
      <c r="A359">
        <v>39238589949</v>
      </c>
      <c r="B359" t="s">
        <v>465</v>
      </c>
      <c r="C359">
        <v>80045349985</v>
      </c>
      <c r="D359" t="s">
        <v>324</v>
      </c>
      <c r="E359" s="3">
        <v>121500</v>
      </c>
      <c r="F359">
        <v>6.65</v>
      </c>
      <c r="G359" s="3">
        <v>119107</v>
      </c>
      <c r="H359" s="3">
        <v>119051</v>
      </c>
      <c r="I359" s="15">
        <f t="shared" si="10"/>
        <v>0</v>
      </c>
      <c r="J359" s="15">
        <f t="shared" si="11"/>
        <v>0</v>
      </c>
      <c r="K359">
        <v>0</v>
      </c>
      <c r="L359" s="4">
        <v>43917</v>
      </c>
      <c r="M359">
        <v>7</v>
      </c>
      <c r="N359">
        <v>7</v>
      </c>
      <c r="O359">
        <v>0</v>
      </c>
      <c r="P359">
        <v>0</v>
      </c>
      <c r="Q359">
        <v>0</v>
      </c>
      <c r="R359">
        <v>0</v>
      </c>
      <c r="S359" t="s">
        <v>73</v>
      </c>
      <c r="T359">
        <v>15355</v>
      </c>
      <c r="U359">
        <v>942</v>
      </c>
      <c r="V359" t="s">
        <v>74</v>
      </c>
      <c r="W359">
        <v>0</v>
      </c>
      <c r="X359">
        <v>0</v>
      </c>
      <c r="Y359" t="s">
        <v>75</v>
      </c>
      <c r="AA359">
        <v>9</v>
      </c>
      <c r="AB359" t="s">
        <v>75</v>
      </c>
      <c r="AC359" t="s">
        <v>74</v>
      </c>
      <c r="AD359" t="s">
        <v>75</v>
      </c>
      <c r="AE359">
        <v>0</v>
      </c>
      <c r="AF359" t="s">
        <v>74</v>
      </c>
      <c r="AG359" t="s">
        <v>76</v>
      </c>
      <c r="AH359" s="4">
        <v>44432</v>
      </c>
      <c r="AI359">
        <v>0</v>
      </c>
      <c r="AJ359" s="9" t="s">
        <v>76</v>
      </c>
    </row>
    <row r="360" spans="1:36" x14ac:dyDescent="0.6">
      <c r="A360">
        <v>39442593157</v>
      </c>
      <c r="B360" t="s">
        <v>465</v>
      </c>
      <c r="C360">
        <v>90132900035</v>
      </c>
      <c r="D360" t="s">
        <v>374</v>
      </c>
      <c r="E360" s="3">
        <v>256500</v>
      </c>
      <c r="F360">
        <v>6.65</v>
      </c>
      <c r="G360" s="3">
        <v>252509</v>
      </c>
      <c r="H360" s="3">
        <v>251655</v>
      </c>
      <c r="I360" s="15">
        <f t="shared" si="10"/>
        <v>0</v>
      </c>
      <c r="J360" s="15">
        <f t="shared" si="11"/>
        <v>0</v>
      </c>
      <c r="K360">
        <v>0</v>
      </c>
      <c r="L360" s="4">
        <v>44008</v>
      </c>
      <c r="M360">
        <v>14</v>
      </c>
      <c r="N360">
        <v>14</v>
      </c>
      <c r="O360">
        <v>0</v>
      </c>
      <c r="P360">
        <v>0</v>
      </c>
      <c r="Q360">
        <v>0</v>
      </c>
      <c r="R360">
        <v>0</v>
      </c>
      <c r="S360" t="s">
        <v>73</v>
      </c>
      <c r="T360">
        <v>15355</v>
      </c>
      <c r="U360" s="3">
        <v>1655</v>
      </c>
      <c r="V360" t="s">
        <v>74</v>
      </c>
      <c r="W360">
        <v>0</v>
      </c>
      <c r="X360">
        <v>0</v>
      </c>
      <c r="Y360" t="s">
        <v>75</v>
      </c>
      <c r="AA360">
        <v>9</v>
      </c>
      <c r="AB360" t="s">
        <v>75</v>
      </c>
      <c r="AC360" t="s">
        <v>74</v>
      </c>
      <c r="AD360" t="s">
        <v>75</v>
      </c>
      <c r="AE360">
        <v>0</v>
      </c>
      <c r="AF360" t="s">
        <v>74</v>
      </c>
      <c r="AG360" t="s">
        <v>76</v>
      </c>
      <c r="AH360" s="4">
        <v>44345</v>
      </c>
      <c r="AI360">
        <v>999</v>
      </c>
      <c r="AJ360" s="9" t="s">
        <v>76</v>
      </c>
    </row>
    <row r="361" spans="1:36" x14ac:dyDescent="0.6">
      <c r="A361">
        <v>39471341275</v>
      </c>
      <c r="B361" t="s">
        <v>465</v>
      </c>
      <c r="C361">
        <v>90484294317</v>
      </c>
      <c r="D361" t="s">
        <v>395</v>
      </c>
      <c r="E361" s="3">
        <v>52800</v>
      </c>
      <c r="F361">
        <v>6.65</v>
      </c>
      <c r="G361" s="3">
        <v>51395</v>
      </c>
      <c r="H361" s="3">
        <v>49655</v>
      </c>
      <c r="I361" s="15">
        <f t="shared" si="10"/>
        <v>0</v>
      </c>
      <c r="J361" s="15">
        <f t="shared" si="11"/>
        <v>0</v>
      </c>
      <c r="K361">
        <v>0</v>
      </c>
      <c r="L361" s="4">
        <v>44016</v>
      </c>
      <c r="M361">
        <v>20</v>
      </c>
      <c r="N361">
        <v>20</v>
      </c>
      <c r="O361">
        <v>0</v>
      </c>
      <c r="P361">
        <v>0</v>
      </c>
      <c r="Q361">
        <v>0</v>
      </c>
      <c r="R361">
        <v>0</v>
      </c>
      <c r="S361" t="s">
        <v>73</v>
      </c>
      <c r="T361">
        <v>15355</v>
      </c>
      <c r="U361">
        <v>363</v>
      </c>
      <c r="V361" t="s">
        <v>74</v>
      </c>
      <c r="W361">
        <v>0</v>
      </c>
      <c r="X361">
        <v>0</v>
      </c>
      <c r="AB361" t="s">
        <v>75</v>
      </c>
      <c r="AC361" t="s">
        <v>74</v>
      </c>
      <c r="AD361" t="s">
        <v>75</v>
      </c>
      <c r="AE361">
        <v>0</v>
      </c>
      <c r="AF361" t="s">
        <v>74</v>
      </c>
      <c r="AG361" t="s">
        <v>76</v>
      </c>
      <c r="AH361" s="4">
        <v>44293</v>
      </c>
      <c r="AI361">
        <v>999</v>
      </c>
      <c r="AJ361" s="9" t="s">
        <v>76</v>
      </c>
    </row>
    <row r="362" spans="1:36" x14ac:dyDescent="0.6">
      <c r="A362">
        <v>39478759806</v>
      </c>
      <c r="B362" t="s">
        <v>465</v>
      </c>
      <c r="C362">
        <v>87583709287</v>
      </c>
      <c r="D362" t="s">
        <v>343</v>
      </c>
      <c r="E362" s="3">
        <v>28000</v>
      </c>
      <c r="F362">
        <v>6.65</v>
      </c>
      <c r="G362" s="3">
        <v>26485</v>
      </c>
      <c r="H362" s="3">
        <v>25931</v>
      </c>
      <c r="I362" s="15">
        <f t="shared" si="10"/>
        <v>0</v>
      </c>
      <c r="J362" s="15">
        <f t="shared" si="11"/>
        <v>0</v>
      </c>
      <c r="K362">
        <v>0</v>
      </c>
      <c r="L362" s="4">
        <v>44019</v>
      </c>
      <c r="M362">
        <v>20</v>
      </c>
      <c r="N362">
        <v>20</v>
      </c>
      <c r="O362">
        <v>0</v>
      </c>
      <c r="P362">
        <v>0</v>
      </c>
      <c r="Q362">
        <v>0</v>
      </c>
      <c r="R362">
        <v>0</v>
      </c>
      <c r="S362" t="s">
        <v>73</v>
      </c>
      <c r="T362">
        <v>15355</v>
      </c>
      <c r="U362">
        <v>212</v>
      </c>
      <c r="V362" t="s">
        <v>74</v>
      </c>
      <c r="W362">
        <v>0</v>
      </c>
      <c r="X362">
        <v>0</v>
      </c>
      <c r="Y362" t="s">
        <v>75</v>
      </c>
      <c r="AA362">
        <v>9</v>
      </c>
      <c r="AB362" t="s">
        <v>75</v>
      </c>
      <c r="AC362" t="s">
        <v>74</v>
      </c>
      <c r="AD362" t="s">
        <v>75</v>
      </c>
      <c r="AE362">
        <v>0</v>
      </c>
      <c r="AF362" t="s">
        <v>74</v>
      </c>
      <c r="AG362" t="s">
        <v>76</v>
      </c>
      <c r="AH362" s="4">
        <v>44391</v>
      </c>
      <c r="AI362">
        <v>0</v>
      </c>
      <c r="AJ362" s="9" t="s">
        <v>76</v>
      </c>
    </row>
    <row r="363" spans="1:36" x14ac:dyDescent="0.6">
      <c r="A363">
        <v>39493971277</v>
      </c>
      <c r="B363" t="s">
        <v>465</v>
      </c>
      <c r="C363">
        <v>85080460325</v>
      </c>
      <c r="D363" t="s">
        <v>342</v>
      </c>
      <c r="E363" s="3">
        <v>109000</v>
      </c>
      <c r="F363">
        <v>6.65</v>
      </c>
      <c r="G363" s="3">
        <v>107129</v>
      </c>
      <c r="H363" s="3">
        <v>104329</v>
      </c>
      <c r="I363" s="15">
        <f t="shared" si="10"/>
        <v>0</v>
      </c>
      <c r="J363" s="15">
        <f t="shared" si="11"/>
        <v>0</v>
      </c>
      <c r="K363">
        <v>0</v>
      </c>
      <c r="L363" s="4">
        <v>44025</v>
      </c>
      <c r="M363">
        <v>20</v>
      </c>
      <c r="N363">
        <v>20</v>
      </c>
      <c r="O363">
        <v>0</v>
      </c>
      <c r="P363">
        <v>0</v>
      </c>
      <c r="Q363">
        <v>0</v>
      </c>
      <c r="R363">
        <v>0</v>
      </c>
      <c r="S363" t="s">
        <v>73</v>
      </c>
      <c r="T363">
        <v>15355</v>
      </c>
      <c r="U363">
        <v>700</v>
      </c>
      <c r="V363" t="s">
        <v>74</v>
      </c>
      <c r="W363">
        <v>0</v>
      </c>
      <c r="X363">
        <v>0</v>
      </c>
      <c r="Y363" t="s">
        <v>75</v>
      </c>
      <c r="AA363">
        <v>9</v>
      </c>
      <c r="AB363" t="s">
        <v>75</v>
      </c>
      <c r="AC363" t="s">
        <v>74</v>
      </c>
      <c r="AD363" t="s">
        <v>75</v>
      </c>
      <c r="AE363">
        <v>0</v>
      </c>
      <c r="AF363" t="s">
        <v>74</v>
      </c>
      <c r="AJ363" s="9" t="s">
        <v>76</v>
      </c>
    </row>
    <row r="364" spans="1:36" x14ac:dyDescent="0.6">
      <c r="A364">
        <v>39635488011</v>
      </c>
      <c r="B364" t="s">
        <v>465</v>
      </c>
      <c r="C364">
        <v>85884304613</v>
      </c>
      <c r="D364" t="s">
        <v>305</v>
      </c>
      <c r="E364" s="3">
        <v>98000</v>
      </c>
      <c r="F364">
        <v>6.65</v>
      </c>
      <c r="G364" s="3">
        <v>94509</v>
      </c>
      <c r="H364" s="3">
        <v>92989</v>
      </c>
      <c r="I364" s="15">
        <f t="shared" si="10"/>
        <v>0</v>
      </c>
      <c r="J364" s="15">
        <f t="shared" si="11"/>
        <v>0</v>
      </c>
      <c r="K364">
        <v>0</v>
      </c>
      <c r="L364" s="4">
        <v>44079</v>
      </c>
      <c r="M364">
        <v>18</v>
      </c>
      <c r="N364">
        <v>18</v>
      </c>
      <c r="O364">
        <v>0</v>
      </c>
      <c r="P364">
        <v>0</v>
      </c>
      <c r="Q364">
        <v>0</v>
      </c>
      <c r="R364">
        <v>0</v>
      </c>
      <c r="S364" t="s">
        <v>73</v>
      </c>
      <c r="T364">
        <v>15355</v>
      </c>
      <c r="U364">
        <v>740</v>
      </c>
      <c r="V364" t="s">
        <v>74</v>
      </c>
      <c r="W364">
        <v>0</v>
      </c>
      <c r="X364">
        <v>0</v>
      </c>
      <c r="Y364" t="s">
        <v>75</v>
      </c>
      <c r="AA364">
        <v>9</v>
      </c>
      <c r="AB364" t="s">
        <v>75</v>
      </c>
      <c r="AC364" t="s">
        <v>74</v>
      </c>
      <c r="AD364" t="s">
        <v>75</v>
      </c>
      <c r="AE364">
        <v>0</v>
      </c>
      <c r="AF364" t="s">
        <v>74</v>
      </c>
      <c r="AG364" t="s">
        <v>76</v>
      </c>
      <c r="AH364" s="4">
        <v>44602</v>
      </c>
      <c r="AI364">
        <v>0</v>
      </c>
      <c r="AJ364" s="9" t="s">
        <v>76</v>
      </c>
    </row>
    <row r="365" spans="1:36" x14ac:dyDescent="0.6">
      <c r="A365">
        <v>39654243395</v>
      </c>
      <c r="B365" t="s">
        <v>465</v>
      </c>
      <c r="C365">
        <v>87209416348</v>
      </c>
      <c r="D365" t="s">
        <v>370</v>
      </c>
      <c r="E365" s="3">
        <v>39000</v>
      </c>
      <c r="F365">
        <v>6.65</v>
      </c>
      <c r="G365" s="3">
        <v>37814</v>
      </c>
      <c r="H365" s="3">
        <v>36476</v>
      </c>
      <c r="I365" s="15">
        <f t="shared" si="10"/>
        <v>0</v>
      </c>
      <c r="J365" s="15">
        <f t="shared" si="11"/>
        <v>0</v>
      </c>
      <c r="K365">
        <v>0</v>
      </c>
      <c r="L365" s="4">
        <v>44086</v>
      </c>
      <c r="M365">
        <v>18</v>
      </c>
      <c r="N365">
        <v>18</v>
      </c>
      <c r="O365">
        <v>0</v>
      </c>
      <c r="P365">
        <v>0</v>
      </c>
      <c r="Q365">
        <v>0</v>
      </c>
      <c r="R365">
        <v>0</v>
      </c>
      <c r="S365" t="s">
        <v>73</v>
      </c>
      <c r="T365">
        <v>15355</v>
      </c>
      <c r="U365">
        <v>267</v>
      </c>
      <c r="V365" t="s">
        <v>74</v>
      </c>
      <c r="W365">
        <v>0</v>
      </c>
      <c r="X365">
        <v>0</v>
      </c>
      <c r="Y365" t="s">
        <v>75</v>
      </c>
      <c r="AA365">
        <v>9</v>
      </c>
      <c r="AB365" t="s">
        <v>75</v>
      </c>
      <c r="AC365" t="s">
        <v>74</v>
      </c>
      <c r="AD365" t="s">
        <v>75</v>
      </c>
      <c r="AE365">
        <v>0</v>
      </c>
      <c r="AF365" t="s">
        <v>74</v>
      </c>
      <c r="AG365" t="s">
        <v>76</v>
      </c>
      <c r="AH365" s="4">
        <v>44161</v>
      </c>
      <c r="AI365">
        <v>0</v>
      </c>
      <c r="AJ365" s="9" t="s">
        <v>76</v>
      </c>
    </row>
    <row r="366" spans="1:36" x14ac:dyDescent="0.6">
      <c r="A366">
        <v>39654248509</v>
      </c>
      <c r="B366" t="s">
        <v>465</v>
      </c>
      <c r="C366">
        <v>86799718499</v>
      </c>
      <c r="D366" t="s">
        <v>375</v>
      </c>
      <c r="E366" s="3">
        <v>198000</v>
      </c>
      <c r="F366">
        <v>6.65</v>
      </c>
      <c r="G366" s="3">
        <v>190729</v>
      </c>
      <c r="H366" s="3">
        <v>186864.27</v>
      </c>
      <c r="I366" s="15">
        <f t="shared" si="10"/>
        <v>0</v>
      </c>
      <c r="J366" s="15">
        <f t="shared" si="11"/>
        <v>0</v>
      </c>
      <c r="K366">
        <v>0</v>
      </c>
      <c r="L366" s="4">
        <v>44086</v>
      </c>
      <c r="M366">
        <v>18</v>
      </c>
      <c r="N366">
        <v>18</v>
      </c>
      <c r="O366">
        <v>0</v>
      </c>
      <c r="P366">
        <v>0</v>
      </c>
      <c r="Q366">
        <v>0</v>
      </c>
      <c r="R366">
        <v>0</v>
      </c>
      <c r="S366" t="s">
        <v>73</v>
      </c>
      <c r="T366">
        <v>15355</v>
      </c>
      <c r="U366" s="3">
        <v>1494</v>
      </c>
      <c r="V366" t="s">
        <v>74</v>
      </c>
      <c r="W366">
        <v>0</v>
      </c>
      <c r="X366">
        <v>0</v>
      </c>
      <c r="Y366" t="s">
        <v>75</v>
      </c>
      <c r="AA366">
        <v>9</v>
      </c>
      <c r="AB366" t="s">
        <v>75</v>
      </c>
      <c r="AC366" t="s">
        <v>74</v>
      </c>
      <c r="AD366" t="s">
        <v>75</v>
      </c>
      <c r="AE366">
        <v>0</v>
      </c>
      <c r="AF366" t="s">
        <v>74</v>
      </c>
      <c r="AG366" t="s">
        <v>76</v>
      </c>
      <c r="AH366" s="4">
        <v>44270</v>
      </c>
      <c r="AI366">
        <v>999</v>
      </c>
      <c r="AJ366" s="9" t="s">
        <v>76</v>
      </c>
    </row>
    <row r="367" spans="1:36" x14ac:dyDescent="0.6">
      <c r="A367">
        <v>39676637838</v>
      </c>
      <c r="B367" t="s">
        <v>465</v>
      </c>
      <c r="C367">
        <v>85661743963</v>
      </c>
      <c r="D367" t="s">
        <v>345</v>
      </c>
      <c r="E367" s="3">
        <v>58000</v>
      </c>
      <c r="F367">
        <v>6.65</v>
      </c>
      <c r="G367" s="3">
        <v>54607</v>
      </c>
      <c r="H367" s="3">
        <v>53944</v>
      </c>
      <c r="I367" s="15">
        <f t="shared" si="10"/>
        <v>0</v>
      </c>
      <c r="J367" s="15">
        <f t="shared" si="11"/>
        <v>0</v>
      </c>
      <c r="K367">
        <v>0</v>
      </c>
      <c r="L367" s="4">
        <v>44128</v>
      </c>
      <c r="M367">
        <v>17</v>
      </c>
      <c r="N367">
        <v>17</v>
      </c>
      <c r="O367">
        <v>0</v>
      </c>
      <c r="P367">
        <v>0</v>
      </c>
      <c r="Q367">
        <v>0</v>
      </c>
      <c r="R367">
        <v>0</v>
      </c>
      <c r="S367" t="s">
        <v>73</v>
      </c>
      <c r="T367">
        <v>15355</v>
      </c>
      <c r="U367">
        <v>511</v>
      </c>
      <c r="V367" t="s">
        <v>74</v>
      </c>
      <c r="W367">
        <v>0</v>
      </c>
      <c r="X367">
        <v>0</v>
      </c>
      <c r="Y367" t="s">
        <v>75</v>
      </c>
      <c r="AA367">
        <v>9</v>
      </c>
      <c r="AB367" t="s">
        <v>75</v>
      </c>
      <c r="AC367" t="s">
        <v>74</v>
      </c>
      <c r="AD367" t="s">
        <v>75</v>
      </c>
      <c r="AE367">
        <v>0</v>
      </c>
      <c r="AF367" t="s">
        <v>74</v>
      </c>
      <c r="AJ367" s="9" t="s">
        <v>76</v>
      </c>
    </row>
    <row r="368" spans="1:36" x14ac:dyDescent="0.6">
      <c r="A368">
        <v>39678259568</v>
      </c>
      <c r="B368" t="s">
        <v>465</v>
      </c>
      <c r="C368">
        <v>90637984398</v>
      </c>
      <c r="D368" t="s">
        <v>347</v>
      </c>
      <c r="E368" s="3">
        <v>57000</v>
      </c>
      <c r="F368">
        <v>6.65</v>
      </c>
      <c r="G368" s="3">
        <v>54243</v>
      </c>
      <c r="H368" s="3">
        <v>53920</v>
      </c>
      <c r="I368" s="15">
        <f t="shared" si="10"/>
        <v>0</v>
      </c>
      <c r="J368" s="15">
        <f t="shared" si="11"/>
        <v>0</v>
      </c>
      <c r="K368">
        <v>0</v>
      </c>
      <c r="L368" s="4">
        <v>44105</v>
      </c>
      <c r="M368">
        <v>17</v>
      </c>
      <c r="N368">
        <v>17</v>
      </c>
      <c r="O368">
        <v>0</v>
      </c>
      <c r="P368">
        <v>0</v>
      </c>
      <c r="Q368">
        <v>0</v>
      </c>
      <c r="R368">
        <v>0</v>
      </c>
      <c r="S368" t="s">
        <v>73</v>
      </c>
      <c r="T368">
        <v>15355</v>
      </c>
      <c r="U368">
        <v>431</v>
      </c>
      <c r="V368" t="s">
        <v>74</v>
      </c>
      <c r="W368">
        <v>0</v>
      </c>
      <c r="X368">
        <v>0</v>
      </c>
      <c r="Y368" t="s">
        <v>75</v>
      </c>
      <c r="AA368">
        <v>9</v>
      </c>
      <c r="AB368" t="s">
        <v>75</v>
      </c>
      <c r="AC368" t="s">
        <v>74</v>
      </c>
      <c r="AD368" t="s">
        <v>75</v>
      </c>
      <c r="AE368">
        <v>0</v>
      </c>
      <c r="AF368" t="s">
        <v>74</v>
      </c>
      <c r="AJ368" s="9" t="s">
        <v>76</v>
      </c>
    </row>
    <row r="369" spans="1:36" x14ac:dyDescent="0.6">
      <c r="A369">
        <v>39679348083</v>
      </c>
      <c r="B369" t="s">
        <v>465</v>
      </c>
      <c r="C369">
        <v>85039165456</v>
      </c>
      <c r="D369" t="s">
        <v>346</v>
      </c>
      <c r="E369" s="3">
        <v>21000</v>
      </c>
      <c r="F369">
        <v>6.65</v>
      </c>
      <c r="G369" s="3">
        <v>20102</v>
      </c>
      <c r="H369" s="3">
        <v>19446</v>
      </c>
      <c r="I369" s="15">
        <f t="shared" si="10"/>
        <v>0</v>
      </c>
      <c r="J369" s="15">
        <f t="shared" si="11"/>
        <v>0</v>
      </c>
      <c r="K369">
        <v>0</v>
      </c>
      <c r="L369" s="4">
        <v>44097</v>
      </c>
      <c r="M369">
        <v>18</v>
      </c>
      <c r="N369">
        <v>18</v>
      </c>
      <c r="O369">
        <v>0</v>
      </c>
      <c r="P369">
        <v>0</v>
      </c>
      <c r="Q369">
        <v>0</v>
      </c>
      <c r="R369">
        <v>0</v>
      </c>
      <c r="S369" t="s">
        <v>73</v>
      </c>
      <c r="T369">
        <v>15355</v>
      </c>
      <c r="U369">
        <v>159</v>
      </c>
      <c r="V369" t="s">
        <v>74</v>
      </c>
      <c r="W369">
        <v>0</v>
      </c>
      <c r="X369">
        <v>0</v>
      </c>
      <c r="Y369" t="s">
        <v>75</v>
      </c>
      <c r="AA369">
        <v>9</v>
      </c>
      <c r="AB369" t="s">
        <v>75</v>
      </c>
      <c r="AC369" t="s">
        <v>74</v>
      </c>
      <c r="AD369" t="s">
        <v>75</v>
      </c>
      <c r="AE369">
        <v>0</v>
      </c>
      <c r="AF369" t="s">
        <v>74</v>
      </c>
      <c r="AG369" t="s">
        <v>76</v>
      </c>
      <c r="AH369" s="4">
        <v>44161</v>
      </c>
      <c r="AI369">
        <v>0</v>
      </c>
      <c r="AJ369" s="9" t="s">
        <v>76</v>
      </c>
    </row>
    <row r="370" spans="1:36" x14ac:dyDescent="0.6">
      <c r="A370">
        <v>39694034349</v>
      </c>
      <c r="B370" t="s">
        <v>465</v>
      </c>
      <c r="C370">
        <v>88761934032</v>
      </c>
      <c r="D370" t="s">
        <v>348</v>
      </c>
      <c r="E370" s="3">
        <v>43000</v>
      </c>
      <c r="F370">
        <v>6.65</v>
      </c>
      <c r="G370" s="3">
        <v>37620</v>
      </c>
      <c r="H370" s="3">
        <v>36651</v>
      </c>
      <c r="I370" s="15">
        <f t="shared" si="10"/>
        <v>0</v>
      </c>
      <c r="J370" s="15">
        <f t="shared" si="11"/>
        <v>0</v>
      </c>
      <c r="K370">
        <v>0</v>
      </c>
      <c r="L370" s="4">
        <v>44125</v>
      </c>
      <c r="M370">
        <v>17</v>
      </c>
      <c r="N370">
        <v>17</v>
      </c>
      <c r="O370">
        <v>0</v>
      </c>
      <c r="P370">
        <v>0</v>
      </c>
      <c r="Q370">
        <v>0</v>
      </c>
      <c r="R370">
        <v>0</v>
      </c>
      <c r="S370" t="s">
        <v>73</v>
      </c>
      <c r="T370">
        <v>15355</v>
      </c>
      <c r="U370">
        <v>343</v>
      </c>
      <c r="V370" t="s">
        <v>74</v>
      </c>
      <c r="W370">
        <v>0</v>
      </c>
      <c r="X370">
        <v>0</v>
      </c>
      <c r="Y370" t="s">
        <v>75</v>
      </c>
      <c r="AA370">
        <v>9</v>
      </c>
      <c r="AB370" t="s">
        <v>75</v>
      </c>
      <c r="AC370" t="s">
        <v>74</v>
      </c>
      <c r="AD370" t="s">
        <v>75</v>
      </c>
      <c r="AE370">
        <v>0</v>
      </c>
      <c r="AF370" t="s">
        <v>74</v>
      </c>
      <c r="AJ370" s="9" t="s">
        <v>76</v>
      </c>
    </row>
    <row r="371" spans="1:36" x14ac:dyDescent="0.6">
      <c r="A371">
        <v>39833868915</v>
      </c>
      <c r="B371" t="s">
        <v>465</v>
      </c>
      <c r="C371">
        <v>90634458777</v>
      </c>
      <c r="D371" t="s">
        <v>349</v>
      </c>
      <c r="E371" s="3">
        <v>41000</v>
      </c>
      <c r="F371">
        <v>6.65</v>
      </c>
      <c r="G371" s="3">
        <v>40131</v>
      </c>
      <c r="H371" s="3">
        <v>39923</v>
      </c>
      <c r="I371" s="15">
        <f t="shared" si="10"/>
        <v>0</v>
      </c>
      <c r="J371" s="15">
        <f t="shared" si="11"/>
        <v>0</v>
      </c>
      <c r="K371">
        <v>0</v>
      </c>
      <c r="L371" s="4">
        <v>44164</v>
      </c>
      <c r="M371">
        <v>16</v>
      </c>
      <c r="N371">
        <v>16</v>
      </c>
      <c r="O371">
        <v>0</v>
      </c>
      <c r="P371">
        <v>0</v>
      </c>
      <c r="Q371">
        <v>0</v>
      </c>
      <c r="R371">
        <v>0</v>
      </c>
      <c r="S371" t="s">
        <v>73</v>
      </c>
      <c r="T371">
        <v>15355</v>
      </c>
      <c r="U371">
        <v>264</v>
      </c>
      <c r="V371" t="s">
        <v>74</v>
      </c>
      <c r="W371">
        <v>0</v>
      </c>
      <c r="X371">
        <v>0</v>
      </c>
      <c r="Y371" t="s">
        <v>75</v>
      </c>
      <c r="AA371">
        <v>9</v>
      </c>
      <c r="AB371" t="s">
        <v>75</v>
      </c>
      <c r="AC371" t="s">
        <v>74</v>
      </c>
      <c r="AD371" t="s">
        <v>75</v>
      </c>
      <c r="AE371">
        <v>0</v>
      </c>
      <c r="AF371" t="s">
        <v>74</v>
      </c>
      <c r="AG371" t="s">
        <v>76</v>
      </c>
      <c r="AH371" s="4">
        <v>44542</v>
      </c>
      <c r="AI371">
        <v>0</v>
      </c>
      <c r="AJ371" s="9" t="s">
        <v>76</v>
      </c>
    </row>
    <row r="372" spans="1:36" x14ac:dyDescent="0.6">
      <c r="A372">
        <v>39855521636</v>
      </c>
      <c r="B372" t="s">
        <v>465</v>
      </c>
      <c r="C372">
        <v>86475606272</v>
      </c>
      <c r="D372" t="s">
        <v>350</v>
      </c>
      <c r="E372" s="3">
        <v>89000</v>
      </c>
      <c r="F372">
        <v>6.65</v>
      </c>
      <c r="G372" s="3">
        <v>85756</v>
      </c>
      <c r="H372" s="3">
        <v>82336</v>
      </c>
      <c r="I372" s="15">
        <f t="shared" si="10"/>
        <v>0</v>
      </c>
      <c r="J372" s="15">
        <f t="shared" si="11"/>
        <v>0</v>
      </c>
      <c r="K372">
        <v>0</v>
      </c>
      <c r="L372" s="4">
        <v>44173</v>
      </c>
      <c r="M372">
        <v>15</v>
      </c>
      <c r="N372">
        <v>15</v>
      </c>
      <c r="O372">
        <v>0</v>
      </c>
      <c r="P372">
        <v>0</v>
      </c>
      <c r="Q372">
        <v>0</v>
      </c>
      <c r="R372">
        <v>0</v>
      </c>
      <c r="S372" t="s">
        <v>73</v>
      </c>
      <c r="T372">
        <v>15355</v>
      </c>
      <c r="U372">
        <v>672</v>
      </c>
      <c r="V372" t="s">
        <v>74</v>
      </c>
      <c r="W372">
        <v>0</v>
      </c>
      <c r="X372">
        <v>0</v>
      </c>
      <c r="Y372" t="s">
        <v>75</v>
      </c>
      <c r="AA372">
        <v>9</v>
      </c>
      <c r="AB372" t="s">
        <v>75</v>
      </c>
      <c r="AC372" t="s">
        <v>74</v>
      </c>
      <c r="AD372" t="s">
        <v>75</v>
      </c>
      <c r="AE372">
        <v>0</v>
      </c>
      <c r="AF372" t="s">
        <v>74</v>
      </c>
      <c r="AJ372" s="9" t="s">
        <v>76</v>
      </c>
    </row>
    <row r="373" spans="1:36" x14ac:dyDescent="0.6">
      <c r="A373">
        <v>39952144736</v>
      </c>
      <c r="B373" t="s">
        <v>465</v>
      </c>
      <c r="C373">
        <v>80527171074</v>
      </c>
      <c r="D373" t="s">
        <v>351</v>
      </c>
      <c r="E373" s="3">
        <v>215000</v>
      </c>
      <c r="F373">
        <v>6.65</v>
      </c>
      <c r="G373" s="3">
        <v>204704</v>
      </c>
      <c r="H373" s="3">
        <v>201778</v>
      </c>
      <c r="I373" s="15">
        <f t="shared" si="10"/>
        <v>0</v>
      </c>
      <c r="J373" s="15">
        <f t="shared" si="11"/>
        <v>0</v>
      </c>
      <c r="K373">
        <v>0</v>
      </c>
      <c r="L373" s="4">
        <v>44216</v>
      </c>
      <c r="M373">
        <v>14</v>
      </c>
      <c r="N373">
        <v>14</v>
      </c>
      <c r="O373">
        <v>0</v>
      </c>
      <c r="P373">
        <v>0</v>
      </c>
      <c r="Q373">
        <v>0</v>
      </c>
      <c r="R373">
        <v>0</v>
      </c>
      <c r="S373" t="s">
        <v>73</v>
      </c>
      <c r="T373">
        <v>15355</v>
      </c>
      <c r="U373" s="3">
        <v>1891</v>
      </c>
      <c r="V373" t="s">
        <v>74</v>
      </c>
      <c r="W373">
        <v>0</v>
      </c>
      <c r="X373">
        <v>0</v>
      </c>
      <c r="Y373" t="s">
        <v>75</v>
      </c>
      <c r="AA373">
        <v>9</v>
      </c>
      <c r="AB373" t="s">
        <v>75</v>
      </c>
      <c r="AC373" t="s">
        <v>74</v>
      </c>
      <c r="AD373" t="s">
        <v>75</v>
      </c>
      <c r="AE373">
        <v>0</v>
      </c>
      <c r="AF373" t="s">
        <v>74</v>
      </c>
      <c r="AJ373" s="9" t="s">
        <v>76</v>
      </c>
    </row>
    <row r="374" spans="1:36" x14ac:dyDescent="0.6">
      <c r="A374">
        <v>39954894618</v>
      </c>
      <c r="B374" t="s">
        <v>465</v>
      </c>
      <c r="C374">
        <v>90176328521</v>
      </c>
      <c r="D374" t="s">
        <v>352</v>
      </c>
      <c r="E374" s="3">
        <v>138000</v>
      </c>
      <c r="F374">
        <v>6.65</v>
      </c>
      <c r="G374" s="3">
        <v>120185</v>
      </c>
      <c r="H374">
        <v>10</v>
      </c>
      <c r="I374" s="15">
        <f t="shared" si="10"/>
        <v>0</v>
      </c>
      <c r="J374" s="15">
        <f t="shared" si="11"/>
        <v>0</v>
      </c>
      <c r="K374">
        <v>0</v>
      </c>
      <c r="L374" s="4">
        <v>44217</v>
      </c>
      <c r="M374">
        <v>14</v>
      </c>
      <c r="N374">
        <v>14</v>
      </c>
      <c r="O374">
        <v>0</v>
      </c>
      <c r="P374">
        <v>0</v>
      </c>
      <c r="Q374">
        <v>0</v>
      </c>
      <c r="R374">
        <v>0</v>
      </c>
      <c r="S374" t="s">
        <v>73</v>
      </c>
      <c r="T374">
        <v>15355</v>
      </c>
      <c r="U374" s="3">
        <v>1324</v>
      </c>
      <c r="V374" t="s">
        <v>74</v>
      </c>
      <c r="W374">
        <v>0</v>
      </c>
      <c r="X374">
        <v>0</v>
      </c>
      <c r="Y374" t="s">
        <v>75</v>
      </c>
      <c r="AA374">
        <v>9</v>
      </c>
      <c r="AB374" t="s">
        <v>75</v>
      </c>
      <c r="AC374" t="s">
        <v>74</v>
      </c>
      <c r="AD374" t="s">
        <v>75</v>
      </c>
      <c r="AE374">
        <v>0</v>
      </c>
      <c r="AF374" t="s">
        <v>74</v>
      </c>
      <c r="AG374" t="s">
        <v>76</v>
      </c>
      <c r="AH374" s="4">
        <v>44267</v>
      </c>
      <c r="AI374">
        <v>999</v>
      </c>
      <c r="AJ374" s="9" t="s">
        <v>76</v>
      </c>
    </row>
    <row r="375" spans="1:36" x14ac:dyDescent="0.6">
      <c r="A375">
        <v>39961223787</v>
      </c>
      <c r="B375" t="s">
        <v>465</v>
      </c>
      <c r="C375">
        <v>88805157498</v>
      </c>
      <c r="D375" t="s">
        <v>390</v>
      </c>
      <c r="E375" s="3">
        <v>52000</v>
      </c>
      <c r="F375">
        <v>6.65</v>
      </c>
      <c r="G375" s="3">
        <v>50335</v>
      </c>
      <c r="H375" s="3">
        <v>49411</v>
      </c>
      <c r="I375" s="15">
        <f t="shared" si="10"/>
        <v>0</v>
      </c>
      <c r="J375" s="15">
        <f t="shared" si="11"/>
        <v>0</v>
      </c>
      <c r="K375">
        <v>0</v>
      </c>
      <c r="L375" s="4">
        <v>44221</v>
      </c>
      <c r="M375">
        <v>14</v>
      </c>
      <c r="N375">
        <v>14</v>
      </c>
      <c r="O375">
        <v>0</v>
      </c>
      <c r="P375">
        <v>0</v>
      </c>
      <c r="Q375">
        <v>0</v>
      </c>
      <c r="R375">
        <v>0</v>
      </c>
      <c r="S375" t="s">
        <v>73</v>
      </c>
      <c r="T375">
        <v>15355</v>
      </c>
      <c r="U375">
        <v>334</v>
      </c>
      <c r="V375" t="s">
        <v>74</v>
      </c>
      <c r="W375">
        <v>0</v>
      </c>
      <c r="X375">
        <v>0</v>
      </c>
      <c r="AB375" t="s">
        <v>75</v>
      </c>
      <c r="AC375" t="s">
        <v>74</v>
      </c>
      <c r="AD375" t="s">
        <v>75</v>
      </c>
      <c r="AE375">
        <v>0</v>
      </c>
      <c r="AF375" t="s">
        <v>74</v>
      </c>
      <c r="AJ375" s="9" t="s">
        <v>76</v>
      </c>
    </row>
    <row r="376" spans="1:36" x14ac:dyDescent="0.6">
      <c r="A376">
        <v>39963695330</v>
      </c>
      <c r="B376" t="s">
        <v>465</v>
      </c>
      <c r="C376">
        <v>85240059989</v>
      </c>
      <c r="D376" t="s">
        <v>353</v>
      </c>
      <c r="E376" s="3">
        <v>162000</v>
      </c>
      <c r="F376">
        <v>6.65</v>
      </c>
      <c r="G376" s="3">
        <v>156992</v>
      </c>
      <c r="H376" s="3">
        <v>155914</v>
      </c>
      <c r="I376" s="15">
        <f t="shared" si="10"/>
        <v>0</v>
      </c>
      <c r="J376" s="15">
        <f t="shared" si="11"/>
        <v>0</v>
      </c>
      <c r="K376">
        <v>0</v>
      </c>
      <c r="L376" s="4">
        <v>44223</v>
      </c>
      <c r="M376">
        <v>14</v>
      </c>
      <c r="N376">
        <v>14</v>
      </c>
      <c r="O376">
        <v>0</v>
      </c>
      <c r="P376">
        <v>0</v>
      </c>
      <c r="Q376">
        <v>0</v>
      </c>
      <c r="R376">
        <v>0</v>
      </c>
      <c r="S376" t="s">
        <v>73</v>
      </c>
      <c r="T376">
        <v>15355</v>
      </c>
      <c r="U376" s="3">
        <v>1223</v>
      </c>
      <c r="V376" t="s">
        <v>74</v>
      </c>
      <c r="W376">
        <v>0</v>
      </c>
      <c r="X376">
        <v>0</v>
      </c>
      <c r="Y376" t="s">
        <v>75</v>
      </c>
      <c r="AA376">
        <v>9</v>
      </c>
      <c r="AB376" t="s">
        <v>75</v>
      </c>
      <c r="AC376" t="s">
        <v>74</v>
      </c>
      <c r="AD376" t="s">
        <v>75</v>
      </c>
      <c r="AE376">
        <v>0</v>
      </c>
      <c r="AF376" t="s">
        <v>74</v>
      </c>
      <c r="AJ376" s="9" t="s">
        <v>76</v>
      </c>
    </row>
    <row r="377" spans="1:36" x14ac:dyDescent="0.6">
      <c r="A377">
        <v>39964146446</v>
      </c>
      <c r="B377" t="s">
        <v>465</v>
      </c>
      <c r="C377">
        <v>80002846636</v>
      </c>
      <c r="D377" t="s">
        <v>354</v>
      </c>
      <c r="E377" s="3">
        <v>34000</v>
      </c>
      <c r="F377">
        <v>6.65</v>
      </c>
      <c r="G377" s="3">
        <v>27962</v>
      </c>
      <c r="H377" s="3">
        <v>26756</v>
      </c>
      <c r="I377" s="15">
        <f t="shared" si="10"/>
        <v>0</v>
      </c>
      <c r="J377" s="15">
        <f t="shared" si="11"/>
        <v>0</v>
      </c>
      <c r="K377">
        <v>0</v>
      </c>
      <c r="L377" s="4">
        <v>44229</v>
      </c>
      <c r="M377">
        <v>13</v>
      </c>
      <c r="N377">
        <v>13</v>
      </c>
      <c r="O377">
        <v>0</v>
      </c>
      <c r="P377">
        <v>0</v>
      </c>
      <c r="Q377">
        <v>0</v>
      </c>
      <c r="R377">
        <v>0</v>
      </c>
      <c r="S377" t="s">
        <v>73</v>
      </c>
      <c r="T377">
        <v>15355</v>
      </c>
      <c r="U377">
        <v>338</v>
      </c>
      <c r="V377" t="s">
        <v>74</v>
      </c>
      <c r="W377">
        <v>0</v>
      </c>
      <c r="X377">
        <v>0</v>
      </c>
      <c r="Y377" t="s">
        <v>75</v>
      </c>
      <c r="AA377">
        <v>9</v>
      </c>
      <c r="AB377" t="s">
        <v>75</v>
      </c>
      <c r="AC377" t="s">
        <v>74</v>
      </c>
      <c r="AD377" t="s">
        <v>75</v>
      </c>
      <c r="AE377">
        <v>0</v>
      </c>
      <c r="AF377" t="s">
        <v>74</v>
      </c>
      <c r="AJ377" s="9" t="s">
        <v>76</v>
      </c>
    </row>
    <row r="378" spans="1:36" x14ac:dyDescent="0.6">
      <c r="A378">
        <v>40001892478</v>
      </c>
      <c r="B378" t="s">
        <v>465</v>
      </c>
      <c r="C378">
        <v>85089708406</v>
      </c>
      <c r="D378" t="s">
        <v>397</v>
      </c>
      <c r="E378" s="3">
        <v>39000</v>
      </c>
      <c r="F378">
        <v>6.65</v>
      </c>
      <c r="G378" s="3">
        <v>37722</v>
      </c>
      <c r="H378" s="3">
        <v>36658</v>
      </c>
      <c r="I378" s="15">
        <f t="shared" si="10"/>
        <v>0</v>
      </c>
      <c r="J378" s="15">
        <f t="shared" si="11"/>
        <v>0</v>
      </c>
      <c r="K378">
        <v>0</v>
      </c>
      <c r="L378" s="4">
        <v>44238</v>
      </c>
      <c r="M378">
        <v>13</v>
      </c>
      <c r="N378">
        <v>13</v>
      </c>
      <c r="O378">
        <v>0</v>
      </c>
      <c r="P378">
        <v>0</v>
      </c>
      <c r="Q378">
        <v>0</v>
      </c>
      <c r="R378">
        <v>0</v>
      </c>
      <c r="S378" t="s">
        <v>73</v>
      </c>
      <c r="T378">
        <v>15355</v>
      </c>
      <c r="U378">
        <v>267</v>
      </c>
      <c r="V378" t="s">
        <v>74</v>
      </c>
      <c r="W378">
        <v>0</v>
      </c>
      <c r="X378">
        <v>0</v>
      </c>
      <c r="Y378" t="s">
        <v>75</v>
      </c>
      <c r="AA378">
        <v>9</v>
      </c>
      <c r="AB378" t="s">
        <v>75</v>
      </c>
      <c r="AC378" t="s">
        <v>74</v>
      </c>
      <c r="AD378" t="s">
        <v>75</v>
      </c>
      <c r="AE378">
        <v>0</v>
      </c>
      <c r="AF378" t="s">
        <v>74</v>
      </c>
      <c r="AG378" t="s">
        <v>76</v>
      </c>
      <c r="AH378" s="4">
        <v>44362</v>
      </c>
      <c r="AI378">
        <v>999</v>
      </c>
      <c r="AJ378" s="9" t="s">
        <v>76</v>
      </c>
    </row>
    <row r="379" spans="1:36" x14ac:dyDescent="0.6">
      <c r="A379">
        <v>40004937382</v>
      </c>
      <c r="B379" t="s">
        <v>465</v>
      </c>
      <c r="C379">
        <v>85685771798</v>
      </c>
      <c r="D379" t="s">
        <v>398</v>
      </c>
      <c r="E379" s="3">
        <v>132000</v>
      </c>
      <c r="F379">
        <v>6.65</v>
      </c>
      <c r="G379" s="3">
        <v>120395</v>
      </c>
      <c r="H379">
        <v>942</v>
      </c>
      <c r="I379" s="15">
        <f t="shared" si="10"/>
        <v>0</v>
      </c>
      <c r="J379" s="15">
        <f t="shared" si="11"/>
        <v>0</v>
      </c>
      <c r="K379">
        <v>0</v>
      </c>
      <c r="L379" s="4">
        <v>44238</v>
      </c>
      <c r="M379">
        <v>13</v>
      </c>
      <c r="N379">
        <v>13</v>
      </c>
      <c r="O379">
        <v>0</v>
      </c>
      <c r="P379">
        <v>0</v>
      </c>
      <c r="Q379">
        <v>0</v>
      </c>
      <c r="R379">
        <v>0</v>
      </c>
      <c r="S379" t="s">
        <v>73</v>
      </c>
      <c r="T379">
        <v>15355</v>
      </c>
      <c r="U379" s="3">
        <v>1082</v>
      </c>
      <c r="V379" t="s">
        <v>74</v>
      </c>
      <c r="W379">
        <v>0</v>
      </c>
      <c r="X379">
        <v>0</v>
      </c>
      <c r="Y379" t="s">
        <v>75</v>
      </c>
      <c r="AA379">
        <v>9</v>
      </c>
      <c r="AB379" t="s">
        <v>75</v>
      </c>
      <c r="AC379" t="s">
        <v>74</v>
      </c>
      <c r="AD379" t="s">
        <v>75</v>
      </c>
      <c r="AE379">
        <v>0</v>
      </c>
      <c r="AF379" t="s">
        <v>74</v>
      </c>
      <c r="AG379" t="s">
        <v>76</v>
      </c>
      <c r="AH379" s="4">
        <v>44336</v>
      </c>
      <c r="AI379">
        <v>999</v>
      </c>
      <c r="AJ379" s="9" t="s">
        <v>76</v>
      </c>
    </row>
    <row r="380" spans="1:36" x14ac:dyDescent="0.6">
      <c r="A380">
        <v>40011135824</v>
      </c>
      <c r="B380" t="s">
        <v>465</v>
      </c>
      <c r="C380">
        <v>85526079540</v>
      </c>
      <c r="D380" t="s">
        <v>378</v>
      </c>
      <c r="E380" s="3">
        <v>113000</v>
      </c>
      <c r="F380">
        <v>6.65</v>
      </c>
      <c r="G380" s="3">
        <v>16430</v>
      </c>
      <c r="H380" s="3">
        <v>14596</v>
      </c>
      <c r="I380" s="15">
        <f t="shared" si="10"/>
        <v>0</v>
      </c>
      <c r="J380" s="15">
        <f t="shared" si="11"/>
        <v>0</v>
      </c>
      <c r="K380">
        <v>0</v>
      </c>
      <c r="L380" s="4">
        <v>44272</v>
      </c>
      <c r="M380">
        <v>12</v>
      </c>
      <c r="N380">
        <v>12</v>
      </c>
      <c r="O380">
        <v>0</v>
      </c>
      <c r="P380">
        <v>0</v>
      </c>
      <c r="Q380">
        <v>0</v>
      </c>
      <c r="R380">
        <v>0</v>
      </c>
      <c r="S380" t="s">
        <v>73</v>
      </c>
      <c r="T380">
        <v>15355</v>
      </c>
      <c r="U380">
        <v>774</v>
      </c>
      <c r="V380" t="s">
        <v>74</v>
      </c>
      <c r="W380">
        <v>0</v>
      </c>
      <c r="X380">
        <v>0</v>
      </c>
      <c r="Y380" t="s">
        <v>75</v>
      </c>
      <c r="AA380">
        <v>9</v>
      </c>
      <c r="AB380" t="s">
        <v>75</v>
      </c>
      <c r="AC380" t="s">
        <v>74</v>
      </c>
      <c r="AD380" t="s">
        <v>75</v>
      </c>
      <c r="AE380">
        <v>0</v>
      </c>
      <c r="AF380" t="s">
        <v>74</v>
      </c>
      <c r="AG380" t="s">
        <v>76</v>
      </c>
      <c r="AH380" s="4">
        <v>44610</v>
      </c>
      <c r="AI380">
        <v>0</v>
      </c>
      <c r="AJ380" s="9" t="s">
        <v>76</v>
      </c>
    </row>
    <row r="381" spans="1:36" x14ac:dyDescent="0.6">
      <c r="A381">
        <v>40035489923</v>
      </c>
      <c r="B381" t="s">
        <v>465</v>
      </c>
      <c r="C381">
        <v>86502924570</v>
      </c>
      <c r="D381" t="s">
        <v>358</v>
      </c>
      <c r="E381" s="3">
        <v>44000</v>
      </c>
      <c r="F381">
        <v>6.65</v>
      </c>
      <c r="G381" s="3">
        <v>43029</v>
      </c>
      <c r="H381" s="3">
        <v>41940</v>
      </c>
      <c r="I381" s="15">
        <f t="shared" si="10"/>
        <v>0</v>
      </c>
      <c r="J381" s="15">
        <f t="shared" si="11"/>
        <v>0</v>
      </c>
      <c r="K381">
        <v>0</v>
      </c>
      <c r="L381" s="4">
        <v>44255</v>
      </c>
      <c r="M381">
        <v>11</v>
      </c>
      <c r="N381">
        <v>11</v>
      </c>
      <c r="O381">
        <v>0</v>
      </c>
      <c r="P381">
        <v>0</v>
      </c>
      <c r="Q381">
        <v>0</v>
      </c>
      <c r="R381">
        <v>0</v>
      </c>
      <c r="S381" t="s">
        <v>73</v>
      </c>
      <c r="T381">
        <v>15355</v>
      </c>
      <c r="U381">
        <v>301</v>
      </c>
      <c r="V381" t="s">
        <v>74</v>
      </c>
      <c r="W381">
        <v>0</v>
      </c>
      <c r="X381">
        <v>0</v>
      </c>
      <c r="Y381" t="s">
        <v>75</v>
      </c>
      <c r="AA381">
        <v>9</v>
      </c>
      <c r="AB381" t="s">
        <v>75</v>
      </c>
      <c r="AC381" t="s">
        <v>74</v>
      </c>
      <c r="AD381" t="s">
        <v>75</v>
      </c>
      <c r="AE381">
        <v>0</v>
      </c>
      <c r="AF381" t="s">
        <v>74</v>
      </c>
      <c r="AG381" t="s">
        <v>76</v>
      </c>
      <c r="AH381" s="4">
        <v>44437</v>
      </c>
      <c r="AI381">
        <v>0</v>
      </c>
      <c r="AJ381" s="9" t="s">
        <v>76</v>
      </c>
    </row>
    <row r="382" spans="1:36" x14ac:dyDescent="0.6">
      <c r="A382">
        <v>40035680431</v>
      </c>
      <c r="B382" t="s">
        <v>465</v>
      </c>
      <c r="C382">
        <v>85267738101</v>
      </c>
      <c r="D382" t="s">
        <v>381</v>
      </c>
      <c r="E382" s="3">
        <v>56000</v>
      </c>
      <c r="F382">
        <v>6.65</v>
      </c>
      <c r="G382" s="3">
        <v>53953</v>
      </c>
      <c r="H382" s="3">
        <v>53541</v>
      </c>
      <c r="I382" s="15">
        <f t="shared" si="10"/>
        <v>0</v>
      </c>
      <c r="J382" s="15">
        <f t="shared" si="11"/>
        <v>0</v>
      </c>
      <c r="K382">
        <v>0</v>
      </c>
      <c r="L382" s="4">
        <v>44269</v>
      </c>
      <c r="M382">
        <v>12</v>
      </c>
      <c r="N382">
        <v>12</v>
      </c>
      <c r="O382">
        <v>0</v>
      </c>
      <c r="P382">
        <v>0</v>
      </c>
      <c r="Q382">
        <v>0</v>
      </c>
      <c r="R382">
        <v>0</v>
      </c>
      <c r="S382" t="s">
        <v>73</v>
      </c>
      <c r="T382">
        <v>15355</v>
      </c>
      <c r="U382">
        <v>424</v>
      </c>
      <c r="V382" t="s">
        <v>74</v>
      </c>
      <c r="W382">
        <v>0</v>
      </c>
      <c r="X382">
        <v>0</v>
      </c>
      <c r="Y382" t="s">
        <v>75</v>
      </c>
      <c r="AA382">
        <v>9</v>
      </c>
      <c r="AB382" t="s">
        <v>75</v>
      </c>
      <c r="AC382" t="s">
        <v>74</v>
      </c>
      <c r="AD382" t="s">
        <v>75</v>
      </c>
      <c r="AE382">
        <v>0</v>
      </c>
      <c r="AF382" t="s">
        <v>74</v>
      </c>
      <c r="AG382" t="s">
        <v>76</v>
      </c>
      <c r="AH382" s="4">
        <v>44484</v>
      </c>
      <c r="AI382">
        <v>0</v>
      </c>
      <c r="AJ382" s="9" t="s">
        <v>76</v>
      </c>
    </row>
    <row r="383" spans="1:36" x14ac:dyDescent="0.6">
      <c r="A383">
        <v>40035986287</v>
      </c>
      <c r="B383" t="s">
        <v>465</v>
      </c>
      <c r="C383">
        <v>90706237097</v>
      </c>
      <c r="D383" t="s">
        <v>380</v>
      </c>
      <c r="E383" s="3">
        <v>30000</v>
      </c>
      <c r="F383">
        <v>6.65</v>
      </c>
      <c r="G383" s="3">
        <v>28712</v>
      </c>
      <c r="H383" s="3">
        <v>27884</v>
      </c>
      <c r="I383" s="15">
        <f t="shared" si="10"/>
        <v>0</v>
      </c>
      <c r="J383" s="15">
        <f t="shared" si="11"/>
        <v>0</v>
      </c>
      <c r="K383">
        <v>0</v>
      </c>
      <c r="L383" s="4">
        <v>44269</v>
      </c>
      <c r="M383">
        <v>12</v>
      </c>
      <c r="N383">
        <v>12</v>
      </c>
      <c r="O383">
        <v>0</v>
      </c>
      <c r="P383">
        <v>0</v>
      </c>
      <c r="Q383">
        <v>0</v>
      </c>
      <c r="R383">
        <v>0</v>
      </c>
      <c r="S383" t="s">
        <v>73</v>
      </c>
      <c r="T383">
        <v>15355</v>
      </c>
      <c r="U383">
        <v>206</v>
      </c>
      <c r="V383" t="s">
        <v>74</v>
      </c>
      <c r="W383">
        <v>0</v>
      </c>
      <c r="X383">
        <v>0</v>
      </c>
      <c r="Y383" t="s">
        <v>75</v>
      </c>
      <c r="AA383">
        <v>9</v>
      </c>
      <c r="AB383" t="s">
        <v>75</v>
      </c>
      <c r="AC383" t="s">
        <v>74</v>
      </c>
      <c r="AD383" t="s">
        <v>75</v>
      </c>
      <c r="AE383">
        <v>0</v>
      </c>
      <c r="AF383" t="s">
        <v>74</v>
      </c>
      <c r="AG383" t="s">
        <v>76</v>
      </c>
      <c r="AH383" s="4">
        <v>44392</v>
      </c>
      <c r="AI383">
        <v>0</v>
      </c>
      <c r="AJ383" s="9" t="s">
        <v>76</v>
      </c>
    </row>
    <row r="384" spans="1:36" x14ac:dyDescent="0.6">
      <c r="A384">
        <v>40036552408</v>
      </c>
      <c r="B384" t="s">
        <v>465</v>
      </c>
      <c r="C384">
        <v>86291092499</v>
      </c>
      <c r="D384" t="s">
        <v>359</v>
      </c>
      <c r="E384" s="3">
        <v>173000</v>
      </c>
      <c r="F384">
        <v>6.65</v>
      </c>
      <c r="G384" s="3">
        <v>168292</v>
      </c>
      <c r="H384" s="3">
        <v>167720</v>
      </c>
      <c r="I384" s="15">
        <f t="shared" si="10"/>
        <v>0</v>
      </c>
      <c r="J384" s="15">
        <f t="shared" si="11"/>
        <v>0</v>
      </c>
      <c r="K384">
        <v>0</v>
      </c>
      <c r="L384" s="4">
        <v>44254</v>
      </c>
      <c r="M384">
        <v>13</v>
      </c>
      <c r="N384">
        <v>13</v>
      </c>
      <c r="O384">
        <v>0</v>
      </c>
      <c r="P384">
        <v>0</v>
      </c>
      <c r="Q384">
        <v>0</v>
      </c>
      <c r="R384">
        <v>0</v>
      </c>
      <c r="S384" t="s">
        <v>73</v>
      </c>
      <c r="T384">
        <v>15355</v>
      </c>
      <c r="U384" s="3">
        <v>1306</v>
      </c>
      <c r="V384" t="s">
        <v>74</v>
      </c>
      <c r="W384">
        <v>0</v>
      </c>
      <c r="X384">
        <v>0</v>
      </c>
      <c r="Y384" t="s">
        <v>75</v>
      </c>
      <c r="AA384">
        <v>9</v>
      </c>
      <c r="AB384" t="s">
        <v>75</v>
      </c>
      <c r="AC384" t="s">
        <v>74</v>
      </c>
      <c r="AD384" t="s">
        <v>75</v>
      </c>
      <c r="AE384">
        <v>0</v>
      </c>
      <c r="AF384" t="s">
        <v>74</v>
      </c>
      <c r="AJ384" s="9" t="s">
        <v>76</v>
      </c>
    </row>
    <row r="385" spans="1:36" x14ac:dyDescent="0.6">
      <c r="A385">
        <v>40039749989</v>
      </c>
      <c r="B385" t="s">
        <v>465</v>
      </c>
      <c r="C385">
        <v>90728623407</v>
      </c>
      <c r="D385" t="s">
        <v>383</v>
      </c>
      <c r="E385" s="3">
        <v>39000</v>
      </c>
      <c r="F385">
        <v>6.65</v>
      </c>
      <c r="G385" s="3">
        <v>36701</v>
      </c>
      <c r="H385" s="3">
        <v>32736</v>
      </c>
      <c r="I385" s="15">
        <f t="shared" si="10"/>
        <v>0</v>
      </c>
      <c r="J385" s="15">
        <f t="shared" si="11"/>
        <v>0</v>
      </c>
      <c r="K385">
        <v>0</v>
      </c>
      <c r="L385" s="4">
        <v>44255</v>
      </c>
      <c r="M385">
        <v>13</v>
      </c>
      <c r="N385">
        <v>13</v>
      </c>
      <c r="O385">
        <v>0</v>
      </c>
      <c r="P385">
        <v>0</v>
      </c>
      <c r="Q385">
        <v>0</v>
      </c>
      <c r="R385">
        <v>0</v>
      </c>
      <c r="S385" t="s">
        <v>73</v>
      </c>
      <c r="T385">
        <v>15355</v>
      </c>
      <c r="U385">
        <v>295</v>
      </c>
      <c r="V385" t="s">
        <v>74</v>
      </c>
      <c r="W385">
        <v>0</v>
      </c>
      <c r="X385">
        <v>0</v>
      </c>
      <c r="Y385" t="s">
        <v>75</v>
      </c>
      <c r="AA385">
        <v>9</v>
      </c>
      <c r="AB385" t="s">
        <v>75</v>
      </c>
      <c r="AC385" t="s">
        <v>74</v>
      </c>
      <c r="AD385" t="s">
        <v>75</v>
      </c>
      <c r="AE385">
        <v>0</v>
      </c>
      <c r="AF385" t="s">
        <v>74</v>
      </c>
      <c r="AJ385" s="9" t="s">
        <v>76</v>
      </c>
    </row>
    <row r="386" spans="1:36" x14ac:dyDescent="0.6">
      <c r="A386">
        <v>40039881361</v>
      </c>
      <c r="B386" t="s">
        <v>465</v>
      </c>
      <c r="C386">
        <v>80631407241</v>
      </c>
      <c r="D386" t="s">
        <v>363</v>
      </c>
      <c r="E386" s="3">
        <v>27000</v>
      </c>
      <c r="F386">
        <v>6.65</v>
      </c>
      <c r="G386" s="3">
        <v>25222</v>
      </c>
      <c r="H386" s="3">
        <v>24871</v>
      </c>
      <c r="I386" s="15">
        <f t="shared" si="10"/>
        <v>0</v>
      </c>
      <c r="J386" s="15">
        <f t="shared" si="11"/>
        <v>0</v>
      </c>
      <c r="K386">
        <v>0</v>
      </c>
      <c r="L386" s="4">
        <v>44255</v>
      </c>
      <c r="M386">
        <v>13</v>
      </c>
      <c r="N386">
        <v>13</v>
      </c>
      <c r="O386">
        <v>0</v>
      </c>
      <c r="P386">
        <v>0</v>
      </c>
      <c r="Q386">
        <v>0</v>
      </c>
      <c r="R386">
        <v>0</v>
      </c>
      <c r="S386" t="s">
        <v>73</v>
      </c>
      <c r="T386">
        <v>15355</v>
      </c>
      <c r="U386">
        <v>273</v>
      </c>
      <c r="V386" t="s">
        <v>74</v>
      </c>
      <c r="W386">
        <v>0</v>
      </c>
      <c r="X386">
        <v>0</v>
      </c>
      <c r="Y386" t="s">
        <v>75</v>
      </c>
      <c r="AA386">
        <v>9</v>
      </c>
      <c r="AB386" t="s">
        <v>75</v>
      </c>
      <c r="AC386" t="s">
        <v>74</v>
      </c>
      <c r="AD386" t="s">
        <v>75</v>
      </c>
      <c r="AE386">
        <v>0</v>
      </c>
      <c r="AF386" t="s">
        <v>74</v>
      </c>
      <c r="AJ386" s="9" t="s">
        <v>76</v>
      </c>
    </row>
    <row r="387" spans="1:36" x14ac:dyDescent="0.6">
      <c r="A387">
        <v>40093478887</v>
      </c>
      <c r="B387" t="s">
        <v>465</v>
      </c>
      <c r="C387">
        <v>80252321963</v>
      </c>
      <c r="D387" t="s">
        <v>399</v>
      </c>
      <c r="E387" s="3">
        <v>96000</v>
      </c>
      <c r="F387">
        <v>6.65</v>
      </c>
      <c r="G387" s="3">
        <v>70514</v>
      </c>
      <c r="H387" s="3">
        <v>2817</v>
      </c>
      <c r="I387" s="15">
        <f t="shared" ref="I387:I450" si="12">IF((G387-H387)&gt;0,0,H387-G387)</f>
        <v>0</v>
      </c>
      <c r="J387" s="15">
        <f t="shared" ref="J387:J450" si="13">I387/U387</f>
        <v>0</v>
      </c>
      <c r="K387">
        <v>0</v>
      </c>
      <c r="L387" s="4">
        <v>44279</v>
      </c>
      <c r="M387">
        <v>12</v>
      </c>
      <c r="N387">
        <v>12</v>
      </c>
      <c r="O387">
        <v>0</v>
      </c>
      <c r="P387">
        <v>0</v>
      </c>
      <c r="Q387">
        <v>0</v>
      </c>
      <c r="R387">
        <v>0</v>
      </c>
      <c r="S387" t="s">
        <v>73</v>
      </c>
      <c r="T387">
        <v>15355</v>
      </c>
      <c r="U387">
        <v>814</v>
      </c>
      <c r="V387" t="s">
        <v>74</v>
      </c>
      <c r="W387">
        <v>0</v>
      </c>
      <c r="X387">
        <v>0</v>
      </c>
      <c r="Y387" t="s">
        <v>75</v>
      </c>
      <c r="AA387">
        <v>9</v>
      </c>
      <c r="AB387" t="s">
        <v>75</v>
      </c>
      <c r="AC387" t="s">
        <v>74</v>
      </c>
      <c r="AD387" t="s">
        <v>75</v>
      </c>
      <c r="AE387">
        <v>0</v>
      </c>
      <c r="AF387" t="s">
        <v>74</v>
      </c>
      <c r="AG387" t="s">
        <v>76</v>
      </c>
      <c r="AH387" s="4">
        <v>44336</v>
      </c>
      <c r="AI387">
        <v>999</v>
      </c>
      <c r="AJ387" s="9" t="s">
        <v>76</v>
      </c>
    </row>
    <row r="388" spans="1:36" x14ac:dyDescent="0.6">
      <c r="A388">
        <v>40098800266</v>
      </c>
      <c r="B388" t="s">
        <v>465</v>
      </c>
      <c r="C388">
        <v>89423718770</v>
      </c>
      <c r="D388" t="s">
        <v>368</v>
      </c>
      <c r="E388" s="3">
        <v>76000</v>
      </c>
      <c r="F388">
        <v>6.65</v>
      </c>
      <c r="G388" s="3">
        <v>74055</v>
      </c>
      <c r="H388" s="3">
        <v>70380</v>
      </c>
      <c r="I388" s="15">
        <f t="shared" si="12"/>
        <v>0</v>
      </c>
      <c r="J388" s="15">
        <f t="shared" si="13"/>
        <v>0</v>
      </c>
      <c r="K388">
        <v>0</v>
      </c>
      <c r="L388" s="4">
        <v>44302</v>
      </c>
      <c r="M388">
        <v>11</v>
      </c>
      <c r="N388">
        <v>11</v>
      </c>
      <c r="O388">
        <v>0</v>
      </c>
      <c r="P388">
        <v>0</v>
      </c>
      <c r="Q388">
        <v>0</v>
      </c>
      <c r="R388">
        <v>0</v>
      </c>
      <c r="S388" t="s">
        <v>73</v>
      </c>
      <c r="T388">
        <v>15355</v>
      </c>
      <c r="U388">
        <v>575</v>
      </c>
      <c r="V388" t="s">
        <v>74</v>
      </c>
      <c r="W388">
        <v>0</v>
      </c>
      <c r="X388">
        <v>0</v>
      </c>
      <c r="Y388" t="s">
        <v>75</v>
      </c>
      <c r="AA388">
        <v>9</v>
      </c>
      <c r="AB388" t="s">
        <v>75</v>
      </c>
      <c r="AC388" t="s">
        <v>74</v>
      </c>
      <c r="AD388" t="s">
        <v>75</v>
      </c>
      <c r="AE388">
        <v>0</v>
      </c>
      <c r="AF388" t="s">
        <v>74</v>
      </c>
      <c r="AG388" t="s">
        <v>76</v>
      </c>
      <c r="AH388" s="4">
        <v>44399</v>
      </c>
      <c r="AI388">
        <v>0</v>
      </c>
      <c r="AJ388" s="9" t="s">
        <v>76</v>
      </c>
    </row>
    <row r="389" spans="1:36" x14ac:dyDescent="0.6">
      <c r="A389">
        <v>40106519803</v>
      </c>
      <c r="B389" t="s">
        <v>465</v>
      </c>
      <c r="C389">
        <v>86755823506</v>
      </c>
      <c r="D389" t="s">
        <v>385</v>
      </c>
      <c r="E389" s="3">
        <v>31000</v>
      </c>
      <c r="F389">
        <v>6.65</v>
      </c>
      <c r="G389" s="3">
        <v>30348</v>
      </c>
      <c r="H389" s="3">
        <v>29933</v>
      </c>
      <c r="I389" s="15">
        <f t="shared" si="12"/>
        <v>0</v>
      </c>
      <c r="J389" s="15">
        <f t="shared" si="13"/>
        <v>0</v>
      </c>
      <c r="K389">
        <v>0</v>
      </c>
      <c r="L389" s="4">
        <v>44302</v>
      </c>
      <c r="M389">
        <v>11</v>
      </c>
      <c r="N389">
        <v>11</v>
      </c>
      <c r="O389">
        <v>0</v>
      </c>
      <c r="P389">
        <v>0</v>
      </c>
      <c r="Q389">
        <v>0</v>
      </c>
      <c r="R389">
        <v>0</v>
      </c>
      <c r="S389" t="s">
        <v>73</v>
      </c>
      <c r="T389">
        <v>15355</v>
      </c>
      <c r="U389">
        <v>235</v>
      </c>
      <c r="V389" t="s">
        <v>74</v>
      </c>
      <c r="W389">
        <v>0</v>
      </c>
      <c r="X389">
        <v>0</v>
      </c>
      <c r="AB389" t="s">
        <v>75</v>
      </c>
      <c r="AC389" t="s">
        <v>74</v>
      </c>
      <c r="AD389" t="s">
        <v>75</v>
      </c>
      <c r="AE389">
        <v>0</v>
      </c>
      <c r="AF389" t="s">
        <v>74</v>
      </c>
      <c r="AG389" t="s">
        <v>76</v>
      </c>
      <c r="AH389" s="4">
        <v>44459</v>
      </c>
      <c r="AI389">
        <v>0</v>
      </c>
      <c r="AJ389" s="9" t="s">
        <v>76</v>
      </c>
    </row>
    <row r="390" spans="1:36" x14ac:dyDescent="0.6">
      <c r="A390">
        <v>40108704281</v>
      </c>
      <c r="B390" t="s">
        <v>465</v>
      </c>
      <c r="C390">
        <v>85953287157</v>
      </c>
      <c r="D390" t="s">
        <v>387</v>
      </c>
      <c r="E390" s="3">
        <v>29000</v>
      </c>
      <c r="F390">
        <v>6.65</v>
      </c>
      <c r="G390" s="3">
        <v>28250</v>
      </c>
      <c r="H390" s="3">
        <v>27251</v>
      </c>
      <c r="I390" s="15">
        <f t="shared" si="12"/>
        <v>0</v>
      </c>
      <c r="J390" s="15">
        <f t="shared" si="13"/>
        <v>0</v>
      </c>
      <c r="K390">
        <v>0</v>
      </c>
      <c r="L390" s="4">
        <v>44293</v>
      </c>
      <c r="M390">
        <v>11</v>
      </c>
      <c r="N390">
        <v>11</v>
      </c>
      <c r="O390">
        <v>0</v>
      </c>
      <c r="P390">
        <v>0</v>
      </c>
      <c r="Q390">
        <v>0</v>
      </c>
      <c r="R390">
        <v>0</v>
      </c>
      <c r="S390" t="s">
        <v>73</v>
      </c>
      <c r="T390">
        <v>15355</v>
      </c>
      <c r="U390">
        <v>220</v>
      </c>
      <c r="V390" t="s">
        <v>74</v>
      </c>
      <c r="W390">
        <v>0</v>
      </c>
      <c r="X390">
        <v>0</v>
      </c>
      <c r="Y390" t="s">
        <v>75</v>
      </c>
      <c r="AA390">
        <v>9</v>
      </c>
      <c r="AB390" t="s">
        <v>75</v>
      </c>
      <c r="AC390" t="s">
        <v>74</v>
      </c>
      <c r="AD390" t="s">
        <v>75</v>
      </c>
      <c r="AE390">
        <v>0</v>
      </c>
      <c r="AF390" t="s">
        <v>74</v>
      </c>
      <c r="AG390" t="s">
        <v>76</v>
      </c>
      <c r="AH390" s="4">
        <v>44425</v>
      </c>
      <c r="AI390">
        <v>0</v>
      </c>
      <c r="AJ390" s="9" t="s">
        <v>76</v>
      </c>
    </row>
    <row r="391" spans="1:36" x14ac:dyDescent="0.6">
      <c r="A391">
        <v>40117336431</v>
      </c>
      <c r="B391" t="s">
        <v>465</v>
      </c>
      <c r="C391">
        <v>80731969579</v>
      </c>
      <c r="D391" t="s">
        <v>386</v>
      </c>
      <c r="E391" s="3">
        <v>56700</v>
      </c>
      <c r="F391">
        <v>6.65</v>
      </c>
      <c r="G391" s="3">
        <v>53928</v>
      </c>
      <c r="H391" s="3">
        <v>53881</v>
      </c>
      <c r="I391" s="15">
        <f t="shared" si="12"/>
        <v>0</v>
      </c>
      <c r="J391" s="15">
        <f t="shared" si="13"/>
        <v>0</v>
      </c>
      <c r="K391">
        <v>0</v>
      </c>
      <c r="L391" s="4">
        <v>44294</v>
      </c>
      <c r="M391">
        <v>11</v>
      </c>
      <c r="N391">
        <v>11</v>
      </c>
      <c r="O391">
        <v>0</v>
      </c>
      <c r="P391">
        <v>0</v>
      </c>
      <c r="Q391">
        <v>0</v>
      </c>
      <c r="R391">
        <v>0</v>
      </c>
      <c r="S391" t="s">
        <v>73</v>
      </c>
      <c r="T391">
        <v>15355</v>
      </c>
      <c r="U391">
        <v>573</v>
      </c>
      <c r="V391" t="s">
        <v>74</v>
      </c>
      <c r="W391">
        <v>0</v>
      </c>
      <c r="X391">
        <v>0</v>
      </c>
      <c r="Y391" t="s">
        <v>75</v>
      </c>
      <c r="AA391">
        <v>9</v>
      </c>
      <c r="AB391" t="s">
        <v>75</v>
      </c>
      <c r="AC391" t="s">
        <v>74</v>
      </c>
      <c r="AD391" t="s">
        <v>75</v>
      </c>
      <c r="AE391">
        <v>0</v>
      </c>
      <c r="AF391" t="s">
        <v>74</v>
      </c>
      <c r="AG391" t="s">
        <v>76</v>
      </c>
      <c r="AH391" s="4">
        <v>44599</v>
      </c>
      <c r="AI391">
        <v>0</v>
      </c>
      <c r="AJ391" s="9" t="s">
        <v>76</v>
      </c>
    </row>
    <row r="392" spans="1:36" x14ac:dyDescent="0.6">
      <c r="A392">
        <v>40139420849</v>
      </c>
      <c r="B392" t="s">
        <v>465</v>
      </c>
      <c r="C392">
        <v>85279517428</v>
      </c>
      <c r="D392" t="s">
        <v>470</v>
      </c>
      <c r="E392" s="3">
        <v>28900</v>
      </c>
      <c r="F392">
        <v>6.65</v>
      </c>
      <c r="G392" s="3">
        <v>26376</v>
      </c>
      <c r="H392">
        <v>296</v>
      </c>
      <c r="I392" s="15">
        <f t="shared" si="12"/>
        <v>0</v>
      </c>
      <c r="J392" s="15">
        <f t="shared" si="13"/>
        <v>0</v>
      </c>
      <c r="K392">
        <v>0</v>
      </c>
      <c r="L392" s="4">
        <v>44302</v>
      </c>
      <c r="M392">
        <v>11</v>
      </c>
      <c r="N392">
        <v>11</v>
      </c>
      <c r="O392">
        <v>0</v>
      </c>
      <c r="P392">
        <v>0</v>
      </c>
      <c r="Q392">
        <v>0</v>
      </c>
      <c r="R392">
        <v>0</v>
      </c>
      <c r="S392" t="s">
        <v>73</v>
      </c>
      <c r="T392">
        <v>15355</v>
      </c>
      <c r="U392">
        <v>255</v>
      </c>
      <c r="V392" t="s">
        <v>74</v>
      </c>
      <c r="W392">
        <v>0</v>
      </c>
      <c r="X392">
        <v>0</v>
      </c>
      <c r="Y392" t="s">
        <v>75</v>
      </c>
      <c r="AA392">
        <v>9</v>
      </c>
      <c r="AB392" t="s">
        <v>75</v>
      </c>
      <c r="AC392" t="s">
        <v>74</v>
      </c>
      <c r="AD392" t="s">
        <v>75</v>
      </c>
      <c r="AE392">
        <v>0</v>
      </c>
      <c r="AF392" t="s">
        <v>74</v>
      </c>
      <c r="AJ392" s="9" t="s">
        <v>76</v>
      </c>
    </row>
    <row r="393" spans="1:36" x14ac:dyDescent="0.6">
      <c r="A393">
        <v>40145862143</v>
      </c>
      <c r="B393" t="s">
        <v>465</v>
      </c>
      <c r="C393">
        <v>86930472794</v>
      </c>
      <c r="D393" t="s">
        <v>379</v>
      </c>
      <c r="E393" s="3">
        <v>34000</v>
      </c>
      <c r="F393">
        <v>6.65</v>
      </c>
      <c r="G393" s="3">
        <v>33345</v>
      </c>
      <c r="H393" s="3">
        <v>32675</v>
      </c>
      <c r="I393" s="15">
        <f t="shared" si="12"/>
        <v>0</v>
      </c>
      <c r="J393" s="15">
        <f t="shared" si="13"/>
        <v>0</v>
      </c>
      <c r="K393">
        <v>0</v>
      </c>
      <c r="L393" s="4">
        <v>44306</v>
      </c>
      <c r="M393">
        <v>11</v>
      </c>
      <c r="N393">
        <v>11</v>
      </c>
      <c r="O393">
        <v>0</v>
      </c>
      <c r="P393">
        <v>0</v>
      </c>
      <c r="Q393">
        <v>0</v>
      </c>
      <c r="R393">
        <v>0</v>
      </c>
      <c r="S393" t="s">
        <v>73</v>
      </c>
      <c r="T393">
        <v>15355</v>
      </c>
      <c r="U393">
        <v>233</v>
      </c>
      <c r="V393" t="s">
        <v>74</v>
      </c>
      <c r="W393">
        <v>0</v>
      </c>
      <c r="X393">
        <v>0</v>
      </c>
      <c r="Y393" t="s">
        <v>75</v>
      </c>
      <c r="AA393">
        <v>9</v>
      </c>
      <c r="AB393" t="s">
        <v>75</v>
      </c>
      <c r="AC393" t="s">
        <v>74</v>
      </c>
      <c r="AD393" t="s">
        <v>75</v>
      </c>
      <c r="AE393">
        <v>0</v>
      </c>
      <c r="AF393" t="s">
        <v>74</v>
      </c>
      <c r="AJ393" s="9" t="s">
        <v>76</v>
      </c>
    </row>
    <row r="394" spans="1:36" x14ac:dyDescent="0.6">
      <c r="A394">
        <v>40149222744</v>
      </c>
      <c r="B394" t="s">
        <v>465</v>
      </c>
      <c r="C394">
        <v>80075299653</v>
      </c>
      <c r="D394" t="s">
        <v>369</v>
      </c>
      <c r="E394" s="3">
        <v>80700</v>
      </c>
      <c r="F394">
        <v>6.65</v>
      </c>
      <c r="G394" s="3">
        <v>79045</v>
      </c>
      <c r="H394" s="3">
        <v>78155</v>
      </c>
      <c r="I394" s="15">
        <f t="shared" si="12"/>
        <v>0</v>
      </c>
      <c r="J394" s="15">
        <f t="shared" si="13"/>
        <v>0</v>
      </c>
      <c r="K394">
        <v>0</v>
      </c>
      <c r="L394" s="4">
        <v>44336</v>
      </c>
      <c r="M394">
        <v>10</v>
      </c>
      <c r="N394">
        <v>10</v>
      </c>
      <c r="O394">
        <v>0</v>
      </c>
      <c r="P394">
        <v>0</v>
      </c>
      <c r="Q394">
        <v>0</v>
      </c>
      <c r="R394">
        <v>0</v>
      </c>
      <c r="S394" t="s">
        <v>73</v>
      </c>
      <c r="T394">
        <v>15355</v>
      </c>
      <c r="U394">
        <v>611</v>
      </c>
      <c r="V394" t="s">
        <v>74</v>
      </c>
      <c r="W394">
        <v>0</v>
      </c>
      <c r="X394">
        <v>0</v>
      </c>
      <c r="Y394" t="s">
        <v>75</v>
      </c>
      <c r="AA394">
        <v>9</v>
      </c>
      <c r="AB394" t="s">
        <v>75</v>
      </c>
      <c r="AC394" t="s">
        <v>74</v>
      </c>
      <c r="AD394" t="s">
        <v>75</v>
      </c>
      <c r="AE394">
        <v>0</v>
      </c>
      <c r="AF394" t="s">
        <v>74</v>
      </c>
      <c r="AJ394" s="9" t="s">
        <v>76</v>
      </c>
    </row>
    <row r="395" spans="1:36" x14ac:dyDescent="0.6">
      <c r="A395">
        <v>40178568176</v>
      </c>
      <c r="B395" t="s">
        <v>465</v>
      </c>
      <c r="C395">
        <v>85379119082</v>
      </c>
      <c r="D395" t="s">
        <v>388</v>
      </c>
      <c r="E395" s="3">
        <v>79700</v>
      </c>
      <c r="F395">
        <v>6.65</v>
      </c>
      <c r="G395" s="3">
        <v>78813</v>
      </c>
      <c r="H395" s="3">
        <v>78273</v>
      </c>
      <c r="I395" s="15">
        <f t="shared" si="12"/>
        <v>0</v>
      </c>
      <c r="J395" s="15">
        <f t="shared" si="13"/>
        <v>0</v>
      </c>
      <c r="K395">
        <v>0</v>
      </c>
      <c r="L395" s="4">
        <v>44328</v>
      </c>
      <c r="M395">
        <v>10</v>
      </c>
      <c r="N395">
        <v>10</v>
      </c>
      <c r="O395">
        <v>0</v>
      </c>
      <c r="P395">
        <v>0</v>
      </c>
      <c r="Q395">
        <v>0</v>
      </c>
      <c r="R395">
        <v>0</v>
      </c>
      <c r="S395" t="s">
        <v>73</v>
      </c>
      <c r="T395">
        <v>15355</v>
      </c>
      <c r="U395">
        <v>546</v>
      </c>
      <c r="V395" t="s">
        <v>74</v>
      </c>
      <c r="W395">
        <v>0</v>
      </c>
      <c r="X395">
        <v>0</v>
      </c>
      <c r="AB395" t="s">
        <v>75</v>
      </c>
      <c r="AC395" t="s">
        <v>74</v>
      </c>
      <c r="AD395" t="s">
        <v>75</v>
      </c>
      <c r="AE395">
        <v>0</v>
      </c>
      <c r="AF395" t="s">
        <v>74</v>
      </c>
      <c r="AJ395" s="9" t="s">
        <v>76</v>
      </c>
    </row>
    <row r="396" spans="1:36" x14ac:dyDescent="0.6">
      <c r="A396">
        <v>40198325424</v>
      </c>
      <c r="B396" t="s">
        <v>465</v>
      </c>
      <c r="C396">
        <v>86494471513</v>
      </c>
      <c r="D396" t="s">
        <v>434</v>
      </c>
      <c r="E396" s="3">
        <v>35500</v>
      </c>
      <c r="F396">
        <v>6.65</v>
      </c>
      <c r="G396" s="3">
        <v>34722</v>
      </c>
      <c r="H396" s="3">
        <v>34402</v>
      </c>
      <c r="I396" s="15">
        <f t="shared" si="12"/>
        <v>0</v>
      </c>
      <c r="J396" s="15">
        <f t="shared" si="13"/>
        <v>0</v>
      </c>
      <c r="K396">
        <v>0</v>
      </c>
      <c r="L396" s="4">
        <v>44345</v>
      </c>
      <c r="M396">
        <v>10</v>
      </c>
      <c r="N396">
        <v>10</v>
      </c>
      <c r="O396">
        <v>0</v>
      </c>
      <c r="P396">
        <v>0</v>
      </c>
      <c r="Q396">
        <v>0</v>
      </c>
      <c r="R396">
        <v>0</v>
      </c>
      <c r="S396" t="s">
        <v>73</v>
      </c>
      <c r="T396">
        <v>15355</v>
      </c>
      <c r="U396">
        <v>268</v>
      </c>
      <c r="V396" t="s">
        <v>74</v>
      </c>
      <c r="W396">
        <v>0</v>
      </c>
      <c r="X396">
        <v>0</v>
      </c>
      <c r="Y396" t="s">
        <v>75</v>
      </c>
      <c r="AA396">
        <v>9</v>
      </c>
      <c r="AB396" t="s">
        <v>75</v>
      </c>
      <c r="AC396" t="s">
        <v>74</v>
      </c>
      <c r="AD396" t="s">
        <v>75</v>
      </c>
      <c r="AE396">
        <v>0</v>
      </c>
      <c r="AF396" t="s">
        <v>74</v>
      </c>
      <c r="AJ396" s="9" t="s">
        <v>76</v>
      </c>
    </row>
    <row r="397" spans="1:36" x14ac:dyDescent="0.6">
      <c r="A397">
        <v>40223772396</v>
      </c>
      <c r="B397" t="s">
        <v>465</v>
      </c>
      <c r="C397">
        <v>86284793324</v>
      </c>
      <c r="D397" t="s">
        <v>435</v>
      </c>
      <c r="E397" s="3">
        <v>43000</v>
      </c>
      <c r="F397">
        <v>6.65</v>
      </c>
      <c r="G397" s="3">
        <v>41866</v>
      </c>
      <c r="H397" s="3">
        <v>41509</v>
      </c>
      <c r="I397" s="15">
        <f t="shared" si="12"/>
        <v>0</v>
      </c>
      <c r="J397" s="15">
        <f t="shared" si="13"/>
        <v>0</v>
      </c>
      <c r="K397">
        <v>0</v>
      </c>
      <c r="L397" s="4">
        <v>44371</v>
      </c>
      <c r="M397">
        <v>9</v>
      </c>
      <c r="N397">
        <v>9</v>
      </c>
      <c r="O397">
        <v>0</v>
      </c>
      <c r="P397">
        <v>0</v>
      </c>
      <c r="Q397">
        <v>0</v>
      </c>
      <c r="R397">
        <v>0</v>
      </c>
      <c r="S397" t="s">
        <v>73</v>
      </c>
      <c r="T397">
        <v>15355</v>
      </c>
      <c r="U397">
        <v>277</v>
      </c>
      <c r="V397" t="s">
        <v>74</v>
      </c>
      <c r="W397">
        <v>0</v>
      </c>
      <c r="X397">
        <v>0</v>
      </c>
      <c r="Y397" t="s">
        <v>75</v>
      </c>
      <c r="AA397">
        <v>9</v>
      </c>
      <c r="AB397" t="s">
        <v>75</v>
      </c>
      <c r="AC397" t="s">
        <v>74</v>
      </c>
      <c r="AD397" t="s">
        <v>75</v>
      </c>
      <c r="AE397">
        <v>0</v>
      </c>
      <c r="AF397" t="s">
        <v>74</v>
      </c>
      <c r="AG397" t="s">
        <v>76</v>
      </c>
      <c r="AH397" s="4">
        <v>44578</v>
      </c>
      <c r="AI397">
        <v>0</v>
      </c>
      <c r="AJ397" s="9" t="s">
        <v>76</v>
      </c>
    </row>
    <row r="398" spans="1:36" x14ac:dyDescent="0.6">
      <c r="A398">
        <v>40252080638</v>
      </c>
      <c r="B398" t="s">
        <v>465</v>
      </c>
      <c r="C398">
        <v>86188299277</v>
      </c>
      <c r="D398" t="s">
        <v>449</v>
      </c>
      <c r="E398" s="3">
        <v>2100000</v>
      </c>
      <c r="F398">
        <v>6.65</v>
      </c>
      <c r="G398" s="3">
        <v>35775</v>
      </c>
      <c r="H398" s="3">
        <v>34311</v>
      </c>
      <c r="I398" s="15">
        <f t="shared" si="12"/>
        <v>0</v>
      </c>
      <c r="J398" s="15">
        <f t="shared" si="13"/>
        <v>0</v>
      </c>
      <c r="K398">
        <v>0</v>
      </c>
      <c r="L398" s="4">
        <v>44376</v>
      </c>
      <c r="M398">
        <v>6</v>
      </c>
      <c r="N398">
        <v>6</v>
      </c>
      <c r="O398">
        <v>0</v>
      </c>
      <c r="P398">
        <v>0</v>
      </c>
      <c r="Q398">
        <v>0</v>
      </c>
      <c r="R398">
        <v>0</v>
      </c>
      <c r="S398" t="s">
        <v>73</v>
      </c>
      <c r="T398">
        <v>15355</v>
      </c>
      <c r="U398">
        <v>231</v>
      </c>
      <c r="V398" t="s">
        <v>74</v>
      </c>
      <c r="W398">
        <v>0</v>
      </c>
      <c r="X398">
        <v>0</v>
      </c>
      <c r="Y398" t="s">
        <v>75</v>
      </c>
      <c r="AA398">
        <v>9</v>
      </c>
      <c r="AB398" t="s">
        <v>75</v>
      </c>
      <c r="AC398" t="s">
        <v>74</v>
      </c>
      <c r="AD398" t="s">
        <v>75</v>
      </c>
      <c r="AE398">
        <v>0</v>
      </c>
      <c r="AF398" t="s">
        <v>74</v>
      </c>
      <c r="AG398" t="s">
        <v>76</v>
      </c>
      <c r="AH398" s="4">
        <v>44468</v>
      </c>
      <c r="AI398">
        <v>0</v>
      </c>
      <c r="AJ398" s="9" t="s">
        <v>76</v>
      </c>
    </row>
    <row r="399" spans="1:36" x14ac:dyDescent="0.6">
      <c r="A399">
        <v>40279735213</v>
      </c>
      <c r="B399" t="s">
        <v>465</v>
      </c>
      <c r="C399">
        <v>90748142912</v>
      </c>
      <c r="D399" t="s">
        <v>414</v>
      </c>
      <c r="E399" s="3">
        <v>37000</v>
      </c>
      <c r="F399">
        <v>6.65</v>
      </c>
      <c r="G399" s="3">
        <v>36225</v>
      </c>
      <c r="H399" s="3">
        <v>35733</v>
      </c>
      <c r="I399" s="15">
        <f t="shared" si="12"/>
        <v>0</v>
      </c>
      <c r="J399" s="15">
        <f t="shared" si="13"/>
        <v>0</v>
      </c>
      <c r="K399">
        <v>0</v>
      </c>
      <c r="L399" s="4">
        <v>44385</v>
      </c>
      <c r="M399">
        <v>4</v>
      </c>
      <c r="N399">
        <v>4</v>
      </c>
      <c r="O399">
        <v>0</v>
      </c>
      <c r="P399">
        <v>0</v>
      </c>
      <c r="Q399">
        <v>0</v>
      </c>
      <c r="R399">
        <v>0</v>
      </c>
      <c r="S399" t="s">
        <v>73</v>
      </c>
      <c r="T399">
        <v>15355</v>
      </c>
      <c r="U399">
        <v>277</v>
      </c>
      <c r="V399" t="s">
        <v>74</v>
      </c>
      <c r="W399">
        <v>0</v>
      </c>
      <c r="X399">
        <v>0</v>
      </c>
      <c r="Y399" t="s">
        <v>75</v>
      </c>
      <c r="AA399">
        <v>9</v>
      </c>
      <c r="AB399" t="s">
        <v>75</v>
      </c>
      <c r="AC399" t="s">
        <v>74</v>
      </c>
      <c r="AD399" t="s">
        <v>75</v>
      </c>
      <c r="AE399">
        <v>0</v>
      </c>
      <c r="AF399" t="s">
        <v>74</v>
      </c>
      <c r="AG399" t="s">
        <v>76</v>
      </c>
      <c r="AH399" s="4">
        <v>44508</v>
      </c>
      <c r="AI399">
        <v>0</v>
      </c>
      <c r="AJ399" s="9" t="s">
        <v>76</v>
      </c>
    </row>
    <row r="400" spans="1:36" x14ac:dyDescent="0.6">
      <c r="A400">
        <v>40316552275</v>
      </c>
      <c r="B400" t="s">
        <v>465</v>
      </c>
      <c r="C400">
        <v>80542834284</v>
      </c>
      <c r="D400" t="s">
        <v>471</v>
      </c>
      <c r="E400" s="3">
        <v>14600</v>
      </c>
      <c r="F400">
        <v>6.65</v>
      </c>
      <c r="G400" s="3">
        <v>14211</v>
      </c>
      <c r="H400" s="3">
        <v>14195</v>
      </c>
      <c r="I400" s="15">
        <f t="shared" si="12"/>
        <v>0</v>
      </c>
      <c r="J400" s="15">
        <f t="shared" si="13"/>
        <v>0</v>
      </c>
      <c r="K400">
        <v>0</v>
      </c>
      <c r="L400" s="4">
        <v>44405</v>
      </c>
      <c r="M400">
        <v>8</v>
      </c>
      <c r="N400">
        <v>8</v>
      </c>
      <c r="O400">
        <v>0</v>
      </c>
      <c r="P400">
        <v>0</v>
      </c>
      <c r="Q400">
        <v>0</v>
      </c>
      <c r="R400">
        <v>0</v>
      </c>
      <c r="S400" t="s">
        <v>73</v>
      </c>
      <c r="T400">
        <v>15355</v>
      </c>
      <c r="U400">
        <v>121</v>
      </c>
      <c r="V400" t="s">
        <v>74</v>
      </c>
      <c r="W400">
        <v>0</v>
      </c>
      <c r="X400">
        <v>0</v>
      </c>
      <c r="Y400" t="s">
        <v>75</v>
      </c>
      <c r="AA400">
        <v>9</v>
      </c>
      <c r="AB400" t="s">
        <v>75</v>
      </c>
      <c r="AC400" t="s">
        <v>74</v>
      </c>
      <c r="AD400" t="s">
        <v>75</v>
      </c>
      <c r="AE400">
        <v>0</v>
      </c>
      <c r="AF400" t="s">
        <v>74</v>
      </c>
      <c r="AG400" t="s">
        <v>76</v>
      </c>
      <c r="AH400" s="4">
        <v>44610</v>
      </c>
      <c r="AI400">
        <v>0</v>
      </c>
      <c r="AJ400" s="9" t="s">
        <v>76</v>
      </c>
    </row>
    <row r="401" spans="1:36" x14ac:dyDescent="0.6">
      <c r="A401">
        <v>40319048558</v>
      </c>
      <c r="B401" t="s">
        <v>465</v>
      </c>
      <c r="C401">
        <v>85490108467</v>
      </c>
      <c r="D401" t="s">
        <v>472</v>
      </c>
      <c r="E401" s="3">
        <v>20057</v>
      </c>
      <c r="F401">
        <v>6.65</v>
      </c>
      <c r="G401" s="3">
        <v>18661</v>
      </c>
      <c r="H401" s="3">
        <v>18227</v>
      </c>
      <c r="I401" s="15">
        <f t="shared" si="12"/>
        <v>0</v>
      </c>
      <c r="J401" s="15">
        <f t="shared" si="13"/>
        <v>0</v>
      </c>
      <c r="K401">
        <v>0</v>
      </c>
      <c r="L401" s="4">
        <v>44432</v>
      </c>
      <c r="M401">
        <v>7</v>
      </c>
      <c r="N401">
        <v>7</v>
      </c>
      <c r="O401">
        <v>0</v>
      </c>
      <c r="P401">
        <v>0</v>
      </c>
      <c r="Q401">
        <v>0</v>
      </c>
      <c r="R401">
        <v>0</v>
      </c>
      <c r="S401" t="s">
        <v>73</v>
      </c>
      <c r="T401">
        <v>15355</v>
      </c>
      <c r="U401">
        <v>138</v>
      </c>
      <c r="V401" t="s">
        <v>74</v>
      </c>
      <c r="W401">
        <v>0</v>
      </c>
      <c r="X401">
        <v>0</v>
      </c>
      <c r="Y401" t="s">
        <v>75</v>
      </c>
      <c r="AA401">
        <v>9</v>
      </c>
      <c r="AB401" t="s">
        <v>75</v>
      </c>
      <c r="AC401" t="s">
        <v>74</v>
      </c>
      <c r="AD401" t="s">
        <v>75</v>
      </c>
      <c r="AE401">
        <v>0</v>
      </c>
      <c r="AF401" t="s">
        <v>74</v>
      </c>
      <c r="AJ401" s="9" t="s">
        <v>76</v>
      </c>
    </row>
    <row r="402" spans="1:36" x14ac:dyDescent="0.6">
      <c r="A402">
        <v>40472563047</v>
      </c>
      <c r="B402" t="s">
        <v>465</v>
      </c>
      <c r="C402">
        <v>85619109947</v>
      </c>
      <c r="D402" t="s">
        <v>437</v>
      </c>
      <c r="E402" s="3">
        <v>72000</v>
      </c>
      <c r="F402">
        <v>6.8</v>
      </c>
      <c r="G402" s="3">
        <v>71254</v>
      </c>
      <c r="H402" s="3">
        <v>71069</v>
      </c>
      <c r="I402" s="15">
        <f t="shared" si="12"/>
        <v>0</v>
      </c>
      <c r="J402" s="15">
        <f t="shared" si="13"/>
        <v>0</v>
      </c>
      <c r="K402">
        <v>0</v>
      </c>
      <c r="L402" s="4">
        <v>44474</v>
      </c>
      <c r="M402">
        <v>5</v>
      </c>
      <c r="N402">
        <v>5</v>
      </c>
      <c r="O402">
        <v>0</v>
      </c>
      <c r="P402">
        <v>0</v>
      </c>
      <c r="Q402">
        <v>0</v>
      </c>
      <c r="R402">
        <v>0</v>
      </c>
      <c r="S402" t="s">
        <v>73</v>
      </c>
      <c r="T402">
        <v>15355</v>
      </c>
      <c r="U402">
        <v>463</v>
      </c>
      <c r="V402" t="s">
        <v>74</v>
      </c>
      <c r="W402">
        <v>0</v>
      </c>
      <c r="X402">
        <v>0</v>
      </c>
      <c r="Y402" t="s">
        <v>75</v>
      </c>
      <c r="AA402">
        <v>9</v>
      </c>
      <c r="AB402" t="s">
        <v>75</v>
      </c>
      <c r="AC402" t="s">
        <v>74</v>
      </c>
      <c r="AD402" t="s">
        <v>75</v>
      </c>
      <c r="AE402">
        <v>0</v>
      </c>
      <c r="AF402" t="s">
        <v>74</v>
      </c>
      <c r="AJ402" s="9" t="s">
        <v>76</v>
      </c>
    </row>
    <row r="403" spans="1:36" x14ac:dyDescent="0.6">
      <c r="A403">
        <v>40477047006</v>
      </c>
      <c r="B403" t="s">
        <v>465</v>
      </c>
      <c r="C403">
        <v>90105964886</v>
      </c>
      <c r="D403" t="s">
        <v>421</v>
      </c>
      <c r="E403" s="3">
        <v>35000</v>
      </c>
      <c r="F403">
        <v>6.95</v>
      </c>
      <c r="G403" s="3">
        <v>34668</v>
      </c>
      <c r="H403" s="3">
        <v>34473</v>
      </c>
      <c r="I403" s="15">
        <f t="shared" si="12"/>
        <v>0</v>
      </c>
      <c r="J403" s="15">
        <f t="shared" si="13"/>
        <v>0</v>
      </c>
      <c r="K403">
        <v>0</v>
      </c>
      <c r="L403" s="4">
        <v>44474</v>
      </c>
      <c r="M403">
        <v>5</v>
      </c>
      <c r="N403">
        <v>5</v>
      </c>
      <c r="O403">
        <v>0</v>
      </c>
      <c r="P403">
        <v>0</v>
      </c>
      <c r="Q403">
        <v>0</v>
      </c>
      <c r="R403">
        <v>0</v>
      </c>
      <c r="S403" t="s">
        <v>73</v>
      </c>
      <c r="T403">
        <v>15355</v>
      </c>
      <c r="U403">
        <v>261</v>
      </c>
      <c r="V403" t="s">
        <v>74</v>
      </c>
      <c r="W403">
        <v>0</v>
      </c>
      <c r="X403">
        <v>0</v>
      </c>
      <c r="Y403" t="s">
        <v>75</v>
      </c>
      <c r="AA403">
        <v>9</v>
      </c>
      <c r="AB403" t="s">
        <v>75</v>
      </c>
      <c r="AC403" t="s">
        <v>74</v>
      </c>
      <c r="AD403" t="s">
        <v>75</v>
      </c>
      <c r="AE403">
        <v>0</v>
      </c>
      <c r="AF403" t="s">
        <v>74</v>
      </c>
      <c r="AJ403" s="9" t="s">
        <v>76</v>
      </c>
    </row>
    <row r="404" spans="1:36" x14ac:dyDescent="0.6">
      <c r="A404">
        <v>40514949082</v>
      </c>
      <c r="B404" t="s">
        <v>465</v>
      </c>
      <c r="C404">
        <v>88805198989</v>
      </c>
      <c r="D404" t="s">
        <v>438</v>
      </c>
      <c r="E404" s="3">
        <v>231000</v>
      </c>
      <c r="F404">
        <v>6.65</v>
      </c>
      <c r="G404" s="3">
        <v>229245</v>
      </c>
      <c r="H404" s="3">
        <v>224828</v>
      </c>
      <c r="I404" s="15">
        <f t="shared" si="12"/>
        <v>0</v>
      </c>
      <c r="J404" s="15">
        <f t="shared" si="13"/>
        <v>0</v>
      </c>
      <c r="K404">
        <v>0</v>
      </c>
      <c r="L404" s="4">
        <v>44485</v>
      </c>
      <c r="M404">
        <v>5</v>
      </c>
      <c r="N404">
        <v>5</v>
      </c>
      <c r="O404">
        <v>0</v>
      </c>
      <c r="P404">
        <v>0</v>
      </c>
      <c r="Q404">
        <v>0</v>
      </c>
      <c r="R404">
        <v>0</v>
      </c>
      <c r="S404" t="s">
        <v>73</v>
      </c>
      <c r="T404">
        <v>15355</v>
      </c>
      <c r="U404" s="3">
        <v>1666</v>
      </c>
      <c r="V404" t="s">
        <v>74</v>
      </c>
      <c r="W404">
        <v>0</v>
      </c>
      <c r="X404">
        <v>0</v>
      </c>
      <c r="AB404" t="s">
        <v>75</v>
      </c>
      <c r="AC404" t="s">
        <v>74</v>
      </c>
      <c r="AD404" t="s">
        <v>75</v>
      </c>
      <c r="AE404">
        <v>0</v>
      </c>
      <c r="AF404" t="s">
        <v>74</v>
      </c>
      <c r="AJ404" s="9" t="s">
        <v>76</v>
      </c>
    </row>
    <row r="405" spans="1:36" x14ac:dyDescent="0.6">
      <c r="A405">
        <v>40515920005</v>
      </c>
      <c r="B405" t="s">
        <v>465</v>
      </c>
      <c r="C405">
        <v>80425977919</v>
      </c>
      <c r="D405" t="s">
        <v>439</v>
      </c>
      <c r="E405" s="3">
        <v>101000</v>
      </c>
      <c r="F405">
        <v>6.65</v>
      </c>
      <c r="G405" s="3">
        <v>100139</v>
      </c>
      <c r="H405" s="3">
        <v>99889</v>
      </c>
      <c r="I405" s="15">
        <f t="shared" si="12"/>
        <v>0</v>
      </c>
      <c r="J405" s="15">
        <f t="shared" si="13"/>
        <v>0</v>
      </c>
      <c r="K405">
        <v>0</v>
      </c>
      <c r="L405" s="4">
        <v>44486</v>
      </c>
      <c r="M405">
        <v>5</v>
      </c>
      <c r="N405">
        <v>5</v>
      </c>
      <c r="O405">
        <v>0</v>
      </c>
      <c r="P405">
        <v>0</v>
      </c>
      <c r="Q405">
        <v>0</v>
      </c>
      <c r="R405">
        <v>0</v>
      </c>
      <c r="S405" t="s">
        <v>73</v>
      </c>
      <c r="T405">
        <v>15355</v>
      </c>
      <c r="U405">
        <v>750</v>
      </c>
      <c r="V405" t="s">
        <v>74</v>
      </c>
      <c r="W405">
        <v>0</v>
      </c>
      <c r="X405">
        <v>0</v>
      </c>
      <c r="Y405" t="s">
        <v>75</v>
      </c>
      <c r="AA405">
        <v>9</v>
      </c>
      <c r="AB405" t="s">
        <v>75</v>
      </c>
      <c r="AC405" t="s">
        <v>74</v>
      </c>
      <c r="AD405" t="s">
        <v>75</v>
      </c>
      <c r="AE405">
        <v>0</v>
      </c>
      <c r="AF405" t="s">
        <v>74</v>
      </c>
      <c r="AJ405" s="9" t="s">
        <v>76</v>
      </c>
    </row>
    <row r="406" spans="1:36" x14ac:dyDescent="0.6">
      <c r="A406">
        <v>40521904993</v>
      </c>
      <c r="B406" t="s">
        <v>465</v>
      </c>
      <c r="C406">
        <v>89118014534</v>
      </c>
      <c r="D406" t="s">
        <v>401</v>
      </c>
      <c r="E406" s="3">
        <v>123500</v>
      </c>
      <c r="F406">
        <v>6.65</v>
      </c>
      <c r="G406" s="3">
        <v>123157</v>
      </c>
      <c r="H406" s="3">
        <v>122953</v>
      </c>
      <c r="I406" s="15">
        <f t="shared" si="12"/>
        <v>0</v>
      </c>
      <c r="J406" s="15">
        <f t="shared" si="13"/>
        <v>0</v>
      </c>
      <c r="K406">
        <v>0</v>
      </c>
      <c r="L406" s="4">
        <v>44492</v>
      </c>
      <c r="M406">
        <v>4</v>
      </c>
      <c r="N406">
        <v>4</v>
      </c>
      <c r="O406">
        <v>0</v>
      </c>
      <c r="P406">
        <v>0</v>
      </c>
      <c r="Q406">
        <v>0</v>
      </c>
      <c r="R406">
        <v>0</v>
      </c>
      <c r="S406" t="s">
        <v>73</v>
      </c>
      <c r="T406">
        <v>15355</v>
      </c>
      <c r="U406">
        <v>899</v>
      </c>
      <c r="V406" t="s">
        <v>74</v>
      </c>
      <c r="W406">
        <v>0</v>
      </c>
      <c r="X406">
        <v>0</v>
      </c>
      <c r="Y406" t="s">
        <v>75</v>
      </c>
      <c r="AA406">
        <v>9</v>
      </c>
      <c r="AB406" t="s">
        <v>75</v>
      </c>
      <c r="AC406" t="s">
        <v>74</v>
      </c>
      <c r="AD406" t="s">
        <v>75</v>
      </c>
      <c r="AE406">
        <v>0</v>
      </c>
      <c r="AF406" t="s">
        <v>74</v>
      </c>
      <c r="AG406" t="s">
        <v>76</v>
      </c>
      <c r="AH406" s="4">
        <v>44529</v>
      </c>
      <c r="AI406">
        <v>0</v>
      </c>
      <c r="AJ406" s="9" t="s">
        <v>76</v>
      </c>
    </row>
    <row r="407" spans="1:36" x14ac:dyDescent="0.6">
      <c r="A407">
        <v>40535601494</v>
      </c>
      <c r="B407" t="s">
        <v>465</v>
      </c>
      <c r="C407">
        <v>88862448016</v>
      </c>
      <c r="D407" t="s">
        <v>440</v>
      </c>
      <c r="E407" s="3">
        <v>35492</v>
      </c>
      <c r="F407">
        <v>6.65</v>
      </c>
      <c r="G407" s="3">
        <v>35325</v>
      </c>
      <c r="H407" s="3">
        <v>35252</v>
      </c>
      <c r="I407" s="15">
        <f t="shared" si="12"/>
        <v>0</v>
      </c>
      <c r="J407" s="15">
        <f t="shared" si="13"/>
        <v>0</v>
      </c>
      <c r="K407">
        <v>0</v>
      </c>
      <c r="L407" s="4">
        <v>44498</v>
      </c>
      <c r="M407">
        <v>1</v>
      </c>
      <c r="N407">
        <v>1</v>
      </c>
      <c r="O407">
        <v>0</v>
      </c>
      <c r="P407">
        <v>0</v>
      </c>
      <c r="Q407">
        <v>0</v>
      </c>
      <c r="R407">
        <v>0</v>
      </c>
      <c r="S407" t="s">
        <v>73</v>
      </c>
      <c r="T407">
        <v>15355</v>
      </c>
      <c r="U407">
        <v>227</v>
      </c>
      <c r="V407" t="s">
        <v>74</v>
      </c>
      <c r="W407">
        <v>0</v>
      </c>
      <c r="X407">
        <v>0</v>
      </c>
      <c r="Y407" t="s">
        <v>75</v>
      </c>
      <c r="AA407">
        <v>9</v>
      </c>
      <c r="AB407" t="s">
        <v>75</v>
      </c>
      <c r="AC407" t="s">
        <v>74</v>
      </c>
      <c r="AD407" t="s">
        <v>75</v>
      </c>
      <c r="AE407">
        <v>0</v>
      </c>
      <c r="AF407" t="s">
        <v>74</v>
      </c>
      <c r="AG407" t="s">
        <v>76</v>
      </c>
      <c r="AH407" s="4">
        <v>44620</v>
      </c>
      <c r="AI407">
        <v>0</v>
      </c>
      <c r="AJ407" s="9" t="s">
        <v>76</v>
      </c>
    </row>
    <row r="408" spans="1:36" x14ac:dyDescent="0.6">
      <c r="A408">
        <v>40538418316</v>
      </c>
      <c r="B408" t="s">
        <v>465</v>
      </c>
      <c r="C408">
        <v>87068657268</v>
      </c>
      <c r="D408" t="s">
        <v>415</v>
      </c>
      <c r="E408" s="3">
        <v>52000</v>
      </c>
      <c r="F408">
        <v>6.65</v>
      </c>
      <c r="G408" s="3">
        <v>51035</v>
      </c>
      <c r="H408" s="3">
        <v>50377</v>
      </c>
      <c r="I408" s="15">
        <f t="shared" si="12"/>
        <v>0</v>
      </c>
      <c r="J408" s="15">
        <f t="shared" si="13"/>
        <v>0</v>
      </c>
      <c r="K408">
        <v>0</v>
      </c>
      <c r="L408" s="4">
        <v>44526</v>
      </c>
      <c r="M408">
        <v>4</v>
      </c>
      <c r="N408">
        <v>4</v>
      </c>
      <c r="O408">
        <v>0</v>
      </c>
      <c r="P408">
        <v>0</v>
      </c>
      <c r="Q408">
        <v>0</v>
      </c>
      <c r="R408">
        <v>0</v>
      </c>
      <c r="S408" t="s">
        <v>73</v>
      </c>
      <c r="T408">
        <v>15355</v>
      </c>
      <c r="U408">
        <v>342</v>
      </c>
      <c r="V408" t="s">
        <v>74</v>
      </c>
      <c r="W408">
        <v>0</v>
      </c>
      <c r="X408">
        <v>0</v>
      </c>
      <c r="Y408" t="s">
        <v>75</v>
      </c>
      <c r="AA408">
        <v>9</v>
      </c>
      <c r="AB408" t="s">
        <v>75</v>
      </c>
      <c r="AC408" t="s">
        <v>74</v>
      </c>
      <c r="AD408" t="s">
        <v>75</v>
      </c>
      <c r="AE408">
        <v>0</v>
      </c>
      <c r="AF408" t="s">
        <v>74</v>
      </c>
      <c r="AG408" t="s">
        <v>76</v>
      </c>
      <c r="AH408" s="4">
        <v>44610</v>
      </c>
      <c r="AI408">
        <v>0</v>
      </c>
      <c r="AJ408" s="9" t="s">
        <v>76</v>
      </c>
    </row>
    <row r="409" spans="1:36" x14ac:dyDescent="0.6">
      <c r="A409">
        <v>40543602001</v>
      </c>
      <c r="B409" t="s">
        <v>465</v>
      </c>
      <c r="C409">
        <v>87683755221</v>
      </c>
      <c r="D409" t="s">
        <v>474</v>
      </c>
      <c r="E409" s="3">
        <v>275800</v>
      </c>
      <c r="F409">
        <v>6.65</v>
      </c>
      <c r="G409" s="3">
        <v>268364</v>
      </c>
      <c r="H409" s="3">
        <v>3766.8</v>
      </c>
      <c r="I409" s="15">
        <f t="shared" si="12"/>
        <v>0</v>
      </c>
      <c r="J409" s="15">
        <f t="shared" si="13"/>
        <v>0</v>
      </c>
      <c r="K409">
        <v>0</v>
      </c>
      <c r="L409" s="4">
        <v>44508</v>
      </c>
      <c r="M409">
        <v>4</v>
      </c>
      <c r="N409">
        <v>4</v>
      </c>
      <c r="O409">
        <v>0</v>
      </c>
      <c r="P409">
        <v>0</v>
      </c>
      <c r="Q409">
        <v>0</v>
      </c>
      <c r="R409">
        <v>0</v>
      </c>
      <c r="S409" t="s">
        <v>73</v>
      </c>
      <c r="T409">
        <v>15355</v>
      </c>
      <c r="U409" s="3">
        <v>2266</v>
      </c>
      <c r="V409" t="s">
        <v>74</v>
      </c>
      <c r="W409">
        <v>0</v>
      </c>
      <c r="X409">
        <v>0</v>
      </c>
      <c r="Y409" t="s">
        <v>75</v>
      </c>
      <c r="AA409">
        <v>9</v>
      </c>
      <c r="AB409" t="s">
        <v>75</v>
      </c>
      <c r="AC409" t="s">
        <v>74</v>
      </c>
      <c r="AD409" t="s">
        <v>75</v>
      </c>
      <c r="AE409">
        <v>0</v>
      </c>
      <c r="AF409" t="s">
        <v>74</v>
      </c>
      <c r="AJ409" s="9" t="s">
        <v>76</v>
      </c>
    </row>
    <row r="410" spans="1:36" x14ac:dyDescent="0.6">
      <c r="A410">
        <v>40545496861</v>
      </c>
      <c r="B410" t="s">
        <v>465</v>
      </c>
      <c r="C410">
        <v>85518255949</v>
      </c>
      <c r="D410" t="s">
        <v>457</v>
      </c>
      <c r="E410" s="3">
        <v>58000</v>
      </c>
      <c r="F410">
        <v>6.65</v>
      </c>
      <c r="G410" s="3">
        <v>57235</v>
      </c>
      <c r="H410" s="3">
        <v>56727</v>
      </c>
      <c r="I410" s="15">
        <f t="shared" si="12"/>
        <v>0</v>
      </c>
      <c r="J410" s="15">
        <f t="shared" si="13"/>
        <v>0</v>
      </c>
      <c r="K410">
        <v>0</v>
      </c>
      <c r="L410" s="4">
        <v>44516</v>
      </c>
      <c r="M410">
        <v>4</v>
      </c>
      <c r="N410">
        <v>4</v>
      </c>
      <c r="O410">
        <v>0</v>
      </c>
      <c r="P410">
        <v>0</v>
      </c>
      <c r="Q410">
        <v>0</v>
      </c>
      <c r="R410">
        <v>0</v>
      </c>
      <c r="S410" t="s">
        <v>73</v>
      </c>
      <c r="T410">
        <v>15355</v>
      </c>
      <c r="U410">
        <v>373</v>
      </c>
      <c r="V410" t="s">
        <v>74</v>
      </c>
      <c r="W410">
        <v>0</v>
      </c>
      <c r="X410">
        <v>0</v>
      </c>
      <c r="Y410" t="s">
        <v>75</v>
      </c>
      <c r="AA410">
        <v>9</v>
      </c>
      <c r="AB410" t="s">
        <v>75</v>
      </c>
      <c r="AC410" t="s">
        <v>74</v>
      </c>
      <c r="AD410" t="s">
        <v>75</v>
      </c>
      <c r="AE410">
        <v>0</v>
      </c>
      <c r="AF410" t="s">
        <v>74</v>
      </c>
      <c r="AJ410" s="9" t="s">
        <v>76</v>
      </c>
    </row>
    <row r="411" spans="1:36" x14ac:dyDescent="0.6">
      <c r="A411">
        <v>40569891977</v>
      </c>
      <c r="B411" t="s">
        <v>465</v>
      </c>
      <c r="C411">
        <v>87068655895</v>
      </c>
      <c r="D411" t="s">
        <v>442</v>
      </c>
      <c r="E411" s="3">
        <v>39861</v>
      </c>
      <c r="F411">
        <v>6.65</v>
      </c>
      <c r="G411" s="3">
        <v>39729</v>
      </c>
      <c r="H411" s="3">
        <v>39621</v>
      </c>
      <c r="I411" s="15">
        <f t="shared" si="12"/>
        <v>0</v>
      </c>
      <c r="J411" s="15">
        <f t="shared" si="13"/>
        <v>0</v>
      </c>
      <c r="K411">
        <v>0</v>
      </c>
      <c r="L411" s="4">
        <v>44519</v>
      </c>
      <c r="M411">
        <v>4</v>
      </c>
      <c r="N411">
        <v>4</v>
      </c>
      <c r="O411">
        <v>0</v>
      </c>
      <c r="P411">
        <v>0</v>
      </c>
      <c r="Q411">
        <v>0</v>
      </c>
      <c r="R411">
        <v>0</v>
      </c>
      <c r="S411" t="s">
        <v>73</v>
      </c>
      <c r="T411">
        <v>15355</v>
      </c>
      <c r="U411">
        <v>273</v>
      </c>
      <c r="V411" t="s">
        <v>74</v>
      </c>
      <c r="W411">
        <v>0</v>
      </c>
      <c r="X411">
        <v>0</v>
      </c>
      <c r="Y411" t="s">
        <v>75</v>
      </c>
      <c r="AA411">
        <v>9</v>
      </c>
      <c r="AB411" t="s">
        <v>75</v>
      </c>
      <c r="AC411" t="s">
        <v>74</v>
      </c>
      <c r="AD411" t="s">
        <v>75</v>
      </c>
      <c r="AE411">
        <v>0</v>
      </c>
      <c r="AF411" t="s">
        <v>74</v>
      </c>
      <c r="AG411" t="s">
        <v>76</v>
      </c>
      <c r="AH411" s="4">
        <v>44632</v>
      </c>
      <c r="AI411">
        <v>0</v>
      </c>
      <c r="AJ411" s="9" t="s">
        <v>76</v>
      </c>
    </row>
    <row r="412" spans="1:36" x14ac:dyDescent="0.6">
      <c r="A412">
        <v>40598326636</v>
      </c>
      <c r="B412" t="s">
        <v>465</v>
      </c>
      <c r="C412">
        <v>88796674832</v>
      </c>
      <c r="D412" t="s">
        <v>416</v>
      </c>
      <c r="E412" s="3">
        <v>30000</v>
      </c>
      <c r="F412">
        <v>6.65</v>
      </c>
      <c r="G412" s="3">
        <v>29191</v>
      </c>
      <c r="H412" s="3">
        <v>28795</v>
      </c>
      <c r="I412" s="15">
        <f t="shared" si="12"/>
        <v>0</v>
      </c>
      <c r="J412" s="15">
        <f t="shared" si="13"/>
        <v>0</v>
      </c>
      <c r="K412">
        <v>0</v>
      </c>
      <c r="L412" s="4">
        <v>44524</v>
      </c>
      <c r="M412">
        <v>4</v>
      </c>
      <c r="N412">
        <v>4</v>
      </c>
      <c r="O412">
        <v>0</v>
      </c>
      <c r="P412">
        <v>0</v>
      </c>
      <c r="Q412">
        <v>0</v>
      </c>
      <c r="R412">
        <v>0</v>
      </c>
      <c r="S412" t="s">
        <v>73</v>
      </c>
      <c r="T412">
        <v>15355</v>
      </c>
      <c r="U412">
        <v>201</v>
      </c>
      <c r="V412" t="s">
        <v>74</v>
      </c>
      <c r="W412">
        <v>0</v>
      </c>
      <c r="X412">
        <v>0</v>
      </c>
      <c r="Y412" t="s">
        <v>75</v>
      </c>
      <c r="AA412">
        <v>9</v>
      </c>
      <c r="AB412" t="s">
        <v>75</v>
      </c>
      <c r="AC412" t="s">
        <v>74</v>
      </c>
      <c r="AD412" t="s">
        <v>75</v>
      </c>
      <c r="AE412">
        <v>0</v>
      </c>
      <c r="AF412" t="s">
        <v>74</v>
      </c>
      <c r="AJ412" s="9" t="s">
        <v>76</v>
      </c>
    </row>
    <row r="413" spans="1:36" x14ac:dyDescent="0.6">
      <c r="A413">
        <v>40608874132</v>
      </c>
      <c r="B413" t="s">
        <v>465</v>
      </c>
      <c r="C413">
        <v>88959701682</v>
      </c>
      <c r="D413" t="s">
        <v>444</v>
      </c>
      <c r="E413" s="3">
        <v>34000</v>
      </c>
      <c r="F413">
        <v>6.65</v>
      </c>
      <c r="G413" s="3">
        <v>32798</v>
      </c>
      <c r="H413" s="3">
        <v>32598</v>
      </c>
      <c r="I413" s="15">
        <f t="shared" si="12"/>
        <v>0</v>
      </c>
      <c r="J413" s="15">
        <f t="shared" si="13"/>
        <v>0</v>
      </c>
      <c r="K413">
        <v>0</v>
      </c>
      <c r="L413" s="4">
        <v>44530</v>
      </c>
      <c r="M413">
        <v>4</v>
      </c>
      <c r="N413">
        <v>4</v>
      </c>
      <c r="O413">
        <v>0</v>
      </c>
      <c r="P413">
        <v>0</v>
      </c>
      <c r="Q413">
        <v>0</v>
      </c>
      <c r="R413">
        <v>0</v>
      </c>
      <c r="S413" t="s">
        <v>73</v>
      </c>
      <c r="T413">
        <v>15355</v>
      </c>
      <c r="U413">
        <v>250</v>
      </c>
      <c r="V413" t="s">
        <v>74</v>
      </c>
      <c r="W413">
        <v>0</v>
      </c>
      <c r="X413">
        <v>0</v>
      </c>
      <c r="AB413" t="s">
        <v>75</v>
      </c>
      <c r="AC413" t="s">
        <v>74</v>
      </c>
      <c r="AD413" t="s">
        <v>75</v>
      </c>
      <c r="AE413">
        <v>0</v>
      </c>
      <c r="AF413" t="s">
        <v>74</v>
      </c>
      <c r="AJ413" s="9" t="s">
        <v>76</v>
      </c>
    </row>
    <row r="414" spans="1:36" x14ac:dyDescent="0.6">
      <c r="A414">
        <v>40610612616</v>
      </c>
      <c r="B414" t="s">
        <v>465</v>
      </c>
      <c r="C414">
        <v>85048278390</v>
      </c>
      <c r="D414" t="s">
        <v>417</v>
      </c>
      <c r="E414" s="3">
        <v>214000</v>
      </c>
      <c r="F414">
        <v>6.65</v>
      </c>
      <c r="G414" s="3">
        <v>208811</v>
      </c>
      <c r="H414" s="3">
        <v>5856.35</v>
      </c>
      <c r="I414" s="15">
        <f t="shared" si="12"/>
        <v>0</v>
      </c>
      <c r="J414" s="15">
        <f t="shared" si="13"/>
        <v>0</v>
      </c>
      <c r="K414">
        <v>0</v>
      </c>
      <c r="L414" s="4">
        <v>44530</v>
      </c>
      <c r="M414">
        <v>4</v>
      </c>
      <c r="N414">
        <v>4</v>
      </c>
      <c r="O414">
        <v>0</v>
      </c>
      <c r="P414">
        <v>0</v>
      </c>
      <c r="Q414">
        <v>0</v>
      </c>
      <c r="R414">
        <v>0</v>
      </c>
      <c r="S414" t="s">
        <v>73</v>
      </c>
      <c r="T414">
        <v>15355</v>
      </c>
      <c r="U414" s="3">
        <v>1436</v>
      </c>
      <c r="V414" t="s">
        <v>74</v>
      </c>
      <c r="W414">
        <v>0</v>
      </c>
      <c r="X414">
        <v>0</v>
      </c>
      <c r="Y414" t="s">
        <v>75</v>
      </c>
      <c r="AA414">
        <v>9</v>
      </c>
      <c r="AB414" t="s">
        <v>75</v>
      </c>
      <c r="AC414" t="s">
        <v>74</v>
      </c>
      <c r="AD414" t="s">
        <v>75</v>
      </c>
      <c r="AE414">
        <v>0</v>
      </c>
      <c r="AF414" t="s">
        <v>74</v>
      </c>
      <c r="AJ414" s="9" t="s">
        <v>76</v>
      </c>
    </row>
    <row r="415" spans="1:36" x14ac:dyDescent="0.6">
      <c r="A415">
        <v>40610732580</v>
      </c>
      <c r="B415" t="s">
        <v>465</v>
      </c>
      <c r="C415">
        <v>90861430546</v>
      </c>
      <c r="D415" t="s">
        <v>445</v>
      </c>
      <c r="E415" s="3">
        <v>87000</v>
      </c>
      <c r="F415">
        <v>6.65</v>
      </c>
      <c r="G415" s="3">
        <v>86231</v>
      </c>
      <c r="H415" s="3">
        <v>86184</v>
      </c>
      <c r="I415" s="15">
        <f t="shared" si="12"/>
        <v>0</v>
      </c>
      <c r="J415" s="15">
        <f t="shared" si="13"/>
        <v>0</v>
      </c>
      <c r="K415">
        <v>0</v>
      </c>
      <c r="L415" s="4">
        <v>44530</v>
      </c>
      <c r="M415">
        <v>1</v>
      </c>
      <c r="N415">
        <v>1</v>
      </c>
      <c r="O415">
        <v>0</v>
      </c>
      <c r="P415">
        <v>0</v>
      </c>
      <c r="Q415">
        <v>0</v>
      </c>
      <c r="R415">
        <v>0</v>
      </c>
      <c r="S415" t="s">
        <v>73</v>
      </c>
      <c r="T415">
        <v>15355</v>
      </c>
      <c r="U415">
        <v>553</v>
      </c>
      <c r="V415" t="s">
        <v>74</v>
      </c>
      <c r="W415">
        <v>0</v>
      </c>
      <c r="X415">
        <v>0</v>
      </c>
      <c r="AB415" t="s">
        <v>75</v>
      </c>
      <c r="AC415" t="s">
        <v>74</v>
      </c>
      <c r="AD415" t="s">
        <v>75</v>
      </c>
      <c r="AE415">
        <v>0</v>
      </c>
      <c r="AF415" t="s">
        <v>74</v>
      </c>
      <c r="AG415" t="s">
        <v>76</v>
      </c>
      <c r="AH415" s="4">
        <v>44619</v>
      </c>
      <c r="AI415">
        <v>0</v>
      </c>
      <c r="AJ415" s="9" t="s">
        <v>76</v>
      </c>
    </row>
    <row r="416" spans="1:36" x14ac:dyDescent="0.6">
      <c r="A416">
        <v>40626744511</v>
      </c>
      <c r="B416" t="s">
        <v>465</v>
      </c>
      <c r="C416">
        <v>86896916909</v>
      </c>
      <c r="D416" t="s">
        <v>451</v>
      </c>
      <c r="E416" s="3">
        <v>135000</v>
      </c>
      <c r="F416">
        <v>6.65</v>
      </c>
      <c r="G416" s="3">
        <v>128614</v>
      </c>
      <c r="H416" s="3">
        <v>128557</v>
      </c>
      <c r="I416" s="15">
        <f t="shared" si="12"/>
        <v>0</v>
      </c>
      <c r="J416" s="15">
        <f t="shared" si="13"/>
        <v>0</v>
      </c>
      <c r="K416">
        <v>0</v>
      </c>
      <c r="L416" s="4">
        <v>44538</v>
      </c>
      <c r="M416">
        <v>3</v>
      </c>
      <c r="N416">
        <v>3</v>
      </c>
      <c r="O416">
        <v>0</v>
      </c>
      <c r="P416">
        <v>0</v>
      </c>
      <c r="Q416">
        <v>0</v>
      </c>
      <c r="R416">
        <v>0</v>
      </c>
      <c r="S416" t="s">
        <v>73</v>
      </c>
      <c r="T416">
        <v>15355</v>
      </c>
      <c r="U416">
        <v>881</v>
      </c>
      <c r="V416" t="s">
        <v>74</v>
      </c>
      <c r="W416">
        <v>0</v>
      </c>
      <c r="X416">
        <v>0</v>
      </c>
      <c r="Y416" t="s">
        <v>75</v>
      </c>
      <c r="AA416">
        <v>9</v>
      </c>
      <c r="AB416" t="s">
        <v>75</v>
      </c>
      <c r="AC416" t="s">
        <v>74</v>
      </c>
      <c r="AD416" t="s">
        <v>75</v>
      </c>
      <c r="AE416">
        <v>0</v>
      </c>
      <c r="AF416" t="s">
        <v>74</v>
      </c>
      <c r="AJ416" s="9" t="s">
        <v>76</v>
      </c>
    </row>
    <row r="417" spans="1:36" x14ac:dyDescent="0.6">
      <c r="A417">
        <v>40654638203</v>
      </c>
      <c r="B417" t="s">
        <v>465</v>
      </c>
      <c r="C417">
        <v>86161214089</v>
      </c>
      <c r="D417" t="s">
        <v>446</v>
      </c>
      <c r="E417" s="3">
        <v>110000</v>
      </c>
      <c r="F417">
        <v>6.65</v>
      </c>
      <c r="G417" s="3">
        <v>108030</v>
      </c>
      <c r="H417" s="3">
        <v>108030</v>
      </c>
      <c r="I417" s="15">
        <f t="shared" si="12"/>
        <v>0</v>
      </c>
      <c r="J417" s="15">
        <f t="shared" si="13"/>
        <v>0</v>
      </c>
      <c r="K417">
        <v>0</v>
      </c>
      <c r="L417" s="4">
        <v>44555</v>
      </c>
      <c r="M417">
        <v>3</v>
      </c>
      <c r="N417">
        <v>3</v>
      </c>
      <c r="O417">
        <v>0</v>
      </c>
      <c r="P417">
        <v>0</v>
      </c>
      <c r="Q417">
        <v>0</v>
      </c>
      <c r="R417">
        <v>0</v>
      </c>
      <c r="S417" t="s">
        <v>73</v>
      </c>
      <c r="T417">
        <v>15355</v>
      </c>
      <c r="U417" s="3">
        <v>1000</v>
      </c>
      <c r="V417" t="s">
        <v>74</v>
      </c>
      <c r="W417">
        <v>0</v>
      </c>
      <c r="X417">
        <v>0</v>
      </c>
      <c r="Y417" t="s">
        <v>75</v>
      </c>
      <c r="AA417">
        <v>9</v>
      </c>
      <c r="AB417" t="s">
        <v>75</v>
      </c>
      <c r="AC417" t="s">
        <v>74</v>
      </c>
      <c r="AD417" t="s">
        <v>75</v>
      </c>
      <c r="AE417">
        <v>0</v>
      </c>
      <c r="AF417" t="s">
        <v>74</v>
      </c>
      <c r="AJ417" s="9" t="s">
        <v>76</v>
      </c>
    </row>
    <row r="418" spans="1:36" x14ac:dyDescent="0.6">
      <c r="A418">
        <v>40667187243</v>
      </c>
      <c r="B418" t="s">
        <v>465</v>
      </c>
      <c r="C418">
        <v>80547595498</v>
      </c>
      <c r="D418" t="s">
        <v>447</v>
      </c>
      <c r="E418" s="3">
        <v>63000</v>
      </c>
      <c r="F418">
        <v>6.65</v>
      </c>
      <c r="G418" s="3">
        <v>61657</v>
      </c>
      <c r="H418" s="3">
        <v>61564</v>
      </c>
      <c r="I418" s="15">
        <f t="shared" si="12"/>
        <v>0</v>
      </c>
      <c r="J418" s="15">
        <f t="shared" si="13"/>
        <v>0</v>
      </c>
      <c r="K418">
        <v>0</v>
      </c>
      <c r="L418" s="4">
        <v>44561</v>
      </c>
      <c r="M418">
        <v>3</v>
      </c>
      <c r="N418">
        <v>3</v>
      </c>
      <c r="O418">
        <v>0</v>
      </c>
      <c r="P418">
        <v>0</v>
      </c>
      <c r="Q418">
        <v>0</v>
      </c>
      <c r="R418">
        <v>0</v>
      </c>
      <c r="S418" t="s">
        <v>73</v>
      </c>
      <c r="T418">
        <v>15355</v>
      </c>
      <c r="U418">
        <v>469</v>
      </c>
      <c r="V418" t="s">
        <v>74</v>
      </c>
      <c r="W418">
        <v>0</v>
      </c>
      <c r="X418">
        <v>0</v>
      </c>
      <c r="Y418" t="s">
        <v>75</v>
      </c>
      <c r="AA418">
        <v>9</v>
      </c>
      <c r="AB418" t="s">
        <v>75</v>
      </c>
      <c r="AC418" t="s">
        <v>74</v>
      </c>
      <c r="AD418" t="s">
        <v>75</v>
      </c>
      <c r="AE418">
        <v>0</v>
      </c>
      <c r="AF418" t="s">
        <v>74</v>
      </c>
      <c r="AJ418" s="9" t="s">
        <v>76</v>
      </c>
    </row>
    <row r="419" spans="1:36" x14ac:dyDescent="0.6">
      <c r="A419">
        <v>40676394145</v>
      </c>
      <c r="B419" t="s">
        <v>465</v>
      </c>
      <c r="C419">
        <v>85063292601</v>
      </c>
      <c r="D419" t="s">
        <v>448</v>
      </c>
      <c r="E419" s="3">
        <v>83000</v>
      </c>
      <c r="F419">
        <v>6.65</v>
      </c>
      <c r="G419" s="3">
        <v>57192</v>
      </c>
      <c r="H419" s="3">
        <v>56040</v>
      </c>
      <c r="I419" s="15">
        <f t="shared" si="12"/>
        <v>0</v>
      </c>
      <c r="J419" s="15">
        <f t="shared" si="13"/>
        <v>0</v>
      </c>
      <c r="K419">
        <v>0</v>
      </c>
      <c r="L419" s="4">
        <v>44561</v>
      </c>
      <c r="M419">
        <v>3</v>
      </c>
      <c r="N419">
        <v>3</v>
      </c>
      <c r="O419">
        <v>0</v>
      </c>
      <c r="P419">
        <v>0</v>
      </c>
      <c r="Q419">
        <v>0</v>
      </c>
      <c r="R419">
        <v>0</v>
      </c>
      <c r="S419" t="s">
        <v>73</v>
      </c>
      <c r="T419">
        <v>15355</v>
      </c>
      <c r="U419">
        <v>416</v>
      </c>
      <c r="V419" t="s">
        <v>74</v>
      </c>
      <c r="W419">
        <v>0</v>
      </c>
      <c r="X419">
        <v>0</v>
      </c>
      <c r="Y419" t="s">
        <v>75</v>
      </c>
      <c r="AA419">
        <v>9</v>
      </c>
      <c r="AB419" t="s">
        <v>75</v>
      </c>
      <c r="AC419" t="s">
        <v>74</v>
      </c>
      <c r="AD419" t="s">
        <v>75</v>
      </c>
      <c r="AE419">
        <v>0</v>
      </c>
      <c r="AF419" t="s">
        <v>74</v>
      </c>
      <c r="AJ419" s="9" t="s">
        <v>76</v>
      </c>
    </row>
    <row r="420" spans="1:36" x14ac:dyDescent="0.6">
      <c r="A420">
        <v>40812329977</v>
      </c>
      <c r="B420" t="s">
        <v>465</v>
      </c>
      <c r="C420">
        <v>85518558342</v>
      </c>
      <c r="D420" t="s">
        <v>402</v>
      </c>
      <c r="E420" s="3">
        <v>57000</v>
      </c>
      <c r="F420">
        <v>6.65</v>
      </c>
      <c r="G420" s="3">
        <v>57225</v>
      </c>
      <c r="H420" s="3">
        <v>56813</v>
      </c>
      <c r="I420" s="15">
        <f t="shared" si="12"/>
        <v>0</v>
      </c>
      <c r="J420" s="15">
        <f t="shared" si="13"/>
        <v>0</v>
      </c>
      <c r="K420">
        <v>0</v>
      </c>
      <c r="L420" s="4">
        <v>44624</v>
      </c>
      <c r="M420">
        <v>1</v>
      </c>
      <c r="N420">
        <v>1</v>
      </c>
      <c r="O420">
        <v>0</v>
      </c>
      <c r="P420">
        <v>0</v>
      </c>
      <c r="Q420">
        <v>0</v>
      </c>
      <c r="R420">
        <v>0</v>
      </c>
      <c r="S420" t="s">
        <v>73</v>
      </c>
      <c r="T420">
        <v>15355</v>
      </c>
      <c r="U420">
        <v>396</v>
      </c>
      <c r="V420" t="s">
        <v>74</v>
      </c>
      <c r="W420">
        <v>0</v>
      </c>
      <c r="X420">
        <v>0</v>
      </c>
      <c r="AB420" t="s">
        <v>75</v>
      </c>
      <c r="AC420" t="s">
        <v>74</v>
      </c>
      <c r="AD420" t="s">
        <v>75</v>
      </c>
      <c r="AE420">
        <v>0</v>
      </c>
      <c r="AF420" t="s">
        <v>74</v>
      </c>
      <c r="AJ420" s="9" t="s">
        <v>76</v>
      </c>
    </row>
    <row r="421" spans="1:36" x14ac:dyDescent="0.6">
      <c r="A421">
        <v>40866064879</v>
      </c>
      <c r="B421" t="s">
        <v>465</v>
      </c>
      <c r="C421">
        <v>86926991137</v>
      </c>
      <c r="D421" t="s">
        <v>418</v>
      </c>
      <c r="E421" s="3">
        <v>43000</v>
      </c>
      <c r="F421">
        <v>6.7</v>
      </c>
      <c r="G421" s="3">
        <v>42322</v>
      </c>
      <c r="H421" s="3">
        <v>42322</v>
      </c>
      <c r="I421" s="15">
        <f t="shared" si="12"/>
        <v>0</v>
      </c>
      <c r="J421" s="15">
        <f t="shared" si="13"/>
        <v>0</v>
      </c>
      <c r="K421">
        <v>0</v>
      </c>
      <c r="L421" s="4">
        <v>44641</v>
      </c>
      <c r="M421">
        <v>1</v>
      </c>
      <c r="N421">
        <v>1</v>
      </c>
      <c r="O421">
        <v>0</v>
      </c>
      <c r="P421">
        <v>0</v>
      </c>
      <c r="Q421">
        <v>0</v>
      </c>
      <c r="R421">
        <v>0</v>
      </c>
      <c r="S421" t="s">
        <v>73</v>
      </c>
      <c r="T421">
        <v>15355</v>
      </c>
      <c r="U421">
        <v>321</v>
      </c>
      <c r="V421" t="s">
        <v>74</v>
      </c>
      <c r="W421">
        <v>0</v>
      </c>
      <c r="X421">
        <v>0</v>
      </c>
      <c r="Y421" t="s">
        <v>75</v>
      </c>
      <c r="AA421">
        <v>9</v>
      </c>
      <c r="AB421" t="s">
        <v>75</v>
      </c>
      <c r="AC421" t="s">
        <v>74</v>
      </c>
      <c r="AD421" t="s">
        <v>75</v>
      </c>
      <c r="AE421">
        <v>0</v>
      </c>
      <c r="AF421" t="s">
        <v>74</v>
      </c>
      <c r="AJ421" s="9" t="s">
        <v>76</v>
      </c>
    </row>
    <row r="422" spans="1:36" x14ac:dyDescent="0.6">
      <c r="A422">
        <v>40878859545</v>
      </c>
      <c r="B422" t="s">
        <v>465</v>
      </c>
      <c r="C422">
        <v>85183525517</v>
      </c>
      <c r="D422" t="s">
        <v>406</v>
      </c>
      <c r="E422" s="3">
        <v>118000</v>
      </c>
      <c r="F422">
        <v>6.85</v>
      </c>
      <c r="G422">
        <v>0</v>
      </c>
      <c r="H422">
        <v>0</v>
      </c>
      <c r="I422" s="15">
        <f t="shared" si="12"/>
        <v>0</v>
      </c>
      <c r="J422" s="15">
        <f t="shared" si="13"/>
        <v>0</v>
      </c>
      <c r="K422">
        <v>0</v>
      </c>
      <c r="L422" s="4">
        <v>44647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 t="s">
        <v>73</v>
      </c>
      <c r="T422">
        <v>0</v>
      </c>
      <c r="U422" s="3">
        <v>1087</v>
      </c>
      <c r="V422" t="s">
        <v>74</v>
      </c>
      <c r="W422">
        <v>0</v>
      </c>
      <c r="X422">
        <v>0</v>
      </c>
      <c r="Y422" t="s">
        <v>75</v>
      </c>
      <c r="AA422">
        <v>9</v>
      </c>
      <c r="AB422" t="s">
        <v>75</v>
      </c>
      <c r="AC422" t="s">
        <v>74</v>
      </c>
      <c r="AD422" t="s">
        <v>75</v>
      </c>
      <c r="AE422">
        <v>0</v>
      </c>
      <c r="AF422" t="s">
        <v>74</v>
      </c>
      <c r="AJ422" s="9" t="s">
        <v>76</v>
      </c>
    </row>
    <row r="423" spans="1:36" x14ac:dyDescent="0.6">
      <c r="A423">
        <v>40882618377</v>
      </c>
      <c r="B423" t="s">
        <v>465</v>
      </c>
      <c r="C423">
        <v>86735621059</v>
      </c>
      <c r="D423" t="s">
        <v>408</v>
      </c>
      <c r="E423" s="3">
        <v>63000</v>
      </c>
      <c r="F423">
        <v>6.7</v>
      </c>
      <c r="G423">
        <v>0</v>
      </c>
      <c r="H423">
        <v>0</v>
      </c>
      <c r="I423" s="15">
        <f t="shared" si="12"/>
        <v>0</v>
      </c>
      <c r="J423" s="15">
        <f t="shared" si="13"/>
        <v>0</v>
      </c>
      <c r="K423">
        <v>0</v>
      </c>
      <c r="L423" s="4">
        <v>44649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 t="s">
        <v>73</v>
      </c>
      <c r="T423">
        <v>15355</v>
      </c>
      <c r="U423">
        <v>476</v>
      </c>
      <c r="V423" t="s">
        <v>74</v>
      </c>
      <c r="W423">
        <v>0</v>
      </c>
      <c r="X423">
        <v>0</v>
      </c>
      <c r="Y423" t="s">
        <v>75</v>
      </c>
      <c r="AA423">
        <v>9</v>
      </c>
      <c r="AB423" t="s">
        <v>75</v>
      </c>
      <c r="AC423" t="s">
        <v>74</v>
      </c>
      <c r="AD423" t="s">
        <v>75</v>
      </c>
      <c r="AE423">
        <v>0</v>
      </c>
      <c r="AF423" t="s">
        <v>74</v>
      </c>
      <c r="AJ423" s="9" t="s">
        <v>76</v>
      </c>
    </row>
    <row r="424" spans="1:36" x14ac:dyDescent="0.6">
      <c r="A424">
        <v>40883164679</v>
      </c>
      <c r="B424" t="s">
        <v>465</v>
      </c>
      <c r="C424">
        <v>85951484805</v>
      </c>
      <c r="D424" t="s">
        <v>409</v>
      </c>
      <c r="E424" s="3">
        <v>153000</v>
      </c>
      <c r="F424">
        <v>6.7</v>
      </c>
      <c r="G424" s="3">
        <v>150717</v>
      </c>
      <c r="H424" s="3">
        <v>150717</v>
      </c>
      <c r="I424" s="15">
        <f t="shared" si="12"/>
        <v>0</v>
      </c>
      <c r="J424" s="15">
        <f t="shared" si="13"/>
        <v>0</v>
      </c>
      <c r="K424">
        <v>0</v>
      </c>
      <c r="L424" s="4">
        <v>44649</v>
      </c>
      <c r="M424">
        <v>1</v>
      </c>
      <c r="N424">
        <v>1</v>
      </c>
      <c r="O424">
        <v>0</v>
      </c>
      <c r="P424">
        <v>0</v>
      </c>
      <c r="Q424">
        <v>0</v>
      </c>
      <c r="R424">
        <v>0</v>
      </c>
      <c r="S424" t="s">
        <v>73</v>
      </c>
      <c r="T424">
        <v>15355</v>
      </c>
      <c r="U424" s="3">
        <v>1142</v>
      </c>
      <c r="V424" t="s">
        <v>74</v>
      </c>
      <c r="W424">
        <v>0</v>
      </c>
      <c r="X424">
        <v>0</v>
      </c>
      <c r="Y424" t="s">
        <v>75</v>
      </c>
      <c r="AA424">
        <v>9</v>
      </c>
      <c r="AB424" t="s">
        <v>75</v>
      </c>
      <c r="AC424" t="s">
        <v>74</v>
      </c>
      <c r="AD424" t="s">
        <v>75</v>
      </c>
      <c r="AE424">
        <v>0</v>
      </c>
      <c r="AF424" t="s">
        <v>74</v>
      </c>
      <c r="AJ424" s="9" t="s">
        <v>76</v>
      </c>
    </row>
    <row r="425" spans="1:36" x14ac:dyDescent="0.6">
      <c r="A425">
        <v>40883215683</v>
      </c>
      <c r="B425" t="s">
        <v>465</v>
      </c>
      <c r="C425">
        <v>80084081124</v>
      </c>
      <c r="D425" t="s">
        <v>407</v>
      </c>
      <c r="E425" s="3">
        <v>114500</v>
      </c>
      <c r="F425">
        <v>6.65</v>
      </c>
      <c r="G425" s="3">
        <v>114339</v>
      </c>
      <c r="H425" s="3">
        <v>114339</v>
      </c>
      <c r="I425" s="15">
        <f t="shared" si="12"/>
        <v>0</v>
      </c>
      <c r="J425" s="15">
        <f t="shared" si="13"/>
        <v>0</v>
      </c>
      <c r="K425">
        <v>0</v>
      </c>
      <c r="L425" s="4">
        <v>44649</v>
      </c>
      <c r="M425">
        <v>1</v>
      </c>
      <c r="N425">
        <v>1</v>
      </c>
      <c r="O425">
        <v>0</v>
      </c>
      <c r="P425">
        <v>0</v>
      </c>
      <c r="Q425">
        <v>0</v>
      </c>
      <c r="R425">
        <v>0</v>
      </c>
      <c r="S425" t="s">
        <v>73</v>
      </c>
      <c r="T425">
        <v>15355</v>
      </c>
      <c r="U425">
        <v>966</v>
      </c>
      <c r="V425" t="s">
        <v>74</v>
      </c>
      <c r="W425">
        <v>0</v>
      </c>
      <c r="X425">
        <v>0</v>
      </c>
      <c r="AB425" t="s">
        <v>75</v>
      </c>
      <c r="AC425" t="s">
        <v>74</v>
      </c>
      <c r="AD425" t="s">
        <v>75</v>
      </c>
      <c r="AE425">
        <v>0</v>
      </c>
      <c r="AF425" t="s">
        <v>74</v>
      </c>
      <c r="AJ425" s="9" t="s">
        <v>76</v>
      </c>
    </row>
    <row r="426" spans="1:36" x14ac:dyDescent="0.6">
      <c r="A426">
        <v>40884342790</v>
      </c>
      <c r="B426" t="s">
        <v>465</v>
      </c>
      <c r="C426">
        <v>86281317676</v>
      </c>
      <c r="D426" t="s">
        <v>419</v>
      </c>
      <c r="E426" s="3">
        <v>38000</v>
      </c>
      <c r="F426">
        <v>6.65</v>
      </c>
      <c r="G426">
        <v>0</v>
      </c>
      <c r="H426">
        <v>0</v>
      </c>
      <c r="I426" s="15">
        <f t="shared" si="12"/>
        <v>0</v>
      </c>
      <c r="J426" s="15">
        <f t="shared" si="13"/>
        <v>0</v>
      </c>
      <c r="K426">
        <v>0</v>
      </c>
      <c r="L426" s="4">
        <v>44650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 t="s">
        <v>73</v>
      </c>
      <c r="T426">
        <v>15355</v>
      </c>
      <c r="U426">
        <v>287</v>
      </c>
      <c r="V426" t="s">
        <v>74</v>
      </c>
      <c r="W426">
        <v>0</v>
      </c>
      <c r="X426">
        <v>0</v>
      </c>
      <c r="Y426" t="s">
        <v>75</v>
      </c>
      <c r="AA426">
        <v>9</v>
      </c>
      <c r="AB426" t="s">
        <v>75</v>
      </c>
      <c r="AC426" t="s">
        <v>74</v>
      </c>
      <c r="AD426" t="s">
        <v>75</v>
      </c>
      <c r="AE426">
        <v>0</v>
      </c>
      <c r="AF426" t="s">
        <v>74</v>
      </c>
      <c r="AJ426" s="9" t="s">
        <v>76</v>
      </c>
    </row>
    <row r="427" spans="1:36" x14ac:dyDescent="0.6">
      <c r="A427">
        <v>36002896520</v>
      </c>
      <c r="B427" t="s">
        <v>465</v>
      </c>
      <c r="C427">
        <v>89201326900</v>
      </c>
      <c r="D427" t="s">
        <v>432</v>
      </c>
      <c r="E427" s="3">
        <v>51000</v>
      </c>
      <c r="F427">
        <v>6.95</v>
      </c>
      <c r="G427" s="3">
        <v>35556</v>
      </c>
      <c r="H427" s="3">
        <v>35986.160000000003</v>
      </c>
      <c r="I427" s="15">
        <f t="shared" si="12"/>
        <v>430.16000000000349</v>
      </c>
      <c r="J427" s="15">
        <f t="shared" si="13"/>
        <v>0.95591111111111893</v>
      </c>
      <c r="K427">
        <v>430.16</v>
      </c>
      <c r="L427" s="4">
        <v>42594</v>
      </c>
      <c r="M427">
        <v>19</v>
      </c>
      <c r="N427">
        <v>18</v>
      </c>
      <c r="O427">
        <v>1</v>
      </c>
      <c r="P427">
        <v>1</v>
      </c>
      <c r="Q427">
        <v>1</v>
      </c>
      <c r="R427">
        <v>701</v>
      </c>
      <c r="S427" t="s">
        <v>73</v>
      </c>
      <c r="T427">
        <v>15355</v>
      </c>
      <c r="U427">
        <v>450</v>
      </c>
      <c r="V427" s="4">
        <v>44632</v>
      </c>
      <c r="W427">
        <v>0</v>
      </c>
      <c r="X427">
        <v>0</v>
      </c>
      <c r="Y427" t="s">
        <v>75</v>
      </c>
      <c r="AA427">
        <v>3</v>
      </c>
      <c r="AB427" t="s">
        <v>75</v>
      </c>
      <c r="AC427" t="s">
        <v>74</v>
      </c>
      <c r="AD427" t="s">
        <v>75</v>
      </c>
      <c r="AE427">
        <v>0</v>
      </c>
      <c r="AF427" t="s">
        <v>74</v>
      </c>
      <c r="AG427" t="s">
        <v>173</v>
      </c>
      <c r="AH427" s="4">
        <v>44632</v>
      </c>
      <c r="AI427">
        <v>701</v>
      </c>
      <c r="AJ427" s="9" t="s">
        <v>76</v>
      </c>
    </row>
    <row r="428" spans="1:36" x14ac:dyDescent="0.6">
      <c r="A428">
        <v>40545492175</v>
      </c>
      <c r="B428" t="s">
        <v>465</v>
      </c>
      <c r="C428">
        <v>90845005532</v>
      </c>
      <c r="D428" t="s">
        <v>441</v>
      </c>
      <c r="E428" s="3">
        <v>161000</v>
      </c>
      <c r="F428">
        <v>6.65</v>
      </c>
      <c r="G428" s="3">
        <v>161109</v>
      </c>
      <c r="H428" s="3">
        <v>161143</v>
      </c>
      <c r="I428" s="15">
        <f t="shared" si="12"/>
        <v>34</v>
      </c>
      <c r="J428" s="15">
        <f t="shared" si="13"/>
        <v>3.2882011605415859E-2</v>
      </c>
      <c r="K428">
        <v>34</v>
      </c>
      <c r="L428" s="4">
        <v>44509</v>
      </c>
      <c r="M428">
        <v>1</v>
      </c>
      <c r="N428">
        <v>1</v>
      </c>
      <c r="O428">
        <v>0</v>
      </c>
      <c r="P428">
        <v>1</v>
      </c>
      <c r="Q428">
        <v>1</v>
      </c>
      <c r="R428">
        <v>701</v>
      </c>
      <c r="S428" t="s">
        <v>73</v>
      </c>
      <c r="T428">
        <v>15355</v>
      </c>
      <c r="U428" s="3">
        <v>1034</v>
      </c>
      <c r="V428" s="4">
        <v>44640</v>
      </c>
      <c r="W428">
        <v>0</v>
      </c>
      <c r="X428">
        <v>0</v>
      </c>
      <c r="Y428" t="s">
        <v>75</v>
      </c>
      <c r="AA428">
        <v>3</v>
      </c>
      <c r="AB428" t="s">
        <v>75</v>
      </c>
      <c r="AC428" t="s">
        <v>74</v>
      </c>
      <c r="AD428" t="s">
        <v>75</v>
      </c>
      <c r="AE428">
        <v>0</v>
      </c>
      <c r="AF428" t="s">
        <v>74</v>
      </c>
      <c r="AG428" t="s">
        <v>173</v>
      </c>
      <c r="AH428" s="4">
        <v>44640</v>
      </c>
      <c r="AI428">
        <v>701</v>
      </c>
      <c r="AJ428" s="9" t="s">
        <v>76</v>
      </c>
    </row>
    <row r="429" spans="1:36" x14ac:dyDescent="0.6">
      <c r="A429">
        <v>40595114353</v>
      </c>
      <c r="B429" t="s">
        <v>465</v>
      </c>
      <c r="C429">
        <v>90715788828</v>
      </c>
      <c r="D429" t="s">
        <v>443</v>
      </c>
      <c r="E429" s="3">
        <v>73000</v>
      </c>
      <c r="F429">
        <v>6.65</v>
      </c>
      <c r="G429" s="3">
        <v>72416</v>
      </c>
      <c r="H429" s="3">
        <v>72820</v>
      </c>
      <c r="I429" s="15">
        <f t="shared" si="12"/>
        <v>404</v>
      </c>
      <c r="J429" s="15">
        <f t="shared" si="13"/>
        <v>0.73321234119782219</v>
      </c>
      <c r="K429">
        <v>404</v>
      </c>
      <c r="L429" s="4">
        <v>44526</v>
      </c>
      <c r="M429">
        <v>4</v>
      </c>
      <c r="N429">
        <v>3</v>
      </c>
      <c r="O429">
        <v>1</v>
      </c>
      <c r="P429">
        <v>1</v>
      </c>
      <c r="Q429">
        <v>1</v>
      </c>
      <c r="R429">
        <v>701</v>
      </c>
      <c r="S429" t="s">
        <v>73</v>
      </c>
      <c r="T429">
        <v>15355</v>
      </c>
      <c r="U429">
        <v>551</v>
      </c>
      <c r="V429" s="4">
        <v>44643</v>
      </c>
      <c r="W429">
        <v>0</v>
      </c>
      <c r="X429">
        <v>0</v>
      </c>
      <c r="Y429" t="s">
        <v>75</v>
      </c>
      <c r="AA429">
        <v>3</v>
      </c>
      <c r="AB429" t="s">
        <v>75</v>
      </c>
      <c r="AC429" t="s">
        <v>74</v>
      </c>
      <c r="AD429" t="s">
        <v>75</v>
      </c>
      <c r="AE429">
        <v>0</v>
      </c>
      <c r="AF429" t="s">
        <v>74</v>
      </c>
      <c r="AG429" t="s">
        <v>173</v>
      </c>
      <c r="AH429" s="4">
        <v>44643</v>
      </c>
      <c r="AI429">
        <v>701</v>
      </c>
      <c r="AJ429" s="9" t="s">
        <v>76</v>
      </c>
    </row>
    <row r="430" spans="1:36" x14ac:dyDescent="0.6">
      <c r="A430">
        <v>39633150981</v>
      </c>
      <c r="B430" t="s">
        <v>116</v>
      </c>
      <c r="C430">
        <v>86799718499</v>
      </c>
      <c r="D430" t="s">
        <v>375</v>
      </c>
      <c r="E430" s="3">
        <v>399000</v>
      </c>
      <c r="F430">
        <v>7.5</v>
      </c>
      <c r="G430" s="3">
        <v>383514</v>
      </c>
      <c r="H430" s="3">
        <v>357824</v>
      </c>
      <c r="I430" s="15">
        <f t="shared" si="12"/>
        <v>0</v>
      </c>
      <c r="J430" s="15">
        <f t="shared" si="13"/>
        <v>0</v>
      </c>
      <c r="K430">
        <v>0</v>
      </c>
      <c r="L430" s="4">
        <v>44092</v>
      </c>
      <c r="M430">
        <v>18</v>
      </c>
      <c r="N430">
        <v>18</v>
      </c>
      <c r="O430">
        <v>0</v>
      </c>
      <c r="P430">
        <v>0</v>
      </c>
      <c r="Q430">
        <v>0</v>
      </c>
      <c r="R430">
        <v>0</v>
      </c>
      <c r="S430" t="s">
        <v>73</v>
      </c>
      <c r="T430">
        <v>15355</v>
      </c>
      <c r="U430" s="3">
        <v>3295</v>
      </c>
      <c r="V430" t="s">
        <v>74</v>
      </c>
      <c r="W430">
        <v>0</v>
      </c>
      <c r="X430">
        <v>0</v>
      </c>
      <c r="Y430" t="s">
        <v>75</v>
      </c>
      <c r="AA430">
        <v>9</v>
      </c>
      <c r="AB430" t="s">
        <v>75</v>
      </c>
      <c r="AC430" t="s">
        <v>74</v>
      </c>
      <c r="AD430" t="s">
        <v>75</v>
      </c>
      <c r="AE430">
        <v>0</v>
      </c>
      <c r="AF430" t="s">
        <v>74</v>
      </c>
      <c r="AG430" t="s">
        <v>76</v>
      </c>
      <c r="AH430" s="4">
        <v>44180</v>
      </c>
      <c r="AI430">
        <v>999</v>
      </c>
      <c r="AJ430" s="9" t="s">
        <v>76</v>
      </c>
    </row>
    <row r="431" spans="1:36" x14ac:dyDescent="0.6">
      <c r="A431">
        <v>39816371969</v>
      </c>
      <c r="B431" t="s">
        <v>116</v>
      </c>
      <c r="C431">
        <v>90634458777</v>
      </c>
      <c r="D431" t="s">
        <v>349</v>
      </c>
      <c r="E431" s="3">
        <v>1000000</v>
      </c>
      <c r="F431">
        <v>7.65</v>
      </c>
      <c r="G431" s="3">
        <v>991802</v>
      </c>
      <c r="H431" s="3">
        <v>991536</v>
      </c>
      <c r="I431" s="15">
        <f t="shared" si="12"/>
        <v>0</v>
      </c>
      <c r="J431" s="15">
        <f t="shared" si="13"/>
        <v>0</v>
      </c>
      <c r="K431">
        <v>0</v>
      </c>
      <c r="L431" s="4">
        <v>44212</v>
      </c>
      <c r="M431">
        <v>7</v>
      </c>
      <c r="N431">
        <v>7</v>
      </c>
      <c r="O431">
        <v>0</v>
      </c>
      <c r="P431">
        <v>0</v>
      </c>
      <c r="Q431">
        <v>0</v>
      </c>
      <c r="R431">
        <v>0</v>
      </c>
      <c r="S431" t="s">
        <v>73</v>
      </c>
      <c r="T431">
        <v>15355</v>
      </c>
      <c r="U431" s="3">
        <v>7162</v>
      </c>
      <c r="V431" t="s">
        <v>74</v>
      </c>
      <c r="W431">
        <v>0</v>
      </c>
      <c r="X431">
        <v>0</v>
      </c>
      <c r="AB431" t="s">
        <v>75</v>
      </c>
      <c r="AC431" t="s">
        <v>74</v>
      </c>
      <c r="AD431" t="s">
        <v>75</v>
      </c>
      <c r="AE431">
        <v>0</v>
      </c>
      <c r="AF431" t="s">
        <v>74</v>
      </c>
      <c r="AG431" t="s">
        <v>76</v>
      </c>
      <c r="AH431" s="4">
        <v>44443</v>
      </c>
      <c r="AI431">
        <v>0</v>
      </c>
      <c r="AJ431" s="9" t="s">
        <v>76</v>
      </c>
    </row>
    <row r="432" spans="1:36" x14ac:dyDescent="0.6">
      <c r="A432">
        <v>39816463920</v>
      </c>
      <c r="B432" t="s">
        <v>116</v>
      </c>
      <c r="C432">
        <v>86171993730</v>
      </c>
      <c r="D432" t="s">
        <v>476</v>
      </c>
      <c r="E432" s="3">
        <v>1800000</v>
      </c>
      <c r="F432">
        <v>7.6</v>
      </c>
      <c r="G432" s="3">
        <v>1713221</v>
      </c>
      <c r="H432" s="3">
        <v>1712969</v>
      </c>
      <c r="I432" s="15">
        <f t="shared" si="12"/>
        <v>0</v>
      </c>
      <c r="J432" s="15">
        <f t="shared" si="13"/>
        <v>0</v>
      </c>
      <c r="K432">
        <v>0</v>
      </c>
      <c r="L432" s="4">
        <v>44155</v>
      </c>
      <c r="M432">
        <v>9</v>
      </c>
      <c r="N432">
        <v>9</v>
      </c>
      <c r="O432">
        <v>0</v>
      </c>
      <c r="P432">
        <v>0</v>
      </c>
      <c r="Q432">
        <v>0</v>
      </c>
      <c r="R432">
        <v>0</v>
      </c>
      <c r="S432" t="s">
        <v>73</v>
      </c>
      <c r="T432">
        <v>15355</v>
      </c>
      <c r="U432" s="3">
        <v>16772</v>
      </c>
      <c r="V432" t="s">
        <v>74</v>
      </c>
      <c r="W432">
        <v>0</v>
      </c>
      <c r="X432">
        <v>0</v>
      </c>
      <c r="AB432" t="s">
        <v>75</v>
      </c>
      <c r="AC432" t="s">
        <v>74</v>
      </c>
      <c r="AD432" t="s">
        <v>75</v>
      </c>
      <c r="AE432">
        <v>0</v>
      </c>
      <c r="AF432" t="s">
        <v>74</v>
      </c>
      <c r="AG432" t="s">
        <v>76</v>
      </c>
      <c r="AH432" s="4">
        <v>44556</v>
      </c>
      <c r="AI432">
        <v>0</v>
      </c>
      <c r="AJ432" s="9" t="s">
        <v>76</v>
      </c>
    </row>
    <row r="433" spans="1:36" x14ac:dyDescent="0.6">
      <c r="A433">
        <v>39963945348</v>
      </c>
      <c r="B433" t="s">
        <v>116</v>
      </c>
      <c r="C433">
        <v>80002846636</v>
      </c>
      <c r="D433" t="s">
        <v>354</v>
      </c>
      <c r="E433" s="3">
        <v>500000</v>
      </c>
      <c r="F433">
        <v>7.5</v>
      </c>
      <c r="G433" s="3">
        <v>471985</v>
      </c>
      <c r="H433" s="3">
        <v>465087</v>
      </c>
      <c r="I433" s="15">
        <f t="shared" si="12"/>
        <v>0</v>
      </c>
      <c r="J433" s="15">
        <f t="shared" si="13"/>
        <v>0</v>
      </c>
      <c r="K433">
        <v>0</v>
      </c>
      <c r="L433" s="4">
        <v>44254</v>
      </c>
      <c r="M433">
        <v>13</v>
      </c>
      <c r="N433">
        <v>13</v>
      </c>
      <c r="O433">
        <v>0</v>
      </c>
      <c r="P433">
        <v>0</v>
      </c>
      <c r="Q433">
        <v>0</v>
      </c>
      <c r="R433">
        <v>0</v>
      </c>
      <c r="S433" t="s">
        <v>73</v>
      </c>
      <c r="T433">
        <v>15355</v>
      </c>
      <c r="U433" s="3">
        <v>5168</v>
      </c>
      <c r="V433" t="s">
        <v>74</v>
      </c>
      <c r="W433">
        <v>0</v>
      </c>
      <c r="X433">
        <v>0</v>
      </c>
      <c r="Y433" t="s">
        <v>75</v>
      </c>
      <c r="AA433">
        <v>9</v>
      </c>
      <c r="AB433" t="s">
        <v>75</v>
      </c>
      <c r="AC433" t="s">
        <v>74</v>
      </c>
      <c r="AD433" t="s">
        <v>75</v>
      </c>
      <c r="AE433">
        <v>0</v>
      </c>
      <c r="AF433" t="s">
        <v>74</v>
      </c>
      <c r="AG433" t="s">
        <v>76</v>
      </c>
      <c r="AH433" s="4">
        <v>44294</v>
      </c>
      <c r="AI433">
        <v>0</v>
      </c>
      <c r="AJ433" s="9" t="s">
        <v>76</v>
      </c>
    </row>
    <row r="434" spans="1:36" x14ac:dyDescent="0.6">
      <c r="A434">
        <v>40266566214</v>
      </c>
      <c r="B434" t="s">
        <v>116</v>
      </c>
      <c r="C434">
        <v>85006714687</v>
      </c>
      <c r="D434" t="s">
        <v>436</v>
      </c>
      <c r="E434" s="3">
        <v>2520000</v>
      </c>
      <c r="F434">
        <v>7.85</v>
      </c>
      <c r="G434" s="3">
        <v>2395148</v>
      </c>
      <c r="H434" s="3">
        <v>2319114</v>
      </c>
      <c r="I434" s="15">
        <f t="shared" si="12"/>
        <v>0</v>
      </c>
      <c r="J434" s="15">
        <f t="shared" si="13"/>
        <v>0</v>
      </c>
      <c r="K434">
        <v>0</v>
      </c>
      <c r="L434" s="4">
        <v>44380</v>
      </c>
      <c r="M434">
        <v>7</v>
      </c>
      <c r="N434">
        <v>7</v>
      </c>
      <c r="O434">
        <v>0</v>
      </c>
      <c r="P434">
        <v>0</v>
      </c>
      <c r="Q434">
        <v>0</v>
      </c>
      <c r="R434">
        <v>0</v>
      </c>
      <c r="S434" t="s">
        <v>73</v>
      </c>
      <c r="T434">
        <v>15355</v>
      </c>
      <c r="U434" s="3">
        <v>32138</v>
      </c>
      <c r="V434" t="s">
        <v>74</v>
      </c>
      <c r="W434">
        <v>0</v>
      </c>
      <c r="X434">
        <v>0</v>
      </c>
      <c r="Y434" t="s">
        <v>75</v>
      </c>
      <c r="AA434">
        <v>9</v>
      </c>
      <c r="AB434" t="s">
        <v>75</v>
      </c>
      <c r="AC434" t="s">
        <v>74</v>
      </c>
      <c r="AD434" t="s">
        <v>75</v>
      </c>
      <c r="AE434">
        <v>0</v>
      </c>
      <c r="AF434" t="s">
        <v>74</v>
      </c>
      <c r="AG434" t="s">
        <v>76</v>
      </c>
      <c r="AH434" s="4">
        <v>44443</v>
      </c>
      <c r="AI434">
        <v>0</v>
      </c>
      <c r="AJ434" s="9" t="s">
        <v>76</v>
      </c>
    </row>
    <row r="435" spans="1:36" x14ac:dyDescent="0.6">
      <c r="A435">
        <v>40302095460</v>
      </c>
      <c r="B435" t="s">
        <v>116</v>
      </c>
      <c r="C435">
        <v>85786878284</v>
      </c>
      <c r="D435" t="s">
        <v>431</v>
      </c>
      <c r="E435" s="3">
        <v>800000</v>
      </c>
      <c r="F435">
        <v>7.5</v>
      </c>
      <c r="G435" s="3">
        <v>781975</v>
      </c>
      <c r="H435" s="3">
        <v>777311</v>
      </c>
      <c r="I435" s="15">
        <f t="shared" si="12"/>
        <v>0</v>
      </c>
      <c r="J435" s="15">
        <f t="shared" si="13"/>
        <v>0</v>
      </c>
      <c r="K435">
        <v>0</v>
      </c>
      <c r="L435" s="4">
        <v>44396</v>
      </c>
      <c r="M435">
        <v>8</v>
      </c>
      <c r="N435">
        <v>8</v>
      </c>
      <c r="O435">
        <v>0</v>
      </c>
      <c r="P435">
        <v>0</v>
      </c>
      <c r="Q435">
        <v>0</v>
      </c>
      <c r="R435">
        <v>0</v>
      </c>
      <c r="S435" t="s">
        <v>73</v>
      </c>
      <c r="T435">
        <v>15355</v>
      </c>
      <c r="U435" s="3">
        <v>7417</v>
      </c>
      <c r="V435" t="s">
        <v>74</v>
      </c>
      <c r="W435">
        <v>0</v>
      </c>
      <c r="X435">
        <v>0</v>
      </c>
      <c r="Y435" t="s">
        <v>75</v>
      </c>
      <c r="AA435">
        <v>9</v>
      </c>
      <c r="AB435" t="s">
        <v>75</v>
      </c>
      <c r="AC435" t="s">
        <v>74</v>
      </c>
      <c r="AD435" t="s">
        <v>75</v>
      </c>
      <c r="AE435">
        <v>0</v>
      </c>
      <c r="AF435" t="s">
        <v>74</v>
      </c>
      <c r="AJ435" s="9" t="s">
        <v>76</v>
      </c>
    </row>
    <row r="436" spans="1:36" x14ac:dyDescent="0.6">
      <c r="A436">
        <v>40335976096</v>
      </c>
      <c r="B436" t="s">
        <v>116</v>
      </c>
      <c r="C436">
        <v>85170857853</v>
      </c>
      <c r="D436" t="s">
        <v>131</v>
      </c>
      <c r="E436" s="3">
        <v>300000</v>
      </c>
      <c r="F436">
        <v>7.5</v>
      </c>
      <c r="G436" s="3">
        <v>294440</v>
      </c>
      <c r="H436" s="3">
        <v>285114</v>
      </c>
      <c r="I436" s="15">
        <f t="shared" si="12"/>
        <v>0</v>
      </c>
      <c r="J436" s="15">
        <f t="shared" si="13"/>
        <v>0</v>
      </c>
      <c r="K436">
        <v>0</v>
      </c>
      <c r="L436" s="4">
        <v>44419</v>
      </c>
      <c r="M436">
        <v>7</v>
      </c>
      <c r="N436">
        <v>7</v>
      </c>
      <c r="O436">
        <v>0</v>
      </c>
      <c r="P436">
        <v>0</v>
      </c>
      <c r="Q436">
        <v>0</v>
      </c>
      <c r="R436">
        <v>0</v>
      </c>
      <c r="S436" t="s">
        <v>73</v>
      </c>
      <c r="T436">
        <v>15355</v>
      </c>
      <c r="U436" s="3">
        <v>2782</v>
      </c>
      <c r="V436" t="s">
        <v>74</v>
      </c>
      <c r="W436">
        <v>0</v>
      </c>
      <c r="X436">
        <v>0</v>
      </c>
      <c r="Y436" t="s">
        <v>75</v>
      </c>
      <c r="AA436">
        <v>9</v>
      </c>
      <c r="AB436" t="s">
        <v>75</v>
      </c>
      <c r="AC436" t="s">
        <v>74</v>
      </c>
      <c r="AD436" t="s">
        <v>75</v>
      </c>
      <c r="AE436">
        <v>0</v>
      </c>
      <c r="AF436" t="s">
        <v>74</v>
      </c>
      <c r="AJ436" s="9" t="s">
        <v>76</v>
      </c>
    </row>
    <row r="437" spans="1:36" x14ac:dyDescent="0.6">
      <c r="A437">
        <v>40426230455</v>
      </c>
      <c r="B437" t="s">
        <v>116</v>
      </c>
      <c r="C437">
        <v>80141348417</v>
      </c>
      <c r="D437" t="s">
        <v>477</v>
      </c>
      <c r="E437" s="3">
        <v>1400000</v>
      </c>
      <c r="F437">
        <v>7.65</v>
      </c>
      <c r="G437" s="3">
        <v>1365900</v>
      </c>
      <c r="H437" s="3">
        <v>1362264</v>
      </c>
      <c r="I437" s="15">
        <f t="shared" si="12"/>
        <v>0</v>
      </c>
      <c r="J437" s="15">
        <f t="shared" si="13"/>
        <v>0</v>
      </c>
      <c r="K437">
        <v>0</v>
      </c>
      <c r="L437" s="4">
        <v>44518</v>
      </c>
      <c r="M437">
        <v>4</v>
      </c>
      <c r="N437">
        <v>4</v>
      </c>
      <c r="O437">
        <v>0</v>
      </c>
      <c r="P437">
        <v>0</v>
      </c>
      <c r="Q437">
        <v>0</v>
      </c>
      <c r="R437">
        <v>0</v>
      </c>
      <c r="S437" t="s">
        <v>73</v>
      </c>
      <c r="T437">
        <v>15355</v>
      </c>
      <c r="U437" s="3">
        <v>18091</v>
      </c>
      <c r="V437" t="s">
        <v>74</v>
      </c>
      <c r="W437">
        <v>0</v>
      </c>
      <c r="X437">
        <v>0</v>
      </c>
      <c r="Y437" t="s">
        <v>75</v>
      </c>
      <c r="AA437">
        <v>9</v>
      </c>
      <c r="AB437" t="s">
        <v>75</v>
      </c>
      <c r="AC437" t="s">
        <v>74</v>
      </c>
      <c r="AD437" t="s">
        <v>75</v>
      </c>
      <c r="AE437">
        <v>0</v>
      </c>
      <c r="AF437" t="s">
        <v>74</v>
      </c>
      <c r="AJ437" s="9" t="s">
        <v>76</v>
      </c>
    </row>
    <row r="438" spans="1:36" x14ac:dyDescent="0.6">
      <c r="A438">
        <v>40455363399</v>
      </c>
      <c r="B438" t="s">
        <v>116</v>
      </c>
      <c r="C438">
        <v>89238650899</v>
      </c>
      <c r="D438" t="s">
        <v>478</v>
      </c>
      <c r="E438" s="3">
        <v>300000</v>
      </c>
      <c r="F438">
        <v>7.5</v>
      </c>
      <c r="G438" s="3">
        <v>298432</v>
      </c>
      <c r="H438" s="3">
        <v>297994</v>
      </c>
      <c r="I438" s="15">
        <f t="shared" si="12"/>
        <v>0</v>
      </c>
      <c r="J438" s="15">
        <f t="shared" si="13"/>
        <v>0</v>
      </c>
      <c r="K438">
        <v>0</v>
      </c>
      <c r="L438" s="4">
        <v>44460</v>
      </c>
      <c r="M438">
        <v>6</v>
      </c>
      <c r="N438">
        <v>6</v>
      </c>
      <c r="O438">
        <v>0</v>
      </c>
      <c r="P438">
        <v>0</v>
      </c>
      <c r="Q438">
        <v>0</v>
      </c>
      <c r="R438">
        <v>0</v>
      </c>
      <c r="S438" t="s">
        <v>73</v>
      </c>
      <c r="T438">
        <v>15355</v>
      </c>
      <c r="U438" s="3">
        <v>2220</v>
      </c>
      <c r="V438" t="s">
        <v>74</v>
      </c>
      <c r="W438">
        <v>0</v>
      </c>
      <c r="X438">
        <v>0</v>
      </c>
      <c r="Y438" t="s">
        <v>75</v>
      </c>
      <c r="AA438">
        <v>9</v>
      </c>
      <c r="AB438" t="s">
        <v>75</v>
      </c>
      <c r="AC438" t="s">
        <v>74</v>
      </c>
      <c r="AD438" t="s">
        <v>75</v>
      </c>
      <c r="AE438">
        <v>0</v>
      </c>
      <c r="AF438" t="s">
        <v>74</v>
      </c>
      <c r="AG438" t="s">
        <v>76</v>
      </c>
      <c r="AH438" s="4">
        <v>44564</v>
      </c>
      <c r="AI438">
        <v>0</v>
      </c>
      <c r="AJ438" s="9" t="s">
        <v>76</v>
      </c>
    </row>
    <row r="439" spans="1:36" x14ac:dyDescent="0.6">
      <c r="A439">
        <v>40560742887</v>
      </c>
      <c r="B439" t="s">
        <v>116</v>
      </c>
      <c r="C439">
        <v>85518255949</v>
      </c>
      <c r="D439" t="s">
        <v>457</v>
      </c>
      <c r="E439" s="3">
        <v>500000</v>
      </c>
      <c r="F439">
        <v>7.25</v>
      </c>
      <c r="G439" s="3">
        <v>498855</v>
      </c>
      <c r="H439" s="3">
        <v>497727</v>
      </c>
      <c r="I439" s="15">
        <f t="shared" si="12"/>
        <v>0</v>
      </c>
      <c r="J439" s="15">
        <f t="shared" si="13"/>
        <v>0</v>
      </c>
      <c r="K439">
        <v>0</v>
      </c>
      <c r="L439" s="4">
        <v>44506</v>
      </c>
      <c r="M439">
        <v>2</v>
      </c>
      <c r="N439">
        <v>2</v>
      </c>
      <c r="O439">
        <v>0</v>
      </c>
      <c r="P439">
        <v>0</v>
      </c>
      <c r="Q439">
        <v>0</v>
      </c>
      <c r="R439">
        <v>0</v>
      </c>
      <c r="S439" t="s">
        <v>73</v>
      </c>
      <c r="T439">
        <v>15355</v>
      </c>
      <c r="U439" s="3">
        <v>3436</v>
      </c>
      <c r="V439" t="s">
        <v>74</v>
      </c>
      <c r="W439">
        <v>0</v>
      </c>
      <c r="X439">
        <v>0</v>
      </c>
      <c r="AB439" t="s">
        <v>75</v>
      </c>
      <c r="AC439" t="s">
        <v>74</v>
      </c>
      <c r="AD439" t="s">
        <v>75</v>
      </c>
      <c r="AE439">
        <v>0</v>
      </c>
      <c r="AF439" t="s">
        <v>74</v>
      </c>
      <c r="AG439" t="s">
        <v>76</v>
      </c>
      <c r="AH439" s="4">
        <v>44635</v>
      </c>
      <c r="AI439">
        <v>0</v>
      </c>
      <c r="AJ439" s="9" t="s">
        <v>76</v>
      </c>
    </row>
    <row r="440" spans="1:36" x14ac:dyDescent="0.6">
      <c r="A440">
        <v>40579259582</v>
      </c>
      <c r="B440" t="s">
        <v>116</v>
      </c>
      <c r="C440">
        <v>85012150100</v>
      </c>
      <c r="D440" t="s">
        <v>174</v>
      </c>
      <c r="E440" s="3">
        <v>500000</v>
      </c>
      <c r="F440">
        <v>7.25</v>
      </c>
      <c r="G440" s="3">
        <v>494915</v>
      </c>
      <c r="H440" s="3">
        <v>492875</v>
      </c>
      <c r="I440" s="15">
        <f t="shared" si="12"/>
        <v>0</v>
      </c>
      <c r="J440" s="15">
        <f t="shared" si="13"/>
        <v>0</v>
      </c>
      <c r="K440">
        <v>0</v>
      </c>
      <c r="L440" s="4">
        <v>44518</v>
      </c>
      <c r="M440">
        <v>4</v>
      </c>
      <c r="N440">
        <v>4</v>
      </c>
      <c r="O440">
        <v>0</v>
      </c>
      <c r="P440">
        <v>0</v>
      </c>
      <c r="Q440">
        <v>0</v>
      </c>
      <c r="R440">
        <v>0</v>
      </c>
      <c r="S440" t="s">
        <v>73</v>
      </c>
      <c r="T440">
        <v>15355</v>
      </c>
      <c r="U440" s="3">
        <v>4565</v>
      </c>
      <c r="V440" t="s">
        <v>74</v>
      </c>
      <c r="W440">
        <v>0</v>
      </c>
      <c r="X440">
        <v>0</v>
      </c>
      <c r="Y440" t="s">
        <v>75</v>
      </c>
      <c r="AA440">
        <v>9</v>
      </c>
      <c r="AB440" t="s">
        <v>75</v>
      </c>
      <c r="AC440" t="s">
        <v>74</v>
      </c>
      <c r="AD440" t="s">
        <v>75</v>
      </c>
      <c r="AE440">
        <v>0</v>
      </c>
      <c r="AF440" t="s">
        <v>74</v>
      </c>
      <c r="AJ440" s="9" t="s">
        <v>76</v>
      </c>
    </row>
    <row r="441" spans="1:36" x14ac:dyDescent="0.6">
      <c r="A441">
        <v>40586883400</v>
      </c>
      <c r="B441" t="s">
        <v>116</v>
      </c>
      <c r="C441">
        <v>80105397955</v>
      </c>
      <c r="D441" t="s">
        <v>479</v>
      </c>
      <c r="E441" s="3">
        <v>2500000</v>
      </c>
      <c r="F441">
        <v>7.45</v>
      </c>
      <c r="G441" s="3">
        <v>2478222</v>
      </c>
      <c r="H441" s="3">
        <v>2478084</v>
      </c>
      <c r="I441" s="15">
        <f t="shared" si="12"/>
        <v>0</v>
      </c>
      <c r="J441" s="15">
        <f t="shared" si="13"/>
        <v>0</v>
      </c>
      <c r="K441">
        <v>0</v>
      </c>
      <c r="L441" s="4">
        <v>44518</v>
      </c>
      <c r="M441">
        <v>1</v>
      </c>
      <c r="N441">
        <v>1</v>
      </c>
      <c r="O441">
        <v>0</v>
      </c>
      <c r="P441">
        <v>0</v>
      </c>
      <c r="Q441">
        <v>0</v>
      </c>
      <c r="R441">
        <v>0</v>
      </c>
      <c r="S441" t="s">
        <v>73</v>
      </c>
      <c r="T441">
        <v>15355</v>
      </c>
      <c r="U441" s="3">
        <v>29862</v>
      </c>
      <c r="V441" t="s">
        <v>74</v>
      </c>
      <c r="W441">
        <v>0</v>
      </c>
      <c r="X441">
        <v>0</v>
      </c>
      <c r="Y441" t="s">
        <v>75</v>
      </c>
      <c r="AA441">
        <v>9</v>
      </c>
      <c r="AB441" t="s">
        <v>75</v>
      </c>
      <c r="AC441" t="s">
        <v>74</v>
      </c>
      <c r="AD441" t="s">
        <v>75</v>
      </c>
      <c r="AE441">
        <v>0</v>
      </c>
      <c r="AF441" t="s">
        <v>74</v>
      </c>
      <c r="AG441" t="s">
        <v>76</v>
      </c>
      <c r="AH441" s="4">
        <v>44614</v>
      </c>
      <c r="AI441">
        <v>0</v>
      </c>
      <c r="AJ441" s="9" t="s">
        <v>76</v>
      </c>
    </row>
    <row r="442" spans="1:36" x14ac:dyDescent="0.6">
      <c r="A442">
        <v>40589641945</v>
      </c>
      <c r="B442" t="s">
        <v>116</v>
      </c>
      <c r="C442">
        <v>76002184650</v>
      </c>
      <c r="D442" t="s">
        <v>327</v>
      </c>
      <c r="E442" s="3">
        <v>800000</v>
      </c>
      <c r="F442">
        <v>7.25</v>
      </c>
      <c r="G442" s="3">
        <v>781539</v>
      </c>
      <c r="H442" s="3">
        <v>779115</v>
      </c>
      <c r="I442" s="15">
        <f t="shared" si="12"/>
        <v>0</v>
      </c>
      <c r="J442" s="15">
        <f t="shared" si="13"/>
        <v>0</v>
      </c>
      <c r="K442">
        <v>0</v>
      </c>
      <c r="L442" s="4">
        <v>44530</v>
      </c>
      <c r="M442">
        <v>4</v>
      </c>
      <c r="N442">
        <v>4</v>
      </c>
      <c r="O442">
        <v>0</v>
      </c>
      <c r="P442">
        <v>0</v>
      </c>
      <c r="Q442">
        <v>0</v>
      </c>
      <c r="R442">
        <v>0</v>
      </c>
      <c r="S442" t="s">
        <v>73</v>
      </c>
      <c r="T442">
        <v>15355</v>
      </c>
      <c r="U442" s="3">
        <v>9394</v>
      </c>
      <c r="V442" t="s">
        <v>74</v>
      </c>
      <c r="W442">
        <v>0</v>
      </c>
      <c r="X442">
        <v>0</v>
      </c>
      <c r="Y442" t="s">
        <v>75</v>
      </c>
      <c r="AA442">
        <v>9</v>
      </c>
      <c r="AB442" t="s">
        <v>75</v>
      </c>
      <c r="AC442" t="s">
        <v>74</v>
      </c>
      <c r="AD442" t="s">
        <v>75</v>
      </c>
      <c r="AE442">
        <v>0</v>
      </c>
      <c r="AF442" t="s">
        <v>74</v>
      </c>
      <c r="AJ442" s="9" t="s">
        <v>76</v>
      </c>
    </row>
    <row r="443" spans="1:36" x14ac:dyDescent="0.6">
      <c r="A443">
        <v>40616489812</v>
      </c>
      <c r="B443" t="s">
        <v>116</v>
      </c>
      <c r="C443">
        <v>88862448016</v>
      </c>
      <c r="D443" t="s">
        <v>440</v>
      </c>
      <c r="E443" s="3">
        <v>200000</v>
      </c>
      <c r="F443">
        <v>7.25</v>
      </c>
      <c r="G443" s="3">
        <v>200204</v>
      </c>
      <c r="H443" s="3">
        <v>199820</v>
      </c>
      <c r="I443" s="15">
        <f t="shared" si="12"/>
        <v>0</v>
      </c>
      <c r="J443" s="15">
        <f t="shared" si="13"/>
        <v>0</v>
      </c>
      <c r="K443">
        <v>0</v>
      </c>
      <c r="L443" s="4">
        <v>44532</v>
      </c>
      <c r="M443">
        <v>3</v>
      </c>
      <c r="N443">
        <v>3</v>
      </c>
      <c r="O443">
        <v>0</v>
      </c>
      <c r="P443">
        <v>0</v>
      </c>
      <c r="Q443">
        <v>0</v>
      </c>
      <c r="R443">
        <v>0</v>
      </c>
      <c r="S443" t="s">
        <v>73</v>
      </c>
      <c r="T443">
        <v>15355</v>
      </c>
      <c r="U443" s="3">
        <v>1372</v>
      </c>
      <c r="V443" t="s">
        <v>74</v>
      </c>
      <c r="W443">
        <v>0</v>
      </c>
      <c r="X443">
        <v>0</v>
      </c>
      <c r="Y443" t="s">
        <v>75</v>
      </c>
      <c r="AA443">
        <v>9</v>
      </c>
      <c r="AB443" t="s">
        <v>75</v>
      </c>
      <c r="AC443" t="s">
        <v>74</v>
      </c>
      <c r="AD443" t="s">
        <v>75</v>
      </c>
      <c r="AE443">
        <v>0</v>
      </c>
      <c r="AF443" t="s">
        <v>74</v>
      </c>
      <c r="AG443" t="s">
        <v>76</v>
      </c>
      <c r="AH443" s="4">
        <v>44630</v>
      </c>
      <c r="AI443">
        <v>0</v>
      </c>
      <c r="AJ443" s="9" t="s">
        <v>76</v>
      </c>
    </row>
    <row r="444" spans="1:36" x14ac:dyDescent="0.6">
      <c r="A444">
        <v>40644243273</v>
      </c>
      <c r="B444" t="s">
        <v>116</v>
      </c>
      <c r="C444">
        <v>89201326900</v>
      </c>
      <c r="D444" t="s">
        <v>432</v>
      </c>
      <c r="E444" s="3">
        <v>1296000</v>
      </c>
      <c r="F444">
        <v>7.25</v>
      </c>
      <c r="G444" s="3">
        <v>1286682</v>
      </c>
      <c r="H444" s="3">
        <v>1262175</v>
      </c>
      <c r="I444" s="15">
        <f t="shared" si="12"/>
        <v>0</v>
      </c>
      <c r="J444" s="15">
        <f t="shared" si="13"/>
        <v>0</v>
      </c>
      <c r="K444">
        <v>0</v>
      </c>
      <c r="L444" s="4">
        <v>44548</v>
      </c>
      <c r="M444">
        <v>3</v>
      </c>
      <c r="N444">
        <v>3</v>
      </c>
      <c r="O444">
        <v>0</v>
      </c>
      <c r="P444">
        <v>0</v>
      </c>
      <c r="Q444">
        <v>0</v>
      </c>
      <c r="R444">
        <v>0</v>
      </c>
      <c r="S444" t="s">
        <v>73</v>
      </c>
      <c r="T444">
        <v>15355</v>
      </c>
      <c r="U444" s="3">
        <v>11831</v>
      </c>
      <c r="V444" t="s">
        <v>74</v>
      </c>
      <c r="W444">
        <v>0</v>
      </c>
      <c r="X444">
        <v>0</v>
      </c>
      <c r="Y444" t="s">
        <v>75</v>
      </c>
      <c r="AA444">
        <v>9</v>
      </c>
      <c r="AB444" t="s">
        <v>75</v>
      </c>
      <c r="AC444" t="s">
        <v>74</v>
      </c>
      <c r="AD444" t="s">
        <v>75</v>
      </c>
      <c r="AE444">
        <v>0</v>
      </c>
      <c r="AF444" t="s">
        <v>74</v>
      </c>
      <c r="AG444" t="s">
        <v>76</v>
      </c>
      <c r="AH444" s="4">
        <v>44608</v>
      </c>
      <c r="AI444">
        <v>0</v>
      </c>
      <c r="AJ444" s="9" t="s">
        <v>76</v>
      </c>
    </row>
    <row r="445" spans="1:36" x14ac:dyDescent="0.6">
      <c r="A445">
        <v>40676082250</v>
      </c>
      <c r="B445" t="s">
        <v>116</v>
      </c>
      <c r="C445">
        <v>86161214089</v>
      </c>
      <c r="D445" t="s">
        <v>446</v>
      </c>
      <c r="E445" s="3">
        <v>1495000</v>
      </c>
      <c r="F445">
        <v>7.25</v>
      </c>
      <c r="G445" s="3">
        <v>1483272</v>
      </c>
      <c r="H445" s="3">
        <v>1483152</v>
      </c>
      <c r="I445" s="15">
        <f t="shared" si="12"/>
        <v>0</v>
      </c>
      <c r="J445" s="15">
        <f t="shared" si="13"/>
        <v>0</v>
      </c>
      <c r="K445">
        <v>0</v>
      </c>
      <c r="L445" s="4">
        <v>44560</v>
      </c>
      <c r="M445">
        <v>2</v>
      </c>
      <c r="N445">
        <v>2</v>
      </c>
      <c r="O445">
        <v>0</v>
      </c>
      <c r="P445">
        <v>0</v>
      </c>
      <c r="Q445">
        <v>0</v>
      </c>
      <c r="R445">
        <v>0</v>
      </c>
      <c r="S445" t="s">
        <v>73</v>
      </c>
      <c r="T445">
        <v>15355</v>
      </c>
      <c r="U445" s="3">
        <v>14240</v>
      </c>
      <c r="V445" t="s">
        <v>74</v>
      </c>
      <c r="W445">
        <v>0</v>
      </c>
      <c r="X445">
        <v>0</v>
      </c>
      <c r="Y445" t="s">
        <v>75</v>
      </c>
      <c r="AA445">
        <v>9</v>
      </c>
      <c r="AB445" t="s">
        <v>75</v>
      </c>
      <c r="AC445" t="s">
        <v>74</v>
      </c>
      <c r="AD445" t="s">
        <v>75</v>
      </c>
      <c r="AE445">
        <v>0</v>
      </c>
      <c r="AF445" t="s">
        <v>74</v>
      </c>
      <c r="AJ445" s="9" t="s">
        <v>76</v>
      </c>
    </row>
    <row r="446" spans="1:36" x14ac:dyDescent="0.6">
      <c r="A446">
        <v>40676133239</v>
      </c>
      <c r="B446" t="s">
        <v>116</v>
      </c>
      <c r="C446">
        <v>85063292601</v>
      </c>
      <c r="D446" t="s">
        <v>448</v>
      </c>
      <c r="E446" s="3">
        <v>2050000</v>
      </c>
      <c r="F446">
        <v>7.45</v>
      </c>
      <c r="G446" s="3">
        <v>2057158</v>
      </c>
      <c r="H446" s="3">
        <v>2057158</v>
      </c>
      <c r="I446" s="15">
        <f t="shared" si="12"/>
        <v>0</v>
      </c>
      <c r="J446" s="15">
        <f t="shared" si="13"/>
        <v>0</v>
      </c>
      <c r="K446">
        <v>0</v>
      </c>
      <c r="L446" s="4">
        <v>44635</v>
      </c>
      <c r="M446">
        <v>1</v>
      </c>
      <c r="N446">
        <v>1</v>
      </c>
      <c r="O446">
        <v>0</v>
      </c>
      <c r="P446">
        <v>0</v>
      </c>
      <c r="Q446">
        <v>0</v>
      </c>
      <c r="R446">
        <v>0</v>
      </c>
      <c r="S446" t="s">
        <v>73</v>
      </c>
      <c r="T446">
        <v>15355</v>
      </c>
      <c r="U446" s="3">
        <v>15950</v>
      </c>
      <c r="V446" t="s">
        <v>74</v>
      </c>
      <c r="W446">
        <v>0</v>
      </c>
      <c r="X446">
        <v>0</v>
      </c>
      <c r="Y446" t="s">
        <v>75</v>
      </c>
      <c r="AA446">
        <v>9</v>
      </c>
      <c r="AB446" t="s">
        <v>75</v>
      </c>
      <c r="AC446" t="s">
        <v>74</v>
      </c>
      <c r="AD446" t="s">
        <v>75</v>
      </c>
      <c r="AE446">
        <v>0</v>
      </c>
      <c r="AF446" t="s">
        <v>74</v>
      </c>
      <c r="AJ446" s="9" t="s">
        <v>76</v>
      </c>
    </row>
    <row r="447" spans="1:36" x14ac:dyDescent="0.6">
      <c r="A447">
        <v>40797132816</v>
      </c>
      <c r="B447" t="s">
        <v>116</v>
      </c>
      <c r="C447">
        <v>86930472794</v>
      </c>
      <c r="D447" t="s">
        <v>379</v>
      </c>
      <c r="E447" s="3">
        <v>313000</v>
      </c>
      <c r="F447">
        <v>7.1</v>
      </c>
      <c r="G447" s="3">
        <v>313213</v>
      </c>
      <c r="H447" s="3">
        <v>311483</v>
      </c>
      <c r="I447" s="15">
        <f t="shared" si="12"/>
        <v>0</v>
      </c>
      <c r="J447" s="15">
        <f t="shared" si="13"/>
        <v>0</v>
      </c>
      <c r="K447">
        <v>0</v>
      </c>
      <c r="L447" s="4">
        <v>44611</v>
      </c>
      <c r="M447">
        <v>1</v>
      </c>
      <c r="N447">
        <v>1</v>
      </c>
      <c r="O447">
        <v>0</v>
      </c>
      <c r="P447">
        <v>0</v>
      </c>
      <c r="Q447">
        <v>0</v>
      </c>
      <c r="R447">
        <v>0</v>
      </c>
      <c r="S447" t="s">
        <v>73</v>
      </c>
      <c r="T447">
        <v>15355</v>
      </c>
      <c r="U447" s="3">
        <v>2270</v>
      </c>
      <c r="V447" t="s">
        <v>74</v>
      </c>
      <c r="W447">
        <v>0</v>
      </c>
      <c r="X447">
        <v>0</v>
      </c>
      <c r="Y447" t="s">
        <v>75</v>
      </c>
      <c r="AA447">
        <v>9</v>
      </c>
      <c r="AB447" t="s">
        <v>75</v>
      </c>
      <c r="AC447" t="s">
        <v>74</v>
      </c>
      <c r="AD447" t="s">
        <v>75</v>
      </c>
      <c r="AE447">
        <v>0</v>
      </c>
      <c r="AF447" t="s">
        <v>74</v>
      </c>
      <c r="AJ447" s="9" t="s">
        <v>76</v>
      </c>
    </row>
    <row r="448" spans="1:36" x14ac:dyDescent="0.6">
      <c r="A448">
        <v>40813247914</v>
      </c>
      <c r="B448" t="s">
        <v>116</v>
      </c>
      <c r="C448">
        <v>88646300574</v>
      </c>
      <c r="D448" t="s">
        <v>480</v>
      </c>
      <c r="E448" s="3">
        <v>1800000</v>
      </c>
      <c r="F448">
        <v>7.1</v>
      </c>
      <c r="G448">
        <v>0</v>
      </c>
      <c r="H448">
        <v>0</v>
      </c>
      <c r="I448" s="15">
        <f t="shared" si="12"/>
        <v>0</v>
      </c>
      <c r="J448" s="15">
        <f t="shared" si="13"/>
        <v>0</v>
      </c>
      <c r="K448">
        <v>0</v>
      </c>
      <c r="L448" s="4">
        <v>44620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 t="s">
        <v>73</v>
      </c>
      <c r="T448">
        <v>15355</v>
      </c>
      <c r="U448" s="3">
        <v>13820</v>
      </c>
      <c r="V448" t="s">
        <v>74</v>
      </c>
      <c r="W448">
        <v>0</v>
      </c>
      <c r="X448">
        <v>0</v>
      </c>
      <c r="Y448" t="s">
        <v>75</v>
      </c>
      <c r="AA448">
        <v>9</v>
      </c>
      <c r="AB448" t="s">
        <v>75</v>
      </c>
      <c r="AC448" t="s">
        <v>74</v>
      </c>
      <c r="AD448" t="s">
        <v>75</v>
      </c>
      <c r="AE448">
        <v>0</v>
      </c>
      <c r="AF448" t="s">
        <v>74</v>
      </c>
      <c r="AJ448" s="9" t="s">
        <v>76</v>
      </c>
    </row>
    <row r="449" spans="1:36" x14ac:dyDescent="0.6">
      <c r="A449">
        <v>40844378440</v>
      </c>
      <c r="B449" t="s">
        <v>116</v>
      </c>
      <c r="C449">
        <v>90913792307</v>
      </c>
      <c r="D449" t="s">
        <v>403</v>
      </c>
      <c r="E449" s="3">
        <v>1478000</v>
      </c>
      <c r="F449">
        <v>7.1</v>
      </c>
      <c r="G449" s="3">
        <v>1478575</v>
      </c>
      <c r="H449" s="3">
        <v>1478575</v>
      </c>
      <c r="I449" s="15">
        <f t="shared" si="12"/>
        <v>0</v>
      </c>
      <c r="J449" s="15">
        <f t="shared" si="13"/>
        <v>0</v>
      </c>
      <c r="K449">
        <v>0</v>
      </c>
      <c r="L449" s="4">
        <v>44631</v>
      </c>
      <c r="M449">
        <v>1</v>
      </c>
      <c r="N449">
        <v>1</v>
      </c>
      <c r="O449">
        <v>0</v>
      </c>
      <c r="P449">
        <v>0</v>
      </c>
      <c r="Q449">
        <v>0</v>
      </c>
      <c r="R449">
        <v>0</v>
      </c>
      <c r="S449" t="s">
        <v>73</v>
      </c>
      <c r="T449">
        <v>15355</v>
      </c>
      <c r="U449" s="3">
        <v>11802</v>
      </c>
      <c r="V449" t="s">
        <v>74</v>
      </c>
      <c r="W449">
        <v>0</v>
      </c>
      <c r="X449">
        <v>0</v>
      </c>
      <c r="Y449" t="s">
        <v>75</v>
      </c>
      <c r="AA449">
        <v>9</v>
      </c>
      <c r="AB449" t="s">
        <v>75</v>
      </c>
      <c r="AC449" t="s">
        <v>74</v>
      </c>
      <c r="AD449" t="s">
        <v>75</v>
      </c>
      <c r="AE449">
        <v>0</v>
      </c>
      <c r="AF449" t="s">
        <v>74</v>
      </c>
      <c r="AJ449" s="9" t="s">
        <v>76</v>
      </c>
    </row>
    <row r="450" spans="1:36" x14ac:dyDescent="0.6">
      <c r="A450">
        <v>40883198858</v>
      </c>
      <c r="B450" t="s">
        <v>116</v>
      </c>
      <c r="C450">
        <v>85951484805</v>
      </c>
      <c r="D450" t="s">
        <v>409</v>
      </c>
      <c r="E450" s="3">
        <v>1281000</v>
      </c>
      <c r="F450">
        <v>7.1</v>
      </c>
      <c r="G450" s="3">
        <v>1281498</v>
      </c>
      <c r="H450" s="3">
        <v>1281498</v>
      </c>
      <c r="I450" s="15">
        <f t="shared" si="12"/>
        <v>0</v>
      </c>
      <c r="J450" s="15">
        <f t="shared" si="13"/>
        <v>0</v>
      </c>
      <c r="K450">
        <v>0</v>
      </c>
      <c r="L450" s="4">
        <v>44649</v>
      </c>
      <c r="M450">
        <v>1</v>
      </c>
      <c r="N450">
        <v>1</v>
      </c>
      <c r="O450">
        <v>0</v>
      </c>
      <c r="P450">
        <v>0</v>
      </c>
      <c r="Q450">
        <v>0</v>
      </c>
      <c r="R450">
        <v>0</v>
      </c>
      <c r="S450" t="s">
        <v>73</v>
      </c>
      <c r="T450">
        <v>15355</v>
      </c>
      <c r="U450" s="3">
        <v>10009</v>
      </c>
      <c r="V450" t="s">
        <v>74</v>
      </c>
      <c r="W450">
        <v>0</v>
      </c>
      <c r="X450">
        <v>0</v>
      </c>
      <c r="Y450" t="s">
        <v>75</v>
      </c>
      <c r="AA450">
        <v>9</v>
      </c>
      <c r="AB450" t="s">
        <v>75</v>
      </c>
      <c r="AC450" t="s">
        <v>74</v>
      </c>
      <c r="AD450" t="s">
        <v>75</v>
      </c>
      <c r="AE450">
        <v>0</v>
      </c>
      <c r="AF450" t="s">
        <v>74</v>
      </c>
      <c r="AJ450" s="9" t="s">
        <v>76</v>
      </c>
    </row>
    <row r="451" spans="1:36" x14ac:dyDescent="0.6">
      <c r="A451">
        <v>40542503226</v>
      </c>
      <c r="B451" t="s">
        <v>116</v>
      </c>
      <c r="C451">
        <v>90845005532</v>
      </c>
      <c r="D451" t="s">
        <v>441</v>
      </c>
      <c r="E451" s="3">
        <v>700000</v>
      </c>
      <c r="F451">
        <v>7.25</v>
      </c>
      <c r="G451" s="3">
        <v>693557</v>
      </c>
      <c r="H451" s="3">
        <v>698252</v>
      </c>
      <c r="I451" s="15">
        <f t="shared" ref="I451:I514" si="14">IF((G451-H451)&gt;0,0,H451-G451)</f>
        <v>4695</v>
      </c>
      <c r="J451" s="15">
        <f t="shared" ref="J451:J514" si="15">I451/U451</f>
        <v>0.9824231010671689</v>
      </c>
      <c r="K451" s="3">
        <v>4695</v>
      </c>
      <c r="L451" s="4">
        <v>44499</v>
      </c>
      <c r="M451">
        <v>5</v>
      </c>
      <c r="N451">
        <v>4</v>
      </c>
      <c r="O451">
        <v>1</v>
      </c>
      <c r="P451">
        <v>1</v>
      </c>
      <c r="Q451">
        <v>1</v>
      </c>
      <c r="R451">
        <v>701</v>
      </c>
      <c r="S451" t="s">
        <v>73</v>
      </c>
      <c r="T451">
        <v>15355</v>
      </c>
      <c r="U451" s="3">
        <v>4779</v>
      </c>
      <c r="V451" s="4">
        <v>44650</v>
      </c>
      <c r="W451">
        <v>0</v>
      </c>
      <c r="X451">
        <v>0</v>
      </c>
      <c r="Y451" t="s">
        <v>75</v>
      </c>
      <c r="AA451">
        <v>3</v>
      </c>
      <c r="AB451" t="s">
        <v>75</v>
      </c>
      <c r="AC451" t="s">
        <v>74</v>
      </c>
      <c r="AD451" t="s">
        <v>75</v>
      </c>
      <c r="AE451">
        <v>0</v>
      </c>
      <c r="AF451" t="s">
        <v>74</v>
      </c>
      <c r="AG451" t="s">
        <v>173</v>
      </c>
      <c r="AH451" s="4">
        <v>44650</v>
      </c>
      <c r="AI451">
        <v>701</v>
      </c>
      <c r="AJ451" s="9" t="s">
        <v>76</v>
      </c>
    </row>
    <row r="452" spans="1:36" x14ac:dyDescent="0.6">
      <c r="A452">
        <v>40521260617</v>
      </c>
      <c r="B452" t="s">
        <v>116</v>
      </c>
      <c r="C452">
        <v>80425977919</v>
      </c>
      <c r="D452" t="s">
        <v>439</v>
      </c>
      <c r="E452" s="3">
        <v>412000</v>
      </c>
      <c r="F452">
        <v>7.5</v>
      </c>
      <c r="G452" s="3">
        <v>409681</v>
      </c>
      <c r="H452" s="3">
        <v>415821</v>
      </c>
      <c r="I452" s="15">
        <f t="shared" si="14"/>
        <v>6140</v>
      </c>
      <c r="J452" s="15">
        <f t="shared" si="15"/>
        <v>1.8691019786910197</v>
      </c>
      <c r="K452" s="3">
        <v>6140</v>
      </c>
      <c r="L452" s="4">
        <v>44495</v>
      </c>
      <c r="M452">
        <v>4</v>
      </c>
      <c r="N452">
        <v>2</v>
      </c>
      <c r="O452">
        <v>2</v>
      </c>
      <c r="P452">
        <v>2</v>
      </c>
      <c r="Q452">
        <v>2</v>
      </c>
      <c r="R452">
        <v>702</v>
      </c>
      <c r="S452" t="s">
        <v>73</v>
      </c>
      <c r="T452">
        <v>15355</v>
      </c>
      <c r="U452" s="3">
        <v>3285</v>
      </c>
      <c r="V452" s="4">
        <v>44612</v>
      </c>
      <c r="W452">
        <v>0</v>
      </c>
      <c r="X452">
        <v>0</v>
      </c>
      <c r="Y452" t="s">
        <v>75</v>
      </c>
      <c r="AA452">
        <v>1</v>
      </c>
      <c r="AB452" t="s">
        <v>75</v>
      </c>
      <c r="AC452" t="s">
        <v>74</v>
      </c>
      <c r="AD452" t="s">
        <v>75</v>
      </c>
      <c r="AE452">
        <v>0</v>
      </c>
      <c r="AF452" t="s">
        <v>74</v>
      </c>
      <c r="AG452" t="s">
        <v>184</v>
      </c>
      <c r="AH452" s="4">
        <v>44642</v>
      </c>
      <c r="AI452">
        <v>702</v>
      </c>
      <c r="AJ452" s="9" t="s">
        <v>76</v>
      </c>
    </row>
    <row r="453" spans="1:36" x14ac:dyDescent="0.6">
      <c r="A453">
        <v>40747010830</v>
      </c>
      <c r="B453" t="s">
        <v>481</v>
      </c>
      <c r="C453">
        <v>80088535132</v>
      </c>
      <c r="D453" t="s">
        <v>482</v>
      </c>
      <c r="E453" s="3">
        <v>9990000</v>
      </c>
      <c r="F453">
        <v>8.8000000000000007</v>
      </c>
      <c r="G453" s="3">
        <v>9933221</v>
      </c>
      <c r="H453" s="3">
        <v>9933151</v>
      </c>
      <c r="I453" s="15">
        <f t="shared" si="14"/>
        <v>0</v>
      </c>
      <c r="J453" s="15">
        <f t="shared" si="15"/>
        <v>0</v>
      </c>
      <c r="K453">
        <v>0</v>
      </c>
      <c r="L453" s="4">
        <v>44591</v>
      </c>
      <c r="M453">
        <v>2</v>
      </c>
      <c r="N453">
        <v>2</v>
      </c>
      <c r="O453">
        <v>0</v>
      </c>
      <c r="P453">
        <v>0</v>
      </c>
      <c r="Q453">
        <v>0</v>
      </c>
      <c r="R453">
        <v>0</v>
      </c>
      <c r="S453" t="s">
        <v>73</v>
      </c>
      <c r="T453">
        <v>15355</v>
      </c>
      <c r="U453" s="3">
        <v>100165</v>
      </c>
      <c r="V453" t="s">
        <v>74</v>
      </c>
      <c r="W453">
        <v>0</v>
      </c>
      <c r="X453">
        <v>0</v>
      </c>
      <c r="Y453" t="s">
        <v>75</v>
      </c>
      <c r="AA453">
        <v>9</v>
      </c>
      <c r="AB453" t="s">
        <v>75</v>
      </c>
      <c r="AC453" t="s">
        <v>74</v>
      </c>
      <c r="AD453" t="s">
        <v>75</v>
      </c>
      <c r="AE453">
        <v>0</v>
      </c>
      <c r="AF453" t="s">
        <v>74</v>
      </c>
      <c r="AJ453" s="9" t="s">
        <v>76</v>
      </c>
    </row>
    <row r="454" spans="1:36" x14ac:dyDescent="0.6">
      <c r="A454">
        <v>40605090773</v>
      </c>
      <c r="B454" t="s">
        <v>483</v>
      </c>
      <c r="C454">
        <v>85481530844</v>
      </c>
      <c r="D454" t="s">
        <v>484</v>
      </c>
      <c r="E454" s="3">
        <v>29600000</v>
      </c>
      <c r="F454">
        <v>8.5</v>
      </c>
      <c r="G454" s="3">
        <v>29285911</v>
      </c>
      <c r="H454" s="3">
        <v>29278597</v>
      </c>
      <c r="I454" s="15">
        <f t="shared" si="14"/>
        <v>0</v>
      </c>
      <c r="J454" s="15">
        <f t="shared" si="15"/>
        <v>0</v>
      </c>
      <c r="K454">
        <v>0</v>
      </c>
      <c r="L454" s="4">
        <v>44527</v>
      </c>
      <c r="M454">
        <v>3</v>
      </c>
      <c r="N454">
        <v>3</v>
      </c>
      <c r="O454">
        <v>0</v>
      </c>
      <c r="P454">
        <v>0</v>
      </c>
      <c r="Q454">
        <v>0</v>
      </c>
      <c r="R454">
        <v>0</v>
      </c>
      <c r="S454" t="s">
        <v>73</v>
      </c>
      <c r="T454">
        <v>15355</v>
      </c>
      <c r="U454" s="3">
        <v>289562</v>
      </c>
      <c r="V454" t="s">
        <v>74</v>
      </c>
      <c r="W454">
        <v>0</v>
      </c>
      <c r="X454">
        <v>0</v>
      </c>
      <c r="Y454" t="s">
        <v>75</v>
      </c>
      <c r="AA454">
        <v>9</v>
      </c>
      <c r="AB454" t="s">
        <v>75</v>
      </c>
      <c r="AC454" t="s">
        <v>74</v>
      </c>
      <c r="AD454" t="s">
        <v>75</v>
      </c>
      <c r="AE454">
        <v>0</v>
      </c>
      <c r="AF454" t="s">
        <v>74</v>
      </c>
      <c r="AG454" t="s">
        <v>76</v>
      </c>
      <c r="AH454" s="4">
        <v>44560</v>
      </c>
      <c r="AI454">
        <v>0</v>
      </c>
      <c r="AJ454" s="9" t="s">
        <v>76</v>
      </c>
    </row>
    <row r="455" spans="1:36" x14ac:dyDescent="0.6">
      <c r="A455">
        <v>40358507968</v>
      </c>
      <c r="B455" t="s">
        <v>485</v>
      </c>
      <c r="C455">
        <v>90786371287</v>
      </c>
      <c r="D455" t="s">
        <v>486</v>
      </c>
      <c r="E455" s="3">
        <v>3599500</v>
      </c>
      <c r="F455">
        <v>8.15</v>
      </c>
      <c r="G455" s="3">
        <v>1089853</v>
      </c>
      <c r="H455" s="3">
        <v>1089853</v>
      </c>
      <c r="I455" s="15">
        <f t="shared" si="14"/>
        <v>0</v>
      </c>
      <c r="J455" s="15">
        <f t="shared" si="15"/>
        <v>0</v>
      </c>
      <c r="K455">
        <v>0</v>
      </c>
      <c r="L455" s="4">
        <v>44439</v>
      </c>
      <c r="M455">
        <v>1</v>
      </c>
      <c r="N455">
        <v>1</v>
      </c>
      <c r="O455">
        <v>0</v>
      </c>
      <c r="P455">
        <v>0</v>
      </c>
      <c r="Q455">
        <v>0</v>
      </c>
      <c r="R455">
        <v>0</v>
      </c>
      <c r="S455" t="s">
        <v>73</v>
      </c>
      <c r="T455">
        <v>15355</v>
      </c>
      <c r="U455" s="3">
        <v>57116</v>
      </c>
      <c r="V455" t="s">
        <v>74</v>
      </c>
      <c r="W455">
        <v>0</v>
      </c>
      <c r="X455">
        <v>0</v>
      </c>
      <c r="Y455" t="s">
        <v>75</v>
      </c>
      <c r="AA455">
        <v>9</v>
      </c>
      <c r="AB455" t="s">
        <v>75</v>
      </c>
      <c r="AC455" t="s">
        <v>74</v>
      </c>
      <c r="AD455" t="s">
        <v>75</v>
      </c>
      <c r="AE455">
        <v>0</v>
      </c>
      <c r="AF455" t="s">
        <v>74</v>
      </c>
      <c r="AJ455" s="9" t="s">
        <v>76</v>
      </c>
    </row>
    <row r="456" spans="1:36" x14ac:dyDescent="0.6">
      <c r="A456">
        <v>40844621985</v>
      </c>
      <c r="B456" t="s">
        <v>485</v>
      </c>
      <c r="C456">
        <v>90325884275</v>
      </c>
      <c r="D456" t="s">
        <v>488</v>
      </c>
      <c r="E456" s="3">
        <v>3455000</v>
      </c>
      <c r="F456">
        <v>8.15</v>
      </c>
      <c r="G456">
        <v>0</v>
      </c>
      <c r="H456">
        <v>0</v>
      </c>
      <c r="I456" s="15">
        <f t="shared" si="14"/>
        <v>0</v>
      </c>
      <c r="J456" s="15">
        <f t="shared" si="15"/>
        <v>0</v>
      </c>
      <c r="K456">
        <v>0</v>
      </c>
      <c r="L456" s="4">
        <v>44643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 t="s">
        <v>73</v>
      </c>
      <c r="T456">
        <v>15355</v>
      </c>
      <c r="U456" s="3">
        <v>45616</v>
      </c>
      <c r="V456" t="s">
        <v>74</v>
      </c>
      <c r="W456">
        <v>0</v>
      </c>
      <c r="X456">
        <v>0</v>
      </c>
      <c r="Y456" t="s">
        <v>75</v>
      </c>
      <c r="AA456">
        <v>9</v>
      </c>
      <c r="AB456" t="s">
        <v>75</v>
      </c>
      <c r="AC456" t="s">
        <v>74</v>
      </c>
      <c r="AD456" t="s">
        <v>75</v>
      </c>
      <c r="AE456">
        <v>0</v>
      </c>
      <c r="AF456" t="s">
        <v>74</v>
      </c>
      <c r="AJ456" s="9" t="s">
        <v>76</v>
      </c>
    </row>
    <row r="457" spans="1:36" x14ac:dyDescent="0.6">
      <c r="A457">
        <v>40345681603</v>
      </c>
      <c r="B457" t="s">
        <v>489</v>
      </c>
      <c r="C457">
        <v>89379099304</v>
      </c>
      <c r="D457" t="s">
        <v>490</v>
      </c>
      <c r="E457" s="3">
        <v>158000</v>
      </c>
      <c r="F457">
        <v>8.15</v>
      </c>
      <c r="G457" s="3">
        <v>163938</v>
      </c>
      <c r="H457" s="3">
        <v>63938</v>
      </c>
      <c r="I457" s="15">
        <f t="shared" si="14"/>
        <v>0</v>
      </c>
      <c r="J457" s="15">
        <f t="shared" si="15"/>
        <v>0</v>
      </c>
      <c r="K457">
        <v>0</v>
      </c>
      <c r="L457" s="4">
        <v>44418</v>
      </c>
      <c r="M457">
        <v>1</v>
      </c>
      <c r="N457">
        <v>1</v>
      </c>
      <c r="O457">
        <v>0</v>
      </c>
      <c r="P457">
        <v>0</v>
      </c>
      <c r="Q457">
        <v>0</v>
      </c>
      <c r="R457">
        <v>0</v>
      </c>
      <c r="S457" t="s">
        <v>73</v>
      </c>
      <c r="T457">
        <v>15355</v>
      </c>
      <c r="U457" s="3">
        <v>2333</v>
      </c>
      <c r="V457" t="s">
        <v>74</v>
      </c>
      <c r="W457">
        <v>0</v>
      </c>
      <c r="X457">
        <v>0</v>
      </c>
      <c r="Y457" t="s">
        <v>75</v>
      </c>
      <c r="AA457">
        <v>9</v>
      </c>
      <c r="AB457" t="s">
        <v>75</v>
      </c>
      <c r="AC457" t="s">
        <v>74</v>
      </c>
      <c r="AD457" t="s">
        <v>75</v>
      </c>
      <c r="AE457">
        <v>0</v>
      </c>
      <c r="AF457" t="s">
        <v>74</v>
      </c>
      <c r="AJ457" s="9" t="s">
        <v>76</v>
      </c>
    </row>
    <row r="458" spans="1:36" x14ac:dyDescent="0.6">
      <c r="A458">
        <v>40463196677</v>
      </c>
      <c r="B458" t="s">
        <v>489</v>
      </c>
      <c r="C458">
        <v>90720875316</v>
      </c>
      <c r="D458" t="s">
        <v>491</v>
      </c>
      <c r="E458" s="3">
        <v>180000</v>
      </c>
      <c r="F458">
        <v>8.15</v>
      </c>
      <c r="G458" s="3">
        <v>60975</v>
      </c>
      <c r="H458" s="3">
        <v>10975</v>
      </c>
      <c r="I458" s="15">
        <f t="shared" si="14"/>
        <v>0</v>
      </c>
      <c r="J458" s="15">
        <f t="shared" si="15"/>
        <v>0</v>
      </c>
      <c r="K458">
        <v>0</v>
      </c>
      <c r="L458" s="4">
        <v>44462</v>
      </c>
      <c r="M458">
        <v>1</v>
      </c>
      <c r="N458">
        <v>1</v>
      </c>
      <c r="O458">
        <v>0</v>
      </c>
      <c r="P458">
        <v>0</v>
      </c>
      <c r="Q458">
        <v>0</v>
      </c>
      <c r="R458">
        <v>0</v>
      </c>
      <c r="S458" t="s">
        <v>73</v>
      </c>
      <c r="T458">
        <v>15355</v>
      </c>
      <c r="U458" s="3">
        <v>2801</v>
      </c>
      <c r="V458" t="s">
        <v>74</v>
      </c>
      <c r="W458">
        <v>0</v>
      </c>
      <c r="X458">
        <v>0</v>
      </c>
      <c r="AB458" t="s">
        <v>75</v>
      </c>
      <c r="AC458" t="s">
        <v>74</v>
      </c>
      <c r="AD458" t="s">
        <v>75</v>
      </c>
      <c r="AE458">
        <v>0</v>
      </c>
      <c r="AF458" t="s">
        <v>74</v>
      </c>
      <c r="AJ458" s="9" t="s">
        <v>76</v>
      </c>
    </row>
    <row r="459" spans="1:36" x14ac:dyDescent="0.6">
      <c r="A459">
        <v>40835083457</v>
      </c>
      <c r="B459" t="s">
        <v>492</v>
      </c>
      <c r="C459">
        <v>90681718639</v>
      </c>
      <c r="D459" t="s">
        <v>493</v>
      </c>
      <c r="E459" s="3">
        <v>750000</v>
      </c>
      <c r="F459">
        <v>8.15</v>
      </c>
      <c r="G459" s="3">
        <v>412106</v>
      </c>
      <c r="H459" s="3">
        <v>412106</v>
      </c>
      <c r="I459" s="15">
        <f t="shared" si="14"/>
        <v>0</v>
      </c>
      <c r="J459" s="15">
        <f t="shared" si="15"/>
        <v>0</v>
      </c>
      <c r="K459">
        <v>0</v>
      </c>
      <c r="L459" s="4">
        <v>44629</v>
      </c>
      <c r="M459">
        <v>1</v>
      </c>
      <c r="N459">
        <v>1</v>
      </c>
      <c r="O459">
        <v>0</v>
      </c>
      <c r="P459">
        <v>0</v>
      </c>
      <c r="Q459">
        <v>0</v>
      </c>
      <c r="R459">
        <v>0</v>
      </c>
      <c r="S459" t="s">
        <v>73</v>
      </c>
      <c r="T459">
        <v>15355</v>
      </c>
      <c r="U459" s="3">
        <v>8729</v>
      </c>
      <c r="V459" t="s">
        <v>74</v>
      </c>
      <c r="W459">
        <v>0</v>
      </c>
      <c r="X459">
        <v>0</v>
      </c>
      <c r="Y459" t="s">
        <v>75</v>
      </c>
      <c r="AA459">
        <v>9</v>
      </c>
      <c r="AB459" t="s">
        <v>75</v>
      </c>
      <c r="AC459" t="s">
        <v>74</v>
      </c>
      <c r="AD459" t="s">
        <v>75</v>
      </c>
      <c r="AE459">
        <v>0</v>
      </c>
      <c r="AF459" t="s">
        <v>74</v>
      </c>
      <c r="AJ459" s="9" t="s">
        <v>76</v>
      </c>
    </row>
    <row r="460" spans="1:36" x14ac:dyDescent="0.6">
      <c r="A460">
        <v>40292386740</v>
      </c>
      <c r="B460" t="s">
        <v>494</v>
      </c>
      <c r="C460">
        <v>90035416475</v>
      </c>
      <c r="D460" t="s">
        <v>495</v>
      </c>
      <c r="E460" s="3">
        <v>3000000</v>
      </c>
      <c r="F460">
        <v>7.65</v>
      </c>
      <c r="G460" s="3">
        <v>823475</v>
      </c>
      <c r="H460" s="3">
        <v>823475</v>
      </c>
      <c r="I460" s="15">
        <f t="shared" si="14"/>
        <v>0</v>
      </c>
      <c r="J460" s="15">
        <f t="shared" si="15"/>
        <v>0</v>
      </c>
      <c r="K460">
        <v>0</v>
      </c>
      <c r="L460" s="4">
        <v>44392</v>
      </c>
      <c r="M460">
        <v>1</v>
      </c>
      <c r="N460">
        <v>1</v>
      </c>
      <c r="O460">
        <v>0</v>
      </c>
      <c r="P460">
        <v>0</v>
      </c>
      <c r="Q460">
        <v>0</v>
      </c>
      <c r="R460">
        <v>0</v>
      </c>
      <c r="S460" t="s">
        <v>73</v>
      </c>
      <c r="T460">
        <v>15355</v>
      </c>
      <c r="U460" s="3">
        <v>41361</v>
      </c>
      <c r="V460" t="s">
        <v>74</v>
      </c>
      <c r="W460">
        <v>0</v>
      </c>
      <c r="X460">
        <v>0</v>
      </c>
      <c r="Y460" t="s">
        <v>75</v>
      </c>
      <c r="AA460">
        <v>9</v>
      </c>
      <c r="AB460" t="s">
        <v>75</v>
      </c>
      <c r="AC460" t="s">
        <v>74</v>
      </c>
      <c r="AD460" t="s">
        <v>75</v>
      </c>
      <c r="AE460">
        <v>0</v>
      </c>
      <c r="AF460" t="s">
        <v>74</v>
      </c>
      <c r="AJ460" s="9" t="s">
        <v>76</v>
      </c>
    </row>
    <row r="461" spans="1:36" x14ac:dyDescent="0.6">
      <c r="A461">
        <v>35705154724</v>
      </c>
      <c r="B461" t="s">
        <v>496</v>
      </c>
      <c r="C461">
        <v>85110611627</v>
      </c>
      <c r="D461" t="s">
        <v>497</v>
      </c>
      <c r="E461" s="3">
        <v>1500000</v>
      </c>
      <c r="F461">
        <v>7.25</v>
      </c>
      <c r="G461" s="3">
        <v>904038</v>
      </c>
      <c r="H461" s="3">
        <v>759600.67</v>
      </c>
      <c r="I461" s="15">
        <f t="shared" si="14"/>
        <v>0</v>
      </c>
      <c r="J461" s="15">
        <f t="shared" si="15"/>
        <v>0</v>
      </c>
      <c r="K461">
        <v>0</v>
      </c>
      <c r="L461" s="4">
        <v>42468</v>
      </c>
      <c r="M461">
        <v>19</v>
      </c>
      <c r="N461">
        <v>19</v>
      </c>
      <c r="O461">
        <v>0</v>
      </c>
      <c r="P461">
        <v>0</v>
      </c>
      <c r="Q461">
        <v>0</v>
      </c>
      <c r="R461">
        <v>0</v>
      </c>
      <c r="S461" t="s">
        <v>73</v>
      </c>
      <c r="T461">
        <v>15355</v>
      </c>
      <c r="U461" s="3">
        <v>17453</v>
      </c>
      <c r="V461" t="s">
        <v>74</v>
      </c>
      <c r="W461">
        <v>0</v>
      </c>
      <c r="X461">
        <v>0</v>
      </c>
      <c r="Y461" t="s">
        <v>75</v>
      </c>
      <c r="AA461">
        <v>9</v>
      </c>
      <c r="AB461" t="s">
        <v>75</v>
      </c>
      <c r="AC461" t="s">
        <v>74</v>
      </c>
      <c r="AD461" t="s">
        <v>75</v>
      </c>
      <c r="AE461">
        <v>0</v>
      </c>
      <c r="AF461" t="s">
        <v>74</v>
      </c>
      <c r="AG461" t="s">
        <v>76</v>
      </c>
      <c r="AH461" s="4">
        <v>44195</v>
      </c>
      <c r="AI461">
        <v>0</v>
      </c>
      <c r="AJ461" s="9" t="s">
        <v>76</v>
      </c>
    </row>
    <row r="462" spans="1:36" x14ac:dyDescent="0.6">
      <c r="A462">
        <v>35771968565</v>
      </c>
      <c r="B462" t="s">
        <v>496</v>
      </c>
      <c r="C462">
        <v>85256894458</v>
      </c>
      <c r="D462" t="s">
        <v>498</v>
      </c>
      <c r="E462" s="3">
        <v>1700000</v>
      </c>
      <c r="F462">
        <v>7.25</v>
      </c>
      <c r="G462" s="3">
        <v>1474814</v>
      </c>
      <c r="H462" s="3">
        <v>987712.98</v>
      </c>
      <c r="I462" s="15">
        <f t="shared" si="14"/>
        <v>0</v>
      </c>
      <c r="J462" s="15">
        <f t="shared" si="15"/>
        <v>0</v>
      </c>
      <c r="K462">
        <v>0</v>
      </c>
      <c r="L462" s="4">
        <v>42506</v>
      </c>
      <c r="M462">
        <v>19</v>
      </c>
      <c r="N462">
        <v>19</v>
      </c>
      <c r="O462">
        <v>0</v>
      </c>
      <c r="P462">
        <v>0</v>
      </c>
      <c r="Q462">
        <v>0</v>
      </c>
      <c r="R462">
        <v>0</v>
      </c>
      <c r="S462" t="s">
        <v>73</v>
      </c>
      <c r="T462">
        <v>15355</v>
      </c>
      <c r="U462" s="3">
        <v>14171</v>
      </c>
      <c r="V462" t="s">
        <v>74</v>
      </c>
      <c r="W462">
        <v>0</v>
      </c>
      <c r="X462">
        <v>0</v>
      </c>
      <c r="Y462" t="s">
        <v>75</v>
      </c>
      <c r="AA462">
        <v>9</v>
      </c>
      <c r="AB462" t="s">
        <v>75</v>
      </c>
      <c r="AC462" t="s">
        <v>74</v>
      </c>
      <c r="AD462" t="s">
        <v>75</v>
      </c>
      <c r="AE462">
        <v>0</v>
      </c>
      <c r="AF462" t="s">
        <v>74</v>
      </c>
      <c r="AJ462" s="9" t="s">
        <v>76</v>
      </c>
    </row>
    <row r="463" spans="1:36" x14ac:dyDescent="0.6">
      <c r="A463">
        <v>35781955587</v>
      </c>
      <c r="B463" t="s">
        <v>496</v>
      </c>
      <c r="C463">
        <v>76000561325</v>
      </c>
      <c r="D463" t="s">
        <v>499</v>
      </c>
      <c r="E463" s="3">
        <v>1800000</v>
      </c>
      <c r="F463">
        <v>7.25</v>
      </c>
      <c r="G463" s="3">
        <v>1502292</v>
      </c>
      <c r="H463" s="3">
        <v>1314546.1499999999</v>
      </c>
      <c r="I463" s="15">
        <f t="shared" si="14"/>
        <v>0</v>
      </c>
      <c r="J463" s="15">
        <f t="shared" si="15"/>
        <v>0</v>
      </c>
      <c r="K463">
        <v>0</v>
      </c>
      <c r="L463" s="4">
        <v>42510</v>
      </c>
      <c r="M463">
        <v>19</v>
      </c>
      <c r="N463">
        <v>19</v>
      </c>
      <c r="O463">
        <v>0</v>
      </c>
      <c r="P463">
        <v>0</v>
      </c>
      <c r="Q463">
        <v>0</v>
      </c>
      <c r="R463">
        <v>0</v>
      </c>
      <c r="S463" t="s">
        <v>73</v>
      </c>
      <c r="T463">
        <v>61132</v>
      </c>
      <c r="U463" s="3">
        <v>16661</v>
      </c>
      <c r="V463" t="s">
        <v>74</v>
      </c>
      <c r="W463">
        <v>0</v>
      </c>
      <c r="X463">
        <v>0</v>
      </c>
      <c r="Y463" t="s">
        <v>75</v>
      </c>
      <c r="AA463">
        <v>9</v>
      </c>
      <c r="AB463" t="s">
        <v>75</v>
      </c>
      <c r="AC463" t="s">
        <v>74</v>
      </c>
      <c r="AD463" t="s">
        <v>75</v>
      </c>
      <c r="AE463">
        <v>0</v>
      </c>
      <c r="AF463" t="s">
        <v>74</v>
      </c>
      <c r="AJ463" s="9" t="s">
        <v>76</v>
      </c>
    </row>
    <row r="464" spans="1:36" x14ac:dyDescent="0.6">
      <c r="A464">
        <v>35791798495</v>
      </c>
      <c r="B464" t="s">
        <v>496</v>
      </c>
      <c r="C464">
        <v>85978178081</v>
      </c>
      <c r="D464" t="s">
        <v>500</v>
      </c>
      <c r="E464" s="3">
        <v>2000000</v>
      </c>
      <c r="F464">
        <v>7.25</v>
      </c>
      <c r="G464" s="3">
        <v>1728039</v>
      </c>
      <c r="H464" s="3">
        <v>1480959.89</v>
      </c>
      <c r="I464" s="15">
        <f t="shared" si="14"/>
        <v>0</v>
      </c>
      <c r="J464" s="15">
        <f t="shared" si="15"/>
        <v>0</v>
      </c>
      <c r="K464">
        <v>0</v>
      </c>
      <c r="L464" s="4">
        <v>42516</v>
      </c>
      <c r="M464">
        <v>19</v>
      </c>
      <c r="N464">
        <v>19</v>
      </c>
      <c r="O464">
        <v>0</v>
      </c>
      <c r="P464">
        <v>0</v>
      </c>
      <c r="Q464">
        <v>0</v>
      </c>
      <c r="R464">
        <v>0</v>
      </c>
      <c r="S464" t="s">
        <v>73</v>
      </c>
      <c r="T464">
        <v>15355</v>
      </c>
      <c r="U464" s="3">
        <v>18146</v>
      </c>
      <c r="V464" t="s">
        <v>74</v>
      </c>
      <c r="W464">
        <v>0</v>
      </c>
      <c r="X464">
        <v>0</v>
      </c>
      <c r="Y464" t="s">
        <v>75</v>
      </c>
      <c r="AA464">
        <v>9</v>
      </c>
      <c r="AB464" t="s">
        <v>75</v>
      </c>
      <c r="AC464" t="s">
        <v>74</v>
      </c>
      <c r="AD464" t="s">
        <v>75</v>
      </c>
      <c r="AE464">
        <v>0</v>
      </c>
      <c r="AF464" t="s">
        <v>74</v>
      </c>
      <c r="AJ464" s="9" t="s">
        <v>76</v>
      </c>
    </row>
    <row r="465" spans="1:36" x14ac:dyDescent="0.6">
      <c r="A465">
        <v>35792212822</v>
      </c>
      <c r="B465" t="s">
        <v>496</v>
      </c>
      <c r="C465">
        <v>85329084679</v>
      </c>
      <c r="D465" t="s">
        <v>501</v>
      </c>
      <c r="E465" s="3">
        <v>2000000</v>
      </c>
      <c r="F465">
        <v>7.25</v>
      </c>
      <c r="G465" s="3">
        <v>1539649</v>
      </c>
      <c r="H465" s="3">
        <v>1358220.74</v>
      </c>
      <c r="I465" s="15">
        <f t="shared" si="14"/>
        <v>0</v>
      </c>
      <c r="J465" s="15">
        <f t="shared" si="15"/>
        <v>0</v>
      </c>
      <c r="K465">
        <v>0</v>
      </c>
      <c r="L465" s="4">
        <v>42516</v>
      </c>
      <c r="M465">
        <v>19</v>
      </c>
      <c r="N465">
        <v>19</v>
      </c>
      <c r="O465">
        <v>0</v>
      </c>
      <c r="P465">
        <v>0</v>
      </c>
      <c r="Q465">
        <v>0</v>
      </c>
      <c r="R465">
        <v>0</v>
      </c>
      <c r="S465" t="s">
        <v>73</v>
      </c>
      <c r="T465">
        <v>15355</v>
      </c>
      <c r="U465" s="3">
        <v>20345</v>
      </c>
      <c r="V465" t="s">
        <v>74</v>
      </c>
      <c r="W465">
        <v>0</v>
      </c>
      <c r="X465">
        <v>0</v>
      </c>
      <c r="Y465" t="s">
        <v>75</v>
      </c>
      <c r="AA465">
        <v>9</v>
      </c>
      <c r="AB465" t="s">
        <v>75</v>
      </c>
      <c r="AC465" t="s">
        <v>74</v>
      </c>
      <c r="AD465" t="s">
        <v>75</v>
      </c>
      <c r="AE465">
        <v>0</v>
      </c>
      <c r="AF465" t="s">
        <v>74</v>
      </c>
      <c r="AJ465" s="9" t="s">
        <v>76</v>
      </c>
    </row>
    <row r="466" spans="1:36" x14ac:dyDescent="0.6">
      <c r="A466">
        <v>35794115565</v>
      </c>
      <c r="B466" t="s">
        <v>496</v>
      </c>
      <c r="C466">
        <v>85031236427</v>
      </c>
      <c r="D466" t="s">
        <v>502</v>
      </c>
      <c r="E466" s="3">
        <v>1870000</v>
      </c>
      <c r="F466">
        <v>7.25</v>
      </c>
      <c r="G466" s="3">
        <v>1604297</v>
      </c>
      <c r="H466" s="3">
        <v>1492418.26</v>
      </c>
      <c r="I466" s="15">
        <f t="shared" si="14"/>
        <v>0</v>
      </c>
      <c r="J466" s="15">
        <f t="shared" si="15"/>
        <v>0</v>
      </c>
      <c r="K466">
        <v>0</v>
      </c>
      <c r="L466" s="4">
        <v>42517</v>
      </c>
      <c r="M466">
        <v>19</v>
      </c>
      <c r="N466">
        <v>19</v>
      </c>
      <c r="O466">
        <v>0</v>
      </c>
      <c r="P466">
        <v>0</v>
      </c>
      <c r="Q466">
        <v>0</v>
      </c>
      <c r="R466">
        <v>0</v>
      </c>
      <c r="S466" t="s">
        <v>73</v>
      </c>
      <c r="T466">
        <v>15355</v>
      </c>
      <c r="U466" s="3">
        <v>16659</v>
      </c>
      <c r="V466" t="s">
        <v>74</v>
      </c>
      <c r="W466">
        <v>0</v>
      </c>
      <c r="X466">
        <v>0</v>
      </c>
      <c r="Y466" t="s">
        <v>75</v>
      </c>
      <c r="AA466">
        <v>9</v>
      </c>
      <c r="AB466" t="s">
        <v>75</v>
      </c>
      <c r="AC466" t="s">
        <v>74</v>
      </c>
      <c r="AD466" t="s">
        <v>75</v>
      </c>
      <c r="AE466">
        <v>0</v>
      </c>
      <c r="AF466" t="s">
        <v>74</v>
      </c>
      <c r="AG466" t="s">
        <v>76</v>
      </c>
      <c r="AH466" s="4">
        <v>43949</v>
      </c>
      <c r="AI466">
        <v>999</v>
      </c>
      <c r="AJ466" s="9" t="s">
        <v>76</v>
      </c>
    </row>
    <row r="467" spans="1:36" x14ac:dyDescent="0.6">
      <c r="A467">
        <v>35819397429</v>
      </c>
      <c r="B467" t="s">
        <v>496</v>
      </c>
      <c r="C467">
        <v>85643220864</v>
      </c>
      <c r="D467" t="s">
        <v>503</v>
      </c>
      <c r="E467" s="3">
        <v>3001600</v>
      </c>
      <c r="F467">
        <v>7.25</v>
      </c>
      <c r="G467" s="3">
        <v>2738527</v>
      </c>
      <c r="H467" s="3">
        <v>2642729.54</v>
      </c>
      <c r="I467" s="15">
        <f t="shared" si="14"/>
        <v>0</v>
      </c>
      <c r="J467" s="15">
        <f t="shared" si="15"/>
        <v>0</v>
      </c>
      <c r="K467">
        <v>0</v>
      </c>
      <c r="L467" s="4">
        <v>42528</v>
      </c>
      <c r="M467">
        <v>19</v>
      </c>
      <c r="N467">
        <v>19</v>
      </c>
      <c r="O467">
        <v>0</v>
      </c>
      <c r="P467">
        <v>0</v>
      </c>
      <c r="Q467">
        <v>0</v>
      </c>
      <c r="R467">
        <v>0</v>
      </c>
      <c r="S467" t="s">
        <v>73</v>
      </c>
      <c r="T467">
        <v>15355</v>
      </c>
      <c r="U467" s="3">
        <v>26017</v>
      </c>
      <c r="V467" t="s">
        <v>74</v>
      </c>
      <c r="W467">
        <v>0</v>
      </c>
      <c r="X467">
        <v>0</v>
      </c>
      <c r="Y467" t="s">
        <v>75</v>
      </c>
      <c r="AA467">
        <v>9</v>
      </c>
      <c r="AB467" t="s">
        <v>75</v>
      </c>
      <c r="AC467" t="s">
        <v>74</v>
      </c>
      <c r="AD467" t="s">
        <v>75</v>
      </c>
      <c r="AE467">
        <v>0</v>
      </c>
      <c r="AF467" t="s">
        <v>74</v>
      </c>
      <c r="AJ467" s="9" t="s">
        <v>76</v>
      </c>
    </row>
    <row r="468" spans="1:36" x14ac:dyDescent="0.6">
      <c r="A468">
        <v>35831135218</v>
      </c>
      <c r="B468" t="s">
        <v>496</v>
      </c>
      <c r="C468">
        <v>89075537526</v>
      </c>
      <c r="D468" t="s">
        <v>504</v>
      </c>
      <c r="E468" s="3">
        <v>1630000</v>
      </c>
      <c r="F468">
        <v>7.25</v>
      </c>
      <c r="G468" s="3">
        <v>1401983</v>
      </c>
      <c r="H468" s="3">
        <v>1387428.35</v>
      </c>
      <c r="I468" s="15">
        <f t="shared" si="14"/>
        <v>0</v>
      </c>
      <c r="J468" s="15">
        <f t="shared" si="15"/>
        <v>0</v>
      </c>
      <c r="K468">
        <v>0</v>
      </c>
      <c r="L468" s="4">
        <v>42534</v>
      </c>
      <c r="M468">
        <v>19</v>
      </c>
      <c r="N468">
        <v>19</v>
      </c>
      <c r="O468">
        <v>0</v>
      </c>
      <c r="P468">
        <v>0</v>
      </c>
      <c r="Q468">
        <v>0</v>
      </c>
      <c r="R468">
        <v>0</v>
      </c>
      <c r="S468" t="s">
        <v>73</v>
      </c>
      <c r="T468">
        <v>15355</v>
      </c>
      <c r="U468" s="3">
        <v>15088</v>
      </c>
      <c r="V468" t="s">
        <v>74</v>
      </c>
      <c r="W468">
        <v>0</v>
      </c>
      <c r="X468">
        <v>0</v>
      </c>
      <c r="Y468" t="s">
        <v>75</v>
      </c>
      <c r="AA468">
        <v>9</v>
      </c>
      <c r="AB468" t="s">
        <v>75</v>
      </c>
      <c r="AC468" t="s">
        <v>74</v>
      </c>
      <c r="AD468" t="s">
        <v>75</v>
      </c>
      <c r="AE468">
        <v>0</v>
      </c>
      <c r="AF468" t="s">
        <v>74</v>
      </c>
      <c r="AG468" t="s">
        <v>76</v>
      </c>
      <c r="AH468" s="4">
        <v>44204</v>
      </c>
      <c r="AI468">
        <v>999</v>
      </c>
      <c r="AJ468" s="9" t="s">
        <v>76</v>
      </c>
    </row>
    <row r="469" spans="1:36" x14ac:dyDescent="0.6">
      <c r="A469">
        <v>35831925502</v>
      </c>
      <c r="B469" t="s">
        <v>496</v>
      </c>
      <c r="C469">
        <v>80123827990</v>
      </c>
      <c r="D469" t="s">
        <v>505</v>
      </c>
      <c r="E469" s="3">
        <v>1270000</v>
      </c>
      <c r="F469">
        <v>7.25</v>
      </c>
      <c r="G469" s="3">
        <v>1029505</v>
      </c>
      <c r="H469" s="3">
        <v>953927.33</v>
      </c>
      <c r="I469" s="15">
        <f t="shared" si="14"/>
        <v>0</v>
      </c>
      <c r="J469" s="15">
        <f t="shared" si="15"/>
        <v>0</v>
      </c>
      <c r="K469">
        <v>0</v>
      </c>
      <c r="L469" s="4">
        <v>42534</v>
      </c>
      <c r="M469">
        <v>19</v>
      </c>
      <c r="N469">
        <v>19</v>
      </c>
      <c r="O469">
        <v>0</v>
      </c>
      <c r="P469">
        <v>0</v>
      </c>
      <c r="Q469">
        <v>0</v>
      </c>
      <c r="R469">
        <v>0</v>
      </c>
      <c r="S469" t="s">
        <v>73</v>
      </c>
      <c r="T469">
        <v>15355</v>
      </c>
      <c r="U469" s="3">
        <v>12492</v>
      </c>
      <c r="V469" t="s">
        <v>74</v>
      </c>
      <c r="W469">
        <v>0</v>
      </c>
      <c r="X469">
        <v>0</v>
      </c>
      <c r="Y469" t="s">
        <v>75</v>
      </c>
      <c r="AA469">
        <v>9</v>
      </c>
      <c r="AB469" t="s">
        <v>75</v>
      </c>
      <c r="AC469" t="s">
        <v>74</v>
      </c>
      <c r="AD469" t="s">
        <v>75</v>
      </c>
      <c r="AE469">
        <v>0</v>
      </c>
      <c r="AF469" t="s">
        <v>74</v>
      </c>
      <c r="AJ469" s="9" t="s">
        <v>76</v>
      </c>
    </row>
    <row r="470" spans="1:36" x14ac:dyDescent="0.6">
      <c r="A470">
        <v>35862605224</v>
      </c>
      <c r="B470" t="s">
        <v>496</v>
      </c>
      <c r="C470">
        <v>89097076088</v>
      </c>
      <c r="D470" t="s">
        <v>506</v>
      </c>
      <c r="E470" s="3">
        <v>1800000</v>
      </c>
      <c r="F470">
        <v>7.25</v>
      </c>
      <c r="G470" s="3">
        <v>1564745</v>
      </c>
      <c r="H470" s="3">
        <v>1318097.77</v>
      </c>
      <c r="I470" s="15">
        <f t="shared" si="14"/>
        <v>0</v>
      </c>
      <c r="J470" s="15">
        <f t="shared" si="15"/>
        <v>0</v>
      </c>
      <c r="K470">
        <v>0</v>
      </c>
      <c r="L470" s="4">
        <v>42546</v>
      </c>
      <c r="M470">
        <v>19</v>
      </c>
      <c r="N470">
        <v>19</v>
      </c>
      <c r="O470">
        <v>0</v>
      </c>
      <c r="P470">
        <v>0</v>
      </c>
      <c r="Q470">
        <v>0</v>
      </c>
      <c r="R470">
        <v>0</v>
      </c>
      <c r="S470" t="s">
        <v>73</v>
      </c>
      <c r="T470">
        <v>15355</v>
      </c>
      <c r="U470" s="3">
        <v>17482</v>
      </c>
      <c r="V470" t="s">
        <v>74</v>
      </c>
      <c r="W470">
        <v>0</v>
      </c>
      <c r="X470">
        <v>0</v>
      </c>
      <c r="Y470" t="s">
        <v>75</v>
      </c>
      <c r="AA470">
        <v>9</v>
      </c>
      <c r="AB470" t="s">
        <v>75</v>
      </c>
      <c r="AC470" t="s">
        <v>74</v>
      </c>
      <c r="AD470" t="s">
        <v>75</v>
      </c>
      <c r="AE470">
        <v>0</v>
      </c>
      <c r="AF470" t="s">
        <v>74</v>
      </c>
      <c r="AG470" t="s">
        <v>76</v>
      </c>
      <c r="AH470" s="4">
        <v>43949</v>
      </c>
      <c r="AI470">
        <v>999</v>
      </c>
      <c r="AJ470" s="9" t="s">
        <v>76</v>
      </c>
    </row>
    <row r="471" spans="1:36" x14ac:dyDescent="0.6">
      <c r="A471">
        <v>35876987170</v>
      </c>
      <c r="B471" t="s">
        <v>496</v>
      </c>
      <c r="C471">
        <v>85702958362</v>
      </c>
      <c r="D471" t="s">
        <v>507</v>
      </c>
      <c r="E471" s="3">
        <v>1495000</v>
      </c>
      <c r="F471">
        <v>7.25</v>
      </c>
      <c r="G471" s="3">
        <v>1291643</v>
      </c>
      <c r="H471" s="3">
        <v>1145484.45</v>
      </c>
      <c r="I471" s="15">
        <f t="shared" si="14"/>
        <v>0</v>
      </c>
      <c r="J471" s="15">
        <f t="shared" si="15"/>
        <v>0</v>
      </c>
      <c r="K471">
        <v>0</v>
      </c>
      <c r="L471" s="4">
        <v>42551</v>
      </c>
      <c r="M471">
        <v>19</v>
      </c>
      <c r="N471">
        <v>19</v>
      </c>
      <c r="O471">
        <v>0</v>
      </c>
      <c r="P471">
        <v>0</v>
      </c>
      <c r="Q471">
        <v>0</v>
      </c>
      <c r="R471">
        <v>0</v>
      </c>
      <c r="S471" t="s">
        <v>73</v>
      </c>
      <c r="T471">
        <v>15355</v>
      </c>
      <c r="U471" s="3">
        <v>12998</v>
      </c>
      <c r="V471" t="s">
        <v>74</v>
      </c>
      <c r="W471">
        <v>0</v>
      </c>
      <c r="X471">
        <v>0</v>
      </c>
      <c r="Y471" t="s">
        <v>75</v>
      </c>
      <c r="AA471">
        <v>9</v>
      </c>
      <c r="AB471" t="s">
        <v>75</v>
      </c>
      <c r="AC471" t="s">
        <v>74</v>
      </c>
      <c r="AD471" t="s">
        <v>75</v>
      </c>
      <c r="AE471">
        <v>0</v>
      </c>
      <c r="AF471" t="s">
        <v>74</v>
      </c>
      <c r="AJ471" s="9" t="s">
        <v>76</v>
      </c>
    </row>
    <row r="472" spans="1:36" x14ac:dyDescent="0.6">
      <c r="A472">
        <v>35919727412</v>
      </c>
      <c r="B472" t="s">
        <v>496</v>
      </c>
      <c r="C472">
        <v>85164343109</v>
      </c>
      <c r="D472" t="s">
        <v>508</v>
      </c>
      <c r="E472" s="3">
        <v>1880000</v>
      </c>
      <c r="F472">
        <v>7.25</v>
      </c>
      <c r="G472" s="3">
        <v>1844283.85</v>
      </c>
      <c r="H472" s="3">
        <v>1844283.85</v>
      </c>
      <c r="I472" s="15">
        <f t="shared" si="14"/>
        <v>0</v>
      </c>
      <c r="J472" s="15">
        <f t="shared" si="15"/>
        <v>0</v>
      </c>
      <c r="K472">
        <v>0</v>
      </c>
      <c r="L472" s="4">
        <v>42566</v>
      </c>
      <c r="M472">
        <v>1</v>
      </c>
      <c r="N472">
        <v>1</v>
      </c>
      <c r="O472">
        <v>0</v>
      </c>
      <c r="P472">
        <v>0</v>
      </c>
      <c r="Q472">
        <v>0</v>
      </c>
      <c r="R472">
        <v>0</v>
      </c>
      <c r="S472" t="s">
        <v>73</v>
      </c>
      <c r="T472">
        <v>15355</v>
      </c>
      <c r="U472" s="3">
        <v>16309</v>
      </c>
      <c r="V472" t="s">
        <v>74</v>
      </c>
      <c r="W472">
        <v>0</v>
      </c>
      <c r="X472">
        <v>0</v>
      </c>
      <c r="Y472" t="s">
        <v>75</v>
      </c>
      <c r="AA472">
        <v>9</v>
      </c>
      <c r="AB472" t="s">
        <v>75</v>
      </c>
      <c r="AC472" t="s">
        <v>74</v>
      </c>
      <c r="AD472" t="s">
        <v>75</v>
      </c>
      <c r="AE472">
        <v>0</v>
      </c>
      <c r="AF472" t="s">
        <v>74</v>
      </c>
      <c r="AG472" t="s">
        <v>76</v>
      </c>
      <c r="AH472" s="4">
        <v>44466</v>
      </c>
      <c r="AI472">
        <v>0</v>
      </c>
      <c r="AJ472" s="9" t="s">
        <v>76</v>
      </c>
    </row>
    <row r="473" spans="1:36" x14ac:dyDescent="0.6">
      <c r="A473">
        <v>35952419688</v>
      </c>
      <c r="B473" t="s">
        <v>496</v>
      </c>
      <c r="C473">
        <v>85451938348</v>
      </c>
      <c r="D473" t="s">
        <v>509</v>
      </c>
      <c r="E473" s="3">
        <v>800000</v>
      </c>
      <c r="F473">
        <v>7.25</v>
      </c>
      <c r="G473" s="3">
        <v>664826</v>
      </c>
      <c r="H473" s="3">
        <v>501538.45</v>
      </c>
      <c r="I473" s="15">
        <f t="shared" si="14"/>
        <v>0</v>
      </c>
      <c r="J473" s="15">
        <f t="shared" si="15"/>
        <v>0</v>
      </c>
      <c r="K473">
        <v>0</v>
      </c>
      <c r="L473" s="4">
        <v>42578</v>
      </c>
      <c r="M473">
        <v>19</v>
      </c>
      <c r="N473">
        <v>19</v>
      </c>
      <c r="O473">
        <v>0</v>
      </c>
      <c r="P473">
        <v>0</v>
      </c>
      <c r="Q473">
        <v>0</v>
      </c>
      <c r="R473">
        <v>0</v>
      </c>
      <c r="S473" t="s">
        <v>73</v>
      </c>
      <c r="T473">
        <v>15355</v>
      </c>
      <c r="U473" s="3">
        <v>7695</v>
      </c>
      <c r="V473" t="s">
        <v>74</v>
      </c>
      <c r="W473">
        <v>0</v>
      </c>
      <c r="X473">
        <v>0</v>
      </c>
      <c r="Y473" t="s">
        <v>75</v>
      </c>
      <c r="AA473">
        <v>9</v>
      </c>
      <c r="AB473" t="s">
        <v>75</v>
      </c>
      <c r="AC473" t="s">
        <v>74</v>
      </c>
      <c r="AD473" t="s">
        <v>75</v>
      </c>
      <c r="AE473">
        <v>0</v>
      </c>
      <c r="AF473" t="s">
        <v>74</v>
      </c>
      <c r="AJ473" s="9" t="s">
        <v>76</v>
      </c>
    </row>
    <row r="474" spans="1:36" x14ac:dyDescent="0.6">
      <c r="A474">
        <v>36005450992</v>
      </c>
      <c r="B474" t="s">
        <v>496</v>
      </c>
      <c r="C474">
        <v>89081556891</v>
      </c>
      <c r="D474" t="s">
        <v>510</v>
      </c>
      <c r="E474" s="3">
        <v>2100000</v>
      </c>
      <c r="F474">
        <v>7.25</v>
      </c>
      <c r="G474" s="3">
        <v>1746261.44</v>
      </c>
      <c r="H474" s="3">
        <v>1716971.44</v>
      </c>
      <c r="I474" s="15">
        <f t="shared" si="14"/>
        <v>0</v>
      </c>
      <c r="J474" s="15">
        <f t="shared" si="15"/>
        <v>0</v>
      </c>
      <c r="K474">
        <v>0</v>
      </c>
      <c r="L474" s="4">
        <v>42598</v>
      </c>
      <c r="M474">
        <v>5</v>
      </c>
      <c r="N474">
        <v>5</v>
      </c>
      <c r="O474">
        <v>0</v>
      </c>
      <c r="P474">
        <v>0</v>
      </c>
      <c r="Q474">
        <v>0</v>
      </c>
      <c r="R474">
        <v>0</v>
      </c>
      <c r="S474" t="s">
        <v>73</v>
      </c>
      <c r="T474">
        <v>15355</v>
      </c>
      <c r="U474" s="3">
        <v>12655</v>
      </c>
      <c r="V474" t="s">
        <v>74</v>
      </c>
      <c r="W474">
        <v>0</v>
      </c>
      <c r="X474">
        <v>0</v>
      </c>
      <c r="Y474" t="s">
        <v>75</v>
      </c>
      <c r="AA474">
        <v>9</v>
      </c>
      <c r="AB474" t="s">
        <v>75</v>
      </c>
      <c r="AC474" t="s">
        <v>74</v>
      </c>
      <c r="AD474" t="s">
        <v>75</v>
      </c>
      <c r="AE474">
        <v>0</v>
      </c>
      <c r="AF474" t="s">
        <v>74</v>
      </c>
      <c r="AG474" t="s">
        <v>76</v>
      </c>
      <c r="AH474" s="4">
        <v>44581</v>
      </c>
      <c r="AI474">
        <v>0</v>
      </c>
      <c r="AJ474" s="9" t="s">
        <v>76</v>
      </c>
    </row>
    <row r="475" spans="1:36" x14ac:dyDescent="0.6">
      <c r="A475">
        <v>36094258568</v>
      </c>
      <c r="B475" t="s">
        <v>496</v>
      </c>
      <c r="C475">
        <v>89231139132</v>
      </c>
      <c r="D475" t="s">
        <v>511</v>
      </c>
      <c r="E475" s="3">
        <v>1000000</v>
      </c>
      <c r="F475">
        <v>7.25</v>
      </c>
      <c r="G475" s="3">
        <v>868066</v>
      </c>
      <c r="H475" s="3">
        <v>800836.27</v>
      </c>
      <c r="I475" s="15">
        <f t="shared" si="14"/>
        <v>0</v>
      </c>
      <c r="J475" s="15">
        <f t="shared" si="15"/>
        <v>0</v>
      </c>
      <c r="K475">
        <v>0</v>
      </c>
      <c r="L475" s="4">
        <v>42628</v>
      </c>
      <c r="M475">
        <v>19</v>
      </c>
      <c r="N475">
        <v>19</v>
      </c>
      <c r="O475">
        <v>0</v>
      </c>
      <c r="P475">
        <v>0</v>
      </c>
      <c r="Q475">
        <v>0</v>
      </c>
      <c r="R475">
        <v>0</v>
      </c>
      <c r="S475" t="s">
        <v>73</v>
      </c>
      <c r="T475">
        <v>15355</v>
      </c>
      <c r="U475" s="3">
        <v>9224</v>
      </c>
      <c r="V475" t="s">
        <v>74</v>
      </c>
      <c r="W475">
        <v>0</v>
      </c>
      <c r="X475">
        <v>0</v>
      </c>
      <c r="Y475" t="s">
        <v>75</v>
      </c>
      <c r="AA475">
        <v>9</v>
      </c>
      <c r="AB475" t="s">
        <v>75</v>
      </c>
      <c r="AC475" t="s">
        <v>74</v>
      </c>
      <c r="AD475" t="s">
        <v>75</v>
      </c>
      <c r="AE475">
        <v>0</v>
      </c>
      <c r="AF475" t="s">
        <v>74</v>
      </c>
      <c r="AG475" t="s">
        <v>76</v>
      </c>
      <c r="AH475" s="4">
        <v>44195</v>
      </c>
      <c r="AI475">
        <v>0</v>
      </c>
      <c r="AJ475" s="9" t="s">
        <v>76</v>
      </c>
    </row>
    <row r="476" spans="1:36" x14ac:dyDescent="0.6">
      <c r="A476">
        <v>36212796083</v>
      </c>
      <c r="B476" t="s">
        <v>496</v>
      </c>
      <c r="C476">
        <v>86686842914</v>
      </c>
      <c r="D476" t="s">
        <v>512</v>
      </c>
      <c r="E476" s="3">
        <v>3285000</v>
      </c>
      <c r="F476">
        <v>7.25</v>
      </c>
      <c r="G476" s="3">
        <v>2574626</v>
      </c>
      <c r="H476" s="3">
        <v>2390093.5</v>
      </c>
      <c r="I476" s="15">
        <f t="shared" si="14"/>
        <v>0</v>
      </c>
      <c r="J476" s="15">
        <f t="shared" si="15"/>
        <v>0</v>
      </c>
      <c r="K476">
        <v>0</v>
      </c>
      <c r="L476" s="4">
        <v>42671</v>
      </c>
      <c r="M476">
        <v>19</v>
      </c>
      <c r="N476">
        <v>19</v>
      </c>
      <c r="O476">
        <v>0</v>
      </c>
      <c r="P476">
        <v>0</v>
      </c>
      <c r="Q476">
        <v>0</v>
      </c>
      <c r="R476">
        <v>0</v>
      </c>
      <c r="S476" t="s">
        <v>73</v>
      </c>
      <c r="T476">
        <v>15355</v>
      </c>
      <c r="U476" s="3">
        <v>35017</v>
      </c>
      <c r="V476" t="s">
        <v>74</v>
      </c>
      <c r="W476">
        <v>0</v>
      </c>
      <c r="X476">
        <v>0</v>
      </c>
      <c r="Y476" t="s">
        <v>75</v>
      </c>
      <c r="AA476">
        <v>9</v>
      </c>
      <c r="AB476" t="s">
        <v>75</v>
      </c>
      <c r="AC476" t="s">
        <v>74</v>
      </c>
      <c r="AD476" t="s">
        <v>75</v>
      </c>
      <c r="AE476">
        <v>0</v>
      </c>
      <c r="AF476" t="s">
        <v>74</v>
      </c>
      <c r="AG476" t="s">
        <v>76</v>
      </c>
      <c r="AH476" s="4">
        <v>44195</v>
      </c>
      <c r="AI476">
        <v>0</v>
      </c>
      <c r="AJ476" s="9" t="s">
        <v>76</v>
      </c>
    </row>
    <row r="477" spans="1:36" x14ac:dyDescent="0.6">
      <c r="A477">
        <v>35715675021</v>
      </c>
      <c r="B477" t="s">
        <v>496</v>
      </c>
      <c r="C477">
        <v>88990747925</v>
      </c>
      <c r="D477" t="s">
        <v>513</v>
      </c>
      <c r="E477" s="3">
        <v>1000000</v>
      </c>
      <c r="F477">
        <v>7.25</v>
      </c>
      <c r="G477" s="3">
        <v>844670</v>
      </c>
      <c r="H477" s="3">
        <v>851943.45</v>
      </c>
      <c r="I477" s="15">
        <f t="shared" si="14"/>
        <v>7273.4499999999534</v>
      </c>
      <c r="J477" s="15">
        <f t="shared" si="15"/>
        <v>0.77624866595517117</v>
      </c>
      <c r="K477" s="3">
        <v>7273.45</v>
      </c>
      <c r="L477" s="4">
        <v>42476</v>
      </c>
      <c r="M477">
        <v>19</v>
      </c>
      <c r="N477">
        <v>18</v>
      </c>
      <c r="O477">
        <v>1</v>
      </c>
      <c r="P477">
        <v>1</v>
      </c>
      <c r="Q477">
        <v>1</v>
      </c>
      <c r="R477">
        <v>701</v>
      </c>
      <c r="S477" t="s">
        <v>73</v>
      </c>
      <c r="T477">
        <v>15355</v>
      </c>
      <c r="U477" s="3">
        <v>9370</v>
      </c>
      <c r="V477" s="4">
        <v>44633</v>
      </c>
      <c r="W477">
        <v>0</v>
      </c>
      <c r="X477">
        <v>0</v>
      </c>
      <c r="Y477" t="s">
        <v>75</v>
      </c>
      <c r="AA477">
        <v>3</v>
      </c>
      <c r="AB477" t="s">
        <v>75</v>
      </c>
      <c r="AC477" t="s">
        <v>74</v>
      </c>
      <c r="AD477" t="s">
        <v>75</v>
      </c>
      <c r="AE477">
        <v>0</v>
      </c>
      <c r="AF477" t="s">
        <v>74</v>
      </c>
      <c r="AG477" t="s">
        <v>173</v>
      </c>
      <c r="AH477" s="4">
        <v>44648</v>
      </c>
      <c r="AI477">
        <v>701</v>
      </c>
      <c r="AJ477" s="9" t="s">
        <v>76</v>
      </c>
    </row>
    <row r="478" spans="1:36" x14ac:dyDescent="0.6">
      <c r="A478">
        <v>35941883383</v>
      </c>
      <c r="B478" t="s">
        <v>496</v>
      </c>
      <c r="C478">
        <v>85830446902</v>
      </c>
      <c r="D478" t="s">
        <v>515</v>
      </c>
      <c r="E478" s="3">
        <v>1900000</v>
      </c>
      <c r="F478">
        <v>7.25</v>
      </c>
      <c r="G478" s="3">
        <v>1396686</v>
      </c>
      <c r="H478" s="3">
        <v>1434718.26</v>
      </c>
      <c r="I478" s="15">
        <f t="shared" si="14"/>
        <v>38032.260000000009</v>
      </c>
      <c r="J478" s="15">
        <f t="shared" si="15"/>
        <v>2.5302548067327528</v>
      </c>
      <c r="K478" s="3">
        <v>38032.26</v>
      </c>
      <c r="L478" s="4">
        <v>42574</v>
      </c>
      <c r="M478">
        <v>19</v>
      </c>
      <c r="N478">
        <v>16</v>
      </c>
      <c r="O478">
        <v>3</v>
      </c>
      <c r="P478">
        <v>3</v>
      </c>
      <c r="Q478">
        <v>3</v>
      </c>
      <c r="R478">
        <v>703</v>
      </c>
      <c r="S478" t="s">
        <v>73</v>
      </c>
      <c r="T478">
        <v>15355</v>
      </c>
      <c r="U478" s="3">
        <v>15031</v>
      </c>
      <c r="V478" s="4">
        <v>44583</v>
      </c>
      <c r="W478">
        <v>0</v>
      </c>
      <c r="X478">
        <v>0</v>
      </c>
      <c r="Y478" t="s">
        <v>75</v>
      </c>
      <c r="AA478">
        <v>2</v>
      </c>
      <c r="AB478" t="s">
        <v>75</v>
      </c>
      <c r="AC478" t="s">
        <v>74</v>
      </c>
      <c r="AD478" t="s">
        <v>75</v>
      </c>
      <c r="AE478">
        <v>0</v>
      </c>
      <c r="AF478" t="s">
        <v>74</v>
      </c>
      <c r="AG478" t="s">
        <v>422</v>
      </c>
      <c r="AH478" s="4">
        <v>44643</v>
      </c>
      <c r="AI478">
        <v>703</v>
      </c>
      <c r="AJ478" s="9" t="s">
        <v>76</v>
      </c>
    </row>
    <row r="479" spans="1:36" x14ac:dyDescent="0.6">
      <c r="A479">
        <v>31659726590</v>
      </c>
      <c r="B479" t="s">
        <v>516</v>
      </c>
      <c r="C479">
        <v>80083838405</v>
      </c>
      <c r="D479" t="s">
        <v>517</v>
      </c>
      <c r="E479" s="3">
        <v>3273000</v>
      </c>
      <c r="F479">
        <v>7.2</v>
      </c>
      <c r="G479" s="3">
        <v>1996236</v>
      </c>
      <c r="H479" s="3">
        <v>1354886.61</v>
      </c>
      <c r="I479" s="15">
        <f t="shared" si="14"/>
        <v>0</v>
      </c>
      <c r="J479" s="15">
        <f t="shared" si="15"/>
        <v>0</v>
      </c>
      <c r="K479">
        <v>0</v>
      </c>
      <c r="L479" s="4">
        <v>40609</v>
      </c>
      <c r="M479">
        <v>19</v>
      </c>
      <c r="N479">
        <v>19</v>
      </c>
      <c r="O479">
        <v>0</v>
      </c>
      <c r="P479">
        <v>0</v>
      </c>
      <c r="Q479">
        <v>0</v>
      </c>
      <c r="R479">
        <v>0</v>
      </c>
      <c r="S479" t="s">
        <v>73</v>
      </c>
      <c r="T479">
        <v>15355</v>
      </c>
      <c r="U479" s="3">
        <v>27987</v>
      </c>
      <c r="V479" t="s">
        <v>74</v>
      </c>
      <c r="W479">
        <v>0</v>
      </c>
      <c r="X479">
        <v>0</v>
      </c>
      <c r="Y479" t="s">
        <v>75</v>
      </c>
      <c r="AA479">
        <v>9</v>
      </c>
      <c r="AB479" t="s">
        <v>75</v>
      </c>
      <c r="AC479" t="s">
        <v>74</v>
      </c>
      <c r="AD479" t="s">
        <v>75</v>
      </c>
      <c r="AE479">
        <v>0</v>
      </c>
      <c r="AF479" t="s">
        <v>74</v>
      </c>
      <c r="AJ479" s="9" t="s">
        <v>76</v>
      </c>
    </row>
    <row r="480" spans="1:36" x14ac:dyDescent="0.6">
      <c r="A480">
        <v>35725371428</v>
      </c>
      <c r="B480" t="s">
        <v>516</v>
      </c>
      <c r="C480">
        <v>85056927641</v>
      </c>
      <c r="D480" t="s">
        <v>518</v>
      </c>
      <c r="E480" s="3">
        <v>2255000</v>
      </c>
      <c r="F480">
        <v>7.55</v>
      </c>
      <c r="G480" s="3">
        <v>2642148</v>
      </c>
      <c r="H480" s="3">
        <v>2640324.09</v>
      </c>
      <c r="I480" s="15">
        <f t="shared" si="14"/>
        <v>0</v>
      </c>
      <c r="J480" s="15">
        <f t="shared" si="15"/>
        <v>0</v>
      </c>
      <c r="K480">
        <v>0</v>
      </c>
      <c r="L480" s="4">
        <v>42482</v>
      </c>
      <c r="M480">
        <v>1</v>
      </c>
      <c r="N480">
        <v>1</v>
      </c>
      <c r="O480">
        <v>0</v>
      </c>
      <c r="P480">
        <v>0</v>
      </c>
      <c r="Q480">
        <v>0</v>
      </c>
      <c r="R480">
        <v>0</v>
      </c>
      <c r="S480" t="s">
        <v>73</v>
      </c>
      <c r="T480">
        <v>15355</v>
      </c>
      <c r="U480" s="3">
        <v>22626</v>
      </c>
      <c r="V480" t="s">
        <v>74</v>
      </c>
      <c r="W480">
        <v>0</v>
      </c>
      <c r="X480">
        <v>0</v>
      </c>
      <c r="Y480" t="s">
        <v>75</v>
      </c>
      <c r="AA480">
        <v>9</v>
      </c>
      <c r="AB480" t="s">
        <v>75</v>
      </c>
      <c r="AC480" t="s">
        <v>74</v>
      </c>
      <c r="AD480" t="s">
        <v>75</v>
      </c>
      <c r="AE480">
        <v>0</v>
      </c>
      <c r="AF480" t="s">
        <v>74</v>
      </c>
      <c r="AG480" t="s">
        <v>76</v>
      </c>
      <c r="AH480" s="4">
        <v>44126</v>
      </c>
      <c r="AI480">
        <v>999</v>
      </c>
      <c r="AJ480" s="9" t="s">
        <v>76</v>
      </c>
    </row>
    <row r="481" spans="1:36" x14ac:dyDescent="0.6">
      <c r="A481">
        <v>35738998635</v>
      </c>
      <c r="B481" t="s">
        <v>516</v>
      </c>
      <c r="C481">
        <v>85848857027</v>
      </c>
      <c r="D481" t="s">
        <v>519</v>
      </c>
      <c r="E481" s="3">
        <v>2088000</v>
      </c>
      <c r="F481">
        <v>7.2</v>
      </c>
      <c r="G481" s="3">
        <v>1671040</v>
      </c>
      <c r="H481" s="3">
        <v>1650794.87</v>
      </c>
      <c r="I481" s="15">
        <f t="shared" si="14"/>
        <v>0</v>
      </c>
      <c r="J481" s="15">
        <f t="shared" si="15"/>
        <v>0</v>
      </c>
      <c r="K481">
        <v>0</v>
      </c>
      <c r="L481" s="4">
        <v>42490</v>
      </c>
      <c r="M481">
        <v>19</v>
      </c>
      <c r="N481">
        <v>19</v>
      </c>
      <c r="O481">
        <v>0</v>
      </c>
      <c r="P481">
        <v>0</v>
      </c>
      <c r="Q481">
        <v>0</v>
      </c>
      <c r="R481">
        <v>0</v>
      </c>
      <c r="S481" t="s">
        <v>73</v>
      </c>
      <c r="T481">
        <v>61132</v>
      </c>
      <c r="U481" s="3">
        <v>12693</v>
      </c>
      <c r="V481" t="s">
        <v>74</v>
      </c>
      <c r="W481">
        <v>0</v>
      </c>
      <c r="X481">
        <v>0</v>
      </c>
      <c r="Y481" t="s">
        <v>75</v>
      </c>
      <c r="AA481">
        <v>9</v>
      </c>
      <c r="AB481" t="s">
        <v>75</v>
      </c>
      <c r="AC481" t="s">
        <v>74</v>
      </c>
      <c r="AD481" t="s">
        <v>75</v>
      </c>
      <c r="AE481">
        <v>0</v>
      </c>
      <c r="AF481" t="s">
        <v>74</v>
      </c>
      <c r="AJ481" s="9" t="s">
        <v>76</v>
      </c>
    </row>
    <row r="482" spans="1:36" x14ac:dyDescent="0.6">
      <c r="A482">
        <v>35801531862</v>
      </c>
      <c r="B482" t="s">
        <v>516</v>
      </c>
      <c r="C482">
        <v>89034879295</v>
      </c>
      <c r="D482" t="s">
        <v>520</v>
      </c>
      <c r="E482" s="3">
        <v>1000000</v>
      </c>
      <c r="F482">
        <v>7.2</v>
      </c>
      <c r="G482" s="3">
        <v>781348</v>
      </c>
      <c r="H482" s="3">
        <v>544999.53</v>
      </c>
      <c r="I482" s="15">
        <f t="shared" si="14"/>
        <v>0</v>
      </c>
      <c r="J482" s="15">
        <f t="shared" si="15"/>
        <v>0</v>
      </c>
      <c r="K482">
        <v>0</v>
      </c>
      <c r="L482" s="4">
        <v>42521</v>
      </c>
      <c r="M482">
        <v>19</v>
      </c>
      <c r="N482">
        <v>19</v>
      </c>
      <c r="O482">
        <v>0</v>
      </c>
      <c r="P482">
        <v>0</v>
      </c>
      <c r="Q482">
        <v>0</v>
      </c>
      <c r="R482">
        <v>0</v>
      </c>
      <c r="S482" t="s">
        <v>73</v>
      </c>
      <c r="T482">
        <v>15355</v>
      </c>
      <c r="U482" s="3">
        <v>9664</v>
      </c>
      <c r="V482" t="s">
        <v>74</v>
      </c>
      <c r="W482">
        <v>0</v>
      </c>
      <c r="X482">
        <v>0</v>
      </c>
      <c r="Y482" t="s">
        <v>75</v>
      </c>
      <c r="AA482">
        <v>9</v>
      </c>
      <c r="AB482" t="s">
        <v>75</v>
      </c>
      <c r="AC482" t="s">
        <v>74</v>
      </c>
      <c r="AD482" t="s">
        <v>75</v>
      </c>
      <c r="AE482">
        <v>0</v>
      </c>
      <c r="AF482" t="s">
        <v>74</v>
      </c>
      <c r="AJ482" s="9" t="s">
        <v>76</v>
      </c>
    </row>
    <row r="483" spans="1:36" x14ac:dyDescent="0.6">
      <c r="A483">
        <v>35879461043</v>
      </c>
      <c r="B483" t="s">
        <v>516</v>
      </c>
      <c r="C483">
        <v>80155860178</v>
      </c>
      <c r="D483" t="s">
        <v>521</v>
      </c>
      <c r="E483" s="3">
        <v>2150000</v>
      </c>
      <c r="F483">
        <v>7.2</v>
      </c>
      <c r="G483" s="3">
        <v>1611283</v>
      </c>
      <c r="H483" s="3">
        <v>1343361.39</v>
      </c>
      <c r="I483" s="15">
        <f t="shared" si="14"/>
        <v>0</v>
      </c>
      <c r="J483" s="15">
        <f t="shared" si="15"/>
        <v>0</v>
      </c>
      <c r="K483">
        <v>0</v>
      </c>
      <c r="L483" s="4">
        <v>42551</v>
      </c>
      <c r="M483">
        <v>19</v>
      </c>
      <c r="N483">
        <v>19</v>
      </c>
      <c r="O483">
        <v>0</v>
      </c>
      <c r="P483">
        <v>0</v>
      </c>
      <c r="Q483">
        <v>0</v>
      </c>
      <c r="R483">
        <v>0</v>
      </c>
      <c r="S483" t="s">
        <v>73</v>
      </c>
      <c r="T483">
        <v>15355</v>
      </c>
      <c r="U483" s="3">
        <v>13024</v>
      </c>
      <c r="V483" t="s">
        <v>74</v>
      </c>
      <c r="W483">
        <v>0</v>
      </c>
      <c r="X483">
        <v>0</v>
      </c>
      <c r="Y483" t="s">
        <v>75</v>
      </c>
      <c r="AA483">
        <v>9</v>
      </c>
      <c r="AB483" t="s">
        <v>75</v>
      </c>
      <c r="AC483" t="s">
        <v>74</v>
      </c>
      <c r="AD483" t="s">
        <v>75</v>
      </c>
      <c r="AE483">
        <v>0</v>
      </c>
      <c r="AF483" t="s">
        <v>74</v>
      </c>
      <c r="AJ483" s="9" t="s">
        <v>76</v>
      </c>
    </row>
    <row r="484" spans="1:36" x14ac:dyDescent="0.6">
      <c r="A484">
        <v>35916978458</v>
      </c>
      <c r="B484" t="s">
        <v>516</v>
      </c>
      <c r="C484">
        <v>85855106354</v>
      </c>
      <c r="D484" t="s">
        <v>522</v>
      </c>
      <c r="E484" s="3">
        <v>2673000</v>
      </c>
      <c r="F484">
        <v>7.2</v>
      </c>
      <c r="G484" s="3">
        <v>2667810</v>
      </c>
      <c r="H484" s="3">
        <v>2381656.94</v>
      </c>
      <c r="I484" s="15">
        <f t="shared" si="14"/>
        <v>0</v>
      </c>
      <c r="J484" s="15">
        <f t="shared" si="15"/>
        <v>0</v>
      </c>
      <c r="K484">
        <v>0</v>
      </c>
      <c r="L484" s="4">
        <v>42565</v>
      </c>
      <c r="M484">
        <v>19</v>
      </c>
      <c r="N484">
        <v>19</v>
      </c>
      <c r="O484">
        <v>0</v>
      </c>
      <c r="P484">
        <v>0</v>
      </c>
      <c r="Q484">
        <v>0</v>
      </c>
      <c r="R484">
        <v>0</v>
      </c>
      <c r="S484" t="s">
        <v>73</v>
      </c>
      <c r="T484">
        <v>15355</v>
      </c>
      <c r="U484" s="3">
        <v>21959</v>
      </c>
      <c r="V484" t="s">
        <v>74</v>
      </c>
      <c r="W484">
        <v>0</v>
      </c>
      <c r="X484">
        <v>0</v>
      </c>
      <c r="Y484" t="s">
        <v>75</v>
      </c>
      <c r="AA484">
        <v>9</v>
      </c>
      <c r="AB484" t="s">
        <v>75</v>
      </c>
      <c r="AC484" t="s">
        <v>74</v>
      </c>
      <c r="AD484" t="s">
        <v>75</v>
      </c>
      <c r="AE484">
        <v>0</v>
      </c>
      <c r="AF484" t="s">
        <v>74</v>
      </c>
      <c r="AJ484" s="9" t="s">
        <v>76</v>
      </c>
    </row>
    <row r="485" spans="1:36" x14ac:dyDescent="0.6">
      <c r="A485">
        <v>35924543201</v>
      </c>
      <c r="B485" t="s">
        <v>516</v>
      </c>
      <c r="C485">
        <v>86785359738</v>
      </c>
      <c r="D485" t="s">
        <v>523</v>
      </c>
      <c r="E485" s="3">
        <v>2000000</v>
      </c>
      <c r="F485">
        <v>7.2</v>
      </c>
      <c r="G485" s="3">
        <v>1807508</v>
      </c>
      <c r="H485" s="3">
        <v>1785862.83</v>
      </c>
      <c r="I485" s="15">
        <f t="shared" si="14"/>
        <v>0</v>
      </c>
      <c r="J485" s="15">
        <f t="shared" si="15"/>
        <v>0</v>
      </c>
      <c r="K485">
        <v>0</v>
      </c>
      <c r="L485" s="4">
        <v>42567</v>
      </c>
      <c r="M485">
        <v>19</v>
      </c>
      <c r="N485">
        <v>19</v>
      </c>
      <c r="O485">
        <v>0</v>
      </c>
      <c r="P485">
        <v>0</v>
      </c>
      <c r="Q485">
        <v>0</v>
      </c>
      <c r="R485">
        <v>0</v>
      </c>
      <c r="S485" t="s">
        <v>73</v>
      </c>
      <c r="T485">
        <v>15355</v>
      </c>
      <c r="U485" s="3">
        <v>17230</v>
      </c>
      <c r="V485" t="s">
        <v>74</v>
      </c>
      <c r="W485">
        <v>0</v>
      </c>
      <c r="X485">
        <v>0</v>
      </c>
      <c r="Y485" t="s">
        <v>75</v>
      </c>
      <c r="AA485">
        <v>9</v>
      </c>
      <c r="AB485" t="s">
        <v>75</v>
      </c>
      <c r="AC485" t="s">
        <v>74</v>
      </c>
      <c r="AD485" t="s">
        <v>75</v>
      </c>
      <c r="AE485">
        <v>0</v>
      </c>
      <c r="AF485" t="s">
        <v>74</v>
      </c>
      <c r="AJ485" s="9" t="s">
        <v>76</v>
      </c>
    </row>
    <row r="486" spans="1:36" x14ac:dyDescent="0.6">
      <c r="A486">
        <v>35956323016</v>
      </c>
      <c r="B486" t="s">
        <v>516</v>
      </c>
      <c r="C486">
        <v>85270365539</v>
      </c>
      <c r="D486" t="s">
        <v>524</v>
      </c>
      <c r="E486" s="3">
        <v>1100000</v>
      </c>
      <c r="F486">
        <v>7.2</v>
      </c>
      <c r="G486" s="3">
        <v>786579</v>
      </c>
      <c r="H486" s="3">
        <v>631799.24</v>
      </c>
      <c r="I486" s="15">
        <f t="shared" si="14"/>
        <v>0</v>
      </c>
      <c r="J486" s="15">
        <f t="shared" si="15"/>
        <v>0</v>
      </c>
      <c r="K486">
        <v>0</v>
      </c>
      <c r="L486" s="4">
        <v>42579</v>
      </c>
      <c r="M486">
        <v>19</v>
      </c>
      <c r="N486">
        <v>19</v>
      </c>
      <c r="O486">
        <v>0</v>
      </c>
      <c r="P486">
        <v>0</v>
      </c>
      <c r="Q486">
        <v>0</v>
      </c>
      <c r="R486">
        <v>0</v>
      </c>
      <c r="S486" t="s">
        <v>73</v>
      </c>
      <c r="T486">
        <v>15355</v>
      </c>
      <c r="U486" s="3">
        <v>6513</v>
      </c>
      <c r="V486" t="s">
        <v>74</v>
      </c>
      <c r="W486">
        <v>0</v>
      </c>
      <c r="X486">
        <v>0</v>
      </c>
      <c r="Y486" t="s">
        <v>75</v>
      </c>
      <c r="AA486">
        <v>9</v>
      </c>
      <c r="AB486" t="s">
        <v>75</v>
      </c>
      <c r="AC486" t="s">
        <v>74</v>
      </c>
      <c r="AD486" t="s">
        <v>75</v>
      </c>
      <c r="AE486">
        <v>0</v>
      </c>
      <c r="AF486" t="s">
        <v>74</v>
      </c>
      <c r="AJ486" s="9" t="s">
        <v>76</v>
      </c>
    </row>
    <row r="487" spans="1:36" x14ac:dyDescent="0.6">
      <c r="A487">
        <v>35961188514</v>
      </c>
      <c r="B487" t="s">
        <v>516</v>
      </c>
      <c r="C487">
        <v>80084123019</v>
      </c>
      <c r="D487" t="s">
        <v>525</v>
      </c>
      <c r="E487" s="3">
        <v>2900000</v>
      </c>
      <c r="F487">
        <v>7.2</v>
      </c>
      <c r="G487" s="3">
        <v>2459956</v>
      </c>
      <c r="H487" s="3">
        <v>2341155.4700000002</v>
      </c>
      <c r="I487" s="15">
        <f t="shared" si="14"/>
        <v>0</v>
      </c>
      <c r="J487" s="15">
        <f t="shared" si="15"/>
        <v>0</v>
      </c>
      <c r="K487">
        <v>0</v>
      </c>
      <c r="L487" s="4">
        <v>42581</v>
      </c>
      <c r="M487">
        <v>19</v>
      </c>
      <c r="N487">
        <v>19</v>
      </c>
      <c r="O487">
        <v>0</v>
      </c>
      <c r="P487">
        <v>0</v>
      </c>
      <c r="Q487">
        <v>0</v>
      </c>
      <c r="R487">
        <v>0</v>
      </c>
      <c r="S487" t="s">
        <v>73</v>
      </c>
      <c r="T487">
        <v>15355</v>
      </c>
      <c r="U487" s="3">
        <v>30479</v>
      </c>
      <c r="V487" t="s">
        <v>74</v>
      </c>
      <c r="W487">
        <v>0</v>
      </c>
      <c r="X487">
        <v>0</v>
      </c>
      <c r="Y487" t="s">
        <v>75</v>
      </c>
      <c r="AA487">
        <v>9</v>
      </c>
      <c r="AB487" t="s">
        <v>75</v>
      </c>
      <c r="AC487" t="s">
        <v>74</v>
      </c>
      <c r="AD487" t="s">
        <v>75</v>
      </c>
      <c r="AE487">
        <v>0</v>
      </c>
      <c r="AF487" t="s">
        <v>74</v>
      </c>
      <c r="AJ487" s="9" t="s">
        <v>76</v>
      </c>
    </row>
    <row r="488" spans="1:36" x14ac:dyDescent="0.6">
      <c r="A488">
        <v>36031712926</v>
      </c>
      <c r="B488" t="s">
        <v>516</v>
      </c>
      <c r="C488">
        <v>89215953721</v>
      </c>
      <c r="D488" t="s">
        <v>526</v>
      </c>
      <c r="E488" s="3">
        <v>1790000</v>
      </c>
      <c r="F488">
        <v>7.2</v>
      </c>
      <c r="G488" s="3">
        <v>1423359</v>
      </c>
      <c r="H488" s="3">
        <v>813515.79</v>
      </c>
      <c r="I488" s="15">
        <f t="shared" si="14"/>
        <v>0</v>
      </c>
      <c r="J488" s="15">
        <f t="shared" si="15"/>
        <v>0</v>
      </c>
      <c r="K488">
        <v>0</v>
      </c>
      <c r="L488" s="4">
        <v>42606</v>
      </c>
      <c r="M488">
        <v>19</v>
      </c>
      <c r="N488">
        <v>19</v>
      </c>
      <c r="O488">
        <v>0</v>
      </c>
      <c r="P488">
        <v>0</v>
      </c>
      <c r="Q488">
        <v>0</v>
      </c>
      <c r="R488">
        <v>0</v>
      </c>
      <c r="S488" t="s">
        <v>73</v>
      </c>
      <c r="T488">
        <v>15355</v>
      </c>
      <c r="U488" s="3">
        <v>16919</v>
      </c>
      <c r="V488" t="s">
        <v>74</v>
      </c>
      <c r="W488">
        <v>0</v>
      </c>
      <c r="X488">
        <v>0</v>
      </c>
      <c r="Y488" t="s">
        <v>75</v>
      </c>
      <c r="AA488">
        <v>9</v>
      </c>
      <c r="AB488" t="s">
        <v>75</v>
      </c>
      <c r="AC488" t="s">
        <v>74</v>
      </c>
      <c r="AD488" t="s">
        <v>75</v>
      </c>
      <c r="AE488">
        <v>0</v>
      </c>
      <c r="AF488" t="s">
        <v>74</v>
      </c>
      <c r="AJ488" s="9" t="s">
        <v>76</v>
      </c>
    </row>
    <row r="489" spans="1:36" x14ac:dyDescent="0.6">
      <c r="A489">
        <v>36040651335</v>
      </c>
      <c r="B489" t="s">
        <v>516</v>
      </c>
      <c r="C489">
        <v>89238650899</v>
      </c>
      <c r="D489" t="s">
        <v>478</v>
      </c>
      <c r="E489" s="3">
        <v>1890000</v>
      </c>
      <c r="F489">
        <v>7.2</v>
      </c>
      <c r="G489" s="3">
        <v>1712325</v>
      </c>
      <c r="H489" s="3">
        <v>1516500.67</v>
      </c>
      <c r="I489" s="15">
        <f t="shared" si="14"/>
        <v>0</v>
      </c>
      <c r="J489" s="15">
        <f t="shared" si="15"/>
        <v>0</v>
      </c>
      <c r="K489">
        <v>0</v>
      </c>
      <c r="L489" s="4">
        <v>42609</v>
      </c>
      <c r="M489">
        <v>19</v>
      </c>
      <c r="N489">
        <v>19</v>
      </c>
      <c r="O489">
        <v>0</v>
      </c>
      <c r="P489">
        <v>0</v>
      </c>
      <c r="Q489">
        <v>0</v>
      </c>
      <c r="R489">
        <v>0</v>
      </c>
      <c r="S489" t="s">
        <v>73</v>
      </c>
      <c r="T489">
        <v>15355</v>
      </c>
      <c r="U489" s="3">
        <v>15898</v>
      </c>
      <c r="V489" t="s">
        <v>74</v>
      </c>
      <c r="W489">
        <v>0</v>
      </c>
      <c r="X489">
        <v>0</v>
      </c>
      <c r="Y489" t="s">
        <v>75</v>
      </c>
      <c r="AA489">
        <v>9</v>
      </c>
      <c r="AB489" t="s">
        <v>75</v>
      </c>
      <c r="AC489" t="s">
        <v>74</v>
      </c>
      <c r="AD489" t="s">
        <v>75</v>
      </c>
      <c r="AE489">
        <v>0</v>
      </c>
      <c r="AF489" t="s">
        <v>74</v>
      </c>
      <c r="AJ489" s="9" t="s">
        <v>76</v>
      </c>
    </row>
    <row r="490" spans="1:36" x14ac:dyDescent="0.6">
      <c r="A490">
        <v>35950648224</v>
      </c>
      <c r="B490" t="s">
        <v>516</v>
      </c>
      <c r="C490">
        <v>89156694103</v>
      </c>
      <c r="D490" t="s">
        <v>527</v>
      </c>
      <c r="E490" s="3">
        <v>1900000</v>
      </c>
      <c r="F490">
        <v>7.2</v>
      </c>
      <c r="G490" s="3">
        <v>1837084</v>
      </c>
      <c r="H490" s="3">
        <v>1848572.47</v>
      </c>
      <c r="I490" s="15">
        <f t="shared" si="14"/>
        <v>11488.469999999972</v>
      </c>
      <c r="J490" s="15">
        <f t="shared" si="15"/>
        <v>0.74066597898265563</v>
      </c>
      <c r="K490" s="3">
        <v>11488.47</v>
      </c>
      <c r="L490" s="4">
        <v>42578</v>
      </c>
      <c r="M490">
        <v>19</v>
      </c>
      <c r="N490">
        <v>18</v>
      </c>
      <c r="O490">
        <v>1</v>
      </c>
      <c r="P490">
        <v>1</v>
      </c>
      <c r="Q490">
        <v>1</v>
      </c>
      <c r="R490">
        <v>701</v>
      </c>
      <c r="S490" t="s">
        <v>73</v>
      </c>
      <c r="T490">
        <v>15355</v>
      </c>
      <c r="U490" s="3">
        <v>15511</v>
      </c>
      <c r="V490" s="4">
        <v>44646</v>
      </c>
      <c r="W490">
        <v>0</v>
      </c>
      <c r="X490">
        <v>0</v>
      </c>
      <c r="Y490" t="s">
        <v>75</v>
      </c>
      <c r="AA490">
        <v>3</v>
      </c>
      <c r="AB490" t="s">
        <v>75</v>
      </c>
      <c r="AC490" t="s">
        <v>74</v>
      </c>
      <c r="AD490" t="s">
        <v>75</v>
      </c>
      <c r="AE490">
        <v>0</v>
      </c>
      <c r="AF490" t="s">
        <v>74</v>
      </c>
      <c r="AG490" t="s">
        <v>173</v>
      </c>
      <c r="AH490" s="4">
        <v>44646</v>
      </c>
      <c r="AI490">
        <v>701</v>
      </c>
      <c r="AJ490" s="9" t="s">
        <v>76</v>
      </c>
    </row>
    <row r="491" spans="1:36" x14ac:dyDescent="0.6">
      <c r="A491">
        <v>35738455779</v>
      </c>
      <c r="B491" t="s">
        <v>528</v>
      </c>
      <c r="C491">
        <v>89003044002</v>
      </c>
      <c r="D491" t="s">
        <v>529</v>
      </c>
      <c r="E491" s="3">
        <v>8600000</v>
      </c>
      <c r="F491">
        <v>7.2</v>
      </c>
      <c r="G491" s="3">
        <v>8027526</v>
      </c>
      <c r="H491" s="3">
        <v>7575059.3099999996</v>
      </c>
      <c r="I491" s="15">
        <f t="shared" si="14"/>
        <v>0</v>
      </c>
      <c r="J491" s="15">
        <f t="shared" si="15"/>
        <v>0</v>
      </c>
      <c r="K491">
        <v>0</v>
      </c>
      <c r="L491" s="4">
        <v>42490</v>
      </c>
      <c r="M491">
        <v>19</v>
      </c>
      <c r="N491">
        <v>19</v>
      </c>
      <c r="O491">
        <v>0</v>
      </c>
      <c r="P491">
        <v>0</v>
      </c>
      <c r="Q491">
        <v>0</v>
      </c>
      <c r="R491">
        <v>0</v>
      </c>
      <c r="S491" t="s">
        <v>73</v>
      </c>
      <c r="T491">
        <v>15355</v>
      </c>
      <c r="U491" s="3">
        <v>66772</v>
      </c>
      <c r="V491" t="s">
        <v>74</v>
      </c>
      <c r="W491">
        <v>0</v>
      </c>
      <c r="X491">
        <v>0</v>
      </c>
      <c r="Y491" t="s">
        <v>75</v>
      </c>
      <c r="AA491">
        <v>9</v>
      </c>
      <c r="AB491" t="s">
        <v>75</v>
      </c>
      <c r="AC491" t="s">
        <v>74</v>
      </c>
      <c r="AD491" t="s">
        <v>75</v>
      </c>
      <c r="AE491">
        <v>0</v>
      </c>
      <c r="AF491" t="s">
        <v>74</v>
      </c>
      <c r="AJ491" s="9" t="s">
        <v>76</v>
      </c>
    </row>
    <row r="492" spans="1:36" x14ac:dyDescent="0.6">
      <c r="A492">
        <v>35828440680</v>
      </c>
      <c r="B492" t="s">
        <v>530</v>
      </c>
      <c r="C492">
        <v>85643220864</v>
      </c>
      <c r="D492" t="s">
        <v>503</v>
      </c>
      <c r="E492" s="3">
        <v>296000</v>
      </c>
      <c r="F492">
        <v>7.35</v>
      </c>
      <c r="G492" s="3">
        <v>268510</v>
      </c>
      <c r="H492" s="3">
        <v>256777.65</v>
      </c>
      <c r="I492" s="15">
        <f t="shared" si="14"/>
        <v>0</v>
      </c>
      <c r="J492" s="15">
        <f t="shared" si="15"/>
        <v>0</v>
      </c>
      <c r="K492">
        <v>0</v>
      </c>
      <c r="L492" s="4">
        <v>42531</v>
      </c>
      <c r="M492">
        <v>19</v>
      </c>
      <c r="N492">
        <v>19</v>
      </c>
      <c r="O492">
        <v>0</v>
      </c>
      <c r="P492">
        <v>0</v>
      </c>
      <c r="Q492">
        <v>0</v>
      </c>
      <c r="R492">
        <v>0</v>
      </c>
      <c r="S492" t="s">
        <v>73</v>
      </c>
      <c r="T492">
        <v>15355</v>
      </c>
      <c r="U492" s="3">
        <v>2587</v>
      </c>
      <c r="V492" t="s">
        <v>74</v>
      </c>
      <c r="W492">
        <v>0</v>
      </c>
      <c r="X492">
        <v>0</v>
      </c>
      <c r="Y492" t="s">
        <v>75</v>
      </c>
      <c r="AA492">
        <v>9</v>
      </c>
      <c r="AB492" t="s">
        <v>75</v>
      </c>
      <c r="AC492" t="s">
        <v>74</v>
      </c>
      <c r="AD492" t="s">
        <v>75</v>
      </c>
      <c r="AE492">
        <v>0</v>
      </c>
      <c r="AF492" t="s">
        <v>74</v>
      </c>
      <c r="AJ492" s="9" t="s">
        <v>76</v>
      </c>
    </row>
    <row r="493" spans="1:36" x14ac:dyDescent="0.6">
      <c r="A493">
        <v>36112307780</v>
      </c>
      <c r="B493" t="s">
        <v>530</v>
      </c>
      <c r="C493">
        <v>80083927770</v>
      </c>
      <c r="D493" t="s">
        <v>290</v>
      </c>
      <c r="E493" s="3">
        <v>1000000</v>
      </c>
      <c r="F493">
        <v>7.35</v>
      </c>
      <c r="G493" s="3">
        <v>763201</v>
      </c>
      <c r="H493" s="3">
        <v>761861.17</v>
      </c>
      <c r="I493" s="15">
        <f t="shared" si="14"/>
        <v>0</v>
      </c>
      <c r="J493" s="15">
        <f t="shared" si="15"/>
        <v>0</v>
      </c>
      <c r="K493">
        <v>0</v>
      </c>
      <c r="L493" s="4">
        <v>42634</v>
      </c>
      <c r="M493">
        <v>19</v>
      </c>
      <c r="N493">
        <v>19</v>
      </c>
      <c r="O493">
        <v>0</v>
      </c>
      <c r="P493">
        <v>0</v>
      </c>
      <c r="Q493">
        <v>0</v>
      </c>
      <c r="R493">
        <v>0</v>
      </c>
      <c r="S493" t="s">
        <v>73</v>
      </c>
      <c r="T493">
        <v>15355</v>
      </c>
      <c r="U493" s="3">
        <v>10732</v>
      </c>
      <c r="V493" t="s">
        <v>74</v>
      </c>
      <c r="W493">
        <v>0</v>
      </c>
      <c r="X493">
        <v>0</v>
      </c>
      <c r="Y493" t="s">
        <v>75</v>
      </c>
      <c r="AA493">
        <v>9</v>
      </c>
      <c r="AB493" t="s">
        <v>75</v>
      </c>
      <c r="AC493" t="s">
        <v>74</v>
      </c>
      <c r="AD493" t="s">
        <v>75</v>
      </c>
      <c r="AE493">
        <v>0</v>
      </c>
      <c r="AF493" t="s">
        <v>74</v>
      </c>
      <c r="AG493" t="s">
        <v>76</v>
      </c>
      <c r="AH493" s="4">
        <v>44487</v>
      </c>
      <c r="AI493">
        <v>0</v>
      </c>
      <c r="AJ493" s="9" t="s">
        <v>76</v>
      </c>
    </row>
    <row r="494" spans="1:36" x14ac:dyDescent="0.6">
      <c r="A494">
        <v>36202532746</v>
      </c>
      <c r="B494" t="s">
        <v>530</v>
      </c>
      <c r="C494">
        <v>80395199983</v>
      </c>
      <c r="D494" t="s">
        <v>531</v>
      </c>
      <c r="E494" s="3">
        <v>1750000</v>
      </c>
      <c r="F494">
        <v>7.35</v>
      </c>
      <c r="G494" s="3">
        <v>1003004</v>
      </c>
      <c r="H494" s="3">
        <v>413530.07</v>
      </c>
      <c r="I494" s="15">
        <f t="shared" si="14"/>
        <v>0</v>
      </c>
      <c r="J494" s="15">
        <f t="shared" si="15"/>
        <v>0</v>
      </c>
      <c r="K494">
        <v>0</v>
      </c>
      <c r="L494" s="4">
        <v>42668</v>
      </c>
      <c r="M494">
        <v>19</v>
      </c>
      <c r="N494">
        <v>19</v>
      </c>
      <c r="O494">
        <v>0</v>
      </c>
      <c r="P494">
        <v>0</v>
      </c>
      <c r="Q494">
        <v>0</v>
      </c>
      <c r="R494">
        <v>0</v>
      </c>
      <c r="S494" t="s">
        <v>73</v>
      </c>
      <c r="T494">
        <v>15355</v>
      </c>
      <c r="U494" s="3">
        <v>22549</v>
      </c>
      <c r="V494" t="s">
        <v>74</v>
      </c>
      <c r="W494">
        <v>0</v>
      </c>
      <c r="X494">
        <v>0</v>
      </c>
      <c r="Y494" t="s">
        <v>75</v>
      </c>
      <c r="AA494">
        <v>9</v>
      </c>
      <c r="AB494" t="s">
        <v>75</v>
      </c>
      <c r="AC494" t="s">
        <v>74</v>
      </c>
      <c r="AD494" t="s">
        <v>75</v>
      </c>
      <c r="AE494">
        <v>0</v>
      </c>
      <c r="AF494" t="s">
        <v>74</v>
      </c>
      <c r="AG494" t="s">
        <v>76</v>
      </c>
      <c r="AH494" s="4">
        <v>43437</v>
      </c>
      <c r="AI494">
        <v>0</v>
      </c>
      <c r="AJ494" s="9" t="s">
        <v>76</v>
      </c>
    </row>
    <row r="495" spans="1:36" x14ac:dyDescent="0.6">
      <c r="A495">
        <v>37848332643</v>
      </c>
      <c r="B495" t="s">
        <v>532</v>
      </c>
      <c r="C495">
        <v>85178356644</v>
      </c>
      <c r="D495" t="s">
        <v>533</v>
      </c>
      <c r="E495" s="3">
        <v>71587</v>
      </c>
      <c r="F495">
        <v>7.35</v>
      </c>
      <c r="G495" s="3">
        <v>69710</v>
      </c>
      <c r="H495" s="3">
        <v>67756.92</v>
      </c>
      <c r="I495" s="15">
        <f t="shared" si="14"/>
        <v>0</v>
      </c>
      <c r="J495" s="15">
        <f t="shared" si="15"/>
        <v>0</v>
      </c>
      <c r="K495">
        <v>0</v>
      </c>
      <c r="L495" s="4">
        <v>43313</v>
      </c>
      <c r="M495">
        <v>19</v>
      </c>
      <c r="N495">
        <v>19</v>
      </c>
      <c r="O495">
        <v>0</v>
      </c>
      <c r="P495">
        <v>0</v>
      </c>
      <c r="Q495">
        <v>0</v>
      </c>
      <c r="R495">
        <v>0</v>
      </c>
      <c r="S495" t="s">
        <v>73</v>
      </c>
      <c r="T495">
        <v>15355</v>
      </c>
      <c r="U495">
        <v>553</v>
      </c>
      <c r="V495" t="s">
        <v>74</v>
      </c>
      <c r="W495">
        <v>0</v>
      </c>
      <c r="X495">
        <v>0</v>
      </c>
      <c r="Y495" t="s">
        <v>75</v>
      </c>
      <c r="AA495">
        <v>9</v>
      </c>
      <c r="AB495" t="s">
        <v>75</v>
      </c>
      <c r="AC495" t="s">
        <v>74</v>
      </c>
      <c r="AD495" t="s">
        <v>75</v>
      </c>
      <c r="AE495">
        <v>0</v>
      </c>
      <c r="AF495" t="s">
        <v>74</v>
      </c>
      <c r="AJ495" s="9" t="s">
        <v>76</v>
      </c>
    </row>
    <row r="496" spans="1:36" x14ac:dyDescent="0.6">
      <c r="A496">
        <v>38203210519</v>
      </c>
      <c r="B496" t="s">
        <v>532</v>
      </c>
      <c r="C496">
        <v>85919738748</v>
      </c>
      <c r="D496" t="s">
        <v>534</v>
      </c>
      <c r="E496" s="3">
        <v>15846</v>
      </c>
      <c r="F496">
        <v>7.35</v>
      </c>
      <c r="G496" s="3">
        <v>12640</v>
      </c>
      <c r="H496" s="3">
        <v>8282.66</v>
      </c>
      <c r="I496" s="15">
        <f t="shared" si="14"/>
        <v>0</v>
      </c>
      <c r="J496" s="15">
        <f t="shared" si="15"/>
        <v>0</v>
      </c>
      <c r="K496">
        <v>0</v>
      </c>
      <c r="L496" s="4">
        <v>43486</v>
      </c>
      <c r="M496">
        <v>19</v>
      </c>
      <c r="N496">
        <v>19</v>
      </c>
      <c r="O496">
        <v>0</v>
      </c>
      <c r="P496">
        <v>0</v>
      </c>
      <c r="Q496">
        <v>0</v>
      </c>
      <c r="R496">
        <v>0</v>
      </c>
      <c r="S496" t="s">
        <v>73</v>
      </c>
      <c r="T496">
        <v>15355</v>
      </c>
      <c r="U496">
        <v>161</v>
      </c>
      <c r="V496" t="s">
        <v>74</v>
      </c>
      <c r="W496">
        <v>0</v>
      </c>
      <c r="X496">
        <v>0</v>
      </c>
      <c r="Y496" t="s">
        <v>75</v>
      </c>
      <c r="AA496">
        <v>9</v>
      </c>
      <c r="AB496" t="s">
        <v>75</v>
      </c>
      <c r="AC496" t="s">
        <v>74</v>
      </c>
      <c r="AD496" t="s">
        <v>75</v>
      </c>
      <c r="AE496">
        <v>0</v>
      </c>
      <c r="AF496" t="s">
        <v>74</v>
      </c>
      <c r="AJ496" s="9" t="s">
        <v>76</v>
      </c>
    </row>
    <row r="497" spans="1:36" x14ac:dyDescent="0.6">
      <c r="A497">
        <v>38271647015</v>
      </c>
      <c r="B497" t="s">
        <v>532</v>
      </c>
      <c r="C497">
        <v>71125773970</v>
      </c>
      <c r="D497" t="s">
        <v>535</v>
      </c>
      <c r="E497" s="3">
        <v>206529</v>
      </c>
      <c r="F497">
        <v>7.35</v>
      </c>
      <c r="G497" s="3">
        <v>201736</v>
      </c>
      <c r="H497" s="3">
        <v>201671.43</v>
      </c>
      <c r="I497" s="15">
        <f t="shared" si="14"/>
        <v>0</v>
      </c>
      <c r="J497" s="15">
        <f t="shared" si="15"/>
        <v>0</v>
      </c>
      <c r="K497">
        <v>0</v>
      </c>
      <c r="L497" s="4">
        <v>43515</v>
      </c>
      <c r="M497">
        <v>19</v>
      </c>
      <c r="N497">
        <v>19</v>
      </c>
      <c r="O497">
        <v>0</v>
      </c>
      <c r="P497">
        <v>0</v>
      </c>
      <c r="Q497">
        <v>0</v>
      </c>
      <c r="R497">
        <v>0</v>
      </c>
      <c r="S497" t="s">
        <v>73</v>
      </c>
      <c r="T497">
        <v>15355</v>
      </c>
      <c r="U497" s="3">
        <v>1848</v>
      </c>
      <c r="V497" t="s">
        <v>74</v>
      </c>
      <c r="W497">
        <v>0</v>
      </c>
      <c r="X497">
        <v>0</v>
      </c>
      <c r="Y497" t="s">
        <v>75</v>
      </c>
      <c r="AA497">
        <v>9</v>
      </c>
      <c r="AB497" t="s">
        <v>75</v>
      </c>
      <c r="AC497" t="s">
        <v>74</v>
      </c>
      <c r="AD497" t="s">
        <v>75</v>
      </c>
      <c r="AE497">
        <v>0</v>
      </c>
      <c r="AF497" t="s">
        <v>74</v>
      </c>
      <c r="AG497" t="s">
        <v>76</v>
      </c>
      <c r="AH497" s="4">
        <v>44610</v>
      </c>
      <c r="AI497">
        <v>0</v>
      </c>
      <c r="AJ497" s="9" t="s">
        <v>76</v>
      </c>
    </row>
    <row r="498" spans="1:36" x14ac:dyDescent="0.6">
      <c r="A498">
        <v>38334045838</v>
      </c>
      <c r="B498" t="s">
        <v>532</v>
      </c>
      <c r="C498">
        <v>85159791180</v>
      </c>
      <c r="D498" t="s">
        <v>536</v>
      </c>
      <c r="E498" s="3">
        <v>49205</v>
      </c>
      <c r="F498">
        <v>7.35</v>
      </c>
      <c r="G498" s="3">
        <v>48626</v>
      </c>
      <c r="H498" s="3">
        <v>45294.78</v>
      </c>
      <c r="I498" s="15">
        <f t="shared" si="14"/>
        <v>0</v>
      </c>
      <c r="J498" s="15">
        <f t="shared" si="15"/>
        <v>0</v>
      </c>
      <c r="K498">
        <v>0</v>
      </c>
      <c r="L498" s="4">
        <v>43542</v>
      </c>
      <c r="M498">
        <v>19</v>
      </c>
      <c r="N498">
        <v>19</v>
      </c>
      <c r="O498">
        <v>0</v>
      </c>
      <c r="P498">
        <v>0</v>
      </c>
      <c r="Q498">
        <v>0</v>
      </c>
      <c r="R498">
        <v>0</v>
      </c>
      <c r="S498" t="s">
        <v>73</v>
      </c>
      <c r="T498">
        <v>61132</v>
      </c>
      <c r="U498">
        <v>410</v>
      </c>
      <c r="V498" t="s">
        <v>74</v>
      </c>
      <c r="W498">
        <v>0</v>
      </c>
      <c r="X498">
        <v>0</v>
      </c>
      <c r="Y498" t="s">
        <v>75</v>
      </c>
      <c r="AA498">
        <v>9</v>
      </c>
      <c r="AB498" t="s">
        <v>75</v>
      </c>
      <c r="AC498" t="s">
        <v>74</v>
      </c>
      <c r="AD498" t="s">
        <v>75</v>
      </c>
      <c r="AE498">
        <v>0</v>
      </c>
      <c r="AF498" t="s">
        <v>74</v>
      </c>
      <c r="AG498" t="s">
        <v>76</v>
      </c>
      <c r="AH498" s="4">
        <v>43841</v>
      </c>
      <c r="AI498">
        <v>999</v>
      </c>
      <c r="AJ498" s="9" t="s">
        <v>76</v>
      </c>
    </row>
    <row r="499" spans="1:36" x14ac:dyDescent="0.6">
      <c r="A499">
        <v>38503737429</v>
      </c>
      <c r="B499" t="s">
        <v>532</v>
      </c>
      <c r="C499">
        <v>85947069963</v>
      </c>
      <c r="D499" t="s">
        <v>537</v>
      </c>
      <c r="E499" s="3">
        <v>180199</v>
      </c>
      <c r="F499">
        <v>7.35</v>
      </c>
      <c r="G499" s="3">
        <v>175960</v>
      </c>
      <c r="H499" s="3">
        <v>165329.73000000001</v>
      </c>
      <c r="I499" s="15">
        <f t="shared" si="14"/>
        <v>0</v>
      </c>
      <c r="J499" s="15">
        <f t="shared" si="15"/>
        <v>0</v>
      </c>
      <c r="K499">
        <v>0</v>
      </c>
      <c r="L499" s="4">
        <v>43620</v>
      </c>
      <c r="M499">
        <v>19</v>
      </c>
      <c r="N499">
        <v>19</v>
      </c>
      <c r="O499">
        <v>0</v>
      </c>
      <c r="P499">
        <v>0</v>
      </c>
      <c r="Q499">
        <v>0</v>
      </c>
      <c r="R499">
        <v>0</v>
      </c>
      <c r="S499" t="s">
        <v>73</v>
      </c>
      <c r="T499">
        <v>15355</v>
      </c>
      <c r="U499" s="3">
        <v>1604</v>
      </c>
      <c r="V499" t="s">
        <v>74</v>
      </c>
      <c r="W499">
        <v>0</v>
      </c>
      <c r="X499">
        <v>0</v>
      </c>
      <c r="Y499" t="s">
        <v>75</v>
      </c>
      <c r="AA499">
        <v>9</v>
      </c>
      <c r="AB499" t="s">
        <v>75</v>
      </c>
      <c r="AC499" t="s">
        <v>74</v>
      </c>
      <c r="AD499" t="s">
        <v>75</v>
      </c>
      <c r="AE499">
        <v>0</v>
      </c>
      <c r="AF499" t="s">
        <v>74</v>
      </c>
      <c r="AG499" t="s">
        <v>76</v>
      </c>
      <c r="AH499" s="4">
        <v>43936</v>
      </c>
      <c r="AI499">
        <v>999</v>
      </c>
      <c r="AJ499" s="9" t="s">
        <v>76</v>
      </c>
    </row>
    <row r="500" spans="1:36" x14ac:dyDescent="0.6">
      <c r="A500">
        <v>38690376532</v>
      </c>
      <c r="B500" t="s">
        <v>532</v>
      </c>
      <c r="C500">
        <v>87143564593</v>
      </c>
      <c r="D500" t="s">
        <v>539</v>
      </c>
      <c r="E500" s="3">
        <v>131000</v>
      </c>
      <c r="F500">
        <v>7.35</v>
      </c>
      <c r="G500" s="3">
        <v>123956</v>
      </c>
      <c r="H500" s="3">
        <v>114590.19</v>
      </c>
      <c r="I500" s="15">
        <f t="shared" si="14"/>
        <v>0</v>
      </c>
      <c r="J500" s="15">
        <f t="shared" si="15"/>
        <v>0</v>
      </c>
      <c r="K500">
        <v>0</v>
      </c>
      <c r="L500" s="4">
        <v>43697</v>
      </c>
      <c r="M500">
        <v>19</v>
      </c>
      <c r="N500">
        <v>19</v>
      </c>
      <c r="O500">
        <v>0</v>
      </c>
      <c r="P500">
        <v>0</v>
      </c>
      <c r="Q500">
        <v>0</v>
      </c>
      <c r="R500">
        <v>0</v>
      </c>
      <c r="S500" t="s">
        <v>73</v>
      </c>
      <c r="T500">
        <v>15355</v>
      </c>
      <c r="U500" s="3">
        <v>1302</v>
      </c>
      <c r="V500" t="s">
        <v>74</v>
      </c>
      <c r="W500">
        <v>0</v>
      </c>
      <c r="X500">
        <v>0</v>
      </c>
      <c r="Y500" t="s">
        <v>75</v>
      </c>
      <c r="AA500">
        <v>9</v>
      </c>
      <c r="AB500" t="s">
        <v>75</v>
      </c>
      <c r="AC500" t="s">
        <v>74</v>
      </c>
      <c r="AD500" t="s">
        <v>75</v>
      </c>
      <c r="AE500">
        <v>0</v>
      </c>
      <c r="AF500" t="s">
        <v>74</v>
      </c>
      <c r="AG500" t="s">
        <v>76</v>
      </c>
      <c r="AH500" s="4">
        <v>44242</v>
      </c>
      <c r="AI500">
        <v>999</v>
      </c>
      <c r="AJ500" s="9" t="s">
        <v>76</v>
      </c>
    </row>
    <row r="501" spans="1:36" x14ac:dyDescent="0.6">
      <c r="A501">
        <v>38706655047</v>
      </c>
      <c r="B501" t="s">
        <v>532</v>
      </c>
      <c r="C501">
        <v>80381236810</v>
      </c>
      <c r="D501" t="s">
        <v>540</v>
      </c>
      <c r="E501" s="3">
        <v>196357</v>
      </c>
      <c r="F501">
        <v>7.35</v>
      </c>
      <c r="G501" s="3">
        <v>181290</v>
      </c>
      <c r="H501" s="3">
        <v>168302.55</v>
      </c>
      <c r="I501" s="15">
        <f t="shared" si="14"/>
        <v>0</v>
      </c>
      <c r="J501" s="15">
        <f t="shared" si="15"/>
        <v>0</v>
      </c>
      <c r="K501">
        <v>0</v>
      </c>
      <c r="L501" s="4">
        <v>43699</v>
      </c>
      <c r="M501">
        <v>19</v>
      </c>
      <c r="N501">
        <v>19</v>
      </c>
      <c r="O501">
        <v>0</v>
      </c>
      <c r="P501">
        <v>0</v>
      </c>
      <c r="Q501">
        <v>0</v>
      </c>
      <c r="R501">
        <v>0</v>
      </c>
      <c r="S501" t="s">
        <v>73</v>
      </c>
      <c r="T501">
        <v>15355</v>
      </c>
      <c r="U501" s="3">
        <v>2103</v>
      </c>
      <c r="V501" t="s">
        <v>74</v>
      </c>
      <c r="W501">
        <v>0</v>
      </c>
      <c r="X501">
        <v>0</v>
      </c>
      <c r="Y501" t="s">
        <v>75</v>
      </c>
      <c r="AA501">
        <v>9</v>
      </c>
      <c r="AB501" t="s">
        <v>75</v>
      </c>
      <c r="AC501" t="s">
        <v>74</v>
      </c>
      <c r="AD501" t="s">
        <v>75</v>
      </c>
      <c r="AE501">
        <v>0</v>
      </c>
      <c r="AF501" t="s">
        <v>74</v>
      </c>
      <c r="AG501" t="s">
        <v>76</v>
      </c>
      <c r="AH501" s="4">
        <v>43739</v>
      </c>
      <c r="AI501">
        <v>0</v>
      </c>
      <c r="AJ501" s="9" t="s">
        <v>76</v>
      </c>
    </row>
    <row r="502" spans="1:36" x14ac:dyDescent="0.6">
      <c r="A502">
        <v>38709323277</v>
      </c>
      <c r="B502" t="s">
        <v>532</v>
      </c>
      <c r="C502">
        <v>90350649024</v>
      </c>
      <c r="D502" t="s">
        <v>541</v>
      </c>
      <c r="E502" s="3">
        <v>42126</v>
      </c>
      <c r="F502">
        <v>7.35</v>
      </c>
      <c r="G502" s="3">
        <v>41176</v>
      </c>
      <c r="H502" s="3">
        <v>38897.919999999998</v>
      </c>
      <c r="I502" s="15">
        <f t="shared" si="14"/>
        <v>0</v>
      </c>
      <c r="J502" s="15">
        <f t="shared" si="15"/>
        <v>0</v>
      </c>
      <c r="K502">
        <v>0</v>
      </c>
      <c r="L502" s="4">
        <v>43700</v>
      </c>
      <c r="M502">
        <v>19</v>
      </c>
      <c r="N502">
        <v>19</v>
      </c>
      <c r="O502">
        <v>0</v>
      </c>
      <c r="P502">
        <v>0</v>
      </c>
      <c r="Q502">
        <v>0</v>
      </c>
      <c r="R502">
        <v>0</v>
      </c>
      <c r="S502" t="s">
        <v>73</v>
      </c>
      <c r="T502">
        <v>15355</v>
      </c>
      <c r="U502">
        <v>369</v>
      </c>
      <c r="V502" t="s">
        <v>74</v>
      </c>
      <c r="W502">
        <v>0</v>
      </c>
      <c r="X502">
        <v>0</v>
      </c>
      <c r="Y502" t="s">
        <v>75</v>
      </c>
      <c r="AA502">
        <v>9</v>
      </c>
      <c r="AB502" t="s">
        <v>75</v>
      </c>
      <c r="AC502" t="s">
        <v>74</v>
      </c>
      <c r="AD502" t="s">
        <v>75</v>
      </c>
      <c r="AE502">
        <v>0</v>
      </c>
      <c r="AF502" t="s">
        <v>74</v>
      </c>
      <c r="AG502" t="s">
        <v>76</v>
      </c>
      <c r="AH502" s="4">
        <v>43749</v>
      </c>
      <c r="AI502">
        <v>0</v>
      </c>
      <c r="AJ502" s="9" t="s">
        <v>76</v>
      </c>
    </row>
    <row r="503" spans="1:36" x14ac:dyDescent="0.6">
      <c r="A503">
        <v>38728903992</v>
      </c>
      <c r="B503" t="s">
        <v>532</v>
      </c>
      <c r="C503">
        <v>76002792329</v>
      </c>
      <c r="D503" t="s">
        <v>542</v>
      </c>
      <c r="E503" s="3">
        <v>37101</v>
      </c>
      <c r="F503">
        <v>7.35</v>
      </c>
      <c r="G503" s="3">
        <v>36744</v>
      </c>
      <c r="H503" s="3">
        <v>36742.239999999998</v>
      </c>
      <c r="I503" s="15">
        <f t="shared" si="14"/>
        <v>0</v>
      </c>
      <c r="J503" s="15">
        <f t="shared" si="15"/>
        <v>0</v>
      </c>
      <c r="K503">
        <v>0</v>
      </c>
      <c r="L503" s="4">
        <v>43734</v>
      </c>
      <c r="M503">
        <v>19</v>
      </c>
      <c r="N503">
        <v>19</v>
      </c>
      <c r="O503">
        <v>0</v>
      </c>
      <c r="P503">
        <v>0</v>
      </c>
      <c r="Q503">
        <v>0</v>
      </c>
      <c r="R503">
        <v>0</v>
      </c>
      <c r="S503" t="s">
        <v>73</v>
      </c>
      <c r="T503">
        <v>15355</v>
      </c>
      <c r="U503">
        <v>323</v>
      </c>
      <c r="V503" t="s">
        <v>74</v>
      </c>
      <c r="W503">
        <v>0</v>
      </c>
      <c r="X503">
        <v>0</v>
      </c>
      <c r="Y503" t="s">
        <v>75</v>
      </c>
      <c r="AA503">
        <v>9</v>
      </c>
      <c r="AB503" t="s">
        <v>75</v>
      </c>
      <c r="AC503" t="s">
        <v>74</v>
      </c>
      <c r="AD503" t="s">
        <v>75</v>
      </c>
      <c r="AE503">
        <v>0</v>
      </c>
      <c r="AF503" t="s">
        <v>74</v>
      </c>
      <c r="AG503" t="s">
        <v>76</v>
      </c>
      <c r="AH503" s="4">
        <v>44610</v>
      </c>
      <c r="AI503">
        <v>0</v>
      </c>
      <c r="AJ503" s="9" t="s">
        <v>76</v>
      </c>
    </row>
    <row r="504" spans="1:36" x14ac:dyDescent="0.6">
      <c r="A504">
        <v>38730751331</v>
      </c>
      <c r="B504" t="s">
        <v>532</v>
      </c>
      <c r="C504">
        <v>90389906691</v>
      </c>
      <c r="D504" t="s">
        <v>543</v>
      </c>
      <c r="E504" s="3">
        <v>21560</v>
      </c>
      <c r="F504">
        <v>7.35</v>
      </c>
      <c r="G504" s="3">
        <v>21409</v>
      </c>
      <c r="H504" s="3">
        <v>20542.96</v>
      </c>
      <c r="I504" s="15">
        <f t="shared" si="14"/>
        <v>0</v>
      </c>
      <c r="J504" s="15">
        <f t="shared" si="15"/>
        <v>0</v>
      </c>
      <c r="K504">
        <v>0</v>
      </c>
      <c r="L504" s="4">
        <v>43708</v>
      </c>
      <c r="M504">
        <v>19</v>
      </c>
      <c r="N504">
        <v>19</v>
      </c>
      <c r="O504">
        <v>0</v>
      </c>
      <c r="P504">
        <v>0</v>
      </c>
      <c r="Q504">
        <v>0</v>
      </c>
      <c r="R504">
        <v>0</v>
      </c>
      <c r="S504" t="s">
        <v>73</v>
      </c>
      <c r="T504">
        <v>15355</v>
      </c>
      <c r="U504">
        <v>176</v>
      </c>
      <c r="V504" t="s">
        <v>74</v>
      </c>
      <c r="W504">
        <v>0</v>
      </c>
      <c r="X504">
        <v>0</v>
      </c>
      <c r="Y504" t="s">
        <v>75</v>
      </c>
      <c r="AA504">
        <v>9</v>
      </c>
      <c r="AB504" t="s">
        <v>75</v>
      </c>
      <c r="AC504" t="s">
        <v>74</v>
      </c>
      <c r="AD504" t="s">
        <v>75</v>
      </c>
      <c r="AE504">
        <v>0</v>
      </c>
      <c r="AF504" t="s">
        <v>74</v>
      </c>
      <c r="AG504" t="s">
        <v>76</v>
      </c>
      <c r="AH504" s="4">
        <v>43947</v>
      </c>
      <c r="AI504">
        <v>999</v>
      </c>
      <c r="AJ504" s="9" t="s">
        <v>76</v>
      </c>
    </row>
    <row r="505" spans="1:36" x14ac:dyDescent="0.6">
      <c r="A505">
        <v>38737709586</v>
      </c>
      <c r="B505" t="s">
        <v>532</v>
      </c>
      <c r="C505">
        <v>85203300478</v>
      </c>
      <c r="D505" t="s">
        <v>544</v>
      </c>
      <c r="E505" s="3">
        <v>277210</v>
      </c>
      <c r="F505">
        <v>7.35</v>
      </c>
      <c r="G505" s="3">
        <v>274858</v>
      </c>
      <c r="H505" s="3">
        <v>260328.55</v>
      </c>
      <c r="I505" s="15">
        <f t="shared" si="14"/>
        <v>0</v>
      </c>
      <c r="J505" s="15">
        <f t="shared" si="15"/>
        <v>0</v>
      </c>
      <c r="K505">
        <v>0</v>
      </c>
      <c r="L505" s="4">
        <v>43711</v>
      </c>
      <c r="M505">
        <v>19</v>
      </c>
      <c r="N505">
        <v>19</v>
      </c>
      <c r="O505">
        <v>0</v>
      </c>
      <c r="P505">
        <v>0</v>
      </c>
      <c r="Q505">
        <v>0</v>
      </c>
      <c r="R505">
        <v>0</v>
      </c>
      <c r="S505" t="s">
        <v>73</v>
      </c>
      <c r="T505">
        <v>15355</v>
      </c>
      <c r="U505" s="3">
        <v>2384</v>
      </c>
      <c r="V505" t="s">
        <v>74</v>
      </c>
      <c r="W505">
        <v>0</v>
      </c>
      <c r="X505">
        <v>0</v>
      </c>
      <c r="Y505" t="s">
        <v>75</v>
      </c>
      <c r="AA505">
        <v>9</v>
      </c>
      <c r="AB505" t="s">
        <v>75</v>
      </c>
      <c r="AC505" t="s">
        <v>74</v>
      </c>
      <c r="AD505" t="s">
        <v>75</v>
      </c>
      <c r="AE505">
        <v>0</v>
      </c>
      <c r="AF505" t="s">
        <v>74</v>
      </c>
      <c r="AJ505" s="9" t="s">
        <v>76</v>
      </c>
    </row>
    <row r="506" spans="1:36" x14ac:dyDescent="0.6">
      <c r="A506">
        <v>38803110169</v>
      </c>
      <c r="B506" t="s">
        <v>532</v>
      </c>
      <c r="C506">
        <v>80083971785</v>
      </c>
      <c r="D506" t="s">
        <v>545</v>
      </c>
      <c r="E506" s="3">
        <v>71454</v>
      </c>
      <c r="F506">
        <v>7.35</v>
      </c>
      <c r="G506" s="3">
        <v>69184</v>
      </c>
      <c r="H506" s="3">
        <v>64453.97</v>
      </c>
      <c r="I506" s="15">
        <f t="shared" si="14"/>
        <v>0</v>
      </c>
      <c r="J506" s="15">
        <f t="shared" si="15"/>
        <v>0</v>
      </c>
      <c r="K506">
        <v>0</v>
      </c>
      <c r="L506" s="4">
        <v>43762</v>
      </c>
      <c r="M506">
        <v>19</v>
      </c>
      <c r="N506">
        <v>19</v>
      </c>
      <c r="O506">
        <v>0</v>
      </c>
      <c r="P506">
        <v>0</v>
      </c>
      <c r="Q506">
        <v>0</v>
      </c>
      <c r="R506">
        <v>0</v>
      </c>
      <c r="S506" t="s">
        <v>73</v>
      </c>
      <c r="T506">
        <v>15355</v>
      </c>
      <c r="U506">
        <v>661</v>
      </c>
      <c r="V506" t="s">
        <v>74</v>
      </c>
      <c r="W506">
        <v>0</v>
      </c>
      <c r="X506">
        <v>0</v>
      </c>
      <c r="Y506" t="s">
        <v>75</v>
      </c>
      <c r="AA506">
        <v>9</v>
      </c>
      <c r="AB506" t="s">
        <v>75</v>
      </c>
      <c r="AC506" t="s">
        <v>74</v>
      </c>
      <c r="AD506" t="s">
        <v>75</v>
      </c>
      <c r="AE506">
        <v>0</v>
      </c>
      <c r="AF506" t="s">
        <v>74</v>
      </c>
      <c r="AJ506" s="9" t="s">
        <v>76</v>
      </c>
    </row>
    <row r="507" spans="1:36" x14ac:dyDescent="0.6">
      <c r="A507">
        <v>38805651684</v>
      </c>
      <c r="B507" t="s">
        <v>532</v>
      </c>
      <c r="C507">
        <v>85001276635</v>
      </c>
      <c r="D507" t="s">
        <v>546</v>
      </c>
      <c r="E507" s="3">
        <v>10600</v>
      </c>
      <c r="F507">
        <v>7.35</v>
      </c>
      <c r="G507" s="3">
        <v>8789</v>
      </c>
      <c r="H507" s="3">
        <v>8058.27</v>
      </c>
      <c r="I507" s="15">
        <f t="shared" si="14"/>
        <v>0</v>
      </c>
      <c r="J507" s="15">
        <f t="shared" si="15"/>
        <v>0</v>
      </c>
      <c r="K507">
        <v>0</v>
      </c>
      <c r="L507" s="4">
        <v>43737</v>
      </c>
      <c r="M507">
        <v>19</v>
      </c>
      <c r="N507">
        <v>19</v>
      </c>
      <c r="O507">
        <v>0</v>
      </c>
      <c r="P507">
        <v>0</v>
      </c>
      <c r="Q507">
        <v>0</v>
      </c>
      <c r="R507">
        <v>0</v>
      </c>
      <c r="S507" t="s">
        <v>73</v>
      </c>
      <c r="T507">
        <v>15355</v>
      </c>
      <c r="U507">
        <v>133</v>
      </c>
      <c r="V507" t="s">
        <v>74</v>
      </c>
      <c r="W507">
        <v>0</v>
      </c>
      <c r="X507">
        <v>0</v>
      </c>
      <c r="Y507" t="s">
        <v>75</v>
      </c>
      <c r="AA507">
        <v>9</v>
      </c>
      <c r="AB507" t="s">
        <v>75</v>
      </c>
      <c r="AC507" t="s">
        <v>74</v>
      </c>
      <c r="AD507" t="s">
        <v>75</v>
      </c>
      <c r="AE507">
        <v>0</v>
      </c>
      <c r="AF507" t="s">
        <v>74</v>
      </c>
      <c r="AG507" t="s">
        <v>76</v>
      </c>
      <c r="AH507" s="4">
        <v>43931</v>
      </c>
      <c r="AI507">
        <v>999</v>
      </c>
      <c r="AJ507" s="9" t="s">
        <v>76</v>
      </c>
    </row>
    <row r="508" spans="1:36" x14ac:dyDescent="0.6">
      <c r="A508">
        <v>38709319828</v>
      </c>
      <c r="B508" t="s">
        <v>532</v>
      </c>
      <c r="C508">
        <v>90185601997</v>
      </c>
      <c r="D508" t="s">
        <v>547</v>
      </c>
      <c r="E508" s="3">
        <v>27400</v>
      </c>
      <c r="F508">
        <v>7.35</v>
      </c>
      <c r="G508" s="3">
        <v>26990</v>
      </c>
      <c r="H508" s="3">
        <v>27229.06</v>
      </c>
      <c r="I508" s="15">
        <f t="shared" si="14"/>
        <v>239.06000000000131</v>
      </c>
      <c r="J508" s="15">
        <f t="shared" si="15"/>
        <v>0.99608333333333876</v>
      </c>
      <c r="K508">
        <v>239.06</v>
      </c>
      <c r="L508" s="4">
        <v>43700</v>
      </c>
      <c r="M508">
        <v>19</v>
      </c>
      <c r="N508">
        <v>18</v>
      </c>
      <c r="O508">
        <v>1</v>
      </c>
      <c r="P508">
        <v>1</v>
      </c>
      <c r="Q508">
        <v>1</v>
      </c>
      <c r="R508">
        <v>701</v>
      </c>
      <c r="S508" t="s">
        <v>73</v>
      </c>
      <c r="T508">
        <v>15355</v>
      </c>
      <c r="U508">
        <v>240</v>
      </c>
      <c r="V508" s="4">
        <v>44643</v>
      </c>
      <c r="W508">
        <v>0</v>
      </c>
      <c r="X508">
        <v>0</v>
      </c>
      <c r="AB508" t="s">
        <v>75</v>
      </c>
      <c r="AC508" t="s">
        <v>74</v>
      </c>
      <c r="AD508" t="s">
        <v>75</v>
      </c>
      <c r="AE508">
        <v>0</v>
      </c>
      <c r="AF508" t="s">
        <v>74</v>
      </c>
      <c r="AG508" t="s">
        <v>173</v>
      </c>
      <c r="AH508" s="4">
        <v>44643</v>
      </c>
      <c r="AI508">
        <v>701</v>
      </c>
      <c r="AJ508" s="9" t="s">
        <v>76</v>
      </c>
    </row>
    <row r="509" spans="1:36" x14ac:dyDescent="0.6">
      <c r="A509">
        <v>32996423753</v>
      </c>
      <c r="B509" t="s">
        <v>532</v>
      </c>
      <c r="C509">
        <v>86160177736</v>
      </c>
      <c r="D509" t="s">
        <v>548</v>
      </c>
      <c r="E509" s="3">
        <v>42000</v>
      </c>
      <c r="F509">
        <v>7.2</v>
      </c>
      <c r="G509" s="3">
        <v>13366</v>
      </c>
      <c r="H509" s="3">
        <v>13366</v>
      </c>
      <c r="I509" s="15">
        <f t="shared" si="14"/>
        <v>0</v>
      </c>
      <c r="J509" s="15">
        <f t="shared" si="15"/>
        <v>0</v>
      </c>
      <c r="K509">
        <v>0</v>
      </c>
      <c r="L509" s="4">
        <v>41408</v>
      </c>
      <c r="M509">
        <v>19</v>
      </c>
      <c r="N509">
        <v>19</v>
      </c>
      <c r="O509">
        <v>0</v>
      </c>
      <c r="P509">
        <v>0</v>
      </c>
      <c r="Q509">
        <v>0</v>
      </c>
      <c r="R509">
        <v>0</v>
      </c>
      <c r="S509" t="s">
        <v>73</v>
      </c>
      <c r="T509">
        <v>15355</v>
      </c>
      <c r="U509">
        <v>404</v>
      </c>
      <c r="V509" t="s">
        <v>74</v>
      </c>
      <c r="W509">
        <v>0</v>
      </c>
      <c r="X509">
        <v>0</v>
      </c>
      <c r="Y509" t="s">
        <v>75</v>
      </c>
      <c r="AA509">
        <v>9</v>
      </c>
      <c r="AB509" t="s">
        <v>75</v>
      </c>
      <c r="AC509" t="s">
        <v>74</v>
      </c>
      <c r="AD509" t="s">
        <v>75</v>
      </c>
      <c r="AE509">
        <v>0</v>
      </c>
      <c r="AF509" t="s">
        <v>74</v>
      </c>
      <c r="AG509" t="s">
        <v>76</v>
      </c>
      <c r="AH509" s="4">
        <v>44635</v>
      </c>
      <c r="AI509">
        <v>0</v>
      </c>
      <c r="AJ509" s="9" t="s">
        <v>76</v>
      </c>
    </row>
    <row r="510" spans="1:36" x14ac:dyDescent="0.6">
      <c r="A510">
        <v>33549956434</v>
      </c>
      <c r="B510" t="s">
        <v>532</v>
      </c>
      <c r="C510">
        <v>85530476052</v>
      </c>
      <c r="D510" t="s">
        <v>549</v>
      </c>
      <c r="E510" s="3">
        <v>48000</v>
      </c>
      <c r="F510">
        <v>7.4</v>
      </c>
      <c r="G510" s="3">
        <v>43946</v>
      </c>
      <c r="H510" s="3">
        <v>43946</v>
      </c>
      <c r="I510" s="15">
        <f t="shared" si="14"/>
        <v>0</v>
      </c>
      <c r="J510" s="15">
        <f t="shared" si="15"/>
        <v>0</v>
      </c>
      <c r="K510">
        <v>0</v>
      </c>
      <c r="L510" s="4">
        <v>41639</v>
      </c>
      <c r="M510">
        <v>19</v>
      </c>
      <c r="N510">
        <v>19</v>
      </c>
      <c r="O510">
        <v>0</v>
      </c>
      <c r="P510">
        <v>0</v>
      </c>
      <c r="Q510">
        <v>0</v>
      </c>
      <c r="R510">
        <v>0</v>
      </c>
      <c r="S510" t="s">
        <v>73</v>
      </c>
      <c r="T510">
        <v>15355</v>
      </c>
      <c r="U510">
        <v>394</v>
      </c>
      <c r="V510" t="s">
        <v>74</v>
      </c>
      <c r="W510">
        <v>0</v>
      </c>
      <c r="X510">
        <v>0</v>
      </c>
      <c r="Y510" t="s">
        <v>75</v>
      </c>
      <c r="AA510">
        <v>9</v>
      </c>
      <c r="AB510" t="s">
        <v>75</v>
      </c>
      <c r="AC510" t="s">
        <v>74</v>
      </c>
      <c r="AD510" t="s">
        <v>75</v>
      </c>
      <c r="AE510">
        <v>0</v>
      </c>
      <c r="AF510" t="s">
        <v>74</v>
      </c>
      <c r="AG510" t="s">
        <v>76</v>
      </c>
      <c r="AH510" s="4">
        <v>44610</v>
      </c>
      <c r="AI510">
        <v>0</v>
      </c>
      <c r="AJ510" s="9" t="s">
        <v>76</v>
      </c>
    </row>
    <row r="511" spans="1:36" x14ac:dyDescent="0.6">
      <c r="A511">
        <v>34902510404</v>
      </c>
      <c r="B511" t="s">
        <v>532</v>
      </c>
      <c r="C511">
        <v>85116275463</v>
      </c>
      <c r="D511" t="s">
        <v>335</v>
      </c>
      <c r="E511" s="3">
        <v>46000</v>
      </c>
      <c r="F511">
        <v>7.2</v>
      </c>
      <c r="G511" s="3">
        <v>22241.77</v>
      </c>
      <c r="H511" s="3">
        <v>20786.77</v>
      </c>
      <c r="I511" s="15">
        <f t="shared" si="14"/>
        <v>0</v>
      </c>
      <c r="J511" s="15">
        <f t="shared" si="15"/>
        <v>0</v>
      </c>
      <c r="K511">
        <v>0</v>
      </c>
      <c r="L511" s="4">
        <v>42124</v>
      </c>
      <c r="M511">
        <v>5</v>
      </c>
      <c r="N511">
        <v>5</v>
      </c>
      <c r="O511">
        <v>0</v>
      </c>
      <c r="P511">
        <v>0</v>
      </c>
      <c r="Q511">
        <v>0</v>
      </c>
      <c r="R511">
        <v>0</v>
      </c>
      <c r="S511" t="s">
        <v>73</v>
      </c>
      <c r="T511">
        <v>15355</v>
      </c>
      <c r="U511">
        <v>209</v>
      </c>
      <c r="V511" t="s">
        <v>74</v>
      </c>
      <c r="W511">
        <v>0</v>
      </c>
      <c r="X511">
        <v>0</v>
      </c>
      <c r="Y511" t="s">
        <v>75</v>
      </c>
      <c r="AA511">
        <v>9</v>
      </c>
      <c r="AB511" t="s">
        <v>75</v>
      </c>
      <c r="AC511" t="s">
        <v>74</v>
      </c>
      <c r="AD511" t="s">
        <v>75</v>
      </c>
      <c r="AE511">
        <v>0</v>
      </c>
      <c r="AF511" t="s">
        <v>74</v>
      </c>
      <c r="AG511" t="s">
        <v>76</v>
      </c>
      <c r="AH511" s="4">
        <v>44499</v>
      </c>
      <c r="AI511">
        <v>0</v>
      </c>
      <c r="AJ511" s="9" t="s">
        <v>76</v>
      </c>
    </row>
    <row r="512" spans="1:36" x14ac:dyDescent="0.6">
      <c r="A512">
        <v>35040720759</v>
      </c>
      <c r="B512" t="s">
        <v>532</v>
      </c>
      <c r="C512">
        <v>88529813514</v>
      </c>
      <c r="D512" t="s">
        <v>337</v>
      </c>
      <c r="E512" s="3">
        <v>63000</v>
      </c>
      <c r="F512">
        <v>7.2</v>
      </c>
      <c r="G512" s="3">
        <v>36516</v>
      </c>
      <c r="H512" s="3">
        <v>36467.82</v>
      </c>
      <c r="I512" s="15">
        <f t="shared" si="14"/>
        <v>0</v>
      </c>
      <c r="J512" s="15">
        <f t="shared" si="15"/>
        <v>0</v>
      </c>
      <c r="K512">
        <v>0</v>
      </c>
      <c r="L512" s="4">
        <v>42188</v>
      </c>
      <c r="M512">
        <v>19</v>
      </c>
      <c r="N512">
        <v>19</v>
      </c>
      <c r="O512">
        <v>0</v>
      </c>
      <c r="P512">
        <v>0</v>
      </c>
      <c r="Q512">
        <v>0</v>
      </c>
      <c r="R512">
        <v>0</v>
      </c>
      <c r="S512" t="s">
        <v>73</v>
      </c>
      <c r="T512">
        <v>15355</v>
      </c>
      <c r="U512">
        <v>596</v>
      </c>
      <c r="V512" t="s">
        <v>74</v>
      </c>
      <c r="W512">
        <v>0</v>
      </c>
      <c r="X512">
        <v>0</v>
      </c>
      <c r="Y512" t="s">
        <v>75</v>
      </c>
      <c r="AA512">
        <v>9</v>
      </c>
      <c r="AB512" t="s">
        <v>75</v>
      </c>
      <c r="AC512" t="s">
        <v>74</v>
      </c>
      <c r="AD512" t="s">
        <v>75</v>
      </c>
      <c r="AE512">
        <v>0</v>
      </c>
      <c r="AF512" t="s">
        <v>74</v>
      </c>
      <c r="AG512" t="s">
        <v>76</v>
      </c>
      <c r="AH512" s="4">
        <v>44599</v>
      </c>
      <c r="AI512">
        <v>0</v>
      </c>
      <c r="AJ512" s="9" t="s">
        <v>76</v>
      </c>
    </row>
    <row r="513" spans="1:36" x14ac:dyDescent="0.6">
      <c r="A513">
        <v>35220872948</v>
      </c>
      <c r="B513" t="s">
        <v>532</v>
      </c>
      <c r="C513">
        <v>85063747571</v>
      </c>
      <c r="D513" t="s">
        <v>461</v>
      </c>
      <c r="E513" s="3">
        <v>37000</v>
      </c>
      <c r="F513">
        <v>7.4</v>
      </c>
      <c r="G513" s="3">
        <v>42551</v>
      </c>
      <c r="H513" s="3">
        <v>42017</v>
      </c>
      <c r="I513" s="15">
        <f t="shared" si="14"/>
        <v>0</v>
      </c>
      <c r="J513" s="15">
        <f t="shared" si="15"/>
        <v>0</v>
      </c>
      <c r="K513">
        <v>0</v>
      </c>
      <c r="L513" s="4">
        <v>42258</v>
      </c>
      <c r="M513">
        <v>19</v>
      </c>
      <c r="N513">
        <v>19</v>
      </c>
      <c r="O513">
        <v>0</v>
      </c>
      <c r="P513">
        <v>0</v>
      </c>
      <c r="Q513">
        <v>0</v>
      </c>
      <c r="R513">
        <v>0</v>
      </c>
      <c r="S513" t="s">
        <v>73</v>
      </c>
      <c r="T513">
        <v>15355</v>
      </c>
      <c r="U513">
        <v>534</v>
      </c>
      <c r="V513" t="s">
        <v>74</v>
      </c>
      <c r="W513">
        <v>0</v>
      </c>
      <c r="X513">
        <v>0</v>
      </c>
      <c r="Y513" t="s">
        <v>75</v>
      </c>
      <c r="AA513">
        <v>9</v>
      </c>
      <c r="AB513" t="s">
        <v>75</v>
      </c>
      <c r="AC513" t="s">
        <v>74</v>
      </c>
      <c r="AD513" t="s">
        <v>75</v>
      </c>
      <c r="AE513">
        <v>0</v>
      </c>
      <c r="AF513" t="s">
        <v>74</v>
      </c>
      <c r="AG513" t="s">
        <v>76</v>
      </c>
      <c r="AH513" s="4">
        <v>44610</v>
      </c>
      <c r="AI513">
        <v>0</v>
      </c>
      <c r="AJ513" s="9" t="s">
        <v>76</v>
      </c>
    </row>
    <row r="514" spans="1:36" x14ac:dyDescent="0.6">
      <c r="A514">
        <v>35291451291</v>
      </c>
      <c r="B514" t="s">
        <v>532</v>
      </c>
      <c r="C514">
        <v>85333640010</v>
      </c>
      <c r="D514" t="s">
        <v>550</v>
      </c>
      <c r="E514" s="3">
        <v>13000</v>
      </c>
      <c r="F514">
        <v>7.2</v>
      </c>
      <c r="G514" s="3">
        <v>13549</v>
      </c>
      <c r="H514" s="3">
        <v>13441</v>
      </c>
      <c r="I514" s="15">
        <f t="shared" si="14"/>
        <v>0</v>
      </c>
      <c r="J514" s="15">
        <f t="shared" si="15"/>
        <v>0</v>
      </c>
      <c r="K514">
        <v>0</v>
      </c>
      <c r="L514" s="4">
        <v>42293</v>
      </c>
      <c r="M514">
        <v>18</v>
      </c>
      <c r="N514">
        <v>18</v>
      </c>
      <c r="O514">
        <v>0</v>
      </c>
      <c r="P514">
        <v>0</v>
      </c>
      <c r="Q514">
        <v>0</v>
      </c>
      <c r="R514">
        <v>0</v>
      </c>
      <c r="S514" t="s">
        <v>73</v>
      </c>
      <c r="T514">
        <v>15355</v>
      </c>
      <c r="U514">
        <v>108</v>
      </c>
      <c r="V514" t="s">
        <v>74</v>
      </c>
      <c r="W514">
        <v>0</v>
      </c>
      <c r="X514">
        <v>0</v>
      </c>
      <c r="Y514" t="s">
        <v>75</v>
      </c>
      <c r="AA514">
        <v>9</v>
      </c>
      <c r="AB514" t="s">
        <v>75</v>
      </c>
      <c r="AC514" t="s">
        <v>74</v>
      </c>
      <c r="AD514" t="s">
        <v>75</v>
      </c>
      <c r="AE514">
        <v>0</v>
      </c>
      <c r="AF514" t="s">
        <v>74</v>
      </c>
      <c r="AG514" t="s">
        <v>76</v>
      </c>
      <c r="AH514" s="4">
        <v>44610</v>
      </c>
      <c r="AI514">
        <v>0</v>
      </c>
      <c r="AJ514" s="9" t="s">
        <v>76</v>
      </c>
    </row>
    <row r="515" spans="1:36" x14ac:dyDescent="0.6">
      <c r="A515">
        <v>35293225645</v>
      </c>
      <c r="B515" t="s">
        <v>532</v>
      </c>
      <c r="C515">
        <v>85066637666</v>
      </c>
      <c r="D515" t="s">
        <v>551</v>
      </c>
      <c r="E515" s="3">
        <v>45000</v>
      </c>
      <c r="F515">
        <v>7.2</v>
      </c>
      <c r="G515" s="3">
        <v>56352</v>
      </c>
      <c r="H515" s="3">
        <v>56352</v>
      </c>
      <c r="I515" s="15">
        <f t="shared" ref="I515:I578" si="16">IF((G515-H515)&gt;0,0,H515-G515)</f>
        <v>0</v>
      </c>
      <c r="J515" s="15">
        <f t="shared" ref="J515:J578" si="17">I515/U515</f>
        <v>0</v>
      </c>
      <c r="K515">
        <v>0</v>
      </c>
      <c r="L515" s="4">
        <v>42296</v>
      </c>
      <c r="M515">
        <v>18</v>
      </c>
      <c r="N515">
        <v>18</v>
      </c>
      <c r="O515">
        <v>0</v>
      </c>
      <c r="P515">
        <v>0</v>
      </c>
      <c r="Q515">
        <v>0</v>
      </c>
      <c r="R515">
        <v>0</v>
      </c>
      <c r="S515" t="s">
        <v>73</v>
      </c>
      <c r="T515">
        <v>15355</v>
      </c>
      <c r="U515">
        <v>449</v>
      </c>
      <c r="V515" t="s">
        <v>74</v>
      </c>
      <c r="W515">
        <v>0</v>
      </c>
      <c r="X515">
        <v>0</v>
      </c>
      <c r="Y515" t="s">
        <v>75</v>
      </c>
      <c r="AA515">
        <v>9</v>
      </c>
      <c r="AB515" t="s">
        <v>75</v>
      </c>
      <c r="AC515" t="s">
        <v>74</v>
      </c>
      <c r="AD515" t="s">
        <v>75</v>
      </c>
      <c r="AE515">
        <v>0</v>
      </c>
      <c r="AF515" t="s">
        <v>74</v>
      </c>
      <c r="AG515" t="s">
        <v>76</v>
      </c>
      <c r="AH515" s="4">
        <v>44640</v>
      </c>
      <c r="AI515">
        <v>0</v>
      </c>
      <c r="AJ515" s="9" t="s">
        <v>76</v>
      </c>
    </row>
    <row r="516" spans="1:36" x14ac:dyDescent="0.6">
      <c r="A516">
        <v>35560427819</v>
      </c>
      <c r="B516" t="s">
        <v>532</v>
      </c>
      <c r="C516">
        <v>86221710759</v>
      </c>
      <c r="D516" t="s">
        <v>552</v>
      </c>
      <c r="E516" s="3">
        <v>23000</v>
      </c>
      <c r="F516">
        <v>7.65</v>
      </c>
      <c r="G516" s="3">
        <v>14245</v>
      </c>
      <c r="H516" s="3">
        <v>14029</v>
      </c>
      <c r="I516" s="15">
        <f t="shared" si="16"/>
        <v>0</v>
      </c>
      <c r="J516" s="15">
        <f t="shared" si="17"/>
        <v>0</v>
      </c>
      <c r="K516">
        <v>0</v>
      </c>
      <c r="L516" s="4">
        <v>42443</v>
      </c>
      <c r="M516">
        <v>19</v>
      </c>
      <c r="N516">
        <v>19</v>
      </c>
      <c r="O516">
        <v>0</v>
      </c>
      <c r="P516">
        <v>0</v>
      </c>
      <c r="Q516">
        <v>0</v>
      </c>
      <c r="R516">
        <v>0</v>
      </c>
      <c r="S516" t="s">
        <v>73</v>
      </c>
      <c r="T516">
        <v>15355</v>
      </c>
      <c r="U516">
        <v>216</v>
      </c>
      <c r="V516" t="s">
        <v>74</v>
      </c>
      <c r="W516">
        <v>0</v>
      </c>
      <c r="X516">
        <v>0</v>
      </c>
      <c r="Y516" t="s">
        <v>75</v>
      </c>
      <c r="AA516">
        <v>9</v>
      </c>
      <c r="AB516" t="s">
        <v>75</v>
      </c>
      <c r="AC516" t="s">
        <v>74</v>
      </c>
      <c r="AD516" t="s">
        <v>75</v>
      </c>
      <c r="AE516">
        <v>0</v>
      </c>
      <c r="AF516" t="s">
        <v>74</v>
      </c>
      <c r="AG516" t="s">
        <v>76</v>
      </c>
      <c r="AH516" s="4">
        <v>44610</v>
      </c>
      <c r="AI516">
        <v>0</v>
      </c>
      <c r="AJ516" s="9" t="s">
        <v>76</v>
      </c>
    </row>
    <row r="517" spans="1:36" x14ac:dyDescent="0.6">
      <c r="A517">
        <v>35580127378</v>
      </c>
      <c r="B517" t="s">
        <v>532</v>
      </c>
      <c r="C517">
        <v>85841733314</v>
      </c>
      <c r="D517" t="s">
        <v>340</v>
      </c>
      <c r="E517" s="3">
        <v>29000</v>
      </c>
      <c r="F517">
        <v>7.2</v>
      </c>
      <c r="G517" s="3">
        <v>16641</v>
      </c>
      <c r="H517" s="3">
        <v>16211.55</v>
      </c>
      <c r="I517" s="15">
        <f t="shared" si="16"/>
        <v>0</v>
      </c>
      <c r="J517" s="15">
        <f t="shared" si="17"/>
        <v>0</v>
      </c>
      <c r="K517">
        <v>0</v>
      </c>
      <c r="L517" s="4">
        <v>42417</v>
      </c>
      <c r="M517">
        <v>19</v>
      </c>
      <c r="N517">
        <v>19</v>
      </c>
      <c r="O517">
        <v>0</v>
      </c>
      <c r="P517">
        <v>0</v>
      </c>
      <c r="Q517">
        <v>0</v>
      </c>
      <c r="R517">
        <v>0</v>
      </c>
      <c r="S517" t="s">
        <v>73</v>
      </c>
      <c r="T517">
        <v>15355</v>
      </c>
      <c r="U517">
        <v>308</v>
      </c>
      <c r="V517" t="s">
        <v>74</v>
      </c>
      <c r="W517">
        <v>0</v>
      </c>
      <c r="X517">
        <v>0</v>
      </c>
      <c r="Y517" t="s">
        <v>75</v>
      </c>
      <c r="AA517">
        <v>9</v>
      </c>
      <c r="AB517" t="s">
        <v>75</v>
      </c>
      <c r="AC517" t="s">
        <v>74</v>
      </c>
      <c r="AD517" t="s">
        <v>75</v>
      </c>
      <c r="AE517">
        <v>0</v>
      </c>
      <c r="AF517" t="s">
        <v>74</v>
      </c>
      <c r="AG517" t="s">
        <v>76</v>
      </c>
      <c r="AH517" s="4">
        <v>44595</v>
      </c>
      <c r="AI517">
        <v>0</v>
      </c>
      <c r="AJ517" s="9" t="s">
        <v>76</v>
      </c>
    </row>
    <row r="518" spans="1:36" x14ac:dyDescent="0.6">
      <c r="A518">
        <v>35782343732</v>
      </c>
      <c r="B518" t="s">
        <v>532</v>
      </c>
      <c r="C518">
        <v>76000561325</v>
      </c>
      <c r="D518" t="s">
        <v>499</v>
      </c>
      <c r="E518" s="3">
        <v>30000</v>
      </c>
      <c r="F518">
        <v>7.25</v>
      </c>
      <c r="G518" s="3">
        <v>8214</v>
      </c>
      <c r="H518">
        <v>37.770000000000003</v>
      </c>
      <c r="I518" s="15">
        <f t="shared" si="16"/>
        <v>0</v>
      </c>
      <c r="J518" s="15">
        <f t="shared" si="17"/>
        <v>0</v>
      </c>
      <c r="K518">
        <v>0</v>
      </c>
      <c r="L518" s="4">
        <v>42510</v>
      </c>
      <c r="M518">
        <v>19</v>
      </c>
      <c r="N518">
        <v>19</v>
      </c>
      <c r="O518">
        <v>0</v>
      </c>
      <c r="P518">
        <v>0</v>
      </c>
      <c r="Q518">
        <v>0</v>
      </c>
      <c r="R518">
        <v>0</v>
      </c>
      <c r="S518" t="s">
        <v>73</v>
      </c>
      <c r="T518">
        <v>15355</v>
      </c>
      <c r="U518">
        <v>277</v>
      </c>
      <c r="V518" t="s">
        <v>74</v>
      </c>
      <c r="W518">
        <v>0</v>
      </c>
      <c r="X518">
        <v>0</v>
      </c>
      <c r="Y518" t="s">
        <v>75</v>
      </c>
      <c r="AA518">
        <v>9</v>
      </c>
      <c r="AB518" t="s">
        <v>75</v>
      </c>
      <c r="AC518" t="s">
        <v>74</v>
      </c>
      <c r="AD518" t="s">
        <v>75</v>
      </c>
      <c r="AE518">
        <v>0</v>
      </c>
      <c r="AF518" t="s">
        <v>74</v>
      </c>
      <c r="AJ518" s="9" t="s">
        <v>76</v>
      </c>
    </row>
    <row r="519" spans="1:36" x14ac:dyDescent="0.6">
      <c r="A519">
        <v>35950896185</v>
      </c>
      <c r="B519" t="s">
        <v>532</v>
      </c>
      <c r="C519">
        <v>89156694103</v>
      </c>
      <c r="D519" t="s">
        <v>527</v>
      </c>
      <c r="E519" s="3">
        <v>63000</v>
      </c>
      <c r="F519">
        <v>7.2</v>
      </c>
      <c r="G519" s="3">
        <v>44265</v>
      </c>
      <c r="H519" s="3">
        <v>41897</v>
      </c>
      <c r="I519" s="15">
        <f t="shared" si="16"/>
        <v>0</v>
      </c>
      <c r="J519" s="15">
        <f t="shared" si="17"/>
        <v>0</v>
      </c>
      <c r="K519">
        <v>0</v>
      </c>
      <c r="L519" s="4">
        <v>42578</v>
      </c>
      <c r="M519">
        <v>19</v>
      </c>
      <c r="N519">
        <v>19</v>
      </c>
      <c r="O519">
        <v>0</v>
      </c>
      <c r="P519">
        <v>0</v>
      </c>
      <c r="Q519">
        <v>0</v>
      </c>
      <c r="R519">
        <v>0</v>
      </c>
      <c r="S519" t="s">
        <v>73</v>
      </c>
      <c r="T519">
        <v>15355</v>
      </c>
      <c r="U519">
        <v>542</v>
      </c>
      <c r="V519" t="s">
        <v>74</v>
      </c>
      <c r="W519">
        <v>0</v>
      </c>
      <c r="X519">
        <v>0</v>
      </c>
      <c r="Y519" t="s">
        <v>75</v>
      </c>
      <c r="AA519">
        <v>9</v>
      </c>
      <c r="AB519" t="s">
        <v>75</v>
      </c>
      <c r="AC519" t="s">
        <v>74</v>
      </c>
      <c r="AD519" t="s">
        <v>75</v>
      </c>
      <c r="AE519">
        <v>0</v>
      </c>
      <c r="AF519" t="s">
        <v>74</v>
      </c>
      <c r="AG519" t="s">
        <v>76</v>
      </c>
      <c r="AH519" s="4">
        <v>43831</v>
      </c>
      <c r="AI519">
        <v>0</v>
      </c>
      <c r="AJ519" s="9" t="s">
        <v>76</v>
      </c>
    </row>
    <row r="520" spans="1:36" x14ac:dyDescent="0.6">
      <c r="A520">
        <v>36008387346</v>
      </c>
      <c r="B520" t="s">
        <v>532</v>
      </c>
      <c r="C520">
        <v>89081556891</v>
      </c>
      <c r="D520" t="s">
        <v>510</v>
      </c>
      <c r="E520" s="3">
        <v>82000</v>
      </c>
      <c r="F520">
        <v>7.25</v>
      </c>
      <c r="G520" s="3">
        <v>30026</v>
      </c>
      <c r="H520">
        <v>1</v>
      </c>
      <c r="I520" s="15">
        <f t="shared" si="16"/>
        <v>0</v>
      </c>
      <c r="J520" s="15">
        <f t="shared" si="17"/>
        <v>0</v>
      </c>
      <c r="K520">
        <v>0</v>
      </c>
      <c r="L520" s="4">
        <v>42598</v>
      </c>
      <c r="M520">
        <v>19</v>
      </c>
      <c r="N520">
        <v>19</v>
      </c>
      <c r="O520">
        <v>0</v>
      </c>
      <c r="P520">
        <v>0</v>
      </c>
      <c r="Q520">
        <v>0</v>
      </c>
      <c r="R520">
        <v>0</v>
      </c>
      <c r="S520" t="s">
        <v>73</v>
      </c>
      <c r="T520">
        <v>15355</v>
      </c>
      <c r="U520">
        <v>681</v>
      </c>
      <c r="V520" t="s">
        <v>74</v>
      </c>
      <c r="W520">
        <v>0</v>
      </c>
      <c r="X520">
        <v>0</v>
      </c>
      <c r="Y520" t="s">
        <v>75</v>
      </c>
      <c r="AA520">
        <v>9</v>
      </c>
      <c r="AB520" t="s">
        <v>75</v>
      </c>
      <c r="AC520" t="s">
        <v>74</v>
      </c>
      <c r="AD520" t="s">
        <v>75</v>
      </c>
      <c r="AE520">
        <v>0</v>
      </c>
      <c r="AF520" t="s">
        <v>74</v>
      </c>
      <c r="AJ520" s="9" t="s">
        <v>76</v>
      </c>
    </row>
    <row r="521" spans="1:36" x14ac:dyDescent="0.6">
      <c r="A521">
        <v>36263705595</v>
      </c>
      <c r="B521" t="s">
        <v>532</v>
      </c>
      <c r="C521">
        <v>86686842914</v>
      </c>
      <c r="D521" t="s">
        <v>512</v>
      </c>
      <c r="E521" s="3">
        <v>60000</v>
      </c>
      <c r="F521">
        <v>7.25</v>
      </c>
      <c r="G521" s="3">
        <v>31760</v>
      </c>
      <c r="H521" s="3">
        <v>31755.88</v>
      </c>
      <c r="I521" s="15">
        <f t="shared" si="16"/>
        <v>0</v>
      </c>
      <c r="J521" s="15">
        <f t="shared" si="17"/>
        <v>0</v>
      </c>
      <c r="K521">
        <v>0</v>
      </c>
      <c r="L521" s="4">
        <v>42697</v>
      </c>
      <c r="M521">
        <v>19</v>
      </c>
      <c r="N521">
        <v>19</v>
      </c>
      <c r="O521">
        <v>0</v>
      </c>
      <c r="P521">
        <v>0</v>
      </c>
      <c r="Q521">
        <v>0</v>
      </c>
      <c r="R521">
        <v>0</v>
      </c>
      <c r="S521" t="s">
        <v>73</v>
      </c>
      <c r="T521">
        <v>15355</v>
      </c>
      <c r="U521">
        <v>628</v>
      </c>
      <c r="V521" t="s">
        <v>74</v>
      </c>
      <c r="W521">
        <v>0</v>
      </c>
      <c r="X521">
        <v>0</v>
      </c>
      <c r="Y521" t="s">
        <v>75</v>
      </c>
      <c r="AA521">
        <v>9</v>
      </c>
      <c r="AB521" t="s">
        <v>75</v>
      </c>
      <c r="AC521" t="s">
        <v>74</v>
      </c>
      <c r="AD521" t="s">
        <v>75</v>
      </c>
      <c r="AE521">
        <v>0</v>
      </c>
      <c r="AF521" t="s">
        <v>74</v>
      </c>
      <c r="AG521" t="s">
        <v>76</v>
      </c>
      <c r="AH521" s="4">
        <v>44610</v>
      </c>
      <c r="AI521">
        <v>0</v>
      </c>
      <c r="AJ521" s="9" t="s">
        <v>76</v>
      </c>
    </row>
    <row r="522" spans="1:36" x14ac:dyDescent="0.6">
      <c r="A522">
        <v>36285133336</v>
      </c>
      <c r="B522" t="s">
        <v>532</v>
      </c>
      <c r="C522">
        <v>85616817669</v>
      </c>
      <c r="D522" t="s">
        <v>553</v>
      </c>
      <c r="E522" s="3">
        <v>51000</v>
      </c>
      <c r="F522">
        <v>7.2</v>
      </c>
      <c r="G522" s="3">
        <v>34239.879999999997</v>
      </c>
      <c r="H522" s="3">
        <v>34239.879999999997</v>
      </c>
      <c r="I522" s="15">
        <f t="shared" si="16"/>
        <v>0</v>
      </c>
      <c r="J522" s="15">
        <f t="shared" si="17"/>
        <v>0</v>
      </c>
      <c r="K522">
        <v>0</v>
      </c>
      <c r="L522" s="4">
        <v>42711</v>
      </c>
      <c r="M522">
        <v>19</v>
      </c>
      <c r="N522">
        <v>19</v>
      </c>
      <c r="O522">
        <v>0</v>
      </c>
      <c r="P522">
        <v>0</v>
      </c>
      <c r="Q522">
        <v>0</v>
      </c>
      <c r="R522">
        <v>0</v>
      </c>
      <c r="S522" t="s">
        <v>73</v>
      </c>
      <c r="T522">
        <v>15355</v>
      </c>
      <c r="U522">
        <v>431</v>
      </c>
      <c r="V522" t="s">
        <v>74</v>
      </c>
      <c r="W522">
        <v>0</v>
      </c>
      <c r="X522">
        <v>0</v>
      </c>
      <c r="Y522" t="s">
        <v>75</v>
      </c>
      <c r="AA522">
        <v>9</v>
      </c>
      <c r="AB522" t="s">
        <v>75</v>
      </c>
      <c r="AC522" t="s">
        <v>74</v>
      </c>
      <c r="AD522" t="s">
        <v>75</v>
      </c>
      <c r="AE522">
        <v>0</v>
      </c>
      <c r="AF522" t="s">
        <v>74</v>
      </c>
      <c r="AG522" t="s">
        <v>76</v>
      </c>
      <c r="AH522" s="4">
        <v>44625</v>
      </c>
      <c r="AI522">
        <v>0</v>
      </c>
      <c r="AJ522" s="9" t="s">
        <v>76</v>
      </c>
    </row>
    <row r="523" spans="1:36" x14ac:dyDescent="0.6">
      <c r="A523">
        <v>36367880923</v>
      </c>
      <c r="B523" t="s">
        <v>532</v>
      </c>
      <c r="C523">
        <v>80252289054</v>
      </c>
      <c r="D523" t="s">
        <v>554</v>
      </c>
      <c r="E523" s="3">
        <v>116000</v>
      </c>
      <c r="F523">
        <v>7.2</v>
      </c>
      <c r="G523" s="3">
        <v>78114</v>
      </c>
      <c r="H523" s="3">
        <v>78114</v>
      </c>
      <c r="I523" s="15">
        <f t="shared" si="16"/>
        <v>0</v>
      </c>
      <c r="J523" s="15">
        <f t="shared" si="17"/>
        <v>0</v>
      </c>
      <c r="K523">
        <v>0</v>
      </c>
      <c r="L523" s="4">
        <v>42731</v>
      </c>
      <c r="M523">
        <v>19</v>
      </c>
      <c r="N523">
        <v>19</v>
      </c>
      <c r="O523">
        <v>0</v>
      </c>
      <c r="P523">
        <v>0</v>
      </c>
      <c r="Q523">
        <v>0</v>
      </c>
      <c r="R523">
        <v>0</v>
      </c>
      <c r="S523" t="s">
        <v>73</v>
      </c>
      <c r="T523">
        <v>15355</v>
      </c>
      <c r="U523" s="3">
        <v>1053</v>
      </c>
      <c r="V523" t="s">
        <v>74</v>
      </c>
      <c r="W523">
        <v>0</v>
      </c>
      <c r="X523">
        <v>0</v>
      </c>
      <c r="Y523" t="s">
        <v>75</v>
      </c>
      <c r="AA523">
        <v>9</v>
      </c>
      <c r="AB523" t="s">
        <v>75</v>
      </c>
      <c r="AC523" t="s">
        <v>74</v>
      </c>
      <c r="AD523" t="s">
        <v>75</v>
      </c>
      <c r="AE523">
        <v>0</v>
      </c>
      <c r="AF523" t="s">
        <v>74</v>
      </c>
      <c r="AG523" t="s">
        <v>76</v>
      </c>
      <c r="AH523" s="4">
        <v>44610</v>
      </c>
      <c r="AI523">
        <v>0</v>
      </c>
      <c r="AJ523" s="9" t="s">
        <v>76</v>
      </c>
    </row>
    <row r="524" spans="1:36" x14ac:dyDescent="0.6">
      <c r="A524">
        <v>36716333703</v>
      </c>
      <c r="B524" t="s">
        <v>532</v>
      </c>
      <c r="C524">
        <v>88730730838</v>
      </c>
      <c r="D524" t="s">
        <v>555</v>
      </c>
      <c r="E524" s="3">
        <v>103000</v>
      </c>
      <c r="F524">
        <v>7.6</v>
      </c>
      <c r="G524" s="3">
        <v>75070</v>
      </c>
      <c r="H524" s="3">
        <v>72866</v>
      </c>
      <c r="I524" s="15">
        <f t="shared" si="16"/>
        <v>0</v>
      </c>
      <c r="J524" s="15">
        <f t="shared" si="17"/>
        <v>0</v>
      </c>
      <c r="K524">
        <v>0</v>
      </c>
      <c r="L524" s="4">
        <v>42819</v>
      </c>
      <c r="M524">
        <v>4</v>
      </c>
      <c r="N524">
        <v>4</v>
      </c>
      <c r="O524">
        <v>0</v>
      </c>
      <c r="P524">
        <v>0</v>
      </c>
      <c r="Q524">
        <v>0</v>
      </c>
      <c r="R524">
        <v>0</v>
      </c>
      <c r="S524" t="s">
        <v>73</v>
      </c>
      <c r="T524">
        <v>15355</v>
      </c>
      <c r="U524">
        <v>699</v>
      </c>
      <c r="V524" t="s">
        <v>74</v>
      </c>
      <c r="W524">
        <v>0</v>
      </c>
      <c r="X524">
        <v>0</v>
      </c>
      <c r="Y524" t="s">
        <v>75</v>
      </c>
      <c r="AA524">
        <v>9</v>
      </c>
      <c r="AB524" t="s">
        <v>75</v>
      </c>
      <c r="AC524" t="s">
        <v>74</v>
      </c>
      <c r="AD524" t="s">
        <v>75</v>
      </c>
      <c r="AE524">
        <v>0</v>
      </c>
      <c r="AF524" t="s">
        <v>74</v>
      </c>
      <c r="AG524" t="s">
        <v>76</v>
      </c>
      <c r="AH524" s="4">
        <v>44520</v>
      </c>
      <c r="AI524">
        <v>0</v>
      </c>
      <c r="AJ524" s="9" t="s">
        <v>76</v>
      </c>
    </row>
    <row r="525" spans="1:36" x14ac:dyDescent="0.6">
      <c r="A525">
        <v>36967520399</v>
      </c>
      <c r="B525" t="s">
        <v>532</v>
      </c>
      <c r="C525">
        <v>86517956379</v>
      </c>
      <c r="D525" t="s">
        <v>556</v>
      </c>
      <c r="E525" s="3">
        <v>68900</v>
      </c>
      <c r="F525">
        <v>7.5</v>
      </c>
      <c r="G525" s="3">
        <v>54337</v>
      </c>
      <c r="H525" s="3">
        <v>54337</v>
      </c>
      <c r="I525" s="15">
        <f t="shared" si="16"/>
        <v>0</v>
      </c>
      <c r="J525" s="15">
        <f t="shared" si="17"/>
        <v>0</v>
      </c>
      <c r="K525">
        <v>0</v>
      </c>
      <c r="L525" s="4">
        <v>42910</v>
      </c>
      <c r="M525">
        <v>19</v>
      </c>
      <c r="N525">
        <v>19</v>
      </c>
      <c r="O525">
        <v>0</v>
      </c>
      <c r="P525">
        <v>0</v>
      </c>
      <c r="Q525">
        <v>0</v>
      </c>
      <c r="R525">
        <v>0</v>
      </c>
      <c r="S525" t="s">
        <v>73</v>
      </c>
      <c r="T525">
        <v>15355</v>
      </c>
      <c r="U525">
        <v>629</v>
      </c>
      <c r="V525" t="s">
        <v>74</v>
      </c>
      <c r="W525">
        <v>0</v>
      </c>
      <c r="X525">
        <v>0</v>
      </c>
      <c r="Y525" t="s">
        <v>75</v>
      </c>
      <c r="AA525">
        <v>9</v>
      </c>
      <c r="AB525" t="s">
        <v>75</v>
      </c>
      <c r="AC525" t="s">
        <v>74</v>
      </c>
      <c r="AD525" t="s">
        <v>75</v>
      </c>
      <c r="AE525">
        <v>0</v>
      </c>
      <c r="AF525" t="s">
        <v>74</v>
      </c>
      <c r="AG525" t="s">
        <v>76</v>
      </c>
      <c r="AH525" s="4">
        <v>44610</v>
      </c>
      <c r="AI525">
        <v>0</v>
      </c>
      <c r="AJ525" s="9" t="s">
        <v>76</v>
      </c>
    </row>
    <row r="526" spans="1:36" x14ac:dyDescent="0.6">
      <c r="A526">
        <v>36318613693</v>
      </c>
      <c r="B526" t="s">
        <v>532</v>
      </c>
      <c r="C526">
        <v>85451938348</v>
      </c>
      <c r="D526" t="s">
        <v>509</v>
      </c>
      <c r="E526" s="3">
        <v>24000</v>
      </c>
      <c r="F526">
        <v>7.25</v>
      </c>
      <c r="G526" s="3">
        <v>15158</v>
      </c>
      <c r="H526" s="3">
        <v>15378</v>
      </c>
      <c r="I526" s="15">
        <f t="shared" si="16"/>
        <v>220</v>
      </c>
      <c r="J526" s="15">
        <f t="shared" si="17"/>
        <v>1</v>
      </c>
      <c r="K526">
        <v>220</v>
      </c>
      <c r="L526" s="4">
        <v>42720</v>
      </c>
      <c r="M526">
        <v>19</v>
      </c>
      <c r="N526">
        <v>18</v>
      </c>
      <c r="O526">
        <v>1</v>
      </c>
      <c r="P526">
        <v>1</v>
      </c>
      <c r="Q526">
        <v>1</v>
      </c>
      <c r="R526">
        <v>701</v>
      </c>
      <c r="S526" t="s">
        <v>73</v>
      </c>
      <c r="T526">
        <v>15355</v>
      </c>
      <c r="U526">
        <v>220</v>
      </c>
      <c r="V526" s="4">
        <v>44636</v>
      </c>
      <c r="W526">
        <v>0</v>
      </c>
      <c r="X526">
        <v>0</v>
      </c>
      <c r="Y526" t="s">
        <v>75</v>
      </c>
      <c r="AA526">
        <v>3</v>
      </c>
      <c r="AB526" t="s">
        <v>75</v>
      </c>
      <c r="AC526" t="s">
        <v>74</v>
      </c>
      <c r="AD526" t="s">
        <v>75</v>
      </c>
      <c r="AE526">
        <v>0</v>
      </c>
      <c r="AF526" t="s">
        <v>74</v>
      </c>
      <c r="AG526" t="s">
        <v>173</v>
      </c>
      <c r="AH526" s="4">
        <v>44636</v>
      </c>
      <c r="AI526">
        <v>701</v>
      </c>
      <c r="AJ526" s="9" t="s">
        <v>76</v>
      </c>
    </row>
    <row r="527" spans="1:36" x14ac:dyDescent="0.6">
      <c r="A527">
        <v>36577226107</v>
      </c>
      <c r="B527" t="s">
        <v>532</v>
      </c>
      <c r="C527">
        <v>76005419239</v>
      </c>
      <c r="D527" t="s">
        <v>557</v>
      </c>
      <c r="E527" s="3">
        <v>90000</v>
      </c>
      <c r="F527">
        <v>7.65</v>
      </c>
      <c r="G527" s="3">
        <v>64029</v>
      </c>
      <c r="H527" s="3">
        <v>64079</v>
      </c>
      <c r="I527" s="15">
        <f t="shared" si="16"/>
        <v>50</v>
      </c>
      <c r="J527" s="15">
        <f t="shared" si="17"/>
        <v>9.5238095238095233E-2</v>
      </c>
      <c r="K527">
        <v>50</v>
      </c>
      <c r="L527" s="4">
        <v>42793</v>
      </c>
      <c r="M527">
        <v>6</v>
      </c>
      <c r="N527">
        <v>6</v>
      </c>
      <c r="O527">
        <v>0</v>
      </c>
      <c r="P527">
        <v>1</v>
      </c>
      <c r="Q527">
        <v>1</v>
      </c>
      <c r="R527">
        <v>701</v>
      </c>
      <c r="S527" t="s">
        <v>73</v>
      </c>
      <c r="T527">
        <v>15355</v>
      </c>
      <c r="U527">
        <v>525</v>
      </c>
      <c r="V527" s="4">
        <v>44648</v>
      </c>
      <c r="W527">
        <v>0</v>
      </c>
      <c r="X527">
        <v>0</v>
      </c>
      <c r="Y527" t="s">
        <v>75</v>
      </c>
      <c r="AA527">
        <v>3</v>
      </c>
      <c r="AB527" t="s">
        <v>75</v>
      </c>
      <c r="AC527" t="s">
        <v>74</v>
      </c>
      <c r="AD527" t="s">
        <v>75</v>
      </c>
      <c r="AE527">
        <v>0</v>
      </c>
      <c r="AF527" t="s">
        <v>74</v>
      </c>
      <c r="AG527" t="s">
        <v>173</v>
      </c>
      <c r="AH527" s="4">
        <v>44648</v>
      </c>
      <c r="AI527">
        <v>701</v>
      </c>
      <c r="AJ527" s="9" t="s">
        <v>76</v>
      </c>
    </row>
    <row r="528" spans="1:36" x14ac:dyDescent="0.6">
      <c r="A528">
        <v>36972944367</v>
      </c>
      <c r="B528" t="s">
        <v>532</v>
      </c>
      <c r="C528">
        <v>89800587086</v>
      </c>
      <c r="D528" t="s">
        <v>559</v>
      </c>
      <c r="E528" s="3">
        <v>78900</v>
      </c>
      <c r="F528">
        <v>7.5</v>
      </c>
      <c r="G528" s="3">
        <v>18356</v>
      </c>
      <c r="H528" s="3">
        <v>19027</v>
      </c>
      <c r="I528" s="15">
        <f t="shared" si="16"/>
        <v>671</v>
      </c>
      <c r="J528" s="15">
        <f t="shared" si="17"/>
        <v>1</v>
      </c>
      <c r="K528">
        <v>671</v>
      </c>
      <c r="L528" s="4">
        <v>42915</v>
      </c>
      <c r="M528">
        <v>19</v>
      </c>
      <c r="N528">
        <v>18</v>
      </c>
      <c r="O528">
        <v>1</v>
      </c>
      <c r="P528">
        <v>1</v>
      </c>
      <c r="Q528">
        <v>1</v>
      </c>
      <c r="R528">
        <v>701</v>
      </c>
      <c r="S528" t="s">
        <v>73</v>
      </c>
      <c r="T528">
        <v>15355</v>
      </c>
      <c r="U528">
        <v>671</v>
      </c>
      <c r="V528" s="4">
        <v>44649</v>
      </c>
      <c r="W528">
        <v>0</v>
      </c>
      <c r="X528">
        <v>0</v>
      </c>
      <c r="Y528" t="s">
        <v>75</v>
      </c>
      <c r="AA528">
        <v>3</v>
      </c>
      <c r="AB528" t="s">
        <v>75</v>
      </c>
      <c r="AC528" t="s">
        <v>74</v>
      </c>
      <c r="AD528" t="s">
        <v>75</v>
      </c>
      <c r="AE528">
        <v>0</v>
      </c>
      <c r="AF528" t="s">
        <v>74</v>
      </c>
      <c r="AG528" t="s">
        <v>173</v>
      </c>
      <c r="AH528" s="4">
        <v>44649</v>
      </c>
      <c r="AI528">
        <v>701</v>
      </c>
      <c r="AJ528" s="9" t="s">
        <v>76</v>
      </c>
    </row>
    <row r="529" spans="1:37" x14ac:dyDescent="0.6">
      <c r="A529">
        <v>37448642764</v>
      </c>
      <c r="B529" t="s">
        <v>532</v>
      </c>
      <c r="C529">
        <v>80131293003</v>
      </c>
      <c r="D529" t="s">
        <v>560</v>
      </c>
      <c r="E529" s="3">
        <v>42490</v>
      </c>
      <c r="F529">
        <v>7.4</v>
      </c>
      <c r="G529" s="3">
        <v>32485</v>
      </c>
      <c r="H529" s="3">
        <v>32778</v>
      </c>
      <c r="I529" s="15">
        <f t="shared" si="16"/>
        <v>293</v>
      </c>
      <c r="J529" s="15">
        <f t="shared" si="17"/>
        <v>1</v>
      </c>
      <c r="K529">
        <v>293</v>
      </c>
      <c r="L529" s="4">
        <v>43101</v>
      </c>
      <c r="M529">
        <v>3</v>
      </c>
      <c r="N529">
        <v>2</v>
      </c>
      <c r="O529">
        <v>1</v>
      </c>
      <c r="P529">
        <v>1</v>
      </c>
      <c r="Q529">
        <v>1</v>
      </c>
      <c r="R529">
        <v>701</v>
      </c>
      <c r="S529" t="s">
        <v>73</v>
      </c>
      <c r="T529">
        <v>15355</v>
      </c>
      <c r="U529">
        <v>293</v>
      </c>
      <c r="V529" s="4">
        <v>44645</v>
      </c>
      <c r="W529">
        <v>0</v>
      </c>
      <c r="X529">
        <v>0</v>
      </c>
      <c r="Y529" t="s">
        <v>75</v>
      </c>
      <c r="AA529">
        <v>3</v>
      </c>
      <c r="AB529" t="s">
        <v>75</v>
      </c>
      <c r="AC529" t="s">
        <v>74</v>
      </c>
      <c r="AD529" t="s">
        <v>75</v>
      </c>
      <c r="AE529">
        <v>0</v>
      </c>
      <c r="AF529" t="s">
        <v>74</v>
      </c>
      <c r="AG529" t="s">
        <v>173</v>
      </c>
      <c r="AH529" s="4">
        <v>44645</v>
      </c>
      <c r="AI529">
        <v>701</v>
      </c>
      <c r="AJ529" s="9" t="s">
        <v>76</v>
      </c>
    </row>
    <row r="530" spans="1:37" x14ac:dyDescent="0.6">
      <c r="A530">
        <v>36318638903</v>
      </c>
      <c r="B530" t="s">
        <v>532</v>
      </c>
      <c r="C530">
        <v>85164343109</v>
      </c>
      <c r="D530" t="s">
        <v>508</v>
      </c>
      <c r="E530" s="3">
        <v>85000</v>
      </c>
      <c r="F530">
        <v>7.25</v>
      </c>
      <c r="G530" s="3">
        <v>58071</v>
      </c>
      <c r="H530" s="3">
        <v>59256</v>
      </c>
      <c r="I530" s="15">
        <f t="shared" si="16"/>
        <v>1185</v>
      </c>
      <c r="J530" s="15">
        <f t="shared" si="17"/>
        <v>2.5483870967741935</v>
      </c>
      <c r="K530" s="3">
        <v>1185</v>
      </c>
      <c r="L530" s="4">
        <v>42720</v>
      </c>
      <c r="M530">
        <v>1</v>
      </c>
      <c r="N530">
        <v>0</v>
      </c>
      <c r="O530">
        <v>1</v>
      </c>
      <c r="P530">
        <v>2</v>
      </c>
      <c r="Q530">
        <v>2</v>
      </c>
      <c r="R530">
        <v>702</v>
      </c>
      <c r="S530" t="s">
        <v>73</v>
      </c>
      <c r="T530">
        <v>15355</v>
      </c>
      <c r="U530">
        <v>465</v>
      </c>
      <c r="V530" s="4">
        <v>44608</v>
      </c>
      <c r="W530">
        <v>0</v>
      </c>
      <c r="X530">
        <v>0</v>
      </c>
      <c r="Y530" t="s">
        <v>75</v>
      </c>
      <c r="AA530">
        <v>1</v>
      </c>
      <c r="AB530" t="s">
        <v>75</v>
      </c>
      <c r="AC530" t="s">
        <v>74</v>
      </c>
      <c r="AD530" t="s">
        <v>75</v>
      </c>
      <c r="AE530">
        <v>0</v>
      </c>
      <c r="AF530" t="s">
        <v>74</v>
      </c>
      <c r="AG530" t="s">
        <v>184</v>
      </c>
      <c r="AH530" s="4">
        <v>44638</v>
      </c>
      <c r="AI530">
        <v>702</v>
      </c>
      <c r="AJ530" s="9" t="s">
        <v>76</v>
      </c>
    </row>
    <row r="531" spans="1:37" x14ac:dyDescent="0.6">
      <c r="A531">
        <v>35715854941</v>
      </c>
      <c r="B531" t="s">
        <v>532</v>
      </c>
      <c r="C531">
        <v>88990747925</v>
      </c>
      <c r="D531" t="s">
        <v>513</v>
      </c>
      <c r="E531" s="3">
        <v>59000</v>
      </c>
      <c r="F531">
        <v>7.25</v>
      </c>
      <c r="G531" s="3">
        <v>44750.8</v>
      </c>
      <c r="H531" s="3">
        <v>45770.8</v>
      </c>
      <c r="I531" s="15">
        <f t="shared" si="16"/>
        <v>1020</v>
      </c>
      <c r="J531" s="15">
        <f t="shared" si="17"/>
        <v>2.8333333333333335</v>
      </c>
      <c r="K531" s="3">
        <v>1020</v>
      </c>
      <c r="L531" s="4">
        <v>42476</v>
      </c>
      <c r="M531">
        <v>7</v>
      </c>
      <c r="N531">
        <v>4</v>
      </c>
      <c r="O531">
        <v>3</v>
      </c>
      <c r="P531">
        <v>3</v>
      </c>
      <c r="Q531">
        <v>3</v>
      </c>
      <c r="R531">
        <v>703</v>
      </c>
      <c r="S531" t="s">
        <v>73</v>
      </c>
      <c r="T531">
        <v>15355</v>
      </c>
      <c r="U531">
        <v>360</v>
      </c>
      <c r="V531" s="4">
        <v>44577</v>
      </c>
      <c r="W531">
        <v>0</v>
      </c>
      <c r="X531">
        <v>0</v>
      </c>
      <c r="Y531" t="s">
        <v>75</v>
      </c>
      <c r="AA531">
        <v>2</v>
      </c>
      <c r="AB531" t="s">
        <v>75</v>
      </c>
      <c r="AC531" t="s">
        <v>74</v>
      </c>
      <c r="AD531" t="s">
        <v>75</v>
      </c>
      <c r="AE531">
        <v>0</v>
      </c>
      <c r="AF531" t="s">
        <v>74</v>
      </c>
      <c r="AG531" t="s">
        <v>422</v>
      </c>
      <c r="AH531" s="4">
        <v>44637</v>
      </c>
      <c r="AI531">
        <v>703</v>
      </c>
      <c r="AJ531" s="9" t="s">
        <v>76</v>
      </c>
    </row>
    <row r="532" spans="1:37" x14ac:dyDescent="0.6">
      <c r="A532">
        <v>36245326722</v>
      </c>
      <c r="B532" t="s">
        <v>561</v>
      </c>
      <c r="C532">
        <v>85460053807</v>
      </c>
      <c r="D532" t="s">
        <v>562</v>
      </c>
      <c r="E532" s="3">
        <v>9500000</v>
      </c>
      <c r="F532">
        <v>7.35</v>
      </c>
      <c r="G532" s="3">
        <v>6688174</v>
      </c>
      <c r="H532" s="3">
        <v>1918936.98</v>
      </c>
      <c r="I532" s="15">
        <f t="shared" si="16"/>
        <v>0</v>
      </c>
      <c r="J532" s="15">
        <f t="shared" si="17"/>
        <v>0</v>
      </c>
      <c r="K532">
        <v>0</v>
      </c>
      <c r="L532" s="4">
        <v>42689</v>
      </c>
      <c r="M532">
        <v>19</v>
      </c>
      <c r="N532">
        <v>19</v>
      </c>
      <c r="O532">
        <v>0</v>
      </c>
      <c r="P532">
        <v>0</v>
      </c>
      <c r="Q532">
        <v>0</v>
      </c>
      <c r="R532">
        <v>0</v>
      </c>
      <c r="S532" t="s">
        <v>73</v>
      </c>
      <c r="T532">
        <v>15355</v>
      </c>
      <c r="U532" s="3">
        <v>97774</v>
      </c>
      <c r="V532" t="s">
        <v>74</v>
      </c>
      <c r="W532">
        <v>0</v>
      </c>
      <c r="X532">
        <v>0</v>
      </c>
      <c r="Y532" t="s">
        <v>75</v>
      </c>
      <c r="AA532">
        <v>9</v>
      </c>
      <c r="AB532" t="s">
        <v>75</v>
      </c>
      <c r="AC532" t="s">
        <v>74</v>
      </c>
      <c r="AD532" t="s">
        <v>75</v>
      </c>
      <c r="AE532">
        <v>0</v>
      </c>
      <c r="AF532" t="s">
        <v>74</v>
      </c>
      <c r="AG532" t="s">
        <v>76</v>
      </c>
      <c r="AH532" s="4">
        <v>44195</v>
      </c>
      <c r="AI532">
        <v>0</v>
      </c>
      <c r="AJ532" s="9" t="s">
        <v>76</v>
      </c>
    </row>
    <row r="533" spans="1:37" x14ac:dyDescent="0.6">
      <c r="A533">
        <v>37087865143</v>
      </c>
      <c r="B533" t="s">
        <v>563</v>
      </c>
      <c r="C533">
        <v>86031237661</v>
      </c>
      <c r="D533" t="s">
        <v>564</v>
      </c>
      <c r="E533" s="3">
        <v>400000</v>
      </c>
      <c r="F533">
        <v>14.05</v>
      </c>
      <c r="G533" s="3">
        <v>86774</v>
      </c>
      <c r="H533" s="3">
        <v>8493.67</v>
      </c>
      <c r="I533" s="15">
        <f t="shared" si="16"/>
        <v>0</v>
      </c>
      <c r="J533" s="15">
        <f t="shared" si="17"/>
        <v>0</v>
      </c>
      <c r="K533">
        <v>0</v>
      </c>
      <c r="L533" s="4">
        <v>42963</v>
      </c>
      <c r="M533">
        <v>19</v>
      </c>
      <c r="N533">
        <v>19</v>
      </c>
      <c r="O533">
        <v>0</v>
      </c>
      <c r="P533">
        <v>0</v>
      </c>
      <c r="Q533">
        <v>0</v>
      </c>
      <c r="R533">
        <v>0</v>
      </c>
      <c r="S533" t="s">
        <v>73</v>
      </c>
      <c r="T533">
        <v>0</v>
      </c>
      <c r="U533" s="3">
        <v>9412</v>
      </c>
      <c r="V533" t="s">
        <v>74</v>
      </c>
      <c r="W533">
        <v>0</v>
      </c>
      <c r="X533">
        <v>0</v>
      </c>
      <c r="Y533" t="s">
        <v>75</v>
      </c>
      <c r="AA533">
        <v>9</v>
      </c>
      <c r="AB533" t="s">
        <v>75</v>
      </c>
      <c r="AC533" t="s">
        <v>74</v>
      </c>
      <c r="AD533" t="s">
        <v>75</v>
      </c>
      <c r="AE533">
        <v>0</v>
      </c>
      <c r="AF533" t="s">
        <v>74</v>
      </c>
      <c r="AJ533" s="9" t="s">
        <v>76</v>
      </c>
    </row>
    <row r="534" spans="1:37" x14ac:dyDescent="0.6">
      <c r="A534">
        <v>37007228211</v>
      </c>
      <c r="B534" t="s">
        <v>563</v>
      </c>
      <c r="C534">
        <v>86013137760</v>
      </c>
      <c r="D534" t="s">
        <v>565</v>
      </c>
      <c r="E534" s="3">
        <v>110000</v>
      </c>
      <c r="F534">
        <v>14.5</v>
      </c>
      <c r="G534">
        <v>0</v>
      </c>
      <c r="H534" s="3">
        <v>29096.19</v>
      </c>
      <c r="I534" s="15">
        <f t="shared" si="16"/>
        <v>29096.19</v>
      </c>
      <c r="J534" s="15">
        <f t="shared" si="17"/>
        <v>7.6831766569844202</v>
      </c>
      <c r="K534" s="3">
        <v>29096.19</v>
      </c>
      <c r="L534" s="4">
        <v>42929</v>
      </c>
      <c r="M534">
        <v>36</v>
      </c>
      <c r="N534">
        <v>28</v>
      </c>
      <c r="O534">
        <v>8</v>
      </c>
      <c r="P534">
        <v>5</v>
      </c>
      <c r="Q534">
        <v>5</v>
      </c>
      <c r="R534">
        <v>801</v>
      </c>
      <c r="S534" t="s">
        <v>73</v>
      </c>
      <c r="T534">
        <v>0</v>
      </c>
      <c r="U534" s="3">
        <v>3787</v>
      </c>
      <c r="V534" s="4">
        <v>43774</v>
      </c>
      <c r="W534">
        <v>0</v>
      </c>
      <c r="X534" s="3">
        <v>20988.46</v>
      </c>
      <c r="Y534" t="s">
        <v>75</v>
      </c>
      <c r="AA534">
        <v>5</v>
      </c>
      <c r="AB534" t="s">
        <v>138</v>
      </c>
      <c r="AC534" s="4">
        <v>43920</v>
      </c>
      <c r="AD534" t="s">
        <v>146</v>
      </c>
      <c r="AE534" s="3">
        <v>29096.19</v>
      </c>
      <c r="AF534" s="4">
        <v>40001</v>
      </c>
      <c r="AG534" t="s">
        <v>139</v>
      </c>
      <c r="AH534" s="4">
        <v>43682</v>
      </c>
      <c r="AI534">
        <v>506</v>
      </c>
      <c r="AJ534" s="9" t="s">
        <v>139</v>
      </c>
      <c r="AK534">
        <f t="shared" ref="AK534:AK535" si="18">DATEDIF(L534,AH534,"M")</f>
        <v>24</v>
      </c>
    </row>
    <row r="535" spans="1:37" x14ac:dyDescent="0.6">
      <c r="A535">
        <v>37306461247</v>
      </c>
      <c r="B535" t="s">
        <v>563</v>
      </c>
      <c r="C535">
        <v>85011377213</v>
      </c>
      <c r="D535" t="s">
        <v>566</v>
      </c>
      <c r="E535" s="3">
        <v>200000</v>
      </c>
      <c r="F535">
        <v>14.45</v>
      </c>
      <c r="G535">
        <v>0</v>
      </c>
      <c r="H535" s="3">
        <v>154530</v>
      </c>
      <c r="I535" s="15">
        <f t="shared" si="16"/>
        <v>154530</v>
      </c>
      <c r="J535" s="15">
        <f t="shared" si="17"/>
        <v>32.871729419272498</v>
      </c>
      <c r="K535" s="3">
        <v>154530</v>
      </c>
      <c r="L535" s="4">
        <v>43056</v>
      </c>
      <c r="M535">
        <v>52</v>
      </c>
      <c r="N535">
        <v>19</v>
      </c>
      <c r="O535">
        <v>33</v>
      </c>
      <c r="P535">
        <v>5</v>
      </c>
      <c r="Q535">
        <v>5</v>
      </c>
      <c r="R535">
        <v>801</v>
      </c>
      <c r="S535" t="s">
        <v>73</v>
      </c>
      <c r="T535">
        <v>0</v>
      </c>
      <c r="U535" s="3">
        <v>4701</v>
      </c>
      <c r="V535" s="4">
        <v>43617</v>
      </c>
      <c r="W535" s="3">
        <v>7211.99</v>
      </c>
      <c r="X535" s="3">
        <v>83908.35</v>
      </c>
      <c r="Y535" t="s">
        <v>75</v>
      </c>
      <c r="AA535">
        <v>5</v>
      </c>
      <c r="AB535" t="s">
        <v>138</v>
      </c>
      <c r="AC535" s="4">
        <v>43920</v>
      </c>
      <c r="AD535" t="s">
        <v>146</v>
      </c>
      <c r="AE535" s="3">
        <v>154530</v>
      </c>
      <c r="AF535" s="4">
        <v>40001</v>
      </c>
      <c r="AG535" t="s">
        <v>139</v>
      </c>
      <c r="AH535" s="4">
        <v>43678</v>
      </c>
      <c r="AI535">
        <v>506</v>
      </c>
      <c r="AJ535" s="9" t="s">
        <v>139</v>
      </c>
      <c r="AK535">
        <f t="shared" si="18"/>
        <v>20</v>
      </c>
    </row>
    <row r="536" spans="1:37" x14ac:dyDescent="0.6">
      <c r="A536">
        <v>36514527200</v>
      </c>
      <c r="B536" t="s">
        <v>567</v>
      </c>
      <c r="C536">
        <v>89609719853</v>
      </c>
      <c r="D536" t="s">
        <v>568</v>
      </c>
      <c r="E536" s="3">
        <v>202600</v>
      </c>
      <c r="F536">
        <v>9</v>
      </c>
      <c r="G536" s="3">
        <v>275870</v>
      </c>
      <c r="H536" s="3">
        <v>261799</v>
      </c>
      <c r="I536" s="15">
        <f t="shared" si="16"/>
        <v>0</v>
      </c>
      <c r="J536" s="15">
        <f t="shared" si="17"/>
        <v>0</v>
      </c>
      <c r="K536">
        <v>0</v>
      </c>
      <c r="L536" s="4">
        <v>42770</v>
      </c>
      <c r="M536">
        <v>7</v>
      </c>
      <c r="N536">
        <v>7</v>
      </c>
      <c r="O536">
        <v>0</v>
      </c>
      <c r="P536">
        <v>0</v>
      </c>
      <c r="Q536">
        <v>0</v>
      </c>
      <c r="R536">
        <v>0</v>
      </c>
      <c r="S536" t="s">
        <v>73</v>
      </c>
      <c r="T536">
        <v>15355</v>
      </c>
      <c r="U536">
        <v>601</v>
      </c>
      <c r="V536" t="s">
        <v>74</v>
      </c>
      <c r="W536">
        <v>0</v>
      </c>
      <c r="X536">
        <v>0</v>
      </c>
      <c r="Y536" t="s">
        <v>75</v>
      </c>
      <c r="AA536">
        <v>9</v>
      </c>
      <c r="AB536" t="s">
        <v>75</v>
      </c>
      <c r="AC536" t="s">
        <v>74</v>
      </c>
      <c r="AD536" t="s">
        <v>75</v>
      </c>
      <c r="AE536">
        <v>0</v>
      </c>
      <c r="AF536" t="s">
        <v>74</v>
      </c>
      <c r="AJ536" s="9" t="s">
        <v>76</v>
      </c>
    </row>
    <row r="537" spans="1:37" x14ac:dyDescent="0.6">
      <c r="A537">
        <v>36695759606</v>
      </c>
      <c r="B537" t="s">
        <v>567</v>
      </c>
      <c r="C537">
        <v>87136707292</v>
      </c>
      <c r="D537" t="s">
        <v>569</v>
      </c>
      <c r="E537" s="3">
        <v>149672</v>
      </c>
      <c r="F537">
        <v>9</v>
      </c>
      <c r="G537" s="3">
        <v>186031</v>
      </c>
      <c r="H537" s="3">
        <v>183655.5</v>
      </c>
      <c r="I537" s="15">
        <f t="shared" si="16"/>
        <v>0</v>
      </c>
      <c r="J537" s="15">
        <f t="shared" si="17"/>
        <v>0</v>
      </c>
      <c r="K537">
        <v>0</v>
      </c>
      <c r="L537" s="4">
        <v>42811</v>
      </c>
      <c r="M537">
        <v>27</v>
      </c>
      <c r="N537">
        <v>27</v>
      </c>
      <c r="O537">
        <v>0</v>
      </c>
      <c r="P537">
        <v>0</v>
      </c>
      <c r="Q537">
        <v>0</v>
      </c>
      <c r="R537">
        <v>0</v>
      </c>
      <c r="S537" t="s">
        <v>73</v>
      </c>
      <c r="T537">
        <v>15355</v>
      </c>
      <c r="U537" s="3">
        <v>1279</v>
      </c>
      <c r="V537" t="s">
        <v>74</v>
      </c>
      <c r="W537">
        <v>0</v>
      </c>
      <c r="X537">
        <v>0</v>
      </c>
      <c r="Y537" t="s">
        <v>75</v>
      </c>
      <c r="AA537">
        <v>9</v>
      </c>
      <c r="AB537" t="s">
        <v>75</v>
      </c>
      <c r="AC537" t="s">
        <v>74</v>
      </c>
      <c r="AD537" t="s">
        <v>75</v>
      </c>
      <c r="AE537">
        <v>0</v>
      </c>
      <c r="AF537" t="s">
        <v>74</v>
      </c>
      <c r="AJ537" s="9" t="s">
        <v>76</v>
      </c>
    </row>
    <row r="538" spans="1:37" x14ac:dyDescent="0.6">
      <c r="A538">
        <v>37371407907</v>
      </c>
      <c r="B538" t="s">
        <v>567</v>
      </c>
      <c r="C538">
        <v>87678057256</v>
      </c>
      <c r="D538" t="s">
        <v>570</v>
      </c>
      <c r="E538" s="3">
        <v>134000</v>
      </c>
      <c r="F538">
        <v>8.5</v>
      </c>
      <c r="G538" s="3">
        <v>149785</v>
      </c>
      <c r="H538" s="3">
        <v>102322.76</v>
      </c>
      <c r="I538" s="15">
        <f t="shared" si="16"/>
        <v>0</v>
      </c>
      <c r="J538" s="15">
        <f t="shared" si="17"/>
        <v>0</v>
      </c>
      <c r="K538">
        <v>0</v>
      </c>
      <c r="L538" s="4">
        <v>43089</v>
      </c>
      <c r="M538">
        <v>15</v>
      </c>
      <c r="N538">
        <v>15</v>
      </c>
      <c r="O538">
        <v>0</v>
      </c>
      <c r="P538">
        <v>0</v>
      </c>
      <c r="Q538">
        <v>0</v>
      </c>
      <c r="R538">
        <v>0</v>
      </c>
      <c r="S538" t="s">
        <v>73</v>
      </c>
      <c r="T538">
        <v>15355</v>
      </c>
      <c r="U538" s="3">
        <v>1663</v>
      </c>
      <c r="V538" t="s">
        <v>74</v>
      </c>
      <c r="W538">
        <v>0</v>
      </c>
      <c r="X538">
        <v>0</v>
      </c>
      <c r="Y538" t="s">
        <v>75</v>
      </c>
      <c r="AA538">
        <v>9</v>
      </c>
      <c r="AB538" t="s">
        <v>75</v>
      </c>
      <c r="AC538" t="s">
        <v>74</v>
      </c>
      <c r="AD538" t="s">
        <v>75</v>
      </c>
      <c r="AE538">
        <v>0</v>
      </c>
      <c r="AF538" t="s">
        <v>74</v>
      </c>
      <c r="AJ538" s="9" t="s">
        <v>76</v>
      </c>
    </row>
    <row r="539" spans="1:37" x14ac:dyDescent="0.6">
      <c r="A539">
        <v>37451075060</v>
      </c>
      <c r="B539" t="s">
        <v>567</v>
      </c>
      <c r="C539">
        <v>90011973910</v>
      </c>
      <c r="D539" t="s">
        <v>571</v>
      </c>
      <c r="E539" s="3">
        <v>223000</v>
      </c>
      <c r="F539">
        <v>9</v>
      </c>
      <c r="G539" s="3">
        <v>241304</v>
      </c>
      <c r="H539" s="3">
        <v>228301.92</v>
      </c>
      <c r="I539" s="15">
        <f t="shared" si="16"/>
        <v>0</v>
      </c>
      <c r="J539" s="15">
        <f t="shared" si="17"/>
        <v>0</v>
      </c>
      <c r="K539">
        <v>0</v>
      </c>
      <c r="L539" s="4">
        <v>43102</v>
      </c>
      <c r="M539">
        <v>19</v>
      </c>
      <c r="N539">
        <v>19</v>
      </c>
      <c r="O539">
        <v>0</v>
      </c>
      <c r="P539">
        <v>0</v>
      </c>
      <c r="Q539">
        <v>0</v>
      </c>
      <c r="R539">
        <v>0</v>
      </c>
      <c r="S539" t="s">
        <v>73</v>
      </c>
      <c r="T539">
        <v>61132</v>
      </c>
      <c r="U539" s="3">
        <v>2697</v>
      </c>
      <c r="V539" t="s">
        <v>74</v>
      </c>
      <c r="W539">
        <v>0</v>
      </c>
      <c r="X539">
        <v>0</v>
      </c>
      <c r="Y539" t="s">
        <v>75</v>
      </c>
      <c r="AA539">
        <v>9</v>
      </c>
      <c r="AB539" t="s">
        <v>75</v>
      </c>
      <c r="AC539" t="s">
        <v>74</v>
      </c>
      <c r="AD539" t="s">
        <v>75</v>
      </c>
      <c r="AE539">
        <v>0</v>
      </c>
      <c r="AF539" t="s">
        <v>74</v>
      </c>
      <c r="AJ539" s="9" t="s">
        <v>76</v>
      </c>
    </row>
    <row r="540" spans="1:37" x14ac:dyDescent="0.6">
      <c r="A540">
        <v>38183763416</v>
      </c>
      <c r="B540" t="s">
        <v>567</v>
      </c>
      <c r="C540">
        <v>89080325762</v>
      </c>
      <c r="D540" t="s">
        <v>572</v>
      </c>
      <c r="E540" s="3">
        <v>216000</v>
      </c>
      <c r="F540">
        <v>9</v>
      </c>
      <c r="G540" s="3">
        <v>253063</v>
      </c>
      <c r="H540" s="3">
        <v>233450</v>
      </c>
      <c r="I540" s="15">
        <f t="shared" si="16"/>
        <v>0</v>
      </c>
      <c r="J540" s="15">
        <f t="shared" si="17"/>
        <v>0</v>
      </c>
      <c r="K540">
        <v>0</v>
      </c>
      <c r="L540" s="4">
        <v>43476</v>
      </c>
      <c r="M540">
        <v>1</v>
      </c>
      <c r="N540">
        <v>1</v>
      </c>
      <c r="O540">
        <v>0</v>
      </c>
      <c r="P540">
        <v>0</v>
      </c>
      <c r="Q540">
        <v>0</v>
      </c>
      <c r="R540">
        <v>0</v>
      </c>
      <c r="S540" t="s">
        <v>73</v>
      </c>
      <c r="T540">
        <v>15355</v>
      </c>
      <c r="U540" s="3">
        <v>5210</v>
      </c>
      <c r="V540" t="s">
        <v>74</v>
      </c>
      <c r="W540">
        <v>0</v>
      </c>
      <c r="X540">
        <v>0</v>
      </c>
      <c r="Y540" t="s">
        <v>75</v>
      </c>
      <c r="AA540">
        <v>9</v>
      </c>
      <c r="AB540" t="s">
        <v>75</v>
      </c>
      <c r="AC540" t="s">
        <v>74</v>
      </c>
      <c r="AD540" t="s">
        <v>75</v>
      </c>
      <c r="AE540">
        <v>0</v>
      </c>
      <c r="AF540" t="s">
        <v>74</v>
      </c>
      <c r="AJ540" s="9" t="s">
        <v>76</v>
      </c>
    </row>
    <row r="541" spans="1:37" x14ac:dyDescent="0.6">
      <c r="A541">
        <v>38683456770</v>
      </c>
      <c r="B541" t="s">
        <v>567</v>
      </c>
      <c r="C541">
        <v>87807057987</v>
      </c>
      <c r="D541" t="s">
        <v>573</v>
      </c>
      <c r="E541" s="3">
        <v>151200</v>
      </c>
      <c r="F541">
        <v>9</v>
      </c>
      <c r="G541" s="3">
        <v>140100</v>
      </c>
      <c r="H541" s="3">
        <v>132532</v>
      </c>
      <c r="I541" s="15">
        <f t="shared" si="16"/>
        <v>0</v>
      </c>
      <c r="J541" s="15">
        <f t="shared" si="17"/>
        <v>0</v>
      </c>
      <c r="K541">
        <v>0</v>
      </c>
      <c r="L541" s="4">
        <v>43690</v>
      </c>
      <c r="M541">
        <v>14</v>
      </c>
      <c r="N541">
        <v>14</v>
      </c>
      <c r="O541">
        <v>0</v>
      </c>
      <c r="P541">
        <v>0</v>
      </c>
      <c r="Q541">
        <v>0</v>
      </c>
      <c r="R541">
        <v>0</v>
      </c>
      <c r="S541" t="s">
        <v>73</v>
      </c>
      <c r="T541">
        <v>61132</v>
      </c>
      <c r="U541" s="3">
        <v>2888</v>
      </c>
      <c r="V541" t="s">
        <v>74</v>
      </c>
      <c r="W541">
        <v>0</v>
      </c>
      <c r="X541">
        <v>0</v>
      </c>
      <c r="Y541" t="s">
        <v>75</v>
      </c>
      <c r="AA541">
        <v>9</v>
      </c>
      <c r="AB541" t="s">
        <v>75</v>
      </c>
      <c r="AC541" t="s">
        <v>74</v>
      </c>
      <c r="AD541" t="s">
        <v>75</v>
      </c>
      <c r="AE541">
        <v>0</v>
      </c>
      <c r="AF541" t="s">
        <v>74</v>
      </c>
      <c r="AJ541" s="9" t="s">
        <v>76</v>
      </c>
    </row>
    <row r="542" spans="1:37" x14ac:dyDescent="0.6">
      <c r="A542">
        <v>37000504403</v>
      </c>
      <c r="B542" t="s">
        <v>574</v>
      </c>
      <c r="C542">
        <v>89829140593</v>
      </c>
      <c r="D542" t="s">
        <v>575</v>
      </c>
      <c r="E542" s="3">
        <v>750000</v>
      </c>
      <c r="F542">
        <v>9</v>
      </c>
      <c r="G542" s="3">
        <v>966140</v>
      </c>
      <c r="H542" s="3">
        <v>754020.21</v>
      </c>
      <c r="I542" s="15">
        <f t="shared" si="16"/>
        <v>0</v>
      </c>
      <c r="J542" s="15">
        <f t="shared" si="17"/>
        <v>0</v>
      </c>
      <c r="K542">
        <v>0</v>
      </c>
      <c r="L542" s="4">
        <v>42928</v>
      </c>
      <c r="M542">
        <v>1</v>
      </c>
      <c r="N542">
        <v>1</v>
      </c>
      <c r="O542">
        <v>0</v>
      </c>
      <c r="P542">
        <v>0</v>
      </c>
      <c r="Q542">
        <v>0</v>
      </c>
      <c r="R542">
        <v>0</v>
      </c>
      <c r="S542" t="s">
        <v>73</v>
      </c>
      <c r="T542">
        <v>15355</v>
      </c>
      <c r="U542" s="3">
        <v>3964</v>
      </c>
      <c r="V542" t="s">
        <v>74</v>
      </c>
      <c r="W542">
        <v>0</v>
      </c>
      <c r="X542">
        <v>0</v>
      </c>
      <c r="Y542" t="s">
        <v>75</v>
      </c>
      <c r="AA542">
        <v>9</v>
      </c>
      <c r="AB542" t="s">
        <v>75</v>
      </c>
      <c r="AC542" t="s">
        <v>74</v>
      </c>
      <c r="AD542" t="s">
        <v>75</v>
      </c>
      <c r="AE542">
        <v>0</v>
      </c>
      <c r="AF542" t="s">
        <v>74</v>
      </c>
      <c r="AJ542" s="9" t="s">
        <v>76</v>
      </c>
    </row>
    <row r="543" spans="1:37" x14ac:dyDescent="0.6">
      <c r="A543">
        <v>30667615345</v>
      </c>
      <c r="B543" t="s">
        <v>576</v>
      </c>
      <c r="C543">
        <v>85440966796</v>
      </c>
      <c r="D543" t="s">
        <v>577</v>
      </c>
      <c r="E543" s="3">
        <v>700000</v>
      </c>
      <c r="F543">
        <v>7.65</v>
      </c>
      <c r="G543" s="3">
        <v>174803</v>
      </c>
      <c r="H543" s="3">
        <v>95597.63</v>
      </c>
      <c r="I543" s="15">
        <f t="shared" si="16"/>
        <v>0</v>
      </c>
      <c r="J543" s="15">
        <f t="shared" si="17"/>
        <v>0</v>
      </c>
      <c r="K543">
        <v>0</v>
      </c>
      <c r="L543" s="4">
        <v>39848</v>
      </c>
      <c r="M543">
        <v>19</v>
      </c>
      <c r="N543">
        <v>19</v>
      </c>
      <c r="O543">
        <v>0</v>
      </c>
      <c r="P543">
        <v>0</v>
      </c>
      <c r="Q543">
        <v>0</v>
      </c>
      <c r="R543">
        <v>0</v>
      </c>
      <c r="S543" t="s">
        <v>73</v>
      </c>
      <c r="T543">
        <v>15355</v>
      </c>
      <c r="U543" s="3">
        <v>6682</v>
      </c>
      <c r="V543" t="s">
        <v>74</v>
      </c>
      <c r="W543">
        <v>0</v>
      </c>
      <c r="X543">
        <v>0</v>
      </c>
      <c r="Y543" t="s">
        <v>75</v>
      </c>
      <c r="AA543">
        <v>9</v>
      </c>
      <c r="AB543" t="s">
        <v>75</v>
      </c>
      <c r="AC543" t="s">
        <v>74</v>
      </c>
      <c r="AD543" t="s">
        <v>75</v>
      </c>
      <c r="AE543">
        <v>0</v>
      </c>
      <c r="AF543" t="s">
        <v>74</v>
      </c>
      <c r="AJ543" s="9" t="s">
        <v>76</v>
      </c>
    </row>
    <row r="544" spans="1:37" x14ac:dyDescent="0.6">
      <c r="A544">
        <v>36564258248</v>
      </c>
      <c r="B544" t="s">
        <v>576</v>
      </c>
      <c r="C544">
        <v>76005419239</v>
      </c>
      <c r="D544" t="s">
        <v>557</v>
      </c>
      <c r="E544" s="3">
        <v>2500000</v>
      </c>
      <c r="F544">
        <v>7.65</v>
      </c>
      <c r="G544" s="3">
        <v>2347220</v>
      </c>
      <c r="H544" s="3">
        <v>1938289.5</v>
      </c>
      <c r="I544" s="15">
        <f t="shared" si="16"/>
        <v>0</v>
      </c>
      <c r="J544" s="15">
        <f t="shared" si="17"/>
        <v>0</v>
      </c>
      <c r="K544">
        <v>0</v>
      </c>
      <c r="L544" s="4">
        <v>42788</v>
      </c>
      <c r="M544">
        <v>19</v>
      </c>
      <c r="N544">
        <v>19</v>
      </c>
      <c r="O544">
        <v>0</v>
      </c>
      <c r="P544">
        <v>0</v>
      </c>
      <c r="Q544">
        <v>0</v>
      </c>
      <c r="R544">
        <v>0</v>
      </c>
      <c r="S544" t="s">
        <v>73</v>
      </c>
      <c r="T544">
        <v>61132</v>
      </c>
      <c r="U544" s="3">
        <v>20385</v>
      </c>
      <c r="V544" t="s">
        <v>74</v>
      </c>
      <c r="W544">
        <v>0</v>
      </c>
      <c r="X544">
        <v>0</v>
      </c>
      <c r="Y544" t="s">
        <v>75</v>
      </c>
      <c r="AA544">
        <v>9</v>
      </c>
      <c r="AB544" t="s">
        <v>75</v>
      </c>
      <c r="AC544" t="s">
        <v>74</v>
      </c>
      <c r="AD544" t="s">
        <v>75</v>
      </c>
      <c r="AE544">
        <v>0</v>
      </c>
      <c r="AF544" t="s">
        <v>74</v>
      </c>
      <c r="AG544" t="s">
        <v>76</v>
      </c>
      <c r="AH544" s="4">
        <v>44195</v>
      </c>
      <c r="AI544">
        <v>0</v>
      </c>
      <c r="AJ544" s="9" t="s">
        <v>76</v>
      </c>
    </row>
    <row r="545" spans="1:36" x14ac:dyDescent="0.6">
      <c r="A545">
        <v>31135848061</v>
      </c>
      <c r="B545" t="s">
        <v>578</v>
      </c>
      <c r="C545">
        <v>85702957211</v>
      </c>
      <c r="D545" t="s">
        <v>579</v>
      </c>
      <c r="E545" s="3">
        <v>1584000</v>
      </c>
      <c r="F545">
        <v>8.15</v>
      </c>
      <c r="G545" s="3">
        <v>1089596.27</v>
      </c>
      <c r="H545" s="3">
        <v>1089596.27</v>
      </c>
      <c r="I545" s="15">
        <f t="shared" si="16"/>
        <v>0</v>
      </c>
      <c r="J545" s="15">
        <f t="shared" si="17"/>
        <v>0</v>
      </c>
      <c r="K545">
        <v>0</v>
      </c>
      <c r="L545" s="4">
        <v>40285</v>
      </c>
      <c r="M545">
        <v>1</v>
      </c>
      <c r="N545">
        <v>1</v>
      </c>
      <c r="O545">
        <v>0</v>
      </c>
      <c r="P545">
        <v>0</v>
      </c>
      <c r="Q545">
        <v>0</v>
      </c>
      <c r="R545">
        <v>0</v>
      </c>
      <c r="S545" t="s">
        <v>73</v>
      </c>
      <c r="T545">
        <v>15355</v>
      </c>
      <c r="U545" s="3">
        <v>13953</v>
      </c>
      <c r="V545" t="s">
        <v>74</v>
      </c>
      <c r="W545">
        <v>0</v>
      </c>
      <c r="X545">
        <v>0</v>
      </c>
      <c r="Y545" t="s">
        <v>75</v>
      </c>
      <c r="AA545">
        <v>9</v>
      </c>
      <c r="AB545" t="s">
        <v>75</v>
      </c>
      <c r="AC545" t="s">
        <v>74</v>
      </c>
      <c r="AD545" t="s">
        <v>75</v>
      </c>
      <c r="AE545">
        <v>0</v>
      </c>
      <c r="AF545" t="s">
        <v>74</v>
      </c>
      <c r="AJ545" s="9" t="s">
        <v>76</v>
      </c>
    </row>
    <row r="546" spans="1:36" x14ac:dyDescent="0.6">
      <c r="A546">
        <v>35334529729</v>
      </c>
      <c r="B546" t="s">
        <v>578</v>
      </c>
      <c r="C546">
        <v>85273023149</v>
      </c>
      <c r="D546" t="s">
        <v>581</v>
      </c>
      <c r="E546" s="3">
        <v>1500000</v>
      </c>
      <c r="F546">
        <v>7.6</v>
      </c>
      <c r="G546" s="3">
        <v>951025</v>
      </c>
      <c r="H546" s="3">
        <v>363049.03</v>
      </c>
      <c r="I546" s="15">
        <f t="shared" si="16"/>
        <v>0</v>
      </c>
      <c r="J546" s="15">
        <f t="shared" si="17"/>
        <v>0</v>
      </c>
      <c r="K546">
        <v>0</v>
      </c>
      <c r="L546" s="4">
        <v>42317</v>
      </c>
      <c r="M546">
        <v>19</v>
      </c>
      <c r="N546">
        <v>19</v>
      </c>
      <c r="O546">
        <v>0</v>
      </c>
      <c r="P546">
        <v>0</v>
      </c>
      <c r="Q546">
        <v>0</v>
      </c>
      <c r="R546">
        <v>0</v>
      </c>
      <c r="S546" t="s">
        <v>73</v>
      </c>
      <c r="T546">
        <v>61132</v>
      </c>
      <c r="U546" s="3">
        <v>14295</v>
      </c>
      <c r="V546" t="s">
        <v>74</v>
      </c>
      <c r="W546">
        <v>0</v>
      </c>
      <c r="X546">
        <v>0</v>
      </c>
      <c r="Y546" t="s">
        <v>75</v>
      </c>
      <c r="AA546">
        <v>9</v>
      </c>
      <c r="AB546" t="s">
        <v>75</v>
      </c>
      <c r="AC546" t="s">
        <v>74</v>
      </c>
      <c r="AD546" t="s">
        <v>75</v>
      </c>
      <c r="AE546">
        <v>0</v>
      </c>
      <c r="AF546" t="s">
        <v>74</v>
      </c>
      <c r="AJ546" s="9" t="s">
        <v>76</v>
      </c>
    </row>
    <row r="547" spans="1:36" x14ac:dyDescent="0.6">
      <c r="A547">
        <v>36710048393</v>
      </c>
      <c r="B547" t="s">
        <v>578</v>
      </c>
      <c r="C547">
        <v>88730730838</v>
      </c>
      <c r="D547" t="s">
        <v>555</v>
      </c>
      <c r="E547" s="3">
        <v>2700000</v>
      </c>
      <c r="F547">
        <v>7.6</v>
      </c>
      <c r="G547" s="3">
        <v>2749394.5</v>
      </c>
      <c r="H547" s="3">
        <v>2749394.5</v>
      </c>
      <c r="I547" s="15">
        <f t="shared" si="16"/>
        <v>0</v>
      </c>
      <c r="J547" s="15">
        <f t="shared" si="17"/>
        <v>0</v>
      </c>
      <c r="K547">
        <v>0</v>
      </c>
      <c r="L547" s="4">
        <v>42817</v>
      </c>
      <c r="M547">
        <v>1</v>
      </c>
      <c r="N547">
        <v>1</v>
      </c>
      <c r="O547">
        <v>0</v>
      </c>
      <c r="P547">
        <v>0</v>
      </c>
      <c r="Q547">
        <v>0</v>
      </c>
      <c r="R547">
        <v>0</v>
      </c>
      <c r="S547" t="s">
        <v>73</v>
      </c>
      <c r="T547">
        <v>15355</v>
      </c>
      <c r="U547" s="3">
        <v>24885</v>
      </c>
      <c r="V547" t="s">
        <v>74</v>
      </c>
      <c r="W547">
        <v>0</v>
      </c>
      <c r="X547">
        <v>0</v>
      </c>
      <c r="Y547" t="s">
        <v>75</v>
      </c>
      <c r="AA547">
        <v>9</v>
      </c>
      <c r="AB547" t="s">
        <v>75</v>
      </c>
      <c r="AC547" t="s">
        <v>74</v>
      </c>
      <c r="AD547" t="s">
        <v>75</v>
      </c>
      <c r="AE547">
        <v>0</v>
      </c>
      <c r="AF547" t="s">
        <v>74</v>
      </c>
      <c r="AG547" t="s">
        <v>76</v>
      </c>
      <c r="AH547" s="4">
        <v>44455</v>
      </c>
      <c r="AI547">
        <v>0</v>
      </c>
      <c r="AJ547" s="9" t="s">
        <v>76</v>
      </c>
    </row>
    <row r="548" spans="1:36" x14ac:dyDescent="0.6">
      <c r="A548">
        <v>36513096567</v>
      </c>
      <c r="B548" t="s">
        <v>582</v>
      </c>
      <c r="C548">
        <v>80726381905</v>
      </c>
      <c r="D548" t="s">
        <v>583</v>
      </c>
      <c r="E548" s="3">
        <v>3000000</v>
      </c>
      <c r="F548">
        <v>7.6</v>
      </c>
      <c r="G548" s="3">
        <v>1107755</v>
      </c>
      <c r="H548" s="3">
        <v>1077718.03</v>
      </c>
      <c r="I548" s="15">
        <f t="shared" si="16"/>
        <v>0</v>
      </c>
      <c r="J548" s="15">
        <f t="shared" si="17"/>
        <v>0</v>
      </c>
      <c r="K548">
        <v>0</v>
      </c>
      <c r="L548" s="4">
        <v>42772</v>
      </c>
      <c r="M548">
        <v>19</v>
      </c>
      <c r="N548">
        <v>19</v>
      </c>
      <c r="O548">
        <v>0</v>
      </c>
      <c r="P548">
        <v>0</v>
      </c>
      <c r="Q548">
        <v>0</v>
      </c>
      <c r="R548">
        <v>0</v>
      </c>
      <c r="S548" t="s">
        <v>73</v>
      </c>
      <c r="T548">
        <v>15355</v>
      </c>
      <c r="U548" s="3">
        <v>11243</v>
      </c>
      <c r="V548" t="s">
        <v>74</v>
      </c>
      <c r="W548">
        <v>0</v>
      </c>
      <c r="X548">
        <v>0</v>
      </c>
      <c r="Y548" t="s">
        <v>75</v>
      </c>
      <c r="AA548">
        <v>9</v>
      </c>
      <c r="AB548" t="s">
        <v>75</v>
      </c>
      <c r="AC548" t="s">
        <v>74</v>
      </c>
      <c r="AD548" t="s">
        <v>75</v>
      </c>
      <c r="AE548">
        <v>0</v>
      </c>
      <c r="AF548" t="s">
        <v>74</v>
      </c>
      <c r="AJ548" s="9" t="s">
        <v>76</v>
      </c>
    </row>
    <row r="549" spans="1:36" x14ac:dyDescent="0.6">
      <c r="A549">
        <v>37904070047</v>
      </c>
      <c r="B549" t="s">
        <v>584</v>
      </c>
      <c r="C549">
        <v>80208280543</v>
      </c>
      <c r="D549" t="s">
        <v>585</v>
      </c>
      <c r="E549" s="3">
        <v>1150000</v>
      </c>
      <c r="F549">
        <v>12.75</v>
      </c>
      <c r="G549" s="3">
        <v>726866.88</v>
      </c>
      <c r="H549" s="3">
        <v>595160.34</v>
      </c>
      <c r="I549" s="15">
        <f t="shared" si="16"/>
        <v>0</v>
      </c>
      <c r="J549" s="15">
        <f t="shared" si="17"/>
        <v>0</v>
      </c>
      <c r="K549">
        <v>0</v>
      </c>
      <c r="L549" s="4">
        <v>43343</v>
      </c>
      <c r="M549">
        <v>19</v>
      </c>
      <c r="N549">
        <v>19</v>
      </c>
      <c r="O549">
        <v>0</v>
      </c>
      <c r="P549">
        <v>0</v>
      </c>
      <c r="Q549">
        <v>0</v>
      </c>
      <c r="R549">
        <v>0</v>
      </c>
      <c r="S549" t="s">
        <v>73</v>
      </c>
      <c r="T549">
        <v>0</v>
      </c>
      <c r="U549" s="3">
        <v>23179</v>
      </c>
      <c r="V549" t="s">
        <v>74</v>
      </c>
      <c r="W549">
        <v>0</v>
      </c>
      <c r="X549">
        <v>0</v>
      </c>
      <c r="Y549" t="s">
        <v>75</v>
      </c>
      <c r="AA549">
        <v>9</v>
      </c>
      <c r="AB549" t="s">
        <v>75</v>
      </c>
      <c r="AC549" t="s">
        <v>74</v>
      </c>
      <c r="AD549" t="s">
        <v>75</v>
      </c>
      <c r="AE549">
        <v>0</v>
      </c>
      <c r="AF549" t="s">
        <v>74</v>
      </c>
      <c r="AG549" t="s">
        <v>76</v>
      </c>
      <c r="AH549" s="4">
        <v>43950</v>
      </c>
      <c r="AI549">
        <v>999</v>
      </c>
      <c r="AJ549" s="9" t="s">
        <v>76</v>
      </c>
    </row>
    <row r="550" spans="1:36" x14ac:dyDescent="0.6">
      <c r="A550">
        <v>37935848955</v>
      </c>
      <c r="B550" t="s">
        <v>584</v>
      </c>
      <c r="C550">
        <v>85611952591</v>
      </c>
      <c r="D550" t="s">
        <v>586</v>
      </c>
      <c r="E550" s="3">
        <v>840000</v>
      </c>
      <c r="F550">
        <v>12.45</v>
      </c>
      <c r="G550" s="3">
        <v>529568</v>
      </c>
      <c r="H550" s="3">
        <v>427097.56</v>
      </c>
      <c r="I550" s="15">
        <f t="shared" si="16"/>
        <v>0</v>
      </c>
      <c r="J550" s="15">
        <f t="shared" si="17"/>
        <v>0</v>
      </c>
      <c r="K550">
        <v>0</v>
      </c>
      <c r="L550" s="4">
        <v>43354</v>
      </c>
      <c r="M550">
        <v>19</v>
      </c>
      <c r="N550">
        <v>19</v>
      </c>
      <c r="O550">
        <v>0</v>
      </c>
      <c r="P550">
        <v>0</v>
      </c>
      <c r="Q550">
        <v>0</v>
      </c>
      <c r="R550">
        <v>0</v>
      </c>
      <c r="S550" t="s">
        <v>73</v>
      </c>
      <c r="T550">
        <v>0</v>
      </c>
      <c r="U550" s="3">
        <v>16559</v>
      </c>
      <c r="V550" t="s">
        <v>74</v>
      </c>
      <c r="W550">
        <v>0</v>
      </c>
      <c r="X550">
        <v>0</v>
      </c>
      <c r="Y550" t="s">
        <v>75</v>
      </c>
      <c r="AA550">
        <v>9</v>
      </c>
      <c r="AB550" t="s">
        <v>75</v>
      </c>
      <c r="AC550" t="s">
        <v>74</v>
      </c>
      <c r="AD550" t="s">
        <v>75</v>
      </c>
      <c r="AE550">
        <v>0</v>
      </c>
      <c r="AF550" t="s">
        <v>74</v>
      </c>
      <c r="AG550" t="s">
        <v>76</v>
      </c>
      <c r="AH550" s="4">
        <v>44195</v>
      </c>
      <c r="AI550">
        <v>0</v>
      </c>
      <c r="AJ550" s="9" t="s">
        <v>76</v>
      </c>
    </row>
    <row r="551" spans="1:36" x14ac:dyDescent="0.6">
      <c r="A551">
        <v>37957779925</v>
      </c>
      <c r="B551" t="s">
        <v>584</v>
      </c>
      <c r="C551">
        <v>86013139803</v>
      </c>
      <c r="D551" t="s">
        <v>587</v>
      </c>
      <c r="E551" s="3">
        <v>250000</v>
      </c>
      <c r="F551">
        <v>12.45</v>
      </c>
      <c r="G551" s="3">
        <v>111671</v>
      </c>
      <c r="H551" s="3">
        <v>85826.22</v>
      </c>
      <c r="I551" s="15">
        <f t="shared" si="16"/>
        <v>0</v>
      </c>
      <c r="J551" s="15">
        <f t="shared" si="17"/>
        <v>0</v>
      </c>
      <c r="K551">
        <v>0</v>
      </c>
      <c r="L551" s="4">
        <v>43369</v>
      </c>
      <c r="M551">
        <v>19</v>
      </c>
      <c r="N551">
        <v>19</v>
      </c>
      <c r="O551">
        <v>0</v>
      </c>
      <c r="P551">
        <v>0</v>
      </c>
      <c r="Q551">
        <v>0</v>
      </c>
      <c r="R551">
        <v>0</v>
      </c>
      <c r="S551" t="s">
        <v>73</v>
      </c>
      <c r="T551">
        <v>0</v>
      </c>
      <c r="U551" s="3">
        <v>5941</v>
      </c>
      <c r="V551" t="s">
        <v>74</v>
      </c>
      <c r="W551">
        <v>0</v>
      </c>
      <c r="X551">
        <v>0</v>
      </c>
      <c r="Y551" t="s">
        <v>75</v>
      </c>
      <c r="AA551">
        <v>9</v>
      </c>
      <c r="AB551" t="s">
        <v>75</v>
      </c>
      <c r="AC551" t="s">
        <v>74</v>
      </c>
      <c r="AD551" t="s">
        <v>75</v>
      </c>
      <c r="AE551">
        <v>0</v>
      </c>
      <c r="AF551" t="s">
        <v>74</v>
      </c>
      <c r="AG551" t="s">
        <v>76</v>
      </c>
      <c r="AH551" s="4">
        <v>44195</v>
      </c>
      <c r="AI551">
        <v>0</v>
      </c>
      <c r="AJ551" s="9" t="s">
        <v>76</v>
      </c>
    </row>
    <row r="552" spans="1:36" x14ac:dyDescent="0.6">
      <c r="A552">
        <v>38040479924</v>
      </c>
      <c r="B552" t="s">
        <v>584</v>
      </c>
      <c r="C552">
        <v>85089323765</v>
      </c>
      <c r="D552" t="s">
        <v>588</v>
      </c>
      <c r="E552" s="3">
        <v>200000</v>
      </c>
      <c r="F552">
        <v>14.5</v>
      </c>
      <c r="G552" s="3">
        <v>103258</v>
      </c>
      <c r="H552" s="3">
        <v>74678.929999999993</v>
      </c>
      <c r="I552" s="15">
        <f t="shared" si="16"/>
        <v>0</v>
      </c>
      <c r="J552" s="15">
        <f t="shared" si="17"/>
        <v>0</v>
      </c>
      <c r="K552">
        <v>0</v>
      </c>
      <c r="L552" s="4">
        <v>43404</v>
      </c>
      <c r="M552">
        <v>19</v>
      </c>
      <c r="N552">
        <v>19</v>
      </c>
      <c r="O552">
        <v>0</v>
      </c>
      <c r="P552">
        <v>0</v>
      </c>
      <c r="Q552">
        <v>0</v>
      </c>
      <c r="R552">
        <v>0</v>
      </c>
      <c r="S552" t="s">
        <v>73</v>
      </c>
      <c r="T552">
        <v>0</v>
      </c>
      <c r="U552" s="3">
        <v>4758</v>
      </c>
      <c r="V552" t="s">
        <v>74</v>
      </c>
      <c r="W552">
        <v>0</v>
      </c>
      <c r="X552">
        <v>0</v>
      </c>
      <c r="Y552" t="s">
        <v>75</v>
      </c>
      <c r="AA552">
        <v>9</v>
      </c>
      <c r="AB552" t="s">
        <v>75</v>
      </c>
      <c r="AC552" t="s">
        <v>74</v>
      </c>
      <c r="AD552" t="s">
        <v>75</v>
      </c>
      <c r="AE552">
        <v>0</v>
      </c>
      <c r="AF552" t="s">
        <v>74</v>
      </c>
      <c r="AG552" t="s">
        <v>76</v>
      </c>
      <c r="AH552" s="4">
        <v>43931</v>
      </c>
      <c r="AI552">
        <v>999</v>
      </c>
      <c r="AJ552" s="9" t="s">
        <v>76</v>
      </c>
    </row>
    <row r="553" spans="1:36" x14ac:dyDescent="0.6">
      <c r="A553">
        <v>38127651288</v>
      </c>
      <c r="B553" t="s">
        <v>584</v>
      </c>
      <c r="C553">
        <v>85116777701</v>
      </c>
      <c r="D553" t="s">
        <v>589</v>
      </c>
      <c r="E553" s="3">
        <v>500000</v>
      </c>
      <c r="F553">
        <v>13.55</v>
      </c>
      <c r="G553" s="3">
        <v>281245</v>
      </c>
      <c r="H553" s="3">
        <v>219725.81</v>
      </c>
      <c r="I553" s="15">
        <f t="shared" si="16"/>
        <v>0</v>
      </c>
      <c r="J553" s="15">
        <f t="shared" si="17"/>
        <v>0</v>
      </c>
      <c r="K553">
        <v>0</v>
      </c>
      <c r="L553" s="4">
        <v>43452</v>
      </c>
      <c r="M553">
        <v>19</v>
      </c>
      <c r="N553">
        <v>19</v>
      </c>
      <c r="O553">
        <v>0</v>
      </c>
      <c r="P553">
        <v>0</v>
      </c>
      <c r="Q553">
        <v>0</v>
      </c>
      <c r="R553">
        <v>0</v>
      </c>
      <c r="S553" t="s">
        <v>73</v>
      </c>
      <c r="T553">
        <v>0</v>
      </c>
      <c r="U553" s="3">
        <v>11518</v>
      </c>
      <c r="V553" t="s">
        <v>74</v>
      </c>
      <c r="W553">
        <v>0</v>
      </c>
      <c r="X553">
        <v>0</v>
      </c>
      <c r="Y553" t="s">
        <v>75</v>
      </c>
      <c r="AA553">
        <v>9</v>
      </c>
      <c r="AB553" t="s">
        <v>75</v>
      </c>
      <c r="AC553" t="s">
        <v>74</v>
      </c>
      <c r="AD553" t="s">
        <v>75</v>
      </c>
      <c r="AE553">
        <v>0</v>
      </c>
      <c r="AF553" t="s">
        <v>74</v>
      </c>
      <c r="AJ553" s="9" t="s">
        <v>76</v>
      </c>
    </row>
    <row r="554" spans="1:36" x14ac:dyDescent="0.6">
      <c r="A554">
        <v>38127691673</v>
      </c>
      <c r="B554" t="s">
        <v>584</v>
      </c>
      <c r="C554">
        <v>80514927242</v>
      </c>
      <c r="D554" t="s">
        <v>590</v>
      </c>
      <c r="E554" s="3">
        <v>500000</v>
      </c>
      <c r="F554">
        <v>13.55</v>
      </c>
      <c r="G554" s="3">
        <v>285004</v>
      </c>
      <c r="H554" s="3">
        <v>223482.65</v>
      </c>
      <c r="I554" s="15">
        <f t="shared" si="16"/>
        <v>0</v>
      </c>
      <c r="J554" s="15">
        <f t="shared" si="17"/>
        <v>0</v>
      </c>
      <c r="K554">
        <v>0</v>
      </c>
      <c r="L554" s="4">
        <v>43449</v>
      </c>
      <c r="M554">
        <v>19</v>
      </c>
      <c r="N554">
        <v>19</v>
      </c>
      <c r="O554">
        <v>0</v>
      </c>
      <c r="P554">
        <v>0</v>
      </c>
      <c r="Q554">
        <v>0</v>
      </c>
      <c r="R554">
        <v>0</v>
      </c>
      <c r="S554" t="s">
        <v>73</v>
      </c>
      <c r="T554">
        <v>0</v>
      </c>
      <c r="U554" s="3">
        <v>11518</v>
      </c>
      <c r="V554" t="s">
        <v>74</v>
      </c>
      <c r="W554">
        <v>0</v>
      </c>
      <c r="X554">
        <v>0</v>
      </c>
      <c r="Y554" t="s">
        <v>75</v>
      </c>
      <c r="AA554">
        <v>9</v>
      </c>
      <c r="AB554" t="s">
        <v>75</v>
      </c>
      <c r="AC554" t="s">
        <v>74</v>
      </c>
      <c r="AD554" t="s">
        <v>75</v>
      </c>
      <c r="AE554">
        <v>0</v>
      </c>
      <c r="AF554" t="s">
        <v>74</v>
      </c>
      <c r="AG554" t="s">
        <v>76</v>
      </c>
      <c r="AH554" s="4">
        <v>43908</v>
      </c>
      <c r="AI554">
        <v>999</v>
      </c>
      <c r="AJ554" s="9" t="s">
        <v>76</v>
      </c>
    </row>
    <row r="555" spans="1:36" x14ac:dyDescent="0.6">
      <c r="A555">
        <v>38208238596</v>
      </c>
      <c r="B555" t="s">
        <v>584</v>
      </c>
      <c r="C555">
        <v>80083971219</v>
      </c>
      <c r="D555" t="s">
        <v>591</v>
      </c>
      <c r="E555" s="3">
        <v>700000</v>
      </c>
      <c r="F555">
        <v>12.05</v>
      </c>
      <c r="G555" s="3">
        <v>462285</v>
      </c>
      <c r="H555" s="3">
        <v>329891.71000000002</v>
      </c>
      <c r="I555" s="15">
        <f t="shared" si="16"/>
        <v>0</v>
      </c>
      <c r="J555" s="15">
        <f t="shared" si="17"/>
        <v>0</v>
      </c>
      <c r="K555">
        <v>0</v>
      </c>
      <c r="L555" s="4">
        <v>43489</v>
      </c>
      <c r="M555">
        <v>19</v>
      </c>
      <c r="N555">
        <v>19</v>
      </c>
      <c r="O555">
        <v>0</v>
      </c>
      <c r="P555">
        <v>0</v>
      </c>
      <c r="Q555">
        <v>0</v>
      </c>
      <c r="R555">
        <v>0</v>
      </c>
      <c r="S555" t="s">
        <v>73</v>
      </c>
      <c r="T555">
        <v>0</v>
      </c>
      <c r="U555" s="3">
        <v>13704</v>
      </c>
      <c r="V555" t="s">
        <v>74</v>
      </c>
      <c r="W555">
        <v>0</v>
      </c>
      <c r="X555">
        <v>0</v>
      </c>
      <c r="AB555" t="s">
        <v>75</v>
      </c>
      <c r="AC555" t="s">
        <v>74</v>
      </c>
      <c r="AD555" t="s">
        <v>75</v>
      </c>
      <c r="AE555">
        <v>0</v>
      </c>
      <c r="AF555" t="s">
        <v>74</v>
      </c>
      <c r="AJ555" s="9" t="s">
        <v>76</v>
      </c>
    </row>
    <row r="556" spans="1:36" x14ac:dyDescent="0.6">
      <c r="A556">
        <v>38219400943</v>
      </c>
      <c r="B556" t="s">
        <v>584</v>
      </c>
      <c r="C556">
        <v>89560675383</v>
      </c>
      <c r="D556" t="s">
        <v>592</v>
      </c>
      <c r="E556" s="3">
        <v>100000</v>
      </c>
      <c r="F556">
        <v>14.55</v>
      </c>
      <c r="G556" s="3">
        <v>52706</v>
      </c>
      <c r="H556" s="3">
        <v>13926.9</v>
      </c>
      <c r="I556" s="15">
        <f t="shared" si="16"/>
        <v>0</v>
      </c>
      <c r="J556" s="15">
        <f t="shared" si="17"/>
        <v>0</v>
      </c>
      <c r="K556">
        <v>0</v>
      </c>
      <c r="L556" s="4">
        <v>43494</v>
      </c>
      <c r="M556">
        <v>19</v>
      </c>
      <c r="N556">
        <v>19</v>
      </c>
      <c r="O556">
        <v>0</v>
      </c>
      <c r="P556">
        <v>0</v>
      </c>
      <c r="Q556">
        <v>0</v>
      </c>
      <c r="R556">
        <v>0</v>
      </c>
      <c r="S556" t="s">
        <v>73</v>
      </c>
      <c r="T556">
        <v>0</v>
      </c>
      <c r="U556" s="3">
        <v>2356</v>
      </c>
      <c r="V556" t="s">
        <v>74</v>
      </c>
      <c r="W556">
        <v>0</v>
      </c>
      <c r="X556">
        <v>0</v>
      </c>
      <c r="Y556" t="s">
        <v>75</v>
      </c>
      <c r="AA556">
        <v>9</v>
      </c>
      <c r="AB556" t="s">
        <v>75</v>
      </c>
      <c r="AC556" t="s">
        <v>74</v>
      </c>
      <c r="AD556" t="s">
        <v>75</v>
      </c>
      <c r="AE556">
        <v>0</v>
      </c>
      <c r="AF556" t="s">
        <v>74</v>
      </c>
      <c r="AJ556" s="9" t="s">
        <v>76</v>
      </c>
    </row>
    <row r="557" spans="1:36" x14ac:dyDescent="0.6">
      <c r="A557">
        <v>38224056913</v>
      </c>
      <c r="B557" t="s">
        <v>584</v>
      </c>
      <c r="C557">
        <v>85026873917</v>
      </c>
      <c r="D557" t="s">
        <v>593</v>
      </c>
      <c r="E557" s="3">
        <v>500000</v>
      </c>
      <c r="F557">
        <v>13.05</v>
      </c>
      <c r="G557" s="3">
        <v>309202</v>
      </c>
      <c r="H557" s="3">
        <v>32062</v>
      </c>
      <c r="I557" s="15">
        <f t="shared" si="16"/>
        <v>0</v>
      </c>
      <c r="J557" s="15">
        <f t="shared" si="17"/>
        <v>0</v>
      </c>
      <c r="K557">
        <v>0</v>
      </c>
      <c r="L557" s="4">
        <v>43500</v>
      </c>
      <c r="M557">
        <v>19</v>
      </c>
      <c r="N557">
        <v>19</v>
      </c>
      <c r="O557">
        <v>0</v>
      </c>
      <c r="P557">
        <v>0</v>
      </c>
      <c r="Q557">
        <v>0</v>
      </c>
      <c r="R557">
        <v>0</v>
      </c>
      <c r="S557" t="s">
        <v>73</v>
      </c>
      <c r="T557">
        <v>0</v>
      </c>
      <c r="U557" s="3">
        <v>10051</v>
      </c>
      <c r="V557" t="s">
        <v>74</v>
      </c>
      <c r="W557">
        <v>0</v>
      </c>
      <c r="X557">
        <v>0</v>
      </c>
      <c r="Y557" t="s">
        <v>75</v>
      </c>
      <c r="AA557">
        <v>9</v>
      </c>
      <c r="AB557" t="s">
        <v>75</v>
      </c>
      <c r="AC557" t="s">
        <v>74</v>
      </c>
      <c r="AD557" t="s">
        <v>75</v>
      </c>
      <c r="AE557">
        <v>0</v>
      </c>
      <c r="AF557" t="s">
        <v>74</v>
      </c>
      <c r="AG557" t="s">
        <v>76</v>
      </c>
      <c r="AH557" s="4">
        <v>43841</v>
      </c>
      <c r="AI557">
        <v>999</v>
      </c>
      <c r="AJ557" s="9" t="s">
        <v>76</v>
      </c>
    </row>
    <row r="558" spans="1:36" x14ac:dyDescent="0.6">
      <c r="A558">
        <v>38329454338</v>
      </c>
      <c r="B558" t="s">
        <v>584</v>
      </c>
      <c r="C558">
        <v>85028086780</v>
      </c>
      <c r="D558" t="s">
        <v>594</v>
      </c>
      <c r="E558" s="3">
        <v>380000</v>
      </c>
      <c r="F558">
        <v>14.55</v>
      </c>
      <c r="G558" s="3">
        <v>178184</v>
      </c>
      <c r="H558" s="3">
        <v>114171.41</v>
      </c>
      <c r="I558" s="15">
        <f t="shared" si="16"/>
        <v>0</v>
      </c>
      <c r="J558" s="15">
        <f t="shared" si="17"/>
        <v>0</v>
      </c>
      <c r="K558">
        <v>0</v>
      </c>
      <c r="L558" s="4">
        <v>43544</v>
      </c>
      <c r="M558">
        <v>19</v>
      </c>
      <c r="N558">
        <v>19</v>
      </c>
      <c r="O558">
        <v>0</v>
      </c>
      <c r="P558">
        <v>0</v>
      </c>
      <c r="Q558">
        <v>0</v>
      </c>
      <c r="R558">
        <v>0</v>
      </c>
      <c r="S558" t="s">
        <v>73</v>
      </c>
      <c r="T558">
        <v>0</v>
      </c>
      <c r="U558" s="3">
        <v>10490</v>
      </c>
      <c r="V558" t="s">
        <v>74</v>
      </c>
      <c r="W558">
        <v>0</v>
      </c>
      <c r="X558">
        <v>0</v>
      </c>
      <c r="Y558" t="s">
        <v>75</v>
      </c>
      <c r="AA558">
        <v>9</v>
      </c>
      <c r="AB558" t="s">
        <v>75</v>
      </c>
      <c r="AC558" t="s">
        <v>74</v>
      </c>
      <c r="AD558" t="s">
        <v>75</v>
      </c>
      <c r="AE558">
        <v>0</v>
      </c>
      <c r="AF558" t="s">
        <v>74</v>
      </c>
      <c r="AJ558" s="9" t="s">
        <v>76</v>
      </c>
    </row>
    <row r="559" spans="1:36" x14ac:dyDescent="0.6">
      <c r="A559">
        <v>38348539547</v>
      </c>
      <c r="B559" t="s">
        <v>584</v>
      </c>
      <c r="C559">
        <v>85662364791</v>
      </c>
      <c r="D559" t="s">
        <v>595</v>
      </c>
      <c r="E559" s="3">
        <v>995000</v>
      </c>
      <c r="F559">
        <v>12.05</v>
      </c>
      <c r="G559" s="3">
        <v>694710</v>
      </c>
      <c r="H559" s="3">
        <v>557706.99</v>
      </c>
      <c r="I559" s="15">
        <f t="shared" si="16"/>
        <v>0</v>
      </c>
      <c r="J559" s="15">
        <f t="shared" si="17"/>
        <v>0</v>
      </c>
      <c r="K559">
        <v>0</v>
      </c>
      <c r="L559" s="4">
        <v>43550</v>
      </c>
      <c r="M559">
        <v>19</v>
      </c>
      <c r="N559">
        <v>19</v>
      </c>
      <c r="O559">
        <v>0</v>
      </c>
      <c r="P559">
        <v>0</v>
      </c>
      <c r="Q559">
        <v>0</v>
      </c>
      <c r="R559">
        <v>0</v>
      </c>
      <c r="S559" t="s">
        <v>73</v>
      </c>
      <c r="T559">
        <v>0</v>
      </c>
      <c r="U559" s="3">
        <v>19479</v>
      </c>
      <c r="V559" t="s">
        <v>74</v>
      </c>
      <c r="W559">
        <v>0</v>
      </c>
      <c r="X559">
        <v>0</v>
      </c>
      <c r="Y559" t="s">
        <v>75</v>
      </c>
      <c r="AA559">
        <v>9</v>
      </c>
      <c r="AB559" t="s">
        <v>75</v>
      </c>
      <c r="AC559" t="s">
        <v>74</v>
      </c>
      <c r="AD559" t="s">
        <v>75</v>
      </c>
      <c r="AE559">
        <v>0</v>
      </c>
      <c r="AF559" t="s">
        <v>74</v>
      </c>
      <c r="AJ559" s="9" t="s">
        <v>76</v>
      </c>
    </row>
    <row r="560" spans="1:36" x14ac:dyDescent="0.6">
      <c r="A560">
        <v>38376021590</v>
      </c>
      <c r="B560" t="s">
        <v>584</v>
      </c>
      <c r="C560">
        <v>80084110500</v>
      </c>
      <c r="D560" t="s">
        <v>596</v>
      </c>
      <c r="E560" s="3">
        <v>300000</v>
      </c>
      <c r="F560">
        <v>12.55</v>
      </c>
      <c r="G560" s="3">
        <v>174982</v>
      </c>
      <c r="H560" s="3">
        <v>47517.11</v>
      </c>
      <c r="I560" s="15">
        <f t="shared" si="16"/>
        <v>0</v>
      </c>
      <c r="J560" s="15">
        <f t="shared" si="17"/>
        <v>0</v>
      </c>
      <c r="K560">
        <v>0</v>
      </c>
      <c r="L560" s="4">
        <v>43562</v>
      </c>
      <c r="M560">
        <v>19</v>
      </c>
      <c r="N560">
        <v>19</v>
      </c>
      <c r="O560">
        <v>0</v>
      </c>
      <c r="P560">
        <v>0</v>
      </c>
      <c r="Q560">
        <v>0</v>
      </c>
      <c r="R560">
        <v>0</v>
      </c>
      <c r="S560" t="s">
        <v>73</v>
      </c>
      <c r="T560">
        <v>0</v>
      </c>
      <c r="U560" s="3">
        <v>6758</v>
      </c>
      <c r="V560" t="s">
        <v>74</v>
      </c>
      <c r="W560">
        <v>0</v>
      </c>
      <c r="X560">
        <v>0</v>
      </c>
      <c r="Y560" t="s">
        <v>75</v>
      </c>
      <c r="AA560">
        <v>9</v>
      </c>
      <c r="AB560" t="s">
        <v>75</v>
      </c>
      <c r="AC560" t="s">
        <v>74</v>
      </c>
      <c r="AD560" t="s">
        <v>75</v>
      </c>
      <c r="AE560">
        <v>0</v>
      </c>
      <c r="AF560" t="s">
        <v>74</v>
      </c>
      <c r="AJ560" s="9" t="s">
        <v>76</v>
      </c>
    </row>
    <row r="561" spans="1:37" x14ac:dyDescent="0.6">
      <c r="A561">
        <v>38472049833</v>
      </c>
      <c r="B561" t="s">
        <v>584</v>
      </c>
      <c r="C561">
        <v>80084117539</v>
      </c>
      <c r="D561" t="s">
        <v>597</v>
      </c>
      <c r="E561" s="3">
        <v>300000</v>
      </c>
      <c r="F561">
        <v>14.45</v>
      </c>
      <c r="G561" s="3">
        <v>193769</v>
      </c>
      <c r="H561" s="3">
        <v>148092.73000000001</v>
      </c>
      <c r="I561" s="15">
        <f t="shared" si="16"/>
        <v>0</v>
      </c>
      <c r="J561" s="15">
        <f t="shared" si="17"/>
        <v>0</v>
      </c>
      <c r="K561">
        <v>0</v>
      </c>
      <c r="L561" s="4">
        <v>43607</v>
      </c>
      <c r="M561">
        <v>19</v>
      </c>
      <c r="N561">
        <v>19</v>
      </c>
      <c r="O561">
        <v>0</v>
      </c>
      <c r="P561">
        <v>0</v>
      </c>
      <c r="Q561">
        <v>0</v>
      </c>
      <c r="R561">
        <v>0</v>
      </c>
      <c r="S561" t="s">
        <v>73</v>
      </c>
      <c r="T561">
        <v>0</v>
      </c>
      <c r="U561" s="3">
        <v>7133</v>
      </c>
      <c r="V561" t="s">
        <v>74</v>
      </c>
      <c r="W561">
        <v>0</v>
      </c>
      <c r="X561">
        <v>0</v>
      </c>
      <c r="Y561" t="s">
        <v>75</v>
      </c>
      <c r="AA561">
        <v>9</v>
      </c>
      <c r="AB561" t="s">
        <v>75</v>
      </c>
      <c r="AC561" t="s">
        <v>74</v>
      </c>
      <c r="AD561" t="s">
        <v>75</v>
      </c>
      <c r="AE561">
        <v>0</v>
      </c>
      <c r="AF561" t="s">
        <v>74</v>
      </c>
      <c r="AJ561" s="9" t="s">
        <v>76</v>
      </c>
    </row>
    <row r="562" spans="1:37" x14ac:dyDescent="0.6">
      <c r="A562">
        <v>38474737215</v>
      </c>
      <c r="B562" t="s">
        <v>584</v>
      </c>
      <c r="C562">
        <v>85594420742</v>
      </c>
      <c r="D562" t="s">
        <v>598</v>
      </c>
      <c r="E562" s="3">
        <v>200000</v>
      </c>
      <c r="F562">
        <v>12.45</v>
      </c>
      <c r="G562" s="3">
        <v>146649</v>
      </c>
      <c r="H562" s="3">
        <v>121141.08</v>
      </c>
      <c r="I562" s="15">
        <f t="shared" si="16"/>
        <v>0</v>
      </c>
      <c r="J562" s="15">
        <f t="shared" si="17"/>
        <v>0</v>
      </c>
      <c r="K562">
        <v>0</v>
      </c>
      <c r="L562" s="4">
        <v>43608</v>
      </c>
      <c r="M562">
        <v>19</v>
      </c>
      <c r="N562">
        <v>19</v>
      </c>
      <c r="O562">
        <v>0</v>
      </c>
      <c r="P562">
        <v>0</v>
      </c>
      <c r="Q562">
        <v>0</v>
      </c>
      <c r="R562">
        <v>0</v>
      </c>
      <c r="S562" t="s">
        <v>73</v>
      </c>
      <c r="T562">
        <v>0</v>
      </c>
      <c r="U562" s="3">
        <v>3957</v>
      </c>
      <c r="V562" t="s">
        <v>74</v>
      </c>
      <c r="W562">
        <v>0</v>
      </c>
      <c r="X562">
        <v>0</v>
      </c>
      <c r="Y562" t="s">
        <v>75</v>
      </c>
      <c r="AA562">
        <v>9</v>
      </c>
      <c r="AB562" t="s">
        <v>75</v>
      </c>
      <c r="AC562" t="s">
        <v>74</v>
      </c>
      <c r="AD562" t="s">
        <v>75</v>
      </c>
      <c r="AE562">
        <v>0</v>
      </c>
      <c r="AF562" t="s">
        <v>74</v>
      </c>
      <c r="AJ562" s="9" t="s">
        <v>76</v>
      </c>
    </row>
    <row r="563" spans="1:37" x14ac:dyDescent="0.6">
      <c r="A563">
        <v>38520419019</v>
      </c>
      <c r="B563" t="s">
        <v>584</v>
      </c>
      <c r="C563">
        <v>85009640440</v>
      </c>
      <c r="D563" t="s">
        <v>599</v>
      </c>
      <c r="E563" s="3">
        <v>400000</v>
      </c>
      <c r="F563">
        <v>12.45</v>
      </c>
      <c r="G563" s="3">
        <v>266791</v>
      </c>
      <c r="H563" s="3">
        <v>230006.39999999999</v>
      </c>
      <c r="I563" s="15">
        <f t="shared" si="16"/>
        <v>0</v>
      </c>
      <c r="J563" s="15">
        <f t="shared" si="17"/>
        <v>0</v>
      </c>
      <c r="K563">
        <v>0</v>
      </c>
      <c r="L563" s="4">
        <v>43628</v>
      </c>
      <c r="M563">
        <v>19</v>
      </c>
      <c r="N563">
        <v>19</v>
      </c>
      <c r="O563">
        <v>0</v>
      </c>
      <c r="P563">
        <v>0</v>
      </c>
      <c r="Q563">
        <v>0</v>
      </c>
      <c r="R563">
        <v>0</v>
      </c>
      <c r="S563" t="s">
        <v>73</v>
      </c>
      <c r="T563">
        <v>0</v>
      </c>
      <c r="U563" s="3">
        <v>8990</v>
      </c>
      <c r="V563" t="s">
        <v>74</v>
      </c>
      <c r="W563">
        <v>0</v>
      </c>
      <c r="X563">
        <v>0</v>
      </c>
      <c r="Y563" t="s">
        <v>75</v>
      </c>
      <c r="AA563">
        <v>9</v>
      </c>
      <c r="AB563" t="s">
        <v>75</v>
      </c>
      <c r="AC563" t="s">
        <v>74</v>
      </c>
      <c r="AD563" t="s">
        <v>75</v>
      </c>
      <c r="AE563">
        <v>0</v>
      </c>
      <c r="AF563" t="s">
        <v>74</v>
      </c>
      <c r="AG563" t="s">
        <v>76</v>
      </c>
      <c r="AH563" s="4">
        <v>43908</v>
      </c>
      <c r="AI563">
        <v>999</v>
      </c>
      <c r="AJ563" s="9" t="s">
        <v>76</v>
      </c>
    </row>
    <row r="564" spans="1:37" x14ac:dyDescent="0.6">
      <c r="A564">
        <v>37843455876</v>
      </c>
      <c r="B564" t="s">
        <v>584</v>
      </c>
      <c r="C564">
        <v>89731580704</v>
      </c>
      <c r="D564" t="s">
        <v>600</v>
      </c>
      <c r="E564" s="3">
        <v>560000</v>
      </c>
      <c r="F564">
        <v>12.25</v>
      </c>
      <c r="G564" s="3">
        <v>241246</v>
      </c>
      <c r="H564" s="3">
        <v>358186.64</v>
      </c>
      <c r="I564" s="15">
        <f t="shared" si="16"/>
        <v>116940.64000000001</v>
      </c>
      <c r="J564" s="15">
        <f t="shared" si="17"/>
        <v>8.9795469553866241</v>
      </c>
      <c r="K564" s="3">
        <v>116940.64</v>
      </c>
      <c r="L564" s="4">
        <v>43312</v>
      </c>
      <c r="M564">
        <v>19</v>
      </c>
      <c r="N564">
        <v>10</v>
      </c>
      <c r="O564">
        <v>9</v>
      </c>
      <c r="P564">
        <v>4</v>
      </c>
      <c r="Q564">
        <v>4</v>
      </c>
      <c r="R564">
        <v>704</v>
      </c>
      <c r="S564" t="s">
        <v>73</v>
      </c>
      <c r="T564">
        <v>0</v>
      </c>
      <c r="U564" s="3">
        <v>13023</v>
      </c>
      <c r="V564" s="4">
        <v>44402</v>
      </c>
      <c r="W564" s="3">
        <v>18784</v>
      </c>
      <c r="X564" s="3">
        <v>34327.11</v>
      </c>
      <c r="Y564" t="s">
        <v>75</v>
      </c>
      <c r="AA564">
        <v>4</v>
      </c>
      <c r="AB564" t="s">
        <v>75</v>
      </c>
      <c r="AC564" t="s">
        <v>74</v>
      </c>
      <c r="AD564" t="s">
        <v>75</v>
      </c>
      <c r="AE564">
        <v>0</v>
      </c>
      <c r="AF564" t="s">
        <v>74</v>
      </c>
      <c r="AG564" t="s">
        <v>139</v>
      </c>
      <c r="AH564" s="4">
        <v>44491</v>
      </c>
      <c r="AI564">
        <v>704</v>
      </c>
      <c r="AJ564" s="9" t="s">
        <v>139</v>
      </c>
      <c r="AK564">
        <f>DATEDIF(L564,AH564,"M")</f>
        <v>38</v>
      </c>
    </row>
    <row r="565" spans="1:37" x14ac:dyDescent="0.6">
      <c r="A565">
        <v>38549765556</v>
      </c>
      <c r="B565" t="s">
        <v>601</v>
      </c>
      <c r="C565">
        <v>85034991759</v>
      </c>
      <c r="D565" t="s">
        <v>602</v>
      </c>
      <c r="E565" s="3">
        <v>150000</v>
      </c>
      <c r="F565">
        <v>13.95</v>
      </c>
      <c r="G565" s="3">
        <v>114561</v>
      </c>
      <c r="H565" s="3">
        <v>95318.66</v>
      </c>
      <c r="I565" s="15">
        <f t="shared" si="16"/>
        <v>0</v>
      </c>
      <c r="J565" s="15">
        <f t="shared" si="17"/>
        <v>0</v>
      </c>
      <c r="K565">
        <v>0</v>
      </c>
      <c r="L565" s="4">
        <v>43641</v>
      </c>
      <c r="M565">
        <v>19</v>
      </c>
      <c r="N565">
        <v>19</v>
      </c>
      <c r="O565">
        <v>0</v>
      </c>
      <c r="P565">
        <v>0</v>
      </c>
      <c r="Q565">
        <v>0</v>
      </c>
      <c r="R565">
        <v>0</v>
      </c>
      <c r="S565" t="s">
        <v>73</v>
      </c>
      <c r="T565">
        <v>0</v>
      </c>
      <c r="U565" s="3">
        <v>3087</v>
      </c>
      <c r="V565" t="s">
        <v>74</v>
      </c>
      <c r="W565">
        <v>0</v>
      </c>
      <c r="X565">
        <v>0</v>
      </c>
      <c r="Y565" t="s">
        <v>75</v>
      </c>
      <c r="AA565">
        <v>9</v>
      </c>
      <c r="AB565" t="s">
        <v>75</v>
      </c>
      <c r="AC565" t="s">
        <v>74</v>
      </c>
      <c r="AD565" t="s">
        <v>75</v>
      </c>
      <c r="AE565">
        <v>0</v>
      </c>
      <c r="AF565" t="s">
        <v>74</v>
      </c>
      <c r="AJ565" s="9" t="s">
        <v>76</v>
      </c>
    </row>
    <row r="566" spans="1:37" x14ac:dyDescent="0.6">
      <c r="A566">
        <v>38577077816</v>
      </c>
      <c r="B566" t="s">
        <v>601</v>
      </c>
      <c r="C566">
        <v>85289862020</v>
      </c>
      <c r="D566" t="s">
        <v>603</v>
      </c>
      <c r="E566" s="3">
        <v>800000</v>
      </c>
      <c r="F566">
        <v>11.95</v>
      </c>
      <c r="G566" s="3">
        <v>611483</v>
      </c>
      <c r="H566" s="3">
        <v>516609.23</v>
      </c>
      <c r="I566" s="15">
        <f t="shared" si="16"/>
        <v>0</v>
      </c>
      <c r="J566" s="15">
        <f t="shared" si="17"/>
        <v>0</v>
      </c>
      <c r="K566">
        <v>0</v>
      </c>
      <c r="L566" s="4">
        <v>43650</v>
      </c>
      <c r="M566">
        <v>19</v>
      </c>
      <c r="N566">
        <v>19</v>
      </c>
      <c r="O566">
        <v>0</v>
      </c>
      <c r="P566">
        <v>0</v>
      </c>
      <c r="Q566">
        <v>0</v>
      </c>
      <c r="R566">
        <v>0</v>
      </c>
      <c r="S566" t="s">
        <v>73</v>
      </c>
      <c r="T566">
        <v>0</v>
      </c>
      <c r="U566" s="3">
        <v>15620</v>
      </c>
      <c r="V566" t="s">
        <v>74</v>
      </c>
      <c r="W566">
        <v>0</v>
      </c>
      <c r="X566">
        <v>0</v>
      </c>
      <c r="Y566" t="s">
        <v>75</v>
      </c>
      <c r="AA566">
        <v>9</v>
      </c>
      <c r="AB566" t="s">
        <v>75</v>
      </c>
      <c r="AC566" t="s">
        <v>74</v>
      </c>
      <c r="AD566" t="s">
        <v>75</v>
      </c>
      <c r="AE566">
        <v>0</v>
      </c>
      <c r="AF566" t="s">
        <v>74</v>
      </c>
      <c r="AJ566" s="9" t="s">
        <v>76</v>
      </c>
    </row>
    <row r="567" spans="1:37" x14ac:dyDescent="0.6">
      <c r="A567">
        <v>38591342642</v>
      </c>
      <c r="B567" t="s">
        <v>601</v>
      </c>
      <c r="C567">
        <v>85595274732</v>
      </c>
      <c r="D567" t="s">
        <v>604</v>
      </c>
      <c r="E567" s="3">
        <v>840000</v>
      </c>
      <c r="F567">
        <v>11.95</v>
      </c>
      <c r="G567" s="3">
        <v>639796</v>
      </c>
      <c r="H567" s="3">
        <v>453391.62</v>
      </c>
      <c r="I567" s="15">
        <f t="shared" si="16"/>
        <v>0</v>
      </c>
      <c r="J567" s="15">
        <f t="shared" si="17"/>
        <v>0</v>
      </c>
      <c r="K567">
        <v>0</v>
      </c>
      <c r="L567" s="4">
        <v>43655</v>
      </c>
      <c r="M567">
        <v>19</v>
      </c>
      <c r="N567">
        <v>19</v>
      </c>
      <c r="O567">
        <v>0</v>
      </c>
      <c r="P567">
        <v>0</v>
      </c>
      <c r="Q567">
        <v>0</v>
      </c>
      <c r="R567">
        <v>0</v>
      </c>
      <c r="S567" t="s">
        <v>73</v>
      </c>
      <c r="T567">
        <v>0</v>
      </c>
      <c r="U567" s="3">
        <v>16401</v>
      </c>
      <c r="V567" t="s">
        <v>74</v>
      </c>
      <c r="W567">
        <v>0</v>
      </c>
      <c r="X567">
        <v>0</v>
      </c>
      <c r="Y567" t="s">
        <v>75</v>
      </c>
      <c r="AA567">
        <v>9</v>
      </c>
      <c r="AB567" t="s">
        <v>75</v>
      </c>
      <c r="AC567" t="s">
        <v>74</v>
      </c>
      <c r="AD567" t="s">
        <v>75</v>
      </c>
      <c r="AE567">
        <v>0</v>
      </c>
      <c r="AF567" t="s">
        <v>74</v>
      </c>
      <c r="AJ567" s="9" t="s">
        <v>76</v>
      </c>
    </row>
    <row r="568" spans="1:37" x14ac:dyDescent="0.6">
      <c r="A568">
        <v>38614289696</v>
      </c>
      <c r="B568" t="s">
        <v>601</v>
      </c>
      <c r="C568">
        <v>86308444202</v>
      </c>
      <c r="D568" t="s">
        <v>605</v>
      </c>
      <c r="E568" s="3">
        <v>350000</v>
      </c>
      <c r="F568">
        <v>11.9</v>
      </c>
      <c r="G568" s="3">
        <v>265228</v>
      </c>
      <c r="H568" s="3">
        <v>223780.26</v>
      </c>
      <c r="I568" s="15">
        <f t="shared" si="16"/>
        <v>0</v>
      </c>
      <c r="J568" s="15">
        <f t="shared" si="17"/>
        <v>0</v>
      </c>
      <c r="K568">
        <v>0</v>
      </c>
      <c r="L568" s="4">
        <v>43664</v>
      </c>
      <c r="M568">
        <v>19</v>
      </c>
      <c r="N568">
        <v>19</v>
      </c>
      <c r="O568">
        <v>0</v>
      </c>
      <c r="P568">
        <v>0</v>
      </c>
      <c r="Q568">
        <v>0</v>
      </c>
      <c r="R568">
        <v>0</v>
      </c>
      <c r="S568" t="s">
        <v>73</v>
      </c>
      <c r="T568">
        <v>0</v>
      </c>
      <c r="U568" s="3">
        <v>6825</v>
      </c>
      <c r="V568" t="s">
        <v>74</v>
      </c>
      <c r="W568">
        <v>0</v>
      </c>
      <c r="X568">
        <v>0</v>
      </c>
      <c r="Y568" t="s">
        <v>75</v>
      </c>
      <c r="AA568">
        <v>9</v>
      </c>
      <c r="AB568" t="s">
        <v>75</v>
      </c>
      <c r="AC568" t="s">
        <v>74</v>
      </c>
      <c r="AD568" t="s">
        <v>75</v>
      </c>
      <c r="AE568">
        <v>0</v>
      </c>
      <c r="AF568" t="s">
        <v>74</v>
      </c>
      <c r="AJ568" s="9" t="s">
        <v>76</v>
      </c>
    </row>
    <row r="569" spans="1:37" x14ac:dyDescent="0.6">
      <c r="A569">
        <v>38631954630</v>
      </c>
      <c r="B569" t="s">
        <v>601</v>
      </c>
      <c r="C569">
        <v>85681348132</v>
      </c>
      <c r="D569" t="s">
        <v>606</v>
      </c>
      <c r="E569" s="3">
        <v>300000</v>
      </c>
      <c r="F569">
        <v>12.4</v>
      </c>
      <c r="G569" s="3">
        <v>228353</v>
      </c>
      <c r="H569" s="3">
        <v>192321.88</v>
      </c>
      <c r="I569" s="15">
        <f t="shared" si="16"/>
        <v>0</v>
      </c>
      <c r="J569" s="15">
        <f t="shared" si="17"/>
        <v>0</v>
      </c>
      <c r="K569">
        <v>0</v>
      </c>
      <c r="L569" s="4">
        <v>43671</v>
      </c>
      <c r="M569">
        <v>19</v>
      </c>
      <c r="N569">
        <v>19</v>
      </c>
      <c r="O569">
        <v>0</v>
      </c>
      <c r="P569">
        <v>0</v>
      </c>
      <c r="Q569">
        <v>0</v>
      </c>
      <c r="R569">
        <v>0</v>
      </c>
      <c r="S569" t="s">
        <v>73</v>
      </c>
      <c r="T569">
        <v>0</v>
      </c>
      <c r="U569" s="3">
        <v>5928</v>
      </c>
      <c r="V569" t="s">
        <v>74</v>
      </c>
      <c r="W569">
        <v>0</v>
      </c>
      <c r="X569">
        <v>0</v>
      </c>
      <c r="AB569" t="s">
        <v>75</v>
      </c>
      <c r="AC569" t="s">
        <v>74</v>
      </c>
      <c r="AD569" t="s">
        <v>75</v>
      </c>
      <c r="AE569">
        <v>0</v>
      </c>
      <c r="AF569" t="s">
        <v>74</v>
      </c>
      <c r="AJ569" s="9" t="s">
        <v>76</v>
      </c>
    </row>
    <row r="570" spans="1:37" x14ac:dyDescent="0.6">
      <c r="A570">
        <v>38632607040</v>
      </c>
      <c r="B570" t="s">
        <v>601</v>
      </c>
      <c r="C570">
        <v>90330713743</v>
      </c>
      <c r="D570" t="s">
        <v>608</v>
      </c>
      <c r="E570" s="3">
        <v>300000</v>
      </c>
      <c r="F570">
        <v>12.4</v>
      </c>
      <c r="G570" s="3">
        <v>196800</v>
      </c>
      <c r="H570" s="3">
        <v>88182.88</v>
      </c>
      <c r="I570" s="15">
        <f t="shared" si="16"/>
        <v>0</v>
      </c>
      <c r="J570" s="15">
        <f t="shared" si="17"/>
        <v>0</v>
      </c>
      <c r="K570">
        <v>0</v>
      </c>
      <c r="L570" s="4">
        <v>43671</v>
      </c>
      <c r="M570">
        <v>19</v>
      </c>
      <c r="N570">
        <v>19</v>
      </c>
      <c r="O570">
        <v>0</v>
      </c>
      <c r="P570">
        <v>0</v>
      </c>
      <c r="Q570">
        <v>0</v>
      </c>
      <c r="R570">
        <v>0</v>
      </c>
      <c r="S570" t="s">
        <v>73</v>
      </c>
      <c r="T570">
        <v>0</v>
      </c>
      <c r="U570" s="3">
        <v>6833</v>
      </c>
      <c r="V570" t="s">
        <v>74</v>
      </c>
      <c r="W570">
        <v>0</v>
      </c>
      <c r="X570">
        <v>0</v>
      </c>
      <c r="Y570" t="s">
        <v>75</v>
      </c>
      <c r="AA570">
        <v>9</v>
      </c>
      <c r="AB570" t="s">
        <v>75</v>
      </c>
      <c r="AC570" t="s">
        <v>74</v>
      </c>
      <c r="AD570" t="s">
        <v>75</v>
      </c>
      <c r="AE570">
        <v>0</v>
      </c>
      <c r="AF570" t="s">
        <v>74</v>
      </c>
      <c r="AJ570" s="9" t="s">
        <v>76</v>
      </c>
    </row>
    <row r="571" spans="1:37" x14ac:dyDescent="0.6">
      <c r="A571">
        <v>38700427810</v>
      </c>
      <c r="B571" t="s">
        <v>601</v>
      </c>
      <c r="C571">
        <v>86814678187</v>
      </c>
      <c r="D571" t="s">
        <v>609</v>
      </c>
      <c r="E571" s="3">
        <v>210000</v>
      </c>
      <c r="F571">
        <v>13.75</v>
      </c>
      <c r="G571" s="3">
        <v>147903.26999999999</v>
      </c>
      <c r="H571" s="3">
        <v>117105.52</v>
      </c>
      <c r="I571" s="15">
        <f t="shared" si="16"/>
        <v>0</v>
      </c>
      <c r="J571" s="15">
        <f t="shared" si="17"/>
        <v>0</v>
      </c>
      <c r="K571">
        <v>0</v>
      </c>
      <c r="L571" s="4">
        <v>43697</v>
      </c>
      <c r="M571">
        <v>19</v>
      </c>
      <c r="N571">
        <v>19</v>
      </c>
      <c r="O571">
        <v>0</v>
      </c>
      <c r="P571">
        <v>0</v>
      </c>
      <c r="Q571">
        <v>0</v>
      </c>
      <c r="R571">
        <v>0</v>
      </c>
      <c r="S571" t="s">
        <v>73</v>
      </c>
      <c r="T571">
        <v>0</v>
      </c>
      <c r="U571" s="3">
        <v>4860</v>
      </c>
      <c r="V571" t="s">
        <v>74</v>
      </c>
      <c r="W571">
        <v>0</v>
      </c>
      <c r="X571">
        <v>0</v>
      </c>
      <c r="Y571" t="s">
        <v>75</v>
      </c>
      <c r="AA571">
        <v>9</v>
      </c>
      <c r="AB571" t="s">
        <v>75</v>
      </c>
      <c r="AC571" t="s">
        <v>74</v>
      </c>
      <c r="AD571" t="s">
        <v>75</v>
      </c>
      <c r="AE571">
        <v>0</v>
      </c>
      <c r="AF571" t="s">
        <v>74</v>
      </c>
      <c r="AG571" t="s">
        <v>76</v>
      </c>
      <c r="AH571" s="4">
        <v>43935</v>
      </c>
      <c r="AI571">
        <v>999</v>
      </c>
      <c r="AJ571" s="9" t="s">
        <v>76</v>
      </c>
    </row>
    <row r="572" spans="1:37" x14ac:dyDescent="0.6">
      <c r="A572">
        <v>38709872591</v>
      </c>
      <c r="B572" t="s">
        <v>601</v>
      </c>
      <c r="C572">
        <v>89905651193</v>
      </c>
      <c r="D572" t="s">
        <v>610</v>
      </c>
      <c r="E572" s="3">
        <v>300000</v>
      </c>
      <c r="F572">
        <v>13.75</v>
      </c>
      <c r="G572" s="3">
        <v>212699</v>
      </c>
      <c r="H572" s="3">
        <v>175632.62</v>
      </c>
      <c r="I572" s="15">
        <f t="shared" si="16"/>
        <v>0</v>
      </c>
      <c r="J572" s="15">
        <f t="shared" si="17"/>
        <v>0</v>
      </c>
      <c r="K572">
        <v>0</v>
      </c>
      <c r="L572" s="4">
        <v>43705</v>
      </c>
      <c r="M572">
        <v>19</v>
      </c>
      <c r="N572">
        <v>19</v>
      </c>
      <c r="O572">
        <v>0</v>
      </c>
      <c r="P572">
        <v>0</v>
      </c>
      <c r="Q572">
        <v>0</v>
      </c>
      <c r="R572">
        <v>0</v>
      </c>
      <c r="S572" t="s">
        <v>73</v>
      </c>
      <c r="T572">
        <v>0</v>
      </c>
      <c r="U572" s="3">
        <v>6942</v>
      </c>
      <c r="V572" t="s">
        <v>74</v>
      </c>
      <c r="W572">
        <v>0</v>
      </c>
      <c r="X572">
        <v>0</v>
      </c>
      <c r="Y572" t="s">
        <v>75</v>
      </c>
      <c r="AA572">
        <v>9</v>
      </c>
      <c r="AB572" t="s">
        <v>75</v>
      </c>
      <c r="AC572" t="s">
        <v>74</v>
      </c>
      <c r="AD572" t="s">
        <v>75</v>
      </c>
      <c r="AE572">
        <v>0</v>
      </c>
      <c r="AF572" t="s">
        <v>74</v>
      </c>
      <c r="AJ572" s="9" t="s">
        <v>76</v>
      </c>
    </row>
    <row r="573" spans="1:37" x14ac:dyDescent="0.6">
      <c r="A573">
        <v>38731015119</v>
      </c>
      <c r="B573" t="s">
        <v>601</v>
      </c>
      <c r="C573">
        <v>85132621528</v>
      </c>
      <c r="D573" t="s">
        <v>611</v>
      </c>
      <c r="E573" s="3">
        <v>440000</v>
      </c>
      <c r="F573">
        <v>12.75</v>
      </c>
      <c r="G573" s="3">
        <v>341843.16</v>
      </c>
      <c r="H573" s="3">
        <v>297870.56</v>
      </c>
      <c r="I573" s="15">
        <f t="shared" si="16"/>
        <v>0</v>
      </c>
      <c r="J573" s="15">
        <f t="shared" si="17"/>
        <v>0</v>
      </c>
      <c r="K573">
        <v>0</v>
      </c>
      <c r="L573" s="4">
        <v>43708</v>
      </c>
      <c r="M573">
        <v>19</v>
      </c>
      <c r="N573">
        <v>19</v>
      </c>
      <c r="O573">
        <v>0</v>
      </c>
      <c r="P573">
        <v>0</v>
      </c>
      <c r="Q573">
        <v>0</v>
      </c>
      <c r="R573">
        <v>0</v>
      </c>
      <c r="S573" t="s">
        <v>73</v>
      </c>
      <c r="T573">
        <v>0</v>
      </c>
      <c r="U573" s="3">
        <v>8775</v>
      </c>
      <c r="V573" t="s">
        <v>74</v>
      </c>
      <c r="W573">
        <v>0</v>
      </c>
      <c r="X573">
        <v>0</v>
      </c>
      <c r="Y573" t="s">
        <v>75</v>
      </c>
      <c r="AA573">
        <v>9</v>
      </c>
      <c r="AB573" t="s">
        <v>75</v>
      </c>
      <c r="AC573" t="s">
        <v>74</v>
      </c>
      <c r="AD573" t="s">
        <v>75</v>
      </c>
      <c r="AE573">
        <v>0</v>
      </c>
      <c r="AF573" t="s">
        <v>74</v>
      </c>
      <c r="AG573" t="s">
        <v>76</v>
      </c>
      <c r="AH573" s="4">
        <v>43950</v>
      </c>
      <c r="AI573">
        <v>999</v>
      </c>
      <c r="AJ573" s="9" t="s">
        <v>76</v>
      </c>
    </row>
    <row r="574" spans="1:37" x14ac:dyDescent="0.6">
      <c r="A574">
        <v>38741617225</v>
      </c>
      <c r="B574" t="s">
        <v>601</v>
      </c>
      <c r="C574">
        <v>85262987380</v>
      </c>
      <c r="D574" t="s">
        <v>612</v>
      </c>
      <c r="E574" s="3">
        <v>150000</v>
      </c>
      <c r="F574">
        <v>13.25</v>
      </c>
      <c r="G574" s="3">
        <v>108433</v>
      </c>
      <c r="H574" s="3">
        <v>87056.35</v>
      </c>
      <c r="I574" s="15">
        <f t="shared" si="16"/>
        <v>0</v>
      </c>
      <c r="J574" s="15">
        <f t="shared" si="17"/>
        <v>0</v>
      </c>
      <c r="K574">
        <v>0</v>
      </c>
      <c r="L574" s="4">
        <v>43712</v>
      </c>
      <c r="M574">
        <v>19</v>
      </c>
      <c r="N574">
        <v>19</v>
      </c>
      <c r="O574">
        <v>0</v>
      </c>
      <c r="P574">
        <v>0</v>
      </c>
      <c r="Q574">
        <v>0</v>
      </c>
      <c r="R574">
        <v>0</v>
      </c>
      <c r="S574" t="s">
        <v>73</v>
      </c>
      <c r="T574">
        <v>0</v>
      </c>
      <c r="U574" s="3">
        <v>3433</v>
      </c>
      <c r="V574" t="s">
        <v>74</v>
      </c>
      <c r="W574">
        <v>0</v>
      </c>
      <c r="X574">
        <v>0</v>
      </c>
      <c r="Y574" t="s">
        <v>75</v>
      </c>
      <c r="AA574">
        <v>9</v>
      </c>
      <c r="AB574" t="s">
        <v>75</v>
      </c>
      <c r="AC574" t="s">
        <v>74</v>
      </c>
      <c r="AD574" t="s">
        <v>75</v>
      </c>
      <c r="AE574">
        <v>0</v>
      </c>
      <c r="AF574" t="s">
        <v>74</v>
      </c>
      <c r="AG574" t="s">
        <v>76</v>
      </c>
      <c r="AH574" s="4">
        <v>43841</v>
      </c>
      <c r="AI574">
        <v>999</v>
      </c>
      <c r="AJ574" s="9" t="s">
        <v>76</v>
      </c>
    </row>
    <row r="575" spans="1:37" x14ac:dyDescent="0.6">
      <c r="A575">
        <v>38751253604</v>
      </c>
      <c r="B575" t="s">
        <v>601</v>
      </c>
      <c r="C575">
        <v>86032981452</v>
      </c>
      <c r="D575" t="s">
        <v>613</v>
      </c>
      <c r="E575" s="3">
        <v>495000</v>
      </c>
      <c r="F575">
        <v>13.25</v>
      </c>
      <c r="G575" s="3">
        <v>397271</v>
      </c>
      <c r="H575" s="3">
        <v>336353.61</v>
      </c>
      <c r="I575" s="15">
        <f t="shared" si="16"/>
        <v>0</v>
      </c>
      <c r="J575" s="15">
        <f t="shared" si="17"/>
        <v>0</v>
      </c>
      <c r="K575">
        <v>0</v>
      </c>
      <c r="L575" s="4">
        <v>43715</v>
      </c>
      <c r="M575">
        <v>19</v>
      </c>
      <c r="N575">
        <v>19</v>
      </c>
      <c r="O575">
        <v>0</v>
      </c>
      <c r="P575">
        <v>0</v>
      </c>
      <c r="Q575">
        <v>0</v>
      </c>
      <c r="R575">
        <v>0</v>
      </c>
      <c r="S575" t="s">
        <v>73</v>
      </c>
      <c r="T575">
        <v>0</v>
      </c>
      <c r="U575" s="3">
        <v>10003</v>
      </c>
      <c r="V575" t="s">
        <v>74</v>
      </c>
      <c r="W575">
        <v>0</v>
      </c>
      <c r="X575">
        <v>0</v>
      </c>
      <c r="Y575" t="s">
        <v>75</v>
      </c>
      <c r="AA575">
        <v>9</v>
      </c>
      <c r="AB575" t="s">
        <v>75</v>
      </c>
      <c r="AC575" t="s">
        <v>74</v>
      </c>
      <c r="AD575" t="s">
        <v>75</v>
      </c>
      <c r="AE575">
        <v>0</v>
      </c>
      <c r="AF575" t="s">
        <v>74</v>
      </c>
      <c r="AJ575" s="9" t="s">
        <v>76</v>
      </c>
    </row>
    <row r="576" spans="1:37" x14ac:dyDescent="0.6">
      <c r="A576">
        <v>38786902990</v>
      </c>
      <c r="B576" t="s">
        <v>601</v>
      </c>
      <c r="C576">
        <v>80084056696</v>
      </c>
      <c r="D576" t="s">
        <v>614</v>
      </c>
      <c r="E576" s="3">
        <v>600000</v>
      </c>
      <c r="F576">
        <v>11.65</v>
      </c>
      <c r="G576" s="3">
        <v>205633</v>
      </c>
      <c r="H576" s="3">
        <v>100842.18</v>
      </c>
      <c r="I576" s="15">
        <f t="shared" si="16"/>
        <v>0</v>
      </c>
      <c r="J576" s="15">
        <f t="shared" si="17"/>
        <v>0</v>
      </c>
      <c r="K576">
        <v>0</v>
      </c>
      <c r="L576" s="4">
        <v>43729</v>
      </c>
      <c r="M576">
        <v>19</v>
      </c>
      <c r="N576">
        <v>19</v>
      </c>
      <c r="O576">
        <v>0</v>
      </c>
      <c r="P576">
        <v>0</v>
      </c>
      <c r="Q576">
        <v>0</v>
      </c>
      <c r="R576">
        <v>0</v>
      </c>
      <c r="S576" t="s">
        <v>73</v>
      </c>
      <c r="T576">
        <v>0</v>
      </c>
      <c r="U576" s="3">
        <v>20805</v>
      </c>
      <c r="V576" t="s">
        <v>74</v>
      </c>
      <c r="W576">
        <v>0</v>
      </c>
      <c r="X576">
        <v>0</v>
      </c>
      <c r="Y576" t="s">
        <v>75</v>
      </c>
      <c r="AA576">
        <v>9</v>
      </c>
      <c r="AB576" t="s">
        <v>75</v>
      </c>
      <c r="AC576" t="s">
        <v>74</v>
      </c>
      <c r="AD576" t="s">
        <v>75</v>
      </c>
      <c r="AE576">
        <v>0</v>
      </c>
      <c r="AF576" t="s">
        <v>74</v>
      </c>
      <c r="AJ576" s="9" t="s">
        <v>76</v>
      </c>
    </row>
    <row r="577" spans="1:36" x14ac:dyDescent="0.6">
      <c r="A577">
        <v>38794209905</v>
      </c>
      <c r="B577" t="s">
        <v>601</v>
      </c>
      <c r="C577">
        <v>85768985301</v>
      </c>
      <c r="D577" t="s">
        <v>615</v>
      </c>
      <c r="E577" s="3">
        <v>500000</v>
      </c>
      <c r="F577">
        <v>11.65</v>
      </c>
      <c r="G577" s="3">
        <v>349993</v>
      </c>
      <c r="H577" s="3">
        <v>283104.81</v>
      </c>
      <c r="I577" s="15">
        <f t="shared" si="16"/>
        <v>0</v>
      </c>
      <c r="J577" s="15">
        <f t="shared" si="17"/>
        <v>0</v>
      </c>
      <c r="K577">
        <v>0</v>
      </c>
      <c r="L577" s="4">
        <v>43732</v>
      </c>
      <c r="M577">
        <v>19</v>
      </c>
      <c r="N577">
        <v>19</v>
      </c>
      <c r="O577">
        <v>0</v>
      </c>
      <c r="P577">
        <v>0</v>
      </c>
      <c r="Q577">
        <v>0</v>
      </c>
      <c r="R577">
        <v>0</v>
      </c>
      <c r="S577" t="s">
        <v>73</v>
      </c>
      <c r="T577">
        <v>0</v>
      </c>
      <c r="U577" s="3">
        <v>11034</v>
      </c>
      <c r="V577" t="s">
        <v>74</v>
      </c>
      <c r="W577">
        <v>0</v>
      </c>
      <c r="X577">
        <v>0</v>
      </c>
      <c r="AB577" t="s">
        <v>75</v>
      </c>
      <c r="AC577" t="s">
        <v>74</v>
      </c>
      <c r="AD577" t="s">
        <v>75</v>
      </c>
      <c r="AE577">
        <v>0</v>
      </c>
      <c r="AF577" t="s">
        <v>74</v>
      </c>
      <c r="AJ577" s="9" t="s">
        <v>76</v>
      </c>
    </row>
    <row r="578" spans="1:36" x14ac:dyDescent="0.6">
      <c r="A578">
        <v>38834846249</v>
      </c>
      <c r="B578" t="s">
        <v>601</v>
      </c>
      <c r="C578">
        <v>85786887914</v>
      </c>
      <c r="D578" t="s">
        <v>616</v>
      </c>
      <c r="E578" s="3">
        <v>330000</v>
      </c>
      <c r="F578">
        <v>13.15</v>
      </c>
      <c r="G578" s="3">
        <v>243022</v>
      </c>
      <c r="H578" s="3">
        <v>195315.51</v>
      </c>
      <c r="I578" s="15">
        <f t="shared" si="16"/>
        <v>0</v>
      </c>
      <c r="J578" s="15">
        <f t="shared" si="17"/>
        <v>0</v>
      </c>
      <c r="K578">
        <v>0</v>
      </c>
      <c r="L578" s="4">
        <v>43748</v>
      </c>
      <c r="M578">
        <v>19</v>
      </c>
      <c r="N578">
        <v>19</v>
      </c>
      <c r="O578">
        <v>0</v>
      </c>
      <c r="P578">
        <v>0</v>
      </c>
      <c r="Q578">
        <v>0</v>
      </c>
      <c r="R578">
        <v>0</v>
      </c>
      <c r="S578" t="s">
        <v>73</v>
      </c>
      <c r="T578">
        <v>0</v>
      </c>
      <c r="U578" s="3">
        <v>7534</v>
      </c>
      <c r="V578" t="s">
        <v>74</v>
      </c>
      <c r="W578">
        <v>0</v>
      </c>
      <c r="X578">
        <v>0</v>
      </c>
      <c r="Y578" t="s">
        <v>75</v>
      </c>
      <c r="AA578">
        <v>9</v>
      </c>
      <c r="AB578" t="s">
        <v>75</v>
      </c>
      <c r="AC578" t="s">
        <v>74</v>
      </c>
      <c r="AD578" t="s">
        <v>75</v>
      </c>
      <c r="AE578">
        <v>0</v>
      </c>
      <c r="AF578" t="s">
        <v>74</v>
      </c>
      <c r="AJ578" s="9" t="s">
        <v>76</v>
      </c>
    </row>
    <row r="579" spans="1:36" x14ac:dyDescent="0.6">
      <c r="A579">
        <v>38850250166</v>
      </c>
      <c r="B579" t="s">
        <v>601</v>
      </c>
      <c r="C579">
        <v>85046767326</v>
      </c>
      <c r="D579" t="s">
        <v>617</v>
      </c>
      <c r="E579" s="3">
        <v>400000</v>
      </c>
      <c r="F579">
        <v>13.55</v>
      </c>
      <c r="G579" s="3">
        <v>326027</v>
      </c>
      <c r="H579" s="3">
        <v>300742.64</v>
      </c>
      <c r="I579" s="15">
        <f t="shared" ref="I579:I642" si="19">IF((G579-H579)&gt;0,0,H579-G579)</f>
        <v>0</v>
      </c>
      <c r="J579" s="15">
        <f t="shared" ref="J579:J642" si="20">I579/U579</f>
        <v>0</v>
      </c>
      <c r="K579">
        <v>0</v>
      </c>
      <c r="L579" s="4">
        <v>43754</v>
      </c>
      <c r="M579">
        <v>19</v>
      </c>
      <c r="N579">
        <v>19</v>
      </c>
      <c r="O579">
        <v>0</v>
      </c>
      <c r="P579">
        <v>0</v>
      </c>
      <c r="Q579">
        <v>0</v>
      </c>
      <c r="R579">
        <v>0</v>
      </c>
      <c r="S579" t="s">
        <v>73</v>
      </c>
      <c r="T579">
        <v>0</v>
      </c>
      <c r="U579" s="3">
        <v>8147</v>
      </c>
      <c r="V579" t="s">
        <v>74</v>
      </c>
      <c r="W579">
        <v>0</v>
      </c>
      <c r="X579">
        <v>0</v>
      </c>
      <c r="Y579" t="s">
        <v>75</v>
      </c>
      <c r="AA579">
        <v>9</v>
      </c>
      <c r="AB579" t="s">
        <v>75</v>
      </c>
      <c r="AC579" t="s">
        <v>74</v>
      </c>
      <c r="AD579" t="s">
        <v>75</v>
      </c>
      <c r="AE579">
        <v>0</v>
      </c>
      <c r="AF579" t="s">
        <v>74</v>
      </c>
      <c r="AJ579" s="9" t="s">
        <v>76</v>
      </c>
    </row>
    <row r="580" spans="1:36" x14ac:dyDescent="0.6">
      <c r="A580">
        <v>38864229049</v>
      </c>
      <c r="B580" t="s">
        <v>601</v>
      </c>
      <c r="C580">
        <v>88231996615</v>
      </c>
      <c r="D580" t="s">
        <v>618</v>
      </c>
      <c r="E580" s="3">
        <v>190000</v>
      </c>
      <c r="F580">
        <v>13.05</v>
      </c>
      <c r="G580" s="3">
        <v>150979.21</v>
      </c>
      <c r="H580" s="3">
        <v>123654.43</v>
      </c>
      <c r="I580" s="15">
        <f t="shared" si="19"/>
        <v>0</v>
      </c>
      <c r="J580" s="15">
        <f t="shared" si="20"/>
        <v>0</v>
      </c>
      <c r="K580">
        <v>0</v>
      </c>
      <c r="L580" s="4">
        <v>43760</v>
      </c>
      <c r="M580">
        <v>19</v>
      </c>
      <c r="N580">
        <v>19</v>
      </c>
      <c r="O580">
        <v>0</v>
      </c>
      <c r="P580">
        <v>0</v>
      </c>
      <c r="Q580">
        <v>0</v>
      </c>
      <c r="R580">
        <v>0</v>
      </c>
      <c r="S580" t="s">
        <v>73</v>
      </c>
      <c r="T580">
        <v>0</v>
      </c>
      <c r="U580" s="3">
        <v>3870</v>
      </c>
      <c r="V580" t="s">
        <v>74</v>
      </c>
      <c r="W580">
        <v>0</v>
      </c>
      <c r="X580">
        <v>0</v>
      </c>
      <c r="Y580" t="s">
        <v>75</v>
      </c>
      <c r="AA580">
        <v>9</v>
      </c>
      <c r="AB580" t="s">
        <v>75</v>
      </c>
      <c r="AC580" t="s">
        <v>74</v>
      </c>
      <c r="AD580" t="s">
        <v>75</v>
      </c>
      <c r="AE580">
        <v>0</v>
      </c>
      <c r="AF580" t="s">
        <v>74</v>
      </c>
      <c r="AG580" t="s">
        <v>76</v>
      </c>
      <c r="AH580" s="4">
        <v>43924</v>
      </c>
      <c r="AI580">
        <v>999</v>
      </c>
      <c r="AJ580" s="9" t="s">
        <v>76</v>
      </c>
    </row>
    <row r="581" spans="1:36" x14ac:dyDescent="0.6">
      <c r="A581">
        <v>38915749813</v>
      </c>
      <c r="B581" t="s">
        <v>601</v>
      </c>
      <c r="C581">
        <v>80084102872</v>
      </c>
      <c r="D581" t="s">
        <v>619</v>
      </c>
      <c r="E581" s="3">
        <v>150000</v>
      </c>
      <c r="F581">
        <v>13.05</v>
      </c>
      <c r="G581" s="3">
        <v>109917</v>
      </c>
      <c r="H581" s="3">
        <v>72827.520000000004</v>
      </c>
      <c r="I581" s="15">
        <f t="shared" si="19"/>
        <v>0</v>
      </c>
      <c r="J581" s="15">
        <f t="shared" si="20"/>
        <v>0</v>
      </c>
      <c r="K581">
        <v>0</v>
      </c>
      <c r="L581" s="4">
        <v>43781</v>
      </c>
      <c r="M581">
        <v>19</v>
      </c>
      <c r="N581">
        <v>19</v>
      </c>
      <c r="O581">
        <v>0</v>
      </c>
      <c r="P581">
        <v>0</v>
      </c>
      <c r="Q581">
        <v>0</v>
      </c>
      <c r="R581">
        <v>0</v>
      </c>
      <c r="S581" t="s">
        <v>73</v>
      </c>
      <c r="T581">
        <v>0</v>
      </c>
      <c r="U581" s="3">
        <v>3417</v>
      </c>
      <c r="V581" t="s">
        <v>74</v>
      </c>
      <c r="W581">
        <v>0</v>
      </c>
      <c r="X581">
        <v>0</v>
      </c>
      <c r="Y581" t="s">
        <v>75</v>
      </c>
      <c r="AA581">
        <v>9</v>
      </c>
      <c r="AB581" t="s">
        <v>75</v>
      </c>
      <c r="AC581" t="s">
        <v>74</v>
      </c>
      <c r="AD581" t="s">
        <v>75</v>
      </c>
      <c r="AE581">
        <v>0</v>
      </c>
      <c r="AF581" t="s">
        <v>74</v>
      </c>
      <c r="AJ581" s="9" t="s">
        <v>76</v>
      </c>
    </row>
    <row r="582" spans="1:36" x14ac:dyDescent="0.6">
      <c r="A582">
        <v>38933213010</v>
      </c>
      <c r="B582" t="s">
        <v>601</v>
      </c>
      <c r="C582">
        <v>88646321017</v>
      </c>
      <c r="D582" t="s">
        <v>620</v>
      </c>
      <c r="E582" s="3">
        <v>600000</v>
      </c>
      <c r="F582">
        <v>11.5</v>
      </c>
      <c r="G582" s="3">
        <v>482805</v>
      </c>
      <c r="H582" s="3">
        <v>412524.74</v>
      </c>
      <c r="I582" s="15">
        <f t="shared" si="19"/>
        <v>0</v>
      </c>
      <c r="J582" s="15">
        <f t="shared" si="20"/>
        <v>0</v>
      </c>
      <c r="K582">
        <v>0</v>
      </c>
      <c r="L582" s="4">
        <v>43788</v>
      </c>
      <c r="M582">
        <v>19</v>
      </c>
      <c r="N582">
        <v>19</v>
      </c>
      <c r="O582">
        <v>0</v>
      </c>
      <c r="P582">
        <v>0</v>
      </c>
      <c r="Q582">
        <v>0</v>
      </c>
      <c r="R582">
        <v>0</v>
      </c>
      <c r="S582" t="s">
        <v>73</v>
      </c>
      <c r="T582">
        <v>0</v>
      </c>
      <c r="U582" s="3">
        <v>11575</v>
      </c>
      <c r="V582" t="s">
        <v>74</v>
      </c>
      <c r="W582">
        <v>0</v>
      </c>
      <c r="X582">
        <v>0</v>
      </c>
      <c r="Y582" t="s">
        <v>75</v>
      </c>
      <c r="AA582">
        <v>9</v>
      </c>
      <c r="AB582" t="s">
        <v>75</v>
      </c>
      <c r="AC582" t="s">
        <v>74</v>
      </c>
      <c r="AD582" t="s">
        <v>75</v>
      </c>
      <c r="AE582">
        <v>0</v>
      </c>
      <c r="AF582" t="s">
        <v>74</v>
      </c>
      <c r="AJ582" s="9" t="s">
        <v>76</v>
      </c>
    </row>
    <row r="583" spans="1:36" x14ac:dyDescent="0.6">
      <c r="A583">
        <v>38953843106</v>
      </c>
      <c r="B583" t="s">
        <v>601</v>
      </c>
      <c r="C583">
        <v>80084096210</v>
      </c>
      <c r="D583" t="s">
        <v>621</v>
      </c>
      <c r="E583" s="3">
        <v>600000</v>
      </c>
      <c r="F583">
        <v>12</v>
      </c>
      <c r="G583" s="3">
        <v>389869</v>
      </c>
      <c r="H583" s="3">
        <v>297135.23</v>
      </c>
      <c r="I583" s="15">
        <f t="shared" si="19"/>
        <v>0</v>
      </c>
      <c r="J583" s="15">
        <f t="shared" si="20"/>
        <v>0</v>
      </c>
      <c r="K583">
        <v>0</v>
      </c>
      <c r="L583" s="4">
        <v>43796</v>
      </c>
      <c r="M583">
        <v>19</v>
      </c>
      <c r="N583">
        <v>19</v>
      </c>
      <c r="O583">
        <v>0</v>
      </c>
      <c r="P583">
        <v>0</v>
      </c>
      <c r="Q583">
        <v>0</v>
      </c>
      <c r="R583">
        <v>0</v>
      </c>
      <c r="S583" t="s">
        <v>73</v>
      </c>
      <c r="T583">
        <v>0</v>
      </c>
      <c r="U583" s="3">
        <v>15308</v>
      </c>
      <c r="V583" t="s">
        <v>74</v>
      </c>
      <c r="W583">
        <v>0</v>
      </c>
      <c r="X583">
        <v>0</v>
      </c>
      <c r="Y583" t="s">
        <v>75</v>
      </c>
      <c r="AA583">
        <v>9</v>
      </c>
      <c r="AB583" t="s">
        <v>75</v>
      </c>
      <c r="AC583" t="s">
        <v>74</v>
      </c>
      <c r="AD583" t="s">
        <v>75</v>
      </c>
      <c r="AE583">
        <v>0</v>
      </c>
      <c r="AF583" t="s">
        <v>74</v>
      </c>
      <c r="AJ583" s="9" t="s">
        <v>76</v>
      </c>
    </row>
    <row r="584" spans="1:36" x14ac:dyDescent="0.6">
      <c r="A584">
        <v>38961246699</v>
      </c>
      <c r="B584" t="s">
        <v>601</v>
      </c>
      <c r="C584">
        <v>85681735120</v>
      </c>
      <c r="D584" t="s">
        <v>622</v>
      </c>
      <c r="E584" s="3">
        <v>350000</v>
      </c>
      <c r="F584">
        <v>13.5</v>
      </c>
      <c r="G584" s="3">
        <v>171212.6</v>
      </c>
      <c r="H584" s="3">
        <v>94425.63</v>
      </c>
      <c r="I584" s="15">
        <f t="shared" si="19"/>
        <v>0</v>
      </c>
      <c r="J584" s="15">
        <f t="shared" si="20"/>
        <v>0</v>
      </c>
      <c r="K584">
        <v>0</v>
      </c>
      <c r="L584" s="4">
        <v>43799</v>
      </c>
      <c r="M584">
        <v>19</v>
      </c>
      <c r="N584">
        <v>19</v>
      </c>
      <c r="O584">
        <v>0</v>
      </c>
      <c r="P584">
        <v>0</v>
      </c>
      <c r="Q584">
        <v>0</v>
      </c>
      <c r="R584">
        <v>0</v>
      </c>
      <c r="S584" t="s">
        <v>73</v>
      </c>
      <c r="T584">
        <v>0</v>
      </c>
      <c r="U584" s="3">
        <v>11371</v>
      </c>
      <c r="V584" t="s">
        <v>74</v>
      </c>
      <c r="W584">
        <v>0</v>
      </c>
      <c r="X584">
        <v>0</v>
      </c>
      <c r="Y584" t="s">
        <v>75</v>
      </c>
      <c r="AA584">
        <v>9</v>
      </c>
      <c r="AB584" t="s">
        <v>75</v>
      </c>
      <c r="AC584" t="s">
        <v>74</v>
      </c>
      <c r="AD584" t="s">
        <v>75</v>
      </c>
      <c r="AE584">
        <v>0</v>
      </c>
      <c r="AF584" t="s">
        <v>74</v>
      </c>
      <c r="AG584" t="s">
        <v>76</v>
      </c>
      <c r="AH584" s="4">
        <v>43908</v>
      </c>
      <c r="AI584">
        <v>999</v>
      </c>
      <c r="AJ584" s="9" t="s">
        <v>76</v>
      </c>
    </row>
    <row r="585" spans="1:36" x14ac:dyDescent="0.6">
      <c r="A585">
        <v>38983667702</v>
      </c>
      <c r="B585" t="s">
        <v>601</v>
      </c>
      <c r="C585">
        <v>85013926003</v>
      </c>
      <c r="D585" t="s">
        <v>623</v>
      </c>
      <c r="E585" s="3">
        <v>195000</v>
      </c>
      <c r="F585">
        <v>12.5</v>
      </c>
      <c r="G585" s="3">
        <v>114725</v>
      </c>
      <c r="H585" s="3">
        <v>79865.240000000005</v>
      </c>
      <c r="I585" s="15">
        <f t="shared" si="19"/>
        <v>0</v>
      </c>
      <c r="J585" s="15">
        <f t="shared" si="20"/>
        <v>0</v>
      </c>
      <c r="K585">
        <v>0</v>
      </c>
      <c r="L585" s="4">
        <v>43806</v>
      </c>
      <c r="M585">
        <v>19</v>
      </c>
      <c r="N585">
        <v>19</v>
      </c>
      <c r="O585">
        <v>0</v>
      </c>
      <c r="P585">
        <v>0</v>
      </c>
      <c r="Q585">
        <v>0</v>
      </c>
      <c r="R585">
        <v>0</v>
      </c>
      <c r="S585" t="s">
        <v>73</v>
      </c>
      <c r="T585">
        <v>0</v>
      </c>
      <c r="U585" s="3">
        <v>5757</v>
      </c>
      <c r="V585" t="s">
        <v>74</v>
      </c>
      <c r="W585">
        <v>0</v>
      </c>
      <c r="X585">
        <v>0</v>
      </c>
      <c r="Y585" t="s">
        <v>75</v>
      </c>
      <c r="AA585">
        <v>9</v>
      </c>
      <c r="AB585" t="s">
        <v>75</v>
      </c>
      <c r="AC585" t="s">
        <v>74</v>
      </c>
      <c r="AD585" t="s">
        <v>75</v>
      </c>
      <c r="AE585">
        <v>0</v>
      </c>
      <c r="AF585" t="s">
        <v>74</v>
      </c>
      <c r="AJ585" s="9" t="s">
        <v>76</v>
      </c>
    </row>
    <row r="586" spans="1:36" x14ac:dyDescent="0.6">
      <c r="A586">
        <v>39015878094</v>
      </c>
      <c r="B586" t="s">
        <v>601</v>
      </c>
      <c r="C586">
        <v>85603589237</v>
      </c>
      <c r="D586" t="s">
        <v>624</v>
      </c>
      <c r="E586" s="3">
        <v>400000</v>
      </c>
      <c r="F586">
        <v>12</v>
      </c>
      <c r="G586" s="3">
        <v>294692</v>
      </c>
      <c r="H586" s="3">
        <v>92644.11</v>
      </c>
      <c r="I586" s="15">
        <f t="shared" si="19"/>
        <v>0</v>
      </c>
      <c r="J586" s="15">
        <f t="shared" si="20"/>
        <v>0</v>
      </c>
      <c r="K586">
        <v>0</v>
      </c>
      <c r="L586" s="4">
        <v>43820</v>
      </c>
      <c r="M586">
        <v>19</v>
      </c>
      <c r="N586">
        <v>19</v>
      </c>
      <c r="O586">
        <v>0</v>
      </c>
      <c r="P586">
        <v>0</v>
      </c>
      <c r="Q586">
        <v>0</v>
      </c>
      <c r="R586">
        <v>0</v>
      </c>
      <c r="S586" t="s">
        <v>73</v>
      </c>
      <c r="T586">
        <v>0</v>
      </c>
      <c r="U586" s="3">
        <v>8898</v>
      </c>
      <c r="V586" t="s">
        <v>74</v>
      </c>
      <c r="W586">
        <v>0</v>
      </c>
      <c r="X586">
        <v>0</v>
      </c>
      <c r="Y586" t="s">
        <v>75</v>
      </c>
      <c r="AA586">
        <v>9</v>
      </c>
      <c r="AB586" t="s">
        <v>75</v>
      </c>
      <c r="AC586" t="s">
        <v>74</v>
      </c>
      <c r="AD586" t="s">
        <v>75</v>
      </c>
      <c r="AE586">
        <v>0</v>
      </c>
      <c r="AF586" t="s">
        <v>74</v>
      </c>
      <c r="AJ586" s="9" t="s">
        <v>76</v>
      </c>
    </row>
    <row r="587" spans="1:36" x14ac:dyDescent="0.6">
      <c r="A587">
        <v>39046518839</v>
      </c>
      <c r="B587" t="s">
        <v>601</v>
      </c>
      <c r="C587">
        <v>85956481026</v>
      </c>
      <c r="D587" t="s">
        <v>625</v>
      </c>
      <c r="E587" s="3">
        <v>1100000</v>
      </c>
      <c r="F587">
        <v>11</v>
      </c>
      <c r="G587" s="3">
        <v>914608</v>
      </c>
      <c r="H587" s="3">
        <v>787553.54</v>
      </c>
      <c r="I587" s="15">
        <f t="shared" si="19"/>
        <v>0</v>
      </c>
      <c r="J587" s="15">
        <f t="shared" si="20"/>
        <v>0</v>
      </c>
      <c r="K587">
        <v>0</v>
      </c>
      <c r="L587" s="4">
        <v>43834</v>
      </c>
      <c r="M587">
        <v>19</v>
      </c>
      <c r="N587">
        <v>19</v>
      </c>
      <c r="O587">
        <v>0</v>
      </c>
      <c r="P587">
        <v>0</v>
      </c>
      <c r="Q587">
        <v>0</v>
      </c>
      <c r="R587">
        <v>0</v>
      </c>
      <c r="S587" t="s">
        <v>73</v>
      </c>
      <c r="T587">
        <v>0</v>
      </c>
      <c r="U587" s="3">
        <v>20938</v>
      </c>
      <c r="V587" t="s">
        <v>74</v>
      </c>
      <c r="W587">
        <v>0</v>
      </c>
      <c r="X587">
        <v>0</v>
      </c>
      <c r="Y587" t="s">
        <v>75</v>
      </c>
      <c r="AA587">
        <v>9</v>
      </c>
      <c r="AB587" t="s">
        <v>75</v>
      </c>
      <c r="AC587" t="s">
        <v>74</v>
      </c>
      <c r="AD587" t="s">
        <v>75</v>
      </c>
      <c r="AE587">
        <v>0</v>
      </c>
      <c r="AF587" t="s">
        <v>74</v>
      </c>
      <c r="AJ587" s="9" t="s">
        <v>76</v>
      </c>
    </row>
    <row r="588" spans="1:36" x14ac:dyDescent="0.6">
      <c r="A588">
        <v>39054637709</v>
      </c>
      <c r="B588" t="s">
        <v>601</v>
      </c>
      <c r="C588">
        <v>85681568066</v>
      </c>
      <c r="D588" t="s">
        <v>626</v>
      </c>
      <c r="E588" s="3">
        <v>350000</v>
      </c>
      <c r="F588">
        <v>13.5</v>
      </c>
      <c r="G588" s="3">
        <v>170905</v>
      </c>
      <c r="H588" s="3">
        <v>95448.94</v>
      </c>
      <c r="I588" s="15">
        <f t="shared" si="19"/>
        <v>0</v>
      </c>
      <c r="J588" s="15">
        <f t="shared" si="20"/>
        <v>0</v>
      </c>
      <c r="K588">
        <v>0</v>
      </c>
      <c r="L588" s="4">
        <v>43837</v>
      </c>
      <c r="M588">
        <v>19</v>
      </c>
      <c r="N588">
        <v>19</v>
      </c>
      <c r="O588">
        <v>0</v>
      </c>
      <c r="P588">
        <v>0</v>
      </c>
      <c r="Q588">
        <v>0</v>
      </c>
      <c r="R588">
        <v>0</v>
      </c>
      <c r="S588" t="s">
        <v>73</v>
      </c>
      <c r="T588">
        <v>0</v>
      </c>
      <c r="U588" s="3">
        <v>12446</v>
      </c>
      <c r="V588" t="s">
        <v>74</v>
      </c>
      <c r="W588">
        <v>0</v>
      </c>
      <c r="X588">
        <v>0</v>
      </c>
      <c r="Y588" t="s">
        <v>75</v>
      </c>
      <c r="AA588">
        <v>9</v>
      </c>
      <c r="AB588" t="s">
        <v>75</v>
      </c>
      <c r="AC588" t="s">
        <v>74</v>
      </c>
      <c r="AD588" t="s">
        <v>75</v>
      </c>
      <c r="AE588">
        <v>0</v>
      </c>
      <c r="AF588" t="s">
        <v>74</v>
      </c>
      <c r="AJ588" s="9" t="s">
        <v>76</v>
      </c>
    </row>
    <row r="589" spans="1:36" x14ac:dyDescent="0.6">
      <c r="A589">
        <v>39057668928</v>
      </c>
      <c r="B589" t="s">
        <v>601</v>
      </c>
      <c r="C589">
        <v>85095152031</v>
      </c>
      <c r="D589" t="s">
        <v>627</v>
      </c>
      <c r="E589" s="3">
        <v>1500000</v>
      </c>
      <c r="F589">
        <v>11.5</v>
      </c>
      <c r="G589" s="3">
        <v>1256529</v>
      </c>
      <c r="H589" s="3">
        <v>1145782.03</v>
      </c>
      <c r="I589" s="15">
        <f t="shared" si="19"/>
        <v>0</v>
      </c>
      <c r="J589" s="15">
        <f t="shared" si="20"/>
        <v>0</v>
      </c>
      <c r="K589">
        <v>0</v>
      </c>
      <c r="L589" s="4">
        <v>43839</v>
      </c>
      <c r="M589">
        <v>19</v>
      </c>
      <c r="N589">
        <v>19</v>
      </c>
      <c r="O589">
        <v>0</v>
      </c>
      <c r="P589">
        <v>0</v>
      </c>
      <c r="Q589">
        <v>0</v>
      </c>
      <c r="R589">
        <v>0</v>
      </c>
      <c r="S589" t="s">
        <v>73</v>
      </c>
      <c r="T589">
        <v>0</v>
      </c>
      <c r="U589" s="3">
        <v>28937</v>
      </c>
      <c r="V589" t="s">
        <v>74</v>
      </c>
      <c r="W589">
        <v>0</v>
      </c>
      <c r="X589">
        <v>0</v>
      </c>
      <c r="Y589" t="s">
        <v>75</v>
      </c>
      <c r="AA589">
        <v>9</v>
      </c>
      <c r="AB589" t="s">
        <v>75</v>
      </c>
      <c r="AC589" t="s">
        <v>74</v>
      </c>
      <c r="AD589" t="s">
        <v>75</v>
      </c>
      <c r="AE589">
        <v>0</v>
      </c>
      <c r="AF589" t="s">
        <v>74</v>
      </c>
      <c r="AJ589" s="9" t="s">
        <v>76</v>
      </c>
    </row>
    <row r="590" spans="1:36" x14ac:dyDescent="0.6">
      <c r="A590">
        <v>39077900651</v>
      </c>
      <c r="B590" t="s">
        <v>601</v>
      </c>
      <c r="C590">
        <v>85664708200</v>
      </c>
      <c r="D590" t="s">
        <v>628</v>
      </c>
      <c r="E590" s="3">
        <v>1000000</v>
      </c>
      <c r="F590">
        <v>11</v>
      </c>
      <c r="G590" s="3">
        <v>739381</v>
      </c>
      <c r="H590">
        <v>0.18</v>
      </c>
      <c r="I590" s="15">
        <f t="shared" si="19"/>
        <v>0</v>
      </c>
      <c r="J590" s="15">
        <f t="shared" si="20"/>
        <v>0</v>
      </c>
      <c r="K590">
        <v>0</v>
      </c>
      <c r="L590" s="4">
        <v>43847</v>
      </c>
      <c r="M590">
        <v>19</v>
      </c>
      <c r="N590">
        <v>19</v>
      </c>
      <c r="O590">
        <v>0</v>
      </c>
      <c r="P590">
        <v>0</v>
      </c>
      <c r="Q590">
        <v>0</v>
      </c>
      <c r="R590">
        <v>0</v>
      </c>
      <c r="S590" t="s">
        <v>73</v>
      </c>
      <c r="T590">
        <v>0</v>
      </c>
      <c r="U590" s="3">
        <v>19035</v>
      </c>
      <c r="V590" t="s">
        <v>74</v>
      </c>
      <c r="W590">
        <v>0</v>
      </c>
      <c r="X590">
        <v>0</v>
      </c>
      <c r="Y590" t="s">
        <v>75</v>
      </c>
      <c r="AA590">
        <v>9</v>
      </c>
      <c r="AB590" t="s">
        <v>75</v>
      </c>
      <c r="AC590" t="s">
        <v>74</v>
      </c>
      <c r="AD590" t="s">
        <v>75</v>
      </c>
      <c r="AE590">
        <v>0</v>
      </c>
      <c r="AF590" t="s">
        <v>74</v>
      </c>
      <c r="AG590" t="s">
        <v>76</v>
      </c>
      <c r="AH590" s="4">
        <v>43926</v>
      </c>
      <c r="AI590">
        <v>999</v>
      </c>
      <c r="AJ590" s="9" t="s">
        <v>76</v>
      </c>
    </row>
    <row r="591" spans="1:36" x14ac:dyDescent="0.6">
      <c r="A591">
        <v>39095436673</v>
      </c>
      <c r="B591" t="s">
        <v>601</v>
      </c>
      <c r="C591">
        <v>85856334131</v>
      </c>
      <c r="D591" t="s">
        <v>629</v>
      </c>
      <c r="E591" s="3">
        <v>1025000</v>
      </c>
      <c r="F591">
        <v>11</v>
      </c>
      <c r="G591" s="3">
        <v>844064</v>
      </c>
      <c r="H591" s="3">
        <v>725682.91</v>
      </c>
      <c r="I591" s="15">
        <f t="shared" si="19"/>
        <v>0</v>
      </c>
      <c r="J591" s="15">
        <f t="shared" si="20"/>
        <v>0</v>
      </c>
      <c r="K591">
        <v>0</v>
      </c>
      <c r="L591" s="4">
        <v>43854</v>
      </c>
      <c r="M591">
        <v>19</v>
      </c>
      <c r="N591">
        <v>19</v>
      </c>
      <c r="O591">
        <v>0</v>
      </c>
      <c r="P591">
        <v>0</v>
      </c>
      <c r="Q591">
        <v>0</v>
      </c>
      <c r="R591">
        <v>0</v>
      </c>
      <c r="S591" t="s">
        <v>73</v>
      </c>
      <c r="T591">
        <v>0</v>
      </c>
      <c r="U591" s="3">
        <v>19510</v>
      </c>
      <c r="V591" t="s">
        <v>74</v>
      </c>
      <c r="W591">
        <v>0</v>
      </c>
      <c r="X591">
        <v>0</v>
      </c>
      <c r="AB591" t="s">
        <v>75</v>
      </c>
      <c r="AC591" t="s">
        <v>74</v>
      </c>
      <c r="AD591" t="s">
        <v>75</v>
      </c>
      <c r="AE591">
        <v>0</v>
      </c>
      <c r="AF591" t="s">
        <v>74</v>
      </c>
      <c r="AJ591" s="9" t="s">
        <v>76</v>
      </c>
    </row>
    <row r="592" spans="1:36" x14ac:dyDescent="0.6">
      <c r="A592">
        <v>39098928436</v>
      </c>
      <c r="B592" t="s">
        <v>601</v>
      </c>
      <c r="C592">
        <v>86080699730</v>
      </c>
      <c r="D592" t="s">
        <v>630</v>
      </c>
      <c r="E592" s="3">
        <v>590000</v>
      </c>
      <c r="F592">
        <v>12</v>
      </c>
      <c r="G592" s="3">
        <v>490628</v>
      </c>
      <c r="H592" s="3">
        <v>432047.47</v>
      </c>
      <c r="I592" s="15">
        <f t="shared" si="19"/>
        <v>0</v>
      </c>
      <c r="J592" s="15">
        <f t="shared" si="20"/>
        <v>0</v>
      </c>
      <c r="K592">
        <v>0</v>
      </c>
      <c r="L592" s="4">
        <v>43857</v>
      </c>
      <c r="M592">
        <v>19</v>
      </c>
      <c r="N592">
        <v>19</v>
      </c>
      <c r="O592">
        <v>0</v>
      </c>
      <c r="P592">
        <v>0</v>
      </c>
      <c r="Q592">
        <v>0</v>
      </c>
      <c r="R592">
        <v>0</v>
      </c>
      <c r="S592" t="s">
        <v>73</v>
      </c>
      <c r="T592">
        <v>0</v>
      </c>
      <c r="U592" s="3">
        <v>11535</v>
      </c>
      <c r="V592" t="s">
        <v>74</v>
      </c>
      <c r="W592">
        <v>0</v>
      </c>
      <c r="X592">
        <v>0</v>
      </c>
      <c r="Y592" t="s">
        <v>75</v>
      </c>
      <c r="AA592">
        <v>9</v>
      </c>
      <c r="AB592" t="s">
        <v>75</v>
      </c>
      <c r="AC592" t="s">
        <v>74</v>
      </c>
      <c r="AD592" t="s">
        <v>75</v>
      </c>
      <c r="AE592">
        <v>0</v>
      </c>
      <c r="AF592" t="s">
        <v>74</v>
      </c>
      <c r="AJ592" s="9" t="s">
        <v>76</v>
      </c>
    </row>
    <row r="593" spans="1:36" x14ac:dyDescent="0.6">
      <c r="A593">
        <v>39150743194</v>
      </c>
      <c r="B593" t="s">
        <v>601</v>
      </c>
      <c r="C593">
        <v>80381306969</v>
      </c>
      <c r="D593" t="s">
        <v>631</v>
      </c>
      <c r="E593" s="3">
        <v>200000</v>
      </c>
      <c r="F593">
        <v>12.45</v>
      </c>
      <c r="G593" s="3">
        <v>108669</v>
      </c>
      <c r="H593" s="3">
        <v>67868.11</v>
      </c>
      <c r="I593" s="15">
        <f t="shared" si="19"/>
        <v>0</v>
      </c>
      <c r="J593" s="15">
        <f t="shared" si="20"/>
        <v>0</v>
      </c>
      <c r="K593">
        <v>0</v>
      </c>
      <c r="L593" s="4">
        <v>43878</v>
      </c>
      <c r="M593">
        <v>19</v>
      </c>
      <c r="N593">
        <v>19</v>
      </c>
      <c r="O593">
        <v>0</v>
      </c>
      <c r="P593">
        <v>0</v>
      </c>
      <c r="Q593">
        <v>0</v>
      </c>
      <c r="R593">
        <v>0</v>
      </c>
      <c r="S593" t="s">
        <v>73</v>
      </c>
      <c r="T593">
        <v>0</v>
      </c>
      <c r="U593" s="3">
        <v>6686</v>
      </c>
      <c r="V593" t="s">
        <v>74</v>
      </c>
      <c r="W593">
        <v>0</v>
      </c>
      <c r="X593">
        <v>0</v>
      </c>
      <c r="Y593" t="s">
        <v>75</v>
      </c>
      <c r="AA593">
        <v>9</v>
      </c>
      <c r="AB593" t="s">
        <v>75</v>
      </c>
      <c r="AC593" t="s">
        <v>74</v>
      </c>
      <c r="AD593" t="s">
        <v>75</v>
      </c>
      <c r="AE593">
        <v>0</v>
      </c>
      <c r="AF593" t="s">
        <v>74</v>
      </c>
      <c r="AJ593" s="9" t="s">
        <v>76</v>
      </c>
    </row>
    <row r="594" spans="1:36" x14ac:dyDescent="0.6">
      <c r="A594">
        <v>39153472528</v>
      </c>
      <c r="B594" t="s">
        <v>601</v>
      </c>
      <c r="C594">
        <v>85973510728</v>
      </c>
      <c r="D594" t="s">
        <v>632</v>
      </c>
      <c r="E594" s="3">
        <v>300000</v>
      </c>
      <c r="F594">
        <v>13.45</v>
      </c>
      <c r="G594" s="3">
        <v>242716</v>
      </c>
      <c r="H594" s="3">
        <v>214489.06</v>
      </c>
      <c r="I594" s="15">
        <f t="shared" si="19"/>
        <v>0</v>
      </c>
      <c r="J594" s="15">
        <f t="shared" si="20"/>
        <v>0</v>
      </c>
      <c r="K594">
        <v>0</v>
      </c>
      <c r="L594" s="4">
        <v>43879</v>
      </c>
      <c r="M594">
        <v>19</v>
      </c>
      <c r="N594">
        <v>19</v>
      </c>
      <c r="O594">
        <v>0</v>
      </c>
      <c r="P594">
        <v>0</v>
      </c>
      <c r="Q594">
        <v>0</v>
      </c>
      <c r="R594">
        <v>0</v>
      </c>
      <c r="S594" t="s">
        <v>73</v>
      </c>
      <c r="T594">
        <v>0</v>
      </c>
      <c r="U594" s="3">
        <v>6896</v>
      </c>
      <c r="V594" t="s">
        <v>74</v>
      </c>
      <c r="W594">
        <v>0</v>
      </c>
      <c r="X594">
        <v>0</v>
      </c>
      <c r="AB594" t="s">
        <v>75</v>
      </c>
      <c r="AC594" t="s">
        <v>74</v>
      </c>
      <c r="AD594" t="s">
        <v>75</v>
      </c>
      <c r="AE594">
        <v>0</v>
      </c>
      <c r="AF594" t="s">
        <v>74</v>
      </c>
      <c r="AG594" t="s">
        <v>76</v>
      </c>
      <c r="AH594" s="4">
        <v>43947</v>
      </c>
      <c r="AI594">
        <v>999</v>
      </c>
      <c r="AJ594" s="9" t="s">
        <v>76</v>
      </c>
    </row>
    <row r="595" spans="1:36" x14ac:dyDescent="0.6">
      <c r="A595">
        <v>39156236871</v>
      </c>
      <c r="B595" t="s">
        <v>601</v>
      </c>
      <c r="C595">
        <v>89285695472</v>
      </c>
      <c r="D595" t="s">
        <v>633</v>
      </c>
      <c r="E595" s="3">
        <v>100000</v>
      </c>
      <c r="F595">
        <v>11.95</v>
      </c>
      <c r="G595" s="3">
        <v>54127</v>
      </c>
      <c r="H595" s="3">
        <v>34052.94</v>
      </c>
      <c r="I595" s="15">
        <f t="shared" si="19"/>
        <v>0</v>
      </c>
      <c r="J595" s="15">
        <f t="shared" si="20"/>
        <v>0</v>
      </c>
      <c r="K595">
        <v>0</v>
      </c>
      <c r="L595" s="4">
        <v>43880</v>
      </c>
      <c r="M595">
        <v>19</v>
      </c>
      <c r="N595">
        <v>19</v>
      </c>
      <c r="O595">
        <v>0</v>
      </c>
      <c r="P595">
        <v>0</v>
      </c>
      <c r="Q595">
        <v>0</v>
      </c>
      <c r="R595">
        <v>0</v>
      </c>
      <c r="S595" t="s">
        <v>73</v>
      </c>
      <c r="T595">
        <v>0</v>
      </c>
      <c r="U595" s="3">
        <v>3320</v>
      </c>
      <c r="V595" t="s">
        <v>74</v>
      </c>
      <c r="W595">
        <v>0</v>
      </c>
      <c r="X595">
        <v>0</v>
      </c>
      <c r="Y595" t="s">
        <v>75</v>
      </c>
      <c r="AA595">
        <v>9</v>
      </c>
      <c r="AB595" t="s">
        <v>75</v>
      </c>
      <c r="AC595" t="s">
        <v>74</v>
      </c>
      <c r="AD595" t="s">
        <v>75</v>
      </c>
      <c r="AE595">
        <v>0</v>
      </c>
      <c r="AF595" t="s">
        <v>74</v>
      </c>
      <c r="AJ595" s="9" t="s">
        <v>76</v>
      </c>
    </row>
    <row r="596" spans="1:36" x14ac:dyDescent="0.6">
      <c r="A596">
        <v>39166993239</v>
      </c>
      <c r="B596" t="s">
        <v>601</v>
      </c>
      <c r="C596">
        <v>89388733626</v>
      </c>
      <c r="D596" t="s">
        <v>634</v>
      </c>
      <c r="E596" s="3">
        <v>420000</v>
      </c>
      <c r="F596">
        <v>12.45</v>
      </c>
      <c r="G596" s="3">
        <v>330746</v>
      </c>
      <c r="H596" s="3">
        <v>273135.84999999998</v>
      </c>
      <c r="I596" s="15">
        <f t="shared" si="19"/>
        <v>0</v>
      </c>
      <c r="J596" s="15">
        <f t="shared" si="20"/>
        <v>0</v>
      </c>
      <c r="K596">
        <v>0</v>
      </c>
      <c r="L596" s="4">
        <v>43887</v>
      </c>
      <c r="M596">
        <v>19</v>
      </c>
      <c r="N596">
        <v>19</v>
      </c>
      <c r="O596">
        <v>0</v>
      </c>
      <c r="P596">
        <v>0</v>
      </c>
      <c r="Q596">
        <v>0</v>
      </c>
      <c r="R596">
        <v>0</v>
      </c>
      <c r="S596" t="s">
        <v>73</v>
      </c>
      <c r="T596">
        <v>0</v>
      </c>
      <c r="U596" s="3">
        <v>9439</v>
      </c>
      <c r="V596" t="s">
        <v>74</v>
      </c>
      <c r="W596">
        <v>0</v>
      </c>
      <c r="X596">
        <v>0</v>
      </c>
      <c r="AB596" t="s">
        <v>75</v>
      </c>
      <c r="AC596" t="s">
        <v>74</v>
      </c>
      <c r="AD596" t="s">
        <v>75</v>
      </c>
      <c r="AE596">
        <v>0</v>
      </c>
      <c r="AF596" t="s">
        <v>74</v>
      </c>
      <c r="AJ596" s="9" t="s">
        <v>76</v>
      </c>
    </row>
    <row r="597" spans="1:36" x14ac:dyDescent="0.6">
      <c r="A597">
        <v>39169803826</v>
      </c>
      <c r="B597" t="s">
        <v>601</v>
      </c>
      <c r="C597">
        <v>80084135864</v>
      </c>
      <c r="D597" t="s">
        <v>635</v>
      </c>
      <c r="E597" s="3">
        <v>400000</v>
      </c>
      <c r="F597">
        <v>11.95</v>
      </c>
      <c r="G597" s="3">
        <v>239490</v>
      </c>
      <c r="H597" s="3">
        <v>165162.17000000001</v>
      </c>
      <c r="I597" s="15">
        <f t="shared" si="19"/>
        <v>0</v>
      </c>
      <c r="J597" s="15">
        <f t="shared" si="20"/>
        <v>0</v>
      </c>
      <c r="K597">
        <v>0</v>
      </c>
      <c r="L597" s="4">
        <v>43887</v>
      </c>
      <c r="M597">
        <v>19</v>
      </c>
      <c r="N597">
        <v>19</v>
      </c>
      <c r="O597">
        <v>0</v>
      </c>
      <c r="P597">
        <v>0</v>
      </c>
      <c r="Q597">
        <v>0</v>
      </c>
      <c r="R597">
        <v>0</v>
      </c>
      <c r="S597" t="s">
        <v>73</v>
      </c>
      <c r="T597">
        <v>0</v>
      </c>
      <c r="U597" s="3">
        <v>12173</v>
      </c>
      <c r="V597" t="s">
        <v>74</v>
      </c>
      <c r="W597">
        <v>0</v>
      </c>
      <c r="X597">
        <v>0</v>
      </c>
      <c r="Y597" t="s">
        <v>75</v>
      </c>
      <c r="AA597">
        <v>9</v>
      </c>
      <c r="AB597" t="s">
        <v>75</v>
      </c>
      <c r="AC597" t="s">
        <v>74</v>
      </c>
      <c r="AD597" t="s">
        <v>75</v>
      </c>
      <c r="AE597">
        <v>0</v>
      </c>
      <c r="AF597" t="s">
        <v>74</v>
      </c>
      <c r="AJ597" s="9" t="s">
        <v>76</v>
      </c>
    </row>
    <row r="598" spans="1:36" x14ac:dyDescent="0.6">
      <c r="A598">
        <v>39210134696</v>
      </c>
      <c r="B598" t="s">
        <v>601</v>
      </c>
      <c r="C598">
        <v>85476019597</v>
      </c>
      <c r="D598" t="s">
        <v>636</v>
      </c>
      <c r="E598" s="3">
        <v>530000</v>
      </c>
      <c r="F598">
        <v>11.95</v>
      </c>
      <c r="G598" s="3">
        <v>395788</v>
      </c>
      <c r="H598" s="3">
        <v>395740</v>
      </c>
      <c r="I598" s="15">
        <f t="shared" si="19"/>
        <v>0</v>
      </c>
      <c r="J598" s="15">
        <f t="shared" si="20"/>
        <v>0</v>
      </c>
      <c r="K598">
        <v>0</v>
      </c>
      <c r="L598" s="4">
        <v>43902</v>
      </c>
      <c r="M598">
        <v>24</v>
      </c>
      <c r="N598">
        <v>24</v>
      </c>
      <c r="O598">
        <v>0</v>
      </c>
      <c r="P598">
        <v>0</v>
      </c>
      <c r="Q598">
        <v>0</v>
      </c>
      <c r="R598">
        <v>0</v>
      </c>
      <c r="S598" t="s">
        <v>73</v>
      </c>
      <c r="T598">
        <v>0</v>
      </c>
      <c r="U598" s="3">
        <v>10348</v>
      </c>
      <c r="V598" t="s">
        <v>74</v>
      </c>
      <c r="W598">
        <v>0</v>
      </c>
      <c r="X598">
        <v>0</v>
      </c>
      <c r="Y598" t="s">
        <v>75</v>
      </c>
      <c r="AA598">
        <v>9</v>
      </c>
      <c r="AB598" t="s">
        <v>75</v>
      </c>
      <c r="AC598" t="s">
        <v>74</v>
      </c>
      <c r="AD598" t="s">
        <v>75</v>
      </c>
      <c r="AE598">
        <v>0</v>
      </c>
      <c r="AF598" t="s">
        <v>74</v>
      </c>
      <c r="AJ598" s="9" t="s">
        <v>76</v>
      </c>
    </row>
    <row r="599" spans="1:36" x14ac:dyDescent="0.6">
      <c r="A599">
        <v>39210466644</v>
      </c>
      <c r="B599" t="s">
        <v>601</v>
      </c>
      <c r="C599">
        <v>87148431477</v>
      </c>
      <c r="D599" t="s">
        <v>637</v>
      </c>
      <c r="E599" s="3">
        <v>130000</v>
      </c>
      <c r="F599">
        <v>11.85</v>
      </c>
      <c r="G599" s="3">
        <v>87343</v>
      </c>
      <c r="H599" s="3">
        <v>86911</v>
      </c>
      <c r="I599" s="15">
        <f t="shared" si="19"/>
        <v>0</v>
      </c>
      <c r="J599" s="15">
        <f t="shared" si="20"/>
        <v>0</v>
      </c>
      <c r="K599">
        <v>0</v>
      </c>
      <c r="L599" s="4">
        <v>43902</v>
      </c>
      <c r="M599">
        <v>24</v>
      </c>
      <c r="N599">
        <v>24</v>
      </c>
      <c r="O599">
        <v>0</v>
      </c>
      <c r="P599">
        <v>0</v>
      </c>
      <c r="Q599">
        <v>0</v>
      </c>
      <c r="R599">
        <v>0</v>
      </c>
      <c r="S599" t="s">
        <v>73</v>
      </c>
      <c r="T599">
        <v>0</v>
      </c>
      <c r="U599" s="3">
        <v>2882</v>
      </c>
      <c r="V599" t="s">
        <v>74</v>
      </c>
      <c r="W599">
        <v>0</v>
      </c>
      <c r="X599">
        <v>0</v>
      </c>
      <c r="AB599" t="s">
        <v>75</v>
      </c>
      <c r="AC599" t="s">
        <v>74</v>
      </c>
      <c r="AD599" t="s">
        <v>75</v>
      </c>
      <c r="AE599">
        <v>0</v>
      </c>
      <c r="AF599" t="s">
        <v>74</v>
      </c>
      <c r="AG599" t="s">
        <v>76</v>
      </c>
      <c r="AH599" s="4">
        <v>44541</v>
      </c>
      <c r="AI599">
        <v>0</v>
      </c>
      <c r="AJ599" s="9" t="s">
        <v>76</v>
      </c>
    </row>
    <row r="600" spans="1:36" x14ac:dyDescent="0.6">
      <c r="A600">
        <v>39216602811</v>
      </c>
      <c r="B600" t="s">
        <v>601</v>
      </c>
      <c r="C600">
        <v>85204856344</v>
      </c>
      <c r="D600" t="s">
        <v>639</v>
      </c>
      <c r="E600" s="3">
        <v>1200000</v>
      </c>
      <c r="F600">
        <v>10.85</v>
      </c>
      <c r="G600" s="3">
        <v>887640</v>
      </c>
      <c r="H600" s="3">
        <v>887631</v>
      </c>
      <c r="I600" s="15">
        <f t="shared" si="19"/>
        <v>0</v>
      </c>
      <c r="J600" s="15">
        <f t="shared" si="20"/>
        <v>0</v>
      </c>
      <c r="K600">
        <v>0</v>
      </c>
      <c r="L600" s="4">
        <v>43906</v>
      </c>
      <c r="M600">
        <v>24</v>
      </c>
      <c r="N600">
        <v>24</v>
      </c>
      <c r="O600">
        <v>0</v>
      </c>
      <c r="P600">
        <v>0</v>
      </c>
      <c r="Q600">
        <v>0</v>
      </c>
      <c r="R600">
        <v>0</v>
      </c>
      <c r="S600" t="s">
        <v>73</v>
      </c>
      <c r="T600">
        <v>0</v>
      </c>
      <c r="U600" s="3">
        <v>22749</v>
      </c>
      <c r="V600" t="s">
        <v>74</v>
      </c>
      <c r="W600">
        <v>0</v>
      </c>
      <c r="X600">
        <v>0</v>
      </c>
      <c r="Y600" t="s">
        <v>75</v>
      </c>
      <c r="AA600">
        <v>9</v>
      </c>
      <c r="AB600" t="s">
        <v>75</v>
      </c>
      <c r="AC600" t="s">
        <v>74</v>
      </c>
      <c r="AD600" t="s">
        <v>75</v>
      </c>
      <c r="AE600">
        <v>0</v>
      </c>
      <c r="AF600" t="s">
        <v>74</v>
      </c>
      <c r="AG600" t="s">
        <v>76</v>
      </c>
      <c r="AH600" s="4">
        <v>44636</v>
      </c>
      <c r="AI600">
        <v>0</v>
      </c>
      <c r="AJ600" s="9" t="s">
        <v>76</v>
      </c>
    </row>
    <row r="601" spans="1:36" x14ac:dyDescent="0.6">
      <c r="A601">
        <v>39220562201</v>
      </c>
      <c r="B601" t="s">
        <v>601</v>
      </c>
      <c r="C601">
        <v>85205571797</v>
      </c>
      <c r="D601" t="s">
        <v>640</v>
      </c>
      <c r="E601" s="3">
        <v>150000</v>
      </c>
      <c r="F601">
        <v>11.85</v>
      </c>
      <c r="G601" s="3">
        <v>55996</v>
      </c>
      <c r="H601" s="3">
        <v>55324</v>
      </c>
      <c r="I601" s="15">
        <f t="shared" si="19"/>
        <v>0</v>
      </c>
      <c r="J601" s="15">
        <f t="shared" si="20"/>
        <v>0</v>
      </c>
      <c r="K601">
        <v>0</v>
      </c>
      <c r="L601" s="4">
        <v>43907</v>
      </c>
      <c r="M601">
        <v>24</v>
      </c>
      <c r="N601">
        <v>24</v>
      </c>
      <c r="O601">
        <v>0</v>
      </c>
      <c r="P601">
        <v>0</v>
      </c>
      <c r="Q601">
        <v>0</v>
      </c>
      <c r="R601">
        <v>0</v>
      </c>
      <c r="S601" t="s">
        <v>73</v>
      </c>
      <c r="T601">
        <v>0</v>
      </c>
      <c r="U601" s="3">
        <v>4972</v>
      </c>
      <c r="V601" t="s">
        <v>74</v>
      </c>
      <c r="W601">
        <v>0</v>
      </c>
      <c r="X601">
        <v>0</v>
      </c>
      <c r="Y601" t="s">
        <v>75</v>
      </c>
      <c r="AA601">
        <v>9</v>
      </c>
      <c r="AB601" t="s">
        <v>75</v>
      </c>
      <c r="AC601" t="s">
        <v>74</v>
      </c>
      <c r="AD601" t="s">
        <v>75</v>
      </c>
      <c r="AE601">
        <v>0</v>
      </c>
      <c r="AF601" t="s">
        <v>74</v>
      </c>
      <c r="AJ601" s="9" t="s">
        <v>76</v>
      </c>
    </row>
    <row r="602" spans="1:36" x14ac:dyDescent="0.6">
      <c r="A602">
        <v>39263593739</v>
      </c>
      <c r="B602" t="s">
        <v>601</v>
      </c>
      <c r="C602">
        <v>85774452670</v>
      </c>
      <c r="D602" t="s">
        <v>641</v>
      </c>
      <c r="E602" s="3">
        <v>360000</v>
      </c>
      <c r="F602">
        <v>12.35</v>
      </c>
      <c r="G602" s="3">
        <v>273039</v>
      </c>
      <c r="H602" s="3">
        <v>273016</v>
      </c>
      <c r="I602" s="15">
        <f t="shared" si="19"/>
        <v>0</v>
      </c>
      <c r="J602" s="15">
        <f t="shared" si="20"/>
        <v>0</v>
      </c>
      <c r="K602">
        <v>0</v>
      </c>
      <c r="L602" s="4">
        <v>43936</v>
      </c>
      <c r="M602">
        <v>23</v>
      </c>
      <c r="N602">
        <v>23</v>
      </c>
      <c r="O602">
        <v>0</v>
      </c>
      <c r="P602">
        <v>0</v>
      </c>
      <c r="Q602">
        <v>0</v>
      </c>
      <c r="R602">
        <v>0</v>
      </c>
      <c r="S602" t="s">
        <v>73</v>
      </c>
      <c r="T602">
        <v>0</v>
      </c>
      <c r="U602" s="3">
        <v>7104</v>
      </c>
      <c r="V602" t="s">
        <v>74</v>
      </c>
      <c r="W602">
        <v>0</v>
      </c>
      <c r="X602">
        <v>0</v>
      </c>
      <c r="Y602" t="s">
        <v>75</v>
      </c>
      <c r="AA602">
        <v>9</v>
      </c>
      <c r="AB602" t="s">
        <v>75</v>
      </c>
      <c r="AC602" t="s">
        <v>74</v>
      </c>
      <c r="AD602" t="s">
        <v>75</v>
      </c>
      <c r="AE602">
        <v>0</v>
      </c>
      <c r="AF602" t="s">
        <v>74</v>
      </c>
      <c r="AG602" t="s">
        <v>76</v>
      </c>
      <c r="AH602" s="4">
        <v>44290</v>
      </c>
      <c r="AI602">
        <v>999</v>
      </c>
      <c r="AJ602" s="9" t="s">
        <v>76</v>
      </c>
    </row>
    <row r="603" spans="1:36" x14ac:dyDescent="0.6">
      <c r="A603">
        <v>39426011148</v>
      </c>
      <c r="B603" t="s">
        <v>601</v>
      </c>
      <c r="C603">
        <v>85108454305</v>
      </c>
      <c r="D603" t="s">
        <v>642</v>
      </c>
      <c r="E603" s="3">
        <v>450000</v>
      </c>
      <c r="F603">
        <v>12.6</v>
      </c>
      <c r="G603" s="3">
        <v>351843</v>
      </c>
      <c r="H603" s="3">
        <v>351612</v>
      </c>
      <c r="I603" s="15">
        <f t="shared" si="19"/>
        <v>0</v>
      </c>
      <c r="J603" s="15">
        <f t="shared" si="20"/>
        <v>0</v>
      </c>
      <c r="K603">
        <v>0</v>
      </c>
      <c r="L603" s="4">
        <v>44002</v>
      </c>
      <c r="M603">
        <v>21</v>
      </c>
      <c r="N603">
        <v>21</v>
      </c>
      <c r="O603">
        <v>0</v>
      </c>
      <c r="P603">
        <v>0</v>
      </c>
      <c r="Q603">
        <v>0</v>
      </c>
      <c r="R603">
        <v>0</v>
      </c>
      <c r="S603" t="s">
        <v>73</v>
      </c>
      <c r="T603">
        <v>0</v>
      </c>
      <c r="U603" s="3">
        <v>8939</v>
      </c>
      <c r="V603" t="s">
        <v>74</v>
      </c>
      <c r="W603">
        <v>0</v>
      </c>
      <c r="X603">
        <v>0</v>
      </c>
      <c r="Y603" t="s">
        <v>75</v>
      </c>
      <c r="AA603">
        <v>9</v>
      </c>
      <c r="AB603" t="s">
        <v>75</v>
      </c>
      <c r="AC603" t="s">
        <v>74</v>
      </c>
      <c r="AD603" t="s">
        <v>75</v>
      </c>
      <c r="AE603">
        <v>0</v>
      </c>
      <c r="AF603" t="s">
        <v>74</v>
      </c>
      <c r="AJ603" s="9" t="s">
        <v>76</v>
      </c>
    </row>
    <row r="604" spans="1:36" x14ac:dyDescent="0.6">
      <c r="A604">
        <v>39432636297</v>
      </c>
      <c r="B604" t="s">
        <v>601</v>
      </c>
      <c r="C604">
        <v>85409395492</v>
      </c>
      <c r="D604" t="s">
        <v>643</v>
      </c>
      <c r="E604" s="3">
        <v>350000</v>
      </c>
      <c r="F604">
        <v>12.6</v>
      </c>
      <c r="G604" s="3">
        <v>251852</v>
      </c>
      <c r="H604" s="3">
        <v>251705</v>
      </c>
      <c r="I604" s="15">
        <f t="shared" si="19"/>
        <v>0</v>
      </c>
      <c r="J604" s="15">
        <f t="shared" si="20"/>
        <v>0</v>
      </c>
      <c r="K604">
        <v>0</v>
      </c>
      <c r="L604" s="4">
        <v>44005</v>
      </c>
      <c r="M604">
        <v>21</v>
      </c>
      <c r="N604">
        <v>21</v>
      </c>
      <c r="O604">
        <v>0</v>
      </c>
      <c r="P604">
        <v>0</v>
      </c>
      <c r="Q604">
        <v>0</v>
      </c>
      <c r="R604">
        <v>0</v>
      </c>
      <c r="S604" t="s">
        <v>73</v>
      </c>
      <c r="T604">
        <v>0</v>
      </c>
      <c r="U604" s="3">
        <v>7893</v>
      </c>
      <c r="V604" t="s">
        <v>74</v>
      </c>
      <c r="W604">
        <v>0</v>
      </c>
      <c r="X604">
        <v>0</v>
      </c>
      <c r="Y604" t="s">
        <v>75</v>
      </c>
      <c r="AA604">
        <v>9</v>
      </c>
      <c r="AB604" t="s">
        <v>75</v>
      </c>
      <c r="AC604" t="s">
        <v>74</v>
      </c>
      <c r="AD604" t="s">
        <v>75</v>
      </c>
      <c r="AE604">
        <v>0</v>
      </c>
      <c r="AF604" t="s">
        <v>74</v>
      </c>
      <c r="AG604" t="s">
        <v>76</v>
      </c>
      <c r="AH604" s="4">
        <v>44569</v>
      </c>
      <c r="AI604">
        <v>0</v>
      </c>
      <c r="AJ604" s="9" t="s">
        <v>76</v>
      </c>
    </row>
    <row r="605" spans="1:36" x14ac:dyDescent="0.6">
      <c r="A605">
        <v>39440702329</v>
      </c>
      <c r="B605" t="s">
        <v>601</v>
      </c>
      <c r="C605">
        <v>86764167008</v>
      </c>
      <c r="D605" t="s">
        <v>644</v>
      </c>
      <c r="E605" s="3">
        <v>487000</v>
      </c>
      <c r="F605">
        <v>10.6</v>
      </c>
      <c r="G605" s="3">
        <v>374911</v>
      </c>
      <c r="H605" s="3">
        <v>374302</v>
      </c>
      <c r="I605" s="15">
        <f t="shared" si="19"/>
        <v>0</v>
      </c>
      <c r="J605" s="15">
        <f t="shared" si="20"/>
        <v>0</v>
      </c>
      <c r="K605">
        <v>0</v>
      </c>
      <c r="L605" s="4">
        <v>44007</v>
      </c>
      <c r="M605">
        <v>21</v>
      </c>
      <c r="N605">
        <v>21</v>
      </c>
      <c r="O605">
        <v>0</v>
      </c>
      <c r="P605">
        <v>0</v>
      </c>
      <c r="Q605">
        <v>0</v>
      </c>
      <c r="R605">
        <v>0</v>
      </c>
      <c r="S605" t="s">
        <v>73</v>
      </c>
      <c r="T605">
        <v>0</v>
      </c>
      <c r="U605" s="3">
        <v>9171</v>
      </c>
      <c r="V605" t="s">
        <v>74</v>
      </c>
      <c r="W605">
        <v>0</v>
      </c>
      <c r="X605">
        <v>0</v>
      </c>
      <c r="Y605" t="s">
        <v>75</v>
      </c>
      <c r="AA605">
        <v>9</v>
      </c>
      <c r="AB605" t="s">
        <v>75</v>
      </c>
      <c r="AC605" t="s">
        <v>74</v>
      </c>
      <c r="AD605" t="s">
        <v>75</v>
      </c>
      <c r="AE605">
        <v>0</v>
      </c>
      <c r="AF605" t="s">
        <v>74</v>
      </c>
      <c r="AJ605" s="9" t="s">
        <v>76</v>
      </c>
    </row>
    <row r="606" spans="1:36" x14ac:dyDescent="0.6">
      <c r="A606">
        <v>39443572919</v>
      </c>
      <c r="B606" t="s">
        <v>601</v>
      </c>
      <c r="C606">
        <v>80083832141</v>
      </c>
      <c r="D606" t="s">
        <v>645</v>
      </c>
      <c r="E606" s="3">
        <v>1500000</v>
      </c>
      <c r="F606">
        <v>11.6</v>
      </c>
      <c r="G606" s="3">
        <v>1162495</v>
      </c>
      <c r="H606" s="3">
        <v>1162495</v>
      </c>
      <c r="I606" s="15">
        <f t="shared" si="19"/>
        <v>0</v>
      </c>
      <c r="J606" s="15">
        <f t="shared" si="20"/>
        <v>0</v>
      </c>
      <c r="K606">
        <v>0</v>
      </c>
      <c r="L606" s="4">
        <v>44008</v>
      </c>
      <c r="M606">
        <v>21</v>
      </c>
      <c r="N606">
        <v>21</v>
      </c>
      <c r="O606">
        <v>0</v>
      </c>
      <c r="P606">
        <v>0</v>
      </c>
      <c r="Q606">
        <v>0</v>
      </c>
      <c r="R606">
        <v>0</v>
      </c>
      <c r="S606" t="s">
        <v>73</v>
      </c>
      <c r="T606">
        <v>0</v>
      </c>
      <c r="U606" s="3">
        <v>29015</v>
      </c>
      <c r="V606" t="s">
        <v>74</v>
      </c>
      <c r="W606">
        <v>0</v>
      </c>
      <c r="X606">
        <v>0</v>
      </c>
      <c r="Y606" t="s">
        <v>75</v>
      </c>
      <c r="AA606">
        <v>9</v>
      </c>
      <c r="AB606" t="s">
        <v>75</v>
      </c>
      <c r="AC606" t="s">
        <v>74</v>
      </c>
      <c r="AD606" t="s">
        <v>75</v>
      </c>
      <c r="AE606">
        <v>0</v>
      </c>
      <c r="AF606" t="s">
        <v>74</v>
      </c>
      <c r="AG606" t="s">
        <v>76</v>
      </c>
      <c r="AH606" s="4">
        <v>44452</v>
      </c>
      <c r="AI606">
        <v>0</v>
      </c>
      <c r="AJ606" s="9" t="s">
        <v>76</v>
      </c>
    </row>
    <row r="607" spans="1:36" x14ac:dyDescent="0.6">
      <c r="A607">
        <v>39463989305</v>
      </c>
      <c r="B607" t="s">
        <v>601</v>
      </c>
      <c r="C607">
        <v>86658635820</v>
      </c>
      <c r="D607" t="s">
        <v>646</v>
      </c>
      <c r="E607" s="3">
        <v>600000</v>
      </c>
      <c r="F607">
        <v>11.1</v>
      </c>
      <c r="G607" s="3">
        <v>475081</v>
      </c>
      <c r="H607" s="3">
        <v>475081</v>
      </c>
      <c r="I607" s="15">
        <f t="shared" si="19"/>
        <v>0</v>
      </c>
      <c r="J607" s="15">
        <f t="shared" si="20"/>
        <v>0</v>
      </c>
      <c r="K607">
        <v>0</v>
      </c>
      <c r="L607" s="4">
        <v>44015</v>
      </c>
      <c r="M607">
        <v>20</v>
      </c>
      <c r="N607">
        <v>20</v>
      </c>
      <c r="O607">
        <v>0</v>
      </c>
      <c r="P607">
        <v>0</v>
      </c>
      <c r="Q607">
        <v>0</v>
      </c>
      <c r="R607">
        <v>0</v>
      </c>
      <c r="S607" t="s">
        <v>73</v>
      </c>
      <c r="T607">
        <v>0</v>
      </c>
      <c r="U607" s="3">
        <v>11452</v>
      </c>
      <c r="V607" t="s">
        <v>74</v>
      </c>
      <c r="W607">
        <v>0</v>
      </c>
      <c r="X607">
        <v>0</v>
      </c>
      <c r="Y607" t="s">
        <v>75</v>
      </c>
      <c r="AA607">
        <v>9</v>
      </c>
      <c r="AB607" t="s">
        <v>75</v>
      </c>
      <c r="AC607" t="s">
        <v>74</v>
      </c>
      <c r="AD607" t="s">
        <v>75</v>
      </c>
      <c r="AE607">
        <v>0</v>
      </c>
      <c r="AF607" t="s">
        <v>74</v>
      </c>
      <c r="AG607" t="s">
        <v>76</v>
      </c>
      <c r="AH607" s="4">
        <v>44622</v>
      </c>
      <c r="AI607">
        <v>0</v>
      </c>
      <c r="AJ607" s="9" t="s">
        <v>76</v>
      </c>
    </row>
    <row r="608" spans="1:36" x14ac:dyDescent="0.6">
      <c r="A608">
        <v>39470233713</v>
      </c>
      <c r="B608" t="s">
        <v>601</v>
      </c>
      <c r="C608">
        <v>87410067214</v>
      </c>
      <c r="D608" t="s">
        <v>647</v>
      </c>
      <c r="E608" s="3">
        <v>890000</v>
      </c>
      <c r="F608">
        <v>10.6</v>
      </c>
      <c r="G608" s="3">
        <v>701873</v>
      </c>
      <c r="H608" s="3">
        <v>701853</v>
      </c>
      <c r="I608" s="15">
        <f t="shared" si="19"/>
        <v>0</v>
      </c>
      <c r="J608" s="15">
        <f t="shared" si="20"/>
        <v>0</v>
      </c>
      <c r="K608">
        <v>0</v>
      </c>
      <c r="L608" s="4">
        <v>44016</v>
      </c>
      <c r="M608">
        <v>20</v>
      </c>
      <c r="N608">
        <v>20</v>
      </c>
      <c r="O608">
        <v>0</v>
      </c>
      <c r="P608">
        <v>0</v>
      </c>
      <c r="Q608">
        <v>0</v>
      </c>
      <c r="R608">
        <v>0</v>
      </c>
      <c r="S608" t="s">
        <v>73</v>
      </c>
      <c r="T608">
        <v>0</v>
      </c>
      <c r="U608" s="3">
        <v>16759</v>
      </c>
      <c r="V608" t="s">
        <v>74</v>
      </c>
      <c r="W608">
        <v>0</v>
      </c>
      <c r="X608">
        <v>0</v>
      </c>
      <c r="Y608" t="s">
        <v>75</v>
      </c>
      <c r="AA608">
        <v>9</v>
      </c>
      <c r="AB608" t="s">
        <v>75</v>
      </c>
      <c r="AC608" t="s">
        <v>74</v>
      </c>
      <c r="AD608" t="s">
        <v>75</v>
      </c>
      <c r="AE608">
        <v>0</v>
      </c>
      <c r="AF608" t="s">
        <v>74</v>
      </c>
      <c r="AG608" t="s">
        <v>76</v>
      </c>
      <c r="AH608" s="4">
        <v>44623</v>
      </c>
      <c r="AI608">
        <v>0</v>
      </c>
      <c r="AJ608" s="9" t="s">
        <v>76</v>
      </c>
    </row>
    <row r="609" spans="1:36" x14ac:dyDescent="0.6">
      <c r="A609">
        <v>39485730785</v>
      </c>
      <c r="B609" t="s">
        <v>601</v>
      </c>
      <c r="C609">
        <v>88548126903</v>
      </c>
      <c r="D609" t="s">
        <v>648</v>
      </c>
      <c r="E609" s="3">
        <v>800000</v>
      </c>
      <c r="F609">
        <v>10.6</v>
      </c>
      <c r="G609" s="3">
        <v>581815</v>
      </c>
      <c r="H609" s="3">
        <v>581815</v>
      </c>
      <c r="I609" s="15">
        <f t="shared" si="19"/>
        <v>0</v>
      </c>
      <c r="J609" s="15">
        <f t="shared" si="20"/>
        <v>0</v>
      </c>
      <c r="K609">
        <v>0</v>
      </c>
      <c r="L609" s="4">
        <v>44021</v>
      </c>
      <c r="M609">
        <v>20</v>
      </c>
      <c r="N609">
        <v>20</v>
      </c>
      <c r="O609">
        <v>0</v>
      </c>
      <c r="P609">
        <v>0</v>
      </c>
      <c r="Q609">
        <v>0</v>
      </c>
      <c r="R609">
        <v>0</v>
      </c>
      <c r="S609" t="s">
        <v>73</v>
      </c>
      <c r="T609">
        <v>0</v>
      </c>
      <c r="U609" s="3">
        <v>17235</v>
      </c>
      <c r="V609" t="s">
        <v>74</v>
      </c>
      <c r="W609">
        <v>0</v>
      </c>
      <c r="X609">
        <v>0</v>
      </c>
      <c r="Y609" t="s">
        <v>75</v>
      </c>
      <c r="AA609">
        <v>9</v>
      </c>
      <c r="AB609" t="s">
        <v>75</v>
      </c>
      <c r="AC609" t="s">
        <v>74</v>
      </c>
      <c r="AD609" t="s">
        <v>75</v>
      </c>
      <c r="AE609">
        <v>0</v>
      </c>
      <c r="AF609" t="s">
        <v>74</v>
      </c>
      <c r="AG609" t="s">
        <v>76</v>
      </c>
      <c r="AH609" s="4">
        <v>44232</v>
      </c>
      <c r="AI609">
        <v>0</v>
      </c>
      <c r="AJ609" s="9" t="s">
        <v>76</v>
      </c>
    </row>
    <row r="610" spans="1:36" x14ac:dyDescent="0.6">
      <c r="A610">
        <v>39489766082</v>
      </c>
      <c r="B610" t="s">
        <v>601</v>
      </c>
      <c r="C610">
        <v>85849681811</v>
      </c>
      <c r="D610" t="s">
        <v>649</v>
      </c>
      <c r="E610" s="3">
        <v>1190000</v>
      </c>
      <c r="F610">
        <v>10.1</v>
      </c>
      <c r="G610" s="3">
        <v>932726</v>
      </c>
      <c r="H610" s="3">
        <v>932726</v>
      </c>
      <c r="I610" s="15">
        <f t="shared" si="19"/>
        <v>0</v>
      </c>
      <c r="J610" s="15">
        <f t="shared" si="20"/>
        <v>0</v>
      </c>
      <c r="K610">
        <v>0</v>
      </c>
      <c r="L610" s="4">
        <v>44022</v>
      </c>
      <c r="M610">
        <v>20</v>
      </c>
      <c r="N610">
        <v>20</v>
      </c>
      <c r="O610">
        <v>0</v>
      </c>
      <c r="P610">
        <v>0</v>
      </c>
      <c r="Q610">
        <v>0</v>
      </c>
      <c r="R610">
        <v>0</v>
      </c>
      <c r="S610" t="s">
        <v>73</v>
      </c>
      <c r="T610">
        <v>0</v>
      </c>
      <c r="U610" s="3">
        <v>22106</v>
      </c>
      <c r="V610" t="s">
        <v>74</v>
      </c>
      <c r="W610">
        <v>0</v>
      </c>
      <c r="X610">
        <v>0</v>
      </c>
      <c r="Y610" t="s">
        <v>75</v>
      </c>
      <c r="AA610">
        <v>9</v>
      </c>
      <c r="AB610" t="s">
        <v>75</v>
      </c>
      <c r="AC610" t="s">
        <v>74</v>
      </c>
      <c r="AD610" t="s">
        <v>75</v>
      </c>
      <c r="AE610">
        <v>0</v>
      </c>
      <c r="AF610" t="s">
        <v>74</v>
      </c>
      <c r="AJ610" s="9" t="s">
        <v>76</v>
      </c>
    </row>
    <row r="611" spans="1:36" x14ac:dyDescent="0.6">
      <c r="A611">
        <v>39503790736</v>
      </c>
      <c r="B611" t="s">
        <v>601</v>
      </c>
      <c r="C611">
        <v>85074101319</v>
      </c>
      <c r="D611" t="s">
        <v>650</v>
      </c>
      <c r="E611" s="3">
        <v>540000</v>
      </c>
      <c r="F611">
        <v>11.1</v>
      </c>
      <c r="G611" s="3">
        <v>425070</v>
      </c>
      <c r="H611" s="3">
        <v>425010</v>
      </c>
      <c r="I611" s="15">
        <f t="shared" si="19"/>
        <v>0</v>
      </c>
      <c r="J611" s="15">
        <f t="shared" si="20"/>
        <v>0</v>
      </c>
      <c r="K611">
        <v>0</v>
      </c>
      <c r="L611" s="4">
        <v>44028</v>
      </c>
      <c r="M611">
        <v>20</v>
      </c>
      <c r="N611">
        <v>20</v>
      </c>
      <c r="O611">
        <v>0</v>
      </c>
      <c r="P611">
        <v>0</v>
      </c>
      <c r="Q611">
        <v>0</v>
      </c>
      <c r="R611">
        <v>0</v>
      </c>
      <c r="S611" t="s">
        <v>73</v>
      </c>
      <c r="T611">
        <v>0</v>
      </c>
      <c r="U611" s="3">
        <v>10307</v>
      </c>
      <c r="V611" t="s">
        <v>74</v>
      </c>
      <c r="W611">
        <v>0</v>
      </c>
      <c r="X611">
        <v>0</v>
      </c>
      <c r="Y611" t="s">
        <v>75</v>
      </c>
      <c r="AA611">
        <v>9</v>
      </c>
      <c r="AB611" t="s">
        <v>75</v>
      </c>
      <c r="AC611" t="s">
        <v>74</v>
      </c>
      <c r="AD611" t="s">
        <v>75</v>
      </c>
      <c r="AE611">
        <v>0</v>
      </c>
      <c r="AF611" t="s">
        <v>74</v>
      </c>
      <c r="AG611" t="s">
        <v>76</v>
      </c>
      <c r="AH611" s="4">
        <v>44623</v>
      </c>
      <c r="AI611">
        <v>0</v>
      </c>
      <c r="AJ611" s="9" t="s">
        <v>76</v>
      </c>
    </row>
    <row r="612" spans="1:36" x14ac:dyDescent="0.6">
      <c r="A612">
        <v>39535193982</v>
      </c>
      <c r="B612" t="s">
        <v>601</v>
      </c>
      <c r="C612">
        <v>86498951528</v>
      </c>
      <c r="D612" t="s">
        <v>651</v>
      </c>
      <c r="E612" s="3">
        <v>350000</v>
      </c>
      <c r="F612">
        <v>10.6</v>
      </c>
      <c r="G612" s="3">
        <v>273257</v>
      </c>
      <c r="H612" s="3">
        <v>273077</v>
      </c>
      <c r="I612" s="15">
        <f t="shared" si="19"/>
        <v>0</v>
      </c>
      <c r="J612" s="15">
        <f t="shared" si="20"/>
        <v>0</v>
      </c>
      <c r="K612">
        <v>0</v>
      </c>
      <c r="L612" s="4">
        <v>44041</v>
      </c>
      <c r="M612">
        <v>20</v>
      </c>
      <c r="N612">
        <v>20</v>
      </c>
      <c r="O612">
        <v>0</v>
      </c>
      <c r="P612">
        <v>0</v>
      </c>
      <c r="Q612">
        <v>0</v>
      </c>
      <c r="R612">
        <v>0</v>
      </c>
      <c r="S612" t="s">
        <v>73</v>
      </c>
      <c r="T612">
        <v>0</v>
      </c>
      <c r="U612" s="3">
        <v>6591</v>
      </c>
      <c r="V612" t="s">
        <v>74</v>
      </c>
      <c r="W612">
        <v>0</v>
      </c>
      <c r="X612">
        <v>0</v>
      </c>
      <c r="Y612" t="s">
        <v>75</v>
      </c>
      <c r="AA612">
        <v>9</v>
      </c>
      <c r="AB612" t="s">
        <v>75</v>
      </c>
      <c r="AC612" t="s">
        <v>74</v>
      </c>
      <c r="AD612" t="s">
        <v>75</v>
      </c>
      <c r="AE612">
        <v>0</v>
      </c>
      <c r="AF612" t="s">
        <v>74</v>
      </c>
      <c r="AJ612" s="9" t="s">
        <v>76</v>
      </c>
    </row>
    <row r="613" spans="1:36" x14ac:dyDescent="0.6">
      <c r="A613">
        <v>39536995645</v>
      </c>
      <c r="B613" t="s">
        <v>601</v>
      </c>
      <c r="C613">
        <v>85216839788</v>
      </c>
      <c r="D613" t="s">
        <v>652</v>
      </c>
      <c r="E613" s="3">
        <v>1000000</v>
      </c>
      <c r="F613">
        <v>10.1</v>
      </c>
      <c r="G613" s="3">
        <v>791409</v>
      </c>
      <c r="H613" s="3">
        <v>791390</v>
      </c>
      <c r="I613" s="15">
        <f t="shared" si="19"/>
        <v>0</v>
      </c>
      <c r="J613" s="15">
        <f t="shared" si="20"/>
        <v>0</v>
      </c>
      <c r="K613">
        <v>0</v>
      </c>
      <c r="L613" s="4">
        <v>44042</v>
      </c>
      <c r="M613">
        <v>19</v>
      </c>
      <c r="N613">
        <v>19</v>
      </c>
      <c r="O613">
        <v>0</v>
      </c>
      <c r="P613">
        <v>0</v>
      </c>
      <c r="Q613">
        <v>0</v>
      </c>
      <c r="R613">
        <v>0</v>
      </c>
      <c r="S613" t="s">
        <v>73</v>
      </c>
      <c r="T613">
        <v>0</v>
      </c>
      <c r="U613" s="3">
        <v>18939</v>
      </c>
      <c r="V613" t="s">
        <v>74</v>
      </c>
      <c r="W613">
        <v>0</v>
      </c>
      <c r="X613">
        <v>0</v>
      </c>
      <c r="Y613" t="s">
        <v>75</v>
      </c>
      <c r="AA613">
        <v>9</v>
      </c>
      <c r="AB613" t="s">
        <v>75</v>
      </c>
      <c r="AC613" t="s">
        <v>74</v>
      </c>
      <c r="AD613" t="s">
        <v>75</v>
      </c>
      <c r="AE613">
        <v>0</v>
      </c>
      <c r="AF613" t="s">
        <v>74</v>
      </c>
      <c r="AG613" t="s">
        <v>76</v>
      </c>
      <c r="AH613" s="4">
        <v>44290</v>
      </c>
      <c r="AI613">
        <v>999</v>
      </c>
      <c r="AJ613" s="9" t="s">
        <v>76</v>
      </c>
    </row>
    <row r="614" spans="1:36" x14ac:dyDescent="0.6">
      <c r="A614">
        <v>39568295502</v>
      </c>
      <c r="B614" t="s">
        <v>601</v>
      </c>
      <c r="C614">
        <v>88152359915</v>
      </c>
      <c r="D614" t="s">
        <v>653</v>
      </c>
      <c r="E614" s="3">
        <v>500000</v>
      </c>
      <c r="F614">
        <v>10.6</v>
      </c>
      <c r="G614" s="3">
        <v>370886</v>
      </c>
      <c r="H614" s="3">
        <v>370354</v>
      </c>
      <c r="I614" s="15">
        <f t="shared" si="19"/>
        <v>0</v>
      </c>
      <c r="J614" s="15">
        <f t="shared" si="20"/>
        <v>0</v>
      </c>
      <c r="K614">
        <v>0</v>
      </c>
      <c r="L614" s="4">
        <v>44054</v>
      </c>
      <c r="M614">
        <v>19</v>
      </c>
      <c r="N614">
        <v>19</v>
      </c>
      <c r="O614">
        <v>0</v>
      </c>
      <c r="P614">
        <v>0</v>
      </c>
      <c r="Q614">
        <v>0</v>
      </c>
      <c r="R614">
        <v>0</v>
      </c>
      <c r="S614" t="s">
        <v>73</v>
      </c>
      <c r="T614">
        <v>0</v>
      </c>
      <c r="U614" s="3">
        <v>10772</v>
      </c>
      <c r="V614" t="s">
        <v>74</v>
      </c>
      <c r="W614">
        <v>0</v>
      </c>
      <c r="X614">
        <v>0</v>
      </c>
      <c r="Y614" t="s">
        <v>75</v>
      </c>
      <c r="AA614">
        <v>9</v>
      </c>
      <c r="AB614" t="s">
        <v>75</v>
      </c>
      <c r="AC614" t="s">
        <v>74</v>
      </c>
      <c r="AD614" t="s">
        <v>75</v>
      </c>
      <c r="AE614">
        <v>0</v>
      </c>
      <c r="AF614" t="s">
        <v>74</v>
      </c>
      <c r="AJ614" s="9" t="s">
        <v>76</v>
      </c>
    </row>
    <row r="615" spans="1:36" x14ac:dyDescent="0.6">
      <c r="A615">
        <v>39591795163</v>
      </c>
      <c r="B615" t="s">
        <v>601</v>
      </c>
      <c r="C615">
        <v>85088136506</v>
      </c>
      <c r="D615" t="s">
        <v>654</v>
      </c>
      <c r="E615" s="3">
        <v>1000000</v>
      </c>
      <c r="F615">
        <v>11.6</v>
      </c>
      <c r="G615" s="3">
        <v>754296</v>
      </c>
      <c r="H615" s="3">
        <v>241813</v>
      </c>
      <c r="I615" s="15">
        <f t="shared" si="19"/>
        <v>0</v>
      </c>
      <c r="J615" s="15">
        <f t="shared" si="20"/>
        <v>0</v>
      </c>
      <c r="K615">
        <v>0</v>
      </c>
      <c r="L615" s="4">
        <v>44064</v>
      </c>
      <c r="M615">
        <v>19</v>
      </c>
      <c r="N615">
        <v>19</v>
      </c>
      <c r="O615">
        <v>0</v>
      </c>
      <c r="P615">
        <v>0</v>
      </c>
      <c r="Q615">
        <v>0</v>
      </c>
      <c r="R615">
        <v>0</v>
      </c>
      <c r="S615" t="s">
        <v>73</v>
      </c>
      <c r="T615">
        <v>0</v>
      </c>
      <c r="U615" s="3">
        <v>19343</v>
      </c>
      <c r="V615" t="s">
        <v>74</v>
      </c>
      <c r="W615">
        <v>0</v>
      </c>
      <c r="X615">
        <v>0</v>
      </c>
      <c r="Y615" t="s">
        <v>75</v>
      </c>
      <c r="AA615">
        <v>9</v>
      </c>
      <c r="AB615" t="s">
        <v>75</v>
      </c>
      <c r="AC615" t="s">
        <v>74</v>
      </c>
      <c r="AD615" t="s">
        <v>75</v>
      </c>
      <c r="AE615">
        <v>0</v>
      </c>
      <c r="AF615" t="s">
        <v>74</v>
      </c>
      <c r="AJ615" s="9" t="s">
        <v>76</v>
      </c>
    </row>
    <row r="616" spans="1:36" x14ac:dyDescent="0.6">
      <c r="A616">
        <v>39609454810</v>
      </c>
      <c r="B616" t="s">
        <v>601</v>
      </c>
      <c r="C616">
        <v>87500274115</v>
      </c>
      <c r="D616" t="s">
        <v>655</v>
      </c>
      <c r="E616" s="3">
        <v>430000</v>
      </c>
      <c r="F616">
        <v>12.1</v>
      </c>
      <c r="G616" s="3">
        <v>343912</v>
      </c>
      <c r="H616" s="3">
        <v>343513</v>
      </c>
      <c r="I616" s="15">
        <f t="shared" si="19"/>
        <v>0</v>
      </c>
      <c r="J616" s="15">
        <f t="shared" si="20"/>
        <v>0</v>
      </c>
      <c r="K616">
        <v>0</v>
      </c>
      <c r="L616" s="4">
        <v>44070</v>
      </c>
      <c r="M616">
        <v>19</v>
      </c>
      <c r="N616">
        <v>19</v>
      </c>
      <c r="O616">
        <v>0</v>
      </c>
      <c r="P616">
        <v>0</v>
      </c>
      <c r="Q616">
        <v>0</v>
      </c>
      <c r="R616">
        <v>0</v>
      </c>
      <c r="S616" t="s">
        <v>73</v>
      </c>
      <c r="T616">
        <v>0</v>
      </c>
      <c r="U616" s="3">
        <v>8429</v>
      </c>
      <c r="V616" t="s">
        <v>74</v>
      </c>
      <c r="W616">
        <v>0</v>
      </c>
      <c r="X616">
        <v>0</v>
      </c>
      <c r="Y616" t="s">
        <v>75</v>
      </c>
      <c r="AA616">
        <v>9</v>
      </c>
      <c r="AB616" t="s">
        <v>75</v>
      </c>
      <c r="AC616" t="s">
        <v>74</v>
      </c>
      <c r="AD616" t="s">
        <v>75</v>
      </c>
      <c r="AE616">
        <v>0</v>
      </c>
      <c r="AF616" t="s">
        <v>74</v>
      </c>
      <c r="AJ616" s="9" t="s">
        <v>76</v>
      </c>
    </row>
    <row r="617" spans="1:36" x14ac:dyDescent="0.6">
      <c r="A617">
        <v>39615035846</v>
      </c>
      <c r="B617" t="s">
        <v>601</v>
      </c>
      <c r="C617">
        <v>86583512120</v>
      </c>
      <c r="D617" t="s">
        <v>656</v>
      </c>
      <c r="E617" s="3">
        <v>540000</v>
      </c>
      <c r="F617">
        <v>10.6</v>
      </c>
      <c r="G617" s="3">
        <v>435728</v>
      </c>
      <c r="H617" s="3">
        <v>435728</v>
      </c>
      <c r="I617" s="15">
        <f t="shared" si="19"/>
        <v>0</v>
      </c>
      <c r="J617" s="15">
        <f t="shared" si="20"/>
        <v>0</v>
      </c>
      <c r="K617">
        <v>0</v>
      </c>
      <c r="L617" s="4">
        <v>44072</v>
      </c>
      <c r="M617">
        <v>18</v>
      </c>
      <c r="N617">
        <v>18</v>
      </c>
      <c r="O617">
        <v>0</v>
      </c>
      <c r="P617">
        <v>0</v>
      </c>
      <c r="Q617">
        <v>0</v>
      </c>
      <c r="R617">
        <v>0</v>
      </c>
      <c r="S617" t="s">
        <v>73</v>
      </c>
      <c r="T617">
        <v>0</v>
      </c>
      <c r="U617" s="3">
        <v>10370</v>
      </c>
      <c r="V617" t="s">
        <v>74</v>
      </c>
      <c r="W617">
        <v>0</v>
      </c>
      <c r="X617">
        <v>0</v>
      </c>
      <c r="Y617" t="s">
        <v>75</v>
      </c>
      <c r="AA617">
        <v>9</v>
      </c>
      <c r="AB617" t="s">
        <v>75</v>
      </c>
      <c r="AC617" t="s">
        <v>74</v>
      </c>
      <c r="AD617" t="s">
        <v>75</v>
      </c>
      <c r="AE617">
        <v>0</v>
      </c>
      <c r="AF617" t="s">
        <v>74</v>
      </c>
      <c r="AJ617" s="9" t="s">
        <v>76</v>
      </c>
    </row>
    <row r="618" spans="1:36" x14ac:dyDescent="0.6">
      <c r="A618">
        <v>39615036306</v>
      </c>
      <c r="B618" t="s">
        <v>601</v>
      </c>
      <c r="C618">
        <v>80083995627</v>
      </c>
      <c r="D618" t="s">
        <v>657</v>
      </c>
      <c r="E618" s="3">
        <v>550000</v>
      </c>
      <c r="F618">
        <v>10.6</v>
      </c>
      <c r="G618" s="3">
        <v>347963</v>
      </c>
      <c r="H618" s="3">
        <v>347963</v>
      </c>
      <c r="I618" s="15">
        <f t="shared" si="19"/>
        <v>0</v>
      </c>
      <c r="J618" s="15">
        <f t="shared" si="20"/>
        <v>0</v>
      </c>
      <c r="K618">
        <v>0</v>
      </c>
      <c r="L618" s="4">
        <v>44072</v>
      </c>
      <c r="M618">
        <v>19</v>
      </c>
      <c r="N618">
        <v>19</v>
      </c>
      <c r="O618">
        <v>0</v>
      </c>
      <c r="P618">
        <v>0</v>
      </c>
      <c r="Q618">
        <v>0</v>
      </c>
      <c r="R618">
        <v>0</v>
      </c>
      <c r="S618" t="s">
        <v>73</v>
      </c>
      <c r="T618">
        <v>0</v>
      </c>
      <c r="U618" s="3">
        <v>14602</v>
      </c>
      <c r="V618" t="s">
        <v>74</v>
      </c>
      <c r="W618">
        <v>0</v>
      </c>
      <c r="X618">
        <v>0</v>
      </c>
      <c r="Y618" t="s">
        <v>75</v>
      </c>
      <c r="AA618">
        <v>9</v>
      </c>
      <c r="AB618" t="s">
        <v>75</v>
      </c>
      <c r="AC618" t="s">
        <v>74</v>
      </c>
      <c r="AD618" t="s">
        <v>75</v>
      </c>
      <c r="AE618">
        <v>0</v>
      </c>
      <c r="AF618" t="s">
        <v>74</v>
      </c>
      <c r="AJ618" s="9" t="s">
        <v>76</v>
      </c>
    </row>
    <row r="619" spans="1:36" x14ac:dyDescent="0.6">
      <c r="A619">
        <v>39615036769</v>
      </c>
      <c r="B619" t="s">
        <v>601</v>
      </c>
      <c r="C619">
        <v>86058432934</v>
      </c>
      <c r="D619" t="s">
        <v>658</v>
      </c>
      <c r="E619" s="3">
        <v>1100000</v>
      </c>
      <c r="F619">
        <v>10.1</v>
      </c>
      <c r="G619" s="3">
        <v>884759</v>
      </c>
      <c r="H619" s="3">
        <v>884759</v>
      </c>
      <c r="I619" s="15">
        <f t="shared" si="19"/>
        <v>0</v>
      </c>
      <c r="J619" s="15">
        <f t="shared" si="20"/>
        <v>0</v>
      </c>
      <c r="K619">
        <v>0</v>
      </c>
      <c r="L619" s="4">
        <v>44072</v>
      </c>
      <c r="M619">
        <v>18</v>
      </c>
      <c r="N619">
        <v>18</v>
      </c>
      <c r="O619">
        <v>0</v>
      </c>
      <c r="P619">
        <v>0</v>
      </c>
      <c r="Q619">
        <v>0</v>
      </c>
      <c r="R619">
        <v>0</v>
      </c>
      <c r="S619" t="s">
        <v>73</v>
      </c>
      <c r="T619">
        <v>0</v>
      </c>
      <c r="U619" s="3">
        <v>20833</v>
      </c>
      <c r="V619" t="s">
        <v>74</v>
      </c>
      <c r="W619">
        <v>0</v>
      </c>
      <c r="X619">
        <v>0</v>
      </c>
      <c r="Y619" t="s">
        <v>75</v>
      </c>
      <c r="AA619">
        <v>9</v>
      </c>
      <c r="AB619" t="s">
        <v>75</v>
      </c>
      <c r="AC619" t="s">
        <v>74</v>
      </c>
      <c r="AD619" t="s">
        <v>75</v>
      </c>
      <c r="AE619">
        <v>0</v>
      </c>
      <c r="AF619" t="s">
        <v>74</v>
      </c>
      <c r="AG619" t="s">
        <v>76</v>
      </c>
      <c r="AH619" s="4">
        <v>44197</v>
      </c>
      <c r="AI619">
        <v>0</v>
      </c>
      <c r="AJ619" s="9" t="s">
        <v>76</v>
      </c>
    </row>
    <row r="620" spans="1:36" x14ac:dyDescent="0.6">
      <c r="A620">
        <v>39621831704</v>
      </c>
      <c r="B620" t="s">
        <v>601</v>
      </c>
      <c r="C620">
        <v>85560937848</v>
      </c>
      <c r="D620" t="s">
        <v>659</v>
      </c>
      <c r="E620" s="3">
        <v>500000</v>
      </c>
      <c r="F620">
        <v>10.6</v>
      </c>
      <c r="G620" s="3">
        <v>379810</v>
      </c>
      <c r="H620" s="3">
        <v>379810</v>
      </c>
      <c r="I620" s="15">
        <f t="shared" si="19"/>
        <v>0</v>
      </c>
      <c r="J620" s="15">
        <f t="shared" si="20"/>
        <v>0</v>
      </c>
      <c r="K620">
        <v>0</v>
      </c>
      <c r="L620" s="4">
        <v>44075</v>
      </c>
      <c r="M620">
        <v>18</v>
      </c>
      <c r="N620">
        <v>18</v>
      </c>
      <c r="O620">
        <v>0</v>
      </c>
      <c r="P620">
        <v>0</v>
      </c>
      <c r="Q620">
        <v>0</v>
      </c>
      <c r="R620">
        <v>0</v>
      </c>
      <c r="S620" t="s">
        <v>73</v>
      </c>
      <c r="T620">
        <v>0</v>
      </c>
      <c r="U620" s="3">
        <v>10772</v>
      </c>
      <c r="V620" t="s">
        <v>74</v>
      </c>
      <c r="W620">
        <v>0</v>
      </c>
      <c r="X620">
        <v>0</v>
      </c>
      <c r="AB620" t="s">
        <v>75</v>
      </c>
      <c r="AC620" t="s">
        <v>74</v>
      </c>
      <c r="AD620" t="s">
        <v>75</v>
      </c>
      <c r="AE620">
        <v>0</v>
      </c>
      <c r="AF620" t="s">
        <v>74</v>
      </c>
      <c r="AJ620" s="9" t="s">
        <v>76</v>
      </c>
    </row>
    <row r="621" spans="1:36" x14ac:dyDescent="0.6">
      <c r="A621">
        <v>39669355637</v>
      </c>
      <c r="B621" t="s">
        <v>601</v>
      </c>
      <c r="C621">
        <v>85011374733</v>
      </c>
      <c r="D621" t="s">
        <v>660</v>
      </c>
      <c r="E621" s="3">
        <v>800000</v>
      </c>
      <c r="F621">
        <v>10.6</v>
      </c>
      <c r="G621" s="3">
        <v>603460</v>
      </c>
      <c r="H621" s="3">
        <v>603460</v>
      </c>
      <c r="I621" s="15">
        <f t="shared" si="19"/>
        <v>0</v>
      </c>
      <c r="J621" s="15">
        <f t="shared" si="20"/>
        <v>0</v>
      </c>
      <c r="K621">
        <v>0</v>
      </c>
      <c r="L621" s="4">
        <v>44092</v>
      </c>
      <c r="M621">
        <v>18</v>
      </c>
      <c r="N621">
        <v>18</v>
      </c>
      <c r="O621">
        <v>0</v>
      </c>
      <c r="P621">
        <v>0</v>
      </c>
      <c r="Q621">
        <v>0</v>
      </c>
      <c r="R621">
        <v>0</v>
      </c>
      <c r="S621" t="s">
        <v>73</v>
      </c>
      <c r="T621">
        <v>0</v>
      </c>
      <c r="U621" s="3">
        <v>17235</v>
      </c>
      <c r="V621" t="s">
        <v>74</v>
      </c>
      <c r="W621">
        <v>0</v>
      </c>
      <c r="X621">
        <v>0</v>
      </c>
      <c r="Y621" t="s">
        <v>75</v>
      </c>
      <c r="AA621">
        <v>9</v>
      </c>
      <c r="AB621" t="s">
        <v>75</v>
      </c>
      <c r="AC621" t="s">
        <v>74</v>
      </c>
      <c r="AD621" t="s">
        <v>75</v>
      </c>
      <c r="AE621">
        <v>0</v>
      </c>
      <c r="AF621" t="s">
        <v>74</v>
      </c>
      <c r="AG621" t="s">
        <v>76</v>
      </c>
      <c r="AH621" s="4">
        <v>44096</v>
      </c>
      <c r="AI621">
        <v>999</v>
      </c>
      <c r="AJ621" s="9" t="s">
        <v>76</v>
      </c>
    </row>
    <row r="622" spans="1:36" x14ac:dyDescent="0.6">
      <c r="A622">
        <v>39686748990</v>
      </c>
      <c r="B622" t="s">
        <v>601</v>
      </c>
      <c r="C622">
        <v>85681921819</v>
      </c>
      <c r="D622" t="s">
        <v>661</v>
      </c>
      <c r="E622" s="3">
        <v>800000</v>
      </c>
      <c r="F622">
        <v>10.6</v>
      </c>
      <c r="G622" s="3">
        <v>531180</v>
      </c>
      <c r="H622" s="3">
        <v>531180</v>
      </c>
      <c r="I622" s="15">
        <f t="shared" si="19"/>
        <v>0</v>
      </c>
      <c r="J622" s="15">
        <f t="shared" si="20"/>
        <v>0</v>
      </c>
      <c r="K622">
        <v>0</v>
      </c>
      <c r="L622" s="4">
        <v>44099</v>
      </c>
      <c r="M622">
        <v>18</v>
      </c>
      <c r="N622">
        <v>18</v>
      </c>
      <c r="O622">
        <v>0</v>
      </c>
      <c r="P622">
        <v>0</v>
      </c>
      <c r="Q622">
        <v>0</v>
      </c>
      <c r="R622">
        <v>0</v>
      </c>
      <c r="S622" t="s">
        <v>73</v>
      </c>
      <c r="T622">
        <v>0</v>
      </c>
      <c r="U622" s="3">
        <v>20873</v>
      </c>
      <c r="V622" t="s">
        <v>74</v>
      </c>
      <c r="W622">
        <v>0</v>
      </c>
      <c r="X622">
        <v>0</v>
      </c>
      <c r="Y622" t="s">
        <v>75</v>
      </c>
      <c r="AA622">
        <v>9</v>
      </c>
      <c r="AB622" t="s">
        <v>75</v>
      </c>
      <c r="AC622" t="s">
        <v>74</v>
      </c>
      <c r="AD622" t="s">
        <v>75</v>
      </c>
      <c r="AE622">
        <v>0</v>
      </c>
      <c r="AF622" t="s">
        <v>74</v>
      </c>
      <c r="AG622" t="s">
        <v>76</v>
      </c>
      <c r="AH622" s="4">
        <v>44573</v>
      </c>
      <c r="AI622">
        <v>0</v>
      </c>
      <c r="AJ622" s="9" t="s">
        <v>76</v>
      </c>
    </row>
    <row r="623" spans="1:36" x14ac:dyDescent="0.6">
      <c r="A623">
        <v>39709575240</v>
      </c>
      <c r="B623" t="s">
        <v>601</v>
      </c>
      <c r="C623">
        <v>85134470697</v>
      </c>
      <c r="D623" t="s">
        <v>662</v>
      </c>
      <c r="E623" s="3">
        <v>250000</v>
      </c>
      <c r="F623">
        <v>11.6</v>
      </c>
      <c r="G623" s="3">
        <v>172383</v>
      </c>
      <c r="H623" s="3">
        <v>43555.5</v>
      </c>
      <c r="I623" s="15">
        <f t="shared" si="19"/>
        <v>0</v>
      </c>
      <c r="J623" s="15">
        <f t="shared" si="20"/>
        <v>0</v>
      </c>
      <c r="K623">
        <v>0</v>
      </c>
      <c r="L623" s="4">
        <v>44109</v>
      </c>
      <c r="M623">
        <v>17</v>
      </c>
      <c r="N623">
        <v>17</v>
      </c>
      <c r="O623">
        <v>0</v>
      </c>
      <c r="P623">
        <v>0</v>
      </c>
      <c r="Q623">
        <v>0</v>
      </c>
      <c r="R623">
        <v>0</v>
      </c>
      <c r="S623" t="s">
        <v>73</v>
      </c>
      <c r="T623">
        <v>0</v>
      </c>
      <c r="U623" s="3">
        <v>5580</v>
      </c>
      <c r="V623" t="s">
        <v>74</v>
      </c>
      <c r="W623">
        <v>0</v>
      </c>
      <c r="X623">
        <v>0</v>
      </c>
      <c r="Y623" t="s">
        <v>75</v>
      </c>
      <c r="AA623">
        <v>9</v>
      </c>
      <c r="AB623" t="s">
        <v>75</v>
      </c>
      <c r="AC623" t="s">
        <v>74</v>
      </c>
      <c r="AD623" t="s">
        <v>75</v>
      </c>
      <c r="AE623">
        <v>0</v>
      </c>
      <c r="AF623" t="s">
        <v>74</v>
      </c>
      <c r="AG623" t="s">
        <v>76</v>
      </c>
      <c r="AH623" s="4">
        <v>44159</v>
      </c>
      <c r="AI623">
        <v>999</v>
      </c>
      <c r="AJ623" s="9" t="s">
        <v>76</v>
      </c>
    </row>
    <row r="624" spans="1:36" x14ac:dyDescent="0.6">
      <c r="A624">
        <v>39713568578</v>
      </c>
      <c r="B624" t="s">
        <v>601</v>
      </c>
      <c r="C624">
        <v>88749523061</v>
      </c>
      <c r="D624" t="s">
        <v>663</v>
      </c>
      <c r="E624" s="3">
        <v>600000</v>
      </c>
      <c r="F624">
        <v>11.6</v>
      </c>
      <c r="G624" s="3">
        <v>497172</v>
      </c>
      <c r="H624" s="3">
        <v>497172</v>
      </c>
      <c r="I624" s="15">
        <f t="shared" si="19"/>
        <v>0</v>
      </c>
      <c r="J624" s="15">
        <f t="shared" si="20"/>
        <v>0</v>
      </c>
      <c r="K624">
        <v>0</v>
      </c>
      <c r="L624" s="4">
        <v>44110</v>
      </c>
      <c r="M624">
        <v>17</v>
      </c>
      <c r="N624">
        <v>17</v>
      </c>
      <c r="O624">
        <v>0</v>
      </c>
      <c r="P624">
        <v>0</v>
      </c>
      <c r="Q624">
        <v>0</v>
      </c>
      <c r="R624">
        <v>0</v>
      </c>
      <c r="S624" t="s">
        <v>73</v>
      </c>
      <c r="T624">
        <v>0</v>
      </c>
      <c r="U624" s="3">
        <v>11606</v>
      </c>
      <c r="V624" t="s">
        <v>74</v>
      </c>
      <c r="W624">
        <v>0</v>
      </c>
      <c r="X624">
        <v>0</v>
      </c>
      <c r="Y624" t="s">
        <v>75</v>
      </c>
      <c r="AA624">
        <v>9</v>
      </c>
      <c r="AB624" t="s">
        <v>75</v>
      </c>
      <c r="AC624" t="s">
        <v>74</v>
      </c>
      <c r="AD624" t="s">
        <v>75</v>
      </c>
      <c r="AE624">
        <v>0</v>
      </c>
      <c r="AF624" t="s">
        <v>74</v>
      </c>
      <c r="AG624" t="s">
        <v>76</v>
      </c>
      <c r="AH624" s="4">
        <v>44598</v>
      </c>
      <c r="AI624">
        <v>0</v>
      </c>
      <c r="AJ624" s="9" t="s">
        <v>76</v>
      </c>
    </row>
    <row r="625" spans="1:36" x14ac:dyDescent="0.6">
      <c r="A625">
        <v>39718145671</v>
      </c>
      <c r="B625" t="s">
        <v>601</v>
      </c>
      <c r="C625">
        <v>85681461838</v>
      </c>
      <c r="D625" t="s">
        <v>664</v>
      </c>
      <c r="E625" s="3">
        <v>600000</v>
      </c>
      <c r="F625">
        <v>11.6</v>
      </c>
      <c r="G625" s="3">
        <v>453686</v>
      </c>
      <c r="H625" s="3">
        <v>453686</v>
      </c>
      <c r="I625" s="15">
        <f t="shared" si="19"/>
        <v>0</v>
      </c>
      <c r="J625" s="15">
        <f t="shared" si="20"/>
        <v>0</v>
      </c>
      <c r="K625">
        <v>0</v>
      </c>
      <c r="L625" s="4">
        <v>44112</v>
      </c>
      <c r="M625">
        <v>17</v>
      </c>
      <c r="N625">
        <v>17</v>
      </c>
      <c r="O625">
        <v>0</v>
      </c>
      <c r="P625">
        <v>0</v>
      </c>
      <c r="Q625">
        <v>0</v>
      </c>
      <c r="R625">
        <v>0</v>
      </c>
      <c r="S625" t="s">
        <v>73</v>
      </c>
      <c r="T625">
        <v>0</v>
      </c>
      <c r="U625" s="3">
        <v>13926</v>
      </c>
      <c r="V625" t="s">
        <v>74</v>
      </c>
      <c r="W625">
        <v>0</v>
      </c>
      <c r="X625">
        <v>0</v>
      </c>
      <c r="Y625" t="s">
        <v>75</v>
      </c>
      <c r="AA625">
        <v>9</v>
      </c>
      <c r="AB625" t="s">
        <v>75</v>
      </c>
      <c r="AC625" t="s">
        <v>74</v>
      </c>
      <c r="AD625" t="s">
        <v>75</v>
      </c>
      <c r="AE625">
        <v>0</v>
      </c>
      <c r="AF625" t="s">
        <v>74</v>
      </c>
      <c r="AG625" t="s">
        <v>76</v>
      </c>
      <c r="AH625" s="4">
        <v>44145</v>
      </c>
      <c r="AI625">
        <v>999</v>
      </c>
      <c r="AJ625" s="9" t="s">
        <v>76</v>
      </c>
    </row>
    <row r="626" spans="1:36" x14ac:dyDescent="0.6">
      <c r="A626">
        <v>39722615177</v>
      </c>
      <c r="B626" t="s">
        <v>601</v>
      </c>
      <c r="C626">
        <v>85061701004</v>
      </c>
      <c r="D626" t="s">
        <v>665</v>
      </c>
      <c r="E626" s="3">
        <v>600000</v>
      </c>
      <c r="F626">
        <v>11.1</v>
      </c>
      <c r="G626" s="3">
        <v>494697</v>
      </c>
      <c r="H626" s="3">
        <v>494697</v>
      </c>
      <c r="I626" s="15">
        <f t="shared" si="19"/>
        <v>0</v>
      </c>
      <c r="J626" s="15">
        <f t="shared" si="20"/>
        <v>0</v>
      </c>
      <c r="K626">
        <v>0</v>
      </c>
      <c r="L626" s="4">
        <v>44113</v>
      </c>
      <c r="M626">
        <v>17</v>
      </c>
      <c r="N626">
        <v>17</v>
      </c>
      <c r="O626">
        <v>0</v>
      </c>
      <c r="P626">
        <v>0</v>
      </c>
      <c r="Q626">
        <v>0</v>
      </c>
      <c r="R626">
        <v>0</v>
      </c>
      <c r="S626" t="s">
        <v>73</v>
      </c>
      <c r="T626">
        <v>0</v>
      </c>
      <c r="U626" s="3">
        <v>11452</v>
      </c>
      <c r="V626" t="s">
        <v>74</v>
      </c>
      <c r="W626">
        <v>0</v>
      </c>
      <c r="X626">
        <v>0</v>
      </c>
      <c r="AB626" t="s">
        <v>75</v>
      </c>
      <c r="AC626" t="s">
        <v>74</v>
      </c>
      <c r="AD626" t="s">
        <v>75</v>
      </c>
      <c r="AE626">
        <v>0</v>
      </c>
      <c r="AF626" t="s">
        <v>74</v>
      </c>
      <c r="AG626" t="s">
        <v>76</v>
      </c>
      <c r="AH626" s="4">
        <v>44411</v>
      </c>
      <c r="AI626">
        <v>0</v>
      </c>
      <c r="AJ626" s="9" t="s">
        <v>76</v>
      </c>
    </row>
    <row r="627" spans="1:36" x14ac:dyDescent="0.6">
      <c r="A627">
        <v>39728391294</v>
      </c>
      <c r="B627" t="s">
        <v>601</v>
      </c>
      <c r="C627">
        <v>85453382526</v>
      </c>
      <c r="D627" t="s">
        <v>666</v>
      </c>
      <c r="E627" s="3">
        <v>600000</v>
      </c>
      <c r="F627">
        <v>10.6</v>
      </c>
      <c r="G627" s="3">
        <v>469894</v>
      </c>
      <c r="H627" s="3">
        <v>462632</v>
      </c>
      <c r="I627" s="15">
        <f t="shared" si="19"/>
        <v>0</v>
      </c>
      <c r="J627" s="15">
        <f t="shared" si="20"/>
        <v>0</v>
      </c>
      <c r="K627">
        <v>0</v>
      </c>
      <c r="L627" s="4">
        <v>44117</v>
      </c>
      <c r="M627">
        <v>16</v>
      </c>
      <c r="N627">
        <v>16</v>
      </c>
      <c r="O627">
        <v>0</v>
      </c>
      <c r="P627">
        <v>0</v>
      </c>
      <c r="Q627">
        <v>0</v>
      </c>
      <c r="R627">
        <v>0</v>
      </c>
      <c r="S627" t="s">
        <v>73</v>
      </c>
      <c r="T627">
        <v>0</v>
      </c>
      <c r="U627" s="3">
        <v>13280</v>
      </c>
      <c r="V627" t="s">
        <v>74</v>
      </c>
      <c r="W627">
        <v>0</v>
      </c>
      <c r="X627">
        <v>0</v>
      </c>
      <c r="Y627" t="s">
        <v>75</v>
      </c>
      <c r="AA627">
        <v>9</v>
      </c>
      <c r="AB627" t="s">
        <v>75</v>
      </c>
      <c r="AC627" t="s">
        <v>74</v>
      </c>
      <c r="AD627" t="s">
        <v>75</v>
      </c>
      <c r="AE627">
        <v>0</v>
      </c>
      <c r="AF627" t="s">
        <v>74</v>
      </c>
      <c r="AJ627" s="9" t="s">
        <v>76</v>
      </c>
    </row>
    <row r="628" spans="1:36" x14ac:dyDescent="0.6">
      <c r="A628">
        <v>39729348623</v>
      </c>
      <c r="B628" t="s">
        <v>601</v>
      </c>
      <c r="C628">
        <v>85680656544</v>
      </c>
      <c r="D628" t="s">
        <v>667</v>
      </c>
      <c r="E628" s="3">
        <v>900000</v>
      </c>
      <c r="F628">
        <v>11.6</v>
      </c>
      <c r="G628" s="3">
        <v>753624</v>
      </c>
      <c r="H628" s="3">
        <v>743335</v>
      </c>
      <c r="I628" s="15">
        <f t="shared" si="19"/>
        <v>0</v>
      </c>
      <c r="J628" s="15">
        <f t="shared" si="20"/>
        <v>0</v>
      </c>
      <c r="K628">
        <v>0</v>
      </c>
      <c r="L628" s="4">
        <v>44117</v>
      </c>
      <c r="M628">
        <v>16</v>
      </c>
      <c r="N628">
        <v>16</v>
      </c>
      <c r="O628">
        <v>0</v>
      </c>
      <c r="P628">
        <v>0</v>
      </c>
      <c r="Q628">
        <v>0</v>
      </c>
      <c r="R628">
        <v>0</v>
      </c>
      <c r="S628" t="s">
        <v>73</v>
      </c>
      <c r="T628">
        <v>0</v>
      </c>
      <c r="U628" s="3">
        <v>17854</v>
      </c>
      <c r="V628" t="s">
        <v>74</v>
      </c>
      <c r="W628">
        <v>0</v>
      </c>
      <c r="X628">
        <v>0</v>
      </c>
      <c r="Y628" t="s">
        <v>75</v>
      </c>
      <c r="AA628">
        <v>9</v>
      </c>
      <c r="AB628" t="s">
        <v>75</v>
      </c>
      <c r="AC628" t="s">
        <v>74</v>
      </c>
      <c r="AD628" t="s">
        <v>75</v>
      </c>
      <c r="AE628">
        <v>0</v>
      </c>
      <c r="AF628" t="s">
        <v>74</v>
      </c>
      <c r="AJ628" s="9" t="s">
        <v>76</v>
      </c>
    </row>
    <row r="629" spans="1:36" x14ac:dyDescent="0.6">
      <c r="A629">
        <v>39729437740</v>
      </c>
      <c r="B629" t="s">
        <v>601</v>
      </c>
      <c r="C629">
        <v>86020748623</v>
      </c>
      <c r="D629" t="s">
        <v>668</v>
      </c>
      <c r="E629" s="3">
        <v>500000</v>
      </c>
      <c r="F629">
        <v>11.6</v>
      </c>
      <c r="G629" s="3">
        <v>419073</v>
      </c>
      <c r="H629" s="3">
        <v>409154</v>
      </c>
      <c r="I629" s="15">
        <f t="shared" si="19"/>
        <v>0</v>
      </c>
      <c r="J629" s="15">
        <f t="shared" si="20"/>
        <v>0</v>
      </c>
      <c r="K629">
        <v>0</v>
      </c>
      <c r="L629" s="4">
        <v>44117</v>
      </c>
      <c r="M629">
        <v>16</v>
      </c>
      <c r="N629">
        <v>16</v>
      </c>
      <c r="O629">
        <v>0</v>
      </c>
      <c r="P629">
        <v>0</v>
      </c>
      <c r="Q629">
        <v>0</v>
      </c>
      <c r="R629">
        <v>0</v>
      </c>
      <c r="S629" t="s">
        <v>73</v>
      </c>
      <c r="T629">
        <v>0</v>
      </c>
      <c r="U629" s="3">
        <v>9919</v>
      </c>
      <c r="V629" t="s">
        <v>74</v>
      </c>
      <c r="W629">
        <v>0</v>
      </c>
      <c r="X629">
        <v>0</v>
      </c>
      <c r="Y629" t="s">
        <v>75</v>
      </c>
      <c r="AA629">
        <v>9</v>
      </c>
      <c r="AB629" t="s">
        <v>75</v>
      </c>
      <c r="AC629" t="s">
        <v>74</v>
      </c>
      <c r="AD629" t="s">
        <v>75</v>
      </c>
      <c r="AE629">
        <v>0</v>
      </c>
      <c r="AF629" t="s">
        <v>74</v>
      </c>
      <c r="AG629" t="s">
        <v>76</v>
      </c>
      <c r="AH629" s="4">
        <v>44240</v>
      </c>
      <c r="AI629">
        <v>999</v>
      </c>
      <c r="AJ629" s="9" t="s">
        <v>76</v>
      </c>
    </row>
    <row r="630" spans="1:36" x14ac:dyDescent="0.6">
      <c r="A630">
        <v>39744058264</v>
      </c>
      <c r="B630" t="s">
        <v>601</v>
      </c>
      <c r="C630">
        <v>90626971608</v>
      </c>
      <c r="D630" t="s">
        <v>670</v>
      </c>
      <c r="E630" s="3">
        <v>400000</v>
      </c>
      <c r="F630">
        <v>11.1</v>
      </c>
      <c r="G630" s="3">
        <v>328637</v>
      </c>
      <c r="H630" s="3">
        <v>328637</v>
      </c>
      <c r="I630" s="15">
        <f t="shared" si="19"/>
        <v>0</v>
      </c>
      <c r="J630" s="15">
        <f t="shared" si="20"/>
        <v>0</v>
      </c>
      <c r="K630">
        <v>0</v>
      </c>
      <c r="L630" s="4">
        <v>44123</v>
      </c>
      <c r="M630">
        <v>17</v>
      </c>
      <c r="N630">
        <v>17</v>
      </c>
      <c r="O630">
        <v>0</v>
      </c>
      <c r="P630">
        <v>0</v>
      </c>
      <c r="Q630">
        <v>0</v>
      </c>
      <c r="R630">
        <v>0</v>
      </c>
      <c r="S630" t="s">
        <v>73</v>
      </c>
      <c r="T630">
        <v>0</v>
      </c>
      <c r="U630" s="3">
        <v>7635</v>
      </c>
      <c r="V630" t="s">
        <v>74</v>
      </c>
      <c r="W630">
        <v>0</v>
      </c>
      <c r="X630">
        <v>0</v>
      </c>
      <c r="Y630" t="s">
        <v>75</v>
      </c>
      <c r="AA630">
        <v>9</v>
      </c>
      <c r="AB630" t="s">
        <v>75</v>
      </c>
      <c r="AC630" t="s">
        <v>74</v>
      </c>
      <c r="AD630" t="s">
        <v>75</v>
      </c>
      <c r="AE630">
        <v>0</v>
      </c>
      <c r="AF630" t="s">
        <v>74</v>
      </c>
      <c r="AG630" t="s">
        <v>76</v>
      </c>
      <c r="AH630" s="4">
        <v>44621</v>
      </c>
      <c r="AI630">
        <v>0</v>
      </c>
      <c r="AJ630" s="9" t="s">
        <v>76</v>
      </c>
    </row>
    <row r="631" spans="1:36" x14ac:dyDescent="0.6">
      <c r="A631">
        <v>39748911131</v>
      </c>
      <c r="B631" t="s">
        <v>601</v>
      </c>
      <c r="C631">
        <v>80075197232</v>
      </c>
      <c r="D631" t="s">
        <v>671</v>
      </c>
      <c r="E631" s="3">
        <v>100000</v>
      </c>
      <c r="F631">
        <v>10.6</v>
      </c>
      <c r="G631" s="3">
        <v>5476</v>
      </c>
      <c r="H631" s="3">
        <v>5476</v>
      </c>
      <c r="I631" s="15">
        <f t="shared" si="19"/>
        <v>0</v>
      </c>
      <c r="J631" s="15">
        <f t="shared" si="20"/>
        <v>0</v>
      </c>
      <c r="K631">
        <v>0</v>
      </c>
      <c r="L631" s="4">
        <v>44125</v>
      </c>
      <c r="M631">
        <v>17</v>
      </c>
      <c r="N631">
        <v>17</v>
      </c>
      <c r="O631">
        <v>0</v>
      </c>
      <c r="P631">
        <v>0</v>
      </c>
      <c r="Q631">
        <v>0</v>
      </c>
      <c r="R631">
        <v>0</v>
      </c>
      <c r="S631" t="s">
        <v>73</v>
      </c>
      <c r="T631">
        <v>0</v>
      </c>
      <c r="U631" s="3">
        <v>6034</v>
      </c>
      <c r="V631" t="s">
        <v>74</v>
      </c>
      <c r="W631">
        <v>0</v>
      </c>
      <c r="X631">
        <v>0</v>
      </c>
      <c r="Y631" t="s">
        <v>75</v>
      </c>
      <c r="AA631">
        <v>9</v>
      </c>
      <c r="AB631" t="s">
        <v>75</v>
      </c>
      <c r="AC631" t="s">
        <v>74</v>
      </c>
      <c r="AD631" t="s">
        <v>75</v>
      </c>
      <c r="AE631">
        <v>0</v>
      </c>
      <c r="AF631" t="s">
        <v>74</v>
      </c>
      <c r="AG631" t="s">
        <v>76</v>
      </c>
      <c r="AH631" s="4">
        <v>44145</v>
      </c>
      <c r="AI631">
        <v>999</v>
      </c>
      <c r="AJ631" s="9" t="s">
        <v>76</v>
      </c>
    </row>
    <row r="632" spans="1:36" x14ac:dyDescent="0.6">
      <c r="A632">
        <v>39749493279</v>
      </c>
      <c r="B632" t="s">
        <v>601</v>
      </c>
      <c r="C632">
        <v>80084113283</v>
      </c>
      <c r="D632" t="s">
        <v>672</v>
      </c>
      <c r="E632" s="3">
        <v>1231000</v>
      </c>
      <c r="F632">
        <v>11.1</v>
      </c>
      <c r="G632" s="3">
        <v>1010165</v>
      </c>
      <c r="H632" s="3">
        <v>1010164.94</v>
      </c>
      <c r="I632" s="15">
        <f t="shared" si="19"/>
        <v>0</v>
      </c>
      <c r="J632" s="15">
        <f t="shared" si="20"/>
        <v>0</v>
      </c>
      <c r="K632">
        <v>0</v>
      </c>
      <c r="L632" s="4">
        <v>44125</v>
      </c>
      <c r="M632">
        <v>17</v>
      </c>
      <c r="N632">
        <v>17</v>
      </c>
      <c r="O632">
        <v>0</v>
      </c>
      <c r="P632">
        <v>0</v>
      </c>
      <c r="Q632">
        <v>0</v>
      </c>
      <c r="R632">
        <v>0</v>
      </c>
      <c r="S632" t="s">
        <v>73</v>
      </c>
      <c r="T632">
        <v>0</v>
      </c>
      <c r="U632" s="3">
        <v>23495</v>
      </c>
      <c r="V632" t="s">
        <v>74</v>
      </c>
      <c r="W632">
        <v>0</v>
      </c>
      <c r="X632">
        <v>0</v>
      </c>
      <c r="Y632" t="s">
        <v>75</v>
      </c>
      <c r="AA632">
        <v>9</v>
      </c>
      <c r="AB632" t="s">
        <v>75</v>
      </c>
      <c r="AC632" t="s">
        <v>74</v>
      </c>
      <c r="AD632" t="s">
        <v>75</v>
      </c>
      <c r="AE632">
        <v>0</v>
      </c>
      <c r="AF632" t="s">
        <v>74</v>
      </c>
      <c r="AG632" t="s">
        <v>76</v>
      </c>
      <c r="AH632" s="4">
        <v>44145</v>
      </c>
      <c r="AI632">
        <v>999</v>
      </c>
      <c r="AJ632" s="9" t="s">
        <v>76</v>
      </c>
    </row>
    <row r="633" spans="1:36" x14ac:dyDescent="0.6">
      <c r="A633">
        <v>39759421031</v>
      </c>
      <c r="B633" t="s">
        <v>601</v>
      </c>
      <c r="C633">
        <v>85688265112</v>
      </c>
      <c r="D633" t="s">
        <v>673</v>
      </c>
      <c r="E633" s="3">
        <v>600000</v>
      </c>
      <c r="F633">
        <v>11.1</v>
      </c>
      <c r="G633" s="3">
        <v>491471</v>
      </c>
      <c r="H633" s="3">
        <v>491471</v>
      </c>
      <c r="I633" s="15">
        <f t="shared" si="19"/>
        <v>0</v>
      </c>
      <c r="J633" s="15">
        <f t="shared" si="20"/>
        <v>0</v>
      </c>
      <c r="K633">
        <v>0</v>
      </c>
      <c r="L633" s="4">
        <v>44131</v>
      </c>
      <c r="M633">
        <v>17</v>
      </c>
      <c r="N633">
        <v>17</v>
      </c>
      <c r="O633">
        <v>0</v>
      </c>
      <c r="P633">
        <v>0</v>
      </c>
      <c r="Q633">
        <v>0</v>
      </c>
      <c r="R633">
        <v>0</v>
      </c>
      <c r="S633" t="s">
        <v>73</v>
      </c>
      <c r="T633">
        <v>0</v>
      </c>
      <c r="U633" s="3">
        <v>11452</v>
      </c>
      <c r="V633" t="s">
        <v>74</v>
      </c>
      <c r="W633">
        <v>0</v>
      </c>
      <c r="X633">
        <v>0</v>
      </c>
      <c r="Y633" t="s">
        <v>75</v>
      </c>
      <c r="AA633">
        <v>9</v>
      </c>
      <c r="AB633" t="s">
        <v>75</v>
      </c>
      <c r="AC633" t="s">
        <v>74</v>
      </c>
      <c r="AD633" t="s">
        <v>75</v>
      </c>
      <c r="AE633">
        <v>0</v>
      </c>
      <c r="AF633" t="s">
        <v>74</v>
      </c>
      <c r="AG633" t="s">
        <v>76</v>
      </c>
      <c r="AH633" s="4">
        <v>44629</v>
      </c>
      <c r="AI633">
        <v>0</v>
      </c>
      <c r="AJ633" s="9" t="s">
        <v>76</v>
      </c>
    </row>
    <row r="634" spans="1:36" x14ac:dyDescent="0.6">
      <c r="A634">
        <v>39780071869</v>
      </c>
      <c r="B634" t="s">
        <v>601</v>
      </c>
      <c r="C634">
        <v>85693949036</v>
      </c>
      <c r="D634" t="s">
        <v>674</v>
      </c>
      <c r="E634" s="3">
        <v>800000</v>
      </c>
      <c r="F634">
        <v>10.6</v>
      </c>
      <c r="G634" s="3">
        <v>668013</v>
      </c>
      <c r="H634" s="3">
        <v>667997</v>
      </c>
      <c r="I634" s="15">
        <f t="shared" si="19"/>
        <v>0</v>
      </c>
      <c r="J634" s="15">
        <f t="shared" si="20"/>
        <v>0</v>
      </c>
      <c r="K634">
        <v>0</v>
      </c>
      <c r="L634" s="4">
        <v>44139</v>
      </c>
      <c r="M634">
        <v>16</v>
      </c>
      <c r="N634">
        <v>16</v>
      </c>
      <c r="O634">
        <v>0</v>
      </c>
      <c r="P634">
        <v>0</v>
      </c>
      <c r="Q634">
        <v>0</v>
      </c>
      <c r="R634">
        <v>0</v>
      </c>
      <c r="S634" t="s">
        <v>73</v>
      </c>
      <c r="T634">
        <v>0</v>
      </c>
      <c r="U634" s="3">
        <v>15064</v>
      </c>
      <c r="V634" t="s">
        <v>74</v>
      </c>
      <c r="W634">
        <v>0</v>
      </c>
      <c r="X634">
        <v>0</v>
      </c>
      <c r="Y634" t="s">
        <v>75</v>
      </c>
      <c r="AA634">
        <v>9</v>
      </c>
      <c r="AB634" t="s">
        <v>75</v>
      </c>
      <c r="AC634" t="s">
        <v>74</v>
      </c>
      <c r="AD634" t="s">
        <v>75</v>
      </c>
      <c r="AE634">
        <v>0</v>
      </c>
      <c r="AF634" t="s">
        <v>74</v>
      </c>
      <c r="AJ634" s="9" t="s">
        <v>76</v>
      </c>
    </row>
    <row r="635" spans="1:36" x14ac:dyDescent="0.6">
      <c r="A635">
        <v>39793101825</v>
      </c>
      <c r="B635" t="s">
        <v>601</v>
      </c>
      <c r="C635">
        <v>88954010146</v>
      </c>
      <c r="D635" t="s">
        <v>675</v>
      </c>
      <c r="E635" s="3">
        <v>500000</v>
      </c>
      <c r="F635">
        <v>11.6</v>
      </c>
      <c r="G635" s="3">
        <v>402288</v>
      </c>
      <c r="H635" s="3">
        <v>232288</v>
      </c>
      <c r="I635" s="15">
        <f t="shared" si="19"/>
        <v>0</v>
      </c>
      <c r="J635" s="15">
        <f t="shared" si="20"/>
        <v>0</v>
      </c>
      <c r="K635">
        <v>0</v>
      </c>
      <c r="L635" s="4">
        <v>44144</v>
      </c>
      <c r="M635">
        <v>16</v>
      </c>
      <c r="N635">
        <v>16</v>
      </c>
      <c r="O635">
        <v>0</v>
      </c>
      <c r="P635">
        <v>0</v>
      </c>
      <c r="Q635">
        <v>0</v>
      </c>
      <c r="R635">
        <v>0</v>
      </c>
      <c r="S635" t="s">
        <v>73</v>
      </c>
      <c r="T635">
        <v>0</v>
      </c>
      <c r="U635" s="3">
        <v>9672</v>
      </c>
      <c r="V635" t="s">
        <v>74</v>
      </c>
      <c r="W635">
        <v>0</v>
      </c>
      <c r="X635">
        <v>0</v>
      </c>
      <c r="AB635" t="s">
        <v>75</v>
      </c>
      <c r="AC635" t="s">
        <v>74</v>
      </c>
      <c r="AD635" t="s">
        <v>75</v>
      </c>
      <c r="AE635">
        <v>0</v>
      </c>
      <c r="AF635" t="s">
        <v>74</v>
      </c>
      <c r="AG635" t="s">
        <v>76</v>
      </c>
      <c r="AH635" s="4">
        <v>44208</v>
      </c>
      <c r="AI635">
        <v>999</v>
      </c>
      <c r="AJ635" s="9" t="s">
        <v>76</v>
      </c>
    </row>
    <row r="636" spans="1:36" x14ac:dyDescent="0.6">
      <c r="A636">
        <v>39795515879</v>
      </c>
      <c r="B636" t="s">
        <v>601</v>
      </c>
      <c r="C636">
        <v>85200348481</v>
      </c>
      <c r="D636" t="s">
        <v>676</v>
      </c>
      <c r="E636" s="3">
        <v>746000</v>
      </c>
      <c r="F636">
        <v>11.1</v>
      </c>
      <c r="G636" s="3">
        <v>623351</v>
      </c>
      <c r="H636" s="3">
        <v>623350.1</v>
      </c>
      <c r="I636" s="15">
        <f t="shared" si="19"/>
        <v>0</v>
      </c>
      <c r="J636" s="15">
        <f t="shared" si="20"/>
        <v>0</v>
      </c>
      <c r="K636">
        <v>0</v>
      </c>
      <c r="L636" s="4">
        <v>44145</v>
      </c>
      <c r="M636">
        <v>16</v>
      </c>
      <c r="N636">
        <v>16</v>
      </c>
      <c r="O636">
        <v>0</v>
      </c>
      <c r="P636">
        <v>0</v>
      </c>
      <c r="Q636">
        <v>0</v>
      </c>
      <c r="R636">
        <v>0</v>
      </c>
      <c r="S636" t="s">
        <v>73</v>
      </c>
      <c r="T636">
        <v>0</v>
      </c>
      <c r="U636" s="3">
        <v>14238</v>
      </c>
      <c r="V636" t="s">
        <v>74</v>
      </c>
      <c r="W636">
        <v>0</v>
      </c>
      <c r="X636">
        <v>0</v>
      </c>
      <c r="AB636" t="s">
        <v>75</v>
      </c>
      <c r="AC636" t="s">
        <v>74</v>
      </c>
      <c r="AD636" t="s">
        <v>75</v>
      </c>
      <c r="AE636">
        <v>0</v>
      </c>
      <c r="AF636" t="s">
        <v>74</v>
      </c>
      <c r="AG636" t="s">
        <v>76</v>
      </c>
      <c r="AH636" s="4">
        <v>44411</v>
      </c>
      <c r="AI636">
        <v>0</v>
      </c>
      <c r="AJ636" s="9" t="s">
        <v>76</v>
      </c>
    </row>
    <row r="637" spans="1:36" x14ac:dyDescent="0.6">
      <c r="A637">
        <v>39797098840</v>
      </c>
      <c r="B637" t="s">
        <v>601</v>
      </c>
      <c r="C637">
        <v>89638289280</v>
      </c>
      <c r="D637" t="s">
        <v>677</v>
      </c>
      <c r="E637" s="3">
        <v>100000</v>
      </c>
      <c r="F637">
        <v>11.6</v>
      </c>
      <c r="G637" s="3">
        <v>57202</v>
      </c>
      <c r="H637" s="3">
        <v>57202</v>
      </c>
      <c r="I637" s="15">
        <f t="shared" si="19"/>
        <v>0</v>
      </c>
      <c r="J637" s="15">
        <f t="shared" si="20"/>
        <v>0</v>
      </c>
      <c r="K637">
        <v>0</v>
      </c>
      <c r="L637" s="4">
        <v>44146</v>
      </c>
      <c r="M637">
        <v>16</v>
      </c>
      <c r="N637">
        <v>16</v>
      </c>
      <c r="O637">
        <v>0</v>
      </c>
      <c r="P637">
        <v>0</v>
      </c>
      <c r="Q637">
        <v>0</v>
      </c>
      <c r="R637">
        <v>0</v>
      </c>
      <c r="S637" t="s">
        <v>73</v>
      </c>
      <c r="T637">
        <v>0</v>
      </c>
      <c r="U637" s="3">
        <v>3466</v>
      </c>
      <c r="V637" t="s">
        <v>74</v>
      </c>
      <c r="W637">
        <v>0</v>
      </c>
      <c r="X637">
        <v>0</v>
      </c>
      <c r="AB637" t="s">
        <v>75</v>
      </c>
      <c r="AC637" t="s">
        <v>74</v>
      </c>
      <c r="AD637" t="s">
        <v>75</v>
      </c>
      <c r="AE637">
        <v>0</v>
      </c>
      <c r="AF637" t="s">
        <v>74</v>
      </c>
      <c r="AJ637" s="9" t="s">
        <v>76</v>
      </c>
    </row>
    <row r="638" spans="1:36" x14ac:dyDescent="0.6">
      <c r="A638">
        <v>39849547835</v>
      </c>
      <c r="B638" t="s">
        <v>601</v>
      </c>
      <c r="C638">
        <v>85007608282</v>
      </c>
      <c r="D638" t="s">
        <v>678</v>
      </c>
      <c r="E638" s="3">
        <v>600000</v>
      </c>
      <c r="F638">
        <v>11.1</v>
      </c>
      <c r="G638" s="3">
        <v>414985</v>
      </c>
      <c r="H638" s="3">
        <v>414985</v>
      </c>
      <c r="I638" s="15">
        <f t="shared" si="19"/>
        <v>0</v>
      </c>
      <c r="J638" s="15">
        <f t="shared" si="20"/>
        <v>0</v>
      </c>
      <c r="K638">
        <v>0</v>
      </c>
      <c r="L638" s="4">
        <v>44170</v>
      </c>
      <c r="M638">
        <v>15</v>
      </c>
      <c r="N638">
        <v>15</v>
      </c>
      <c r="O638">
        <v>0</v>
      </c>
      <c r="P638">
        <v>0</v>
      </c>
      <c r="Q638">
        <v>0</v>
      </c>
      <c r="R638">
        <v>0</v>
      </c>
      <c r="S638" t="s">
        <v>73</v>
      </c>
      <c r="T638">
        <v>0</v>
      </c>
      <c r="U638" s="3">
        <v>17306</v>
      </c>
      <c r="V638" t="s">
        <v>74</v>
      </c>
      <c r="W638">
        <v>0</v>
      </c>
      <c r="X638">
        <v>0</v>
      </c>
      <c r="Y638" t="s">
        <v>75</v>
      </c>
      <c r="AA638">
        <v>9</v>
      </c>
      <c r="AB638" t="s">
        <v>75</v>
      </c>
      <c r="AC638" t="s">
        <v>74</v>
      </c>
      <c r="AD638" t="s">
        <v>75</v>
      </c>
      <c r="AE638">
        <v>0</v>
      </c>
      <c r="AF638" t="s">
        <v>74</v>
      </c>
      <c r="AJ638" s="9" t="s">
        <v>76</v>
      </c>
    </row>
    <row r="639" spans="1:36" x14ac:dyDescent="0.6">
      <c r="A639">
        <v>39853725224</v>
      </c>
      <c r="B639" t="s">
        <v>601</v>
      </c>
      <c r="C639">
        <v>87198905315</v>
      </c>
      <c r="D639" t="s">
        <v>679</v>
      </c>
      <c r="E639" s="3">
        <v>1000000</v>
      </c>
      <c r="F639">
        <v>10.1</v>
      </c>
      <c r="G639" s="3">
        <v>843307</v>
      </c>
      <c r="H639" s="3">
        <v>843307</v>
      </c>
      <c r="I639" s="15">
        <f t="shared" si="19"/>
        <v>0</v>
      </c>
      <c r="J639" s="15">
        <f t="shared" si="20"/>
        <v>0</v>
      </c>
      <c r="K639">
        <v>0</v>
      </c>
      <c r="L639" s="4">
        <v>44172</v>
      </c>
      <c r="M639">
        <v>15</v>
      </c>
      <c r="N639">
        <v>15</v>
      </c>
      <c r="O639">
        <v>0</v>
      </c>
      <c r="P639">
        <v>0</v>
      </c>
      <c r="Q639">
        <v>0</v>
      </c>
      <c r="R639">
        <v>0</v>
      </c>
      <c r="S639" t="s">
        <v>73</v>
      </c>
      <c r="T639">
        <v>0</v>
      </c>
      <c r="U639" s="3">
        <v>18577</v>
      </c>
      <c r="V639" t="s">
        <v>74</v>
      </c>
      <c r="W639">
        <v>0</v>
      </c>
      <c r="X639">
        <v>0</v>
      </c>
      <c r="Y639" t="s">
        <v>75</v>
      </c>
      <c r="AA639">
        <v>9</v>
      </c>
      <c r="AB639" t="s">
        <v>75</v>
      </c>
      <c r="AC639" t="s">
        <v>74</v>
      </c>
      <c r="AD639" t="s">
        <v>75</v>
      </c>
      <c r="AE639">
        <v>0</v>
      </c>
      <c r="AF639" t="s">
        <v>74</v>
      </c>
      <c r="AG639" t="s">
        <v>76</v>
      </c>
      <c r="AH639" s="4">
        <v>44290</v>
      </c>
      <c r="AI639">
        <v>0</v>
      </c>
      <c r="AJ639" s="9" t="s">
        <v>76</v>
      </c>
    </row>
    <row r="640" spans="1:36" x14ac:dyDescent="0.6">
      <c r="A640">
        <v>39863152250</v>
      </c>
      <c r="B640" t="s">
        <v>601</v>
      </c>
      <c r="C640">
        <v>85980656677</v>
      </c>
      <c r="D640" t="s">
        <v>680</v>
      </c>
      <c r="E640" s="3">
        <v>1520700</v>
      </c>
      <c r="F640">
        <v>10.1</v>
      </c>
      <c r="G640" s="3">
        <v>1269279</v>
      </c>
      <c r="H640">
        <v>6</v>
      </c>
      <c r="I640" s="15">
        <f t="shared" si="19"/>
        <v>0</v>
      </c>
      <c r="J640" s="15">
        <f t="shared" si="20"/>
        <v>0</v>
      </c>
      <c r="K640">
        <v>0</v>
      </c>
      <c r="L640" s="4">
        <v>44176</v>
      </c>
      <c r="M640">
        <v>15</v>
      </c>
      <c r="N640">
        <v>15</v>
      </c>
      <c r="O640">
        <v>0</v>
      </c>
      <c r="P640">
        <v>0</v>
      </c>
      <c r="Q640">
        <v>0</v>
      </c>
      <c r="R640">
        <v>0</v>
      </c>
      <c r="S640" t="s">
        <v>73</v>
      </c>
      <c r="T640">
        <v>0</v>
      </c>
      <c r="U640" s="3">
        <v>28249</v>
      </c>
      <c r="V640" t="s">
        <v>74</v>
      </c>
      <c r="W640">
        <v>0</v>
      </c>
      <c r="X640">
        <v>0</v>
      </c>
      <c r="AB640" t="s">
        <v>75</v>
      </c>
      <c r="AC640" t="s">
        <v>74</v>
      </c>
      <c r="AD640" t="s">
        <v>75</v>
      </c>
      <c r="AE640">
        <v>0</v>
      </c>
      <c r="AF640" t="s">
        <v>74</v>
      </c>
      <c r="AG640" t="s">
        <v>76</v>
      </c>
      <c r="AH640" s="4">
        <v>44290</v>
      </c>
      <c r="AI640">
        <v>0</v>
      </c>
      <c r="AJ640" s="9" t="s">
        <v>76</v>
      </c>
    </row>
    <row r="641" spans="1:36" x14ac:dyDescent="0.6">
      <c r="A641">
        <v>39869338613</v>
      </c>
      <c r="B641" t="s">
        <v>601</v>
      </c>
      <c r="C641">
        <v>87097111441</v>
      </c>
      <c r="D641" t="s">
        <v>681</v>
      </c>
      <c r="E641" s="3">
        <v>500000</v>
      </c>
      <c r="F641">
        <v>11.6</v>
      </c>
      <c r="G641" s="3">
        <v>423911</v>
      </c>
      <c r="H641" s="3">
        <v>423911</v>
      </c>
      <c r="I641" s="15">
        <f t="shared" si="19"/>
        <v>0</v>
      </c>
      <c r="J641" s="15">
        <f t="shared" si="20"/>
        <v>0</v>
      </c>
      <c r="K641">
        <v>0</v>
      </c>
      <c r="L641" s="4">
        <v>44180</v>
      </c>
      <c r="M641">
        <v>15</v>
      </c>
      <c r="N641">
        <v>15</v>
      </c>
      <c r="O641">
        <v>0</v>
      </c>
      <c r="P641">
        <v>0</v>
      </c>
      <c r="Q641">
        <v>0</v>
      </c>
      <c r="R641">
        <v>0</v>
      </c>
      <c r="S641" t="s">
        <v>73</v>
      </c>
      <c r="T641">
        <v>0</v>
      </c>
      <c r="U641" s="3">
        <v>9672</v>
      </c>
      <c r="V641" t="s">
        <v>74</v>
      </c>
      <c r="W641">
        <v>0</v>
      </c>
      <c r="X641">
        <v>0</v>
      </c>
      <c r="Y641" t="s">
        <v>75</v>
      </c>
      <c r="AA641">
        <v>9</v>
      </c>
      <c r="AB641" t="s">
        <v>75</v>
      </c>
      <c r="AC641" t="s">
        <v>74</v>
      </c>
      <c r="AD641" t="s">
        <v>75</v>
      </c>
      <c r="AE641">
        <v>0</v>
      </c>
      <c r="AF641" t="s">
        <v>74</v>
      </c>
      <c r="AJ641" s="9" t="s">
        <v>76</v>
      </c>
    </row>
    <row r="642" spans="1:36" x14ac:dyDescent="0.6">
      <c r="A642">
        <v>39869369039</v>
      </c>
      <c r="B642" t="s">
        <v>601</v>
      </c>
      <c r="C642">
        <v>86019109588</v>
      </c>
      <c r="D642" t="s">
        <v>682</v>
      </c>
      <c r="E642" s="3">
        <v>1000000</v>
      </c>
      <c r="F642">
        <v>10.1</v>
      </c>
      <c r="G642" s="3">
        <v>841105</v>
      </c>
      <c r="H642" s="3">
        <v>841105</v>
      </c>
      <c r="I642" s="15">
        <f t="shared" si="19"/>
        <v>0</v>
      </c>
      <c r="J642" s="15">
        <f t="shared" si="20"/>
        <v>0</v>
      </c>
      <c r="K642">
        <v>0</v>
      </c>
      <c r="L642" s="4">
        <v>44180</v>
      </c>
      <c r="M642">
        <v>15</v>
      </c>
      <c r="N642">
        <v>15</v>
      </c>
      <c r="O642">
        <v>0</v>
      </c>
      <c r="P642">
        <v>0</v>
      </c>
      <c r="Q642">
        <v>0</v>
      </c>
      <c r="R642">
        <v>0</v>
      </c>
      <c r="S642" t="s">
        <v>73</v>
      </c>
      <c r="T642">
        <v>0</v>
      </c>
      <c r="U642" s="3">
        <v>18577</v>
      </c>
      <c r="V642" t="s">
        <v>74</v>
      </c>
      <c r="W642">
        <v>0</v>
      </c>
      <c r="X642">
        <v>0</v>
      </c>
      <c r="Y642" t="s">
        <v>75</v>
      </c>
      <c r="AA642">
        <v>9</v>
      </c>
      <c r="AB642" t="s">
        <v>75</v>
      </c>
      <c r="AC642" t="s">
        <v>74</v>
      </c>
      <c r="AD642" t="s">
        <v>75</v>
      </c>
      <c r="AE642">
        <v>0</v>
      </c>
      <c r="AF642" t="s">
        <v>74</v>
      </c>
      <c r="AJ642" s="9" t="s">
        <v>76</v>
      </c>
    </row>
    <row r="643" spans="1:36" x14ac:dyDescent="0.6">
      <c r="A643">
        <v>39870006183</v>
      </c>
      <c r="B643" t="s">
        <v>601</v>
      </c>
      <c r="C643">
        <v>86209310315</v>
      </c>
      <c r="D643" t="s">
        <v>683</v>
      </c>
      <c r="E643" s="3">
        <v>1000000</v>
      </c>
      <c r="F643">
        <v>10.1</v>
      </c>
      <c r="G643" s="3">
        <v>840794</v>
      </c>
      <c r="H643" s="3">
        <v>840794</v>
      </c>
      <c r="I643" s="15">
        <f t="shared" ref="I643:I706" si="21">IF((G643-H643)&gt;0,0,H643-G643)</f>
        <v>0</v>
      </c>
      <c r="J643" s="15">
        <f t="shared" ref="J643:J706" si="22">I643/U643</f>
        <v>0</v>
      </c>
      <c r="K643">
        <v>0</v>
      </c>
      <c r="L643" s="4">
        <v>44180</v>
      </c>
      <c r="M643">
        <v>15</v>
      </c>
      <c r="N643">
        <v>15</v>
      </c>
      <c r="O643">
        <v>0</v>
      </c>
      <c r="P643">
        <v>0</v>
      </c>
      <c r="Q643">
        <v>0</v>
      </c>
      <c r="R643">
        <v>0</v>
      </c>
      <c r="S643" t="s">
        <v>73</v>
      </c>
      <c r="T643">
        <v>0</v>
      </c>
      <c r="U643" s="3">
        <v>18577</v>
      </c>
      <c r="V643" t="s">
        <v>74</v>
      </c>
      <c r="W643">
        <v>0</v>
      </c>
      <c r="X643">
        <v>0</v>
      </c>
      <c r="Y643" t="s">
        <v>75</v>
      </c>
      <c r="AA643">
        <v>9</v>
      </c>
      <c r="AB643" t="s">
        <v>75</v>
      </c>
      <c r="AC643" t="s">
        <v>74</v>
      </c>
      <c r="AD643" t="s">
        <v>75</v>
      </c>
      <c r="AE643">
        <v>0</v>
      </c>
      <c r="AF643" t="s">
        <v>74</v>
      </c>
      <c r="AG643" t="s">
        <v>76</v>
      </c>
      <c r="AH643" s="4">
        <v>44289</v>
      </c>
      <c r="AI643">
        <v>0</v>
      </c>
      <c r="AJ643" s="9" t="s">
        <v>76</v>
      </c>
    </row>
    <row r="644" spans="1:36" x14ac:dyDescent="0.6">
      <c r="A644">
        <v>39875072255</v>
      </c>
      <c r="B644" t="s">
        <v>601</v>
      </c>
      <c r="C644">
        <v>80894615646</v>
      </c>
      <c r="D644" t="s">
        <v>684</v>
      </c>
      <c r="E644" s="3">
        <v>1350000</v>
      </c>
      <c r="F644">
        <v>10.1</v>
      </c>
      <c r="G644" s="3">
        <v>1134202</v>
      </c>
      <c r="H644" s="3">
        <v>1134202</v>
      </c>
      <c r="I644" s="15">
        <f t="shared" si="21"/>
        <v>0</v>
      </c>
      <c r="J644" s="15">
        <f t="shared" si="22"/>
        <v>0</v>
      </c>
      <c r="K644">
        <v>0</v>
      </c>
      <c r="L644" s="4">
        <v>44182</v>
      </c>
      <c r="M644">
        <v>15</v>
      </c>
      <c r="N644">
        <v>15</v>
      </c>
      <c r="O644">
        <v>0</v>
      </c>
      <c r="P644">
        <v>0</v>
      </c>
      <c r="Q644">
        <v>0</v>
      </c>
      <c r="R644">
        <v>0</v>
      </c>
      <c r="S644" t="s">
        <v>73</v>
      </c>
      <c r="T644">
        <v>0</v>
      </c>
      <c r="U644" s="3">
        <v>25079</v>
      </c>
      <c r="V644" t="s">
        <v>74</v>
      </c>
      <c r="W644">
        <v>0</v>
      </c>
      <c r="X644">
        <v>0</v>
      </c>
      <c r="AB644" t="s">
        <v>75</v>
      </c>
      <c r="AC644" t="s">
        <v>74</v>
      </c>
      <c r="AD644" t="s">
        <v>75</v>
      </c>
      <c r="AE644">
        <v>0</v>
      </c>
      <c r="AF644" t="s">
        <v>74</v>
      </c>
      <c r="AJ644" s="9" t="s">
        <v>76</v>
      </c>
    </row>
    <row r="645" spans="1:36" x14ac:dyDescent="0.6">
      <c r="A645">
        <v>39907257029</v>
      </c>
      <c r="B645" t="s">
        <v>601</v>
      </c>
      <c r="C645">
        <v>86994510363</v>
      </c>
      <c r="D645" t="s">
        <v>685</v>
      </c>
      <c r="E645" s="3">
        <v>1390000</v>
      </c>
      <c r="F645">
        <v>10.6</v>
      </c>
      <c r="G645" s="3">
        <v>1193828</v>
      </c>
      <c r="H645" s="3">
        <v>1193827.5</v>
      </c>
      <c r="I645" s="15">
        <f t="shared" si="21"/>
        <v>0</v>
      </c>
      <c r="J645" s="15">
        <f t="shared" si="22"/>
        <v>0</v>
      </c>
      <c r="K645">
        <v>0</v>
      </c>
      <c r="L645" s="4">
        <v>44197</v>
      </c>
      <c r="M645">
        <v>14</v>
      </c>
      <c r="N645">
        <v>14</v>
      </c>
      <c r="O645">
        <v>0</v>
      </c>
      <c r="P645">
        <v>0</v>
      </c>
      <c r="Q645">
        <v>0</v>
      </c>
      <c r="R645">
        <v>0</v>
      </c>
      <c r="S645" t="s">
        <v>73</v>
      </c>
      <c r="T645">
        <v>0</v>
      </c>
      <c r="U645" s="3">
        <v>26174</v>
      </c>
      <c r="V645" t="s">
        <v>74</v>
      </c>
      <c r="W645">
        <v>0</v>
      </c>
      <c r="X645">
        <v>0</v>
      </c>
      <c r="Y645" t="s">
        <v>75</v>
      </c>
      <c r="AA645">
        <v>9</v>
      </c>
      <c r="AB645" t="s">
        <v>75</v>
      </c>
      <c r="AC645" t="s">
        <v>74</v>
      </c>
      <c r="AD645" t="s">
        <v>75</v>
      </c>
      <c r="AE645">
        <v>0</v>
      </c>
      <c r="AF645" t="s">
        <v>74</v>
      </c>
      <c r="AG645" t="s">
        <v>76</v>
      </c>
      <c r="AH645" s="4">
        <v>44320</v>
      </c>
      <c r="AI645">
        <v>999</v>
      </c>
      <c r="AJ645" s="9" t="s">
        <v>76</v>
      </c>
    </row>
    <row r="646" spans="1:36" x14ac:dyDescent="0.6">
      <c r="A646">
        <v>39918203820</v>
      </c>
      <c r="B646" t="s">
        <v>601</v>
      </c>
      <c r="C646">
        <v>86790766881</v>
      </c>
      <c r="D646" t="s">
        <v>686</v>
      </c>
      <c r="E646" s="3">
        <v>1374000</v>
      </c>
      <c r="F646">
        <v>10.1</v>
      </c>
      <c r="G646" s="3">
        <v>1175138</v>
      </c>
      <c r="H646" s="3">
        <v>1175138</v>
      </c>
      <c r="I646" s="15">
        <f t="shared" si="21"/>
        <v>0</v>
      </c>
      <c r="J646" s="15">
        <f t="shared" si="22"/>
        <v>0</v>
      </c>
      <c r="K646">
        <v>0</v>
      </c>
      <c r="L646" s="4">
        <v>44201</v>
      </c>
      <c r="M646">
        <v>14</v>
      </c>
      <c r="N646">
        <v>14</v>
      </c>
      <c r="O646">
        <v>0</v>
      </c>
      <c r="P646">
        <v>0</v>
      </c>
      <c r="Q646">
        <v>0</v>
      </c>
      <c r="R646">
        <v>0</v>
      </c>
      <c r="S646" t="s">
        <v>73</v>
      </c>
      <c r="T646">
        <v>0</v>
      </c>
      <c r="U646" s="3">
        <v>25524</v>
      </c>
      <c r="V646" t="s">
        <v>74</v>
      </c>
      <c r="W646">
        <v>0</v>
      </c>
      <c r="X646">
        <v>0</v>
      </c>
      <c r="Y646" t="s">
        <v>75</v>
      </c>
      <c r="AA646">
        <v>9</v>
      </c>
      <c r="AB646" t="s">
        <v>75</v>
      </c>
      <c r="AC646" t="s">
        <v>74</v>
      </c>
      <c r="AD646" t="s">
        <v>75</v>
      </c>
      <c r="AE646">
        <v>0</v>
      </c>
      <c r="AF646" t="s">
        <v>74</v>
      </c>
      <c r="AJ646" s="9" t="s">
        <v>76</v>
      </c>
    </row>
    <row r="647" spans="1:36" x14ac:dyDescent="0.6">
      <c r="A647">
        <v>39936327684</v>
      </c>
      <c r="B647" t="s">
        <v>601</v>
      </c>
      <c r="C647">
        <v>85061124762</v>
      </c>
      <c r="D647" t="s">
        <v>687</v>
      </c>
      <c r="E647" s="3">
        <v>500000</v>
      </c>
      <c r="F647">
        <v>10.6</v>
      </c>
      <c r="G647" s="3">
        <v>407163</v>
      </c>
      <c r="H647" s="3">
        <v>407163</v>
      </c>
      <c r="I647" s="15">
        <f t="shared" si="21"/>
        <v>0</v>
      </c>
      <c r="J647" s="15">
        <f t="shared" si="22"/>
        <v>0</v>
      </c>
      <c r="K647">
        <v>0</v>
      </c>
      <c r="L647" s="4">
        <v>44209</v>
      </c>
      <c r="M647">
        <v>14</v>
      </c>
      <c r="N647">
        <v>14</v>
      </c>
      <c r="O647">
        <v>0</v>
      </c>
      <c r="P647">
        <v>0</v>
      </c>
      <c r="Q647">
        <v>0</v>
      </c>
      <c r="R647">
        <v>0</v>
      </c>
      <c r="S647" t="s">
        <v>73</v>
      </c>
      <c r="T647">
        <v>0</v>
      </c>
      <c r="U647" s="3">
        <v>10772</v>
      </c>
      <c r="V647" t="s">
        <v>74</v>
      </c>
      <c r="W647">
        <v>0</v>
      </c>
      <c r="X647">
        <v>0</v>
      </c>
      <c r="Y647" t="s">
        <v>75</v>
      </c>
      <c r="AA647">
        <v>9</v>
      </c>
      <c r="AB647" t="s">
        <v>75</v>
      </c>
      <c r="AC647" t="s">
        <v>74</v>
      </c>
      <c r="AD647" t="s">
        <v>75</v>
      </c>
      <c r="AE647">
        <v>0</v>
      </c>
      <c r="AF647" t="s">
        <v>74</v>
      </c>
      <c r="AJ647" s="9" t="s">
        <v>76</v>
      </c>
    </row>
    <row r="648" spans="1:36" x14ac:dyDescent="0.6">
      <c r="A648">
        <v>39941775107</v>
      </c>
      <c r="B648" t="s">
        <v>601</v>
      </c>
      <c r="C648">
        <v>86491523088</v>
      </c>
      <c r="D648" t="s">
        <v>688</v>
      </c>
      <c r="E648" s="3">
        <v>400000</v>
      </c>
      <c r="F648">
        <v>11.1</v>
      </c>
      <c r="G648" s="3">
        <v>342533</v>
      </c>
      <c r="H648" s="3">
        <v>342497</v>
      </c>
      <c r="I648" s="15">
        <f t="shared" si="21"/>
        <v>0</v>
      </c>
      <c r="J648" s="15">
        <f t="shared" si="22"/>
        <v>0</v>
      </c>
      <c r="K648">
        <v>0</v>
      </c>
      <c r="L648" s="4">
        <v>44212</v>
      </c>
      <c r="M648">
        <v>14</v>
      </c>
      <c r="N648">
        <v>14</v>
      </c>
      <c r="O648">
        <v>0</v>
      </c>
      <c r="P648">
        <v>0</v>
      </c>
      <c r="Q648">
        <v>0</v>
      </c>
      <c r="R648">
        <v>0</v>
      </c>
      <c r="S648" t="s">
        <v>73</v>
      </c>
      <c r="T648">
        <v>0</v>
      </c>
      <c r="U648" s="3">
        <v>7635</v>
      </c>
      <c r="V648" t="s">
        <v>74</v>
      </c>
      <c r="W648">
        <v>0</v>
      </c>
      <c r="X648">
        <v>0</v>
      </c>
      <c r="Y648" t="s">
        <v>75</v>
      </c>
      <c r="AA648">
        <v>9</v>
      </c>
      <c r="AB648" t="s">
        <v>75</v>
      </c>
      <c r="AC648" t="s">
        <v>74</v>
      </c>
      <c r="AD648" t="s">
        <v>75</v>
      </c>
      <c r="AE648">
        <v>0</v>
      </c>
      <c r="AF648" t="s">
        <v>74</v>
      </c>
      <c r="AJ648" s="9" t="s">
        <v>76</v>
      </c>
    </row>
    <row r="649" spans="1:36" x14ac:dyDescent="0.6">
      <c r="A649">
        <v>39943231370</v>
      </c>
      <c r="B649" t="s">
        <v>601</v>
      </c>
      <c r="C649">
        <v>71184893120</v>
      </c>
      <c r="D649" t="s">
        <v>689</v>
      </c>
      <c r="E649" s="3">
        <v>360000</v>
      </c>
      <c r="F649">
        <v>10.6</v>
      </c>
      <c r="G649" s="3">
        <v>307419</v>
      </c>
      <c r="H649" s="3">
        <v>307419</v>
      </c>
      <c r="I649" s="15">
        <f t="shared" si="21"/>
        <v>0</v>
      </c>
      <c r="J649" s="15">
        <f t="shared" si="22"/>
        <v>0</v>
      </c>
      <c r="K649">
        <v>0</v>
      </c>
      <c r="L649" s="4">
        <v>44212</v>
      </c>
      <c r="M649">
        <v>14</v>
      </c>
      <c r="N649">
        <v>14</v>
      </c>
      <c r="O649">
        <v>0</v>
      </c>
      <c r="P649">
        <v>0</v>
      </c>
      <c r="Q649">
        <v>0</v>
      </c>
      <c r="R649">
        <v>0</v>
      </c>
      <c r="S649" t="s">
        <v>73</v>
      </c>
      <c r="T649">
        <v>0</v>
      </c>
      <c r="U649" s="3">
        <v>6779</v>
      </c>
      <c r="V649" t="s">
        <v>74</v>
      </c>
      <c r="W649">
        <v>0</v>
      </c>
      <c r="X649">
        <v>0</v>
      </c>
      <c r="Y649" t="s">
        <v>75</v>
      </c>
      <c r="AA649">
        <v>9</v>
      </c>
      <c r="AB649" t="s">
        <v>75</v>
      </c>
      <c r="AC649" t="s">
        <v>74</v>
      </c>
      <c r="AD649" t="s">
        <v>75</v>
      </c>
      <c r="AE649">
        <v>0</v>
      </c>
      <c r="AF649" t="s">
        <v>74</v>
      </c>
      <c r="AJ649" s="9" t="s">
        <v>76</v>
      </c>
    </row>
    <row r="650" spans="1:36" x14ac:dyDescent="0.6">
      <c r="A650">
        <v>39943234122</v>
      </c>
      <c r="B650" t="s">
        <v>601</v>
      </c>
      <c r="C650">
        <v>85368301087</v>
      </c>
      <c r="D650" t="s">
        <v>690</v>
      </c>
      <c r="E650" s="3">
        <v>1000000</v>
      </c>
      <c r="F650">
        <v>10.1</v>
      </c>
      <c r="G650" s="3">
        <v>852145</v>
      </c>
      <c r="H650" s="3">
        <v>852145</v>
      </c>
      <c r="I650" s="15">
        <f t="shared" si="21"/>
        <v>0</v>
      </c>
      <c r="J650" s="15">
        <f t="shared" si="22"/>
        <v>0</v>
      </c>
      <c r="K650">
        <v>0</v>
      </c>
      <c r="L650" s="4">
        <v>44212</v>
      </c>
      <c r="M650">
        <v>14</v>
      </c>
      <c r="N650">
        <v>14</v>
      </c>
      <c r="O650">
        <v>0</v>
      </c>
      <c r="P650">
        <v>0</v>
      </c>
      <c r="Q650">
        <v>0</v>
      </c>
      <c r="R650">
        <v>0</v>
      </c>
      <c r="S650" t="s">
        <v>73</v>
      </c>
      <c r="T650">
        <v>0</v>
      </c>
      <c r="U650" s="3">
        <v>18577</v>
      </c>
      <c r="V650" t="s">
        <v>74</v>
      </c>
      <c r="W650">
        <v>0</v>
      </c>
      <c r="X650">
        <v>0</v>
      </c>
      <c r="Y650" t="s">
        <v>75</v>
      </c>
      <c r="AA650">
        <v>9</v>
      </c>
      <c r="AB650" t="s">
        <v>75</v>
      </c>
      <c r="AC650" t="s">
        <v>74</v>
      </c>
      <c r="AD650" t="s">
        <v>75</v>
      </c>
      <c r="AE650">
        <v>0</v>
      </c>
      <c r="AF650" t="s">
        <v>74</v>
      </c>
      <c r="AG650" t="s">
        <v>76</v>
      </c>
      <c r="AH650" s="4">
        <v>44235</v>
      </c>
      <c r="AI650">
        <v>999</v>
      </c>
      <c r="AJ650" s="9" t="s">
        <v>76</v>
      </c>
    </row>
    <row r="651" spans="1:36" x14ac:dyDescent="0.6">
      <c r="A651">
        <v>39953136019</v>
      </c>
      <c r="B651" t="s">
        <v>601</v>
      </c>
      <c r="C651">
        <v>90658378654</v>
      </c>
      <c r="D651" t="s">
        <v>691</v>
      </c>
      <c r="E651" s="3">
        <v>600000</v>
      </c>
      <c r="F651">
        <v>11.6</v>
      </c>
      <c r="G651" s="3">
        <v>489437</v>
      </c>
      <c r="H651" s="3">
        <v>489437</v>
      </c>
      <c r="I651" s="15">
        <f t="shared" si="21"/>
        <v>0</v>
      </c>
      <c r="J651" s="15">
        <f t="shared" si="22"/>
        <v>0</v>
      </c>
      <c r="K651">
        <v>0</v>
      </c>
      <c r="L651" s="4">
        <v>44217</v>
      </c>
      <c r="M651">
        <v>14</v>
      </c>
      <c r="N651">
        <v>14</v>
      </c>
      <c r="O651">
        <v>0</v>
      </c>
      <c r="P651">
        <v>0</v>
      </c>
      <c r="Q651">
        <v>0</v>
      </c>
      <c r="R651">
        <v>0</v>
      </c>
      <c r="S651" t="s">
        <v>73</v>
      </c>
      <c r="T651">
        <v>0</v>
      </c>
      <c r="U651" s="3">
        <v>13226</v>
      </c>
      <c r="V651" t="s">
        <v>74</v>
      </c>
      <c r="W651">
        <v>0</v>
      </c>
      <c r="X651">
        <v>0</v>
      </c>
      <c r="Y651" t="s">
        <v>75</v>
      </c>
      <c r="AA651">
        <v>9</v>
      </c>
      <c r="AB651" t="s">
        <v>75</v>
      </c>
      <c r="AC651" t="s">
        <v>74</v>
      </c>
      <c r="AD651" t="s">
        <v>75</v>
      </c>
      <c r="AE651">
        <v>0</v>
      </c>
      <c r="AF651" t="s">
        <v>74</v>
      </c>
      <c r="AG651" t="s">
        <v>76</v>
      </c>
      <c r="AH651" s="4">
        <v>44356</v>
      </c>
      <c r="AI651">
        <v>0</v>
      </c>
      <c r="AJ651" s="9" t="s">
        <v>76</v>
      </c>
    </row>
    <row r="652" spans="1:36" x14ac:dyDescent="0.6">
      <c r="A652">
        <v>39964362740</v>
      </c>
      <c r="B652" t="s">
        <v>601</v>
      </c>
      <c r="C652">
        <v>85473562516</v>
      </c>
      <c r="D652" t="s">
        <v>692</v>
      </c>
      <c r="E652" s="3">
        <v>300000</v>
      </c>
      <c r="F652">
        <v>10.6</v>
      </c>
      <c r="G652" s="3">
        <v>230238</v>
      </c>
      <c r="H652">
        <v>565</v>
      </c>
      <c r="I652" s="15">
        <f t="shared" si="21"/>
        <v>0</v>
      </c>
      <c r="J652" s="15">
        <f t="shared" si="22"/>
        <v>0</v>
      </c>
      <c r="K652">
        <v>0</v>
      </c>
      <c r="L652" s="4">
        <v>44223</v>
      </c>
      <c r="M652">
        <v>14</v>
      </c>
      <c r="N652">
        <v>14</v>
      </c>
      <c r="O652">
        <v>0</v>
      </c>
      <c r="P652">
        <v>0</v>
      </c>
      <c r="Q652">
        <v>0</v>
      </c>
      <c r="R652">
        <v>0</v>
      </c>
      <c r="S652" t="s">
        <v>73</v>
      </c>
      <c r="T652">
        <v>0</v>
      </c>
      <c r="U652" s="3">
        <v>6464</v>
      </c>
      <c r="V652" t="s">
        <v>74</v>
      </c>
      <c r="W652">
        <v>0</v>
      </c>
      <c r="X652">
        <v>0</v>
      </c>
      <c r="Y652" t="s">
        <v>75</v>
      </c>
      <c r="AA652">
        <v>9</v>
      </c>
      <c r="AB652" t="s">
        <v>75</v>
      </c>
      <c r="AC652" t="s">
        <v>74</v>
      </c>
      <c r="AD652" t="s">
        <v>75</v>
      </c>
      <c r="AE652">
        <v>0</v>
      </c>
      <c r="AF652" t="s">
        <v>74</v>
      </c>
      <c r="AG652" t="s">
        <v>76</v>
      </c>
      <c r="AH652" s="4">
        <v>44238</v>
      </c>
      <c r="AI652">
        <v>999</v>
      </c>
      <c r="AJ652" s="9" t="s">
        <v>76</v>
      </c>
    </row>
    <row r="653" spans="1:36" x14ac:dyDescent="0.6">
      <c r="A653">
        <v>39966266997</v>
      </c>
      <c r="B653" t="s">
        <v>601</v>
      </c>
      <c r="C653">
        <v>85142226399</v>
      </c>
      <c r="D653" t="s">
        <v>693</v>
      </c>
      <c r="E653" s="3">
        <v>500000</v>
      </c>
      <c r="F653">
        <v>10.6</v>
      </c>
      <c r="G653" s="3">
        <v>406304</v>
      </c>
      <c r="H653" s="3">
        <v>406304</v>
      </c>
      <c r="I653" s="15">
        <f t="shared" si="21"/>
        <v>0</v>
      </c>
      <c r="J653" s="15">
        <f t="shared" si="22"/>
        <v>0</v>
      </c>
      <c r="K653">
        <v>0</v>
      </c>
      <c r="L653" s="4">
        <v>44224</v>
      </c>
      <c r="M653">
        <v>14</v>
      </c>
      <c r="N653">
        <v>14</v>
      </c>
      <c r="O653">
        <v>0</v>
      </c>
      <c r="P653">
        <v>0</v>
      </c>
      <c r="Q653">
        <v>0</v>
      </c>
      <c r="R653">
        <v>0</v>
      </c>
      <c r="S653" t="s">
        <v>73</v>
      </c>
      <c r="T653">
        <v>0</v>
      </c>
      <c r="U653" s="3">
        <v>10772</v>
      </c>
      <c r="V653" t="s">
        <v>74</v>
      </c>
      <c r="W653">
        <v>0</v>
      </c>
      <c r="X653">
        <v>0</v>
      </c>
      <c r="Y653" t="s">
        <v>75</v>
      </c>
      <c r="AA653">
        <v>9</v>
      </c>
      <c r="AB653" t="s">
        <v>75</v>
      </c>
      <c r="AC653" t="s">
        <v>74</v>
      </c>
      <c r="AD653" t="s">
        <v>75</v>
      </c>
      <c r="AE653">
        <v>0</v>
      </c>
      <c r="AF653" t="s">
        <v>74</v>
      </c>
      <c r="AG653" t="s">
        <v>76</v>
      </c>
      <c r="AH653" s="4">
        <v>44651</v>
      </c>
      <c r="AI653">
        <v>0</v>
      </c>
      <c r="AJ653" s="9" t="s">
        <v>76</v>
      </c>
    </row>
    <row r="654" spans="1:36" x14ac:dyDescent="0.6">
      <c r="A654">
        <v>39989080891</v>
      </c>
      <c r="B654" t="s">
        <v>601</v>
      </c>
      <c r="C654">
        <v>86265703423</v>
      </c>
      <c r="D654" t="s">
        <v>694</v>
      </c>
      <c r="E654" s="3">
        <v>1217000</v>
      </c>
      <c r="F654">
        <v>10.1</v>
      </c>
      <c r="G654" s="3">
        <v>1054563</v>
      </c>
      <c r="H654" s="3">
        <v>1054563</v>
      </c>
      <c r="I654" s="15">
        <f t="shared" si="21"/>
        <v>0</v>
      </c>
      <c r="J654" s="15">
        <f t="shared" si="22"/>
        <v>0</v>
      </c>
      <c r="K654">
        <v>0</v>
      </c>
      <c r="L654" s="4">
        <v>44232</v>
      </c>
      <c r="M654">
        <v>13</v>
      </c>
      <c r="N654">
        <v>13</v>
      </c>
      <c r="O654">
        <v>0</v>
      </c>
      <c r="P654">
        <v>0</v>
      </c>
      <c r="Q654">
        <v>0</v>
      </c>
      <c r="R654">
        <v>0</v>
      </c>
      <c r="S654" t="s">
        <v>73</v>
      </c>
      <c r="T654">
        <v>0</v>
      </c>
      <c r="U654" s="3">
        <v>22608</v>
      </c>
      <c r="V654" t="s">
        <v>74</v>
      </c>
      <c r="W654">
        <v>0</v>
      </c>
      <c r="X654">
        <v>0</v>
      </c>
      <c r="Y654" t="s">
        <v>75</v>
      </c>
      <c r="AA654">
        <v>9</v>
      </c>
      <c r="AB654" t="s">
        <v>75</v>
      </c>
      <c r="AC654" t="s">
        <v>74</v>
      </c>
      <c r="AD654" t="s">
        <v>75</v>
      </c>
      <c r="AE654">
        <v>0</v>
      </c>
      <c r="AF654" t="s">
        <v>74</v>
      </c>
      <c r="AJ654" s="9" t="s">
        <v>76</v>
      </c>
    </row>
    <row r="655" spans="1:36" x14ac:dyDescent="0.6">
      <c r="A655">
        <v>39998669002</v>
      </c>
      <c r="B655" t="s">
        <v>601</v>
      </c>
      <c r="C655">
        <v>90649028746</v>
      </c>
      <c r="D655" t="s">
        <v>695</v>
      </c>
      <c r="E655" s="3">
        <v>860000</v>
      </c>
      <c r="F655">
        <v>11.6</v>
      </c>
      <c r="G655" s="3">
        <v>749596</v>
      </c>
      <c r="H655" s="3">
        <v>749596</v>
      </c>
      <c r="I655" s="15">
        <f t="shared" si="21"/>
        <v>0</v>
      </c>
      <c r="J655" s="15">
        <f t="shared" si="22"/>
        <v>0</v>
      </c>
      <c r="K655">
        <v>0</v>
      </c>
      <c r="L655" s="4">
        <v>44236</v>
      </c>
      <c r="M655">
        <v>13</v>
      </c>
      <c r="N655">
        <v>13</v>
      </c>
      <c r="O655">
        <v>0</v>
      </c>
      <c r="P655">
        <v>0</v>
      </c>
      <c r="Q655">
        <v>0</v>
      </c>
      <c r="R655">
        <v>0</v>
      </c>
      <c r="S655" t="s">
        <v>73</v>
      </c>
      <c r="T655">
        <v>0</v>
      </c>
      <c r="U655" s="3">
        <v>16635</v>
      </c>
      <c r="V655" t="s">
        <v>74</v>
      </c>
      <c r="W655">
        <v>0</v>
      </c>
      <c r="X655">
        <v>0</v>
      </c>
      <c r="Y655" t="s">
        <v>75</v>
      </c>
      <c r="AA655">
        <v>9</v>
      </c>
      <c r="AB655" t="s">
        <v>75</v>
      </c>
      <c r="AC655" t="s">
        <v>74</v>
      </c>
      <c r="AD655" t="s">
        <v>75</v>
      </c>
      <c r="AE655">
        <v>0</v>
      </c>
      <c r="AF655" t="s">
        <v>74</v>
      </c>
      <c r="AG655" t="s">
        <v>76</v>
      </c>
      <c r="AH655" s="4">
        <v>44327</v>
      </c>
      <c r="AI655">
        <v>999</v>
      </c>
      <c r="AJ655" s="9" t="s">
        <v>76</v>
      </c>
    </row>
    <row r="656" spans="1:36" x14ac:dyDescent="0.6">
      <c r="A656">
        <v>40007831600</v>
      </c>
      <c r="B656" t="s">
        <v>601</v>
      </c>
      <c r="C656">
        <v>86071943238</v>
      </c>
      <c r="D656" t="s">
        <v>696</v>
      </c>
      <c r="E656" s="3">
        <v>750000</v>
      </c>
      <c r="F656">
        <v>11.1</v>
      </c>
      <c r="G656" s="3">
        <v>650522</v>
      </c>
      <c r="H656" s="3">
        <v>643884</v>
      </c>
      <c r="I656" s="15">
        <f t="shared" si="21"/>
        <v>0</v>
      </c>
      <c r="J656" s="15">
        <f t="shared" si="22"/>
        <v>0</v>
      </c>
      <c r="K656">
        <v>0</v>
      </c>
      <c r="L656" s="4">
        <v>44239</v>
      </c>
      <c r="M656">
        <v>13</v>
      </c>
      <c r="N656">
        <v>13</v>
      </c>
      <c r="O656">
        <v>0</v>
      </c>
      <c r="P656">
        <v>0</v>
      </c>
      <c r="Q656">
        <v>0</v>
      </c>
      <c r="R656">
        <v>0</v>
      </c>
      <c r="S656" t="s">
        <v>73</v>
      </c>
      <c r="T656">
        <v>0</v>
      </c>
      <c r="U656" s="3">
        <v>14315</v>
      </c>
      <c r="V656" t="s">
        <v>74</v>
      </c>
      <c r="W656">
        <v>0</v>
      </c>
      <c r="X656">
        <v>0</v>
      </c>
      <c r="Y656" t="s">
        <v>75</v>
      </c>
      <c r="AA656">
        <v>9</v>
      </c>
      <c r="AB656" t="s">
        <v>75</v>
      </c>
      <c r="AC656" t="s">
        <v>74</v>
      </c>
      <c r="AD656" t="s">
        <v>75</v>
      </c>
      <c r="AE656">
        <v>0</v>
      </c>
      <c r="AF656" t="s">
        <v>74</v>
      </c>
      <c r="AJ656" s="9" t="s">
        <v>76</v>
      </c>
    </row>
    <row r="657" spans="1:36" x14ac:dyDescent="0.6">
      <c r="A657">
        <v>40011104908</v>
      </c>
      <c r="B657" t="s">
        <v>601</v>
      </c>
      <c r="C657">
        <v>86081005200</v>
      </c>
      <c r="D657" t="s">
        <v>697</v>
      </c>
      <c r="E657" s="3">
        <v>735000</v>
      </c>
      <c r="F657">
        <v>12.1</v>
      </c>
      <c r="G657" s="3">
        <v>404756</v>
      </c>
      <c r="H657" s="3">
        <v>398250.5</v>
      </c>
      <c r="I657" s="15">
        <f t="shared" si="21"/>
        <v>0</v>
      </c>
      <c r="J657" s="15">
        <f t="shared" si="22"/>
        <v>0</v>
      </c>
      <c r="K657">
        <v>0</v>
      </c>
      <c r="L657" s="4">
        <v>44242</v>
      </c>
      <c r="M657">
        <v>13</v>
      </c>
      <c r="N657">
        <v>13</v>
      </c>
      <c r="O657">
        <v>0</v>
      </c>
      <c r="P657">
        <v>0</v>
      </c>
      <c r="Q657">
        <v>0</v>
      </c>
      <c r="R657">
        <v>0</v>
      </c>
      <c r="S657" t="s">
        <v>73</v>
      </c>
      <c r="T657">
        <v>0</v>
      </c>
      <c r="U657" s="3">
        <v>31232</v>
      </c>
      <c r="V657" t="s">
        <v>74</v>
      </c>
      <c r="W657">
        <v>0</v>
      </c>
      <c r="X657">
        <v>0</v>
      </c>
      <c r="Y657" t="s">
        <v>75</v>
      </c>
      <c r="AA657">
        <v>9</v>
      </c>
      <c r="AB657" t="s">
        <v>75</v>
      </c>
      <c r="AC657" t="s">
        <v>74</v>
      </c>
      <c r="AD657" t="s">
        <v>75</v>
      </c>
      <c r="AE657">
        <v>0</v>
      </c>
      <c r="AF657" t="s">
        <v>74</v>
      </c>
      <c r="AG657" t="s">
        <v>76</v>
      </c>
      <c r="AH657" s="4">
        <v>44245</v>
      </c>
      <c r="AI657">
        <v>999</v>
      </c>
      <c r="AJ657" s="9" t="s">
        <v>76</v>
      </c>
    </row>
    <row r="658" spans="1:36" x14ac:dyDescent="0.6">
      <c r="A658">
        <v>40011507929</v>
      </c>
      <c r="B658" t="s">
        <v>601</v>
      </c>
      <c r="C658">
        <v>85024609445</v>
      </c>
      <c r="D658" t="s">
        <v>698</v>
      </c>
      <c r="E658" s="3">
        <v>411000</v>
      </c>
      <c r="F658">
        <v>12.1</v>
      </c>
      <c r="G658" s="3">
        <v>358428</v>
      </c>
      <c r="H658" s="3">
        <v>358427.7</v>
      </c>
      <c r="I658" s="15">
        <f t="shared" si="21"/>
        <v>0</v>
      </c>
      <c r="J658" s="15">
        <f t="shared" si="22"/>
        <v>0</v>
      </c>
      <c r="K658">
        <v>0</v>
      </c>
      <c r="L658" s="4">
        <v>44242</v>
      </c>
      <c r="M658">
        <v>13</v>
      </c>
      <c r="N658">
        <v>13</v>
      </c>
      <c r="O658">
        <v>0</v>
      </c>
      <c r="P658">
        <v>0</v>
      </c>
      <c r="Q658">
        <v>0</v>
      </c>
      <c r="R658">
        <v>0</v>
      </c>
      <c r="S658" t="s">
        <v>73</v>
      </c>
      <c r="T658">
        <v>0</v>
      </c>
      <c r="U658" s="3">
        <v>8057</v>
      </c>
      <c r="V658" t="s">
        <v>74</v>
      </c>
      <c r="W658">
        <v>0</v>
      </c>
      <c r="X658">
        <v>0</v>
      </c>
      <c r="Y658" t="s">
        <v>75</v>
      </c>
      <c r="AA658">
        <v>9</v>
      </c>
      <c r="AB658" t="s">
        <v>75</v>
      </c>
      <c r="AC658" t="s">
        <v>74</v>
      </c>
      <c r="AD658" t="s">
        <v>75</v>
      </c>
      <c r="AE658">
        <v>0</v>
      </c>
      <c r="AF658" t="s">
        <v>74</v>
      </c>
      <c r="AJ658" s="9" t="s">
        <v>76</v>
      </c>
    </row>
    <row r="659" spans="1:36" x14ac:dyDescent="0.6">
      <c r="A659">
        <v>40013315770</v>
      </c>
      <c r="B659" t="s">
        <v>601</v>
      </c>
      <c r="C659">
        <v>85662365547</v>
      </c>
      <c r="D659" t="s">
        <v>699</v>
      </c>
      <c r="E659" s="3">
        <v>705000</v>
      </c>
      <c r="F659">
        <v>10.6</v>
      </c>
      <c r="G659" s="3">
        <v>609882</v>
      </c>
      <c r="H659" s="3">
        <v>609882</v>
      </c>
      <c r="I659" s="15">
        <f t="shared" si="21"/>
        <v>0</v>
      </c>
      <c r="J659" s="15">
        <f t="shared" si="22"/>
        <v>0</v>
      </c>
      <c r="K659">
        <v>0</v>
      </c>
      <c r="L659" s="4">
        <v>44243</v>
      </c>
      <c r="M659">
        <v>13</v>
      </c>
      <c r="N659">
        <v>13</v>
      </c>
      <c r="O659">
        <v>0</v>
      </c>
      <c r="P659">
        <v>0</v>
      </c>
      <c r="Q659">
        <v>0</v>
      </c>
      <c r="R659">
        <v>0</v>
      </c>
      <c r="S659" t="s">
        <v>73</v>
      </c>
      <c r="T659">
        <v>0</v>
      </c>
      <c r="U659" s="3">
        <v>13276</v>
      </c>
      <c r="V659" t="s">
        <v>74</v>
      </c>
      <c r="W659">
        <v>0</v>
      </c>
      <c r="X659">
        <v>0</v>
      </c>
      <c r="Y659" t="s">
        <v>75</v>
      </c>
      <c r="AA659">
        <v>9</v>
      </c>
      <c r="AB659" t="s">
        <v>75</v>
      </c>
      <c r="AC659" t="s">
        <v>74</v>
      </c>
      <c r="AD659" t="s">
        <v>75</v>
      </c>
      <c r="AE659">
        <v>0</v>
      </c>
      <c r="AF659" t="s">
        <v>74</v>
      </c>
      <c r="AJ659" s="9" t="s">
        <v>76</v>
      </c>
    </row>
    <row r="660" spans="1:36" x14ac:dyDescent="0.6">
      <c r="A660">
        <v>40020232258</v>
      </c>
      <c r="B660" t="s">
        <v>601</v>
      </c>
      <c r="C660">
        <v>90281329997</v>
      </c>
      <c r="D660" t="s">
        <v>701</v>
      </c>
      <c r="E660" s="3">
        <v>411000</v>
      </c>
      <c r="F660">
        <v>10.6</v>
      </c>
      <c r="G660" s="3">
        <v>352545</v>
      </c>
      <c r="H660" s="3">
        <v>348907.7</v>
      </c>
      <c r="I660" s="15">
        <f t="shared" si="21"/>
        <v>0</v>
      </c>
      <c r="J660" s="15">
        <f t="shared" si="22"/>
        <v>0</v>
      </c>
      <c r="K660">
        <v>0</v>
      </c>
      <c r="L660" s="4">
        <v>44246</v>
      </c>
      <c r="M660">
        <v>13</v>
      </c>
      <c r="N660">
        <v>13</v>
      </c>
      <c r="O660">
        <v>0</v>
      </c>
      <c r="P660">
        <v>0</v>
      </c>
      <c r="Q660">
        <v>0</v>
      </c>
      <c r="R660">
        <v>0</v>
      </c>
      <c r="S660" t="s">
        <v>73</v>
      </c>
      <c r="T660">
        <v>0</v>
      </c>
      <c r="U660" s="3">
        <v>7898</v>
      </c>
      <c r="V660" t="s">
        <v>74</v>
      </c>
      <c r="W660">
        <v>0</v>
      </c>
      <c r="X660">
        <v>0</v>
      </c>
      <c r="Y660" t="s">
        <v>75</v>
      </c>
      <c r="AA660">
        <v>9</v>
      </c>
      <c r="AB660" t="s">
        <v>75</v>
      </c>
      <c r="AC660" t="s">
        <v>74</v>
      </c>
      <c r="AD660" t="s">
        <v>75</v>
      </c>
      <c r="AE660">
        <v>0</v>
      </c>
      <c r="AF660" t="s">
        <v>74</v>
      </c>
      <c r="AJ660" s="9" t="s">
        <v>76</v>
      </c>
    </row>
    <row r="661" spans="1:36" x14ac:dyDescent="0.6">
      <c r="A661">
        <v>40020768163</v>
      </c>
      <c r="B661" t="s">
        <v>601</v>
      </c>
      <c r="C661">
        <v>88921126401</v>
      </c>
      <c r="D661" t="s">
        <v>702</v>
      </c>
      <c r="E661" s="3">
        <v>970000</v>
      </c>
      <c r="F661">
        <v>10.6</v>
      </c>
      <c r="G661" s="3">
        <v>824014</v>
      </c>
      <c r="H661">
        <v>727</v>
      </c>
      <c r="I661" s="15">
        <f t="shared" si="21"/>
        <v>0</v>
      </c>
      <c r="J661" s="15">
        <f t="shared" si="22"/>
        <v>0</v>
      </c>
      <c r="K661">
        <v>0</v>
      </c>
      <c r="L661" s="4">
        <v>44246</v>
      </c>
      <c r="M661">
        <v>13</v>
      </c>
      <c r="N661">
        <v>13</v>
      </c>
      <c r="O661">
        <v>0</v>
      </c>
      <c r="P661">
        <v>0</v>
      </c>
      <c r="Q661">
        <v>0</v>
      </c>
      <c r="R661">
        <v>0</v>
      </c>
      <c r="S661" t="s">
        <v>73</v>
      </c>
      <c r="T661">
        <v>0</v>
      </c>
      <c r="U661" s="3">
        <v>18265</v>
      </c>
      <c r="V661" t="s">
        <v>74</v>
      </c>
      <c r="W661">
        <v>0</v>
      </c>
      <c r="X661">
        <v>0</v>
      </c>
      <c r="Y661" t="s">
        <v>75</v>
      </c>
      <c r="AA661">
        <v>9</v>
      </c>
      <c r="AB661" t="s">
        <v>75</v>
      </c>
      <c r="AC661" t="s">
        <v>74</v>
      </c>
      <c r="AD661" t="s">
        <v>75</v>
      </c>
      <c r="AE661">
        <v>0</v>
      </c>
      <c r="AF661" t="s">
        <v>74</v>
      </c>
      <c r="AG661" t="s">
        <v>76</v>
      </c>
      <c r="AH661" s="4">
        <v>44439</v>
      </c>
      <c r="AI661">
        <v>0</v>
      </c>
      <c r="AJ661" s="9" t="s">
        <v>76</v>
      </c>
    </row>
    <row r="662" spans="1:36" x14ac:dyDescent="0.6">
      <c r="A662">
        <v>40036562314</v>
      </c>
      <c r="B662" t="s">
        <v>601</v>
      </c>
      <c r="C662">
        <v>85005147403</v>
      </c>
      <c r="D662" t="s">
        <v>703</v>
      </c>
      <c r="E662" s="3">
        <v>480000</v>
      </c>
      <c r="F662">
        <v>11.6</v>
      </c>
      <c r="G662" s="3">
        <v>415394</v>
      </c>
      <c r="H662" s="3">
        <v>415394</v>
      </c>
      <c r="I662" s="15">
        <f t="shared" si="21"/>
        <v>0</v>
      </c>
      <c r="J662" s="15">
        <f t="shared" si="22"/>
        <v>0</v>
      </c>
      <c r="K662">
        <v>0</v>
      </c>
      <c r="L662" s="4">
        <v>44253</v>
      </c>
      <c r="M662">
        <v>13</v>
      </c>
      <c r="N662">
        <v>13</v>
      </c>
      <c r="O662">
        <v>0</v>
      </c>
      <c r="P662">
        <v>0</v>
      </c>
      <c r="Q662">
        <v>0</v>
      </c>
      <c r="R662">
        <v>0</v>
      </c>
      <c r="S662" t="s">
        <v>73</v>
      </c>
      <c r="T662">
        <v>0</v>
      </c>
      <c r="U662" s="3">
        <v>9285</v>
      </c>
      <c r="V662" t="s">
        <v>74</v>
      </c>
      <c r="W662">
        <v>0</v>
      </c>
      <c r="X662">
        <v>0</v>
      </c>
      <c r="Y662" t="s">
        <v>75</v>
      </c>
      <c r="AA662">
        <v>9</v>
      </c>
      <c r="AB662" t="s">
        <v>75</v>
      </c>
      <c r="AC662" t="s">
        <v>74</v>
      </c>
      <c r="AD662" t="s">
        <v>75</v>
      </c>
      <c r="AE662">
        <v>0</v>
      </c>
      <c r="AF662" t="s">
        <v>74</v>
      </c>
      <c r="AG662" t="s">
        <v>76</v>
      </c>
      <c r="AH662" s="4">
        <v>44313</v>
      </c>
      <c r="AI662">
        <v>0</v>
      </c>
      <c r="AJ662" s="9" t="s">
        <v>76</v>
      </c>
    </row>
    <row r="663" spans="1:36" x14ac:dyDescent="0.6">
      <c r="A663">
        <v>40046499268</v>
      </c>
      <c r="B663" t="s">
        <v>601</v>
      </c>
      <c r="C663">
        <v>87980889074</v>
      </c>
      <c r="D663" t="s">
        <v>704</v>
      </c>
      <c r="E663" s="3">
        <v>100000</v>
      </c>
      <c r="F663">
        <v>10.6</v>
      </c>
      <c r="G663" s="3">
        <v>83683</v>
      </c>
      <c r="H663" s="3">
        <v>43683</v>
      </c>
      <c r="I663" s="15">
        <f t="shared" si="21"/>
        <v>0</v>
      </c>
      <c r="J663" s="15">
        <f t="shared" si="22"/>
        <v>0</v>
      </c>
      <c r="K663">
        <v>0</v>
      </c>
      <c r="L663" s="4">
        <v>44257</v>
      </c>
      <c r="M663">
        <v>12</v>
      </c>
      <c r="N663">
        <v>12</v>
      </c>
      <c r="O663">
        <v>0</v>
      </c>
      <c r="P663">
        <v>0</v>
      </c>
      <c r="Q663">
        <v>0</v>
      </c>
      <c r="R663">
        <v>0</v>
      </c>
      <c r="S663" t="s">
        <v>73</v>
      </c>
      <c r="T663">
        <v>0</v>
      </c>
      <c r="U663" s="3">
        <v>2155</v>
      </c>
      <c r="V663" t="s">
        <v>74</v>
      </c>
      <c r="W663">
        <v>0</v>
      </c>
      <c r="X663">
        <v>0</v>
      </c>
      <c r="Y663" t="s">
        <v>75</v>
      </c>
      <c r="AA663">
        <v>9</v>
      </c>
      <c r="AB663" t="s">
        <v>75</v>
      </c>
      <c r="AC663" t="s">
        <v>74</v>
      </c>
      <c r="AD663" t="s">
        <v>75</v>
      </c>
      <c r="AE663">
        <v>0</v>
      </c>
      <c r="AF663" t="s">
        <v>74</v>
      </c>
      <c r="AJ663" s="9" t="s">
        <v>76</v>
      </c>
    </row>
    <row r="664" spans="1:36" x14ac:dyDescent="0.6">
      <c r="A664">
        <v>40051961251</v>
      </c>
      <c r="B664" t="s">
        <v>601</v>
      </c>
      <c r="C664">
        <v>86080988154</v>
      </c>
      <c r="D664" t="s">
        <v>705</v>
      </c>
      <c r="E664" s="3">
        <v>961000</v>
      </c>
      <c r="F664">
        <v>12.1</v>
      </c>
      <c r="G664" s="3">
        <v>746086</v>
      </c>
      <c r="H664" s="3">
        <v>746085.7</v>
      </c>
      <c r="I664" s="15">
        <f t="shared" si="21"/>
        <v>0</v>
      </c>
      <c r="J664" s="15">
        <f t="shared" si="22"/>
        <v>0</v>
      </c>
      <c r="K664">
        <v>0</v>
      </c>
      <c r="L664" s="4">
        <v>44259</v>
      </c>
      <c r="M664">
        <v>12</v>
      </c>
      <c r="N664">
        <v>12</v>
      </c>
      <c r="O664">
        <v>0</v>
      </c>
      <c r="P664">
        <v>0</v>
      </c>
      <c r="Q664">
        <v>0</v>
      </c>
      <c r="R664">
        <v>0</v>
      </c>
      <c r="S664" t="s">
        <v>73</v>
      </c>
      <c r="T664">
        <v>0</v>
      </c>
      <c r="U664" s="3">
        <v>27152</v>
      </c>
      <c r="V664" t="s">
        <v>74</v>
      </c>
      <c r="W664">
        <v>0</v>
      </c>
      <c r="X664">
        <v>0</v>
      </c>
      <c r="Y664" t="s">
        <v>75</v>
      </c>
      <c r="AA664">
        <v>9</v>
      </c>
      <c r="AB664" t="s">
        <v>75</v>
      </c>
      <c r="AC664" t="s">
        <v>74</v>
      </c>
      <c r="AD664" t="s">
        <v>75</v>
      </c>
      <c r="AE664">
        <v>0</v>
      </c>
      <c r="AF664" t="s">
        <v>74</v>
      </c>
      <c r="AG664" t="s">
        <v>76</v>
      </c>
      <c r="AH664" s="4">
        <v>44263</v>
      </c>
      <c r="AI664">
        <v>999</v>
      </c>
      <c r="AJ664" s="9" t="s">
        <v>76</v>
      </c>
    </row>
    <row r="665" spans="1:36" x14ac:dyDescent="0.6">
      <c r="A665">
        <v>40055011238</v>
      </c>
      <c r="B665" t="s">
        <v>601</v>
      </c>
      <c r="C665">
        <v>86537146780</v>
      </c>
      <c r="D665" t="s">
        <v>706</v>
      </c>
      <c r="E665" s="3">
        <v>1159000</v>
      </c>
      <c r="F665">
        <v>10.1</v>
      </c>
      <c r="G665" s="3">
        <v>1018315</v>
      </c>
      <c r="H665" s="3">
        <v>1018315</v>
      </c>
      <c r="I665" s="15">
        <f t="shared" si="21"/>
        <v>0</v>
      </c>
      <c r="J665" s="15">
        <f t="shared" si="22"/>
        <v>0</v>
      </c>
      <c r="K665">
        <v>0</v>
      </c>
      <c r="L665" s="4">
        <v>44260</v>
      </c>
      <c r="M665">
        <v>12</v>
      </c>
      <c r="N665">
        <v>12</v>
      </c>
      <c r="O665">
        <v>0</v>
      </c>
      <c r="P665">
        <v>0</v>
      </c>
      <c r="Q665">
        <v>0</v>
      </c>
      <c r="R665">
        <v>0</v>
      </c>
      <c r="S665" t="s">
        <v>73</v>
      </c>
      <c r="T665">
        <v>0</v>
      </c>
      <c r="U665" s="3">
        <v>21530</v>
      </c>
      <c r="V665" t="s">
        <v>74</v>
      </c>
      <c r="W665">
        <v>0</v>
      </c>
      <c r="X665">
        <v>0</v>
      </c>
      <c r="AB665" t="s">
        <v>75</v>
      </c>
      <c r="AC665" t="s">
        <v>74</v>
      </c>
      <c r="AD665" t="s">
        <v>75</v>
      </c>
      <c r="AE665">
        <v>0</v>
      </c>
      <c r="AF665" t="s">
        <v>74</v>
      </c>
      <c r="AG665" t="s">
        <v>76</v>
      </c>
      <c r="AH665" s="4">
        <v>44289</v>
      </c>
      <c r="AI665">
        <v>0</v>
      </c>
      <c r="AJ665" s="9" t="s">
        <v>76</v>
      </c>
    </row>
    <row r="666" spans="1:36" x14ac:dyDescent="0.6">
      <c r="A666">
        <v>40059764324</v>
      </c>
      <c r="B666" t="s">
        <v>601</v>
      </c>
      <c r="C666">
        <v>90686728982</v>
      </c>
      <c r="D666" t="s">
        <v>707</v>
      </c>
      <c r="E666" s="3">
        <v>340000</v>
      </c>
      <c r="F666">
        <v>11.6</v>
      </c>
      <c r="G666" s="3">
        <v>300759</v>
      </c>
      <c r="H666" s="3">
        <v>300759</v>
      </c>
      <c r="I666" s="15">
        <f t="shared" si="21"/>
        <v>0</v>
      </c>
      <c r="J666" s="15">
        <f t="shared" si="22"/>
        <v>0</v>
      </c>
      <c r="K666">
        <v>0</v>
      </c>
      <c r="L666" s="4">
        <v>44261</v>
      </c>
      <c r="M666">
        <v>12</v>
      </c>
      <c r="N666">
        <v>12</v>
      </c>
      <c r="O666">
        <v>0</v>
      </c>
      <c r="P666">
        <v>0</v>
      </c>
      <c r="Q666">
        <v>0</v>
      </c>
      <c r="R666">
        <v>0</v>
      </c>
      <c r="S666" t="s">
        <v>73</v>
      </c>
      <c r="T666">
        <v>0</v>
      </c>
      <c r="U666" s="3">
        <v>6577</v>
      </c>
      <c r="V666" t="s">
        <v>74</v>
      </c>
      <c r="W666">
        <v>0</v>
      </c>
      <c r="X666">
        <v>0</v>
      </c>
      <c r="Y666" t="s">
        <v>75</v>
      </c>
      <c r="AA666">
        <v>9</v>
      </c>
      <c r="AB666" t="s">
        <v>75</v>
      </c>
      <c r="AC666" t="s">
        <v>74</v>
      </c>
      <c r="AD666" t="s">
        <v>75</v>
      </c>
      <c r="AE666">
        <v>0</v>
      </c>
      <c r="AF666" t="s">
        <v>74</v>
      </c>
      <c r="AG666" t="s">
        <v>76</v>
      </c>
      <c r="AH666" s="4">
        <v>44610</v>
      </c>
      <c r="AI666">
        <v>0</v>
      </c>
      <c r="AJ666" s="9" t="s">
        <v>76</v>
      </c>
    </row>
    <row r="667" spans="1:36" x14ac:dyDescent="0.6">
      <c r="A667">
        <v>40059766058</v>
      </c>
      <c r="B667" t="s">
        <v>601</v>
      </c>
      <c r="C667">
        <v>87002375074</v>
      </c>
      <c r="D667" t="s">
        <v>708</v>
      </c>
      <c r="E667" s="3">
        <v>500000</v>
      </c>
      <c r="F667">
        <v>10.6</v>
      </c>
      <c r="G667" s="3">
        <v>384142</v>
      </c>
      <c r="H667">
        <v>861</v>
      </c>
      <c r="I667" s="15">
        <f t="shared" si="21"/>
        <v>0</v>
      </c>
      <c r="J667" s="15">
        <f t="shared" si="22"/>
        <v>0</v>
      </c>
      <c r="K667">
        <v>0</v>
      </c>
      <c r="L667" s="4">
        <v>44261</v>
      </c>
      <c r="M667">
        <v>12</v>
      </c>
      <c r="N667">
        <v>12</v>
      </c>
      <c r="O667">
        <v>0</v>
      </c>
      <c r="P667">
        <v>0</v>
      </c>
      <c r="Q667">
        <v>0</v>
      </c>
      <c r="R667">
        <v>0</v>
      </c>
      <c r="S667" t="s">
        <v>73</v>
      </c>
      <c r="T667">
        <v>0</v>
      </c>
      <c r="U667" s="3">
        <v>12826</v>
      </c>
      <c r="V667" t="s">
        <v>74</v>
      </c>
      <c r="W667">
        <v>0</v>
      </c>
      <c r="X667">
        <v>0</v>
      </c>
      <c r="Y667" t="s">
        <v>75</v>
      </c>
      <c r="AA667">
        <v>9</v>
      </c>
      <c r="AB667" t="s">
        <v>75</v>
      </c>
      <c r="AC667" t="s">
        <v>74</v>
      </c>
      <c r="AD667" t="s">
        <v>75</v>
      </c>
      <c r="AE667">
        <v>0</v>
      </c>
      <c r="AF667" t="s">
        <v>74</v>
      </c>
      <c r="AJ667" s="9" t="s">
        <v>76</v>
      </c>
    </row>
    <row r="668" spans="1:36" x14ac:dyDescent="0.6">
      <c r="A668">
        <v>40063412572</v>
      </c>
      <c r="B668" t="s">
        <v>601</v>
      </c>
      <c r="C668">
        <v>85212602606</v>
      </c>
      <c r="D668" t="s">
        <v>709</v>
      </c>
      <c r="E668" s="3">
        <v>364000</v>
      </c>
      <c r="F668">
        <v>11.1</v>
      </c>
      <c r="G668" s="3">
        <v>320236</v>
      </c>
      <c r="H668" s="3">
        <v>313287.8</v>
      </c>
      <c r="I668" s="15">
        <f t="shared" si="21"/>
        <v>0</v>
      </c>
      <c r="J668" s="15">
        <f t="shared" si="22"/>
        <v>0</v>
      </c>
      <c r="K668">
        <v>0</v>
      </c>
      <c r="L668" s="4">
        <v>44263</v>
      </c>
      <c r="M668">
        <v>12</v>
      </c>
      <c r="N668">
        <v>12</v>
      </c>
      <c r="O668">
        <v>0</v>
      </c>
      <c r="P668">
        <v>0</v>
      </c>
      <c r="Q668">
        <v>0</v>
      </c>
      <c r="R668">
        <v>0</v>
      </c>
      <c r="S668" t="s">
        <v>73</v>
      </c>
      <c r="T668">
        <v>0</v>
      </c>
      <c r="U668" s="3">
        <v>6948</v>
      </c>
      <c r="V668" t="s">
        <v>74</v>
      </c>
      <c r="W668">
        <v>0</v>
      </c>
      <c r="X668">
        <v>0</v>
      </c>
      <c r="Y668" t="s">
        <v>75</v>
      </c>
      <c r="AA668">
        <v>9</v>
      </c>
      <c r="AB668" t="s">
        <v>75</v>
      </c>
      <c r="AC668" t="s">
        <v>74</v>
      </c>
      <c r="AD668" t="s">
        <v>75</v>
      </c>
      <c r="AE668">
        <v>0</v>
      </c>
      <c r="AF668" t="s">
        <v>74</v>
      </c>
      <c r="AG668" t="s">
        <v>76</v>
      </c>
      <c r="AH668" s="4">
        <v>44264</v>
      </c>
      <c r="AI668">
        <v>999</v>
      </c>
      <c r="AJ668" s="9" t="s">
        <v>76</v>
      </c>
    </row>
    <row r="669" spans="1:36" x14ac:dyDescent="0.6">
      <c r="A669">
        <v>40066663044</v>
      </c>
      <c r="B669" t="s">
        <v>601</v>
      </c>
      <c r="C669">
        <v>86071943147</v>
      </c>
      <c r="D669" t="s">
        <v>710</v>
      </c>
      <c r="E669" s="3">
        <v>700000</v>
      </c>
      <c r="F669">
        <v>11.1</v>
      </c>
      <c r="G669" s="3">
        <v>615272</v>
      </c>
      <c r="H669" s="3">
        <v>601912</v>
      </c>
      <c r="I669" s="15">
        <f t="shared" si="21"/>
        <v>0</v>
      </c>
      <c r="J669" s="15">
        <f t="shared" si="22"/>
        <v>0</v>
      </c>
      <c r="K669">
        <v>0</v>
      </c>
      <c r="L669" s="4">
        <v>44265</v>
      </c>
      <c r="M669">
        <v>12</v>
      </c>
      <c r="N669">
        <v>12</v>
      </c>
      <c r="O669">
        <v>0</v>
      </c>
      <c r="P669">
        <v>0</v>
      </c>
      <c r="Q669">
        <v>0</v>
      </c>
      <c r="R669">
        <v>0</v>
      </c>
      <c r="S669" t="s">
        <v>73</v>
      </c>
      <c r="T669">
        <v>0</v>
      </c>
      <c r="U669" s="3">
        <v>13360</v>
      </c>
      <c r="V669" t="s">
        <v>74</v>
      </c>
      <c r="W669">
        <v>0</v>
      </c>
      <c r="X669">
        <v>0</v>
      </c>
      <c r="Y669" t="s">
        <v>75</v>
      </c>
      <c r="AA669">
        <v>9</v>
      </c>
      <c r="AB669" t="s">
        <v>75</v>
      </c>
      <c r="AC669" t="s">
        <v>74</v>
      </c>
      <c r="AD669" t="s">
        <v>75</v>
      </c>
      <c r="AE669">
        <v>0</v>
      </c>
      <c r="AF669" t="s">
        <v>74</v>
      </c>
      <c r="AG669" t="s">
        <v>76</v>
      </c>
      <c r="AH669" s="4">
        <v>44267</v>
      </c>
      <c r="AI669">
        <v>999</v>
      </c>
      <c r="AJ669" s="9" t="s">
        <v>76</v>
      </c>
    </row>
    <row r="670" spans="1:36" x14ac:dyDescent="0.6">
      <c r="A670">
        <v>40067531719</v>
      </c>
      <c r="B670" t="s">
        <v>601</v>
      </c>
      <c r="C670">
        <v>85947068085</v>
      </c>
      <c r="D670" t="s">
        <v>711</v>
      </c>
      <c r="E670" s="3">
        <v>500000</v>
      </c>
      <c r="F670">
        <v>12.1</v>
      </c>
      <c r="G670" s="3">
        <v>442645</v>
      </c>
      <c r="H670" s="3">
        <v>442645</v>
      </c>
      <c r="I670" s="15">
        <f t="shared" si="21"/>
        <v>0</v>
      </c>
      <c r="J670" s="15">
        <f t="shared" si="22"/>
        <v>0</v>
      </c>
      <c r="K670">
        <v>0</v>
      </c>
      <c r="L670" s="4">
        <v>44265</v>
      </c>
      <c r="M670">
        <v>12</v>
      </c>
      <c r="N670">
        <v>12</v>
      </c>
      <c r="O670">
        <v>0</v>
      </c>
      <c r="P670">
        <v>0</v>
      </c>
      <c r="Q670">
        <v>0</v>
      </c>
      <c r="R670">
        <v>0</v>
      </c>
      <c r="S670" t="s">
        <v>73</v>
      </c>
      <c r="T670">
        <v>0</v>
      </c>
      <c r="U670" s="3">
        <v>9802</v>
      </c>
      <c r="V670" t="s">
        <v>74</v>
      </c>
      <c r="W670">
        <v>0</v>
      </c>
      <c r="X670">
        <v>0</v>
      </c>
      <c r="Y670" t="s">
        <v>75</v>
      </c>
      <c r="AA670">
        <v>9</v>
      </c>
      <c r="AB670" t="s">
        <v>75</v>
      </c>
      <c r="AC670" t="s">
        <v>74</v>
      </c>
      <c r="AD670" t="s">
        <v>75</v>
      </c>
      <c r="AE670">
        <v>0</v>
      </c>
      <c r="AF670" t="s">
        <v>74</v>
      </c>
      <c r="AG670" t="s">
        <v>76</v>
      </c>
      <c r="AH670" s="4">
        <v>44626</v>
      </c>
      <c r="AI670">
        <v>0</v>
      </c>
      <c r="AJ670" s="9" t="s">
        <v>76</v>
      </c>
    </row>
    <row r="671" spans="1:36" x14ac:dyDescent="0.6">
      <c r="A671">
        <v>40067539071</v>
      </c>
      <c r="B671" t="s">
        <v>601</v>
      </c>
      <c r="C671">
        <v>80083833199</v>
      </c>
      <c r="D671" t="s">
        <v>712</v>
      </c>
      <c r="E671" s="3">
        <v>675000</v>
      </c>
      <c r="F671">
        <v>10.6</v>
      </c>
      <c r="G671" s="3">
        <v>178230</v>
      </c>
      <c r="H671" s="3">
        <v>178229.5</v>
      </c>
      <c r="I671" s="15">
        <f t="shared" si="21"/>
        <v>0</v>
      </c>
      <c r="J671" s="15">
        <f t="shared" si="22"/>
        <v>0</v>
      </c>
      <c r="K671">
        <v>0</v>
      </c>
      <c r="L671" s="4">
        <v>44265</v>
      </c>
      <c r="M671">
        <v>12</v>
      </c>
      <c r="N671">
        <v>12</v>
      </c>
      <c r="O671">
        <v>0</v>
      </c>
      <c r="P671">
        <v>0</v>
      </c>
      <c r="Q671">
        <v>0</v>
      </c>
      <c r="R671">
        <v>0</v>
      </c>
      <c r="S671" t="s">
        <v>73</v>
      </c>
      <c r="T671">
        <v>0</v>
      </c>
      <c r="U671" s="3">
        <v>45425</v>
      </c>
      <c r="V671" t="s">
        <v>74</v>
      </c>
      <c r="W671">
        <v>0</v>
      </c>
      <c r="X671">
        <v>0</v>
      </c>
      <c r="Y671" t="s">
        <v>75</v>
      </c>
      <c r="AA671">
        <v>9</v>
      </c>
      <c r="AB671" t="s">
        <v>75</v>
      </c>
      <c r="AC671" t="s">
        <v>74</v>
      </c>
      <c r="AD671" t="s">
        <v>75</v>
      </c>
      <c r="AE671">
        <v>0</v>
      </c>
      <c r="AF671" t="s">
        <v>74</v>
      </c>
      <c r="AG671" t="s">
        <v>76</v>
      </c>
      <c r="AH671" s="4">
        <v>44267</v>
      </c>
      <c r="AI671">
        <v>999</v>
      </c>
      <c r="AJ671" s="9" t="s">
        <v>76</v>
      </c>
    </row>
    <row r="672" spans="1:36" x14ac:dyDescent="0.6">
      <c r="A672">
        <v>40071196795</v>
      </c>
      <c r="B672" t="s">
        <v>601</v>
      </c>
      <c r="C672">
        <v>86013132296</v>
      </c>
      <c r="D672" t="s">
        <v>713</v>
      </c>
      <c r="E672" s="3">
        <v>820000</v>
      </c>
      <c r="F672">
        <v>10.6</v>
      </c>
      <c r="G672" s="3">
        <v>720825</v>
      </c>
      <c r="H672" s="3">
        <v>720825</v>
      </c>
      <c r="I672" s="15">
        <f t="shared" si="21"/>
        <v>0</v>
      </c>
      <c r="J672" s="15">
        <f t="shared" si="22"/>
        <v>0</v>
      </c>
      <c r="K672">
        <v>0</v>
      </c>
      <c r="L672" s="4">
        <v>44267</v>
      </c>
      <c r="M672">
        <v>12</v>
      </c>
      <c r="N672">
        <v>12</v>
      </c>
      <c r="O672">
        <v>0</v>
      </c>
      <c r="P672">
        <v>0</v>
      </c>
      <c r="Q672">
        <v>0</v>
      </c>
      <c r="R672">
        <v>0</v>
      </c>
      <c r="S672" t="s">
        <v>73</v>
      </c>
      <c r="T672">
        <v>0</v>
      </c>
      <c r="U672" s="3">
        <v>15441</v>
      </c>
      <c r="V672" t="s">
        <v>74</v>
      </c>
      <c r="W672">
        <v>0</v>
      </c>
      <c r="X672">
        <v>0</v>
      </c>
      <c r="Y672" t="s">
        <v>75</v>
      </c>
      <c r="AA672">
        <v>9</v>
      </c>
      <c r="AB672" t="s">
        <v>75</v>
      </c>
      <c r="AC672" t="s">
        <v>74</v>
      </c>
      <c r="AD672" t="s">
        <v>75</v>
      </c>
      <c r="AE672">
        <v>0</v>
      </c>
      <c r="AF672" t="s">
        <v>74</v>
      </c>
      <c r="AG672" t="s">
        <v>76</v>
      </c>
      <c r="AH672" s="4">
        <v>44272</v>
      </c>
      <c r="AI672">
        <v>999</v>
      </c>
      <c r="AJ672" s="9" t="s">
        <v>76</v>
      </c>
    </row>
    <row r="673" spans="1:37" x14ac:dyDescent="0.6">
      <c r="A673">
        <v>40086133421</v>
      </c>
      <c r="B673" t="s">
        <v>601</v>
      </c>
      <c r="C673">
        <v>86164828788</v>
      </c>
      <c r="D673" t="s">
        <v>714</v>
      </c>
      <c r="E673" s="3">
        <v>1425000</v>
      </c>
      <c r="F673">
        <v>10.1</v>
      </c>
      <c r="G673" s="3">
        <v>1242978</v>
      </c>
      <c r="H673" s="3">
        <v>1193033</v>
      </c>
      <c r="I673" s="15">
        <f t="shared" si="21"/>
        <v>0</v>
      </c>
      <c r="J673" s="15">
        <f t="shared" si="22"/>
        <v>0</v>
      </c>
      <c r="K673">
        <v>0</v>
      </c>
      <c r="L673" s="4">
        <v>44275</v>
      </c>
      <c r="M673">
        <v>12</v>
      </c>
      <c r="N673">
        <v>12</v>
      </c>
      <c r="O673">
        <v>0</v>
      </c>
      <c r="P673">
        <v>0</v>
      </c>
      <c r="Q673">
        <v>0</v>
      </c>
      <c r="R673">
        <v>0</v>
      </c>
      <c r="S673" t="s">
        <v>73</v>
      </c>
      <c r="T673">
        <v>0</v>
      </c>
      <c r="U673" s="3">
        <v>26472</v>
      </c>
      <c r="V673" t="s">
        <v>74</v>
      </c>
      <c r="W673">
        <v>0</v>
      </c>
      <c r="X673">
        <v>0</v>
      </c>
      <c r="Y673" t="s">
        <v>75</v>
      </c>
      <c r="AA673">
        <v>9</v>
      </c>
      <c r="AB673" t="s">
        <v>75</v>
      </c>
      <c r="AC673" t="s">
        <v>74</v>
      </c>
      <c r="AD673" t="s">
        <v>75</v>
      </c>
      <c r="AE673">
        <v>0</v>
      </c>
      <c r="AF673" t="s">
        <v>74</v>
      </c>
      <c r="AJ673" s="9" t="s">
        <v>76</v>
      </c>
    </row>
    <row r="674" spans="1:37" x14ac:dyDescent="0.6">
      <c r="A674">
        <v>40094632501</v>
      </c>
      <c r="B674" t="s">
        <v>601</v>
      </c>
      <c r="C674">
        <v>90723574826</v>
      </c>
      <c r="D674" t="s">
        <v>715</v>
      </c>
      <c r="E674" s="3">
        <v>456000</v>
      </c>
      <c r="F674">
        <v>11.1</v>
      </c>
      <c r="G674" s="3">
        <v>399610</v>
      </c>
      <c r="H674" s="3">
        <v>399609.2</v>
      </c>
      <c r="I674" s="15">
        <f t="shared" si="21"/>
        <v>0</v>
      </c>
      <c r="J674" s="15">
        <f t="shared" si="22"/>
        <v>0</v>
      </c>
      <c r="K674">
        <v>0</v>
      </c>
      <c r="L674" s="4">
        <v>44279</v>
      </c>
      <c r="M674">
        <v>12</v>
      </c>
      <c r="N674">
        <v>12</v>
      </c>
      <c r="O674">
        <v>0</v>
      </c>
      <c r="P674">
        <v>0</v>
      </c>
      <c r="Q674">
        <v>0</v>
      </c>
      <c r="R674">
        <v>0</v>
      </c>
      <c r="S674" t="s">
        <v>73</v>
      </c>
      <c r="T674">
        <v>0</v>
      </c>
      <c r="U674" s="3">
        <v>8703</v>
      </c>
      <c r="V674" t="s">
        <v>74</v>
      </c>
      <c r="W674">
        <v>0</v>
      </c>
      <c r="X674">
        <v>0</v>
      </c>
      <c r="Y674" t="s">
        <v>75</v>
      </c>
      <c r="AA674">
        <v>9</v>
      </c>
      <c r="AB674" t="s">
        <v>75</v>
      </c>
      <c r="AC674" t="s">
        <v>74</v>
      </c>
      <c r="AD674" t="s">
        <v>75</v>
      </c>
      <c r="AE674">
        <v>0</v>
      </c>
      <c r="AF674" t="s">
        <v>74</v>
      </c>
      <c r="AG674" t="s">
        <v>76</v>
      </c>
      <c r="AH674" s="4">
        <v>44286</v>
      </c>
      <c r="AI674">
        <v>999</v>
      </c>
      <c r="AJ674" s="9" t="s">
        <v>76</v>
      </c>
    </row>
    <row r="675" spans="1:37" x14ac:dyDescent="0.6">
      <c r="A675">
        <v>39471675989</v>
      </c>
      <c r="B675" t="s">
        <v>601</v>
      </c>
      <c r="C675">
        <v>86304389923</v>
      </c>
      <c r="D675" t="s">
        <v>716</v>
      </c>
      <c r="E675" s="3">
        <v>300000</v>
      </c>
      <c r="F675">
        <v>10.6</v>
      </c>
      <c r="G675" s="3">
        <v>218519</v>
      </c>
      <c r="H675" s="3">
        <v>224299</v>
      </c>
      <c r="I675" s="15">
        <f t="shared" si="21"/>
        <v>5780</v>
      </c>
      <c r="J675" s="15">
        <f t="shared" si="22"/>
        <v>0.89418316831683164</v>
      </c>
      <c r="K675" s="3">
        <v>5780</v>
      </c>
      <c r="L675" s="4">
        <v>44018</v>
      </c>
      <c r="M675">
        <v>20</v>
      </c>
      <c r="N675">
        <v>19</v>
      </c>
      <c r="O675">
        <v>1</v>
      </c>
      <c r="P675">
        <v>1</v>
      </c>
      <c r="Q675">
        <v>1</v>
      </c>
      <c r="R675">
        <v>701</v>
      </c>
      <c r="S675" t="s">
        <v>73</v>
      </c>
      <c r="T675">
        <v>0</v>
      </c>
      <c r="U675" s="3">
        <v>6464</v>
      </c>
      <c r="V675" s="4">
        <v>44623</v>
      </c>
      <c r="W675">
        <v>0</v>
      </c>
      <c r="X675">
        <v>0</v>
      </c>
      <c r="Y675" t="s">
        <v>75</v>
      </c>
      <c r="AA675">
        <v>3</v>
      </c>
      <c r="AB675" t="s">
        <v>75</v>
      </c>
      <c r="AC675" t="s">
        <v>74</v>
      </c>
      <c r="AD675" t="s">
        <v>75</v>
      </c>
      <c r="AE675">
        <v>0</v>
      </c>
      <c r="AF675" t="s">
        <v>74</v>
      </c>
      <c r="AG675" t="s">
        <v>173</v>
      </c>
      <c r="AH675" s="4">
        <v>44623</v>
      </c>
      <c r="AI675">
        <v>701</v>
      </c>
      <c r="AJ675" s="9" t="s">
        <v>76</v>
      </c>
    </row>
    <row r="676" spans="1:37" x14ac:dyDescent="0.6">
      <c r="A676">
        <v>39534631328</v>
      </c>
      <c r="B676" t="s">
        <v>601</v>
      </c>
      <c r="C676">
        <v>86970179607</v>
      </c>
      <c r="D676" t="s">
        <v>717</v>
      </c>
      <c r="E676" s="3">
        <v>900000</v>
      </c>
      <c r="F676">
        <v>10.6</v>
      </c>
      <c r="G676" s="3">
        <v>703628</v>
      </c>
      <c r="H676" s="3">
        <v>720575</v>
      </c>
      <c r="I676" s="15">
        <f t="shared" si="21"/>
        <v>16947</v>
      </c>
      <c r="J676" s="15">
        <f t="shared" si="22"/>
        <v>1</v>
      </c>
      <c r="K676" s="3">
        <v>16947</v>
      </c>
      <c r="L676" s="4">
        <v>44041</v>
      </c>
      <c r="M676">
        <v>20</v>
      </c>
      <c r="N676">
        <v>19</v>
      </c>
      <c r="O676">
        <v>1</v>
      </c>
      <c r="P676">
        <v>1</v>
      </c>
      <c r="Q676">
        <v>1</v>
      </c>
      <c r="R676">
        <v>701</v>
      </c>
      <c r="S676" t="s">
        <v>73</v>
      </c>
      <c r="T676">
        <v>0</v>
      </c>
      <c r="U676" s="3">
        <v>16947</v>
      </c>
      <c r="V676" s="4">
        <v>44645</v>
      </c>
      <c r="W676">
        <v>0</v>
      </c>
      <c r="X676">
        <v>0</v>
      </c>
      <c r="Y676" t="s">
        <v>75</v>
      </c>
      <c r="AA676">
        <v>3</v>
      </c>
      <c r="AB676" t="s">
        <v>75</v>
      </c>
      <c r="AC676" t="s">
        <v>74</v>
      </c>
      <c r="AD676" t="s">
        <v>75</v>
      </c>
      <c r="AE676">
        <v>0</v>
      </c>
      <c r="AF676" t="s">
        <v>74</v>
      </c>
      <c r="AG676" t="s">
        <v>173</v>
      </c>
      <c r="AH676" s="4">
        <v>44645</v>
      </c>
      <c r="AI676">
        <v>701</v>
      </c>
      <c r="AJ676" s="9" t="s">
        <v>76</v>
      </c>
    </row>
    <row r="677" spans="1:37" x14ac:dyDescent="0.6">
      <c r="A677">
        <v>39636210666</v>
      </c>
      <c r="B677" t="s">
        <v>601</v>
      </c>
      <c r="C677">
        <v>80425913706</v>
      </c>
      <c r="D677" t="s">
        <v>718</v>
      </c>
      <c r="E677" s="3">
        <v>440000</v>
      </c>
      <c r="F677">
        <v>10.6</v>
      </c>
      <c r="G677" s="3">
        <v>357950</v>
      </c>
      <c r="H677" s="3">
        <v>365998</v>
      </c>
      <c r="I677" s="15">
        <f t="shared" si="21"/>
        <v>8048</v>
      </c>
      <c r="J677" s="15">
        <f t="shared" si="22"/>
        <v>0.97127685252232676</v>
      </c>
      <c r="K677" s="3">
        <v>8048</v>
      </c>
      <c r="L677" s="4">
        <v>44079</v>
      </c>
      <c r="M677">
        <v>18</v>
      </c>
      <c r="N677">
        <v>17</v>
      </c>
      <c r="O677">
        <v>1</v>
      </c>
      <c r="P677">
        <v>1</v>
      </c>
      <c r="Q677">
        <v>1</v>
      </c>
      <c r="R677">
        <v>701</v>
      </c>
      <c r="S677" t="s">
        <v>73</v>
      </c>
      <c r="T677">
        <v>0</v>
      </c>
      <c r="U677" s="3">
        <v>8286</v>
      </c>
      <c r="V677" s="4">
        <v>44625</v>
      </c>
      <c r="W677">
        <v>0</v>
      </c>
      <c r="X677">
        <v>0</v>
      </c>
      <c r="AB677" t="s">
        <v>75</v>
      </c>
      <c r="AC677" t="s">
        <v>74</v>
      </c>
      <c r="AD677" t="s">
        <v>75</v>
      </c>
      <c r="AE677">
        <v>0</v>
      </c>
      <c r="AF677" t="s">
        <v>74</v>
      </c>
      <c r="AG677" t="s">
        <v>173</v>
      </c>
      <c r="AH677" s="4">
        <v>44625</v>
      </c>
      <c r="AI677">
        <v>701</v>
      </c>
      <c r="AJ677" s="9" t="s">
        <v>76</v>
      </c>
    </row>
    <row r="678" spans="1:37" x14ac:dyDescent="0.6">
      <c r="A678">
        <v>39659532948</v>
      </c>
      <c r="B678" t="s">
        <v>601</v>
      </c>
      <c r="C678">
        <v>86195947786</v>
      </c>
      <c r="D678" t="s">
        <v>719</v>
      </c>
      <c r="E678" s="3">
        <v>350000</v>
      </c>
      <c r="F678">
        <v>11.6</v>
      </c>
      <c r="G678" s="3">
        <v>266944.5</v>
      </c>
      <c r="H678" s="3">
        <v>274134.5</v>
      </c>
      <c r="I678" s="15">
        <f t="shared" si="21"/>
        <v>7190</v>
      </c>
      <c r="J678" s="15">
        <f t="shared" si="22"/>
        <v>0.93619791666666663</v>
      </c>
      <c r="K678" s="3">
        <v>7190</v>
      </c>
      <c r="L678" s="4">
        <v>44089</v>
      </c>
      <c r="M678">
        <v>15</v>
      </c>
      <c r="N678">
        <v>14</v>
      </c>
      <c r="O678">
        <v>1</v>
      </c>
      <c r="P678">
        <v>1</v>
      </c>
      <c r="Q678">
        <v>1</v>
      </c>
      <c r="R678">
        <v>701</v>
      </c>
      <c r="S678" t="s">
        <v>73</v>
      </c>
      <c r="T678">
        <v>0</v>
      </c>
      <c r="U678" s="3">
        <v>7680</v>
      </c>
      <c r="V678" s="4">
        <v>44630</v>
      </c>
      <c r="W678">
        <v>0</v>
      </c>
      <c r="X678">
        <v>0</v>
      </c>
      <c r="Y678" t="s">
        <v>75</v>
      </c>
      <c r="AA678">
        <v>3</v>
      </c>
      <c r="AB678" t="s">
        <v>75</v>
      </c>
      <c r="AC678" t="s">
        <v>74</v>
      </c>
      <c r="AD678" t="s">
        <v>75</v>
      </c>
      <c r="AE678">
        <v>0</v>
      </c>
      <c r="AF678" t="s">
        <v>74</v>
      </c>
      <c r="AG678" t="s">
        <v>173</v>
      </c>
      <c r="AH678" s="4">
        <v>44630</v>
      </c>
      <c r="AI678">
        <v>701</v>
      </c>
      <c r="AJ678" s="9" t="s">
        <v>76</v>
      </c>
    </row>
    <row r="679" spans="1:37" x14ac:dyDescent="0.6">
      <c r="A679">
        <v>39679344703</v>
      </c>
      <c r="B679" t="s">
        <v>601</v>
      </c>
      <c r="C679">
        <v>80105408120</v>
      </c>
      <c r="D679" t="s">
        <v>720</v>
      </c>
      <c r="E679" s="3">
        <v>790000</v>
      </c>
      <c r="F679">
        <v>11.6</v>
      </c>
      <c r="G679" s="3">
        <v>641114</v>
      </c>
      <c r="H679" s="3">
        <v>656175.5</v>
      </c>
      <c r="I679" s="15">
        <f t="shared" si="21"/>
        <v>15061.5</v>
      </c>
      <c r="J679" s="15">
        <f t="shared" si="22"/>
        <v>0.98563575682219751</v>
      </c>
      <c r="K679" s="3">
        <v>15061.5</v>
      </c>
      <c r="L679" s="4">
        <v>44097</v>
      </c>
      <c r="M679">
        <v>18</v>
      </c>
      <c r="N679">
        <v>17</v>
      </c>
      <c r="O679">
        <v>1</v>
      </c>
      <c r="P679">
        <v>1</v>
      </c>
      <c r="Q679">
        <v>1</v>
      </c>
      <c r="R679">
        <v>701</v>
      </c>
      <c r="S679" t="s">
        <v>73</v>
      </c>
      <c r="T679">
        <v>0</v>
      </c>
      <c r="U679" s="3">
        <v>15281</v>
      </c>
      <c r="V679" s="4">
        <v>44626</v>
      </c>
      <c r="W679">
        <v>0</v>
      </c>
      <c r="X679">
        <v>0</v>
      </c>
      <c r="Y679" t="s">
        <v>75</v>
      </c>
      <c r="AA679">
        <v>3</v>
      </c>
      <c r="AB679" t="s">
        <v>75</v>
      </c>
      <c r="AC679" t="s">
        <v>74</v>
      </c>
      <c r="AD679" t="s">
        <v>75</v>
      </c>
      <c r="AE679">
        <v>0</v>
      </c>
      <c r="AF679" t="s">
        <v>74</v>
      </c>
      <c r="AG679" t="s">
        <v>173</v>
      </c>
      <c r="AH679" s="4">
        <v>44626</v>
      </c>
      <c r="AI679">
        <v>701</v>
      </c>
      <c r="AJ679" s="9" t="s">
        <v>76</v>
      </c>
    </row>
    <row r="680" spans="1:37" x14ac:dyDescent="0.6">
      <c r="A680">
        <v>39716883473</v>
      </c>
      <c r="B680" t="s">
        <v>601</v>
      </c>
      <c r="C680">
        <v>90561063109</v>
      </c>
      <c r="D680" t="s">
        <v>721</v>
      </c>
      <c r="E680" s="3">
        <v>500000</v>
      </c>
      <c r="F680">
        <v>11.6</v>
      </c>
      <c r="G680" s="3">
        <v>414144</v>
      </c>
      <c r="H680" s="3">
        <v>417761</v>
      </c>
      <c r="I680" s="15">
        <f t="shared" si="21"/>
        <v>3617</v>
      </c>
      <c r="J680" s="15">
        <f t="shared" si="22"/>
        <v>0.37396608767576511</v>
      </c>
      <c r="K680" s="3">
        <v>3617</v>
      </c>
      <c r="L680" s="4">
        <v>44111</v>
      </c>
      <c r="M680">
        <v>17</v>
      </c>
      <c r="N680">
        <v>17</v>
      </c>
      <c r="O680">
        <v>0</v>
      </c>
      <c r="P680">
        <v>1</v>
      </c>
      <c r="Q680">
        <v>1</v>
      </c>
      <c r="R680">
        <v>701</v>
      </c>
      <c r="S680" t="s">
        <v>73</v>
      </c>
      <c r="T680">
        <v>0</v>
      </c>
      <c r="U680" s="3">
        <v>9672</v>
      </c>
      <c r="V680" s="4">
        <v>44625</v>
      </c>
      <c r="W680">
        <v>0</v>
      </c>
      <c r="X680">
        <v>0</v>
      </c>
      <c r="Y680" t="s">
        <v>75</v>
      </c>
      <c r="AA680">
        <v>3</v>
      </c>
      <c r="AB680" t="s">
        <v>75</v>
      </c>
      <c r="AC680" t="s">
        <v>74</v>
      </c>
      <c r="AD680" t="s">
        <v>75</v>
      </c>
      <c r="AE680">
        <v>0</v>
      </c>
      <c r="AF680" t="s">
        <v>74</v>
      </c>
      <c r="AG680" t="s">
        <v>173</v>
      </c>
      <c r="AH680" s="4">
        <v>44625</v>
      </c>
      <c r="AI680">
        <v>701</v>
      </c>
      <c r="AJ680" s="9" t="s">
        <v>76</v>
      </c>
    </row>
    <row r="681" spans="1:37" x14ac:dyDescent="0.6">
      <c r="A681">
        <v>39829025471</v>
      </c>
      <c r="B681" t="s">
        <v>601</v>
      </c>
      <c r="C681">
        <v>86949045230</v>
      </c>
      <c r="D681" t="s">
        <v>722</v>
      </c>
      <c r="E681" s="3">
        <v>830000</v>
      </c>
      <c r="F681">
        <v>11.1</v>
      </c>
      <c r="G681" s="3">
        <v>705703</v>
      </c>
      <c r="H681" s="3">
        <v>721417.5</v>
      </c>
      <c r="I681" s="15">
        <f t="shared" si="21"/>
        <v>15714.5</v>
      </c>
      <c r="J681" s="15">
        <f t="shared" si="22"/>
        <v>0.99201439303074301</v>
      </c>
      <c r="K681" s="3">
        <v>15714.5</v>
      </c>
      <c r="L681" s="4">
        <v>44172</v>
      </c>
      <c r="M681">
        <v>15</v>
      </c>
      <c r="N681">
        <v>14</v>
      </c>
      <c r="O681">
        <v>1</v>
      </c>
      <c r="P681">
        <v>1</v>
      </c>
      <c r="Q681">
        <v>1</v>
      </c>
      <c r="R681">
        <v>701</v>
      </c>
      <c r="S681" t="s">
        <v>73</v>
      </c>
      <c r="T681">
        <v>0</v>
      </c>
      <c r="U681" s="3">
        <v>15841</v>
      </c>
      <c r="V681" s="4">
        <v>44626</v>
      </c>
      <c r="W681">
        <v>0</v>
      </c>
      <c r="X681">
        <v>0</v>
      </c>
      <c r="Y681" t="s">
        <v>75</v>
      </c>
      <c r="AA681">
        <v>3</v>
      </c>
      <c r="AB681" t="s">
        <v>75</v>
      </c>
      <c r="AC681" t="s">
        <v>74</v>
      </c>
      <c r="AD681" t="s">
        <v>75</v>
      </c>
      <c r="AE681">
        <v>0</v>
      </c>
      <c r="AF681" t="s">
        <v>74</v>
      </c>
      <c r="AG681" t="s">
        <v>173</v>
      </c>
      <c r="AH681" s="4">
        <v>44636</v>
      </c>
      <c r="AI681">
        <v>701</v>
      </c>
      <c r="AJ681" s="9" t="s">
        <v>76</v>
      </c>
    </row>
    <row r="682" spans="1:37" x14ac:dyDescent="0.6">
      <c r="A682">
        <v>39568392152</v>
      </c>
      <c r="B682" t="s">
        <v>601</v>
      </c>
      <c r="C682">
        <v>86251400355</v>
      </c>
      <c r="D682" t="s">
        <v>723</v>
      </c>
      <c r="E682" s="3">
        <v>430000</v>
      </c>
      <c r="F682">
        <v>11.6</v>
      </c>
      <c r="G682" s="3">
        <v>346257</v>
      </c>
      <c r="H682" s="3">
        <v>357299</v>
      </c>
      <c r="I682" s="15">
        <f t="shared" si="21"/>
        <v>11042</v>
      </c>
      <c r="J682" s="15">
        <f t="shared" si="22"/>
        <v>1.327482567924982</v>
      </c>
      <c r="K682" s="3">
        <v>11042</v>
      </c>
      <c r="L682" s="4">
        <v>44056</v>
      </c>
      <c r="M682">
        <v>19</v>
      </c>
      <c r="N682">
        <v>18</v>
      </c>
      <c r="O682">
        <v>1</v>
      </c>
      <c r="P682">
        <v>2</v>
      </c>
      <c r="Q682">
        <v>2</v>
      </c>
      <c r="R682">
        <v>702</v>
      </c>
      <c r="S682" t="s">
        <v>73</v>
      </c>
      <c r="T682">
        <v>0</v>
      </c>
      <c r="U682" s="3">
        <v>8318</v>
      </c>
      <c r="V682" s="4">
        <v>44593</v>
      </c>
      <c r="W682">
        <v>0</v>
      </c>
      <c r="X682">
        <v>0</v>
      </c>
      <c r="Y682" t="s">
        <v>75</v>
      </c>
      <c r="AA682">
        <v>1</v>
      </c>
      <c r="AB682" t="s">
        <v>75</v>
      </c>
      <c r="AC682" t="s">
        <v>74</v>
      </c>
      <c r="AD682" t="s">
        <v>75</v>
      </c>
      <c r="AE682">
        <v>0</v>
      </c>
      <c r="AF682" t="s">
        <v>74</v>
      </c>
      <c r="AG682" t="s">
        <v>184</v>
      </c>
      <c r="AH682" s="4">
        <v>44625</v>
      </c>
      <c r="AI682">
        <v>702</v>
      </c>
      <c r="AJ682" s="9" t="s">
        <v>76</v>
      </c>
    </row>
    <row r="683" spans="1:37" x14ac:dyDescent="0.6">
      <c r="A683">
        <v>39793587176</v>
      </c>
      <c r="B683" t="s">
        <v>601</v>
      </c>
      <c r="C683">
        <v>89413445022</v>
      </c>
      <c r="D683" t="s">
        <v>724</v>
      </c>
      <c r="E683" s="3">
        <v>509000</v>
      </c>
      <c r="F683">
        <v>10.6</v>
      </c>
      <c r="G683" s="3">
        <v>425008</v>
      </c>
      <c r="H683" s="3">
        <v>434593.24</v>
      </c>
      <c r="I683" s="15">
        <f t="shared" si="21"/>
        <v>9585.2399999999907</v>
      </c>
      <c r="J683" s="15">
        <f t="shared" si="22"/>
        <v>1.0000250391236296</v>
      </c>
      <c r="K683" s="3">
        <v>9585.24</v>
      </c>
      <c r="L683" s="4">
        <v>44144</v>
      </c>
      <c r="M683">
        <v>16</v>
      </c>
      <c r="N683">
        <v>15</v>
      </c>
      <c r="O683">
        <v>1</v>
      </c>
      <c r="P683">
        <v>2</v>
      </c>
      <c r="Q683">
        <v>2</v>
      </c>
      <c r="R683">
        <v>702</v>
      </c>
      <c r="S683" t="s">
        <v>73</v>
      </c>
      <c r="T683">
        <v>0</v>
      </c>
      <c r="U683" s="3">
        <v>9585</v>
      </c>
      <c r="V683" s="4">
        <v>44597</v>
      </c>
      <c r="W683">
        <v>0</v>
      </c>
      <c r="X683">
        <v>0</v>
      </c>
      <c r="Y683" t="s">
        <v>75</v>
      </c>
      <c r="AA683">
        <v>1</v>
      </c>
      <c r="AB683" t="s">
        <v>75</v>
      </c>
      <c r="AC683" t="s">
        <v>74</v>
      </c>
      <c r="AD683" t="s">
        <v>75</v>
      </c>
      <c r="AE683">
        <v>0</v>
      </c>
      <c r="AF683" t="s">
        <v>74</v>
      </c>
      <c r="AG683" t="s">
        <v>184</v>
      </c>
      <c r="AH683" s="4">
        <v>44627</v>
      </c>
      <c r="AI683">
        <v>702</v>
      </c>
      <c r="AJ683" s="9" t="s">
        <v>76</v>
      </c>
    </row>
    <row r="684" spans="1:37" x14ac:dyDescent="0.6">
      <c r="A684">
        <v>39971419428</v>
      </c>
      <c r="B684" t="s">
        <v>601</v>
      </c>
      <c r="C684">
        <v>87280758692</v>
      </c>
      <c r="D684" t="s">
        <v>725</v>
      </c>
      <c r="E684" s="3">
        <v>550000</v>
      </c>
      <c r="F684">
        <v>11.1</v>
      </c>
      <c r="G684" s="3">
        <v>468889</v>
      </c>
      <c r="H684" s="3">
        <v>482403.5</v>
      </c>
      <c r="I684" s="15">
        <f t="shared" si="21"/>
        <v>13514.5</v>
      </c>
      <c r="J684" s="15">
        <f t="shared" si="22"/>
        <v>1.2874630846908641</v>
      </c>
      <c r="K684" s="3">
        <v>13514.5</v>
      </c>
      <c r="L684" s="4">
        <v>44226</v>
      </c>
      <c r="M684">
        <v>14</v>
      </c>
      <c r="N684">
        <v>13</v>
      </c>
      <c r="O684">
        <v>1</v>
      </c>
      <c r="P684">
        <v>2</v>
      </c>
      <c r="Q684">
        <v>2</v>
      </c>
      <c r="R684">
        <v>702</v>
      </c>
      <c r="S684" t="s">
        <v>73</v>
      </c>
      <c r="T684">
        <v>0</v>
      </c>
      <c r="U684" s="3">
        <v>10497</v>
      </c>
      <c r="V684" s="4">
        <v>44593</v>
      </c>
      <c r="W684">
        <v>0</v>
      </c>
      <c r="X684">
        <v>0</v>
      </c>
      <c r="Y684" t="s">
        <v>75</v>
      </c>
      <c r="AA684">
        <v>1</v>
      </c>
      <c r="AB684" t="s">
        <v>75</v>
      </c>
      <c r="AC684" t="s">
        <v>74</v>
      </c>
      <c r="AD684" t="s">
        <v>75</v>
      </c>
      <c r="AE684">
        <v>0</v>
      </c>
      <c r="AF684" t="s">
        <v>74</v>
      </c>
      <c r="AG684" t="s">
        <v>184</v>
      </c>
      <c r="AH684" s="4">
        <v>44623</v>
      </c>
      <c r="AI684">
        <v>702</v>
      </c>
      <c r="AJ684" s="9" t="s">
        <v>76</v>
      </c>
    </row>
    <row r="685" spans="1:37" x14ac:dyDescent="0.6">
      <c r="A685">
        <v>40010259704</v>
      </c>
      <c r="B685" t="s">
        <v>601</v>
      </c>
      <c r="C685">
        <v>90708131554</v>
      </c>
      <c r="D685" t="s">
        <v>726</v>
      </c>
      <c r="E685" s="3">
        <v>440000</v>
      </c>
      <c r="F685">
        <v>10.6</v>
      </c>
      <c r="G685" s="3">
        <v>381477</v>
      </c>
      <c r="H685" s="3">
        <v>394714</v>
      </c>
      <c r="I685" s="15">
        <f t="shared" si="21"/>
        <v>13237</v>
      </c>
      <c r="J685" s="15">
        <f t="shared" si="22"/>
        <v>1.5975138788317644</v>
      </c>
      <c r="K685" s="3">
        <v>13237</v>
      </c>
      <c r="L685" s="4">
        <v>44242</v>
      </c>
      <c r="M685">
        <v>13</v>
      </c>
      <c r="N685">
        <v>11</v>
      </c>
      <c r="O685">
        <v>2</v>
      </c>
      <c r="P685">
        <v>2</v>
      </c>
      <c r="Q685">
        <v>2</v>
      </c>
      <c r="R685">
        <v>702</v>
      </c>
      <c r="S685" t="s">
        <v>73</v>
      </c>
      <c r="T685">
        <v>0</v>
      </c>
      <c r="U685" s="3">
        <v>8286</v>
      </c>
      <c r="V685" s="4">
        <v>44602</v>
      </c>
      <c r="W685">
        <v>0</v>
      </c>
      <c r="X685">
        <v>0</v>
      </c>
      <c r="Y685" t="s">
        <v>75</v>
      </c>
      <c r="AA685">
        <v>1</v>
      </c>
      <c r="AB685" t="s">
        <v>75</v>
      </c>
      <c r="AC685" t="s">
        <v>74</v>
      </c>
      <c r="AD685" t="s">
        <v>75</v>
      </c>
      <c r="AE685">
        <v>0</v>
      </c>
      <c r="AF685" t="s">
        <v>74</v>
      </c>
      <c r="AG685" t="s">
        <v>184</v>
      </c>
      <c r="AH685" s="4">
        <v>44632</v>
      </c>
      <c r="AI685">
        <v>702</v>
      </c>
      <c r="AJ685" s="9" t="s">
        <v>76</v>
      </c>
    </row>
    <row r="686" spans="1:37" x14ac:dyDescent="0.6">
      <c r="A686">
        <v>39982682497</v>
      </c>
      <c r="B686" t="s">
        <v>601</v>
      </c>
      <c r="C686">
        <v>90642307147</v>
      </c>
      <c r="D686" t="s">
        <v>727</v>
      </c>
      <c r="E686" s="3">
        <v>380000</v>
      </c>
      <c r="F686">
        <v>11.6</v>
      </c>
      <c r="G686" s="3">
        <v>332615</v>
      </c>
      <c r="H686" s="3">
        <v>350719</v>
      </c>
      <c r="I686" s="15">
        <f t="shared" si="21"/>
        <v>18104</v>
      </c>
      <c r="J686" s="15">
        <f t="shared" si="22"/>
        <v>2.4627941776629032</v>
      </c>
      <c r="K686" s="3">
        <v>18104</v>
      </c>
      <c r="L686" s="4">
        <v>44230</v>
      </c>
      <c r="M686">
        <v>13</v>
      </c>
      <c r="N686">
        <v>11</v>
      </c>
      <c r="O686">
        <v>2</v>
      </c>
      <c r="P686">
        <v>3</v>
      </c>
      <c r="Q686">
        <v>3</v>
      </c>
      <c r="R686">
        <v>703</v>
      </c>
      <c r="S686" t="s">
        <v>73</v>
      </c>
      <c r="T686">
        <v>0</v>
      </c>
      <c r="U686" s="3">
        <v>7351</v>
      </c>
      <c r="V686" s="4">
        <v>44562</v>
      </c>
      <c r="W686">
        <v>0</v>
      </c>
      <c r="X686">
        <v>0</v>
      </c>
      <c r="Y686" t="s">
        <v>75</v>
      </c>
      <c r="AA686">
        <v>2</v>
      </c>
      <c r="AB686" t="s">
        <v>75</v>
      </c>
      <c r="AC686" t="s">
        <v>74</v>
      </c>
      <c r="AD686" t="s">
        <v>75</v>
      </c>
      <c r="AE686">
        <v>0</v>
      </c>
      <c r="AF686" t="s">
        <v>74</v>
      </c>
      <c r="AG686" t="s">
        <v>422</v>
      </c>
      <c r="AH686" s="4">
        <v>44644</v>
      </c>
      <c r="AI686">
        <v>703</v>
      </c>
      <c r="AJ686" s="9" t="s">
        <v>76</v>
      </c>
    </row>
    <row r="687" spans="1:37" x14ac:dyDescent="0.6">
      <c r="A687">
        <v>40007665530</v>
      </c>
      <c r="B687" t="s">
        <v>601</v>
      </c>
      <c r="C687">
        <v>90663439613</v>
      </c>
      <c r="D687" t="s">
        <v>728</v>
      </c>
      <c r="E687" s="3">
        <v>362000</v>
      </c>
      <c r="F687">
        <v>11.6</v>
      </c>
      <c r="G687" s="3">
        <v>316765</v>
      </c>
      <c r="H687" s="3">
        <v>335223.40000000002</v>
      </c>
      <c r="I687" s="15">
        <f t="shared" si="21"/>
        <v>18458.400000000023</v>
      </c>
      <c r="J687" s="15">
        <f t="shared" si="22"/>
        <v>2.6357846637155538</v>
      </c>
      <c r="K687" s="3">
        <v>18458.400000000001</v>
      </c>
      <c r="L687" s="4">
        <v>44239</v>
      </c>
      <c r="M687">
        <v>13</v>
      </c>
      <c r="N687">
        <v>10</v>
      </c>
      <c r="O687">
        <v>3</v>
      </c>
      <c r="P687">
        <v>3</v>
      </c>
      <c r="Q687">
        <v>3</v>
      </c>
      <c r="R687">
        <v>703</v>
      </c>
      <c r="S687" t="s">
        <v>73</v>
      </c>
      <c r="T687">
        <v>0</v>
      </c>
      <c r="U687" s="3">
        <v>7003</v>
      </c>
      <c r="V687" s="4">
        <v>44571</v>
      </c>
      <c r="W687">
        <v>0</v>
      </c>
      <c r="X687">
        <v>0</v>
      </c>
      <c r="Y687" t="s">
        <v>75</v>
      </c>
      <c r="AA687">
        <v>2</v>
      </c>
      <c r="AB687" t="s">
        <v>75</v>
      </c>
      <c r="AC687" t="s">
        <v>74</v>
      </c>
      <c r="AD687" t="s">
        <v>75</v>
      </c>
      <c r="AE687">
        <v>0</v>
      </c>
      <c r="AF687" t="s">
        <v>74</v>
      </c>
      <c r="AG687" t="s">
        <v>422</v>
      </c>
      <c r="AH687" s="4">
        <v>44631</v>
      </c>
      <c r="AI687">
        <v>703</v>
      </c>
      <c r="AJ687" s="9" t="s">
        <v>76</v>
      </c>
    </row>
    <row r="688" spans="1:37" x14ac:dyDescent="0.6">
      <c r="A688">
        <v>39466545345</v>
      </c>
      <c r="B688" t="s">
        <v>601</v>
      </c>
      <c r="C688">
        <v>85839364917</v>
      </c>
      <c r="D688" t="s">
        <v>729</v>
      </c>
      <c r="E688" s="3">
        <v>425000</v>
      </c>
      <c r="F688">
        <v>10.6</v>
      </c>
      <c r="G688" s="3">
        <v>292194.2</v>
      </c>
      <c r="H688" s="3">
        <v>341194.2</v>
      </c>
      <c r="I688" s="15">
        <f t="shared" si="21"/>
        <v>49000</v>
      </c>
      <c r="J688" s="15">
        <f t="shared" si="22"/>
        <v>4.9340449098781596</v>
      </c>
      <c r="K688" s="3">
        <v>49000</v>
      </c>
      <c r="L688" s="4">
        <v>44016</v>
      </c>
      <c r="M688">
        <v>20</v>
      </c>
      <c r="N688">
        <v>15</v>
      </c>
      <c r="O688">
        <v>5</v>
      </c>
      <c r="P688">
        <v>4</v>
      </c>
      <c r="Q688">
        <v>4</v>
      </c>
      <c r="R688">
        <v>704</v>
      </c>
      <c r="S688" t="s">
        <v>73</v>
      </c>
      <c r="T688">
        <v>0</v>
      </c>
      <c r="U688" s="3">
        <v>9931</v>
      </c>
      <c r="V688" s="4">
        <v>44502</v>
      </c>
      <c r="W688">
        <v>0</v>
      </c>
      <c r="X688" s="3">
        <v>3677.48</v>
      </c>
      <c r="Y688" t="s">
        <v>75</v>
      </c>
      <c r="AA688">
        <v>4</v>
      </c>
      <c r="AB688" t="s">
        <v>75</v>
      </c>
      <c r="AC688" t="s">
        <v>74</v>
      </c>
      <c r="AD688" t="s">
        <v>75</v>
      </c>
      <c r="AE688">
        <v>0</v>
      </c>
      <c r="AF688" t="s">
        <v>74</v>
      </c>
      <c r="AG688" t="s">
        <v>139</v>
      </c>
      <c r="AH688" s="4">
        <v>44468</v>
      </c>
      <c r="AI688">
        <v>704</v>
      </c>
      <c r="AJ688" s="9" t="s">
        <v>139</v>
      </c>
      <c r="AK688">
        <f t="shared" ref="AK688:AK691" si="23">DATEDIF(L688,AH688,"M")</f>
        <v>14</v>
      </c>
    </row>
    <row r="689" spans="1:37" x14ac:dyDescent="0.6">
      <c r="A689">
        <v>39683688273</v>
      </c>
      <c r="B689" t="s">
        <v>601</v>
      </c>
      <c r="C689">
        <v>80090648313</v>
      </c>
      <c r="D689" t="s">
        <v>730</v>
      </c>
      <c r="E689" s="3">
        <v>552000</v>
      </c>
      <c r="F689">
        <v>11.1</v>
      </c>
      <c r="G689" s="3">
        <v>180154.8</v>
      </c>
      <c r="H689" s="3">
        <v>404834</v>
      </c>
      <c r="I689" s="15">
        <f t="shared" si="21"/>
        <v>224679.2</v>
      </c>
      <c r="J689" s="15">
        <f t="shared" si="22"/>
        <v>9.9999643938045217</v>
      </c>
      <c r="K689" s="3">
        <v>224679.2</v>
      </c>
      <c r="L689" s="4">
        <v>44098</v>
      </c>
      <c r="M689">
        <v>18</v>
      </c>
      <c r="N689">
        <v>8</v>
      </c>
      <c r="O689">
        <v>10</v>
      </c>
      <c r="P689">
        <v>4</v>
      </c>
      <c r="Q689">
        <v>4</v>
      </c>
      <c r="R689">
        <v>704</v>
      </c>
      <c r="S689" t="s">
        <v>73</v>
      </c>
      <c r="T689">
        <v>0</v>
      </c>
      <c r="U689" s="3">
        <v>22468</v>
      </c>
      <c r="V689" s="4">
        <v>44352</v>
      </c>
      <c r="W689" s="3">
        <v>19211.2</v>
      </c>
      <c r="X689" s="3">
        <v>43229.31</v>
      </c>
      <c r="Y689" t="s">
        <v>75</v>
      </c>
      <c r="AA689">
        <v>4</v>
      </c>
      <c r="AB689" t="s">
        <v>75</v>
      </c>
      <c r="AC689" t="s">
        <v>74</v>
      </c>
      <c r="AD689" t="s">
        <v>75</v>
      </c>
      <c r="AE689">
        <v>0</v>
      </c>
      <c r="AF689" t="s">
        <v>74</v>
      </c>
      <c r="AG689" t="s">
        <v>139</v>
      </c>
      <c r="AH689" s="4">
        <v>44441</v>
      </c>
      <c r="AI689">
        <v>704</v>
      </c>
      <c r="AJ689" s="9" t="s">
        <v>139</v>
      </c>
      <c r="AK689">
        <f t="shared" si="23"/>
        <v>11</v>
      </c>
    </row>
    <row r="690" spans="1:37" x14ac:dyDescent="0.6">
      <c r="A690">
        <v>39761752128</v>
      </c>
      <c r="B690" t="s">
        <v>601</v>
      </c>
      <c r="C690">
        <v>88776595159</v>
      </c>
      <c r="D690" t="s">
        <v>732</v>
      </c>
      <c r="E690" s="3">
        <v>541000</v>
      </c>
      <c r="F690">
        <v>11.6</v>
      </c>
      <c r="G690" s="3">
        <v>444602.21</v>
      </c>
      <c r="H690" s="3">
        <v>490459.65</v>
      </c>
      <c r="I690" s="15">
        <f t="shared" si="21"/>
        <v>45857.440000000002</v>
      </c>
      <c r="J690" s="15">
        <f t="shared" si="22"/>
        <v>4.3819818442427136</v>
      </c>
      <c r="K690" s="3">
        <v>45857.440000000002</v>
      </c>
      <c r="L690" s="4">
        <v>44132</v>
      </c>
      <c r="M690">
        <v>17</v>
      </c>
      <c r="N690">
        <v>13</v>
      </c>
      <c r="O690">
        <v>4</v>
      </c>
      <c r="P690">
        <v>4</v>
      </c>
      <c r="Q690">
        <v>4</v>
      </c>
      <c r="R690">
        <v>704</v>
      </c>
      <c r="S690" t="s">
        <v>73</v>
      </c>
      <c r="T690">
        <v>0</v>
      </c>
      <c r="U690" s="3">
        <v>10465</v>
      </c>
      <c r="V690" s="4">
        <v>44525</v>
      </c>
      <c r="W690">
        <v>0</v>
      </c>
      <c r="X690" s="3">
        <v>4267.3500000000004</v>
      </c>
      <c r="Y690" t="s">
        <v>75</v>
      </c>
      <c r="AA690">
        <v>4</v>
      </c>
      <c r="AB690" t="s">
        <v>75</v>
      </c>
      <c r="AC690" t="s">
        <v>74</v>
      </c>
      <c r="AD690" t="s">
        <v>75</v>
      </c>
      <c r="AE690">
        <v>0</v>
      </c>
      <c r="AF690" t="s">
        <v>74</v>
      </c>
      <c r="AG690" t="s">
        <v>139</v>
      </c>
      <c r="AH690" s="4">
        <v>44522</v>
      </c>
      <c r="AI690">
        <v>704</v>
      </c>
      <c r="AJ690" s="9" t="s">
        <v>139</v>
      </c>
      <c r="AK690">
        <f t="shared" si="23"/>
        <v>12</v>
      </c>
    </row>
    <row r="691" spans="1:37" x14ac:dyDescent="0.6">
      <c r="A691">
        <v>39793430066</v>
      </c>
      <c r="B691" t="s">
        <v>601</v>
      </c>
      <c r="C691">
        <v>86953895259</v>
      </c>
      <c r="D691" t="s">
        <v>733</v>
      </c>
      <c r="E691" s="3">
        <v>735000</v>
      </c>
      <c r="F691">
        <v>11.6</v>
      </c>
      <c r="G691" s="3">
        <v>583826.66</v>
      </c>
      <c r="H691" s="3">
        <v>666048</v>
      </c>
      <c r="I691" s="15">
        <f t="shared" si="21"/>
        <v>82221.339999999967</v>
      </c>
      <c r="J691" s="15">
        <f t="shared" si="22"/>
        <v>5.7273154081916946</v>
      </c>
      <c r="K691" s="3">
        <v>82221.34</v>
      </c>
      <c r="L691" s="4">
        <v>44144</v>
      </c>
      <c r="M691">
        <v>16</v>
      </c>
      <c r="N691">
        <v>10</v>
      </c>
      <c r="O691">
        <v>6</v>
      </c>
      <c r="P691">
        <v>4</v>
      </c>
      <c r="Q691">
        <v>4</v>
      </c>
      <c r="R691">
        <v>704</v>
      </c>
      <c r="S691" t="s">
        <v>73</v>
      </c>
      <c r="T691">
        <v>0</v>
      </c>
      <c r="U691" s="3">
        <v>14356</v>
      </c>
      <c r="V691" s="4">
        <v>44479</v>
      </c>
      <c r="W691" s="3">
        <v>28685.57</v>
      </c>
      <c r="X691" s="3">
        <v>34639.339999999997</v>
      </c>
      <c r="Y691" t="s">
        <v>75</v>
      </c>
      <c r="AA691">
        <v>4</v>
      </c>
      <c r="AB691" t="s">
        <v>75</v>
      </c>
      <c r="AC691" t="s">
        <v>74</v>
      </c>
      <c r="AD691" t="s">
        <v>75</v>
      </c>
      <c r="AE691">
        <v>0</v>
      </c>
      <c r="AF691" t="s">
        <v>74</v>
      </c>
      <c r="AG691" t="s">
        <v>139</v>
      </c>
      <c r="AH691" s="4">
        <v>44538</v>
      </c>
      <c r="AI691">
        <v>704</v>
      </c>
      <c r="AJ691" s="9" t="s">
        <v>139</v>
      </c>
      <c r="AK691">
        <f t="shared" si="23"/>
        <v>12</v>
      </c>
    </row>
    <row r="692" spans="1:37" x14ac:dyDescent="0.6">
      <c r="A692">
        <v>36292612627</v>
      </c>
      <c r="B692" t="s">
        <v>734</v>
      </c>
      <c r="C692">
        <v>89433495193</v>
      </c>
      <c r="D692" t="s">
        <v>735</v>
      </c>
      <c r="E692" s="3">
        <v>2880000</v>
      </c>
      <c r="F692">
        <v>7.2</v>
      </c>
      <c r="G692" s="3">
        <v>2449639</v>
      </c>
      <c r="H692" s="3">
        <v>2112802.75</v>
      </c>
      <c r="I692" s="15">
        <f t="shared" si="21"/>
        <v>0</v>
      </c>
      <c r="J692" s="15">
        <f t="shared" si="22"/>
        <v>0</v>
      </c>
      <c r="K692">
        <v>0</v>
      </c>
      <c r="L692" s="4">
        <v>42711</v>
      </c>
      <c r="M692">
        <v>19</v>
      </c>
      <c r="N692">
        <v>19</v>
      </c>
      <c r="O692">
        <v>0</v>
      </c>
      <c r="P692">
        <v>0</v>
      </c>
      <c r="Q692">
        <v>0</v>
      </c>
      <c r="R692">
        <v>0</v>
      </c>
      <c r="S692" t="s">
        <v>73</v>
      </c>
      <c r="T692">
        <v>61132</v>
      </c>
      <c r="U692" s="3">
        <v>29093</v>
      </c>
      <c r="V692" t="s">
        <v>74</v>
      </c>
      <c r="W692">
        <v>0</v>
      </c>
      <c r="X692">
        <v>0</v>
      </c>
      <c r="Y692" t="s">
        <v>75</v>
      </c>
      <c r="AA692">
        <v>9</v>
      </c>
      <c r="AB692" t="s">
        <v>75</v>
      </c>
      <c r="AC692" t="s">
        <v>74</v>
      </c>
      <c r="AD692" t="s">
        <v>75</v>
      </c>
      <c r="AE692">
        <v>0</v>
      </c>
      <c r="AF692" t="s">
        <v>74</v>
      </c>
      <c r="AJ692" s="9" t="s">
        <v>76</v>
      </c>
    </row>
    <row r="693" spans="1:37" x14ac:dyDescent="0.6">
      <c r="A693">
        <v>36283513285</v>
      </c>
      <c r="B693" t="s">
        <v>736</v>
      </c>
      <c r="C693">
        <v>85616817669</v>
      </c>
      <c r="D693" t="s">
        <v>553</v>
      </c>
      <c r="E693" s="3">
        <v>1800000</v>
      </c>
      <c r="F693">
        <v>7.2</v>
      </c>
      <c r="G693" s="3">
        <v>1701264</v>
      </c>
      <c r="H693" s="3">
        <v>1615801.98</v>
      </c>
      <c r="I693" s="15">
        <f t="shared" si="21"/>
        <v>0</v>
      </c>
      <c r="J693" s="15">
        <f t="shared" si="22"/>
        <v>0</v>
      </c>
      <c r="K693">
        <v>0</v>
      </c>
      <c r="L693" s="4">
        <v>42707</v>
      </c>
      <c r="M693">
        <v>19</v>
      </c>
      <c r="N693">
        <v>19</v>
      </c>
      <c r="O693">
        <v>0</v>
      </c>
      <c r="P693">
        <v>0</v>
      </c>
      <c r="Q693">
        <v>0</v>
      </c>
      <c r="R693">
        <v>0</v>
      </c>
      <c r="S693" t="s">
        <v>73</v>
      </c>
      <c r="T693">
        <v>15355</v>
      </c>
      <c r="U693" s="3">
        <v>14952</v>
      </c>
      <c r="V693" t="s">
        <v>74</v>
      </c>
      <c r="W693">
        <v>0</v>
      </c>
      <c r="X693">
        <v>0</v>
      </c>
      <c r="Y693" t="s">
        <v>75</v>
      </c>
      <c r="AA693">
        <v>9</v>
      </c>
      <c r="AB693" t="s">
        <v>75</v>
      </c>
      <c r="AC693" t="s">
        <v>74</v>
      </c>
      <c r="AD693" t="s">
        <v>75</v>
      </c>
      <c r="AE693">
        <v>0</v>
      </c>
      <c r="AF693" t="s">
        <v>74</v>
      </c>
      <c r="AG693" t="s">
        <v>76</v>
      </c>
      <c r="AH693" s="4">
        <v>43949</v>
      </c>
      <c r="AI693">
        <v>999</v>
      </c>
      <c r="AJ693" s="9" t="s">
        <v>76</v>
      </c>
    </row>
    <row r="694" spans="1:37" x14ac:dyDescent="0.6">
      <c r="A694">
        <v>36342557579</v>
      </c>
      <c r="B694" t="s">
        <v>736</v>
      </c>
      <c r="C694">
        <v>80252289054</v>
      </c>
      <c r="D694" t="s">
        <v>554</v>
      </c>
      <c r="E694" s="3">
        <v>1170000</v>
      </c>
      <c r="F694">
        <v>7.2</v>
      </c>
      <c r="G694" s="3">
        <v>971711</v>
      </c>
      <c r="H694" s="3">
        <v>663148.03</v>
      </c>
      <c r="I694" s="15">
        <f t="shared" si="21"/>
        <v>0</v>
      </c>
      <c r="J694" s="15">
        <f t="shared" si="22"/>
        <v>0</v>
      </c>
      <c r="K694">
        <v>0</v>
      </c>
      <c r="L694" s="4">
        <v>42730</v>
      </c>
      <c r="M694">
        <v>19</v>
      </c>
      <c r="N694">
        <v>19</v>
      </c>
      <c r="O694">
        <v>0</v>
      </c>
      <c r="P694">
        <v>0</v>
      </c>
      <c r="Q694">
        <v>0</v>
      </c>
      <c r="R694">
        <v>0</v>
      </c>
      <c r="S694" t="s">
        <v>73</v>
      </c>
      <c r="T694">
        <v>15355</v>
      </c>
      <c r="U694" s="3">
        <v>10603</v>
      </c>
      <c r="V694" t="s">
        <v>74</v>
      </c>
      <c r="W694">
        <v>0</v>
      </c>
      <c r="X694">
        <v>0</v>
      </c>
      <c r="Y694" t="s">
        <v>75</v>
      </c>
      <c r="AA694">
        <v>9</v>
      </c>
      <c r="AB694" t="s">
        <v>75</v>
      </c>
      <c r="AC694" t="s">
        <v>74</v>
      </c>
      <c r="AD694" t="s">
        <v>75</v>
      </c>
      <c r="AE694">
        <v>0</v>
      </c>
      <c r="AF694" t="s">
        <v>74</v>
      </c>
      <c r="AJ694" s="9" t="s">
        <v>76</v>
      </c>
    </row>
    <row r="695" spans="1:37" x14ac:dyDescent="0.6">
      <c r="A695">
        <v>36700957490</v>
      </c>
      <c r="B695" t="s">
        <v>737</v>
      </c>
      <c r="C695">
        <v>88646300574</v>
      </c>
      <c r="D695" t="s">
        <v>480</v>
      </c>
      <c r="E695" s="3">
        <v>3700000</v>
      </c>
      <c r="F695">
        <v>7.6</v>
      </c>
      <c r="G695" s="3">
        <v>3599254</v>
      </c>
      <c r="H695" s="3">
        <v>3400776.86</v>
      </c>
      <c r="I695" s="15">
        <f t="shared" si="21"/>
        <v>0</v>
      </c>
      <c r="J695" s="15">
        <f t="shared" si="22"/>
        <v>0</v>
      </c>
      <c r="K695">
        <v>0</v>
      </c>
      <c r="L695" s="4">
        <v>42814</v>
      </c>
      <c r="M695">
        <v>19</v>
      </c>
      <c r="N695">
        <v>19</v>
      </c>
      <c r="O695">
        <v>0</v>
      </c>
      <c r="P695">
        <v>0</v>
      </c>
      <c r="Q695">
        <v>0</v>
      </c>
      <c r="R695">
        <v>0</v>
      </c>
      <c r="S695" t="s">
        <v>73</v>
      </c>
      <c r="T695">
        <v>15355</v>
      </c>
      <c r="U695" s="3">
        <v>30044</v>
      </c>
      <c r="V695" t="s">
        <v>74</v>
      </c>
      <c r="W695">
        <v>0</v>
      </c>
      <c r="X695">
        <v>0</v>
      </c>
      <c r="Y695" t="s">
        <v>75</v>
      </c>
      <c r="AA695">
        <v>9</v>
      </c>
      <c r="AB695" t="s">
        <v>75</v>
      </c>
      <c r="AC695" t="s">
        <v>74</v>
      </c>
      <c r="AD695" t="s">
        <v>75</v>
      </c>
      <c r="AE695">
        <v>0</v>
      </c>
      <c r="AF695" t="s">
        <v>74</v>
      </c>
      <c r="AJ695" s="9" t="s">
        <v>76</v>
      </c>
    </row>
    <row r="696" spans="1:37" x14ac:dyDescent="0.6">
      <c r="A696">
        <v>36713270052</v>
      </c>
      <c r="B696" t="s">
        <v>738</v>
      </c>
      <c r="C696">
        <v>85533246185</v>
      </c>
      <c r="D696" t="s">
        <v>739</v>
      </c>
      <c r="E696" s="3">
        <v>2500000</v>
      </c>
      <c r="F696">
        <v>7.7</v>
      </c>
      <c r="G696" s="3">
        <v>1963362.9</v>
      </c>
      <c r="H696" s="3">
        <v>1850199.68</v>
      </c>
      <c r="I696" s="15">
        <f t="shared" si="21"/>
        <v>0</v>
      </c>
      <c r="J696" s="15">
        <f t="shared" si="22"/>
        <v>0</v>
      </c>
      <c r="K696">
        <v>0</v>
      </c>
      <c r="L696" s="4">
        <v>42818</v>
      </c>
      <c r="M696">
        <v>19</v>
      </c>
      <c r="N696">
        <v>19</v>
      </c>
      <c r="O696">
        <v>0</v>
      </c>
      <c r="P696">
        <v>0</v>
      </c>
      <c r="Q696">
        <v>0</v>
      </c>
      <c r="R696">
        <v>0</v>
      </c>
      <c r="S696" t="s">
        <v>73</v>
      </c>
      <c r="T696">
        <v>15355</v>
      </c>
      <c r="U696" s="3">
        <v>27497</v>
      </c>
      <c r="V696" t="s">
        <v>74</v>
      </c>
      <c r="W696">
        <v>0</v>
      </c>
      <c r="X696">
        <v>0</v>
      </c>
      <c r="Y696" t="s">
        <v>75</v>
      </c>
      <c r="AA696">
        <v>9</v>
      </c>
      <c r="AB696" t="s">
        <v>75</v>
      </c>
      <c r="AC696" t="s">
        <v>74</v>
      </c>
      <c r="AD696" t="s">
        <v>75</v>
      </c>
      <c r="AE696">
        <v>0</v>
      </c>
      <c r="AF696" t="s">
        <v>74</v>
      </c>
      <c r="AG696" t="s">
        <v>76</v>
      </c>
      <c r="AH696" s="4">
        <v>43947</v>
      </c>
      <c r="AI696">
        <v>0</v>
      </c>
      <c r="AJ696" s="9" t="s">
        <v>76</v>
      </c>
    </row>
    <row r="697" spans="1:37" x14ac:dyDescent="0.6">
      <c r="A697">
        <v>36769381473</v>
      </c>
      <c r="B697" t="s">
        <v>738</v>
      </c>
      <c r="C697">
        <v>88646300574</v>
      </c>
      <c r="D697" t="s">
        <v>480</v>
      </c>
      <c r="E697" s="3">
        <v>2500000</v>
      </c>
      <c r="F697">
        <v>7.7</v>
      </c>
      <c r="G697" s="3">
        <v>2141981.88</v>
      </c>
      <c r="H697" s="3">
        <v>1990453.27</v>
      </c>
      <c r="I697" s="15">
        <f t="shared" si="21"/>
        <v>0</v>
      </c>
      <c r="J697" s="15">
        <f t="shared" si="22"/>
        <v>0</v>
      </c>
      <c r="K697">
        <v>0</v>
      </c>
      <c r="L697" s="4">
        <v>42843</v>
      </c>
      <c r="M697">
        <v>19</v>
      </c>
      <c r="N697">
        <v>19</v>
      </c>
      <c r="O697">
        <v>0</v>
      </c>
      <c r="P697">
        <v>0</v>
      </c>
      <c r="Q697">
        <v>0</v>
      </c>
      <c r="R697">
        <v>0</v>
      </c>
      <c r="S697" t="s">
        <v>73</v>
      </c>
      <c r="T697">
        <v>15355</v>
      </c>
      <c r="U697" s="3">
        <v>24913</v>
      </c>
      <c r="V697" t="s">
        <v>74</v>
      </c>
      <c r="W697">
        <v>0</v>
      </c>
      <c r="X697">
        <v>0</v>
      </c>
      <c r="Y697" t="s">
        <v>75</v>
      </c>
      <c r="AA697">
        <v>9</v>
      </c>
      <c r="AB697" t="s">
        <v>75</v>
      </c>
      <c r="AC697" t="s">
        <v>74</v>
      </c>
      <c r="AD697" t="s">
        <v>75</v>
      </c>
      <c r="AE697">
        <v>0</v>
      </c>
      <c r="AF697" t="s">
        <v>74</v>
      </c>
      <c r="AG697" t="s">
        <v>76</v>
      </c>
      <c r="AH697" s="4">
        <v>43948</v>
      </c>
      <c r="AI697">
        <v>0</v>
      </c>
      <c r="AJ697" s="9" t="s">
        <v>76</v>
      </c>
    </row>
    <row r="698" spans="1:37" x14ac:dyDescent="0.6">
      <c r="A698">
        <v>37052156181</v>
      </c>
      <c r="B698" t="s">
        <v>740</v>
      </c>
      <c r="C698">
        <v>85700142506</v>
      </c>
      <c r="D698" t="s">
        <v>741</v>
      </c>
      <c r="E698" s="3">
        <v>570000</v>
      </c>
      <c r="F698">
        <v>8.1999999999999993</v>
      </c>
      <c r="G698" s="3">
        <v>286877</v>
      </c>
      <c r="H698" s="3">
        <v>226759.76</v>
      </c>
      <c r="I698" s="15">
        <f t="shared" si="21"/>
        <v>0</v>
      </c>
      <c r="J698" s="15">
        <f t="shared" si="22"/>
        <v>0</v>
      </c>
      <c r="K698">
        <v>0</v>
      </c>
      <c r="L698" s="4">
        <v>42947</v>
      </c>
      <c r="M698">
        <v>19</v>
      </c>
      <c r="N698">
        <v>19</v>
      </c>
      <c r="O698">
        <v>0</v>
      </c>
      <c r="P698">
        <v>0</v>
      </c>
      <c r="Q698">
        <v>0</v>
      </c>
      <c r="R698">
        <v>0</v>
      </c>
      <c r="S698" t="s">
        <v>73</v>
      </c>
      <c r="T698">
        <v>15355</v>
      </c>
      <c r="U698" s="3">
        <v>9229</v>
      </c>
      <c r="V698" t="s">
        <v>74</v>
      </c>
      <c r="W698">
        <v>0</v>
      </c>
      <c r="X698">
        <v>0</v>
      </c>
      <c r="Y698" t="s">
        <v>75</v>
      </c>
      <c r="AA698">
        <v>9</v>
      </c>
      <c r="AB698" t="s">
        <v>75</v>
      </c>
      <c r="AC698" t="s">
        <v>74</v>
      </c>
      <c r="AD698" t="s">
        <v>75</v>
      </c>
      <c r="AE698">
        <v>0</v>
      </c>
      <c r="AF698" t="s">
        <v>74</v>
      </c>
      <c r="AG698" t="s">
        <v>76</v>
      </c>
      <c r="AH698" s="4">
        <v>44195</v>
      </c>
      <c r="AI698">
        <v>0</v>
      </c>
      <c r="AJ698" s="9" t="s">
        <v>76</v>
      </c>
    </row>
    <row r="699" spans="1:37" x14ac:dyDescent="0.6">
      <c r="A699">
        <v>36420249157</v>
      </c>
      <c r="B699" t="s">
        <v>742</v>
      </c>
      <c r="C699">
        <v>89522045302</v>
      </c>
      <c r="D699" t="s">
        <v>743</v>
      </c>
      <c r="E699" s="3">
        <v>1000000</v>
      </c>
      <c r="F699">
        <v>8.25</v>
      </c>
      <c r="G699" s="3">
        <v>401143</v>
      </c>
      <c r="H699" s="3">
        <v>216762.23999999999</v>
      </c>
      <c r="I699" s="15">
        <f t="shared" si="21"/>
        <v>0</v>
      </c>
      <c r="J699" s="15">
        <f t="shared" si="22"/>
        <v>0</v>
      </c>
      <c r="K699">
        <v>0</v>
      </c>
      <c r="L699" s="4">
        <v>42741</v>
      </c>
      <c r="M699">
        <v>19</v>
      </c>
      <c r="N699">
        <v>19</v>
      </c>
      <c r="O699">
        <v>0</v>
      </c>
      <c r="P699">
        <v>0</v>
      </c>
      <c r="Q699">
        <v>0</v>
      </c>
      <c r="R699">
        <v>0</v>
      </c>
      <c r="S699" t="s">
        <v>73</v>
      </c>
      <c r="T699">
        <v>61132</v>
      </c>
      <c r="U699" s="3">
        <v>16217</v>
      </c>
      <c r="V699" t="s">
        <v>74</v>
      </c>
      <c r="W699">
        <v>0</v>
      </c>
      <c r="X699">
        <v>0</v>
      </c>
      <c r="Y699" t="s">
        <v>75</v>
      </c>
      <c r="AA699">
        <v>9</v>
      </c>
      <c r="AB699" t="s">
        <v>75</v>
      </c>
      <c r="AC699" t="s">
        <v>74</v>
      </c>
      <c r="AD699" t="s">
        <v>75</v>
      </c>
      <c r="AE699">
        <v>0</v>
      </c>
      <c r="AF699" t="s">
        <v>74</v>
      </c>
      <c r="AJ699" s="9" t="s">
        <v>76</v>
      </c>
    </row>
    <row r="700" spans="1:37" x14ac:dyDescent="0.6">
      <c r="A700">
        <v>36430280571</v>
      </c>
      <c r="B700" t="s">
        <v>742</v>
      </c>
      <c r="C700">
        <v>85505003278</v>
      </c>
      <c r="D700" t="s">
        <v>744</v>
      </c>
      <c r="E700" s="3">
        <v>640000</v>
      </c>
      <c r="F700">
        <v>8.25</v>
      </c>
      <c r="G700" s="3">
        <v>277194</v>
      </c>
      <c r="H700" s="3">
        <v>223866.14</v>
      </c>
      <c r="I700" s="15">
        <f t="shared" si="21"/>
        <v>0</v>
      </c>
      <c r="J700" s="15">
        <f t="shared" si="22"/>
        <v>0</v>
      </c>
      <c r="K700">
        <v>0</v>
      </c>
      <c r="L700" s="4">
        <v>42744</v>
      </c>
      <c r="M700">
        <v>19</v>
      </c>
      <c r="N700">
        <v>19</v>
      </c>
      <c r="O700">
        <v>0</v>
      </c>
      <c r="P700">
        <v>0</v>
      </c>
      <c r="Q700">
        <v>0</v>
      </c>
      <c r="R700">
        <v>0</v>
      </c>
      <c r="S700" t="s">
        <v>73</v>
      </c>
      <c r="T700">
        <v>61132</v>
      </c>
      <c r="U700" s="3">
        <v>10379</v>
      </c>
      <c r="V700" t="s">
        <v>74</v>
      </c>
      <c r="W700">
        <v>0</v>
      </c>
      <c r="X700">
        <v>0</v>
      </c>
      <c r="Y700" t="s">
        <v>75</v>
      </c>
      <c r="AA700">
        <v>9</v>
      </c>
      <c r="AB700" t="s">
        <v>75</v>
      </c>
      <c r="AC700" t="s">
        <v>74</v>
      </c>
      <c r="AD700" t="s">
        <v>75</v>
      </c>
      <c r="AE700">
        <v>0</v>
      </c>
      <c r="AF700" t="s">
        <v>74</v>
      </c>
      <c r="AG700" t="s">
        <v>76</v>
      </c>
      <c r="AH700" s="4">
        <v>44046</v>
      </c>
      <c r="AI700">
        <v>999</v>
      </c>
      <c r="AJ700" s="9" t="s">
        <v>76</v>
      </c>
    </row>
    <row r="701" spans="1:37" x14ac:dyDescent="0.6">
      <c r="A701">
        <v>36465753277</v>
      </c>
      <c r="B701" t="s">
        <v>742</v>
      </c>
      <c r="C701">
        <v>85812539345</v>
      </c>
      <c r="D701" t="s">
        <v>745</v>
      </c>
      <c r="E701" s="3">
        <v>350000</v>
      </c>
      <c r="F701">
        <v>8.25</v>
      </c>
      <c r="G701" s="3">
        <v>156898</v>
      </c>
      <c r="H701" s="3">
        <v>150620.69</v>
      </c>
      <c r="I701" s="15">
        <f t="shared" si="21"/>
        <v>0</v>
      </c>
      <c r="J701" s="15">
        <f t="shared" si="22"/>
        <v>0</v>
      </c>
      <c r="K701">
        <v>0</v>
      </c>
      <c r="L701" s="4">
        <v>42754</v>
      </c>
      <c r="M701">
        <v>19</v>
      </c>
      <c r="N701">
        <v>19</v>
      </c>
      <c r="O701">
        <v>0</v>
      </c>
      <c r="P701">
        <v>0</v>
      </c>
      <c r="Q701">
        <v>0</v>
      </c>
      <c r="R701">
        <v>0</v>
      </c>
      <c r="S701" t="s">
        <v>73</v>
      </c>
      <c r="T701">
        <v>15355</v>
      </c>
      <c r="U701" s="3">
        <v>5676</v>
      </c>
      <c r="V701" t="s">
        <v>74</v>
      </c>
      <c r="W701">
        <v>0</v>
      </c>
      <c r="X701">
        <v>0</v>
      </c>
      <c r="Y701" t="s">
        <v>75</v>
      </c>
      <c r="AA701">
        <v>9</v>
      </c>
      <c r="AB701" t="s">
        <v>75</v>
      </c>
      <c r="AC701" t="s">
        <v>74</v>
      </c>
      <c r="AD701" t="s">
        <v>75</v>
      </c>
      <c r="AE701">
        <v>0</v>
      </c>
      <c r="AF701" t="s">
        <v>74</v>
      </c>
      <c r="AG701" t="s">
        <v>76</v>
      </c>
      <c r="AH701" s="4">
        <v>44312</v>
      </c>
      <c r="AI701">
        <v>0</v>
      </c>
      <c r="AJ701" s="9" t="s">
        <v>76</v>
      </c>
    </row>
    <row r="702" spans="1:37" x14ac:dyDescent="0.6">
      <c r="A702">
        <v>36465754464</v>
      </c>
      <c r="B702" t="s">
        <v>742</v>
      </c>
      <c r="C702">
        <v>85883621689</v>
      </c>
      <c r="D702" t="s">
        <v>746</v>
      </c>
      <c r="E702" s="3">
        <v>400000</v>
      </c>
      <c r="F702">
        <v>8.25</v>
      </c>
      <c r="G702" s="3">
        <v>164779</v>
      </c>
      <c r="H702" s="3">
        <v>27129.59</v>
      </c>
      <c r="I702" s="15">
        <f t="shared" si="21"/>
        <v>0</v>
      </c>
      <c r="J702" s="15">
        <f t="shared" si="22"/>
        <v>0</v>
      </c>
      <c r="K702">
        <v>0</v>
      </c>
      <c r="L702" s="4">
        <v>42754</v>
      </c>
      <c r="M702">
        <v>19</v>
      </c>
      <c r="N702">
        <v>19</v>
      </c>
      <c r="O702">
        <v>0</v>
      </c>
      <c r="P702">
        <v>0</v>
      </c>
      <c r="Q702">
        <v>0</v>
      </c>
      <c r="R702">
        <v>0</v>
      </c>
      <c r="S702" t="s">
        <v>73</v>
      </c>
      <c r="T702">
        <v>15355</v>
      </c>
      <c r="U702" s="3">
        <v>6487</v>
      </c>
      <c r="V702" t="s">
        <v>74</v>
      </c>
      <c r="W702">
        <v>0</v>
      </c>
      <c r="X702">
        <v>0</v>
      </c>
      <c r="Y702" t="s">
        <v>75</v>
      </c>
      <c r="AA702">
        <v>9</v>
      </c>
      <c r="AB702" t="s">
        <v>75</v>
      </c>
      <c r="AC702" t="s">
        <v>74</v>
      </c>
      <c r="AD702" t="s">
        <v>75</v>
      </c>
      <c r="AE702">
        <v>0</v>
      </c>
      <c r="AF702" t="s">
        <v>74</v>
      </c>
      <c r="AJ702" s="9" t="s">
        <v>76</v>
      </c>
    </row>
    <row r="703" spans="1:37" x14ac:dyDescent="0.6">
      <c r="A703">
        <v>36493947633</v>
      </c>
      <c r="B703" t="s">
        <v>742</v>
      </c>
      <c r="C703">
        <v>80018521020</v>
      </c>
      <c r="D703" t="s">
        <v>747</v>
      </c>
      <c r="E703" s="3">
        <v>500000</v>
      </c>
      <c r="F703">
        <v>8.25</v>
      </c>
      <c r="G703" s="3">
        <v>208448</v>
      </c>
      <c r="H703" s="3">
        <v>156741.13</v>
      </c>
      <c r="I703" s="15">
        <f t="shared" si="21"/>
        <v>0</v>
      </c>
      <c r="J703" s="15">
        <f t="shared" si="22"/>
        <v>0</v>
      </c>
      <c r="K703">
        <v>0</v>
      </c>
      <c r="L703" s="4">
        <v>42765</v>
      </c>
      <c r="M703">
        <v>19</v>
      </c>
      <c r="N703">
        <v>19</v>
      </c>
      <c r="O703">
        <v>0</v>
      </c>
      <c r="P703">
        <v>0</v>
      </c>
      <c r="Q703">
        <v>0</v>
      </c>
      <c r="R703">
        <v>0</v>
      </c>
      <c r="S703" t="s">
        <v>73</v>
      </c>
      <c r="T703">
        <v>61132</v>
      </c>
      <c r="U703" s="3">
        <v>8109</v>
      </c>
      <c r="V703" t="s">
        <v>74</v>
      </c>
      <c r="W703">
        <v>0</v>
      </c>
      <c r="X703">
        <v>0</v>
      </c>
      <c r="Y703" t="s">
        <v>75</v>
      </c>
      <c r="AA703">
        <v>9</v>
      </c>
      <c r="AB703" t="s">
        <v>75</v>
      </c>
      <c r="AC703" t="s">
        <v>74</v>
      </c>
      <c r="AD703" t="s">
        <v>75</v>
      </c>
      <c r="AE703">
        <v>0</v>
      </c>
      <c r="AF703" t="s">
        <v>74</v>
      </c>
      <c r="AG703" t="s">
        <v>76</v>
      </c>
      <c r="AH703" s="4">
        <v>44195</v>
      </c>
      <c r="AI703">
        <v>0</v>
      </c>
      <c r="AJ703" s="9" t="s">
        <v>76</v>
      </c>
    </row>
    <row r="704" spans="1:37" x14ac:dyDescent="0.6">
      <c r="A704">
        <v>37006608850</v>
      </c>
      <c r="B704" t="s">
        <v>742</v>
      </c>
      <c r="C704">
        <v>87423414483</v>
      </c>
      <c r="D704" t="s">
        <v>748</v>
      </c>
      <c r="E704" s="3">
        <v>450000</v>
      </c>
      <c r="F704">
        <v>7.95</v>
      </c>
      <c r="G704" s="3">
        <v>211432</v>
      </c>
      <c r="H704" s="3">
        <v>128058.4</v>
      </c>
      <c r="I704" s="15">
        <f t="shared" si="21"/>
        <v>0</v>
      </c>
      <c r="J704" s="15">
        <f t="shared" si="22"/>
        <v>0</v>
      </c>
      <c r="K704">
        <v>0</v>
      </c>
      <c r="L704" s="4">
        <v>42928</v>
      </c>
      <c r="M704">
        <v>19</v>
      </c>
      <c r="N704">
        <v>19</v>
      </c>
      <c r="O704">
        <v>0</v>
      </c>
      <c r="P704">
        <v>0</v>
      </c>
      <c r="Q704">
        <v>0</v>
      </c>
      <c r="R704">
        <v>0</v>
      </c>
      <c r="S704" t="s">
        <v>73</v>
      </c>
      <c r="T704">
        <v>15355</v>
      </c>
      <c r="U704" s="3">
        <v>7298</v>
      </c>
      <c r="V704" t="s">
        <v>74</v>
      </c>
      <c r="W704">
        <v>0</v>
      </c>
      <c r="X704">
        <v>0</v>
      </c>
      <c r="Y704" t="s">
        <v>75</v>
      </c>
      <c r="AA704">
        <v>9</v>
      </c>
      <c r="AB704" t="s">
        <v>75</v>
      </c>
      <c r="AC704" t="s">
        <v>74</v>
      </c>
      <c r="AD704" t="s">
        <v>75</v>
      </c>
      <c r="AE704">
        <v>0</v>
      </c>
      <c r="AF704" t="s">
        <v>74</v>
      </c>
      <c r="AJ704" s="9" t="s">
        <v>76</v>
      </c>
    </row>
    <row r="705" spans="1:36" x14ac:dyDescent="0.6">
      <c r="A705">
        <v>37049144182</v>
      </c>
      <c r="B705" t="s">
        <v>742</v>
      </c>
      <c r="C705">
        <v>85213593304</v>
      </c>
      <c r="D705" t="s">
        <v>749</v>
      </c>
      <c r="E705" s="3">
        <v>560000</v>
      </c>
      <c r="F705">
        <v>7.75</v>
      </c>
      <c r="G705" s="3">
        <v>268471</v>
      </c>
      <c r="H705" s="3">
        <v>221634.18</v>
      </c>
      <c r="I705" s="15">
        <f t="shared" si="21"/>
        <v>0</v>
      </c>
      <c r="J705" s="15">
        <f t="shared" si="22"/>
        <v>0</v>
      </c>
      <c r="K705">
        <v>0</v>
      </c>
      <c r="L705" s="4">
        <v>42947</v>
      </c>
      <c r="M705">
        <v>19</v>
      </c>
      <c r="N705">
        <v>19</v>
      </c>
      <c r="O705">
        <v>0</v>
      </c>
      <c r="P705">
        <v>0</v>
      </c>
      <c r="Q705">
        <v>0</v>
      </c>
      <c r="R705">
        <v>0</v>
      </c>
      <c r="S705" t="s">
        <v>73</v>
      </c>
      <c r="T705">
        <v>15355</v>
      </c>
      <c r="U705" s="3">
        <v>9082</v>
      </c>
      <c r="V705" t="s">
        <v>74</v>
      </c>
      <c r="W705">
        <v>0</v>
      </c>
      <c r="X705">
        <v>0</v>
      </c>
      <c r="Y705" t="s">
        <v>75</v>
      </c>
      <c r="AA705">
        <v>9</v>
      </c>
      <c r="AB705" t="s">
        <v>75</v>
      </c>
      <c r="AC705" t="s">
        <v>74</v>
      </c>
      <c r="AD705" t="s">
        <v>75</v>
      </c>
      <c r="AE705">
        <v>0</v>
      </c>
      <c r="AF705" t="s">
        <v>74</v>
      </c>
      <c r="AG705" t="s">
        <v>76</v>
      </c>
      <c r="AH705" s="4">
        <v>44195</v>
      </c>
      <c r="AI705">
        <v>0</v>
      </c>
      <c r="AJ705" s="9" t="s">
        <v>76</v>
      </c>
    </row>
    <row r="706" spans="1:36" x14ac:dyDescent="0.6">
      <c r="A706">
        <v>37049181180</v>
      </c>
      <c r="B706" t="s">
        <v>742</v>
      </c>
      <c r="C706">
        <v>86433845652</v>
      </c>
      <c r="D706" t="s">
        <v>750</v>
      </c>
      <c r="E706" s="3">
        <v>270000</v>
      </c>
      <c r="F706">
        <v>8.25</v>
      </c>
      <c r="G706" s="3">
        <v>133854</v>
      </c>
      <c r="H706" s="3">
        <v>106214.58</v>
      </c>
      <c r="I706" s="15">
        <f t="shared" si="21"/>
        <v>0</v>
      </c>
      <c r="J706" s="15">
        <f t="shared" si="22"/>
        <v>0</v>
      </c>
      <c r="K706">
        <v>0</v>
      </c>
      <c r="L706" s="4">
        <v>42947</v>
      </c>
      <c r="M706">
        <v>19</v>
      </c>
      <c r="N706">
        <v>19</v>
      </c>
      <c r="O706">
        <v>0</v>
      </c>
      <c r="P706">
        <v>0</v>
      </c>
      <c r="Q706">
        <v>0</v>
      </c>
      <c r="R706">
        <v>0</v>
      </c>
      <c r="S706" t="s">
        <v>73</v>
      </c>
      <c r="T706">
        <v>15355</v>
      </c>
      <c r="U706" s="3">
        <v>4379</v>
      </c>
      <c r="V706" t="s">
        <v>74</v>
      </c>
      <c r="W706">
        <v>0</v>
      </c>
      <c r="X706">
        <v>0</v>
      </c>
      <c r="Y706" t="s">
        <v>75</v>
      </c>
      <c r="AA706">
        <v>9</v>
      </c>
      <c r="AB706" t="s">
        <v>75</v>
      </c>
      <c r="AC706" t="s">
        <v>74</v>
      </c>
      <c r="AD706" t="s">
        <v>75</v>
      </c>
      <c r="AE706">
        <v>0</v>
      </c>
      <c r="AF706" t="s">
        <v>74</v>
      </c>
      <c r="AJ706" s="9" t="s">
        <v>76</v>
      </c>
    </row>
    <row r="707" spans="1:36" x14ac:dyDescent="0.6">
      <c r="A707">
        <v>37049382092</v>
      </c>
      <c r="B707" t="s">
        <v>742</v>
      </c>
      <c r="C707">
        <v>89904665209</v>
      </c>
      <c r="D707" t="s">
        <v>751</v>
      </c>
      <c r="E707" s="3">
        <v>410000</v>
      </c>
      <c r="F707">
        <v>7.75</v>
      </c>
      <c r="G707" s="3">
        <v>76280</v>
      </c>
      <c r="H707" s="3">
        <v>28133.14</v>
      </c>
      <c r="I707" s="15">
        <f t="shared" ref="I707:I770" si="24">IF((G707-H707)&gt;0,0,H707-G707)</f>
        <v>0</v>
      </c>
      <c r="J707" s="15">
        <f t="shared" ref="J707:J770" si="25">I707/U707</f>
        <v>0</v>
      </c>
      <c r="K707">
        <v>0</v>
      </c>
      <c r="L707" s="4">
        <v>42947</v>
      </c>
      <c r="M707">
        <v>19</v>
      </c>
      <c r="N707">
        <v>19</v>
      </c>
      <c r="O707">
        <v>0</v>
      </c>
      <c r="P707">
        <v>0</v>
      </c>
      <c r="Q707">
        <v>0</v>
      </c>
      <c r="R707">
        <v>0</v>
      </c>
      <c r="S707" t="s">
        <v>73</v>
      </c>
      <c r="T707">
        <v>15355</v>
      </c>
      <c r="U707" s="3">
        <v>8561</v>
      </c>
      <c r="V707" t="s">
        <v>74</v>
      </c>
      <c r="W707">
        <v>0</v>
      </c>
      <c r="X707">
        <v>0</v>
      </c>
      <c r="Y707" t="s">
        <v>75</v>
      </c>
      <c r="AA707">
        <v>9</v>
      </c>
      <c r="AB707" t="s">
        <v>75</v>
      </c>
      <c r="AC707" t="s">
        <v>74</v>
      </c>
      <c r="AD707" t="s">
        <v>75</v>
      </c>
      <c r="AE707">
        <v>0</v>
      </c>
      <c r="AF707" t="s">
        <v>74</v>
      </c>
      <c r="AG707" t="s">
        <v>76</v>
      </c>
      <c r="AH707" s="4">
        <v>44195</v>
      </c>
      <c r="AI707">
        <v>0</v>
      </c>
      <c r="AJ707" s="9" t="s">
        <v>76</v>
      </c>
    </row>
    <row r="708" spans="1:36" x14ac:dyDescent="0.6">
      <c r="A708">
        <v>37051812396</v>
      </c>
      <c r="B708" t="s">
        <v>742</v>
      </c>
      <c r="C708">
        <v>85860842322</v>
      </c>
      <c r="D708" t="s">
        <v>753</v>
      </c>
      <c r="E708" s="3">
        <v>365000</v>
      </c>
      <c r="F708">
        <v>8.25</v>
      </c>
      <c r="G708" s="3">
        <v>176992</v>
      </c>
      <c r="H708" s="3">
        <v>130695.53</v>
      </c>
      <c r="I708" s="15">
        <f t="shared" si="24"/>
        <v>0</v>
      </c>
      <c r="J708" s="15">
        <f t="shared" si="25"/>
        <v>0</v>
      </c>
      <c r="K708">
        <v>0</v>
      </c>
      <c r="L708" s="4">
        <v>42947</v>
      </c>
      <c r="M708">
        <v>19</v>
      </c>
      <c r="N708">
        <v>19</v>
      </c>
      <c r="O708">
        <v>0</v>
      </c>
      <c r="P708">
        <v>0</v>
      </c>
      <c r="Q708">
        <v>0</v>
      </c>
      <c r="R708">
        <v>0</v>
      </c>
      <c r="S708" t="s">
        <v>73</v>
      </c>
      <c r="T708">
        <v>15355</v>
      </c>
      <c r="U708" s="3">
        <v>5919</v>
      </c>
      <c r="V708" t="s">
        <v>74</v>
      </c>
      <c r="W708">
        <v>0</v>
      </c>
      <c r="X708">
        <v>0</v>
      </c>
      <c r="Y708" t="s">
        <v>75</v>
      </c>
      <c r="AA708">
        <v>9</v>
      </c>
      <c r="AB708" t="s">
        <v>75</v>
      </c>
      <c r="AC708" t="s">
        <v>74</v>
      </c>
      <c r="AD708" t="s">
        <v>75</v>
      </c>
      <c r="AE708">
        <v>0</v>
      </c>
      <c r="AF708" t="s">
        <v>74</v>
      </c>
      <c r="AJ708" s="9" t="s">
        <v>76</v>
      </c>
    </row>
    <row r="709" spans="1:36" x14ac:dyDescent="0.6">
      <c r="A709">
        <v>37051815091</v>
      </c>
      <c r="B709" t="s">
        <v>742</v>
      </c>
      <c r="C709">
        <v>80200101073</v>
      </c>
      <c r="D709" t="s">
        <v>754</v>
      </c>
      <c r="E709" s="3">
        <v>445000</v>
      </c>
      <c r="F709">
        <v>8.25</v>
      </c>
      <c r="G709" s="3">
        <v>90320</v>
      </c>
      <c r="H709" s="3">
        <v>39476.54</v>
      </c>
      <c r="I709" s="15">
        <f t="shared" si="24"/>
        <v>0</v>
      </c>
      <c r="J709" s="15">
        <f t="shared" si="25"/>
        <v>0</v>
      </c>
      <c r="K709">
        <v>0</v>
      </c>
      <c r="L709" s="4">
        <v>42947</v>
      </c>
      <c r="M709">
        <v>19</v>
      </c>
      <c r="N709">
        <v>19</v>
      </c>
      <c r="O709">
        <v>0</v>
      </c>
      <c r="P709">
        <v>0</v>
      </c>
      <c r="Q709">
        <v>0</v>
      </c>
      <c r="R709">
        <v>0</v>
      </c>
      <c r="S709" t="s">
        <v>73</v>
      </c>
      <c r="T709">
        <v>61132</v>
      </c>
      <c r="U709" s="3">
        <v>9292</v>
      </c>
      <c r="V709" t="s">
        <v>74</v>
      </c>
      <c r="W709">
        <v>0</v>
      </c>
      <c r="X709">
        <v>0</v>
      </c>
      <c r="Y709" t="s">
        <v>75</v>
      </c>
      <c r="AA709">
        <v>9</v>
      </c>
      <c r="AB709" t="s">
        <v>75</v>
      </c>
      <c r="AC709" t="s">
        <v>74</v>
      </c>
      <c r="AD709" t="s">
        <v>75</v>
      </c>
      <c r="AE709">
        <v>0</v>
      </c>
      <c r="AF709" t="s">
        <v>74</v>
      </c>
      <c r="AG709" t="s">
        <v>76</v>
      </c>
      <c r="AH709" s="4">
        <v>44195</v>
      </c>
      <c r="AI709">
        <v>0</v>
      </c>
      <c r="AJ709" s="9" t="s">
        <v>76</v>
      </c>
    </row>
    <row r="710" spans="1:36" x14ac:dyDescent="0.6">
      <c r="A710">
        <v>37052930894</v>
      </c>
      <c r="B710" t="s">
        <v>742</v>
      </c>
      <c r="C710">
        <v>85911887541</v>
      </c>
      <c r="D710" t="s">
        <v>755</v>
      </c>
      <c r="E710" s="3">
        <v>500000</v>
      </c>
      <c r="F710">
        <v>7.75</v>
      </c>
      <c r="G710" s="3">
        <v>239801</v>
      </c>
      <c r="H710" s="3">
        <v>205113.87</v>
      </c>
      <c r="I710" s="15">
        <f t="shared" si="24"/>
        <v>0</v>
      </c>
      <c r="J710" s="15">
        <f t="shared" si="25"/>
        <v>0</v>
      </c>
      <c r="K710">
        <v>0</v>
      </c>
      <c r="L710" s="4">
        <v>42947</v>
      </c>
      <c r="M710">
        <v>19</v>
      </c>
      <c r="N710">
        <v>19</v>
      </c>
      <c r="O710">
        <v>0</v>
      </c>
      <c r="P710">
        <v>0</v>
      </c>
      <c r="Q710">
        <v>0</v>
      </c>
      <c r="R710">
        <v>0</v>
      </c>
      <c r="S710" t="s">
        <v>73</v>
      </c>
      <c r="T710">
        <v>15355</v>
      </c>
      <c r="U710" s="3">
        <v>8109</v>
      </c>
      <c r="V710" t="s">
        <v>74</v>
      </c>
      <c r="W710">
        <v>0</v>
      </c>
      <c r="X710">
        <v>0</v>
      </c>
      <c r="Y710" t="s">
        <v>75</v>
      </c>
      <c r="AA710">
        <v>9</v>
      </c>
      <c r="AB710" t="s">
        <v>75</v>
      </c>
      <c r="AC710" t="s">
        <v>74</v>
      </c>
      <c r="AD710" t="s">
        <v>75</v>
      </c>
      <c r="AE710">
        <v>0</v>
      </c>
      <c r="AF710" t="s">
        <v>74</v>
      </c>
      <c r="AG710" t="s">
        <v>76</v>
      </c>
      <c r="AH710" s="4">
        <v>44195</v>
      </c>
      <c r="AI710">
        <v>0</v>
      </c>
      <c r="AJ710" s="9" t="s">
        <v>76</v>
      </c>
    </row>
    <row r="711" spans="1:36" x14ac:dyDescent="0.6">
      <c r="A711">
        <v>37079018196</v>
      </c>
      <c r="B711" t="s">
        <v>742</v>
      </c>
      <c r="C711">
        <v>89921532653</v>
      </c>
      <c r="D711" t="s">
        <v>756</v>
      </c>
      <c r="E711" s="3">
        <v>500000</v>
      </c>
      <c r="F711">
        <v>8.25</v>
      </c>
      <c r="G711" s="3">
        <v>258926</v>
      </c>
      <c r="H711" s="3">
        <v>206546.45</v>
      </c>
      <c r="I711" s="15">
        <f t="shared" si="24"/>
        <v>0</v>
      </c>
      <c r="J711" s="15">
        <f t="shared" si="25"/>
        <v>0</v>
      </c>
      <c r="K711">
        <v>0</v>
      </c>
      <c r="L711" s="4">
        <v>42956</v>
      </c>
      <c r="M711">
        <v>19</v>
      </c>
      <c r="N711">
        <v>19</v>
      </c>
      <c r="O711">
        <v>0</v>
      </c>
      <c r="P711">
        <v>0</v>
      </c>
      <c r="Q711">
        <v>0</v>
      </c>
      <c r="R711">
        <v>0</v>
      </c>
      <c r="S711" t="s">
        <v>73</v>
      </c>
      <c r="T711">
        <v>61132</v>
      </c>
      <c r="U711" s="3">
        <v>8109</v>
      </c>
      <c r="V711" t="s">
        <v>74</v>
      </c>
      <c r="W711">
        <v>0</v>
      </c>
      <c r="X711">
        <v>0</v>
      </c>
      <c r="Y711" t="s">
        <v>75</v>
      </c>
      <c r="AA711">
        <v>9</v>
      </c>
      <c r="AB711" t="s">
        <v>75</v>
      </c>
      <c r="AC711" t="s">
        <v>74</v>
      </c>
      <c r="AD711" t="s">
        <v>75</v>
      </c>
      <c r="AE711">
        <v>0</v>
      </c>
      <c r="AF711" t="s">
        <v>74</v>
      </c>
      <c r="AG711" t="s">
        <v>76</v>
      </c>
      <c r="AH711" s="4">
        <v>43947</v>
      </c>
      <c r="AI711">
        <v>999</v>
      </c>
      <c r="AJ711" s="9" t="s">
        <v>76</v>
      </c>
    </row>
    <row r="712" spans="1:36" x14ac:dyDescent="0.6">
      <c r="A712">
        <v>37083593181</v>
      </c>
      <c r="B712" t="s">
        <v>742</v>
      </c>
      <c r="C712">
        <v>89924179952</v>
      </c>
      <c r="D712" t="s">
        <v>757</v>
      </c>
      <c r="E712" s="3">
        <v>570000</v>
      </c>
      <c r="F712">
        <v>7.75</v>
      </c>
      <c r="G712" s="3">
        <v>118678</v>
      </c>
      <c r="H712" s="3">
        <v>41959.75</v>
      </c>
      <c r="I712" s="15">
        <f t="shared" si="24"/>
        <v>0</v>
      </c>
      <c r="J712" s="15">
        <f t="shared" si="25"/>
        <v>0</v>
      </c>
      <c r="K712">
        <v>0</v>
      </c>
      <c r="L712" s="4">
        <v>42963</v>
      </c>
      <c r="M712">
        <v>19</v>
      </c>
      <c r="N712">
        <v>19</v>
      </c>
      <c r="O712">
        <v>0</v>
      </c>
      <c r="P712">
        <v>0</v>
      </c>
      <c r="Q712">
        <v>0</v>
      </c>
      <c r="R712">
        <v>0</v>
      </c>
      <c r="S712" t="s">
        <v>73</v>
      </c>
      <c r="T712">
        <v>15355</v>
      </c>
      <c r="U712" s="3">
        <v>11902</v>
      </c>
      <c r="V712" t="s">
        <v>74</v>
      </c>
      <c r="W712">
        <v>0</v>
      </c>
      <c r="X712">
        <v>0</v>
      </c>
      <c r="Y712" t="s">
        <v>75</v>
      </c>
      <c r="AA712">
        <v>9</v>
      </c>
      <c r="AB712" t="s">
        <v>75</v>
      </c>
      <c r="AC712" t="s">
        <v>74</v>
      </c>
      <c r="AD712" t="s">
        <v>75</v>
      </c>
      <c r="AE712">
        <v>0</v>
      </c>
      <c r="AF712" t="s">
        <v>74</v>
      </c>
      <c r="AG712" t="s">
        <v>76</v>
      </c>
      <c r="AH712" s="4">
        <v>44195</v>
      </c>
      <c r="AI712">
        <v>0</v>
      </c>
      <c r="AJ712" s="9" t="s">
        <v>76</v>
      </c>
    </row>
    <row r="713" spans="1:36" x14ac:dyDescent="0.6">
      <c r="A713">
        <v>37087321191</v>
      </c>
      <c r="B713" t="s">
        <v>742</v>
      </c>
      <c r="C713">
        <v>80083953405</v>
      </c>
      <c r="D713" t="s">
        <v>758</v>
      </c>
      <c r="E713" s="3">
        <v>446250</v>
      </c>
      <c r="F713">
        <v>8.25</v>
      </c>
      <c r="G713" s="3">
        <v>229867</v>
      </c>
      <c r="H713" s="3">
        <v>187019.45</v>
      </c>
      <c r="I713" s="15">
        <f t="shared" si="24"/>
        <v>0</v>
      </c>
      <c r="J713" s="15">
        <f t="shared" si="25"/>
        <v>0</v>
      </c>
      <c r="K713">
        <v>0</v>
      </c>
      <c r="L713" s="4">
        <v>42961</v>
      </c>
      <c r="M713">
        <v>19</v>
      </c>
      <c r="N713">
        <v>19</v>
      </c>
      <c r="O713">
        <v>0</v>
      </c>
      <c r="P713">
        <v>0</v>
      </c>
      <c r="Q713">
        <v>0</v>
      </c>
      <c r="R713">
        <v>0</v>
      </c>
      <c r="S713" t="s">
        <v>73</v>
      </c>
      <c r="T713">
        <v>61132</v>
      </c>
      <c r="U713" s="3">
        <v>7237</v>
      </c>
      <c r="V713" t="s">
        <v>74</v>
      </c>
      <c r="W713">
        <v>0</v>
      </c>
      <c r="X713">
        <v>0</v>
      </c>
      <c r="Y713" t="s">
        <v>75</v>
      </c>
      <c r="AA713">
        <v>9</v>
      </c>
      <c r="AB713" t="s">
        <v>75</v>
      </c>
      <c r="AC713" t="s">
        <v>74</v>
      </c>
      <c r="AD713" t="s">
        <v>75</v>
      </c>
      <c r="AE713">
        <v>0</v>
      </c>
      <c r="AF713" t="s">
        <v>74</v>
      </c>
      <c r="AG713" t="s">
        <v>76</v>
      </c>
      <c r="AH713" s="4">
        <v>44195</v>
      </c>
      <c r="AI713">
        <v>0</v>
      </c>
      <c r="AJ713" s="9" t="s">
        <v>76</v>
      </c>
    </row>
    <row r="714" spans="1:36" x14ac:dyDescent="0.6">
      <c r="A714">
        <v>37088416516</v>
      </c>
      <c r="B714" t="s">
        <v>742</v>
      </c>
      <c r="C714">
        <v>85491104246</v>
      </c>
      <c r="D714" t="s">
        <v>759</v>
      </c>
      <c r="E714" s="3">
        <v>280000</v>
      </c>
      <c r="F714">
        <v>8.25</v>
      </c>
      <c r="G714" s="3">
        <v>143055</v>
      </c>
      <c r="H714" s="3">
        <v>112370.88</v>
      </c>
      <c r="I714" s="15">
        <f t="shared" si="24"/>
        <v>0</v>
      </c>
      <c r="J714" s="15">
        <f t="shared" si="25"/>
        <v>0</v>
      </c>
      <c r="K714">
        <v>0</v>
      </c>
      <c r="L714" s="4">
        <v>42961</v>
      </c>
      <c r="M714">
        <v>19</v>
      </c>
      <c r="N714">
        <v>19</v>
      </c>
      <c r="O714">
        <v>0</v>
      </c>
      <c r="P714">
        <v>0</v>
      </c>
      <c r="Q714">
        <v>0</v>
      </c>
      <c r="R714">
        <v>0</v>
      </c>
      <c r="S714" t="s">
        <v>73</v>
      </c>
      <c r="T714">
        <v>15355</v>
      </c>
      <c r="U714" s="3">
        <v>4541</v>
      </c>
      <c r="V714" t="s">
        <v>74</v>
      </c>
      <c r="W714">
        <v>0</v>
      </c>
      <c r="X714">
        <v>0</v>
      </c>
      <c r="Y714" t="s">
        <v>75</v>
      </c>
      <c r="AA714">
        <v>9</v>
      </c>
      <c r="AB714" t="s">
        <v>75</v>
      </c>
      <c r="AC714" t="s">
        <v>74</v>
      </c>
      <c r="AD714" t="s">
        <v>75</v>
      </c>
      <c r="AE714">
        <v>0</v>
      </c>
      <c r="AF714" t="s">
        <v>74</v>
      </c>
      <c r="AJ714" s="9" t="s">
        <v>76</v>
      </c>
    </row>
    <row r="715" spans="1:36" x14ac:dyDescent="0.6">
      <c r="A715">
        <v>37088584988</v>
      </c>
      <c r="B715" t="s">
        <v>742</v>
      </c>
      <c r="C715">
        <v>85062434401</v>
      </c>
      <c r="D715" t="s">
        <v>760</v>
      </c>
      <c r="E715" s="3">
        <v>500000</v>
      </c>
      <c r="F715">
        <v>7.75</v>
      </c>
      <c r="G715" s="3">
        <v>108896</v>
      </c>
      <c r="H715" s="3">
        <v>105353.84</v>
      </c>
      <c r="I715" s="15">
        <f t="shared" si="24"/>
        <v>0</v>
      </c>
      <c r="J715" s="15">
        <f t="shared" si="25"/>
        <v>0</v>
      </c>
      <c r="K715">
        <v>0</v>
      </c>
      <c r="L715" s="4">
        <v>42975</v>
      </c>
      <c r="M715">
        <v>19</v>
      </c>
      <c r="N715">
        <v>19</v>
      </c>
      <c r="O715">
        <v>0</v>
      </c>
      <c r="P715">
        <v>0</v>
      </c>
      <c r="Q715">
        <v>0</v>
      </c>
      <c r="R715">
        <v>0</v>
      </c>
      <c r="S715" t="s">
        <v>73</v>
      </c>
      <c r="T715">
        <v>15355</v>
      </c>
      <c r="U715" s="3">
        <v>10440</v>
      </c>
      <c r="V715" t="s">
        <v>74</v>
      </c>
      <c r="W715">
        <v>0</v>
      </c>
      <c r="X715">
        <v>0</v>
      </c>
      <c r="Y715" t="s">
        <v>75</v>
      </c>
      <c r="AA715">
        <v>9</v>
      </c>
      <c r="AB715" t="s">
        <v>75</v>
      </c>
      <c r="AC715" t="s">
        <v>74</v>
      </c>
      <c r="AD715" t="s">
        <v>75</v>
      </c>
      <c r="AE715">
        <v>0</v>
      </c>
      <c r="AF715" t="s">
        <v>74</v>
      </c>
      <c r="AG715" t="s">
        <v>76</v>
      </c>
      <c r="AH715" s="4">
        <v>44210</v>
      </c>
      <c r="AI715">
        <v>999</v>
      </c>
      <c r="AJ715" s="9" t="s">
        <v>76</v>
      </c>
    </row>
    <row r="716" spans="1:36" x14ac:dyDescent="0.6">
      <c r="A716">
        <v>37089482487</v>
      </c>
      <c r="B716" t="s">
        <v>742</v>
      </c>
      <c r="C716">
        <v>80018535135</v>
      </c>
      <c r="D716" t="s">
        <v>761</v>
      </c>
      <c r="E716" s="3">
        <v>400000</v>
      </c>
      <c r="F716">
        <v>7.75</v>
      </c>
      <c r="G716" s="3">
        <v>83757</v>
      </c>
      <c r="H716" s="3">
        <v>36312.49</v>
      </c>
      <c r="I716" s="15">
        <f t="shared" si="24"/>
        <v>0</v>
      </c>
      <c r="J716" s="15">
        <f t="shared" si="25"/>
        <v>0</v>
      </c>
      <c r="K716">
        <v>0</v>
      </c>
      <c r="L716" s="4">
        <v>42963</v>
      </c>
      <c r="M716">
        <v>19</v>
      </c>
      <c r="N716">
        <v>19</v>
      </c>
      <c r="O716">
        <v>0</v>
      </c>
      <c r="P716">
        <v>0</v>
      </c>
      <c r="Q716">
        <v>0</v>
      </c>
      <c r="R716">
        <v>0</v>
      </c>
      <c r="S716" t="s">
        <v>73</v>
      </c>
      <c r="T716">
        <v>15355</v>
      </c>
      <c r="U716" s="3">
        <v>8352</v>
      </c>
      <c r="V716" t="s">
        <v>74</v>
      </c>
      <c r="W716">
        <v>0</v>
      </c>
      <c r="X716">
        <v>0</v>
      </c>
      <c r="Y716" t="s">
        <v>75</v>
      </c>
      <c r="AA716">
        <v>9</v>
      </c>
      <c r="AB716" t="s">
        <v>75</v>
      </c>
      <c r="AC716" t="s">
        <v>74</v>
      </c>
      <c r="AD716" t="s">
        <v>75</v>
      </c>
      <c r="AE716">
        <v>0</v>
      </c>
      <c r="AF716" t="s">
        <v>74</v>
      </c>
      <c r="AG716" t="s">
        <v>76</v>
      </c>
      <c r="AH716" s="4">
        <v>44195</v>
      </c>
      <c r="AI716">
        <v>0</v>
      </c>
      <c r="AJ716" s="9" t="s">
        <v>76</v>
      </c>
    </row>
    <row r="717" spans="1:36" x14ac:dyDescent="0.6">
      <c r="A717">
        <v>37089981984</v>
      </c>
      <c r="B717" t="s">
        <v>742</v>
      </c>
      <c r="C717">
        <v>80083894153</v>
      </c>
      <c r="D717" t="s">
        <v>762</v>
      </c>
      <c r="E717" s="3">
        <v>700000</v>
      </c>
      <c r="F717">
        <v>7.75</v>
      </c>
      <c r="G717" s="3">
        <v>331910</v>
      </c>
      <c r="H717" s="3">
        <v>232500.35</v>
      </c>
      <c r="I717" s="15">
        <f t="shared" si="24"/>
        <v>0</v>
      </c>
      <c r="J717" s="15">
        <f t="shared" si="25"/>
        <v>0</v>
      </c>
      <c r="K717">
        <v>0</v>
      </c>
      <c r="L717" s="4">
        <v>42963</v>
      </c>
      <c r="M717">
        <v>19</v>
      </c>
      <c r="N717">
        <v>19</v>
      </c>
      <c r="O717">
        <v>0</v>
      </c>
      <c r="P717">
        <v>0</v>
      </c>
      <c r="Q717">
        <v>0</v>
      </c>
      <c r="R717">
        <v>0</v>
      </c>
      <c r="S717" t="s">
        <v>73</v>
      </c>
      <c r="T717">
        <v>15355</v>
      </c>
      <c r="U717" s="3">
        <v>11449</v>
      </c>
      <c r="V717" t="s">
        <v>74</v>
      </c>
      <c r="W717">
        <v>0</v>
      </c>
      <c r="X717">
        <v>0</v>
      </c>
      <c r="Y717" t="s">
        <v>75</v>
      </c>
      <c r="AA717">
        <v>9</v>
      </c>
      <c r="AB717" t="s">
        <v>75</v>
      </c>
      <c r="AC717" t="s">
        <v>74</v>
      </c>
      <c r="AD717" t="s">
        <v>75</v>
      </c>
      <c r="AE717">
        <v>0</v>
      </c>
      <c r="AF717" t="s">
        <v>74</v>
      </c>
      <c r="AJ717" s="9" t="s">
        <v>76</v>
      </c>
    </row>
    <row r="718" spans="1:36" x14ac:dyDescent="0.6">
      <c r="A718">
        <v>37089996730</v>
      </c>
      <c r="B718" t="s">
        <v>742</v>
      </c>
      <c r="C718">
        <v>85070610932</v>
      </c>
      <c r="D718" t="s">
        <v>763</v>
      </c>
      <c r="E718" s="3">
        <v>300000</v>
      </c>
      <c r="F718">
        <v>8.25</v>
      </c>
      <c r="G718" s="3">
        <v>66105</v>
      </c>
      <c r="H718" s="3">
        <v>26429.93</v>
      </c>
      <c r="I718" s="15">
        <f t="shared" si="24"/>
        <v>0</v>
      </c>
      <c r="J718" s="15">
        <f t="shared" si="25"/>
        <v>0</v>
      </c>
      <c r="K718">
        <v>0</v>
      </c>
      <c r="L718" s="4">
        <v>42963</v>
      </c>
      <c r="M718">
        <v>19</v>
      </c>
      <c r="N718">
        <v>19</v>
      </c>
      <c r="O718">
        <v>0</v>
      </c>
      <c r="P718">
        <v>0</v>
      </c>
      <c r="Q718">
        <v>0</v>
      </c>
      <c r="R718">
        <v>0</v>
      </c>
      <c r="S718" t="s">
        <v>73</v>
      </c>
      <c r="T718">
        <v>15355</v>
      </c>
      <c r="U718" s="3">
        <v>6264</v>
      </c>
      <c r="V718" t="s">
        <v>74</v>
      </c>
      <c r="W718">
        <v>0</v>
      </c>
      <c r="X718">
        <v>0</v>
      </c>
      <c r="Y718" t="s">
        <v>75</v>
      </c>
      <c r="AA718">
        <v>9</v>
      </c>
      <c r="AB718" t="s">
        <v>75</v>
      </c>
      <c r="AC718" t="s">
        <v>74</v>
      </c>
      <c r="AD718" t="s">
        <v>75</v>
      </c>
      <c r="AE718">
        <v>0</v>
      </c>
      <c r="AF718" t="s">
        <v>74</v>
      </c>
      <c r="AJ718" s="9" t="s">
        <v>76</v>
      </c>
    </row>
    <row r="719" spans="1:36" x14ac:dyDescent="0.6">
      <c r="A719">
        <v>37104182558</v>
      </c>
      <c r="B719" t="s">
        <v>742</v>
      </c>
      <c r="C719">
        <v>80543460102</v>
      </c>
      <c r="D719" t="s">
        <v>764</v>
      </c>
      <c r="E719" s="3">
        <v>500000</v>
      </c>
      <c r="F719">
        <v>7.75</v>
      </c>
      <c r="G719" s="3">
        <v>111156</v>
      </c>
      <c r="H719" s="3">
        <v>80784.62</v>
      </c>
      <c r="I719" s="15">
        <f t="shared" si="24"/>
        <v>0</v>
      </c>
      <c r="J719" s="15">
        <f t="shared" si="25"/>
        <v>0</v>
      </c>
      <c r="K719">
        <v>0</v>
      </c>
      <c r="L719" s="4">
        <v>42971</v>
      </c>
      <c r="M719">
        <v>19</v>
      </c>
      <c r="N719">
        <v>19</v>
      </c>
      <c r="O719">
        <v>0</v>
      </c>
      <c r="P719">
        <v>0</v>
      </c>
      <c r="Q719">
        <v>0</v>
      </c>
      <c r="R719">
        <v>0</v>
      </c>
      <c r="S719" t="s">
        <v>73</v>
      </c>
      <c r="T719">
        <v>15355</v>
      </c>
      <c r="U719" s="3">
        <v>10440</v>
      </c>
      <c r="V719" t="s">
        <v>74</v>
      </c>
      <c r="W719">
        <v>0</v>
      </c>
      <c r="X719">
        <v>0</v>
      </c>
      <c r="Y719" t="s">
        <v>75</v>
      </c>
      <c r="AA719">
        <v>9</v>
      </c>
      <c r="AB719" t="s">
        <v>75</v>
      </c>
      <c r="AC719" t="s">
        <v>74</v>
      </c>
      <c r="AD719" t="s">
        <v>75</v>
      </c>
      <c r="AE719">
        <v>0</v>
      </c>
      <c r="AF719" t="s">
        <v>74</v>
      </c>
      <c r="AG719" t="s">
        <v>76</v>
      </c>
      <c r="AH719" s="4">
        <v>43948</v>
      </c>
      <c r="AI719">
        <v>0</v>
      </c>
      <c r="AJ719" s="9" t="s">
        <v>76</v>
      </c>
    </row>
    <row r="720" spans="1:36" x14ac:dyDescent="0.6">
      <c r="A720">
        <v>37104190863</v>
      </c>
      <c r="B720" t="s">
        <v>742</v>
      </c>
      <c r="C720">
        <v>89934973885</v>
      </c>
      <c r="D720" t="s">
        <v>765</v>
      </c>
      <c r="E720" s="3">
        <v>550000</v>
      </c>
      <c r="F720">
        <v>8.25</v>
      </c>
      <c r="G720" s="3">
        <v>281614</v>
      </c>
      <c r="H720" s="3">
        <v>223615.24</v>
      </c>
      <c r="I720" s="15">
        <f t="shared" si="24"/>
        <v>0</v>
      </c>
      <c r="J720" s="15">
        <f t="shared" si="25"/>
        <v>0</v>
      </c>
      <c r="K720">
        <v>0</v>
      </c>
      <c r="L720" s="4">
        <v>42971</v>
      </c>
      <c r="M720">
        <v>19</v>
      </c>
      <c r="N720">
        <v>19</v>
      </c>
      <c r="O720">
        <v>0</v>
      </c>
      <c r="P720">
        <v>0</v>
      </c>
      <c r="Q720">
        <v>0</v>
      </c>
      <c r="R720">
        <v>0</v>
      </c>
      <c r="S720" t="s">
        <v>73</v>
      </c>
      <c r="T720">
        <v>15355</v>
      </c>
      <c r="U720" s="3">
        <v>8919</v>
      </c>
      <c r="V720" t="s">
        <v>74</v>
      </c>
      <c r="W720">
        <v>0</v>
      </c>
      <c r="X720">
        <v>0</v>
      </c>
      <c r="Y720" t="s">
        <v>75</v>
      </c>
      <c r="AA720">
        <v>9</v>
      </c>
      <c r="AB720" t="s">
        <v>75</v>
      </c>
      <c r="AC720" t="s">
        <v>74</v>
      </c>
      <c r="AD720" t="s">
        <v>75</v>
      </c>
      <c r="AE720">
        <v>0</v>
      </c>
      <c r="AF720" t="s">
        <v>74</v>
      </c>
      <c r="AG720" t="s">
        <v>76</v>
      </c>
      <c r="AH720" s="4">
        <v>43948</v>
      </c>
      <c r="AI720">
        <v>999</v>
      </c>
      <c r="AJ720" s="9" t="s">
        <v>76</v>
      </c>
    </row>
    <row r="721" spans="1:37" x14ac:dyDescent="0.6">
      <c r="A721">
        <v>37109775632</v>
      </c>
      <c r="B721" t="s">
        <v>742</v>
      </c>
      <c r="C721">
        <v>85841279709</v>
      </c>
      <c r="D721" t="s">
        <v>766</v>
      </c>
      <c r="E721" s="3">
        <v>400000</v>
      </c>
      <c r="F721">
        <v>7.75</v>
      </c>
      <c r="G721" s="3">
        <v>188659</v>
      </c>
      <c r="H721" s="3">
        <v>121293.1</v>
      </c>
      <c r="I721" s="15">
        <f t="shared" si="24"/>
        <v>0</v>
      </c>
      <c r="J721" s="15">
        <f t="shared" si="25"/>
        <v>0</v>
      </c>
      <c r="K721">
        <v>0</v>
      </c>
      <c r="L721" s="4">
        <v>42977</v>
      </c>
      <c r="M721">
        <v>19</v>
      </c>
      <c r="N721">
        <v>19</v>
      </c>
      <c r="O721">
        <v>0</v>
      </c>
      <c r="P721">
        <v>0</v>
      </c>
      <c r="Q721">
        <v>0</v>
      </c>
      <c r="R721">
        <v>0</v>
      </c>
      <c r="S721" t="s">
        <v>73</v>
      </c>
      <c r="T721">
        <v>15355</v>
      </c>
      <c r="U721" s="3">
        <v>6487</v>
      </c>
      <c r="V721" t="s">
        <v>74</v>
      </c>
      <c r="W721">
        <v>0</v>
      </c>
      <c r="X721">
        <v>0</v>
      </c>
      <c r="Y721" t="s">
        <v>75</v>
      </c>
      <c r="AA721">
        <v>9</v>
      </c>
      <c r="AB721" t="s">
        <v>75</v>
      </c>
      <c r="AC721" t="s">
        <v>74</v>
      </c>
      <c r="AD721" t="s">
        <v>75</v>
      </c>
      <c r="AE721">
        <v>0</v>
      </c>
      <c r="AF721" t="s">
        <v>74</v>
      </c>
      <c r="AJ721" s="9" t="s">
        <v>76</v>
      </c>
    </row>
    <row r="722" spans="1:37" x14ac:dyDescent="0.6">
      <c r="A722">
        <v>37320684889</v>
      </c>
      <c r="B722" t="s">
        <v>742</v>
      </c>
      <c r="C722">
        <v>87034350766</v>
      </c>
      <c r="D722" t="s">
        <v>767</v>
      </c>
      <c r="E722" s="3">
        <v>700000</v>
      </c>
      <c r="F722">
        <v>7.75</v>
      </c>
      <c r="G722" s="3">
        <v>358458</v>
      </c>
      <c r="H722" s="3">
        <v>179382.76</v>
      </c>
      <c r="I722" s="15">
        <f t="shared" si="24"/>
        <v>0</v>
      </c>
      <c r="J722" s="15">
        <f t="shared" si="25"/>
        <v>0</v>
      </c>
      <c r="K722">
        <v>0</v>
      </c>
      <c r="L722" s="4">
        <v>43063</v>
      </c>
      <c r="M722">
        <v>19</v>
      </c>
      <c r="N722">
        <v>19</v>
      </c>
      <c r="O722">
        <v>0</v>
      </c>
      <c r="P722">
        <v>0</v>
      </c>
      <c r="Q722">
        <v>0</v>
      </c>
      <c r="R722">
        <v>0</v>
      </c>
      <c r="S722" t="s">
        <v>73</v>
      </c>
      <c r="T722">
        <v>15355</v>
      </c>
      <c r="U722" s="3">
        <v>11541</v>
      </c>
      <c r="V722" t="s">
        <v>74</v>
      </c>
      <c r="W722">
        <v>0</v>
      </c>
      <c r="X722">
        <v>0</v>
      </c>
      <c r="Y722" t="s">
        <v>75</v>
      </c>
      <c r="AA722">
        <v>9</v>
      </c>
      <c r="AB722" t="s">
        <v>75</v>
      </c>
      <c r="AC722" t="s">
        <v>74</v>
      </c>
      <c r="AD722" t="s">
        <v>75</v>
      </c>
      <c r="AE722">
        <v>0</v>
      </c>
      <c r="AF722" t="s">
        <v>74</v>
      </c>
      <c r="AJ722" s="9" t="s">
        <v>76</v>
      </c>
    </row>
    <row r="723" spans="1:37" x14ac:dyDescent="0.6">
      <c r="A723">
        <v>37025549947</v>
      </c>
      <c r="B723" t="s">
        <v>742</v>
      </c>
      <c r="C723">
        <v>86886154805</v>
      </c>
      <c r="D723" t="s">
        <v>768</v>
      </c>
      <c r="E723" s="3">
        <v>1100000</v>
      </c>
      <c r="F723">
        <v>8.25</v>
      </c>
      <c r="G723" s="3">
        <v>570157</v>
      </c>
      <c r="H723" s="3">
        <v>615566.69999999995</v>
      </c>
      <c r="I723" s="15">
        <f t="shared" si="24"/>
        <v>45409.699999999953</v>
      </c>
      <c r="J723" s="15">
        <f t="shared" si="25"/>
        <v>2.5456721605561135</v>
      </c>
      <c r="K723" s="3">
        <v>45409.7</v>
      </c>
      <c r="L723" s="4">
        <v>42934</v>
      </c>
      <c r="M723">
        <v>19</v>
      </c>
      <c r="N723">
        <v>16</v>
      </c>
      <c r="O723">
        <v>3</v>
      </c>
      <c r="P723">
        <v>3</v>
      </c>
      <c r="Q723">
        <v>3</v>
      </c>
      <c r="R723">
        <v>703</v>
      </c>
      <c r="S723" t="s">
        <v>73</v>
      </c>
      <c r="T723">
        <v>15355</v>
      </c>
      <c r="U723" s="3">
        <v>17838</v>
      </c>
      <c r="V723" s="4">
        <v>44579</v>
      </c>
      <c r="W723">
        <v>0</v>
      </c>
      <c r="X723">
        <v>0</v>
      </c>
      <c r="Y723" t="s">
        <v>75</v>
      </c>
      <c r="AA723">
        <v>2</v>
      </c>
      <c r="AB723" t="s">
        <v>75</v>
      </c>
      <c r="AC723" t="s">
        <v>74</v>
      </c>
      <c r="AD723" t="s">
        <v>75</v>
      </c>
      <c r="AE723">
        <v>0</v>
      </c>
      <c r="AF723" t="s">
        <v>74</v>
      </c>
      <c r="AG723" t="s">
        <v>422</v>
      </c>
      <c r="AH723" s="4">
        <v>44639</v>
      </c>
      <c r="AI723">
        <v>703</v>
      </c>
      <c r="AJ723" s="9" t="s">
        <v>76</v>
      </c>
    </row>
    <row r="724" spans="1:37" x14ac:dyDescent="0.6">
      <c r="A724">
        <v>37104199979</v>
      </c>
      <c r="B724" t="s">
        <v>742</v>
      </c>
      <c r="C724">
        <v>85016176769</v>
      </c>
      <c r="D724" t="s">
        <v>769</v>
      </c>
      <c r="E724" s="3">
        <v>346000</v>
      </c>
      <c r="F724">
        <v>8.25</v>
      </c>
      <c r="G724" s="3">
        <v>72259</v>
      </c>
      <c r="H724" s="3">
        <v>137043.32</v>
      </c>
      <c r="I724" s="15">
        <f t="shared" si="24"/>
        <v>64784.320000000007</v>
      </c>
      <c r="J724" s="15">
        <f t="shared" si="25"/>
        <v>8.9666878892733575</v>
      </c>
      <c r="K724" s="3">
        <v>64784.32</v>
      </c>
      <c r="L724" s="4">
        <v>42971</v>
      </c>
      <c r="M724">
        <v>19</v>
      </c>
      <c r="N724">
        <v>10</v>
      </c>
      <c r="O724">
        <v>9</v>
      </c>
      <c r="P724">
        <v>4</v>
      </c>
      <c r="Q724">
        <v>4</v>
      </c>
      <c r="R724">
        <v>704</v>
      </c>
      <c r="S724" t="s">
        <v>73</v>
      </c>
      <c r="T724">
        <v>15355</v>
      </c>
      <c r="U724" s="3">
        <v>7225</v>
      </c>
      <c r="V724" s="4">
        <v>44395</v>
      </c>
      <c r="W724" s="3">
        <v>5821</v>
      </c>
      <c r="X724" s="3">
        <v>9768.56</v>
      </c>
      <c r="Y724" t="s">
        <v>75</v>
      </c>
      <c r="AA724">
        <v>4</v>
      </c>
      <c r="AB724" t="s">
        <v>138</v>
      </c>
      <c r="AC724" s="4">
        <v>44594</v>
      </c>
      <c r="AD724" t="s">
        <v>75</v>
      </c>
      <c r="AE724">
        <v>0</v>
      </c>
      <c r="AF724" t="s">
        <v>74</v>
      </c>
      <c r="AG724" t="s">
        <v>139</v>
      </c>
      <c r="AH724" s="4">
        <v>44484</v>
      </c>
      <c r="AI724">
        <v>704</v>
      </c>
      <c r="AJ724" s="9" t="s">
        <v>139</v>
      </c>
      <c r="AK724">
        <f>DATEDIF(L724,AH724,"M")</f>
        <v>49</v>
      </c>
    </row>
    <row r="725" spans="1:37" x14ac:dyDescent="0.6">
      <c r="A725">
        <v>38134811619</v>
      </c>
      <c r="B725" t="s">
        <v>770</v>
      </c>
      <c r="C725">
        <v>80083931549</v>
      </c>
      <c r="D725" t="s">
        <v>771</v>
      </c>
      <c r="E725" s="3">
        <v>400000</v>
      </c>
      <c r="F725">
        <v>12</v>
      </c>
      <c r="G725" s="3">
        <v>218764</v>
      </c>
      <c r="H725" s="3">
        <v>160893.4</v>
      </c>
      <c r="I725" s="15">
        <f t="shared" si="24"/>
        <v>0</v>
      </c>
      <c r="J725" s="15">
        <f t="shared" si="25"/>
        <v>0</v>
      </c>
      <c r="K725">
        <v>0</v>
      </c>
      <c r="L725" s="4">
        <v>43452</v>
      </c>
      <c r="M725">
        <v>19</v>
      </c>
      <c r="N725">
        <v>19</v>
      </c>
      <c r="O725">
        <v>0</v>
      </c>
      <c r="P725">
        <v>0</v>
      </c>
      <c r="Q725">
        <v>0</v>
      </c>
      <c r="R725">
        <v>0</v>
      </c>
      <c r="S725" t="s">
        <v>73</v>
      </c>
      <c r="T725">
        <v>0</v>
      </c>
      <c r="U725" s="3">
        <v>8898</v>
      </c>
      <c r="V725" t="s">
        <v>74</v>
      </c>
      <c r="W725">
        <v>0</v>
      </c>
      <c r="X725">
        <v>0</v>
      </c>
      <c r="Y725" t="s">
        <v>75</v>
      </c>
      <c r="AA725">
        <v>9</v>
      </c>
      <c r="AB725" t="s">
        <v>75</v>
      </c>
      <c r="AC725" t="s">
        <v>74</v>
      </c>
      <c r="AD725" t="s">
        <v>75</v>
      </c>
      <c r="AE725">
        <v>0</v>
      </c>
      <c r="AF725" t="s">
        <v>74</v>
      </c>
      <c r="AJ725" s="9" t="s">
        <v>76</v>
      </c>
    </row>
    <row r="726" spans="1:37" x14ac:dyDescent="0.6">
      <c r="A726">
        <v>38323758853</v>
      </c>
      <c r="B726" t="s">
        <v>770</v>
      </c>
      <c r="C726">
        <v>85136030201</v>
      </c>
      <c r="D726" t="s">
        <v>772</v>
      </c>
      <c r="E726" s="3">
        <v>300000</v>
      </c>
      <c r="F726">
        <v>12</v>
      </c>
      <c r="G726" s="3">
        <v>179473</v>
      </c>
      <c r="H726" s="3">
        <v>127298.16</v>
      </c>
      <c r="I726" s="15">
        <f t="shared" si="24"/>
        <v>0</v>
      </c>
      <c r="J726" s="15">
        <f t="shared" si="25"/>
        <v>0</v>
      </c>
      <c r="K726">
        <v>0</v>
      </c>
      <c r="L726" s="4">
        <v>43538</v>
      </c>
      <c r="M726">
        <v>19</v>
      </c>
      <c r="N726">
        <v>19</v>
      </c>
      <c r="O726">
        <v>0</v>
      </c>
      <c r="P726">
        <v>0</v>
      </c>
      <c r="Q726">
        <v>0</v>
      </c>
      <c r="R726">
        <v>0</v>
      </c>
      <c r="S726" t="s">
        <v>73</v>
      </c>
      <c r="T726">
        <v>0</v>
      </c>
      <c r="U726" s="3">
        <v>6674</v>
      </c>
      <c r="V726" t="s">
        <v>74</v>
      </c>
      <c r="W726">
        <v>0</v>
      </c>
      <c r="X726">
        <v>0</v>
      </c>
      <c r="Y726" t="s">
        <v>75</v>
      </c>
      <c r="AA726">
        <v>9</v>
      </c>
      <c r="AB726" t="s">
        <v>75</v>
      </c>
      <c r="AC726" t="s">
        <v>74</v>
      </c>
      <c r="AD726" t="s">
        <v>75</v>
      </c>
      <c r="AE726">
        <v>0</v>
      </c>
      <c r="AF726" t="s">
        <v>74</v>
      </c>
      <c r="AJ726" s="9" t="s">
        <v>76</v>
      </c>
    </row>
    <row r="727" spans="1:37" x14ac:dyDescent="0.6">
      <c r="A727">
        <v>39794812443</v>
      </c>
      <c r="B727" t="s">
        <v>770</v>
      </c>
      <c r="C727">
        <v>86171993730</v>
      </c>
      <c r="D727" t="s">
        <v>476</v>
      </c>
      <c r="E727" s="3">
        <v>300000</v>
      </c>
      <c r="F727">
        <v>9.75</v>
      </c>
      <c r="G727" s="3">
        <v>234639</v>
      </c>
      <c r="H727" s="3">
        <v>234639</v>
      </c>
      <c r="I727" s="15">
        <f t="shared" si="24"/>
        <v>0</v>
      </c>
      <c r="J727" s="15">
        <f t="shared" si="25"/>
        <v>0</v>
      </c>
      <c r="K727">
        <v>0</v>
      </c>
      <c r="L727" s="4">
        <v>44145</v>
      </c>
      <c r="M727">
        <v>16</v>
      </c>
      <c r="N727">
        <v>16</v>
      </c>
      <c r="O727">
        <v>0</v>
      </c>
      <c r="P727">
        <v>0</v>
      </c>
      <c r="Q727">
        <v>0</v>
      </c>
      <c r="R727">
        <v>0</v>
      </c>
      <c r="S727" t="s">
        <v>73</v>
      </c>
      <c r="T727">
        <v>0</v>
      </c>
      <c r="U727" s="3">
        <v>6338</v>
      </c>
      <c r="V727" t="s">
        <v>74</v>
      </c>
      <c r="W727">
        <v>0</v>
      </c>
      <c r="X727">
        <v>0</v>
      </c>
      <c r="Y727" t="s">
        <v>75</v>
      </c>
      <c r="AA727">
        <v>9</v>
      </c>
      <c r="AB727" t="s">
        <v>75</v>
      </c>
      <c r="AC727" t="s">
        <v>74</v>
      </c>
      <c r="AD727" t="s">
        <v>75</v>
      </c>
      <c r="AE727">
        <v>0</v>
      </c>
      <c r="AF727" t="s">
        <v>74</v>
      </c>
      <c r="AG727" t="s">
        <v>76</v>
      </c>
      <c r="AH727" s="4">
        <v>44289</v>
      </c>
      <c r="AI727">
        <v>0</v>
      </c>
      <c r="AJ727" s="9" t="s">
        <v>76</v>
      </c>
    </row>
    <row r="728" spans="1:37" x14ac:dyDescent="0.6">
      <c r="A728">
        <v>39837956965</v>
      </c>
      <c r="B728" t="s">
        <v>770</v>
      </c>
      <c r="C728">
        <v>85369563905</v>
      </c>
      <c r="D728" t="s">
        <v>773</v>
      </c>
      <c r="E728" s="3">
        <v>525000</v>
      </c>
      <c r="F728">
        <v>9.75</v>
      </c>
      <c r="G728" s="3">
        <v>442792</v>
      </c>
      <c r="H728" s="3">
        <v>442792</v>
      </c>
      <c r="I728" s="15">
        <f t="shared" si="24"/>
        <v>0</v>
      </c>
      <c r="J728" s="15">
        <f t="shared" si="25"/>
        <v>0</v>
      </c>
      <c r="K728">
        <v>0</v>
      </c>
      <c r="L728" s="4">
        <v>44166</v>
      </c>
      <c r="M728">
        <v>15</v>
      </c>
      <c r="N728">
        <v>15</v>
      </c>
      <c r="O728">
        <v>0</v>
      </c>
      <c r="P728">
        <v>0</v>
      </c>
      <c r="Q728">
        <v>0</v>
      </c>
      <c r="R728">
        <v>0</v>
      </c>
      <c r="S728" t="s">
        <v>73</v>
      </c>
      <c r="T728">
        <v>0</v>
      </c>
      <c r="U728" s="3">
        <v>9661</v>
      </c>
      <c r="V728" t="s">
        <v>74</v>
      </c>
      <c r="W728">
        <v>0</v>
      </c>
      <c r="X728">
        <v>0</v>
      </c>
      <c r="Y728" t="s">
        <v>75</v>
      </c>
      <c r="AA728">
        <v>9</v>
      </c>
      <c r="AB728" t="s">
        <v>75</v>
      </c>
      <c r="AC728" t="s">
        <v>74</v>
      </c>
      <c r="AD728" t="s">
        <v>75</v>
      </c>
      <c r="AE728">
        <v>0</v>
      </c>
      <c r="AF728" t="s">
        <v>74</v>
      </c>
      <c r="AG728" t="s">
        <v>76</v>
      </c>
      <c r="AH728" s="4">
        <v>44289</v>
      </c>
      <c r="AI728">
        <v>0</v>
      </c>
      <c r="AJ728" s="9" t="s">
        <v>76</v>
      </c>
    </row>
    <row r="729" spans="1:37" x14ac:dyDescent="0.6">
      <c r="A729">
        <v>39936835279</v>
      </c>
      <c r="B729" t="s">
        <v>770</v>
      </c>
      <c r="C729">
        <v>85249432924</v>
      </c>
      <c r="D729" t="s">
        <v>774</v>
      </c>
      <c r="E729" s="3">
        <v>250000</v>
      </c>
      <c r="F729">
        <v>9.75</v>
      </c>
      <c r="G729" s="3">
        <v>202666</v>
      </c>
      <c r="H729" s="3">
        <v>202666</v>
      </c>
      <c r="I729" s="15">
        <f t="shared" si="24"/>
        <v>0</v>
      </c>
      <c r="J729" s="15">
        <f t="shared" si="25"/>
        <v>0</v>
      </c>
      <c r="K729">
        <v>0</v>
      </c>
      <c r="L729" s="4">
        <v>44209</v>
      </c>
      <c r="M729">
        <v>14</v>
      </c>
      <c r="N729">
        <v>14</v>
      </c>
      <c r="O729">
        <v>0</v>
      </c>
      <c r="P729">
        <v>0</v>
      </c>
      <c r="Q729">
        <v>0</v>
      </c>
      <c r="R729">
        <v>0</v>
      </c>
      <c r="S729" t="s">
        <v>73</v>
      </c>
      <c r="T729">
        <v>0</v>
      </c>
      <c r="U729" s="3">
        <v>5282</v>
      </c>
      <c r="V729" t="s">
        <v>74</v>
      </c>
      <c r="W729">
        <v>0</v>
      </c>
      <c r="X729">
        <v>0</v>
      </c>
      <c r="Y729" t="s">
        <v>75</v>
      </c>
      <c r="AA729">
        <v>9</v>
      </c>
      <c r="AB729" t="s">
        <v>75</v>
      </c>
      <c r="AC729" t="s">
        <v>74</v>
      </c>
      <c r="AD729" t="s">
        <v>75</v>
      </c>
      <c r="AE729">
        <v>0</v>
      </c>
      <c r="AF729" t="s">
        <v>74</v>
      </c>
      <c r="AG729" t="s">
        <v>76</v>
      </c>
      <c r="AH729" s="4">
        <v>44232</v>
      </c>
      <c r="AI729">
        <v>999</v>
      </c>
      <c r="AJ729" s="9" t="s">
        <v>76</v>
      </c>
    </row>
    <row r="730" spans="1:37" x14ac:dyDescent="0.6">
      <c r="A730">
        <v>39969165894</v>
      </c>
      <c r="B730" t="s">
        <v>770</v>
      </c>
      <c r="C730">
        <v>80381274506</v>
      </c>
      <c r="D730" t="s">
        <v>775</v>
      </c>
      <c r="E730" s="3">
        <v>400000</v>
      </c>
      <c r="F730">
        <v>9.75</v>
      </c>
      <c r="G730" s="3">
        <v>299069</v>
      </c>
      <c r="H730" s="3">
        <v>69069</v>
      </c>
      <c r="I730" s="15">
        <f t="shared" si="24"/>
        <v>0</v>
      </c>
      <c r="J730" s="15">
        <f t="shared" si="25"/>
        <v>0</v>
      </c>
      <c r="K730">
        <v>0</v>
      </c>
      <c r="L730" s="4">
        <v>44225</v>
      </c>
      <c r="M730">
        <v>14</v>
      </c>
      <c r="N730">
        <v>14</v>
      </c>
      <c r="O730">
        <v>0</v>
      </c>
      <c r="P730">
        <v>0</v>
      </c>
      <c r="Q730">
        <v>0</v>
      </c>
      <c r="R730">
        <v>0</v>
      </c>
      <c r="S730" t="s">
        <v>73</v>
      </c>
      <c r="T730">
        <v>0</v>
      </c>
      <c r="U730" s="3">
        <v>8450</v>
      </c>
      <c r="V730" t="s">
        <v>74</v>
      </c>
      <c r="W730">
        <v>0</v>
      </c>
      <c r="X730">
        <v>0</v>
      </c>
      <c r="Y730" t="s">
        <v>75</v>
      </c>
      <c r="AA730">
        <v>9</v>
      </c>
      <c r="AB730" t="s">
        <v>75</v>
      </c>
      <c r="AC730" t="s">
        <v>74</v>
      </c>
      <c r="AD730" t="s">
        <v>75</v>
      </c>
      <c r="AE730">
        <v>0</v>
      </c>
      <c r="AF730" t="s">
        <v>74</v>
      </c>
      <c r="AJ730" s="9" t="s">
        <v>76</v>
      </c>
    </row>
    <row r="731" spans="1:37" x14ac:dyDescent="0.6">
      <c r="A731">
        <v>40055952174</v>
      </c>
      <c r="B731" t="s">
        <v>770</v>
      </c>
      <c r="C731">
        <v>85011378251</v>
      </c>
      <c r="D731" t="s">
        <v>776</v>
      </c>
      <c r="E731" s="3">
        <v>504000</v>
      </c>
      <c r="F731">
        <v>9.75</v>
      </c>
      <c r="G731" s="3">
        <v>442074</v>
      </c>
      <c r="H731" s="3">
        <v>442074</v>
      </c>
      <c r="I731" s="15">
        <f t="shared" si="24"/>
        <v>0</v>
      </c>
      <c r="J731" s="15">
        <f t="shared" si="25"/>
        <v>0</v>
      </c>
      <c r="K731">
        <v>0</v>
      </c>
      <c r="L731" s="4">
        <v>44260</v>
      </c>
      <c r="M731">
        <v>12</v>
      </c>
      <c r="N731">
        <v>12</v>
      </c>
      <c r="O731">
        <v>0</v>
      </c>
      <c r="P731">
        <v>0</v>
      </c>
      <c r="Q731">
        <v>0</v>
      </c>
      <c r="R731">
        <v>0</v>
      </c>
      <c r="S731" t="s">
        <v>73</v>
      </c>
      <c r="T731">
        <v>0</v>
      </c>
      <c r="U731" s="3">
        <v>9274</v>
      </c>
      <c r="V731" t="s">
        <v>74</v>
      </c>
      <c r="W731">
        <v>0</v>
      </c>
      <c r="X731">
        <v>0</v>
      </c>
      <c r="AB731" t="s">
        <v>75</v>
      </c>
      <c r="AC731" t="s">
        <v>74</v>
      </c>
      <c r="AD731" t="s">
        <v>75</v>
      </c>
      <c r="AE731">
        <v>0</v>
      </c>
      <c r="AF731" t="s">
        <v>74</v>
      </c>
      <c r="AJ731" s="9" t="s">
        <v>76</v>
      </c>
    </row>
    <row r="732" spans="1:37" x14ac:dyDescent="0.6">
      <c r="A732">
        <v>38368118822</v>
      </c>
      <c r="B732" t="s">
        <v>777</v>
      </c>
      <c r="C732">
        <v>85725907321</v>
      </c>
      <c r="D732" t="s">
        <v>778</v>
      </c>
      <c r="E732" s="3">
        <v>1950000</v>
      </c>
      <c r="F732">
        <v>7.5</v>
      </c>
      <c r="G732" s="3">
        <v>1688785</v>
      </c>
      <c r="H732" s="3">
        <v>1423340</v>
      </c>
      <c r="I732" s="15">
        <f t="shared" si="24"/>
        <v>0</v>
      </c>
      <c r="J732" s="15">
        <f t="shared" si="25"/>
        <v>0</v>
      </c>
      <c r="K732">
        <v>0</v>
      </c>
      <c r="L732" s="4">
        <v>43558</v>
      </c>
      <c r="M732">
        <v>1</v>
      </c>
      <c r="N732">
        <v>1</v>
      </c>
      <c r="O732">
        <v>0</v>
      </c>
      <c r="P732">
        <v>0</v>
      </c>
      <c r="Q732">
        <v>0</v>
      </c>
      <c r="R732">
        <v>0</v>
      </c>
      <c r="S732" t="s">
        <v>73</v>
      </c>
      <c r="T732">
        <v>0</v>
      </c>
      <c r="U732" s="3">
        <v>14707</v>
      </c>
      <c r="V732" t="s">
        <v>74</v>
      </c>
      <c r="W732">
        <v>0</v>
      </c>
      <c r="X732">
        <v>0</v>
      </c>
      <c r="Y732" t="s">
        <v>75</v>
      </c>
      <c r="AA732">
        <v>9</v>
      </c>
      <c r="AB732" t="s">
        <v>75</v>
      </c>
      <c r="AC732" t="s">
        <v>74</v>
      </c>
      <c r="AD732" t="s">
        <v>75</v>
      </c>
      <c r="AE732">
        <v>0</v>
      </c>
      <c r="AF732" t="s">
        <v>74</v>
      </c>
      <c r="AJ732" s="9" t="s">
        <v>76</v>
      </c>
    </row>
    <row r="733" spans="1:37" x14ac:dyDescent="0.6">
      <c r="A733">
        <v>38205106016</v>
      </c>
      <c r="B733" t="s">
        <v>779</v>
      </c>
      <c r="C733">
        <v>86065983075</v>
      </c>
      <c r="D733" t="s">
        <v>780</v>
      </c>
      <c r="E733" s="3">
        <v>2030398</v>
      </c>
      <c r="F733">
        <v>8.25</v>
      </c>
      <c r="G733" s="3">
        <v>1156741</v>
      </c>
      <c r="H733" s="3">
        <v>1000165</v>
      </c>
      <c r="I733" s="15">
        <f t="shared" si="24"/>
        <v>0</v>
      </c>
      <c r="J733" s="15">
        <f t="shared" si="25"/>
        <v>0</v>
      </c>
      <c r="K733">
        <v>0</v>
      </c>
      <c r="L733" s="4">
        <v>43487</v>
      </c>
      <c r="M733">
        <v>14</v>
      </c>
      <c r="N733">
        <v>14</v>
      </c>
      <c r="O733">
        <v>0</v>
      </c>
      <c r="P733">
        <v>0</v>
      </c>
      <c r="Q733">
        <v>0</v>
      </c>
      <c r="R733">
        <v>0</v>
      </c>
      <c r="S733" t="s">
        <v>73</v>
      </c>
      <c r="T733">
        <v>61132</v>
      </c>
      <c r="U733" s="3">
        <v>15424</v>
      </c>
      <c r="V733" t="s">
        <v>74</v>
      </c>
      <c r="W733">
        <v>0</v>
      </c>
      <c r="X733">
        <v>0</v>
      </c>
      <c r="Y733" t="s">
        <v>75</v>
      </c>
      <c r="AA733">
        <v>9</v>
      </c>
      <c r="AB733" t="s">
        <v>75</v>
      </c>
      <c r="AC733" t="s">
        <v>74</v>
      </c>
      <c r="AD733" t="s">
        <v>75</v>
      </c>
      <c r="AE733">
        <v>0</v>
      </c>
      <c r="AF733" t="s">
        <v>74</v>
      </c>
      <c r="AJ733" s="9" t="s">
        <v>76</v>
      </c>
    </row>
    <row r="734" spans="1:37" x14ac:dyDescent="0.6">
      <c r="A734">
        <v>38529132221</v>
      </c>
      <c r="B734" t="s">
        <v>779</v>
      </c>
      <c r="C734">
        <v>90326032896</v>
      </c>
      <c r="D734" t="s">
        <v>782</v>
      </c>
      <c r="E734" s="3">
        <v>2628134</v>
      </c>
      <c r="F734">
        <v>8.25</v>
      </c>
      <c r="G734" s="3">
        <v>863272</v>
      </c>
      <c r="H734" s="3">
        <v>768772</v>
      </c>
      <c r="I734" s="15">
        <f t="shared" si="24"/>
        <v>0</v>
      </c>
      <c r="J734" s="15">
        <f t="shared" si="25"/>
        <v>0</v>
      </c>
      <c r="K734">
        <v>0</v>
      </c>
      <c r="L734" s="4">
        <v>43631</v>
      </c>
      <c r="M734">
        <v>1</v>
      </c>
      <c r="N734">
        <v>1</v>
      </c>
      <c r="O734">
        <v>0</v>
      </c>
      <c r="P734">
        <v>0</v>
      </c>
      <c r="Q734">
        <v>0</v>
      </c>
      <c r="R734">
        <v>0</v>
      </c>
      <c r="S734" t="s">
        <v>73</v>
      </c>
      <c r="T734">
        <v>15355</v>
      </c>
      <c r="U734" s="3">
        <v>9202</v>
      </c>
      <c r="V734" t="s">
        <v>74</v>
      </c>
      <c r="W734">
        <v>0</v>
      </c>
      <c r="X734">
        <v>0</v>
      </c>
      <c r="Y734" t="s">
        <v>75</v>
      </c>
      <c r="AA734">
        <v>9</v>
      </c>
      <c r="AB734" t="s">
        <v>75</v>
      </c>
      <c r="AC734" t="s">
        <v>74</v>
      </c>
      <c r="AD734" t="s">
        <v>75</v>
      </c>
      <c r="AE734">
        <v>0</v>
      </c>
      <c r="AF734" t="s">
        <v>74</v>
      </c>
      <c r="AG734" t="s">
        <v>76</v>
      </c>
      <c r="AH734" s="4">
        <v>44242</v>
      </c>
      <c r="AI734">
        <v>999</v>
      </c>
      <c r="AJ734" s="9" t="s">
        <v>76</v>
      </c>
    </row>
    <row r="735" spans="1:37" x14ac:dyDescent="0.6">
      <c r="A735">
        <v>38579709540</v>
      </c>
      <c r="B735" t="s">
        <v>779</v>
      </c>
      <c r="C735">
        <v>90319521003</v>
      </c>
      <c r="D735" t="s">
        <v>783</v>
      </c>
      <c r="E735" s="3">
        <v>9586092</v>
      </c>
      <c r="F735">
        <v>8.75</v>
      </c>
      <c r="G735" s="3">
        <v>3620541</v>
      </c>
      <c r="H735" s="3">
        <v>470659</v>
      </c>
      <c r="I735" s="15">
        <f t="shared" si="24"/>
        <v>0</v>
      </c>
      <c r="J735" s="15">
        <f t="shared" si="25"/>
        <v>0</v>
      </c>
      <c r="K735">
        <v>0</v>
      </c>
      <c r="L735" s="4">
        <v>43664</v>
      </c>
      <c r="M735">
        <v>1</v>
      </c>
      <c r="N735">
        <v>1</v>
      </c>
      <c r="O735">
        <v>0</v>
      </c>
      <c r="P735">
        <v>0</v>
      </c>
      <c r="Q735">
        <v>0</v>
      </c>
      <c r="R735">
        <v>0</v>
      </c>
      <c r="S735" t="s">
        <v>73</v>
      </c>
      <c r="T735">
        <v>15355</v>
      </c>
      <c r="U735" s="3">
        <v>151825</v>
      </c>
      <c r="V735" t="s">
        <v>74</v>
      </c>
      <c r="W735">
        <v>0</v>
      </c>
      <c r="X735">
        <v>0</v>
      </c>
      <c r="Y735" t="s">
        <v>75</v>
      </c>
      <c r="AA735">
        <v>9</v>
      </c>
      <c r="AB735" t="s">
        <v>75</v>
      </c>
      <c r="AC735" t="s">
        <v>74</v>
      </c>
      <c r="AD735" t="s">
        <v>75</v>
      </c>
      <c r="AE735">
        <v>0</v>
      </c>
      <c r="AF735" t="s">
        <v>74</v>
      </c>
      <c r="AJ735" s="9" t="s">
        <v>76</v>
      </c>
    </row>
    <row r="736" spans="1:37" x14ac:dyDescent="0.6">
      <c r="A736">
        <v>37092630588</v>
      </c>
      <c r="B736" t="s">
        <v>784</v>
      </c>
      <c r="C736">
        <v>85643220864</v>
      </c>
      <c r="D736" t="s">
        <v>503</v>
      </c>
      <c r="E736" s="3">
        <v>1500000</v>
      </c>
      <c r="F736">
        <v>7.6</v>
      </c>
      <c r="G736" s="3">
        <v>1458609</v>
      </c>
      <c r="H736" s="3">
        <v>1413324.43</v>
      </c>
      <c r="I736" s="15">
        <f t="shared" si="24"/>
        <v>0</v>
      </c>
      <c r="J736" s="15">
        <f t="shared" si="25"/>
        <v>0</v>
      </c>
      <c r="K736">
        <v>0</v>
      </c>
      <c r="L736" s="4">
        <v>42964</v>
      </c>
      <c r="M736">
        <v>19</v>
      </c>
      <c r="N736">
        <v>19</v>
      </c>
      <c r="O736">
        <v>0</v>
      </c>
      <c r="P736">
        <v>0</v>
      </c>
      <c r="Q736">
        <v>0</v>
      </c>
      <c r="R736">
        <v>0</v>
      </c>
      <c r="S736" t="s">
        <v>73</v>
      </c>
      <c r="T736">
        <v>15355</v>
      </c>
      <c r="U736" s="3">
        <v>12366</v>
      </c>
      <c r="V736" t="s">
        <v>74</v>
      </c>
      <c r="W736">
        <v>0</v>
      </c>
      <c r="X736">
        <v>0</v>
      </c>
      <c r="Y736" t="s">
        <v>75</v>
      </c>
      <c r="AA736">
        <v>9</v>
      </c>
      <c r="AB736" t="s">
        <v>75</v>
      </c>
      <c r="AC736" t="s">
        <v>74</v>
      </c>
      <c r="AD736" t="s">
        <v>75</v>
      </c>
      <c r="AE736">
        <v>0</v>
      </c>
      <c r="AF736" t="s">
        <v>74</v>
      </c>
      <c r="AG736" t="s">
        <v>76</v>
      </c>
      <c r="AH736" s="4">
        <v>44195</v>
      </c>
      <c r="AI736">
        <v>0</v>
      </c>
      <c r="AJ736" s="9" t="s">
        <v>76</v>
      </c>
    </row>
    <row r="737" spans="1:36" x14ac:dyDescent="0.6">
      <c r="A737">
        <v>36967462007</v>
      </c>
      <c r="B737" t="s">
        <v>785</v>
      </c>
      <c r="C737">
        <v>86517956379</v>
      </c>
      <c r="D737" t="s">
        <v>556</v>
      </c>
      <c r="E737" s="3">
        <v>3675000</v>
      </c>
      <c r="F737">
        <v>7.5</v>
      </c>
      <c r="G737" s="3">
        <v>3352745</v>
      </c>
      <c r="H737" s="3">
        <v>2883367.4</v>
      </c>
      <c r="I737" s="15">
        <f t="shared" si="24"/>
        <v>0</v>
      </c>
      <c r="J737" s="15">
        <f t="shared" si="25"/>
        <v>0</v>
      </c>
      <c r="K737">
        <v>0</v>
      </c>
      <c r="L737" s="4">
        <v>42910</v>
      </c>
      <c r="M737">
        <v>19</v>
      </c>
      <c r="N737">
        <v>19</v>
      </c>
      <c r="O737">
        <v>0</v>
      </c>
      <c r="P737">
        <v>0</v>
      </c>
      <c r="Q737">
        <v>0</v>
      </c>
      <c r="R737">
        <v>0</v>
      </c>
      <c r="S737" t="s">
        <v>73</v>
      </c>
      <c r="T737">
        <v>15355</v>
      </c>
      <c r="U737" s="3">
        <v>31499</v>
      </c>
      <c r="V737" t="s">
        <v>74</v>
      </c>
      <c r="W737">
        <v>0</v>
      </c>
      <c r="X737">
        <v>0</v>
      </c>
      <c r="Y737" t="s">
        <v>75</v>
      </c>
      <c r="AA737">
        <v>9</v>
      </c>
      <c r="AB737" t="s">
        <v>75</v>
      </c>
      <c r="AC737" t="s">
        <v>74</v>
      </c>
      <c r="AD737" t="s">
        <v>75</v>
      </c>
      <c r="AE737">
        <v>0</v>
      </c>
      <c r="AF737" t="s">
        <v>74</v>
      </c>
      <c r="AJ737" s="9" t="s">
        <v>76</v>
      </c>
    </row>
    <row r="738" spans="1:36" x14ac:dyDescent="0.6">
      <c r="A738">
        <v>36967464468</v>
      </c>
      <c r="B738" t="s">
        <v>785</v>
      </c>
      <c r="C738">
        <v>89800587086</v>
      </c>
      <c r="D738" t="s">
        <v>559</v>
      </c>
      <c r="E738" s="3">
        <v>3675000</v>
      </c>
      <c r="F738">
        <v>7.5</v>
      </c>
      <c r="G738" s="3">
        <v>3107990</v>
      </c>
      <c r="H738" s="3">
        <v>2763812.66</v>
      </c>
      <c r="I738" s="15">
        <f t="shared" si="24"/>
        <v>0</v>
      </c>
      <c r="J738" s="15">
        <f t="shared" si="25"/>
        <v>0</v>
      </c>
      <c r="K738">
        <v>0</v>
      </c>
      <c r="L738" s="4">
        <v>42910</v>
      </c>
      <c r="M738">
        <v>19</v>
      </c>
      <c r="N738">
        <v>19</v>
      </c>
      <c r="O738">
        <v>0</v>
      </c>
      <c r="P738">
        <v>0</v>
      </c>
      <c r="Q738">
        <v>0</v>
      </c>
      <c r="R738">
        <v>0</v>
      </c>
      <c r="S738" t="s">
        <v>73</v>
      </c>
      <c r="T738">
        <v>61132</v>
      </c>
      <c r="U738" s="3">
        <v>29546</v>
      </c>
      <c r="V738" t="s">
        <v>74</v>
      </c>
      <c r="W738">
        <v>0</v>
      </c>
      <c r="X738">
        <v>0</v>
      </c>
      <c r="Y738" t="s">
        <v>75</v>
      </c>
      <c r="AA738">
        <v>9</v>
      </c>
      <c r="AB738" t="s">
        <v>75</v>
      </c>
      <c r="AC738" t="s">
        <v>74</v>
      </c>
      <c r="AD738" t="s">
        <v>75</v>
      </c>
      <c r="AE738">
        <v>0</v>
      </c>
      <c r="AF738" t="s">
        <v>74</v>
      </c>
      <c r="AJ738" s="9" t="s">
        <v>76</v>
      </c>
    </row>
    <row r="739" spans="1:36" x14ac:dyDescent="0.6">
      <c r="A739">
        <v>31149986934</v>
      </c>
      <c r="B739" t="s">
        <v>786</v>
      </c>
      <c r="C739">
        <v>85017299453</v>
      </c>
      <c r="D739" t="s">
        <v>787</v>
      </c>
      <c r="E739" s="3">
        <v>1759000</v>
      </c>
      <c r="F739">
        <v>7.65</v>
      </c>
      <c r="G739" s="3">
        <v>1031478</v>
      </c>
      <c r="H739" s="3">
        <v>656204.15</v>
      </c>
      <c r="I739" s="15">
        <f t="shared" si="24"/>
        <v>0</v>
      </c>
      <c r="J739" s="15">
        <f t="shared" si="25"/>
        <v>0</v>
      </c>
      <c r="K739">
        <v>0</v>
      </c>
      <c r="L739" s="4">
        <v>40296</v>
      </c>
      <c r="M739">
        <v>19</v>
      </c>
      <c r="N739">
        <v>19</v>
      </c>
      <c r="O739">
        <v>0</v>
      </c>
      <c r="P739">
        <v>0</v>
      </c>
      <c r="Q739">
        <v>0</v>
      </c>
      <c r="R739">
        <v>0</v>
      </c>
      <c r="S739" t="s">
        <v>73</v>
      </c>
      <c r="T739">
        <v>15355</v>
      </c>
      <c r="U739" s="3">
        <v>14620</v>
      </c>
      <c r="V739" t="s">
        <v>74</v>
      </c>
      <c r="W739">
        <v>0</v>
      </c>
      <c r="X739">
        <v>0</v>
      </c>
      <c r="Y739" t="s">
        <v>75</v>
      </c>
      <c r="AA739">
        <v>9</v>
      </c>
      <c r="AB739" t="s">
        <v>75</v>
      </c>
      <c r="AC739" t="s">
        <v>74</v>
      </c>
      <c r="AD739" t="s">
        <v>75</v>
      </c>
      <c r="AE739">
        <v>0</v>
      </c>
      <c r="AF739" t="s">
        <v>74</v>
      </c>
      <c r="AJ739" s="9" t="s">
        <v>76</v>
      </c>
    </row>
    <row r="740" spans="1:36" x14ac:dyDescent="0.6">
      <c r="A740">
        <v>31476069084</v>
      </c>
      <c r="B740" t="s">
        <v>786</v>
      </c>
      <c r="C740">
        <v>80395280900</v>
      </c>
      <c r="D740" t="s">
        <v>788</v>
      </c>
      <c r="E740" s="3">
        <v>872000</v>
      </c>
      <c r="F740">
        <v>7.65</v>
      </c>
      <c r="G740" s="3">
        <v>359477</v>
      </c>
      <c r="H740" s="3">
        <v>226757.98</v>
      </c>
      <c r="I740" s="15">
        <f t="shared" si="24"/>
        <v>0</v>
      </c>
      <c r="J740" s="15">
        <f t="shared" si="25"/>
        <v>0</v>
      </c>
      <c r="K740">
        <v>0</v>
      </c>
      <c r="L740" s="4">
        <v>40474</v>
      </c>
      <c r="M740">
        <v>19</v>
      </c>
      <c r="N740">
        <v>19</v>
      </c>
      <c r="O740">
        <v>0</v>
      </c>
      <c r="P740">
        <v>0</v>
      </c>
      <c r="Q740">
        <v>0</v>
      </c>
      <c r="R740">
        <v>0</v>
      </c>
      <c r="S740" t="s">
        <v>73</v>
      </c>
      <c r="T740">
        <v>15355</v>
      </c>
      <c r="U740" s="3">
        <v>8654</v>
      </c>
      <c r="V740" t="s">
        <v>74</v>
      </c>
      <c r="W740">
        <v>0</v>
      </c>
      <c r="X740">
        <v>0</v>
      </c>
      <c r="Y740" t="s">
        <v>75</v>
      </c>
      <c r="AA740">
        <v>9</v>
      </c>
      <c r="AB740" t="s">
        <v>75</v>
      </c>
      <c r="AC740" t="s">
        <v>74</v>
      </c>
      <c r="AD740" t="s">
        <v>75</v>
      </c>
      <c r="AE740">
        <v>0</v>
      </c>
      <c r="AF740" t="s">
        <v>74</v>
      </c>
      <c r="AJ740" s="9" t="s">
        <v>76</v>
      </c>
    </row>
    <row r="741" spans="1:36" x14ac:dyDescent="0.6">
      <c r="A741">
        <v>35559750403</v>
      </c>
      <c r="B741" t="s">
        <v>786</v>
      </c>
      <c r="C741">
        <v>86221710759</v>
      </c>
      <c r="D741" t="s">
        <v>552</v>
      </c>
      <c r="E741" s="3">
        <v>1000000</v>
      </c>
      <c r="F741">
        <v>7.65</v>
      </c>
      <c r="G741" s="3">
        <v>807317</v>
      </c>
      <c r="H741" s="3">
        <v>28178.82</v>
      </c>
      <c r="I741" s="15">
        <f t="shared" si="24"/>
        <v>0</v>
      </c>
      <c r="J741" s="15">
        <f t="shared" si="25"/>
        <v>0</v>
      </c>
      <c r="K741">
        <v>0</v>
      </c>
      <c r="L741" s="4">
        <v>42408</v>
      </c>
      <c r="M741">
        <v>19</v>
      </c>
      <c r="N741">
        <v>19</v>
      </c>
      <c r="O741">
        <v>0</v>
      </c>
      <c r="P741">
        <v>0</v>
      </c>
      <c r="Q741">
        <v>0</v>
      </c>
      <c r="R741">
        <v>0</v>
      </c>
      <c r="S741" t="s">
        <v>73</v>
      </c>
      <c r="T741">
        <v>15355</v>
      </c>
      <c r="U741" s="3">
        <v>8749</v>
      </c>
      <c r="V741" t="s">
        <v>74</v>
      </c>
      <c r="W741">
        <v>0</v>
      </c>
      <c r="X741">
        <v>0</v>
      </c>
      <c r="Y741" t="s">
        <v>75</v>
      </c>
      <c r="AA741">
        <v>9</v>
      </c>
      <c r="AB741" t="s">
        <v>75</v>
      </c>
      <c r="AC741" t="s">
        <v>74</v>
      </c>
      <c r="AD741" t="s">
        <v>75</v>
      </c>
      <c r="AE741">
        <v>0</v>
      </c>
      <c r="AF741" t="s">
        <v>74</v>
      </c>
      <c r="AG741" t="s">
        <v>76</v>
      </c>
      <c r="AH741" s="4">
        <v>44195</v>
      </c>
      <c r="AI741">
        <v>0</v>
      </c>
      <c r="AJ741" s="9" t="s">
        <v>76</v>
      </c>
    </row>
    <row r="742" spans="1:36" x14ac:dyDescent="0.6">
      <c r="A742">
        <v>37140912366</v>
      </c>
      <c r="B742" t="s">
        <v>789</v>
      </c>
      <c r="C742">
        <v>80084128846</v>
      </c>
      <c r="D742" t="s">
        <v>790</v>
      </c>
      <c r="E742" s="3">
        <v>1245531</v>
      </c>
      <c r="F742">
        <v>7.35</v>
      </c>
      <c r="G742" s="3">
        <v>1134593</v>
      </c>
      <c r="H742" s="3">
        <v>798308.92</v>
      </c>
      <c r="I742" s="15">
        <f t="shared" si="24"/>
        <v>0</v>
      </c>
      <c r="J742" s="15">
        <f t="shared" si="25"/>
        <v>0</v>
      </c>
      <c r="K742">
        <v>0</v>
      </c>
      <c r="L742" s="4">
        <v>42984</v>
      </c>
      <c r="M742">
        <v>19</v>
      </c>
      <c r="N742">
        <v>19</v>
      </c>
      <c r="O742">
        <v>0</v>
      </c>
      <c r="P742">
        <v>0</v>
      </c>
      <c r="Q742">
        <v>0</v>
      </c>
      <c r="R742">
        <v>0</v>
      </c>
      <c r="S742" t="s">
        <v>73</v>
      </c>
      <c r="T742">
        <v>15355</v>
      </c>
      <c r="U742" s="3">
        <v>10167</v>
      </c>
      <c r="V742" t="s">
        <v>74</v>
      </c>
      <c r="W742">
        <v>0</v>
      </c>
      <c r="X742">
        <v>0</v>
      </c>
      <c r="Y742" t="s">
        <v>75</v>
      </c>
      <c r="AA742">
        <v>9</v>
      </c>
      <c r="AB742" t="s">
        <v>75</v>
      </c>
      <c r="AC742" t="s">
        <v>74</v>
      </c>
      <c r="AD742" t="s">
        <v>75</v>
      </c>
      <c r="AE742">
        <v>0</v>
      </c>
      <c r="AF742" t="s">
        <v>74</v>
      </c>
      <c r="AJ742" s="9" t="s">
        <v>76</v>
      </c>
    </row>
    <row r="743" spans="1:36" x14ac:dyDescent="0.6">
      <c r="A743">
        <v>35367184184</v>
      </c>
      <c r="B743" t="s">
        <v>791</v>
      </c>
      <c r="C743">
        <v>87588581341</v>
      </c>
      <c r="D743" t="s">
        <v>792</v>
      </c>
      <c r="E743" s="3">
        <v>800000</v>
      </c>
      <c r="F743">
        <v>7.75</v>
      </c>
      <c r="G743" s="3">
        <v>437937</v>
      </c>
      <c r="H743" s="3">
        <v>409877.05</v>
      </c>
      <c r="I743" s="15">
        <f t="shared" si="24"/>
        <v>0</v>
      </c>
      <c r="J743" s="15">
        <f t="shared" si="25"/>
        <v>0</v>
      </c>
      <c r="K743">
        <v>0</v>
      </c>
      <c r="L743" s="4">
        <v>42338</v>
      </c>
      <c r="M743">
        <v>19</v>
      </c>
      <c r="N743">
        <v>19</v>
      </c>
      <c r="O743">
        <v>0</v>
      </c>
      <c r="P743">
        <v>0</v>
      </c>
      <c r="Q743">
        <v>0</v>
      </c>
      <c r="R743">
        <v>0</v>
      </c>
      <c r="S743" t="s">
        <v>73</v>
      </c>
      <c r="T743">
        <v>15355</v>
      </c>
      <c r="U743" s="3">
        <v>10009</v>
      </c>
      <c r="V743" t="s">
        <v>74</v>
      </c>
      <c r="W743">
        <v>0</v>
      </c>
      <c r="X743">
        <v>0</v>
      </c>
      <c r="Y743" t="s">
        <v>75</v>
      </c>
      <c r="AA743">
        <v>9</v>
      </c>
      <c r="AB743" t="s">
        <v>75</v>
      </c>
      <c r="AC743" t="s">
        <v>74</v>
      </c>
      <c r="AD743" t="s">
        <v>75</v>
      </c>
      <c r="AE743">
        <v>0</v>
      </c>
      <c r="AF743" t="s">
        <v>74</v>
      </c>
      <c r="AG743" t="s">
        <v>76</v>
      </c>
      <c r="AH743" s="4">
        <v>43944</v>
      </c>
      <c r="AI743">
        <v>0</v>
      </c>
      <c r="AJ743" s="9" t="s">
        <v>76</v>
      </c>
    </row>
    <row r="744" spans="1:36" x14ac:dyDescent="0.6">
      <c r="A744">
        <v>35580806870</v>
      </c>
      <c r="B744" t="s">
        <v>791</v>
      </c>
      <c r="C744">
        <v>76003536624</v>
      </c>
      <c r="D744" t="s">
        <v>793</v>
      </c>
      <c r="E744" s="3">
        <v>1700000</v>
      </c>
      <c r="F744">
        <v>7.75</v>
      </c>
      <c r="G744" s="3">
        <v>1291736</v>
      </c>
      <c r="H744" s="3">
        <v>833037.71</v>
      </c>
      <c r="I744" s="15">
        <f t="shared" si="24"/>
        <v>0</v>
      </c>
      <c r="J744" s="15">
        <f t="shared" si="25"/>
        <v>0</v>
      </c>
      <c r="K744">
        <v>0</v>
      </c>
      <c r="L744" s="4">
        <v>42418</v>
      </c>
      <c r="M744">
        <v>19</v>
      </c>
      <c r="N744">
        <v>19</v>
      </c>
      <c r="O744">
        <v>0</v>
      </c>
      <c r="P744">
        <v>0</v>
      </c>
      <c r="Q744">
        <v>0</v>
      </c>
      <c r="R744">
        <v>0</v>
      </c>
      <c r="S744" t="s">
        <v>73</v>
      </c>
      <c r="T744">
        <v>61132</v>
      </c>
      <c r="U744" s="3">
        <v>12430</v>
      </c>
      <c r="V744" t="s">
        <v>74</v>
      </c>
      <c r="W744">
        <v>0</v>
      </c>
      <c r="X744">
        <v>0</v>
      </c>
      <c r="Y744" t="s">
        <v>75</v>
      </c>
      <c r="AA744">
        <v>9</v>
      </c>
      <c r="AB744" t="s">
        <v>75</v>
      </c>
      <c r="AC744" t="s">
        <v>74</v>
      </c>
      <c r="AD744" t="s">
        <v>75</v>
      </c>
      <c r="AE744">
        <v>0</v>
      </c>
      <c r="AF744" t="s">
        <v>74</v>
      </c>
      <c r="AJ744" s="9" t="s">
        <v>76</v>
      </c>
    </row>
    <row r="745" spans="1:36" x14ac:dyDescent="0.6">
      <c r="A745">
        <v>35663057318</v>
      </c>
      <c r="B745" t="s">
        <v>794</v>
      </c>
      <c r="C745">
        <v>88967355665</v>
      </c>
      <c r="D745" t="s">
        <v>795</v>
      </c>
      <c r="E745" s="3">
        <v>1100000</v>
      </c>
      <c r="F745">
        <v>7.7</v>
      </c>
      <c r="G745" s="3">
        <v>631793</v>
      </c>
      <c r="H745" s="3">
        <v>93317.440000000002</v>
      </c>
      <c r="I745" s="15">
        <f t="shared" si="24"/>
        <v>0</v>
      </c>
      <c r="J745" s="15">
        <f t="shared" si="25"/>
        <v>0</v>
      </c>
      <c r="K745">
        <v>0</v>
      </c>
      <c r="L745" s="4">
        <v>42459</v>
      </c>
      <c r="M745">
        <v>19</v>
      </c>
      <c r="N745">
        <v>19</v>
      </c>
      <c r="O745">
        <v>0</v>
      </c>
      <c r="P745">
        <v>0</v>
      </c>
      <c r="Q745">
        <v>0</v>
      </c>
      <c r="R745">
        <v>0</v>
      </c>
      <c r="S745" t="s">
        <v>73</v>
      </c>
      <c r="T745">
        <v>15355</v>
      </c>
      <c r="U745" s="3">
        <v>7557</v>
      </c>
      <c r="V745" t="s">
        <v>74</v>
      </c>
      <c r="W745">
        <v>0</v>
      </c>
      <c r="X745">
        <v>0</v>
      </c>
      <c r="Y745" t="s">
        <v>75</v>
      </c>
      <c r="AA745">
        <v>9</v>
      </c>
      <c r="AB745" t="s">
        <v>75</v>
      </c>
      <c r="AC745" t="s">
        <v>74</v>
      </c>
      <c r="AD745" t="s">
        <v>75</v>
      </c>
      <c r="AE745">
        <v>0</v>
      </c>
      <c r="AF745" t="s">
        <v>74</v>
      </c>
      <c r="AJ745" s="9" t="s">
        <v>76</v>
      </c>
    </row>
    <row r="746" spans="1:36" x14ac:dyDescent="0.6">
      <c r="A746">
        <v>31133988135</v>
      </c>
      <c r="B746" t="s">
        <v>796</v>
      </c>
      <c r="C746">
        <v>80105397739</v>
      </c>
      <c r="D746" t="s">
        <v>797</v>
      </c>
      <c r="E746" s="3">
        <v>720000</v>
      </c>
      <c r="F746">
        <v>7.4</v>
      </c>
      <c r="G746" s="3">
        <v>429850</v>
      </c>
      <c r="H746" s="3">
        <v>306920.77</v>
      </c>
      <c r="I746" s="15">
        <f t="shared" si="24"/>
        <v>0</v>
      </c>
      <c r="J746" s="15">
        <f t="shared" si="25"/>
        <v>0</v>
      </c>
      <c r="K746">
        <v>0</v>
      </c>
      <c r="L746" s="4">
        <v>40283</v>
      </c>
      <c r="M746">
        <v>19</v>
      </c>
      <c r="N746">
        <v>19</v>
      </c>
      <c r="O746">
        <v>0</v>
      </c>
      <c r="P746">
        <v>0</v>
      </c>
      <c r="Q746">
        <v>0</v>
      </c>
      <c r="R746">
        <v>0</v>
      </c>
      <c r="S746" t="s">
        <v>73</v>
      </c>
      <c r="T746">
        <v>15355</v>
      </c>
      <c r="U746" s="3">
        <v>5849</v>
      </c>
      <c r="V746" t="s">
        <v>74</v>
      </c>
      <c r="W746">
        <v>0</v>
      </c>
      <c r="X746">
        <v>0</v>
      </c>
      <c r="Y746" t="s">
        <v>75</v>
      </c>
      <c r="AA746">
        <v>9</v>
      </c>
      <c r="AB746" t="s">
        <v>75</v>
      </c>
      <c r="AC746" t="s">
        <v>74</v>
      </c>
      <c r="AD746" t="s">
        <v>75</v>
      </c>
      <c r="AE746">
        <v>0</v>
      </c>
      <c r="AF746" t="s">
        <v>74</v>
      </c>
      <c r="AJ746" s="9" t="s">
        <v>76</v>
      </c>
    </row>
    <row r="747" spans="1:36" x14ac:dyDescent="0.6">
      <c r="A747">
        <v>31620414188</v>
      </c>
      <c r="B747" t="s">
        <v>796</v>
      </c>
      <c r="C747">
        <v>85970521776</v>
      </c>
      <c r="D747" t="s">
        <v>798</v>
      </c>
      <c r="E747" s="3">
        <v>1000000</v>
      </c>
      <c r="F747">
        <v>7.4</v>
      </c>
      <c r="G747" s="3">
        <v>688466</v>
      </c>
      <c r="H747" s="3">
        <v>630193.44999999995</v>
      </c>
      <c r="I747" s="15">
        <f t="shared" si="24"/>
        <v>0</v>
      </c>
      <c r="J747" s="15">
        <f t="shared" si="25"/>
        <v>0</v>
      </c>
      <c r="K747">
        <v>0</v>
      </c>
      <c r="L747" s="4">
        <v>40582</v>
      </c>
      <c r="M747">
        <v>19</v>
      </c>
      <c r="N747">
        <v>19</v>
      </c>
      <c r="O747">
        <v>0</v>
      </c>
      <c r="P747">
        <v>0</v>
      </c>
      <c r="Q747">
        <v>0</v>
      </c>
      <c r="R747">
        <v>0</v>
      </c>
      <c r="S747" t="s">
        <v>73</v>
      </c>
      <c r="T747">
        <v>15355</v>
      </c>
      <c r="U747" s="3">
        <v>10502</v>
      </c>
      <c r="V747" t="s">
        <v>74</v>
      </c>
      <c r="W747">
        <v>0</v>
      </c>
      <c r="X747">
        <v>0</v>
      </c>
      <c r="Y747" t="s">
        <v>75</v>
      </c>
      <c r="AA747">
        <v>9</v>
      </c>
      <c r="AB747" t="s">
        <v>75</v>
      </c>
      <c r="AC747" t="s">
        <v>74</v>
      </c>
      <c r="AD747" t="s">
        <v>75</v>
      </c>
      <c r="AE747">
        <v>0</v>
      </c>
      <c r="AF747" t="s">
        <v>74</v>
      </c>
      <c r="AG747" t="s">
        <v>76</v>
      </c>
      <c r="AH747" s="4">
        <v>43948</v>
      </c>
      <c r="AI747">
        <v>999</v>
      </c>
      <c r="AJ747" s="9" t="s">
        <v>76</v>
      </c>
    </row>
    <row r="748" spans="1:36" x14ac:dyDescent="0.6">
      <c r="A748">
        <v>32308422133</v>
      </c>
      <c r="B748" t="s">
        <v>796</v>
      </c>
      <c r="C748">
        <v>86171993730</v>
      </c>
      <c r="D748" t="s">
        <v>476</v>
      </c>
      <c r="E748" s="3">
        <v>900000</v>
      </c>
      <c r="F748">
        <v>7.4</v>
      </c>
      <c r="G748" s="3">
        <v>573448</v>
      </c>
      <c r="H748" s="3">
        <v>383996.87</v>
      </c>
      <c r="I748" s="15">
        <f t="shared" si="24"/>
        <v>0</v>
      </c>
      <c r="J748" s="15">
        <f t="shared" si="25"/>
        <v>0</v>
      </c>
      <c r="K748">
        <v>0</v>
      </c>
      <c r="L748" s="4">
        <v>41029</v>
      </c>
      <c r="M748">
        <v>19</v>
      </c>
      <c r="N748">
        <v>19</v>
      </c>
      <c r="O748">
        <v>0</v>
      </c>
      <c r="P748">
        <v>0</v>
      </c>
      <c r="Q748">
        <v>0</v>
      </c>
      <c r="R748">
        <v>0</v>
      </c>
      <c r="S748" t="s">
        <v>73</v>
      </c>
      <c r="T748">
        <v>15355</v>
      </c>
      <c r="U748" s="3">
        <v>8640</v>
      </c>
      <c r="V748" t="s">
        <v>74</v>
      </c>
      <c r="W748">
        <v>0</v>
      </c>
      <c r="X748">
        <v>0</v>
      </c>
      <c r="Y748" t="s">
        <v>75</v>
      </c>
      <c r="AA748">
        <v>9</v>
      </c>
      <c r="AB748" t="s">
        <v>75</v>
      </c>
      <c r="AC748" t="s">
        <v>74</v>
      </c>
      <c r="AD748" t="s">
        <v>75</v>
      </c>
      <c r="AE748">
        <v>0</v>
      </c>
      <c r="AF748" t="s">
        <v>74</v>
      </c>
      <c r="AJ748" s="9" t="s">
        <v>76</v>
      </c>
    </row>
    <row r="749" spans="1:36" x14ac:dyDescent="0.6">
      <c r="A749">
        <v>33549956081</v>
      </c>
      <c r="B749" t="s">
        <v>796</v>
      </c>
      <c r="C749">
        <v>85530476052</v>
      </c>
      <c r="D749" t="s">
        <v>549</v>
      </c>
      <c r="E749" s="3">
        <v>1200000</v>
      </c>
      <c r="F749">
        <v>7.4</v>
      </c>
      <c r="G749" s="3">
        <v>1211587</v>
      </c>
      <c r="H749" s="3">
        <v>749474.53</v>
      </c>
      <c r="I749" s="15">
        <f t="shared" si="24"/>
        <v>0</v>
      </c>
      <c r="J749" s="15">
        <f t="shared" si="25"/>
        <v>0</v>
      </c>
      <c r="K749">
        <v>0</v>
      </c>
      <c r="L749" s="4">
        <v>41639</v>
      </c>
      <c r="M749">
        <v>19</v>
      </c>
      <c r="N749">
        <v>19</v>
      </c>
      <c r="O749">
        <v>0</v>
      </c>
      <c r="P749">
        <v>0</v>
      </c>
      <c r="Q749">
        <v>0</v>
      </c>
      <c r="R749">
        <v>0</v>
      </c>
      <c r="S749" t="s">
        <v>73</v>
      </c>
      <c r="T749">
        <v>15355</v>
      </c>
      <c r="U749" s="3">
        <v>11532</v>
      </c>
      <c r="V749" t="s">
        <v>74</v>
      </c>
      <c r="W749">
        <v>0</v>
      </c>
      <c r="X749">
        <v>0</v>
      </c>
      <c r="Y749" t="s">
        <v>75</v>
      </c>
      <c r="AA749">
        <v>9</v>
      </c>
      <c r="AB749" t="s">
        <v>75</v>
      </c>
      <c r="AC749" t="s">
        <v>74</v>
      </c>
      <c r="AD749" t="s">
        <v>75</v>
      </c>
      <c r="AE749">
        <v>0</v>
      </c>
      <c r="AF749" t="s">
        <v>74</v>
      </c>
      <c r="AJ749" s="9" t="s">
        <v>76</v>
      </c>
    </row>
    <row r="750" spans="1:36" x14ac:dyDescent="0.6">
      <c r="A750">
        <v>34701873273</v>
      </c>
      <c r="B750" t="s">
        <v>796</v>
      </c>
      <c r="C750">
        <v>85069906842</v>
      </c>
      <c r="D750" t="s">
        <v>800</v>
      </c>
      <c r="E750" s="3">
        <v>436000</v>
      </c>
      <c r="F750">
        <v>7.4</v>
      </c>
      <c r="G750" s="3">
        <v>424189</v>
      </c>
      <c r="H750" s="3">
        <v>308618.5</v>
      </c>
      <c r="I750" s="15">
        <f t="shared" si="24"/>
        <v>0</v>
      </c>
      <c r="J750" s="15">
        <f t="shared" si="25"/>
        <v>0</v>
      </c>
      <c r="K750">
        <v>0</v>
      </c>
      <c r="L750" s="4">
        <v>42049</v>
      </c>
      <c r="M750">
        <v>19</v>
      </c>
      <c r="N750">
        <v>19</v>
      </c>
      <c r="O750">
        <v>0</v>
      </c>
      <c r="P750">
        <v>0</v>
      </c>
      <c r="Q750">
        <v>0</v>
      </c>
      <c r="R750">
        <v>0</v>
      </c>
      <c r="S750" t="s">
        <v>73</v>
      </c>
      <c r="T750">
        <v>15355</v>
      </c>
      <c r="U750" s="3">
        <v>3481</v>
      </c>
      <c r="V750" t="s">
        <v>74</v>
      </c>
      <c r="W750">
        <v>0</v>
      </c>
      <c r="X750">
        <v>0</v>
      </c>
      <c r="Y750" t="s">
        <v>75</v>
      </c>
      <c r="AA750">
        <v>9</v>
      </c>
      <c r="AB750" t="s">
        <v>75</v>
      </c>
      <c r="AC750" t="s">
        <v>74</v>
      </c>
      <c r="AD750" t="s">
        <v>75</v>
      </c>
      <c r="AE750">
        <v>0</v>
      </c>
      <c r="AF750" t="s">
        <v>74</v>
      </c>
      <c r="AJ750" s="9" t="s">
        <v>76</v>
      </c>
    </row>
    <row r="751" spans="1:36" x14ac:dyDescent="0.6">
      <c r="A751">
        <v>34706358485</v>
      </c>
      <c r="B751" t="s">
        <v>796</v>
      </c>
      <c r="C751">
        <v>85059695344</v>
      </c>
      <c r="D751" t="s">
        <v>801</v>
      </c>
      <c r="E751" s="3">
        <v>1800000</v>
      </c>
      <c r="F751">
        <v>7.4</v>
      </c>
      <c r="G751" s="3">
        <v>1198440</v>
      </c>
      <c r="H751" s="3">
        <v>987729.85</v>
      </c>
      <c r="I751" s="15">
        <f t="shared" si="24"/>
        <v>0</v>
      </c>
      <c r="J751" s="15">
        <f t="shared" si="25"/>
        <v>0</v>
      </c>
      <c r="K751">
        <v>0</v>
      </c>
      <c r="L751" s="4">
        <v>42052</v>
      </c>
      <c r="M751">
        <v>19</v>
      </c>
      <c r="N751">
        <v>19</v>
      </c>
      <c r="O751">
        <v>0</v>
      </c>
      <c r="P751">
        <v>0</v>
      </c>
      <c r="Q751">
        <v>0</v>
      </c>
      <c r="R751">
        <v>0</v>
      </c>
      <c r="S751" t="s">
        <v>73</v>
      </c>
      <c r="T751">
        <v>15355</v>
      </c>
      <c r="U751" s="3">
        <v>17377</v>
      </c>
      <c r="V751" t="s">
        <v>74</v>
      </c>
      <c r="W751">
        <v>0</v>
      </c>
      <c r="X751">
        <v>0</v>
      </c>
      <c r="Y751" t="s">
        <v>75</v>
      </c>
      <c r="AA751">
        <v>9</v>
      </c>
      <c r="AB751" t="s">
        <v>75</v>
      </c>
      <c r="AC751" t="s">
        <v>74</v>
      </c>
      <c r="AD751" t="s">
        <v>75</v>
      </c>
      <c r="AE751">
        <v>0</v>
      </c>
      <c r="AF751" t="s">
        <v>74</v>
      </c>
      <c r="AJ751" s="9" t="s">
        <v>76</v>
      </c>
    </row>
    <row r="752" spans="1:36" x14ac:dyDescent="0.6">
      <c r="A752">
        <v>34724490603</v>
      </c>
      <c r="B752" t="s">
        <v>796</v>
      </c>
      <c r="C752">
        <v>80381240191</v>
      </c>
      <c r="D752" t="s">
        <v>802</v>
      </c>
      <c r="E752" s="3">
        <v>620000</v>
      </c>
      <c r="F752">
        <v>7.4</v>
      </c>
      <c r="G752" s="3">
        <v>558728</v>
      </c>
      <c r="H752" s="3">
        <v>525099.13</v>
      </c>
      <c r="I752" s="15">
        <f t="shared" si="24"/>
        <v>0</v>
      </c>
      <c r="J752" s="15">
        <f t="shared" si="25"/>
        <v>0</v>
      </c>
      <c r="K752">
        <v>0</v>
      </c>
      <c r="L752" s="4">
        <v>42058</v>
      </c>
      <c r="M752">
        <v>19</v>
      </c>
      <c r="N752">
        <v>19</v>
      </c>
      <c r="O752">
        <v>0</v>
      </c>
      <c r="P752">
        <v>0</v>
      </c>
      <c r="Q752">
        <v>0</v>
      </c>
      <c r="R752">
        <v>0</v>
      </c>
      <c r="S752" t="s">
        <v>73</v>
      </c>
      <c r="T752">
        <v>15355</v>
      </c>
      <c r="U752" s="3">
        <v>4570</v>
      </c>
      <c r="V752" t="s">
        <v>74</v>
      </c>
      <c r="W752">
        <v>0</v>
      </c>
      <c r="X752">
        <v>0</v>
      </c>
      <c r="Y752" t="s">
        <v>75</v>
      </c>
      <c r="AA752">
        <v>9</v>
      </c>
      <c r="AB752" t="s">
        <v>75</v>
      </c>
      <c r="AC752" t="s">
        <v>74</v>
      </c>
      <c r="AD752" t="s">
        <v>75</v>
      </c>
      <c r="AE752">
        <v>0</v>
      </c>
      <c r="AF752" t="s">
        <v>74</v>
      </c>
      <c r="AJ752" s="9" t="s">
        <v>76</v>
      </c>
    </row>
    <row r="753" spans="1:36" x14ac:dyDescent="0.6">
      <c r="A753">
        <v>35220872868</v>
      </c>
      <c r="B753" t="s">
        <v>796</v>
      </c>
      <c r="C753">
        <v>85063747571</v>
      </c>
      <c r="D753" t="s">
        <v>461</v>
      </c>
      <c r="E753" s="3">
        <v>640000</v>
      </c>
      <c r="F753">
        <v>7.4</v>
      </c>
      <c r="G753" s="3">
        <v>575003</v>
      </c>
      <c r="H753" s="3">
        <v>486952.43</v>
      </c>
      <c r="I753" s="15">
        <f t="shared" si="24"/>
        <v>0</v>
      </c>
      <c r="J753" s="15">
        <f t="shared" si="25"/>
        <v>0</v>
      </c>
      <c r="K753">
        <v>0</v>
      </c>
      <c r="L753" s="4">
        <v>42258</v>
      </c>
      <c r="M753">
        <v>19</v>
      </c>
      <c r="N753">
        <v>19</v>
      </c>
      <c r="O753">
        <v>0</v>
      </c>
      <c r="P753">
        <v>0</v>
      </c>
      <c r="Q753">
        <v>0</v>
      </c>
      <c r="R753">
        <v>0</v>
      </c>
      <c r="S753" t="s">
        <v>73</v>
      </c>
      <c r="T753">
        <v>15355</v>
      </c>
      <c r="U753" s="3">
        <v>4579</v>
      </c>
      <c r="V753" t="s">
        <v>74</v>
      </c>
      <c r="W753">
        <v>0</v>
      </c>
      <c r="X753">
        <v>0</v>
      </c>
      <c r="Y753" t="s">
        <v>75</v>
      </c>
      <c r="AA753">
        <v>9</v>
      </c>
      <c r="AB753" t="s">
        <v>75</v>
      </c>
      <c r="AC753" t="s">
        <v>74</v>
      </c>
      <c r="AD753" t="s">
        <v>75</v>
      </c>
      <c r="AE753">
        <v>0</v>
      </c>
      <c r="AF753" t="s">
        <v>74</v>
      </c>
      <c r="AJ753" s="9" t="s">
        <v>76</v>
      </c>
    </row>
    <row r="754" spans="1:36" x14ac:dyDescent="0.6">
      <c r="A754">
        <v>37439356296</v>
      </c>
      <c r="B754" t="s">
        <v>796</v>
      </c>
      <c r="C754">
        <v>80131293003</v>
      </c>
      <c r="D754" t="s">
        <v>560</v>
      </c>
      <c r="E754" s="3">
        <v>2600000</v>
      </c>
      <c r="F754">
        <v>7.4</v>
      </c>
      <c r="G754" s="3">
        <v>2463778</v>
      </c>
      <c r="H754" s="3">
        <v>2342634.9900000002</v>
      </c>
      <c r="I754" s="15">
        <f t="shared" si="24"/>
        <v>0</v>
      </c>
      <c r="J754" s="15">
        <f t="shared" si="25"/>
        <v>0</v>
      </c>
      <c r="K754">
        <v>0</v>
      </c>
      <c r="L754" s="4">
        <v>43096</v>
      </c>
      <c r="M754">
        <v>19</v>
      </c>
      <c r="N754">
        <v>19</v>
      </c>
      <c r="O754">
        <v>0</v>
      </c>
      <c r="P754">
        <v>0</v>
      </c>
      <c r="Q754">
        <v>0</v>
      </c>
      <c r="R754">
        <v>0</v>
      </c>
      <c r="S754" t="s">
        <v>73</v>
      </c>
      <c r="T754">
        <v>15355</v>
      </c>
      <c r="U754" s="3">
        <v>22318</v>
      </c>
      <c r="V754" t="s">
        <v>74</v>
      </c>
      <c r="W754">
        <v>0</v>
      </c>
      <c r="X754">
        <v>0</v>
      </c>
      <c r="Y754" t="s">
        <v>75</v>
      </c>
      <c r="AA754">
        <v>9</v>
      </c>
      <c r="AB754" t="s">
        <v>75</v>
      </c>
      <c r="AC754" t="s">
        <v>74</v>
      </c>
      <c r="AD754" t="s">
        <v>75</v>
      </c>
      <c r="AE754">
        <v>0</v>
      </c>
      <c r="AF754" t="s">
        <v>74</v>
      </c>
      <c r="AG754" t="s">
        <v>76</v>
      </c>
      <c r="AH754" s="4">
        <v>44195</v>
      </c>
      <c r="AI754">
        <v>0</v>
      </c>
      <c r="AJ754" s="9" t="s">
        <v>76</v>
      </c>
    </row>
    <row r="755" spans="1:36" x14ac:dyDescent="0.6">
      <c r="A755">
        <v>30057408953</v>
      </c>
      <c r="B755" t="s">
        <v>803</v>
      </c>
      <c r="C755">
        <v>80084077504</v>
      </c>
      <c r="D755" t="s">
        <v>804</v>
      </c>
      <c r="E755" s="3">
        <v>530000</v>
      </c>
      <c r="F755">
        <v>7.35</v>
      </c>
      <c r="G755" s="3">
        <v>57819</v>
      </c>
      <c r="H755" s="3">
        <v>8484.9</v>
      </c>
      <c r="I755" s="15">
        <f t="shared" si="24"/>
        <v>0</v>
      </c>
      <c r="J755" s="15">
        <f t="shared" si="25"/>
        <v>0</v>
      </c>
      <c r="K755">
        <v>0</v>
      </c>
      <c r="L755" s="4">
        <v>38896</v>
      </c>
      <c r="M755">
        <v>19</v>
      </c>
      <c r="N755">
        <v>19</v>
      </c>
      <c r="O755">
        <v>0</v>
      </c>
      <c r="P755">
        <v>0</v>
      </c>
      <c r="Q755">
        <v>0</v>
      </c>
      <c r="R755">
        <v>0</v>
      </c>
      <c r="S755" t="s">
        <v>73</v>
      </c>
      <c r="T755">
        <v>15355</v>
      </c>
      <c r="U755" s="3">
        <v>6628</v>
      </c>
      <c r="V755" t="s">
        <v>74</v>
      </c>
      <c r="W755">
        <v>0</v>
      </c>
      <c r="X755">
        <v>0</v>
      </c>
      <c r="Y755" t="s">
        <v>75</v>
      </c>
      <c r="AA755">
        <v>9</v>
      </c>
      <c r="AB755" t="s">
        <v>75</v>
      </c>
      <c r="AC755" t="s">
        <v>74</v>
      </c>
      <c r="AD755" t="s">
        <v>75</v>
      </c>
      <c r="AE755">
        <v>0</v>
      </c>
      <c r="AF755" t="s">
        <v>74</v>
      </c>
      <c r="AG755" t="s">
        <v>76</v>
      </c>
      <c r="AH755" s="4">
        <v>44195</v>
      </c>
      <c r="AI755">
        <v>0</v>
      </c>
      <c r="AJ755" s="9" t="s">
        <v>76</v>
      </c>
    </row>
    <row r="756" spans="1:36" x14ac:dyDescent="0.6">
      <c r="A756">
        <v>37348727936</v>
      </c>
      <c r="B756" t="s">
        <v>805</v>
      </c>
      <c r="C756">
        <v>85034468820</v>
      </c>
      <c r="D756" t="s">
        <v>459</v>
      </c>
      <c r="E756" s="3">
        <v>1350000</v>
      </c>
      <c r="F756">
        <v>7.5</v>
      </c>
      <c r="G756" s="3">
        <v>1191646</v>
      </c>
      <c r="H756" s="3">
        <v>957910.37</v>
      </c>
      <c r="I756" s="15">
        <f t="shared" si="24"/>
        <v>0</v>
      </c>
      <c r="J756" s="15">
        <f t="shared" si="25"/>
        <v>0</v>
      </c>
      <c r="K756">
        <v>0</v>
      </c>
      <c r="L756" s="4">
        <v>43076</v>
      </c>
      <c r="M756">
        <v>19</v>
      </c>
      <c r="N756">
        <v>19</v>
      </c>
      <c r="O756">
        <v>0</v>
      </c>
      <c r="P756">
        <v>0</v>
      </c>
      <c r="Q756">
        <v>0</v>
      </c>
      <c r="R756">
        <v>0</v>
      </c>
      <c r="S756" t="s">
        <v>73</v>
      </c>
      <c r="T756">
        <v>15355</v>
      </c>
      <c r="U756" s="3">
        <v>13255</v>
      </c>
      <c r="V756" t="s">
        <v>74</v>
      </c>
      <c r="W756">
        <v>0</v>
      </c>
      <c r="X756">
        <v>0</v>
      </c>
      <c r="Y756" t="s">
        <v>75</v>
      </c>
      <c r="AA756">
        <v>9</v>
      </c>
      <c r="AB756" t="s">
        <v>75</v>
      </c>
      <c r="AC756" t="s">
        <v>74</v>
      </c>
      <c r="AD756" t="s">
        <v>75</v>
      </c>
      <c r="AE756">
        <v>0</v>
      </c>
      <c r="AF756" t="s">
        <v>74</v>
      </c>
      <c r="AG756" t="s">
        <v>76</v>
      </c>
      <c r="AH756" s="4">
        <v>43941</v>
      </c>
      <c r="AI756">
        <v>999</v>
      </c>
      <c r="AJ756" s="9" t="s">
        <v>76</v>
      </c>
    </row>
    <row r="757" spans="1:36" x14ac:dyDescent="0.6">
      <c r="A757">
        <v>30936221945</v>
      </c>
      <c r="B757" t="s">
        <v>806</v>
      </c>
      <c r="C757">
        <v>85067660593</v>
      </c>
      <c r="D757" t="s">
        <v>807</v>
      </c>
      <c r="E757" s="3">
        <v>5318000</v>
      </c>
      <c r="F757">
        <v>7.5</v>
      </c>
      <c r="G757" s="3">
        <v>3009338</v>
      </c>
      <c r="H757" s="3">
        <v>272217.08</v>
      </c>
      <c r="I757" s="15">
        <f t="shared" si="24"/>
        <v>0</v>
      </c>
      <c r="J757" s="15">
        <f t="shared" si="25"/>
        <v>0</v>
      </c>
      <c r="K757">
        <v>0</v>
      </c>
      <c r="L757" s="4">
        <v>40113</v>
      </c>
      <c r="M757">
        <v>19</v>
      </c>
      <c r="N757">
        <v>19</v>
      </c>
      <c r="O757">
        <v>0</v>
      </c>
      <c r="P757">
        <v>0</v>
      </c>
      <c r="Q757">
        <v>0</v>
      </c>
      <c r="R757">
        <v>0</v>
      </c>
      <c r="S757" t="s">
        <v>73</v>
      </c>
      <c r="T757">
        <v>15355</v>
      </c>
      <c r="U757" s="3">
        <v>34885</v>
      </c>
      <c r="V757" t="s">
        <v>74</v>
      </c>
      <c r="W757">
        <v>0</v>
      </c>
      <c r="X757">
        <v>0</v>
      </c>
      <c r="Y757" t="s">
        <v>75</v>
      </c>
      <c r="AA757">
        <v>9</v>
      </c>
      <c r="AB757" t="s">
        <v>75</v>
      </c>
      <c r="AC757" t="s">
        <v>74</v>
      </c>
      <c r="AD757" t="s">
        <v>75</v>
      </c>
      <c r="AE757">
        <v>0</v>
      </c>
      <c r="AF757" t="s">
        <v>74</v>
      </c>
      <c r="AJ757" s="9" t="s">
        <v>76</v>
      </c>
    </row>
    <row r="758" spans="1:36" x14ac:dyDescent="0.6">
      <c r="A758">
        <v>37632366952</v>
      </c>
      <c r="B758" t="s">
        <v>808</v>
      </c>
      <c r="C758">
        <v>80358834364</v>
      </c>
      <c r="D758" t="s">
        <v>175</v>
      </c>
      <c r="E758" s="3">
        <v>1070000</v>
      </c>
      <c r="F758">
        <v>7.4</v>
      </c>
      <c r="G758" s="3">
        <v>963910</v>
      </c>
      <c r="H758" s="3">
        <v>900238.53</v>
      </c>
      <c r="I758" s="15">
        <f t="shared" si="24"/>
        <v>0</v>
      </c>
      <c r="J758" s="15">
        <f t="shared" si="25"/>
        <v>0</v>
      </c>
      <c r="K758">
        <v>0</v>
      </c>
      <c r="L758" s="4">
        <v>43195</v>
      </c>
      <c r="M758">
        <v>19</v>
      </c>
      <c r="N758">
        <v>19</v>
      </c>
      <c r="O758">
        <v>0</v>
      </c>
      <c r="P758">
        <v>0</v>
      </c>
      <c r="Q758">
        <v>0</v>
      </c>
      <c r="R758">
        <v>0</v>
      </c>
      <c r="S758" t="s">
        <v>73</v>
      </c>
      <c r="T758">
        <v>15355</v>
      </c>
      <c r="U758" s="3">
        <v>10598</v>
      </c>
      <c r="V758" t="s">
        <v>74</v>
      </c>
      <c r="W758">
        <v>0</v>
      </c>
      <c r="X758">
        <v>0</v>
      </c>
      <c r="Y758" t="s">
        <v>75</v>
      </c>
      <c r="AA758">
        <v>9</v>
      </c>
      <c r="AB758" t="s">
        <v>75</v>
      </c>
      <c r="AC758" t="s">
        <v>74</v>
      </c>
      <c r="AD758" t="s">
        <v>75</v>
      </c>
      <c r="AE758">
        <v>0</v>
      </c>
      <c r="AF758" t="s">
        <v>74</v>
      </c>
      <c r="AG758" t="s">
        <v>76</v>
      </c>
      <c r="AH758" s="4">
        <v>44195</v>
      </c>
      <c r="AI758">
        <v>0</v>
      </c>
      <c r="AJ758" s="9" t="s">
        <v>76</v>
      </c>
    </row>
    <row r="759" spans="1:36" x14ac:dyDescent="0.6">
      <c r="A759">
        <v>37666142399</v>
      </c>
      <c r="B759" t="s">
        <v>808</v>
      </c>
      <c r="C759">
        <v>80084123019</v>
      </c>
      <c r="D759" t="s">
        <v>525</v>
      </c>
      <c r="E759" s="3">
        <v>800000</v>
      </c>
      <c r="F759">
        <v>7.45</v>
      </c>
      <c r="G759" s="3">
        <v>726008</v>
      </c>
      <c r="H759" s="3">
        <v>557053.43000000005</v>
      </c>
      <c r="I759" s="15">
        <f t="shared" si="24"/>
        <v>0</v>
      </c>
      <c r="J759" s="15">
        <f t="shared" si="25"/>
        <v>0</v>
      </c>
      <c r="K759">
        <v>0</v>
      </c>
      <c r="L759" s="4">
        <v>43214</v>
      </c>
      <c r="M759">
        <v>19</v>
      </c>
      <c r="N759">
        <v>19</v>
      </c>
      <c r="O759">
        <v>0</v>
      </c>
      <c r="P759">
        <v>0</v>
      </c>
      <c r="Q759">
        <v>0</v>
      </c>
      <c r="R759">
        <v>0</v>
      </c>
      <c r="S759" t="s">
        <v>73</v>
      </c>
      <c r="T759">
        <v>15355</v>
      </c>
      <c r="U759" s="3">
        <v>7252</v>
      </c>
      <c r="V759" t="s">
        <v>74</v>
      </c>
      <c r="W759">
        <v>0</v>
      </c>
      <c r="X759">
        <v>0</v>
      </c>
      <c r="Y759" t="s">
        <v>75</v>
      </c>
      <c r="AA759">
        <v>9</v>
      </c>
      <c r="AB759" t="s">
        <v>75</v>
      </c>
      <c r="AC759" t="s">
        <v>74</v>
      </c>
      <c r="AD759" t="s">
        <v>75</v>
      </c>
      <c r="AE759">
        <v>0</v>
      </c>
      <c r="AF759" t="s">
        <v>74</v>
      </c>
      <c r="AJ759" s="9" t="s">
        <v>76</v>
      </c>
    </row>
    <row r="760" spans="1:36" x14ac:dyDescent="0.6">
      <c r="A760">
        <v>37365509633</v>
      </c>
      <c r="B760" t="s">
        <v>809</v>
      </c>
      <c r="C760">
        <v>80083927770</v>
      </c>
      <c r="D760" t="s">
        <v>290</v>
      </c>
      <c r="E760" s="3">
        <v>300000</v>
      </c>
      <c r="F760">
        <v>7.5</v>
      </c>
      <c r="G760" s="3">
        <v>251082.35</v>
      </c>
      <c r="H760" s="3">
        <v>237942.09</v>
      </c>
      <c r="I760" s="15">
        <f t="shared" si="24"/>
        <v>0</v>
      </c>
      <c r="J760" s="15">
        <f t="shared" si="25"/>
        <v>0</v>
      </c>
      <c r="K760">
        <v>0</v>
      </c>
      <c r="L760" s="4">
        <v>43085</v>
      </c>
      <c r="M760">
        <v>19</v>
      </c>
      <c r="N760">
        <v>19</v>
      </c>
      <c r="O760">
        <v>0</v>
      </c>
      <c r="P760">
        <v>0</v>
      </c>
      <c r="Q760">
        <v>0</v>
      </c>
      <c r="R760">
        <v>0</v>
      </c>
      <c r="S760" t="s">
        <v>73</v>
      </c>
      <c r="T760">
        <v>15355</v>
      </c>
      <c r="U760" s="3">
        <v>3234</v>
      </c>
      <c r="V760" t="s">
        <v>74</v>
      </c>
      <c r="W760">
        <v>0</v>
      </c>
      <c r="X760">
        <v>0</v>
      </c>
      <c r="Y760" t="s">
        <v>75</v>
      </c>
      <c r="AA760">
        <v>9</v>
      </c>
      <c r="AB760" t="s">
        <v>75</v>
      </c>
      <c r="AC760" t="s">
        <v>74</v>
      </c>
      <c r="AD760" t="s">
        <v>75</v>
      </c>
      <c r="AE760">
        <v>0</v>
      </c>
      <c r="AF760" t="s">
        <v>74</v>
      </c>
      <c r="AG760" t="s">
        <v>76</v>
      </c>
      <c r="AH760" s="4">
        <v>43948</v>
      </c>
      <c r="AI760">
        <v>0</v>
      </c>
      <c r="AJ760" s="9" t="s">
        <v>76</v>
      </c>
    </row>
    <row r="761" spans="1:36" x14ac:dyDescent="0.6">
      <c r="A761">
        <v>32996423414</v>
      </c>
      <c r="B761" t="s">
        <v>810</v>
      </c>
      <c r="C761">
        <v>86160177736</v>
      </c>
      <c r="D761" t="s">
        <v>548</v>
      </c>
      <c r="E761" s="3">
        <v>1100000</v>
      </c>
      <c r="F761">
        <v>7.2</v>
      </c>
      <c r="G761" s="3">
        <v>784981</v>
      </c>
      <c r="H761" s="3">
        <v>570190.03</v>
      </c>
      <c r="I761" s="15">
        <f t="shared" si="24"/>
        <v>0</v>
      </c>
      <c r="J761" s="15">
        <f t="shared" si="25"/>
        <v>0</v>
      </c>
      <c r="K761">
        <v>0</v>
      </c>
      <c r="L761" s="4">
        <v>41408</v>
      </c>
      <c r="M761">
        <v>19</v>
      </c>
      <c r="N761">
        <v>19</v>
      </c>
      <c r="O761">
        <v>0</v>
      </c>
      <c r="P761">
        <v>0</v>
      </c>
      <c r="Q761">
        <v>0</v>
      </c>
      <c r="R761">
        <v>0</v>
      </c>
      <c r="S761" t="s">
        <v>73</v>
      </c>
      <c r="T761">
        <v>15355</v>
      </c>
      <c r="U761" s="3">
        <v>10608</v>
      </c>
      <c r="V761" t="s">
        <v>74</v>
      </c>
      <c r="W761">
        <v>0</v>
      </c>
      <c r="X761">
        <v>0</v>
      </c>
      <c r="Y761" t="s">
        <v>75</v>
      </c>
      <c r="AA761">
        <v>9</v>
      </c>
      <c r="AB761" t="s">
        <v>75</v>
      </c>
      <c r="AC761" t="s">
        <v>74</v>
      </c>
      <c r="AD761" t="s">
        <v>75</v>
      </c>
      <c r="AE761">
        <v>0</v>
      </c>
      <c r="AF761" t="s">
        <v>74</v>
      </c>
      <c r="AJ761" s="9" t="s">
        <v>76</v>
      </c>
    </row>
    <row r="762" spans="1:36" x14ac:dyDescent="0.6">
      <c r="A762">
        <v>33739172998</v>
      </c>
      <c r="B762" t="s">
        <v>810</v>
      </c>
      <c r="C762">
        <v>87417037114</v>
      </c>
      <c r="D762" t="s">
        <v>811</v>
      </c>
      <c r="E762" s="3">
        <v>1311000</v>
      </c>
      <c r="F762">
        <v>7.2</v>
      </c>
      <c r="G762" s="3">
        <v>816991</v>
      </c>
      <c r="H762" s="3">
        <v>128335.03</v>
      </c>
      <c r="I762" s="15">
        <f t="shared" si="24"/>
        <v>0</v>
      </c>
      <c r="J762" s="15">
        <f t="shared" si="25"/>
        <v>0</v>
      </c>
      <c r="K762">
        <v>0</v>
      </c>
      <c r="L762" s="4">
        <v>41719</v>
      </c>
      <c r="M762">
        <v>19</v>
      </c>
      <c r="N762">
        <v>19</v>
      </c>
      <c r="O762">
        <v>0</v>
      </c>
      <c r="P762">
        <v>0</v>
      </c>
      <c r="Q762">
        <v>0</v>
      </c>
      <c r="R762">
        <v>0</v>
      </c>
      <c r="S762" t="s">
        <v>73</v>
      </c>
      <c r="T762">
        <v>15355</v>
      </c>
      <c r="U762" s="3">
        <v>11809</v>
      </c>
      <c r="V762" t="s">
        <v>74</v>
      </c>
      <c r="W762">
        <v>0</v>
      </c>
      <c r="X762">
        <v>0</v>
      </c>
      <c r="Y762" t="s">
        <v>75</v>
      </c>
      <c r="AA762">
        <v>9</v>
      </c>
      <c r="AB762" t="s">
        <v>75</v>
      </c>
      <c r="AC762" t="s">
        <v>74</v>
      </c>
      <c r="AD762" t="s">
        <v>75</v>
      </c>
      <c r="AE762">
        <v>0</v>
      </c>
      <c r="AF762" t="s">
        <v>74</v>
      </c>
      <c r="AJ762" s="9" t="s">
        <v>76</v>
      </c>
    </row>
    <row r="763" spans="1:36" x14ac:dyDescent="0.6">
      <c r="A763">
        <v>35291450989</v>
      </c>
      <c r="B763" t="s">
        <v>810</v>
      </c>
      <c r="C763">
        <v>85333640010</v>
      </c>
      <c r="D763" t="s">
        <v>550</v>
      </c>
      <c r="E763" s="3">
        <v>623000</v>
      </c>
      <c r="F763">
        <v>7.2</v>
      </c>
      <c r="G763" s="3">
        <v>581654</v>
      </c>
      <c r="H763" s="3">
        <v>493049.67</v>
      </c>
      <c r="I763" s="15">
        <f t="shared" si="24"/>
        <v>0</v>
      </c>
      <c r="J763" s="15">
        <f t="shared" si="25"/>
        <v>0</v>
      </c>
      <c r="K763">
        <v>0</v>
      </c>
      <c r="L763" s="4">
        <v>42293</v>
      </c>
      <c r="M763">
        <v>19</v>
      </c>
      <c r="N763">
        <v>19</v>
      </c>
      <c r="O763">
        <v>0</v>
      </c>
      <c r="P763">
        <v>0</v>
      </c>
      <c r="Q763">
        <v>0</v>
      </c>
      <c r="R763">
        <v>0</v>
      </c>
      <c r="S763" t="s">
        <v>73</v>
      </c>
      <c r="T763">
        <v>15355</v>
      </c>
      <c r="U763" s="3">
        <v>5262</v>
      </c>
      <c r="V763" t="s">
        <v>74</v>
      </c>
      <c r="W763">
        <v>0</v>
      </c>
      <c r="X763">
        <v>0</v>
      </c>
      <c r="Y763" t="s">
        <v>75</v>
      </c>
      <c r="AA763">
        <v>9</v>
      </c>
      <c r="AB763" t="s">
        <v>75</v>
      </c>
      <c r="AC763" t="s">
        <v>74</v>
      </c>
      <c r="AD763" t="s">
        <v>75</v>
      </c>
      <c r="AE763">
        <v>0</v>
      </c>
      <c r="AF763" t="s">
        <v>74</v>
      </c>
      <c r="AG763" t="s">
        <v>76</v>
      </c>
      <c r="AH763" s="4">
        <v>44195</v>
      </c>
      <c r="AI763">
        <v>0</v>
      </c>
      <c r="AJ763" s="9" t="s">
        <v>76</v>
      </c>
    </row>
    <row r="764" spans="1:36" x14ac:dyDescent="0.6">
      <c r="A764">
        <v>35293225420</v>
      </c>
      <c r="B764" t="s">
        <v>810</v>
      </c>
      <c r="C764">
        <v>85066637666</v>
      </c>
      <c r="D764" t="s">
        <v>551</v>
      </c>
      <c r="E764" s="3">
        <v>864000</v>
      </c>
      <c r="F764">
        <v>7.2</v>
      </c>
      <c r="G764" s="3">
        <v>788739</v>
      </c>
      <c r="H764" s="3">
        <v>576758.24</v>
      </c>
      <c r="I764" s="15">
        <f t="shared" si="24"/>
        <v>0</v>
      </c>
      <c r="J764" s="15">
        <f t="shared" si="25"/>
        <v>0</v>
      </c>
      <c r="K764">
        <v>0</v>
      </c>
      <c r="L764" s="4">
        <v>42296</v>
      </c>
      <c r="M764">
        <v>19</v>
      </c>
      <c r="N764">
        <v>19</v>
      </c>
      <c r="O764">
        <v>0</v>
      </c>
      <c r="P764">
        <v>0</v>
      </c>
      <c r="Q764">
        <v>0</v>
      </c>
      <c r="R764">
        <v>0</v>
      </c>
      <c r="S764" t="s">
        <v>73</v>
      </c>
      <c r="T764">
        <v>15355</v>
      </c>
      <c r="U764" s="3">
        <v>7297</v>
      </c>
      <c r="V764" t="s">
        <v>74</v>
      </c>
      <c r="W764">
        <v>0</v>
      </c>
      <c r="X764">
        <v>0</v>
      </c>
      <c r="Y764" t="s">
        <v>75</v>
      </c>
      <c r="AA764">
        <v>9</v>
      </c>
      <c r="AB764" t="s">
        <v>75</v>
      </c>
      <c r="AC764" t="s">
        <v>74</v>
      </c>
      <c r="AD764" t="s">
        <v>75</v>
      </c>
      <c r="AE764">
        <v>0</v>
      </c>
      <c r="AF764" t="s">
        <v>74</v>
      </c>
      <c r="AJ764" s="9" t="s">
        <v>76</v>
      </c>
    </row>
    <row r="765" spans="1:36" x14ac:dyDescent="0.6">
      <c r="A765">
        <v>37803598640</v>
      </c>
      <c r="B765" t="s">
        <v>810</v>
      </c>
      <c r="C765">
        <v>80542834284</v>
      </c>
      <c r="D765" t="s">
        <v>471</v>
      </c>
      <c r="E765" s="3">
        <v>2000000</v>
      </c>
      <c r="F765">
        <v>7.2</v>
      </c>
      <c r="G765" s="3">
        <v>1792496</v>
      </c>
      <c r="H765" s="3">
        <v>1265702.8400000001</v>
      </c>
      <c r="I765" s="15">
        <f t="shared" si="24"/>
        <v>0</v>
      </c>
      <c r="J765" s="15">
        <f t="shared" si="25"/>
        <v>0</v>
      </c>
      <c r="K765">
        <v>0</v>
      </c>
      <c r="L765" s="4">
        <v>43291</v>
      </c>
      <c r="M765">
        <v>19</v>
      </c>
      <c r="N765">
        <v>19</v>
      </c>
      <c r="O765">
        <v>0</v>
      </c>
      <c r="P765">
        <v>0</v>
      </c>
      <c r="Q765">
        <v>0</v>
      </c>
      <c r="R765">
        <v>0</v>
      </c>
      <c r="S765" t="s">
        <v>73</v>
      </c>
      <c r="T765">
        <v>15355</v>
      </c>
      <c r="U765" s="3">
        <v>18673</v>
      </c>
      <c r="V765" t="s">
        <v>74</v>
      </c>
      <c r="W765">
        <v>0</v>
      </c>
      <c r="X765">
        <v>0</v>
      </c>
      <c r="Y765" t="s">
        <v>75</v>
      </c>
      <c r="AA765">
        <v>9</v>
      </c>
      <c r="AB765" t="s">
        <v>75</v>
      </c>
      <c r="AC765" t="s">
        <v>74</v>
      </c>
      <c r="AD765" t="s">
        <v>75</v>
      </c>
      <c r="AE765">
        <v>0</v>
      </c>
      <c r="AF765" t="s">
        <v>74</v>
      </c>
      <c r="AG765" t="s">
        <v>76</v>
      </c>
      <c r="AH765" s="4">
        <v>44195</v>
      </c>
      <c r="AI765">
        <v>0</v>
      </c>
      <c r="AJ765" s="9" t="s">
        <v>76</v>
      </c>
    </row>
    <row r="766" spans="1:36" x14ac:dyDescent="0.6">
      <c r="A766">
        <v>37847869032</v>
      </c>
      <c r="B766" t="s">
        <v>810</v>
      </c>
      <c r="C766">
        <v>85178356644</v>
      </c>
      <c r="D766" t="s">
        <v>533</v>
      </c>
      <c r="E766" s="3">
        <v>1900000</v>
      </c>
      <c r="F766">
        <v>7.2</v>
      </c>
      <c r="G766" s="3">
        <v>1855399</v>
      </c>
      <c r="H766" s="3">
        <v>1794673.4</v>
      </c>
      <c r="I766" s="15">
        <f t="shared" si="24"/>
        <v>0</v>
      </c>
      <c r="J766" s="15">
        <f t="shared" si="25"/>
        <v>0</v>
      </c>
      <c r="K766">
        <v>0</v>
      </c>
      <c r="L766" s="4">
        <v>43313</v>
      </c>
      <c r="M766">
        <v>19</v>
      </c>
      <c r="N766">
        <v>19</v>
      </c>
      <c r="O766">
        <v>0</v>
      </c>
      <c r="P766">
        <v>0</v>
      </c>
      <c r="Q766">
        <v>0</v>
      </c>
      <c r="R766">
        <v>0</v>
      </c>
      <c r="S766" t="s">
        <v>73</v>
      </c>
      <c r="T766">
        <v>61132</v>
      </c>
      <c r="U766" s="3">
        <v>14756</v>
      </c>
      <c r="V766" t="s">
        <v>74</v>
      </c>
      <c r="W766">
        <v>0</v>
      </c>
      <c r="X766">
        <v>0</v>
      </c>
      <c r="Y766" t="s">
        <v>75</v>
      </c>
      <c r="AA766">
        <v>9</v>
      </c>
      <c r="AB766" t="s">
        <v>75</v>
      </c>
      <c r="AC766" t="s">
        <v>74</v>
      </c>
      <c r="AD766" t="s">
        <v>75</v>
      </c>
      <c r="AE766">
        <v>0</v>
      </c>
      <c r="AF766" t="s">
        <v>74</v>
      </c>
      <c r="AG766" t="s">
        <v>76</v>
      </c>
      <c r="AH766" s="4">
        <v>44195</v>
      </c>
      <c r="AI766">
        <v>0</v>
      </c>
      <c r="AJ766" s="9" t="s">
        <v>76</v>
      </c>
    </row>
    <row r="767" spans="1:36" x14ac:dyDescent="0.6">
      <c r="A767">
        <v>37980729919</v>
      </c>
      <c r="B767" t="s">
        <v>810</v>
      </c>
      <c r="C767">
        <v>80083894120</v>
      </c>
      <c r="D767" t="s">
        <v>812</v>
      </c>
      <c r="E767" s="3">
        <v>2560000</v>
      </c>
      <c r="F767">
        <v>7.2</v>
      </c>
      <c r="G767" s="3">
        <v>2331272</v>
      </c>
      <c r="H767" s="3">
        <v>2225185.83</v>
      </c>
      <c r="I767" s="15">
        <f t="shared" si="24"/>
        <v>0</v>
      </c>
      <c r="J767" s="15">
        <f t="shared" si="25"/>
        <v>0</v>
      </c>
      <c r="K767">
        <v>0</v>
      </c>
      <c r="L767" s="4">
        <v>43373</v>
      </c>
      <c r="M767">
        <v>19</v>
      </c>
      <c r="N767">
        <v>19</v>
      </c>
      <c r="O767">
        <v>0</v>
      </c>
      <c r="P767">
        <v>0</v>
      </c>
      <c r="Q767">
        <v>0</v>
      </c>
      <c r="R767">
        <v>0</v>
      </c>
      <c r="S767" t="s">
        <v>73</v>
      </c>
      <c r="T767">
        <v>15355</v>
      </c>
      <c r="U767" s="3">
        <v>25698</v>
      </c>
      <c r="V767" t="s">
        <v>74</v>
      </c>
      <c r="W767">
        <v>0</v>
      </c>
      <c r="X767">
        <v>0</v>
      </c>
      <c r="Y767" t="s">
        <v>75</v>
      </c>
      <c r="AA767">
        <v>9</v>
      </c>
      <c r="AB767" t="s">
        <v>75</v>
      </c>
      <c r="AC767" t="s">
        <v>74</v>
      </c>
      <c r="AD767" t="s">
        <v>75</v>
      </c>
      <c r="AE767">
        <v>0</v>
      </c>
      <c r="AF767" t="s">
        <v>74</v>
      </c>
      <c r="AG767" t="s">
        <v>76</v>
      </c>
      <c r="AH767" s="4">
        <v>43931</v>
      </c>
      <c r="AI767">
        <v>999</v>
      </c>
      <c r="AJ767" s="9" t="s">
        <v>76</v>
      </c>
    </row>
    <row r="768" spans="1:36" x14ac:dyDescent="0.6">
      <c r="A768">
        <v>37997878748</v>
      </c>
      <c r="B768" t="s">
        <v>810</v>
      </c>
      <c r="C768">
        <v>80083997545</v>
      </c>
      <c r="D768" t="s">
        <v>814</v>
      </c>
      <c r="E768" s="3">
        <v>1000000</v>
      </c>
      <c r="F768">
        <v>7.2</v>
      </c>
      <c r="G768" s="3">
        <v>784435</v>
      </c>
      <c r="H768" s="3">
        <v>704109.1</v>
      </c>
      <c r="I768" s="15">
        <f t="shared" si="24"/>
        <v>0</v>
      </c>
      <c r="J768" s="15">
        <f t="shared" si="25"/>
        <v>0</v>
      </c>
      <c r="K768">
        <v>0</v>
      </c>
      <c r="L768" s="4">
        <v>43379</v>
      </c>
      <c r="M768">
        <v>19</v>
      </c>
      <c r="N768">
        <v>19</v>
      </c>
      <c r="O768">
        <v>0</v>
      </c>
      <c r="P768">
        <v>0</v>
      </c>
      <c r="Q768">
        <v>0</v>
      </c>
      <c r="R768">
        <v>0</v>
      </c>
      <c r="S768" t="s">
        <v>73</v>
      </c>
      <c r="T768">
        <v>61132</v>
      </c>
      <c r="U768" s="3">
        <v>13070</v>
      </c>
      <c r="V768" t="s">
        <v>74</v>
      </c>
      <c r="W768">
        <v>0</v>
      </c>
      <c r="X768">
        <v>0</v>
      </c>
      <c r="Y768" t="s">
        <v>75</v>
      </c>
      <c r="AA768">
        <v>9</v>
      </c>
      <c r="AB768" t="s">
        <v>75</v>
      </c>
      <c r="AC768" t="s">
        <v>74</v>
      </c>
      <c r="AD768" t="s">
        <v>75</v>
      </c>
      <c r="AE768">
        <v>0</v>
      </c>
      <c r="AF768" t="s">
        <v>74</v>
      </c>
      <c r="AG768" t="s">
        <v>76</v>
      </c>
      <c r="AH768" s="4">
        <v>43931</v>
      </c>
      <c r="AI768">
        <v>999</v>
      </c>
      <c r="AJ768" s="9" t="s">
        <v>76</v>
      </c>
    </row>
    <row r="769" spans="1:36" x14ac:dyDescent="0.6">
      <c r="A769">
        <v>38191715644</v>
      </c>
      <c r="B769" t="s">
        <v>810</v>
      </c>
      <c r="C769">
        <v>85919738748</v>
      </c>
      <c r="D769" t="s">
        <v>534</v>
      </c>
      <c r="E769" s="3">
        <v>1200000</v>
      </c>
      <c r="F769">
        <v>7.2</v>
      </c>
      <c r="G769" s="3">
        <v>1100447</v>
      </c>
      <c r="H769" s="3">
        <v>1008447.02</v>
      </c>
      <c r="I769" s="15">
        <f t="shared" si="24"/>
        <v>0</v>
      </c>
      <c r="J769" s="15">
        <f t="shared" si="25"/>
        <v>0</v>
      </c>
      <c r="K769">
        <v>0</v>
      </c>
      <c r="L769" s="4">
        <v>43481</v>
      </c>
      <c r="M769">
        <v>19</v>
      </c>
      <c r="N769">
        <v>19</v>
      </c>
      <c r="O769">
        <v>0</v>
      </c>
      <c r="P769">
        <v>0</v>
      </c>
      <c r="Q769">
        <v>0</v>
      </c>
      <c r="R769">
        <v>0</v>
      </c>
      <c r="S769" t="s">
        <v>73</v>
      </c>
      <c r="T769">
        <v>15355</v>
      </c>
      <c r="U769" s="3">
        <v>11994</v>
      </c>
      <c r="V769" t="s">
        <v>74</v>
      </c>
      <c r="W769">
        <v>0</v>
      </c>
      <c r="X769">
        <v>0</v>
      </c>
      <c r="Y769" t="s">
        <v>75</v>
      </c>
      <c r="AA769">
        <v>9</v>
      </c>
      <c r="AB769" t="s">
        <v>75</v>
      </c>
      <c r="AC769" t="s">
        <v>74</v>
      </c>
      <c r="AD769" t="s">
        <v>75</v>
      </c>
      <c r="AE769">
        <v>0</v>
      </c>
      <c r="AF769" t="s">
        <v>74</v>
      </c>
      <c r="AG769" t="s">
        <v>76</v>
      </c>
      <c r="AH769" s="4">
        <v>43936</v>
      </c>
      <c r="AI769">
        <v>999</v>
      </c>
      <c r="AJ769" s="9" t="s">
        <v>76</v>
      </c>
    </row>
    <row r="770" spans="1:36" x14ac:dyDescent="0.6">
      <c r="A770">
        <v>38086167811</v>
      </c>
      <c r="B770" t="s">
        <v>815</v>
      </c>
      <c r="C770">
        <v>86566456981</v>
      </c>
      <c r="D770" t="s">
        <v>816</v>
      </c>
      <c r="E770" s="3">
        <v>990000</v>
      </c>
      <c r="F770">
        <v>7.35</v>
      </c>
      <c r="G770" s="3">
        <v>863225</v>
      </c>
      <c r="H770" s="3">
        <v>432130.17</v>
      </c>
      <c r="I770" s="15">
        <f t="shared" si="24"/>
        <v>0</v>
      </c>
      <c r="J770" s="15">
        <f t="shared" si="25"/>
        <v>0</v>
      </c>
      <c r="K770">
        <v>0</v>
      </c>
      <c r="L770" s="4">
        <v>43427</v>
      </c>
      <c r="M770">
        <v>19</v>
      </c>
      <c r="N770">
        <v>19</v>
      </c>
      <c r="O770">
        <v>0</v>
      </c>
      <c r="P770">
        <v>0</v>
      </c>
      <c r="Q770">
        <v>0</v>
      </c>
      <c r="R770">
        <v>0</v>
      </c>
      <c r="S770" t="s">
        <v>73</v>
      </c>
      <c r="T770">
        <v>61132</v>
      </c>
      <c r="U770" s="3">
        <v>9658</v>
      </c>
      <c r="V770" t="s">
        <v>74</v>
      </c>
      <c r="W770">
        <v>0</v>
      </c>
      <c r="X770">
        <v>0</v>
      </c>
      <c r="Y770" t="s">
        <v>75</v>
      </c>
      <c r="AA770">
        <v>9</v>
      </c>
      <c r="AB770" t="s">
        <v>75</v>
      </c>
      <c r="AC770" t="s">
        <v>74</v>
      </c>
      <c r="AD770" t="s">
        <v>75</v>
      </c>
      <c r="AE770">
        <v>0</v>
      </c>
      <c r="AF770" t="s">
        <v>74</v>
      </c>
      <c r="AJ770" s="9" t="s">
        <v>76</v>
      </c>
    </row>
    <row r="771" spans="1:36" x14ac:dyDescent="0.6">
      <c r="A771">
        <v>31153182111</v>
      </c>
      <c r="B771" t="s">
        <v>817</v>
      </c>
      <c r="C771">
        <v>80547608136</v>
      </c>
      <c r="D771" t="s">
        <v>818</v>
      </c>
      <c r="E771" s="3">
        <v>2642000</v>
      </c>
      <c r="F771">
        <v>7.35</v>
      </c>
      <c r="G771" s="3">
        <v>1548523</v>
      </c>
      <c r="H771" s="3">
        <v>1403248.07</v>
      </c>
      <c r="I771" s="15">
        <f t="shared" ref="I771:I834" si="26">IF((G771-H771)&gt;0,0,H771-G771)</f>
        <v>0</v>
      </c>
      <c r="J771" s="15">
        <f t="shared" ref="J771:J834" si="27">I771/U771</f>
        <v>0</v>
      </c>
      <c r="K771">
        <v>0</v>
      </c>
      <c r="L771" s="4">
        <v>40298</v>
      </c>
      <c r="M771">
        <v>19</v>
      </c>
      <c r="N771">
        <v>19</v>
      </c>
      <c r="O771">
        <v>0</v>
      </c>
      <c r="P771">
        <v>0</v>
      </c>
      <c r="Q771">
        <v>0</v>
      </c>
      <c r="R771">
        <v>0</v>
      </c>
      <c r="S771" t="s">
        <v>73</v>
      </c>
      <c r="T771">
        <v>15355</v>
      </c>
      <c r="U771" s="3">
        <v>22815</v>
      </c>
      <c r="V771" t="s">
        <v>74</v>
      </c>
      <c r="W771">
        <v>0</v>
      </c>
      <c r="X771">
        <v>0</v>
      </c>
      <c r="Y771" t="s">
        <v>75</v>
      </c>
      <c r="AA771">
        <v>9</v>
      </c>
      <c r="AB771" t="s">
        <v>75</v>
      </c>
      <c r="AC771" t="s">
        <v>74</v>
      </c>
      <c r="AD771" t="s">
        <v>75</v>
      </c>
      <c r="AE771">
        <v>0</v>
      </c>
      <c r="AF771" t="s">
        <v>74</v>
      </c>
      <c r="AG771" t="s">
        <v>76</v>
      </c>
      <c r="AH771" s="4">
        <v>44195</v>
      </c>
      <c r="AI771">
        <v>0</v>
      </c>
      <c r="AJ771" s="9" t="s">
        <v>76</v>
      </c>
    </row>
    <row r="772" spans="1:36" x14ac:dyDescent="0.6">
      <c r="A772">
        <v>34683306381</v>
      </c>
      <c r="B772" t="s">
        <v>817</v>
      </c>
      <c r="C772">
        <v>88212431943</v>
      </c>
      <c r="D772" t="s">
        <v>819</v>
      </c>
      <c r="E772" s="3">
        <v>1800000</v>
      </c>
      <c r="F772">
        <v>7.35</v>
      </c>
      <c r="G772" s="3">
        <v>1472758</v>
      </c>
      <c r="H772" s="3">
        <v>1362544.11</v>
      </c>
      <c r="I772" s="15">
        <f t="shared" si="26"/>
        <v>0</v>
      </c>
      <c r="J772" s="15">
        <f t="shared" si="27"/>
        <v>0</v>
      </c>
      <c r="K772">
        <v>0</v>
      </c>
      <c r="L772" s="4">
        <v>42044</v>
      </c>
      <c r="M772">
        <v>19</v>
      </c>
      <c r="N772">
        <v>19</v>
      </c>
      <c r="O772">
        <v>0</v>
      </c>
      <c r="P772">
        <v>0</v>
      </c>
      <c r="Q772">
        <v>0</v>
      </c>
      <c r="R772">
        <v>0</v>
      </c>
      <c r="S772" t="s">
        <v>73</v>
      </c>
      <c r="T772">
        <v>15355</v>
      </c>
      <c r="U772" s="3">
        <v>17012</v>
      </c>
      <c r="V772" t="s">
        <v>74</v>
      </c>
      <c r="W772">
        <v>0</v>
      </c>
      <c r="X772">
        <v>0</v>
      </c>
      <c r="Y772" t="s">
        <v>75</v>
      </c>
      <c r="AA772">
        <v>9</v>
      </c>
      <c r="AB772" t="s">
        <v>75</v>
      </c>
      <c r="AC772" t="s">
        <v>74</v>
      </c>
      <c r="AD772" t="s">
        <v>75</v>
      </c>
      <c r="AE772">
        <v>0</v>
      </c>
      <c r="AF772" t="s">
        <v>74</v>
      </c>
      <c r="AG772" t="s">
        <v>76</v>
      </c>
      <c r="AH772" s="4">
        <v>43938</v>
      </c>
      <c r="AI772">
        <v>999</v>
      </c>
      <c r="AJ772" s="9" t="s">
        <v>76</v>
      </c>
    </row>
    <row r="773" spans="1:36" x14ac:dyDescent="0.6">
      <c r="A773">
        <v>38786373294</v>
      </c>
      <c r="B773" t="s">
        <v>820</v>
      </c>
      <c r="C773">
        <v>90413710489</v>
      </c>
      <c r="D773" t="s">
        <v>821</v>
      </c>
      <c r="E773" s="3">
        <v>6000000</v>
      </c>
      <c r="F773">
        <v>7.1</v>
      </c>
      <c r="G773" s="3">
        <v>5687155</v>
      </c>
      <c r="H773" s="3">
        <v>4864418.2</v>
      </c>
      <c r="I773" s="15">
        <f t="shared" si="26"/>
        <v>0</v>
      </c>
      <c r="J773" s="15">
        <f t="shared" si="27"/>
        <v>0</v>
      </c>
      <c r="K773">
        <v>0</v>
      </c>
      <c r="L773" s="4">
        <v>43729</v>
      </c>
      <c r="M773">
        <v>19</v>
      </c>
      <c r="N773">
        <v>19</v>
      </c>
      <c r="O773">
        <v>0</v>
      </c>
      <c r="P773">
        <v>0</v>
      </c>
      <c r="Q773">
        <v>0</v>
      </c>
      <c r="R773">
        <v>0</v>
      </c>
      <c r="S773" t="s">
        <v>73</v>
      </c>
      <c r="T773">
        <v>15355</v>
      </c>
      <c r="U773" s="3">
        <v>56522</v>
      </c>
      <c r="V773" t="s">
        <v>74</v>
      </c>
      <c r="W773">
        <v>0</v>
      </c>
      <c r="X773">
        <v>0</v>
      </c>
      <c r="AB773" t="s">
        <v>75</v>
      </c>
      <c r="AC773" t="s">
        <v>74</v>
      </c>
      <c r="AD773" t="s">
        <v>75</v>
      </c>
      <c r="AE773">
        <v>0</v>
      </c>
      <c r="AF773" t="s">
        <v>74</v>
      </c>
      <c r="AJ773" s="9" t="s">
        <v>76</v>
      </c>
    </row>
    <row r="774" spans="1:36" x14ac:dyDescent="0.6">
      <c r="A774">
        <v>38731405392</v>
      </c>
      <c r="B774" t="s">
        <v>822</v>
      </c>
      <c r="C774">
        <v>85203300478</v>
      </c>
      <c r="D774" t="s">
        <v>544</v>
      </c>
      <c r="E774" s="3">
        <v>12630000</v>
      </c>
      <c r="F774">
        <v>7.6</v>
      </c>
      <c r="G774" s="3">
        <v>12448932</v>
      </c>
      <c r="H774" s="3">
        <v>11672805</v>
      </c>
      <c r="I774" s="15">
        <f t="shared" si="26"/>
        <v>0</v>
      </c>
      <c r="J774" s="15">
        <f t="shared" si="27"/>
        <v>0</v>
      </c>
      <c r="K774">
        <v>0</v>
      </c>
      <c r="L774" s="4">
        <v>43708</v>
      </c>
      <c r="M774">
        <v>19</v>
      </c>
      <c r="N774">
        <v>19</v>
      </c>
      <c r="O774">
        <v>0</v>
      </c>
      <c r="P774">
        <v>0</v>
      </c>
      <c r="Q774">
        <v>0</v>
      </c>
      <c r="R774">
        <v>0</v>
      </c>
      <c r="S774" t="s">
        <v>73</v>
      </c>
      <c r="T774">
        <v>15355</v>
      </c>
      <c r="U774" s="3">
        <v>111475</v>
      </c>
      <c r="V774" t="s">
        <v>74</v>
      </c>
      <c r="W774">
        <v>0</v>
      </c>
      <c r="X774">
        <v>0</v>
      </c>
      <c r="Y774" t="s">
        <v>75</v>
      </c>
      <c r="AA774">
        <v>9</v>
      </c>
      <c r="AB774" t="s">
        <v>75</v>
      </c>
      <c r="AC774" t="s">
        <v>74</v>
      </c>
      <c r="AD774" t="s">
        <v>75</v>
      </c>
      <c r="AE774">
        <v>0</v>
      </c>
      <c r="AF774" t="s">
        <v>74</v>
      </c>
      <c r="AG774" t="s">
        <v>76</v>
      </c>
      <c r="AH774" s="4">
        <v>43841</v>
      </c>
      <c r="AI774">
        <v>999</v>
      </c>
      <c r="AJ774" s="9" t="s">
        <v>76</v>
      </c>
    </row>
    <row r="775" spans="1:36" x14ac:dyDescent="0.6">
      <c r="A775">
        <v>38117869376</v>
      </c>
      <c r="B775" t="s">
        <v>823</v>
      </c>
      <c r="C775">
        <v>80084077504</v>
      </c>
      <c r="D775" t="s">
        <v>804</v>
      </c>
      <c r="E775" s="3">
        <v>1900000</v>
      </c>
      <c r="F775">
        <v>7.4</v>
      </c>
      <c r="G775" s="3">
        <v>1745469</v>
      </c>
      <c r="H775" s="3">
        <v>1656732.15</v>
      </c>
      <c r="I775" s="15">
        <f t="shared" si="26"/>
        <v>0</v>
      </c>
      <c r="J775" s="15">
        <f t="shared" si="27"/>
        <v>0</v>
      </c>
      <c r="K775">
        <v>0</v>
      </c>
      <c r="L775" s="4">
        <v>43444</v>
      </c>
      <c r="M775">
        <v>19</v>
      </c>
      <c r="N775">
        <v>19</v>
      </c>
      <c r="O775">
        <v>0</v>
      </c>
      <c r="P775">
        <v>0</v>
      </c>
      <c r="Q775">
        <v>0</v>
      </c>
      <c r="R775">
        <v>0</v>
      </c>
      <c r="S775" t="s">
        <v>73</v>
      </c>
      <c r="T775">
        <v>15355</v>
      </c>
      <c r="U775" s="3">
        <v>19215</v>
      </c>
      <c r="V775" t="s">
        <v>74</v>
      </c>
      <c r="W775">
        <v>0</v>
      </c>
      <c r="X775">
        <v>0</v>
      </c>
      <c r="AB775" t="s">
        <v>75</v>
      </c>
      <c r="AC775" t="s">
        <v>74</v>
      </c>
      <c r="AD775" t="s">
        <v>75</v>
      </c>
      <c r="AE775">
        <v>0</v>
      </c>
      <c r="AF775" t="s">
        <v>74</v>
      </c>
      <c r="AG775" t="s">
        <v>76</v>
      </c>
      <c r="AH775" s="4">
        <v>43479</v>
      </c>
      <c r="AI775">
        <v>0</v>
      </c>
      <c r="AJ775" s="9" t="s">
        <v>76</v>
      </c>
    </row>
    <row r="776" spans="1:36" x14ac:dyDescent="0.6">
      <c r="A776">
        <v>38704107013</v>
      </c>
      <c r="B776" t="s">
        <v>823</v>
      </c>
      <c r="C776">
        <v>90357429091</v>
      </c>
      <c r="D776" t="s">
        <v>824</v>
      </c>
      <c r="E776" s="3">
        <v>740000</v>
      </c>
      <c r="F776">
        <v>7.45</v>
      </c>
      <c r="G776" s="3">
        <v>724080</v>
      </c>
      <c r="H776" s="3">
        <v>711275.28</v>
      </c>
      <c r="I776" s="15">
        <f t="shared" si="26"/>
        <v>0</v>
      </c>
      <c r="J776" s="15">
        <f t="shared" si="27"/>
        <v>0</v>
      </c>
      <c r="K776">
        <v>0</v>
      </c>
      <c r="L776" s="4">
        <v>43735</v>
      </c>
      <c r="M776">
        <v>19</v>
      </c>
      <c r="N776">
        <v>19</v>
      </c>
      <c r="O776">
        <v>0</v>
      </c>
      <c r="P776">
        <v>0</v>
      </c>
      <c r="Q776">
        <v>0</v>
      </c>
      <c r="R776">
        <v>0</v>
      </c>
      <c r="S776" t="s">
        <v>73</v>
      </c>
      <c r="T776">
        <v>15355</v>
      </c>
      <c r="U776" s="3">
        <v>6599</v>
      </c>
      <c r="V776" t="s">
        <v>74</v>
      </c>
      <c r="W776">
        <v>0</v>
      </c>
      <c r="X776">
        <v>0</v>
      </c>
      <c r="Y776" t="s">
        <v>75</v>
      </c>
      <c r="AA776">
        <v>9</v>
      </c>
      <c r="AB776" t="s">
        <v>75</v>
      </c>
      <c r="AC776" t="s">
        <v>74</v>
      </c>
      <c r="AD776" t="s">
        <v>75</v>
      </c>
      <c r="AE776">
        <v>0</v>
      </c>
      <c r="AF776" t="s">
        <v>74</v>
      </c>
      <c r="AJ776" s="9" t="s">
        <v>76</v>
      </c>
    </row>
    <row r="777" spans="1:36" x14ac:dyDescent="0.6">
      <c r="A777">
        <v>38371467970</v>
      </c>
      <c r="B777" t="s">
        <v>825</v>
      </c>
      <c r="C777">
        <v>85013079928</v>
      </c>
      <c r="D777" t="s">
        <v>826</v>
      </c>
      <c r="E777" s="3">
        <v>500000</v>
      </c>
      <c r="F777">
        <v>8</v>
      </c>
      <c r="G777" s="3">
        <v>389298</v>
      </c>
      <c r="H777" s="3">
        <v>84239.85</v>
      </c>
      <c r="I777" s="15">
        <f t="shared" si="26"/>
        <v>0</v>
      </c>
      <c r="J777" s="15">
        <f t="shared" si="27"/>
        <v>0</v>
      </c>
      <c r="K777">
        <v>0</v>
      </c>
      <c r="L777" s="4">
        <v>43559</v>
      </c>
      <c r="M777">
        <v>19</v>
      </c>
      <c r="N777">
        <v>19</v>
      </c>
      <c r="O777">
        <v>0</v>
      </c>
      <c r="P777">
        <v>0</v>
      </c>
      <c r="Q777">
        <v>0</v>
      </c>
      <c r="R777">
        <v>0</v>
      </c>
      <c r="S777" t="s">
        <v>73</v>
      </c>
      <c r="T777">
        <v>15355</v>
      </c>
      <c r="U777" s="3">
        <v>6215</v>
      </c>
      <c r="V777" t="s">
        <v>74</v>
      </c>
      <c r="W777">
        <v>0</v>
      </c>
      <c r="X777">
        <v>0</v>
      </c>
      <c r="Y777" t="s">
        <v>75</v>
      </c>
      <c r="AA777">
        <v>9</v>
      </c>
      <c r="AB777" t="s">
        <v>75</v>
      </c>
      <c r="AC777" t="s">
        <v>74</v>
      </c>
      <c r="AD777" t="s">
        <v>75</v>
      </c>
      <c r="AE777">
        <v>0</v>
      </c>
      <c r="AF777" t="s">
        <v>74</v>
      </c>
      <c r="AJ777" s="9" t="s">
        <v>76</v>
      </c>
    </row>
    <row r="778" spans="1:36" x14ac:dyDescent="0.6">
      <c r="A778">
        <v>38270493856</v>
      </c>
      <c r="B778" t="s">
        <v>827</v>
      </c>
      <c r="C778">
        <v>71125773970</v>
      </c>
      <c r="D778" t="s">
        <v>535</v>
      </c>
      <c r="E778" s="3">
        <v>2500000</v>
      </c>
      <c r="F778">
        <v>7.35</v>
      </c>
      <c r="G778" s="3">
        <v>2419747</v>
      </c>
      <c r="H778" s="3">
        <v>2322146.5</v>
      </c>
      <c r="I778" s="15">
        <f t="shared" si="26"/>
        <v>0</v>
      </c>
      <c r="J778" s="15">
        <f t="shared" si="27"/>
        <v>0</v>
      </c>
      <c r="K778">
        <v>0</v>
      </c>
      <c r="L778" s="4">
        <v>43515</v>
      </c>
      <c r="M778">
        <v>19</v>
      </c>
      <c r="N778">
        <v>19</v>
      </c>
      <c r="O778">
        <v>0</v>
      </c>
      <c r="P778">
        <v>0</v>
      </c>
      <c r="Q778">
        <v>0</v>
      </c>
      <c r="R778">
        <v>0</v>
      </c>
      <c r="S778" t="s">
        <v>73</v>
      </c>
      <c r="T778">
        <v>15355</v>
      </c>
      <c r="U778" s="3">
        <v>22333</v>
      </c>
      <c r="V778" t="s">
        <v>74</v>
      </c>
      <c r="W778">
        <v>0</v>
      </c>
      <c r="X778">
        <v>0</v>
      </c>
      <c r="Y778" t="s">
        <v>75</v>
      </c>
      <c r="AA778">
        <v>9</v>
      </c>
      <c r="AB778" t="s">
        <v>75</v>
      </c>
      <c r="AC778" t="s">
        <v>74</v>
      </c>
      <c r="AD778" t="s">
        <v>75</v>
      </c>
      <c r="AE778">
        <v>0</v>
      </c>
      <c r="AF778" t="s">
        <v>74</v>
      </c>
      <c r="AG778" t="s">
        <v>76</v>
      </c>
      <c r="AH778" s="4">
        <v>43948</v>
      </c>
      <c r="AI778">
        <v>999</v>
      </c>
      <c r="AJ778" s="9" t="s">
        <v>76</v>
      </c>
    </row>
    <row r="779" spans="1:36" x14ac:dyDescent="0.6">
      <c r="A779">
        <v>38330006551</v>
      </c>
      <c r="B779" t="s">
        <v>828</v>
      </c>
      <c r="C779">
        <v>85159791180</v>
      </c>
      <c r="D779" t="s">
        <v>536</v>
      </c>
      <c r="E779" s="3">
        <v>2970000</v>
      </c>
      <c r="F779">
        <v>7.1</v>
      </c>
      <c r="G779" s="3">
        <v>2883587</v>
      </c>
      <c r="H779" s="3">
        <v>2386513.44</v>
      </c>
      <c r="I779" s="15">
        <f t="shared" si="26"/>
        <v>0</v>
      </c>
      <c r="J779" s="15">
        <f t="shared" si="27"/>
        <v>0</v>
      </c>
      <c r="K779">
        <v>0</v>
      </c>
      <c r="L779" s="4">
        <v>43540</v>
      </c>
      <c r="M779">
        <v>19</v>
      </c>
      <c r="N779">
        <v>19</v>
      </c>
      <c r="O779">
        <v>0</v>
      </c>
      <c r="P779">
        <v>0</v>
      </c>
      <c r="Q779">
        <v>0</v>
      </c>
      <c r="R779">
        <v>0</v>
      </c>
      <c r="S779" t="s">
        <v>73</v>
      </c>
      <c r="T779">
        <v>15355</v>
      </c>
      <c r="U779" s="3">
        <v>24217</v>
      </c>
      <c r="V779" t="s">
        <v>74</v>
      </c>
      <c r="W779">
        <v>0</v>
      </c>
      <c r="X779">
        <v>0</v>
      </c>
      <c r="Y779" t="s">
        <v>75</v>
      </c>
      <c r="AA779">
        <v>9</v>
      </c>
      <c r="AB779" t="s">
        <v>75</v>
      </c>
      <c r="AC779" t="s">
        <v>74</v>
      </c>
      <c r="AD779" t="s">
        <v>75</v>
      </c>
      <c r="AE779">
        <v>0</v>
      </c>
      <c r="AF779" t="s">
        <v>74</v>
      </c>
      <c r="AG779" t="s">
        <v>76</v>
      </c>
      <c r="AH779" s="4">
        <v>43841</v>
      </c>
      <c r="AI779">
        <v>999</v>
      </c>
      <c r="AJ779" s="9" t="s">
        <v>76</v>
      </c>
    </row>
    <row r="780" spans="1:36" x14ac:dyDescent="0.6">
      <c r="A780">
        <v>38362127253</v>
      </c>
      <c r="B780" t="s">
        <v>829</v>
      </c>
      <c r="C780">
        <v>85489953895</v>
      </c>
      <c r="D780" t="s">
        <v>830</v>
      </c>
      <c r="E780" s="3">
        <v>704000</v>
      </c>
      <c r="F780">
        <v>7.2</v>
      </c>
      <c r="G780" s="3">
        <v>678735</v>
      </c>
      <c r="H780" s="3">
        <v>361291.39</v>
      </c>
      <c r="I780" s="15">
        <f t="shared" si="26"/>
        <v>0</v>
      </c>
      <c r="J780" s="15">
        <f t="shared" si="27"/>
        <v>0</v>
      </c>
      <c r="K780">
        <v>0</v>
      </c>
      <c r="L780" s="4">
        <v>43554</v>
      </c>
      <c r="M780">
        <v>19</v>
      </c>
      <c r="N780">
        <v>19</v>
      </c>
      <c r="O780">
        <v>0</v>
      </c>
      <c r="P780">
        <v>0</v>
      </c>
      <c r="Q780">
        <v>0</v>
      </c>
      <c r="R780">
        <v>0</v>
      </c>
      <c r="S780" t="s">
        <v>73</v>
      </c>
      <c r="T780">
        <v>15355</v>
      </c>
      <c r="U780" s="3">
        <v>5539</v>
      </c>
      <c r="V780" t="s">
        <v>74</v>
      </c>
      <c r="W780">
        <v>0</v>
      </c>
      <c r="X780">
        <v>0</v>
      </c>
      <c r="Y780" t="s">
        <v>75</v>
      </c>
      <c r="AA780">
        <v>9</v>
      </c>
      <c r="AB780" t="s">
        <v>75</v>
      </c>
      <c r="AC780" t="s">
        <v>74</v>
      </c>
      <c r="AD780" t="s">
        <v>75</v>
      </c>
      <c r="AE780">
        <v>0</v>
      </c>
      <c r="AF780" t="s">
        <v>74</v>
      </c>
      <c r="AG780" t="s">
        <v>76</v>
      </c>
      <c r="AH780" s="4">
        <v>43708</v>
      </c>
      <c r="AI780">
        <v>0</v>
      </c>
      <c r="AJ780" s="9" t="s">
        <v>76</v>
      </c>
    </row>
    <row r="781" spans="1:36" x14ac:dyDescent="0.6">
      <c r="A781">
        <v>30380686308</v>
      </c>
      <c r="B781" t="s">
        <v>832</v>
      </c>
      <c r="C781">
        <v>85373928612</v>
      </c>
      <c r="D781" t="s">
        <v>462</v>
      </c>
      <c r="E781" s="3">
        <v>623000</v>
      </c>
      <c r="F781">
        <v>7.1</v>
      </c>
      <c r="G781" s="3">
        <v>347993</v>
      </c>
      <c r="H781" s="3">
        <v>296693.28000000003</v>
      </c>
      <c r="I781" s="15">
        <f t="shared" si="26"/>
        <v>0</v>
      </c>
      <c r="J781" s="15">
        <f t="shared" si="27"/>
        <v>0</v>
      </c>
      <c r="K781">
        <v>0</v>
      </c>
      <c r="L781" s="4">
        <v>39577</v>
      </c>
      <c r="M781">
        <v>19</v>
      </c>
      <c r="N781">
        <v>19</v>
      </c>
      <c r="O781">
        <v>0</v>
      </c>
      <c r="P781">
        <v>0</v>
      </c>
      <c r="Q781">
        <v>0</v>
      </c>
      <c r="R781">
        <v>0</v>
      </c>
      <c r="S781" t="s">
        <v>73</v>
      </c>
      <c r="T781">
        <v>15355</v>
      </c>
      <c r="U781" s="3">
        <v>7284</v>
      </c>
      <c r="V781" t="s">
        <v>74</v>
      </c>
      <c r="W781">
        <v>0</v>
      </c>
      <c r="X781">
        <v>0</v>
      </c>
      <c r="Y781" t="s">
        <v>75</v>
      </c>
      <c r="AA781">
        <v>9</v>
      </c>
      <c r="AB781" t="s">
        <v>75</v>
      </c>
      <c r="AC781" t="s">
        <v>74</v>
      </c>
      <c r="AD781" t="s">
        <v>75</v>
      </c>
      <c r="AE781">
        <v>0</v>
      </c>
      <c r="AF781" t="s">
        <v>74</v>
      </c>
      <c r="AG781" t="s">
        <v>76</v>
      </c>
      <c r="AH781" s="4">
        <v>43948</v>
      </c>
      <c r="AI781">
        <v>999</v>
      </c>
      <c r="AJ781" s="9" t="s">
        <v>76</v>
      </c>
    </row>
    <row r="782" spans="1:36" x14ac:dyDescent="0.6">
      <c r="A782">
        <v>30852262645</v>
      </c>
      <c r="B782" t="s">
        <v>832</v>
      </c>
      <c r="C782">
        <v>85533246185</v>
      </c>
      <c r="D782" t="s">
        <v>739</v>
      </c>
      <c r="E782" s="3">
        <v>1900000</v>
      </c>
      <c r="F782">
        <v>7.2</v>
      </c>
      <c r="G782" s="3">
        <v>937469</v>
      </c>
      <c r="H782" s="3">
        <v>840834.87</v>
      </c>
      <c r="I782" s="15">
        <f t="shared" si="26"/>
        <v>0</v>
      </c>
      <c r="J782" s="15">
        <f t="shared" si="27"/>
        <v>0</v>
      </c>
      <c r="K782">
        <v>0</v>
      </c>
      <c r="L782" s="4">
        <v>40051</v>
      </c>
      <c r="M782">
        <v>19</v>
      </c>
      <c r="N782">
        <v>19</v>
      </c>
      <c r="O782">
        <v>0</v>
      </c>
      <c r="P782">
        <v>0</v>
      </c>
      <c r="Q782">
        <v>0</v>
      </c>
      <c r="R782">
        <v>0</v>
      </c>
      <c r="S782" t="s">
        <v>73</v>
      </c>
      <c r="T782">
        <v>15355</v>
      </c>
      <c r="U782" s="3">
        <v>13484</v>
      </c>
      <c r="V782" t="s">
        <v>74</v>
      </c>
      <c r="W782">
        <v>0</v>
      </c>
      <c r="X782">
        <v>0</v>
      </c>
      <c r="Y782" t="s">
        <v>75</v>
      </c>
      <c r="AA782">
        <v>9</v>
      </c>
      <c r="AB782" t="s">
        <v>75</v>
      </c>
      <c r="AC782" t="s">
        <v>74</v>
      </c>
      <c r="AD782" t="s">
        <v>75</v>
      </c>
      <c r="AE782">
        <v>0</v>
      </c>
      <c r="AF782" t="s">
        <v>74</v>
      </c>
      <c r="AJ782" s="9" t="s">
        <v>76</v>
      </c>
    </row>
    <row r="783" spans="1:36" x14ac:dyDescent="0.6">
      <c r="A783">
        <v>31063308206</v>
      </c>
      <c r="B783" t="s">
        <v>832</v>
      </c>
      <c r="C783">
        <v>80083941751</v>
      </c>
      <c r="D783" t="s">
        <v>833</v>
      </c>
      <c r="E783" s="3">
        <v>1075000</v>
      </c>
      <c r="F783">
        <v>7.1</v>
      </c>
      <c r="G783" s="3">
        <v>438454</v>
      </c>
      <c r="H783" s="3">
        <v>205546.99</v>
      </c>
      <c r="I783" s="15">
        <f t="shared" si="26"/>
        <v>0</v>
      </c>
      <c r="J783" s="15">
        <f t="shared" si="27"/>
        <v>0</v>
      </c>
      <c r="K783">
        <v>0</v>
      </c>
      <c r="L783" s="4">
        <v>40227</v>
      </c>
      <c r="M783">
        <v>19</v>
      </c>
      <c r="N783">
        <v>19</v>
      </c>
      <c r="O783">
        <v>0</v>
      </c>
      <c r="P783">
        <v>0</v>
      </c>
      <c r="Q783">
        <v>0</v>
      </c>
      <c r="R783">
        <v>0</v>
      </c>
      <c r="S783" t="s">
        <v>73</v>
      </c>
      <c r="T783">
        <v>15355</v>
      </c>
      <c r="U783" s="3">
        <v>10274</v>
      </c>
      <c r="V783" t="s">
        <v>74</v>
      </c>
      <c r="W783">
        <v>0</v>
      </c>
      <c r="X783">
        <v>0</v>
      </c>
      <c r="Y783" t="s">
        <v>75</v>
      </c>
      <c r="AA783">
        <v>9</v>
      </c>
      <c r="AB783" t="s">
        <v>75</v>
      </c>
      <c r="AC783" t="s">
        <v>74</v>
      </c>
      <c r="AD783" t="s">
        <v>75</v>
      </c>
      <c r="AE783">
        <v>0</v>
      </c>
      <c r="AF783" t="s">
        <v>74</v>
      </c>
      <c r="AJ783" s="9" t="s">
        <v>76</v>
      </c>
    </row>
    <row r="784" spans="1:36" x14ac:dyDescent="0.6">
      <c r="A784">
        <v>33953147729</v>
      </c>
      <c r="B784" t="s">
        <v>832</v>
      </c>
      <c r="C784">
        <v>85830784044</v>
      </c>
      <c r="D784" t="s">
        <v>834</v>
      </c>
      <c r="E784" s="3">
        <v>1290000</v>
      </c>
      <c r="F784">
        <v>7.1</v>
      </c>
      <c r="G784" s="3">
        <v>894570</v>
      </c>
      <c r="H784" s="3">
        <v>799245.32</v>
      </c>
      <c r="I784" s="15">
        <f t="shared" si="26"/>
        <v>0</v>
      </c>
      <c r="J784" s="15">
        <f t="shared" si="27"/>
        <v>0</v>
      </c>
      <c r="K784">
        <v>0</v>
      </c>
      <c r="L784" s="4">
        <v>41829</v>
      </c>
      <c r="M784">
        <v>19</v>
      </c>
      <c r="N784">
        <v>19</v>
      </c>
      <c r="O784">
        <v>0</v>
      </c>
      <c r="P784">
        <v>0</v>
      </c>
      <c r="Q784">
        <v>0</v>
      </c>
      <c r="R784">
        <v>0</v>
      </c>
      <c r="S784" t="s">
        <v>73</v>
      </c>
      <c r="T784">
        <v>15355</v>
      </c>
      <c r="U784" s="3">
        <v>13356</v>
      </c>
      <c r="V784" t="s">
        <v>74</v>
      </c>
      <c r="W784">
        <v>0</v>
      </c>
      <c r="X784">
        <v>0</v>
      </c>
      <c r="Y784" t="s">
        <v>75</v>
      </c>
      <c r="AA784">
        <v>9</v>
      </c>
      <c r="AB784" t="s">
        <v>75</v>
      </c>
      <c r="AC784" t="s">
        <v>74</v>
      </c>
      <c r="AD784" t="s">
        <v>75</v>
      </c>
      <c r="AE784">
        <v>0</v>
      </c>
      <c r="AF784" t="s">
        <v>74</v>
      </c>
      <c r="AG784" t="s">
        <v>76</v>
      </c>
      <c r="AH784" s="4">
        <v>44195</v>
      </c>
      <c r="AI784">
        <v>0</v>
      </c>
      <c r="AJ784" s="9" t="s">
        <v>76</v>
      </c>
    </row>
    <row r="785" spans="1:36" x14ac:dyDescent="0.6">
      <c r="A785">
        <v>34074169389</v>
      </c>
      <c r="B785" t="s">
        <v>832</v>
      </c>
      <c r="C785">
        <v>80083936569</v>
      </c>
      <c r="D785" t="s">
        <v>835</v>
      </c>
      <c r="E785" s="3">
        <v>3000000</v>
      </c>
      <c r="F785">
        <v>7.1</v>
      </c>
      <c r="G785" s="3">
        <v>1461742</v>
      </c>
      <c r="H785" s="3">
        <v>937994.44</v>
      </c>
      <c r="I785" s="15">
        <f t="shared" si="26"/>
        <v>0</v>
      </c>
      <c r="J785" s="15">
        <f t="shared" si="27"/>
        <v>0</v>
      </c>
      <c r="K785">
        <v>0</v>
      </c>
      <c r="L785" s="4">
        <v>41876</v>
      </c>
      <c r="M785">
        <v>19</v>
      </c>
      <c r="N785">
        <v>19</v>
      </c>
      <c r="O785">
        <v>0</v>
      </c>
      <c r="P785">
        <v>0</v>
      </c>
      <c r="Q785">
        <v>0</v>
      </c>
      <c r="R785">
        <v>0</v>
      </c>
      <c r="S785" t="s">
        <v>73</v>
      </c>
      <c r="T785">
        <v>15355</v>
      </c>
      <c r="U785" s="3">
        <v>18905</v>
      </c>
      <c r="V785" t="s">
        <v>74</v>
      </c>
      <c r="W785">
        <v>0</v>
      </c>
      <c r="X785">
        <v>0</v>
      </c>
      <c r="Y785" t="s">
        <v>75</v>
      </c>
      <c r="AA785">
        <v>9</v>
      </c>
      <c r="AB785" t="s">
        <v>75</v>
      </c>
      <c r="AC785" t="s">
        <v>74</v>
      </c>
      <c r="AD785" t="s">
        <v>75</v>
      </c>
      <c r="AE785">
        <v>0</v>
      </c>
      <c r="AF785" t="s">
        <v>74</v>
      </c>
      <c r="AJ785" s="9" t="s">
        <v>76</v>
      </c>
    </row>
    <row r="786" spans="1:36" x14ac:dyDescent="0.6">
      <c r="A786">
        <v>35625576361</v>
      </c>
      <c r="B786" t="s">
        <v>832</v>
      </c>
      <c r="C786">
        <v>86160174611</v>
      </c>
      <c r="D786" t="s">
        <v>836</v>
      </c>
      <c r="E786" s="3">
        <v>1980000</v>
      </c>
      <c r="F786">
        <v>7.1</v>
      </c>
      <c r="G786" s="3">
        <v>1367044</v>
      </c>
      <c r="H786" s="3">
        <v>583923.11</v>
      </c>
      <c r="I786" s="15">
        <f t="shared" si="26"/>
        <v>0</v>
      </c>
      <c r="J786" s="15">
        <f t="shared" si="27"/>
        <v>0</v>
      </c>
      <c r="K786">
        <v>0</v>
      </c>
      <c r="L786" s="4">
        <v>42438</v>
      </c>
      <c r="M786">
        <v>19</v>
      </c>
      <c r="N786">
        <v>19</v>
      </c>
      <c r="O786">
        <v>0</v>
      </c>
      <c r="P786">
        <v>0</v>
      </c>
      <c r="Q786">
        <v>0</v>
      </c>
      <c r="R786">
        <v>0</v>
      </c>
      <c r="S786" t="s">
        <v>73</v>
      </c>
      <c r="T786">
        <v>15355</v>
      </c>
      <c r="U786" s="3">
        <v>20676</v>
      </c>
      <c r="V786" t="s">
        <v>74</v>
      </c>
      <c r="W786">
        <v>0</v>
      </c>
      <c r="X786">
        <v>0</v>
      </c>
      <c r="Y786" t="s">
        <v>75</v>
      </c>
      <c r="AA786">
        <v>9</v>
      </c>
      <c r="AB786" t="s">
        <v>75</v>
      </c>
      <c r="AC786" t="s">
        <v>74</v>
      </c>
      <c r="AD786" t="s">
        <v>75</v>
      </c>
      <c r="AE786">
        <v>0</v>
      </c>
      <c r="AF786" t="s">
        <v>74</v>
      </c>
      <c r="AG786" t="s">
        <v>76</v>
      </c>
      <c r="AH786" s="4">
        <v>44195</v>
      </c>
      <c r="AI786">
        <v>0</v>
      </c>
      <c r="AJ786" s="9" t="s">
        <v>76</v>
      </c>
    </row>
    <row r="787" spans="1:36" x14ac:dyDescent="0.6">
      <c r="A787">
        <v>38490649191</v>
      </c>
      <c r="B787" t="s">
        <v>832</v>
      </c>
      <c r="C787">
        <v>80083826068</v>
      </c>
      <c r="D787" t="s">
        <v>837</v>
      </c>
      <c r="E787" s="3">
        <v>1220000</v>
      </c>
      <c r="F787">
        <v>7.1</v>
      </c>
      <c r="G787" s="3">
        <v>987545</v>
      </c>
      <c r="H787" s="3">
        <v>703448.53</v>
      </c>
      <c r="I787" s="15">
        <f t="shared" si="26"/>
        <v>0</v>
      </c>
      <c r="J787" s="15">
        <f t="shared" si="27"/>
        <v>0</v>
      </c>
      <c r="K787">
        <v>0</v>
      </c>
      <c r="L787" s="4">
        <v>43615</v>
      </c>
      <c r="M787">
        <v>19</v>
      </c>
      <c r="N787">
        <v>19</v>
      </c>
      <c r="O787">
        <v>0</v>
      </c>
      <c r="P787">
        <v>0</v>
      </c>
      <c r="Q787">
        <v>0</v>
      </c>
      <c r="R787">
        <v>0</v>
      </c>
      <c r="S787" t="s">
        <v>73</v>
      </c>
      <c r="T787">
        <v>15355</v>
      </c>
      <c r="U787" s="3">
        <v>14291</v>
      </c>
      <c r="V787" t="s">
        <v>74</v>
      </c>
      <c r="W787">
        <v>0</v>
      </c>
      <c r="X787">
        <v>0</v>
      </c>
      <c r="Y787" t="s">
        <v>75</v>
      </c>
      <c r="AA787">
        <v>9</v>
      </c>
      <c r="AB787" t="s">
        <v>75</v>
      </c>
      <c r="AC787" t="s">
        <v>74</v>
      </c>
      <c r="AD787" t="s">
        <v>75</v>
      </c>
      <c r="AE787">
        <v>0</v>
      </c>
      <c r="AF787" t="s">
        <v>74</v>
      </c>
      <c r="AJ787" s="9" t="s">
        <v>76</v>
      </c>
    </row>
    <row r="788" spans="1:36" x14ac:dyDescent="0.6">
      <c r="A788">
        <v>38493318054</v>
      </c>
      <c r="B788" t="s">
        <v>832</v>
      </c>
      <c r="C788">
        <v>76004407224</v>
      </c>
      <c r="D788" t="s">
        <v>838</v>
      </c>
      <c r="E788" s="3">
        <v>1050000</v>
      </c>
      <c r="F788">
        <v>7.1</v>
      </c>
      <c r="G788" s="3">
        <v>938965</v>
      </c>
      <c r="H788" s="3">
        <v>581567.26</v>
      </c>
      <c r="I788" s="15">
        <f t="shared" si="26"/>
        <v>0</v>
      </c>
      <c r="J788" s="15">
        <f t="shared" si="27"/>
        <v>0</v>
      </c>
      <c r="K788">
        <v>0</v>
      </c>
      <c r="L788" s="4">
        <v>43616</v>
      </c>
      <c r="M788">
        <v>19</v>
      </c>
      <c r="N788">
        <v>19</v>
      </c>
      <c r="O788">
        <v>0</v>
      </c>
      <c r="P788">
        <v>0</v>
      </c>
      <c r="Q788">
        <v>0</v>
      </c>
      <c r="R788">
        <v>0</v>
      </c>
      <c r="S788" t="s">
        <v>73</v>
      </c>
      <c r="T788">
        <v>15355</v>
      </c>
      <c r="U788" s="3">
        <v>10371</v>
      </c>
      <c r="V788" t="s">
        <v>74</v>
      </c>
      <c r="W788">
        <v>0</v>
      </c>
      <c r="X788">
        <v>0</v>
      </c>
      <c r="Y788" t="s">
        <v>75</v>
      </c>
      <c r="AA788">
        <v>9</v>
      </c>
      <c r="AB788" t="s">
        <v>75</v>
      </c>
      <c r="AC788" t="s">
        <v>74</v>
      </c>
      <c r="AD788" t="s">
        <v>75</v>
      </c>
      <c r="AE788">
        <v>0</v>
      </c>
      <c r="AF788" t="s">
        <v>74</v>
      </c>
      <c r="AJ788" s="9" t="s">
        <v>76</v>
      </c>
    </row>
    <row r="789" spans="1:36" x14ac:dyDescent="0.6">
      <c r="A789">
        <v>38567930100</v>
      </c>
      <c r="B789" t="s">
        <v>832</v>
      </c>
      <c r="C789">
        <v>86308444202</v>
      </c>
      <c r="D789" t="s">
        <v>605</v>
      </c>
      <c r="E789" s="3">
        <v>1250000</v>
      </c>
      <c r="F789">
        <v>7.1</v>
      </c>
      <c r="G789" s="3">
        <v>1198082</v>
      </c>
      <c r="H789" s="3">
        <v>985235.9</v>
      </c>
      <c r="I789" s="15">
        <f t="shared" si="26"/>
        <v>0</v>
      </c>
      <c r="J789" s="15">
        <f t="shared" si="27"/>
        <v>0</v>
      </c>
      <c r="K789">
        <v>0</v>
      </c>
      <c r="L789" s="4">
        <v>43647</v>
      </c>
      <c r="M789">
        <v>19</v>
      </c>
      <c r="N789">
        <v>19</v>
      </c>
      <c r="O789">
        <v>0</v>
      </c>
      <c r="P789">
        <v>0</v>
      </c>
      <c r="Q789">
        <v>0</v>
      </c>
      <c r="R789">
        <v>0</v>
      </c>
      <c r="S789" t="s">
        <v>73</v>
      </c>
      <c r="T789">
        <v>15355</v>
      </c>
      <c r="U789" s="3">
        <v>10888</v>
      </c>
      <c r="V789" t="s">
        <v>74</v>
      </c>
      <c r="W789">
        <v>0</v>
      </c>
      <c r="X789">
        <v>0</v>
      </c>
      <c r="Y789" t="s">
        <v>75</v>
      </c>
      <c r="AA789">
        <v>9</v>
      </c>
      <c r="AB789" t="s">
        <v>75</v>
      </c>
      <c r="AC789" t="s">
        <v>74</v>
      </c>
      <c r="AD789" t="s">
        <v>75</v>
      </c>
      <c r="AE789">
        <v>0</v>
      </c>
      <c r="AF789" t="s">
        <v>74</v>
      </c>
      <c r="AJ789" s="9" t="s">
        <v>76</v>
      </c>
    </row>
    <row r="790" spans="1:36" x14ac:dyDescent="0.6">
      <c r="A790">
        <v>38703783843</v>
      </c>
      <c r="B790" t="s">
        <v>832</v>
      </c>
      <c r="C790">
        <v>90357429091</v>
      </c>
      <c r="D790" t="s">
        <v>824</v>
      </c>
      <c r="E790" s="3">
        <v>2540000</v>
      </c>
      <c r="F790">
        <v>7.1</v>
      </c>
      <c r="G790" s="3">
        <v>2490233</v>
      </c>
      <c r="H790" s="3">
        <v>2465406.5499999998</v>
      </c>
      <c r="I790" s="15">
        <f t="shared" si="26"/>
        <v>0</v>
      </c>
      <c r="J790" s="15">
        <f t="shared" si="27"/>
        <v>0</v>
      </c>
      <c r="K790">
        <v>0</v>
      </c>
      <c r="L790" s="4">
        <v>43698</v>
      </c>
      <c r="M790">
        <v>19</v>
      </c>
      <c r="N790">
        <v>19</v>
      </c>
      <c r="O790">
        <v>0</v>
      </c>
      <c r="P790">
        <v>0</v>
      </c>
      <c r="Q790">
        <v>0</v>
      </c>
      <c r="R790">
        <v>0</v>
      </c>
      <c r="S790" t="s">
        <v>73</v>
      </c>
      <c r="T790">
        <v>15355</v>
      </c>
      <c r="U790" s="3">
        <v>22097</v>
      </c>
      <c r="V790" t="s">
        <v>74</v>
      </c>
      <c r="W790">
        <v>0</v>
      </c>
      <c r="X790">
        <v>0</v>
      </c>
      <c r="Y790" t="s">
        <v>75</v>
      </c>
      <c r="AA790">
        <v>9</v>
      </c>
      <c r="AB790" t="s">
        <v>75</v>
      </c>
      <c r="AC790" t="s">
        <v>74</v>
      </c>
      <c r="AD790" t="s">
        <v>75</v>
      </c>
      <c r="AE790">
        <v>0</v>
      </c>
      <c r="AF790" t="s">
        <v>74</v>
      </c>
      <c r="AG790" t="s">
        <v>76</v>
      </c>
      <c r="AH790" s="4">
        <v>44611</v>
      </c>
      <c r="AI790">
        <v>0</v>
      </c>
      <c r="AJ790" s="9" t="s">
        <v>76</v>
      </c>
    </row>
    <row r="791" spans="1:36" x14ac:dyDescent="0.6">
      <c r="A791">
        <v>38726595300</v>
      </c>
      <c r="B791" t="s">
        <v>832</v>
      </c>
      <c r="C791">
        <v>76002792329</v>
      </c>
      <c r="D791" t="s">
        <v>542</v>
      </c>
      <c r="E791" s="3">
        <v>2300000</v>
      </c>
      <c r="F791">
        <v>7.1</v>
      </c>
      <c r="G791" s="3">
        <v>1774102</v>
      </c>
      <c r="H791" s="3">
        <v>1637607</v>
      </c>
      <c r="I791" s="15">
        <f t="shared" si="26"/>
        <v>0</v>
      </c>
      <c r="J791" s="15">
        <f t="shared" si="27"/>
        <v>0</v>
      </c>
      <c r="K791">
        <v>0</v>
      </c>
      <c r="L791" s="4">
        <v>43707</v>
      </c>
      <c r="M791">
        <v>19</v>
      </c>
      <c r="N791">
        <v>19</v>
      </c>
      <c r="O791">
        <v>0</v>
      </c>
      <c r="P791">
        <v>0</v>
      </c>
      <c r="Q791">
        <v>0</v>
      </c>
      <c r="R791">
        <v>0</v>
      </c>
      <c r="S791" t="s">
        <v>73</v>
      </c>
      <c r="T791">
        <v>15355</v>
      </c>
      <c r="U791" s="3">
        <v>20623</v>
      </c>
      <c r="V791" t="s">
        <v>74</v>
      </c>
      <c r="W791">
        <v>0</v>
      </c>
      <c r="X791">
        <v>0</v>
      </c>
      <c r="Y791" t="s">
        <v>75</v>
      </c>
      <c r="AA791">
        <v>9</v>
      </c>
      <c r="AB791" t="s">
        <v>75</v>
      </c>
      <c r="AC791" t="s">
        <v>74</v>
      </c>
      <c r="AD791" t="s">
        <v>75</v>
      </c>
      <c r="AE791">
        <v>0</v>
      </c>
      <c r="AF791" t="s">
        <v>74</v>
      </c>
      <c r="AJ791" s="9" t="s">
        <v>76</v>
      </c>
    </row>
    <row r="792" spans="1:36" x14ac:dyDescent="0.6">
      <c r="A792">
        <v>38806102155</v>
      </c>
      <c r="B792" t="s">
        <v>832</v>
      </c>
      <c r="C792">
        <v>85001276635</v>
      </c>
      <c r="D792" t="s">
        <v>546</v>
      </c>
      <c r="E792" s="3">
        <v>620000</v>
      </c>
      <c r="F792">
        <v>7.1</v>
      </c>
      <c r="G792" s="3">
        <v>543425</v>
      </c>
      <c r="H792" s="3">
        <v>504631.2</v>
      </c>
      <c r="I792" s="15">
        <f t="shared" si="26"/>
        <v>0</v>
      </c>
      <c r="J792" s="15">
        <f t="shared" si="27"/>
        <v>0</v>
      </c>
      <c r="K792">
        <v>0</v>
      </c>
      <c r="L792" s="4">
        <v>43737</v>
      </c>
      <c r="M792">
        <v>19</v>
      </c>
      <c r="N792">
        <v>19</v>
      </c>
      <c r="O792">
        <v>0</v>
      </c>
      <c r="P792">
        <v>0</v>
      </c>
      <c r="Q792">
        <v>0</v>
      </c>
      <c r="R792">
        <v>0</v>
      </c>
      <c r="S792" t="s">
        <v>73</v>
      </c>
      <c r="T792">
        <v>15355</v>
      </c>
      <c r="U792" s="3">
        <v>7605</v>
      </c>
      <c r="V792" t="s">
        <v>74</v>
      </c>
      <c r="W792">
        <v>0</v>
      </c>
      <c r="X792">
        <v>0</v>
      </c>
      <c r="Y792" t="s">
        <v>75</v>
      </c>
      <c r="AA792">
        <v>9</v>
      </c>
      <c r="AB792" t="s">
        <v>75</v>
      </c>
      <c r="AC792" t="s">
        <v>74</v>
      </c>
      <c r="AD792" t="s">
        <v>75</v>
      </c>
      <c r="AE792">
        <v>0</v>
      </c>
      <c r="AF792" t="s">
        <v>74</v>
      </c>
      <c r="AJ792" s="9" t="s">
        <v>76</v>
      </c>
    </row>
    <row r="793" spans="1:36" x14ac:dyDescent="0.6">
      <c r="A793">
        <v>38793713700</v>
      </c>
      <c r="B793" t="s">
        <v>839</v>
      </c>
      <c r="C793">
        <v>80086645422</v>
      </c>
      <c r="D793" t="s">
        <v>840</v>
      </c>
      <c r="E793" s="3">
        <v>3000000</v>
      </c>
      <c r="F793">
        <v>7.1</v>
      </c>
      <c r="G793" s="3">
        <v>2836463</v>
      </c>
      <c r="H793" s="3">
        <v>2663095.71</v>
      </c>
      <c r="I793" s="15">
        <f t="shared" si="26"/>
        <v>0</v>
      </c>
      <c r="J793" s="15">
        <f t="shared" si="27"/>
        <v>0</v>
      </c>
      <c r="K793">
        <v>0</v>
      </c>
      <c r="L793" s="4">
        <v>43735</v>
      </c>
      <c r="M793">
        <v>19</v>
      </c>
      <c r="N793">
        <v>19</v>
      </c>
      <c r="O793">
        <v>0</v>
      </c>
      <c r="P793">
        <v>0</v>
      </c>
      <c r="Q793">
        <v>0</v>
      </c>
      <c r="R793">
        <v>0</v>
      </c>
      <c r="S793" t="s">
        <v>73</v>
      </c>
      <c r="T793">
        <v>15355</v>
      </c>
      <c r="U793" s="3">
        <v>29279</v>
      </c>
      <c r="V793" t="s">
        <v>74</v>
      </c>
      <c r="W793">
        <v>0</v>
      </c>
      <c r="X793">
        <v>0</v>
      </c>
      <c r="Y793" t="s">
        <v>75</v>
      </c>
      <c r="AA793">
        <v>9</v>
      </c>
      <c r="AB793" t="s">
        <v>75</v>
      </c>
      <c r="AC793" t="s">
        <v>74</v>
      </c>
      <c r="AD793" t="s">
        <v>75</v>
      </c>
      <c r="AE793">
        <v>0</v>
      </c>
      <c r="AF793" t="s">
        <v>74</v>
      </c>
      <c r="AG793" t="s">
        <v>76</v>
      </c>
      <c r="AH793" s="4">
        <v>43947</v>
      </c>
      <c r="AI793">
        <v>999</v>
      </c>
      <c r="AJ793" s="9" t="s">
        <v>76</v>
      </c>
    </row>
    <row r="794" spans="1:36" x14ac:dyDescent="0.6">
      <c r="A794">
        <v>30976694813</v>
      </c>
      <c r="B794" t="s">
        <v>841</v>
      </c>
      <c r="C794">
        <v>85676984323</v>
      </c>
      <c r="D794" t="s">
        <v>842</v>
      </c>
      <c r="E794" s="3">
        <v>2403000</v>
      </c>
      <c r="F794">
        <v>7.25</v>
      </c>
      <c r="G794" s="3">
        <v>1844170</v>
      </c>
      <c r="H794" s="3">
        <v>1747132.12</v>
      </c>
      <c r="I794" s="15">
        <f t="shared" si="26"/>
        <v>0</v>
      </c>
      <c r="J794" s="15">
        <f t="shared" si="27"/>
        <v>0</v>
      </c>
      <c r="K794">
        <v>0</v>
      </c>
      <c r="L794" s="4">
        <v>40149</v>
      </c>
      <c r="M794">
        <v>19</v>
      </c>
      <c r="N794">
        <v>19</v>
      </c>
      <c r="O794">
        <v>0</v>
      </c>
      <c r="P794">
        <v>0</v>
      </c>
      <c r="Q794">
        <v>0</v>
      </c>
      <c r="R794">
        <v>0</v>
      </c>
      <c r="S794" t="s">
        <v>73</v>
      </c>
      <c r="T794">
        <v>15355</v>
      </c>
      <c r="U794" s="3">
        <v>23887</v>
      </c>
      <c r="V794" t="s">
        <v>74</v>
      </c>
      <c r="W794">
        <v>0</v>
      </c>
      <c r="X794">
        <v>0</v>
      </c>
      <c r="Y794" t="s">
        <v>75</v>
      </c>
      <c r="AA794">
        <v>9</v>
      </c>
      <c r="AB794" t="s">
        <v>75</v>
      </c>
      <c r="AC794" t="s">
        <v>74</v>
      </c>
      <c r="AD794" t="s">
        <v>75</v>
      </c>
      <c r="AE794">
        <v>0</v>
      </c>
      <c r="AF794" t="s">
        <v>74</v>
      </c>
      <c r="AG794" t="s">
        <v>76</v>
      </c>
      <c r="AH794" s="4">
        <v>44141</v>
      </c>
      <c r="AI794">
        <v>0</v>
      </c>
      <c r="AJ794" s="9" t="s">
        <v>76</v>
      </c>
    </row>
    <row r="795" spans="1:36" x14ac:dyDescent="0.6">
      <c r="A795">
        <v>38648922304</v>
      </c>
      <c r="B795" t="s">
        <v>841</v>
      </c>
      <c r="C795">
        <v>86494466911</v>
      </c>
      <c r="D795" t="s">
        <v>843</v>
      </c>
      <c r="E795" s="3">
        <v>1735000</v>
      </c>
      <c r="F795">
        <v>7.1</v>
      </c>
      <c r="G795" s="3">
        <v>1647635</v>
      </c>
      <c r="H795" s="3">
        <v>1317184.47</v>
      </c>
      <c r="I795" s="15">
        <f t="shared" si="26"/>
        <v>0</v>
      </c>
      <c r="J795" s="15">
        <f t="shared" si="27"/>
        <v>0</v>
      </c>
      <c r="K795">
        <v>0</v>
      </c>
      <c r="L795" s="4">
        <v>43677</v>
      </c>
      <c r="M795">
        <v>19</v>
      </c>
      <c r="N795">
        <v>19</v>
      </c>
      <c r="O795">
        <v>0</v>
      </c>
      <c r="P795">
        <v>0</v>
      </c>
      <c r="Q795">
        <v>0</v>
      </c>
      <c r="R795">
        <v>0</v>
      </c>
      <c r="S795" t="s">
        <v>73</v>
      </c>
      <c r="T795">
        <v>15355</v>
      </c>
      <c r="U795" s="3">
        <v>15057</v>
      </c>
      <c r="V795" t="s">
        <v>74</v>
      </c>
      <c r="W795">
        <v>0</v>
      </c>
      <c r="X795">
        <v>0</v>
      </c>
      <c r="Y795" t="s">
        <v>75</v>
      </c>
      <c r="AA795">
        <v>9</v>
      </c>
      <c r="AB795" t="s">
        <v>75</v>
      </c>
      <c r="AC795" t="s">
        <v>74</v>
      </c>
      <c r="AD795" t="s">
        <v>75</v>
      </c>
      <c r="AE795">
        <v>0</v>
      </c>
      <c r="AF795" t="s">
        <v>74</v>
      </c>
      <c r="AG795" t="s">
        <v>76</v>
      </c>
      <c r="AH795" s="4">
        <v>43921</v>
      </c>
      <c r="AI795">
        <v>0</v>
      </c>
      <c r="AJ795" s="9" t="s">
        <v>76</v>
      </c>
    </row>
    <row r="796" spans="1:36" x14ac:dyDescent="0.6">
      <c r="A796">
        <v>30910900492</v>
      </c>
      <c r="B796" t="s">
        <v>844</v>
      </c>
      <c r="C796">
        <v>85614581666</v>
      </c>
      <c r="D796" t="s">
        <v>845</v>
      </c>
      <c r="E796" s="3">
        <v>1925000</v>
      </c>
      <c r="F796">
        <v>7.35</v>
      </c>
      <c r="G796" s="3">
        <v>1270888</v>
      </c>
      <c r="H796" s="3">
        <v>1270206.28</v>
      </c>
      <c r="I796" s="15">
        <f t="shared" si="26"/>
        <v>0</v>
      </c>
      <c r="J796" s="15">
        <f t="shared" si="27"/>
        <v>0</v>
      </c>
      <c r="K796">
        <v>0</v>
      </c>
      <c r="L796" s="4">
        <v>40090</v>
      </c>
      <c r="M796">
        <v>19</v>
      </c>
      <c r="N796">
        <v>19</v>
      </c>
      <c r="O796">
        <v>0</v>
      </c>
      <c r="P796">
        <v>0</v>
      </c>
      <c r="Q796">
        <v>0</v>
      </c>
      <c r="R796">
        <v>0</v>
      </c>
      <c r="S796" t="s">
        <v>73</v>
      </c>
      <c r="T796">
        <v>15355</v>
      </c>
      <c r="U796" s="3">
        <v>20692</v>
      </c>
      <c r="V796" t="s">
        <v>74</v>
      </c>
      <c r="W796">
        <v>0</v>
      </c>
      <c r="X796">
        <v>0</v>
      </c>
      <c r="Y796" t="s">
        <v>75</v>
      </c>
      <c r="AA796">
        <v>9</v>
      </c>
      <c r="AB796" t="s">
        <v>75</v>
      </c>
      <c r="AC796" t="s">
        <v>74</v>
      </c>
      <c r="AD796" t="s">
        <v>75</v>
      </c>
      <c r="AE796">
        <v>0</v>
      </c>
      <c r="AF796" t="s">
        <v>74</v>
      </c>
      <c r="AG796" t="s">
        <v>76</v>
      </c>
      <c r="AH796" s="4">
        <v>44649</v>
      </c>
      <c r="AI796">
        <v>0</v>
      </c>
      <c r="AJ796" s="9" t="s">
        <v>76</v>
      </c>
    </row>
    <row r="797" spans="1:36" x14ac:dyDescent="0.6">
      <c r="A797">
        <v>38780199593</v>
      </c>
      <c r="B797" t="s">
        <v>844</v>
      </c>
      <c r="C797">
        <v>87125272321</v>
      </c>
      <c r="D797" t="s">
        <v>846</v>
      </c>
      <c r="E797" s="3">
        <v>2452000</v>
      </c>
      <c r="F797">
        <v>7.45</v>
      </c>
      <c r="G797" s="3">
        <v>2128656.5299999998</v>
      </c>
      <c r="H797" s="3">
        <v>2116730.5299999998</v>
      </c>
      <c r="I797" s="15">
        <f t="shared" si="26"/>
        <v>0</v>
      </c>
      <c r="J797" s="15">
        <f t="shared" si="27"/>
        <v>0</v>
      </c>
      <c r="K797">
        <v>0</v>
      </c>
      <c r="L797" s="4">
        <v>43727</v>
      </c>
      <c r="M797">
        <v>5</v>
      </c>
      <c r="N797">
        <v>5</v>
      </c>
      <c r="O797">
        <v>0</v>
      </c>
      <c r="P797">
        <v>0</v>
      </c>
      <c r="Q797">
        <v>0</v>
      </c>
      <c r="R797">
        <v>0</v>
      </c>
      <c r="S797" t="s">
        <v>73</v>
      </c>
      <c r="T797">
        <v>15355</v>
      </c>
      <c r="U797" s="3">
        <v>22362</v>
      </c>
      <c r="V797" t="s">
        <v>74</v>
      </c>
      <c r="W797">
        <v>0</v>
      </c>
      <c r="X797">
        <v>0</v>
      </c>
      <c r="Y797" t="s">
        <v>75</v>
      </c>
      <c r="AA797">
        <v>9</v>
      </c>
      <c r="AB797" t="s">
        <v>75</v>
      </c>
      <c r="AC797" t="s">
        <v>74</v>
      </c>
      <c r="AD797" t="s">
        <v>75</v>
      </c>
      <c r="AE797">
        <v>0</v>
      </c>
      <c r="AF797" t="s">
        <v>74</v>
      </c>
      <c r="AG797" t="s">
        <v>76</v>
      </c>
      <c r="AH797" s="4">
        <v>44489</v>
      </c>
      <c r="AI797">
        <v>0</v>
      </c>
      <c r="AJ797" s="9" t="s">
        <v>76</v>
      </c>
    </row>
    <row r="798" spans="1:36" x14ac:dyDescent="0.6">
      <c r="A798">
        <v>38801913850</v>
      </c>
      <c r="B798" t="s">
        <v>844</v>
      </c>
      <c r="C798">
        <v>86398664334</v>
      </c>
      <c r="D798" t="s">
        <v>847</v>
      </c>
      <c r="E798" s="3">
        <v>1000000</v>
      </c>
      <c r="F798">
        <v>7.1</v>
      </c>
      <c r="G798" s="3">
        <v>963804</v>
      </c>
      <c r="H798" s="3">
        <v>907789.61</v>
      </c>
      <c r="I798" s="15">
        <f t="shared" si="26"/>
        <v>0</v>
      </c>
      <c r="J798" s="15">
        <f t="shared" si="27"/>
        <v>0</v>
      </c>
      <c r="K798">
        <v>0</v>
      </c>
      <c r="L798" s="4">
        <v>43735</v>
      </c>
      <c r="M798">
        <v>19</v>
      </c>
      <c r="N798">
        <v>19</v>
      </c>
      <c r="O798">
        <v>0</v>
      </c>
      <c r="P798">
        <v>0</v>
      </c>
      <c r="Q798">
        <v>0</v>
      </c>
      <c r="R798">
        <v>0</v>
      </c>
      <c r="S798" t="s">
        <v>73</v>
      </c>
      <c r="T798">
        <v>15355</v>
      </c>
      <c r="U798" s="3">
        <v>8433</v>
      </c>
      <c r="V798" t="s">
        <v>74</v>
      </c>
      <c r="W798">
        <v>0</v>
      </c>
      <c r="X798">
        <v>0</v>
      </c>
      <c r="Y798" t="s">
        <v>75</v>
      </c>
      <c r="AA798">
        <v>9</v>
      </c>
      <c r="AB798" t="s">
        <v>75</v>
      </c>
      <c r="AC798" t="s">
        <v>74</v>
      </c>
      <c r="AD798" t="s">
        <v>75</v>
      </c>
      <c r="AE798">
        <v>0</v>
      </c>
      <c r="AF798" t="s">
        <v>74</v>
      </c>
      <c r="AJ798" s="9" t="s">
        <v>76</v>
      </c>
    </row>
    <row r="799" spans="1:36" x14ac:dyDescent="0.6">
      <c r="A799">
        <v>31112885599</v>
      </c>
      <c r="B799" t="s">
        <v>848</v>
      </c>
      <c r="C799">
        <v>85755120714</v>
      </c>
      <c r="D799" t="s">
        <v>849</v>
      </c>
      <c r="E799" s="3">
        <v>1429000</v>
      </c>
      <c r="F799">
        <v>7.25</v>
      </c>
      <c r="G799" s="3">
        <v>865354</v>
      </c>
      <c r="H799" s="3">
        <v>791543.47</v>
      </c>
      <c r="I799" s="15">
        <f t="shared" si="26"/>
        <v>0</v>
      </c>
      <c r="J799" s="15">
        <f t="shared" si="27"/>
        <v>0</v>
      </c>
      <c r="K799">
        <v>0</v>
      </c>
      <c r="L799" s="4">
        <v>40265</v>
      </c>
      <c r="M799">
        <v>19</v>
      </c>
      <c r="N799">
        <v>19</v>
      </c>
      <c r="O799">
        <v>0</v>
      </c>
      <c r="P799">
        <v>0</v>
      </c>
      <c r="Q799">
        <v>0</v>
      </c>
      <c r="R799">
        <v>0</v>
      </c>
      <c r="S799" t="s">
        <v>73</v>
      </c>
      <c r="T799">
        <v>15355</v>
      </c>
      <c r="U799" s="3">
        <v>14100</v>
      </c>
      <c r="V799" t="s">
        <v>74</v>
      </c>
      <c r="W799">
        <v>0</v>
      </c>
      <c r="X799">
        <v>0</v>
      </c>
      <c r="Y799" t="s">
        <v>75</v>
      </c>
      <c r="AA799">
        <v>9</v>
      </c>
      <c r="AB799" t="s">
        <v>75</v>
      </c>
      <c r="AC799" t="s">
        <v>74</v>
      </c>
      <c r="AD799" t="s">
        <v>75</v>
      </c>
      <c r="AE799">
        <v>0</v>
      </c>
      <c r="AF799" t="s">
        <v>74</v>
      </c>
      <c r="AG799" t="s">
        <v>76</v>
      </c>
      <c r="AH799" s="4">
        <v>44195</v>
      </c>
      <c r="AI799">
        <v>0</v>
      </c>
      <c r="AJ799" s="9" t="s">
        <v>76</v>
      </c>
    </row>
    <row r="800" spans="1:36" x14ac:dyDescent="0.6">
      <c r="A800">
        <v>31123728305</v>
      </c>
      <c r="B800" t="s">
        <v>848</v>
      </c>
      <c r="C800">
        <v>85655924550</v>
      </c>
      <c r="D800" t="s">
        <v>850</v>
      </c>
      <c r="E800" s="3">
        <v>1699000</v>
      </c>
      <c r="F800">
        <v>7.25</v>
      </c>
      <c r="G800" s="3">
        <v>919041</v>
      </c>
      <c r="H800" s="3">
        <v>676246.72</v>
      </c>
      <c r="I800" s="15">
        <f t="shared" si="26"/>
        <v>0</v>
      </c>
      <c r="J800" s="15">
        <f t="shared" si="27"/>
        <v>0</v>
      </c>
      <c r="K800">
        <v>0</v>
      </c>
      <c r="L800" s="4">
        <v>40274</v>
      </c>
      <c r="M800">
        <v>19</v>
      </c>
      <c r="N800">
        <v>19</v>
      </c>
      <c r="O800">
        <v>0</v>
      </c>
      <c r="P800">
        <v>0</v>
      </c>
      <c r="Q800">
        <v>0</v>
      </c>
      <c r="R800">
        <v>0</v>
      </c>
      <c r="S800" t="s">
        <v>73</v>
      </c>
      <c r="T800">
        <v>15355</v>
      </c>
      <c r="U800" s="3">
        <v>16237</v>
      </c>
      <c r="V800" t="s">
        <v>74</v>
      </c>
      <c r="W800">
        <v>0</v>
      </c>
      <c r="X800">
        <v>0</v>
      </c>
      <c r="Y800" t="s">
        <v>75</v>
      </c>
      <c r="AA800">
        <v>9</v>
      </c>
      <c r="AB800" t="s">
        <v>75</v>
      </c>
      <c r="AC800" t="s">
        <v>74</v>
      </c>
      <c r="AD800" t="s">
        <v>75</v>
      </c>
      <c r="AE800">
        <v>0</v>
      </c>
      <c r="AF800" t="s">
        <v>74</v>
      </c>
      <c r="AJ800" s="9" t="s">
        <v>76</v>
      </c>
    </row>
    <row r="801" spans="1:36" x14ac:dyDescent="0.6">
      <c r="A801">
        <v>30929175939</v>
      </c>
      <c r="B801" t="s">
        <v>852</v>
      </c>
      <c r="C801">
        <v>85614113074</v>
      </c>
      <c r="D801" t="s">
        <v>117</v>
      </c>
      <c r="E801" s="3">
        <v>2213000</v>
      </c>
      <c r="F801">
        <v>7.35</v>
      </c>
      <c r="G801" s="3">
        <v>1455813.11</v>
      </c>
      <c r="H801" s="3">
        <v>395189.3</v>
      </c>
      <c r="I801" s="15">
        <f t="shared" si="26"/>
        <v>0</v>
      </c>
      <c r="J801" s="15">
        <f t="shared" si="27"/>
        <v>0</v>
      </c>
      <c r="K801">
        <v>0</v>
      </c>
      <c r="L801" s="4">
        <v>40107</v>
      </c>
      <c r="M801">
        <v>19</v>
      </c>
      <c r="N801">
        <v>19</v>
      </c>
      <c r="O801">
        <v>0</v>
      </c>
      <c r="P801">
        <v>0</v>
      </c>
      <c r="Q801">
        <v>0</v>
      </c>
      <c r="R801">
        <v>0</v>
      </c>
      <c r="S801" t="s">
        <v>73</v>
      </c>
      <c r="T801">
        <v>15355</v>
      </c>
      <c r="U801" s="3">
        <v>21707</v>
      </c>
      <c r="V801" t="s">
        <v>74</v>
      </c>
      <c r="W801">
        <v>0</v>
      </c>
      <c r="X801">
        <v>0</v>
      </c>
      <c r="Y801" t="s">
        <v>75</v>
      </c>
      <c r="AA801">
        <v>9</v>
      </c>
      <c r="AB801" t="s">
        <v>75</v>
      </c>
      <c r="AC801" t="s">
        <v>74</v>
      </c>
      <c r="AD801" t="s">
        <v>75</v>
      </c>
      <c r="AE801">
        <v>0</v>
      </c>
      <c r="AF801" t="s">
        <v>74</v>
      </c>
      <c r="AJ801" s="9" t="s">
        <v>76</v>
      </c>
    </row>
    <row r="802" spans="1:36" x14ac:dyDescent="0.6">
      <c r="A802">
        <v>38642937236</v>
      </c>
      <c r="B802" t="s">
        <v>853</v>
      </c>
      <c r="C802">
        <v>80514924570</v>
      </c>
      <c r="D802" t="s">
        <v>854</v>
      </c>
      <c r="E802" s="3">
        <v>1660000</v>
      </c>
      <c r="F802">
        <v>7.2</v>
      </c>
      <c r="G802" s="3">
        <v>1588397</v>
      </c>
      <c r="H802" s="3">
        <v>1217343.8600000001</v>
      </c>
      <c r="I802" s="15">
        <f t="shared" si="26"/>
        <v>0</v>
      </c>
      <c r="J802" s="15">
        <f t="shared" si="27"/>
        <v>0</v>
      </c>
      <c r="K802">
        <v>0</v>
      </c>
      <c r="L802" s="4">
        <v>43676</v>
      </c>
      <c r="M802">
        <v>19</v>
      </c>
      <c r="N802">
        <v>19</v>
      </c>
      <c r="O802">
        <v>0</v>
      </c>
      <c r="P802">
        <v>0</v>
      </c>
      <c r="Q802">
        <v>0</v>
      </c>
      <c r="R802">
        <v>0</v>
      </c>
      <c r="S802" t="s">
        <v>73</v>
      </c>
      <c r="T802">
        <v>15355</v>
      </c>
      <c r="U802" s="3">
        <v>14512</v>
      </c>
      <c r="V802" t="s">
        <v>74</v>
      </c>
      <c r="W802">
        <v>0</v>
      </c>
      <c r="X802">
        <v>0</v>
      </c>
      <c r="AB802" t="s">
        <v>75</v>
      </c>
      <c r="AC802" t="s">
        <v>74</v>
      </c>
      <c r="AD802" t="s">
        <v>75</v>
      </c>
      <c r="AE802">
        <v>0</v>
      </c>
      <c r="AF802" t="s">
        <v>74</v>
      </c>
      <c r="AG802" t="s">
        <v>76</v>
      </c>
      <c r="AH802" s="4">
        <v>43948</v>
      </c>
      <c r="AI802">
        <v>999</v>
      </c>
      <c r="AJ802" s="9" t="s">
        <v>76</v>
      </c>
    </row>
    <row r="803" spans="1:36" x14ac:dyDescent="0.6">
      <c r="A803">
        <v>38803126599</v>
      </c>
      <c r="B803" t="s">
        <v>853</v>
      </c>
      <c r="C803">
        <v>80083971785</v>
      </c>
      <c r="D803" t="s">
        <v>545</v>
      </c>
      <c r="E803" s="3">
        <v>1800000</v>
      </c>
      <c r="F803">
        <v>7.2</v>
      </c>
      <c r="G803" s="3">
        <v>1681161</v>
      </c>
      <c r="H803" s="3">
        <v>1096681.5900000001</v>
      </c>
      <c r="I803" s="15">
        <f t="shared" si="26"/>
        <v>0</v>
      </c>
      <c r="J803" s="15">
        <f t="shared" si="27"/>
        <v>0</v>
      </c>
      <c r="K803">
        <v>0</v>
      </c>
      <c r="L803" s="4">
        <v>43735</v>
      </c>
      <c r="M803">
        <v>19</v>
      </c>
      <c r="N803">
        <v>19</v>
      </c>
      <c r="O803">
        <v>0</v>
      </c>
      <c r="P803">
        <v>0</v>
      </c>
      <c r="Q803">
        <v>0</v>
      </c>
      <c r="R803">
        <v>0</v>
      </c>
      <c r="S803" t="s">
        <v>73</v>
      </c>
      <c r="T803">
        <v>15355</v>
      </c>
      <c r="U803" s="3">
        <v>16547</v>
      </c>
      <c r="V803" t="s">
        <v>74</v>
      </c>
      <c r="W803">
        <v>0</v>
      </c>
      <c r="X803">
        <v>0</v>
      </c>
      <c r="Y803" t="s">
        <v>75</v>
      </c>
      <c r="AA803">
        <v>9</v>
      </c>
      <c r="AB803" t="s">
        <v>75</v>
      </c>
      <c r="AC803" t="s">
        <v>74</v>
      </c>
      <c r="AD803" t="s">
        <v>75</v>
      </c>
      <c r="AE803">
        <v>0</v>
      </c>
      <c r="AF803" t="s">
        <v>74</v>
      </c>
      <c r="AJ803" s="9" t="s">
        <v>76</v>
      </c>
    </row>
    <row r="804" spans="1:36" x14ac:dyDescent="0.6">
      <c r="A804">
        <v>38643954411</v>
      </c>
      <c r="B804" t="s">
        <v>855</v>
      </c>
      <c r="C804">
        <v>75075796733</v>
      </c>
      <c r="D804" t="s">
        <v>856</v>
      </c>
      <c r="E804" s="3">
        <v>2400000</v>
      </c>
      <c r="F804">
        <v>7.1</v>
      </c>
      <c r="G804" s="3">
        <v>2321977</v>
      </c>
      <c r="H804" s="3">
        <v>2063553.39</v>
      </c>
      <c r="I804" s="15">
        <f t="shared" si="26"/>
        <v>0</v>
      </c>
      <c r="J804" s="15">
        <f t="shared" si="27"/>
        <v>0</v>
      </c>
      <c r="K804">
        <v>0</v>
      </c>
      <c r="L804" s="4">
        <v>43676</v>
      </c>
      <c r="M804">
        <v>19</v>
      </c>
      <c r="N804">
        <v>19</v>
      </c>
      <c r="O804">
        <v>0</v>
      </c>
      <c r="P804">
        <v>0</v>
      </c>
      <c r="Q804">
        <v>0</v>
      </c>
      <c r="R804">
        <v>0</v>
      </c>
      <c r="S804" t="s">
        <v>73</v>
      </c>
      <c r="T804">
        <v>15355</v>
      </c>
      <c r="U804" s="3">
        <v>18563</v>
      </c>
      <c r="V804" t="s">
        <v>74</v>
      </c>
      <c r="W804">
        <v>0</v>
      </c>
      <c r="X804">
        <v>0</v>
      </c>
      <c r="Y804" t="s">
        <v>75</v>
      </c>
      <c r="AA804">
        <v>9</v>
      </c>
      <c r="AB804" t="s">
        <v>75</v>
      </c>
      <c r="AC804" t="s">
        <v>74</v>
      </c>
      <c r="AD804" t="s">
        <v>75</v>
      </c>
      <c r="AE804">
        <v>0</v>
      </c>
      <c r="AF804" t="s">
        <v>74</v>
      </c>
      <c r="AG804" t="s">
        <v>76</v>
      </c>
      <c r="AH804" s="4">
        <v>44001</v>
      </c>
      <c r="AI804">
        <v>0</v>
      </c>
      <c r="AJ804" s="9" t="s">
        <v>76</v>
      </c>
    </row>
    <row r="805" spans="1:36" x14ac:dyDescent="0.6">
      <c r="A805">
        <v>38730877229</v>
      </c>
      <c r="B805" t="s">
        <v>855</v>
      </c>
      <c r="C805">
        <v>90389906691</v>
      </c>
      <c r="D805" t="s">
        <v>543</v>
      </c>
      <c r="E805" s="3">
        <v>1600000</v>
      </c>
      <c r="F805">
        <v>7.1</v>
      </c>
      <c r="G805" s="3">
        <v>1556044</v>
      </c>
      <c r="H805" s="3">
        <v>1211177.1100000001</v>
      </c>
      <c r="I805" s="15">
        <f t="shared" si="26"/>
        <v>0</v>
      </c>
      <c r="J805" s="15">
        <f t="shared" si="27"/>
        <v>0</v>
      </c>
      <c r="K805">
        <v>0</v>
      </c>
      <c r="L805" s="4">
        <v>43708</v>
      </c>
      <c r="M805">
        <v>19</v>
      </c>
      <c r="N805">
        <v>19</v>
      </c>
      <c r="O805">
        <v>0</v>
      </c>
      <c r="P805">
        <v>0</v>
      </c>
      <c r="Q805">
        <v>0</v>
      </c>
      <c r="R805">
        <v>0</v>
      </c>
      <c r="S805" t="s">
        <v>73</v>
      </c>
      <c r="T805">
        <v>15355</v>
      </c>
      <c r="U805" s="3">
        <v>12723</v>
      </c>
      <c r="V805" t="s">
        <v>74</v>
      </c>
      <c r="W805">
        <v>0</v>
      </c>
      <c r="X805">
        <v>0</v>
      </c>
      <c r="AB805" t="s">
        <v>75</v>
      </c>
      <c r="AC805" t="s">
        <v>74</v>
      </c>
      <c r="AD805" t="s">
        <v>75</v>
      </c>
      <c r="AE805">
        <v>0</v>
      </c>
      <c r="AF805" t="s">
        <v>74</v>
      </c>
      <c r="AG805" t="s">
        <v>76</v>
      </c>
      <c r="AH805" s="4">
        <v>43938</v>
      </c>
      <c r="AI805">
        <v>999</v>
      </c>
      <c r="AJ805" s="9" t="s">
        <v>76</v>
      </c>
    </row>
    <row r="806" spans="1:36" x14ac:dyDescent="0.6">
      <c r="A806">
        <v>38645921336</v>
      </c>
      <c r="B806" t="s">
        <v>857</v>
      </c>
      <c r="C806">
        <v>80381236810</v>
      </c>
      <c r="D806" t="s">
        <v>540</v>
      </c>
      <c r="E806" s="3">
        <v>2300000</v>
      </c>
      <c r="F806">
        <v>7.1</v>
      </c>
      <c r="G806" s="3">
        <v>2066034</v>
      </c>
      <c r="H806" s="3">
        <v>1738783.74</v>
      </c>
      <c r="I806" s="15">
        <f t="shared" si="26"/>
        <v>0</v>
      </c>
      <c r="J806" s="15">
        <f t="shared" si="27"/>
        <v>0</v>
      </c>
      <c r="K806">
        <v>0</v>
      </c>
      <c r="L806" s="4">
        <v>43677</v>
      </c>
      <c r="M806">
        <v>19</v>
      </c>
      <c r="N806">
        <v>19</v>
      </c>
      <c r="O806">
        <v>0</v>
      </c>
      <c r="P806">
        <v>0</v>
      </c>
      <c r="Q806">
        <v>0</v>
      </c>
      <c r="R806">
        <v>0</v>
      </c>
      <c r="S806" t="s">
        <v>73</v>
      </c>
      <c r="T806">
        <v>15355</v>
      </c>
      <c r="U806" s="3">
        <v>24408</v>
      </c>
      <c r="V806" t="s">
        <v>74</v>
      </c>
      <c r="W806">
        <v>0</v>
      </c>
      <c r="X806">
        <v>0</v>
      </c>
      <c r="Y806" t="s">
        <v>75</v>
      </c>
      <c r="AA806">
        <v>9</v>
      </c>
      <c r="AB806" t="s">
        <v>75</v>
      </c>
      <c r="AC806" t="s">
        <v>74</v>
      </c>
      <c r="AD806" t="s">
        <v>75</v>
      </c>
      <c r="AE806">
        <v>0</v>
      </c>
      <c r="AF806" t="s">
        <v>74</v>
      </c>
      <c r="AJ806" s="9" t="s">
        <v>76</v>
      </c>
    </row>
    <row r="807" spans="1:36" x14ac:dyDescent="0.6">
      <c r="A807">
        <v>38648691308</v>
      </c>
      <c r="B807" t="s">
        <v>857</v>
      </c>
      <c r="C807">
        <v>90350649024</v>
      </c>
      <c r="D807" t="s">
        <v>541</v>
      </c>
      <c r="E807" s="3">
        <v>1485000</v>
      </c>
      <c r="F807">
        <v>7.1</v>
      </c>
      <c r="G807" s="3">
        <v>1399486</v>
      </c>
      <c r="H807" s="3">
        <v>1081826.99</v>
      </c>
      <c r="I807" s="15">
        <f t="shared" si="26"/>
        <v>0</v>
      </c>
      <c r="J807" s="15">
        <f t="shared" si="27"/>
        <v>0</v>
      </c>
      <c r="K807">
        <v>0</v>
      </c>
      <c r="L807" s="4">
        <v>43677</v>
      </c>
      <c r="M807">
        <v>19</v>
      </c>
      <c r="N807">
        <v>19</v>
      </c>
      <c r="O807">
        <v>0</v>
      </c>
      <c r="P807">
        <v>0</v>
      </c>
      <c r="Q807">
        <v>0</v>
      </c>
      <c r="R807">
        <v>0</v>
      </c>
      <c r="S807" t="s">
        <v>73</v>
      </c>
      <c r="T807">
        <v>15355</v>
      </c>
      <c r="U807" s="3">
        <v>12888</v>
      </c>
      <c r="V807" t="s">
        <v>74</v>
      </c>
      <c r="W807">
        <v>0</v>
      </c>
      <c r="X807">
        <v>0</v>
      </c>
      <c r="Y807" t="s">
        <v>75</v>
      </c>
      <c r="AA807">
        <v>9</v>
      </c>
      <c r="AB807" t="s">
        <v>75</v>
      </c>
      <c r="AC807" t="s">
        <v>74</v>
      </c>
      <c r="AD807" t="s">
        <v>75</v>
      </c>
      <c r="AE807">
        <v>0</v>
      </c>
      <c r="AF807" t="s">
        <v>74</v>
      </c>
      <c r="AJ807" s="9" t="s">
        <v>76</v>
      </c>
    </row>
    <row r="808" spans="1:36" x14ac:dyDescent="0.6">
      <c r="A808">
        <v>38482955041</v>
      </c>
      <c r="B808" t="s">
        <v>858</v>
      </c>
      <c r="C808">
        <v>85947069963</v>
      </c>
      <c r="D808" t="s">
        <v>537</v>
      </c>
      <c r="E808" s="3">
        <v>1845000</v>
      </c>
      <c r="F808">
        <v>7.35</v>
      </c>
      <c r="G808" s="3">
        <v>1760923</v>
      </c>
      <c r="H808" s="3">
        <v>1392135.86</v>
      </c>
      <c r="I808" s="15">
        <f t="shared" si="26"/>
        <v>0</v>
      </c>
      <c r="J808" s="15">
        <f t="shared" si="27"/>
        <v>0</v>
      </c>
      <c r="K808">
        <v>0</v>
      </c>
      <c r="L808" s="4">
        <v>43612</v>
      </c>
      <c r="M808">
        <v>19</v>
      </c>
      <c r="N808">
        <v>19</v>
      </c>
      <c r="O808">
        <v>0</v>
      </c>
      <c r="P808">
        <v>0</v>
      </c>
      <c r="Q808">
        <v>0</v>
      </c>
      <c r="R808">
        <v>0</v>
      </c>
      <c r="S808" t="s">
        <v>73</v>
      </c>
      <c r="T808">
        <v>15355</v>
      </c>
      <c r="U808" s="3">
        <v>16414</v>
      </c>
      <c r="V808" t="s">
        <v>74</v>
      </c>
      <c r="W808">
        <v>0</v>
      </c>
      <c r="X808">
        <v>0</v>
      </c>
      <c r="Y808" t="s">
        <v>75</v>
      </c>
      <c r="AA808">
        <v>9</v>
      </c>
      <c r="AB808" t="s">
        <v>75</v>
      </c>
      <c r="AC808" t="s">
        <v>74</v>
      </c>
      <c r="AD808" t="s">
        <v>75</v>
      </c>
      <c r="AE808">
        <v>0</v>
      </c>
      <c r="AF808" t="s">
        <v>74</v>
      </c>
      <c r="AG808" t="s">
        <v>76</v>
      </c>
      <c r="AH808" s="4">
        <v>43664</v>
      </c>
      <c r="AI808">
        <v>0</v>
      </c>
      <c r="AJ808" s="9" t="s">
        <v>76</v>
      </c>
    </row>
    <row r="809" spans="1:36" x14ac:dyDescent="0.6">
      <c r="A809">
        <v>38677352203</v>
      </c>
      <c r="B809" t="s">
        <v>858</v>
      </c>
      <c r="C809">
        <v>87143564593</v>
      </c>
      <c r="D809" t="s">
        <v>539</v>
      </c>
      <c r="E809" s="3">
        <v>2621000</v>
      </c>
      <c r="F809">
        <v>7.1</v>
      </c>
      <c r="G809" s="3">
        <v>2340313</v>
      </c>
      <c r="H809" s="3">
        <v>2000114.08</v>
      </c>
      <c r="I809" s="15">
        <f t="shared" si="26"/>
        <v>0</v>
      </c>
      <c r="J809" s="15">
        <f t="shared" si="27"/>
        <v>0</v>
      </c>
      <c r="K809">
        <v>0</v>
      </c>
      <c r="L809" s="4">
        <v>43686</v>
      </c>
      <c r="M809">
        <v>19</v>
      </c>
      <c r="N809">
        <v>19</v>
      </c>
      <c r="O809">
        <v>0</v>
      </c>
      <c r="P809">
        <v>0</v>
      </c>
      <c r="Q809">
        <v>0</v>
      </c>
      <c r="R809">
        <v>0</v>
      </c>
      <c r="S809" t="s">
        <v>73</v>
      </c>
      <c r="T809">
        <v>15355</v>
      </c>
      <c r="U809" s="3">
        <v>25811</v>
      </c>
      <c r="V809" t="s">
        <v>74</v>
      </c>
      <c r="W809">
        <v>0</v>
      </c>
      <c r="X809">
        <v>0</v>
      </c>
      <c r="AB809" t="s">
        <v>75</v>
      </c>
      <c r="AC809" t="s">
        <v>74</v>
      </c>
      <c r="AD809" t="s">
        <v>75</v>
      </c>
      <c r="AE809">
        <v>0</v>
      </c>
      <c r="AF809" t="s">
        <v>74</v>
      </c>
      <c r="AG809" t="s">
        <v>76</v>
      </c>
      <c r="AH809" s="4">
        <v>43949</v>
      </c>
      <c r="AI809">
        <v>0</v>
      </c>
      <c r="AJ809" s="9" t="s">
        <v>76</v>
      </c>
    </row>
    <row r="810" spans="1:36" x14ac:dyDescent="0.6">
      <c r="A810">
        <v>38703268834</v>
      </c>
      <c r="B810" t="s">
        <v>858</v>
      </c>
      <c r="C810">
        <v>90185601997</v>
      </c>
      <c r="D810" t="s">
        <v>547</v>
      </c>
      <c r="E810" s="3">
        <v>1125000</v>
      </c>
      <c r="F810">
        <v>7.35</v>
      </c>
      <c r="G810" s="3">
        <v>1062069</v>
      </c>
      <c r="H810" s="3">
        <v>821731.92</v>
      </c>
      <c r="I810" s="15">
        <f t="shared" si="26"/>
        <v>0</v>
      </c>
      <c r="J810" s="15">
        <f t="shared" si="27"/>
        <v>0</v>
      </c>
      <c r="K810">
        <v>0</v>
      </c>
      <c r="L810" s="4">
        <v>43698</v>
      </c>
      <c r="M810">
        <v>19</v>
      </c>
      <c r="N810">
        <v>19</v>
      </c>
      <c r="O810">
        <v>0</v>
      </c>
      <c r="P810">
        <v>0</v>
      </c>
      <c r="Q810">
        <v>0</v>
      </c>
      <c r="R810">
        <v>0</v>
      </c>
      <c r="S810" t="s">
        <v>73</v>
      </c>
      <c r="T810">
        <v>15355</v>
      </c>
      <c r="U810" s="3">
        <v>9835</v>
      </c>
      <c r="V810" t="s">
        <v>74</v>
      </c>
      <c r="W810">
        <v>0</v>
      </c>
      <c r="X810">
        <v>0</v>
      </c>
      <c r="Y810" t="s">
        <v>75</v>
      </c>
      <c r="AA810">
        <v>9</v>
      </c>
      <c r="AB810" t="s">
        <v>75</v>
      </c>
      <c r="AC810" t="s">
        <v>74</v>
      </c>
      <c r="AD810" t="s">
        <v>75</v>
      </c>
      <c r="AE810">
        <v>0</v>
      </c>
      <c r="AF810" t="s">
        <v>74</v>
      </c>
      <c r="AG810" t="s">
        <v>76</v>
      </c>
      <c r="AH810" s="4">
        <v>43945</v>
      </c>
      <c r="AI810">
        <v>999</v>
      </c>
      <c r="AJ810" s="9" t="s">
        <v>76</v>
      </c>
    </row>
    <row r="811" spans="1:36" x14ac:dyDescent="0.6">
      <c r="A811">
        <v>35768984627</v>
      </c>
      <c r="B811" t="s">
        <v>859</v>
      </c>
      <c r="C811">
        <v>80083958743</v>
      </c>
      <c r="D811" t="s">
        <v>860</v>
      </c>
      <c r="E811" s="3">
        <v>500000</v>
      </c>
      <c r="F811">
        <v>8.25</v>
      </c>
      <c r="G811" s="3">
        <v>147780</v>
      </c>
      <c r="H811" s="3">
        <v>96524.3</v>
      </c>
      <c r="I811" s="15">
        <f t="shared" si="26"/>
        <v>0</v>
      </c>
      <c r="J811" s="15">
        <f t="shared" si="27"/>
        <v>0</v>
      </c>
      <c r="K811">
        <v>0</v>
      </c>
      <c r="L811" s="4">
        <v>42503</v>
      </c>
      <c r="M811">
        <v>19</v>
      </c>
      <c r="N811">
        <v>19</v>
      </c>
      <c r="O811">
        <v>0</v>
      </c>
      <c r="P811">
        <v>0</v>
      </c>
      <c r="Q811">
        <v>0</v>
      </c>
      <c r="R811">
        <v>0</v>
      </c>
      <c r="S811" t="s">
        <v>73</v>
      </c>
      <c r="T811">
        <v>61132</v>
      </c>
      <c r="U811" s="3">
        <v>8237</v>
      </c>
      <c r="V811" t="s">
        <v>74</v>
      </c>
      <c r="W811">
        <v>0</v>
      </c>
      <c r="X811">
        <v>0</v>
      </c>
      <c r="Y811" t="s">
        <v>75</v>
      </c>
      <c r="AA811">
        <v>9</v>
      </c>
      <c r="AB811" t="s">
        <v>75</v>
      </c>
      <c r="AC811" t="s">
        <v>74</v>
      </c>
      <c r="AD811" t="s">
        <v>75</v>
      </c>
      <c r="AE811">
        <v>0</v>
      </c>
      <c r="AF811" t="s">
        <v>74</v>
      </c>
      <c r="AG811" t="s">
        <v>76</v>
      </c>
      <c r="AH811" s="4">
        <v>44195</v>
      </c>
      <c r="AI811">
        <v>0</v>
      </c>
      <c r="AJ811" s="9" t="s">
        <v>76</v>
      </c>
    </row>
    <row r="812" spans="1:36" x14ac:dyDescent="0.6">
      <c r="A812">
        <v>36081839557</v>
      </c>
      <c r="B812" t="s">
        <v>859</v>
      </c>
      <c r="C812">
        <v>89271644183</v>
      </c>
      <c r="D812" t="s">
        <v>861</v>
      </c>
      <c r="E812" s="3">
        <v>690000</v>
      </c>
      <c r="F812">
        <v>8.25</v>
      </c>
      <c r="G812" s="3">
        <v>230665</v>
      </c>
      <c r="H812" s="3">
        <v>106994.05</v>
      </c>
      <c r="I812" s="15">
        <f t="shared" si="26"/>
        <v>0</v>
      </c>
      <c r="J812" s="15">
        <f t="shared" si="27"/>
        <v>0</v>
      </c>
      <c r="K812">
        <v>0</v>
      </c>
      <c r="L812" s="4">
        <v>42622</v>
      </c>
      <c r="M812">
        <v>19</v>
      </c>
      <c r="N812">
        <v>19</v>
      </c>
      <c r="O812">
        <v>0</v>
      </c>
      <c r="P812">
        <v>0</v>
      </c>
      <c r="Q812">
        <v>0</v>
      </c>
      <c r="R812">
        <v>0</v>
      </c>
      <c r="S812" t="s">
        <v>73</v>
      </c>
      <c r="T812">
        <v>61132</v>
      </c>
      <c r="U812" s="3">
        <v>11349</v>
      </c>
      <c r="V812" t="s">
        <v>74</v>
      </c>
      <c r="W812">
        <v>0</v>
      </c>
      <c r="X812">
        <v>0</v>
      </c>
      <c r="Y812" t="s">
        <v>75</v>
      </c>
      <c r="AA812">
        <v>9</v>
      </c>
      <c r="AB812" t="s">
        <v>75</v>
      </c>
      <c r="AC812" t="s">
        <v>74</v>
      </c>
      <c r="AD812" t="s">
        <v>75</v>
      </c>
      <c r="AE812">
        <v>0</v>
      </c>
      <c r="AF812" t="s">
        <v>74</v>
      </c>
      <c r="AG812" t="s">
        <v>76</v>
      </c>
      <c r="AH812" s="4">
        <v>43841</v>
      </c>
      <c r="AI812">
        <v>999</v>
      </c>
      <c r="AJ812" s="9" t="s">
        <v>76</v>
      </c>
    </row>
    <row r="813" spans="1:36" x14ac:dyDescent="0.6">
      <c r="A813">
        <v>36196421304</v>
      </c>
      <c r="B813" t="s">
        <v>862</v>
      </c>
      <c r="C813">
        <v>85523818849</v>
      </c>
      <c r="D813" t="s">
        <v>863</v>
      </c>
      <c r="E813" s="3">
        <v>510000</v>
      </c>
      <c r="F813">
        <v>7.55</v>
      </c>
      <c r="G813" s="3">
        <v>178776</v>
      </c>
      <c r="H813" s="3">
        <v>101005.69</v>
      </c>
      <c r="I813" s="15">
        <f t="shared" si="26"/>
        <v>0</v>
      </c>
      <c r="J813" s="15">
        <f t="shared" si="27"/>
        <v>0</v>
      </c>
      <c r="K813">
        <v>0</v>
      </c>
      <c r="L813" s="4">
        <v>42664</v>
      </c>
      <c r="M813">
        <v>19</v>
      </c>
      <c r="N813">
        <v>19</v>
      </c>
      <c r="O813">
        <v>0</v>
      </c>
      <c r="P813">
        <v>0</v>
      </c>
      <c r="Q813">
        <v>0</v>
      </c>
      <c r="R813">
        <v>0</v>
      </c>
      <c r="S813" t="s">
        <v>73</v>
      </c>
      <c r="T813">
        <v>61132</v>
      </c>
      <c r="U813" s="3">
        <v>8362</v>
      </c>
      <c r="V813" t="s">
        <v>74</v>
      </c>
      <c r="W813">
        <v>0</v>
      </c>
      <c r="X813">
        <v>0</v>
      </c>
      <c r="Y813" t="s">
        <v>75</v>
      </c>
      <c r="AA813">
        <v>9</v>
      </c>
      <c r="AB813" t="s">
        <v>75</v>
      </c>
      <c r="AC813" t="s">
        <v>74</v>
      </c>
      <c r="AD813" t="s">
        <v>75</v>
      </c>
      <c r="AE813">
        <v>0</v>
      </c>
      <c r="AF813" t="s">
        <v>74</v>
      </c>
      <c r="AJ813" s="9" t="s">
        <v>76</v>
      </c>
    </row>
    <row r="814" spans="1:36" x14ac:dyDescent="0.6">
      <c r="A814">
        <v>38018373201</v>
      </c>
      <c r="B814" t="s">
        <v>864</v>
      </c>
      <c r="C814">
        <v>80084134270</v>
      </c>
      <c r="D814" t="s">
        <v>865</v>
      </c>
      <c r="E814" s="3">
        <v>700000</v>
      </c>
      <c r="F814">
        <v>9.25</v>
      </c>
      <c r="G814" s="3">
        <v>337078</v>
      </c>
      <c r="H814" s="3">
        <v>239364.56</v>
      </c>
      <c r="I814" s="15">
        <f t="shared" si="26"/>
        <v>0</v>
      </c>
      <c r="J814" s="15">
        <f t="shared" si="27"/>
        <v>0</v>
      </c>
      <c r="K814">
        <v>0</v>
      </c>
      <c r="L814" s="4">
        <v>43390</v>
      </c>
      <c r="M814">
        <v>19</v>
      </c>
      <c r="N814">
        <v>19</v>
      </c>
      <c r="O814">
        <v>0</v>
      </c>
      <c r="P814">
        <v>0</v>
      </c>
      <c r="Q814">
        <v>0</v>
      </c>
      <c r="R814">
        <v>0</v>
      </c>
      <c r="S814" t="s">
        <v>73</v>
      </c>
      <c r="T814">
        <v>15355</v>
      </c>
      <c r="U814" s="3">
        <v>14787</v>
      </c>
      <c r="V814" t="s">
        <v>74</v>
      </c>
      <c r="W814">
        <v>0</v>
      </c>
      <c r="X814">
        <v>0</v>
      </c>
      <c r="Y814" t="s">
        <v>75</v>
      </c>
      <c r="AA814">
        <v>9</v>
      </c>
      <c r="AB814" t="s">
        <v>75</v>
      </c>
      <c r="AC814" t="s">
        <v>74</v>
      </c>
      <c r="AD814" t="s">
        <v>75</v>
      </c>
      <c r="AE814">
        <v>0</v>
      </c>
      <c r="AF814" t="s">
        <v>74</v>
      </c>
      <c r="AJ814" s="9" t="s">
        <v>76</v>
      </c>
    </row>
    <row r="815" spans="1:36" x14ac:dyDescent="0.6">
      <c r="A815">
        <v>38028010314</v>
      </c>
      <c r="B815" t="s">
        <v>864</v>
      </c>
      <c r="C815">
        <v>87266492844</v>
      </c>
      <c r="D815" t="s">
        <v>211</v>
      </c>
      <c r="E815" s="3">
        <v>600000</v>
      </c>
      <c r="F815">
        <v>9.25</v>
      </c>
      <c r="G815" s="3">
        <v>294524</v>
      </c>
      <c r="H815" s="3">
        <v>216901.14</v>
      </c>
      <c r="I815" s="15">
        <f t="shared" si="26"/>
        <v>0</v>
      </c>
      <c r="J815" s="15">
        <f t="shared" si="27"/>
        <v>0</v>
      </c>
      <c r="K815">
        <v>0</v>
      </c>
      <c r="L815" s="4">
        <v>43396</v>
      </c>
      <c r="M815">
        <v>19</v>
      </c>
      <c r="N815">
        <v>19</v>
      </c>
      <c r="O815">
        <v>0</v>
      </c>
      <c r="P815">
        <v>0</v>
      </c>
      <c r="Q815">
        <v>0</v>
      </c>
      <c r="R815">
        <v>0</v>
      </c>
      <c r="S815" t="s">
        <v>73</v>
      </c>
      <c r="T815">
        <v>15355</v>
      </c>
      <c r="U815" s="3">
        <v>12516</v>
      </c>
      <c r="V815" t="s">
        <v>74</v>
      </c>
      <c r="W815">
        <v>0</v>
      </c>
      <c r="X815">
        <v>0</v>
      </c>
      <c r="Y815" t="s">
        <v>75</v>
      </c>
      <c r="AA815">
        <v>9</v>
      </c>
      <c r="AB815" t="s">
        <v>75</v>
      </c>
      <c r="AC815" t="s">
        <v>74</v>
      </c>
      <c r="AD815" t="s">
        <v>75</v>
      </c>
      <c r="AE815">
        <v>0</v>
      </c>
      <c r="AF815" t="s">
        <v>74</v>
      </c>
      <c r="AG815" t="s">
        <v>76</v>
      </c>
      <c r="AH815" s="4">
        <v>43908</v>
      </c>
      <c r="AI815">
        <v>999</v>
      </c>
      <c r="AJ815" s="9" t="s">
        <v>76</v>
      </c>
    </row>
    <row r="816" spans="1:36" x14ac:dyDescent="0.6">
      <c r="A816">
        <v>38146037647</v>
      </c>
      <c r="B816" t="s">
        <v>864</v>
      </c>
      <c r="C816">
        <v>80083823170</v>
      </c>
      <c r="D816" t="s">
        <v>867</v>
      </c>
      <c r="E816" s="3">
        <v>760000</v>
      </c>
      <c r="F816">
        <v>9.3000000000000007</v>
      </c>
      <c r="G816" s="3">
        <v>540334</v>
      </c>
      <c r="H816" s="3">
        <v>465653.47</v>
      </c>
      <c r="I816" s="15">
        <f t="shared" si="26"/>
        <v>0</v>
      </c>
      <c r="J816" s="15">
        <f t="shared" si="27"/>
        <v>0</v>
      </c>
      <c r="K816">
        <v>0</v>
      </c>
      <c r="L816" s="4">
        <v>43461</v>
      </c>
      <c r="M816">
        <v>19</v>
      </c>
      <c r="N816">
        <v>19</v>
      </c>
      <c r="O816">
        <v>0</v>
      </c>
      <c r="P816">
        <v>0</v>
      </c>
      <c r="Q816">
        <v>0</v>
      </c>
      <c r="R816">
        <v>0</v>
      </c>
      <c r="S816" t="s">
        <v>73</v>
      </c>
      <c r="T816">
        <v>15355</v>
      </c>
      <c r="U816" s="3">
        <v>12344</v>
      </c>
      <c r="V816" t="s">
        <v>74</v>
      </c>
      <c r="W816">
        <v>0</v>
      </c>
      <c r="X816">
        <v>0</v>
      </c>
      <c r="AB816" t="s">
        <v>75</v>
      </c>
      <c r="AC816" t="s">
        <v>74</v>
      </c>
      <c r="AD816" t="s">
        <v>75</v>
      </c>
      <c r="AE816">
        <v>0</v>
      </c>
      <c r="AF816" t="s">
        <v>74</v>
      </c>
      <c r="AG816" t="s">
        <v>76</v>
      </c>
      <c r="AH816" s="4">
        <v>43514</v>
      </c>
      <c r="AI816">
        <v>0</v>
      </c>
      <c r="AJ816" s="9" t="s">
        <v>76</v>
      </c>
    </row>
    <row r="817" spans="1:37" x14ac:dyDescent="0.6">
      <c r="A817">
        <v>38731411168</v>
      </c>
      <c r="B817" t="s">
        <v>864</v>
      </c>
      <c r="C817">
        <v>71194588422</v>
      </c>
      <c r="D817" t="s">
        <v>868</v>
      </c>
      <c r="E817" s="3">
        <v>645000</v>
      </c>
      <c r="F817">
        <v>9.35</v>
      </c>
      <c r="G817" s="3">
        <v>523562</v>
      </c>
      <c r="H817" s="3">
        <v>457988.05</v>
      </c>
      <c r="I817" s="15">
        <f t="shared" si="26"/>
        <v>0</v>
      </c>
      <c r="J817" s="15">
        <f t="shared" si="27"/>
        <v>0</v>
      </c>
      <c r="K817">
        <v>0</v>
      </c>
      <c r="L817" s="4">
        <v>43708</v>
      </c>
      <c r="M817">
        <v>19</v>
      </c>
      <c r="N817">
        <v>19</v>
      </c>
      <c r="O817">
        <v>0</v>
      </c>
      <c r="P817">
        <v>0</v>
      </c>
      <c r="Q817">
        <v>0</v>
      </c>
      <c r="R817">
        <v>0</v>
      </c>
      <c r="S817" t="s">
        <v>73</v>
      </c>
      <c r="T817">
        <v>15355</v>
      </c>
      <c r="U817" s="3">
        <v>10667</v>
      </c>
      <c r="V817" t="s">
        <v>74</v>
      </c>
      <c r="W817">
        <v>0</v>
      </c>
      <c r="X817">
        <v>0</v>
      </c>
      <c r="AB817" t="s">
        <v>75</v>
      </c>
      <c r="AC817" t="s">
        <v>74</v>
      </c>
      <c r="AD817" t="s">
        <v>75</v>
      </c>
      <c r="AE817">
        <v>0</v>
      </c>
      <c r="AF817" t="s">
        <v>74</v>
      </c>
      <c r="AG817" t="s">
        <v>76</v>
      </c>
      <c r="AH817" s="4">
        <v>43947</v>
      </c>
      <c r="AI817">
        <v>999</v>
      </c>
      <c r="AJ817" s="9" t="s">
        <v>76</v>
      </c>
    </row>
    <row r="818" spans="1:37" x14ac:dyDescent="0.6">
      <c r="A818">
        <v>40659306351</v>
      </c>
      <c r="B818" t="s">
        <v>869</v>
      </c>
      <c r="C818">
        <v>80084135241</v>
      </c>
      <c r="D818" t="s">
        <v>870</v>
      </c>
      <c r="E818" s="3">
        <v>885000</v>
      </c>
      <c r="F818">
        <v>7.85</v>
      </c>
      <c r="G818" s="3">
        <v>850205</v>
      </c>
      <c r="H818" s="3">
        <v>850205</v>
      </c>
      <c r="I818" s="15">
        <f t="shared" si="26"/>
        <v>0</v>
      </c>
      <c r="J818" s="15">
        <f t="shared" si="27"/>
        <v>0</v>
      </c>
      <c r="K818">
        <v>0</v>
      </c>
      <c r="L818" s="4">
        <v>44551</v>
      </c>
      <c r="M818">
        <v>3</v>
      </c>
      <c r="N818">
        <v>3</v>
      </c>
      <c r="O818">
        <v>0</v>
      </c>
      <c r="P818">
        <v>0</v>
      </c>
      <c r="Q818">
        <v>0</v>
      </c>
      <c r="R818">
        <v>0</v>
      </c>
      <c r="S818" t="s">
        <v>73</v>
      </c>
      <c r="T818">
        <v>15355</v>
      </c>
      <c r="U818" s="3">
        <v>17882</v>
      </c>
      <c r="V818" t="s">
        <v>74</v>
      </c>
      <c r="W818">
        <v>0</v>
      </c>
      <c r="X818">
        <v>0</v>
      </c>
      <c r="Y818" t="s">
        <v>75</v>
      </c>
      <c r="AA818">
        <v>9</v>
      </c>
      <c r="AB818" t="s">
        <v>75</v>
      </c>
      <c r="AC818" t="s">
        <v>74</v>
      </c>
      <c r="AD818" t="s">
        <v>75</v>
      </c>
      <c r="AE818">
        <v>0</v>
      </c>
      <c r="AF818" t="s">
        <v>74</v>
      </c>
      <c r="AG818" t="s">
        <v>76</v>
      </c>
      <c r="AH818" s="4">
        <v>44597</v>
      </c>
      <c r="AI818">
        <v>0</v>
      </c>
      <c r="AJ818" s="9" t="s">
        <v>76</v>
      </c>
    </row>
    <row r="819" spans="1:37" x14ac:dyDescent="0.6">
      <c r="A819">
        <v>39218324501</v>
      </c>
      <c r="B819" t="s">
        <v>871</v>
      </c>
      <c r="C819">
        <v>90486841473</v>
      </c>
      <c r="D819" t="s">
        <v>872</v>
      </c>
      <c r="E819" s="3">
        <v>263500</v>
      </c>
      <c r="F819">
        <v>9.3000000000000007</v>
      </c>
      <c r="G819" s="3">
        <v>188758</v>
      </c>
      <c r="H819" s="3">
        <v>188758</v>
      </c>
      <c r="I819" s="15">
        <f t="shared" si="26"/>
        <v>0</v>
      </c>
      <c r="J819" s="15">
        <f t="shared" si="27"/>
        <v>0</v>
      </c>
      <c r="K819">
        <v>0</v>
      </c>
      <c r="L819" s="4">
        <v>43906</v>
      </c>
      <c r="M819">
        <v>1</v>
      </c>
      <c r="N819">
        <v>1</v>
      </c>
      <c r="O819">
        <v>0</v>
      </c>
      <c r="P819">
        <v>0</v>
      </c>
      <c r="Q819">
        <v>0</v>
      </c>
      <c r="R819">
        <v>0</v>
      </c>
      <c r="S819" t="s">
        <v>73</v>
      </c>
      <c r="T819">
        <v>15355</v>
      </c>
      <c r="U819" s="3">
        <v>4814</v>
      </c>
      <c r="V819" t="s">
        <v>74</v>
      </c>
      <c r="W819">
        <v>0</v>
      </c>
      <c r="X819">
        <v>0</v>
      </c>
      <c r="Y819" t="s">
        <v>75</v>
      </c>
      <c r="AA819">
        <v>9</v>
      </c>
      <c r="AB819" t="s">
        <v>75</v>
      </c>
      <c r="AC819" t="s">
        <v>74</v>
      </c>
      <c r="AD819" t="s">
        <v>75</v>
      </c>
      <c r="AE819">
        <v>0</v>
      </c>
      <c r="AF819" t="s">
        <v>74</v>
      </c>
      <c r="AJ819" s="9" t="s">
        <v>76</v>
      </c>
    </row>
    <row r="820" spans="1:37" x14ac:dyDescent="0.6">
      <c r="A820">
        <v>40078939543</v>
      </c>
      <c r="B820" t="s">
        <v>871</v>
      </c>
      <c r="C820">
        <v>90651533073</v>
      </c>
      <c r="D820" t="s">
        <v>873</v>
      </c>
      <c r="E820" s="3">
        <v>388000</v>
      </c>
      <c r="F820">
        <v>9.3000000000000007</v>
      </c>
      <c r="G820" s="3">
        <v>204036.5</v>
      </c>
      <c r="H820" s="3">
        <v>204036.5</v>
      </c>
      <c r="I820" s="15">
        <f t="shared" si="26"/>
        <v>0</v>
      </c>
      <c r="J820" s="15">
        <f t="shared" si="27"/>
        <v>0</v>
      </c>
      <c r="K820">
        <v>0</v>
      </c>
      <c r="L820" s="4">
        <v>44275</v>
      </c>
      <c r="M820">
        <v>1</v>
      </c>
      <c r="N820">
        <v>1</v>
      </c>
      <c r="O820">
        <v>0</v>
      </c>
      <c r="P820">
        <v>0</v>
      </c>
      <c r="Q820">
        <v>0</v>
      </c>
      <c r="R820">
        <v>0</v>
      </c>
      <c r="S820" t="s">
        <v>73</v>
      </c>
      <c r="T820">
        <v>15355</v>
      </c>
      <c r="U820" s="3">
        <v>2352</v>
      </c>
      <c r="V820" t="s">
        <v>74</v>
      </c>
      <c r="W820">
        <v>0</v>
      </c>
      <c r="X820">
        <v>2.04</v>
      </c>
      <c r="Y820" t="s">
        <v>75</v>
      </c>
      <c r="AA820">
        <v>9</v>
      </c>
      <c r="AB820" t="s">
        <v>75</v>
      </c>
      <c r="AC820" t="s">
        <v>74</v>
      </c>
      <c r="AD820" t="s">
        <v>75</v>
      </c>
      <c r="AE820">
        <v>0</v>
      </c>
      <c r="AF820" t="s">
        <v>74</v>
      </c>
      <c r="AG820" t="s">
        <v>76</v>
      </c>
      <c r="AH820" s="4">
        <v>44322</v>
      </c>
      <c r="AI820">
        <v>0</v>
      </c>
      <c r="AJ820" s="9" t="s">
        <v>76</v>
      </c>
    </row>
    <row r="821" spans="1:37" x14ac:dyDescent="0.6">
      <c r="A821">
        <v>38915473149</v>
      </c>
      <c r="B821" t="s">
        <v>874</v>
      </c>
      <c r="C821">
        <v>86989898453</v>
      </c>
      <c r="D821" t="s">
        <v>875</v>
      </c>
      <c r="E821" s="3">
        <v>750000</v>
      </c>
      <c r="F821">
        <v>10.199999999999999</v>
      </c>
      <c r="G821" s="3">
        <v>885322</v>
      </c>
      <c r="H821" s="3">
        <v>764687</v>
      </c>
      <c r="I821" s="15">
        <f t="shared" si="26"/>
        <v>0</v>
      </c>
      <c r="J821" s="15">
        <f t="shared" si="27"/>
        <v>0</v>
      </c>
      <c r="K821">
        <v>0</v>
      </c>
      <c r="L821" s="4">
        <v>43782</v>
      </c>
      <c r="M821">
        <v>3</v>
      </c>
      <c r="N821">
        <v>3</v>
      </c>
      <c r="O821">
        <v>0</v>
      </c>
      <c r="P821">
        <v>0</v>
      </c>
      <c r="Q821">
        <v>0</v>
      </c>
      <c r="R821">
        <v>0</v>
      </c>
      <c r="S821" t="s">
        <v>73</v>
      </c>
      <c r="T821">
        <v>15355</v>
      </c>
      <c r="U821" s="3">
        <v>8455</v>
      </c>
      <c r="V821" t="s">
        <v>74</v>
      </c>
      <c r="W821">
        <v>0</v>
      </c>
      <c r="X821">
        <v>0</v>
      </c>
      <c r="Y821" t="s">
        <v>75</v>
      </c>
      <c r="AA821">
        <v>9</v>
      </c>
      <c r="AB821" t="s">
        <v>75</v>
      </c>
      <c r="AC821" t="s">
        <v>74</v>
      </c>
      <c r="AD821" t="s">
        <v>75</v>
      </c>
      <c r="AE821">
        <v>0</v>
      </c>
      <c r="AF821" t="s">
        <v>74</v>
      </c>
      <c r="AJ821" s="9" t="s">
        <v>76</v>
      </c>
    </row>
    <row r="822" spans="1:37" x14ac:dyDescent="0.6">
      <c r="A822">
        <v>39150818469</v>
      </c>
      <c r="B822" t="s">
        <v>874</v>
      </c>
      <c r="C822">
        <v>88408978620</v>
      </c>
      <c r="D822" t="s">
        <v>876</v>
      </c>
      <c r="E822" s="3">
        <v>749300</v>
      </c>
      <c r="F822">
        <v>9.65</v>
      </c>
      <c r="G822" s="3">
        <v>742319</v>
      </c>
      <c r="H822" s="3">
        <v>737319</v>
      </c>
      <c r="I822" s="15">
        <f t="shared" si="26"/>
        <v>0</v>
      </c>
      <c r="J822" s="15">
        <f t="shared" si="27"/>
        <v>0</v>
      </c>
      <c r="K822">
        <v>0</v>
      </c>
      <c r="L822" s="4">
        <v>43879</v>
      </c>
      <c r="M822">
        <v>1</v>
      </c>
      <c r="N822">
        <v>1</v>
      </c>
      <c r="O822">
        <v>0</v>
      </c>
      <c r="P822">
        <v>0</v>
      </c>
      <c r="Q822">
        <v>0</v>
      </c>
      <c r="R822">
        <v>0</v>
      </c>
      <c r="S822" t="s">
        <v>73</v>
      </c>
      <c r="T822">
        <v>15355</v>
      </c>
      <c r="U822" s="3">
        <v>6035</v>
      </c>
      <c r="V822" t="s">
        <v>74</v>
      </c>
      <c r="W822">
        <v>0</v>
      </c>
      <c r="X822">
        <v>0</v>
      </c>
      <c r="Y822" t="s">
        <v>75</v>
      </c>
      <c r="AA822">
        <v>9</v>
      </c>
      <c r="AB822" t="s">
        <v>75</v>
      </c>
      <c r="AC822" t="s">
        <v>74</v>
      </c>
      <c r="AD822" t="s">
        <v>75</v>
      </c>
      <c r="AE822">
        <v>0</v>
      </c>
      <c r="AF822" t="s">
        <v>74</v>
      </c>
      <c r="AJ822" s="9" t="s">
        <v>76</v>
      </c>
    </row>
    <row r="823" spans="1:37" x14ac:dyDescent="0.6">
      <c r="A823">
        <v>39949263237</v>
      </c>
      <c r="B823" t="s">
        <v>874</v>
      </c>
      <c r="C823">
        <v>90666299988</v>
      </c>
      <c r="D823" t="s">
        <v>877</v>
      </c>
      <c r="E823" s="3">
        <v>475000</v>
      </c>
      <c r="F823">
        <v>9.3000000000000007</v>
      </c>
      <c r="G823" s="3">
        <v>514293</v>
      </c>
      <c r="H823" s="3">
        <v>514293</v>
      </c>
      <c r="I823" s="15">
        <f t="shared" si="26"/>
        <v>0</v>
      </c>
      <c r="J823" s="15">
        <f t="shared" si="27"/>
        <v>0</v>
      </c>
      <c r="K823">
        <v>0</v>
      </c>
      <c r="L823" s="4">
        <v>44219</v>
      </c>
      <c r="M823">
        <v>1</v>
      </c>
      <c r="N823">
        <v>1</v>
      </c>
      <c r="O823">
        <v>0</v>
      </c>
      <c r="P823">
        <v>0</v>
      </c>
      <c r="Q823">
        <v>0</v>
      </c>
      <c r="R823">
        <v>0</v>
      </c>
      <c r="S823" t="s">
        <v>73</v>
      </c>
      <c r="T823">
        <v>15355</v>
      </c>
      <c r="U823" s="3">
        <v>7524</v>
      </c>
      <c r="V823" t="s">
        <v>74</v>
      </c>
      <c r="W823">
        <v>0</v>
      </c>
      <c r="X823">
        <v>0</v>
      </c>
      <c r="Y823" t="s">
        <v>75</v>
      </c>
      <c r="AA823">
        <v>9</v>
      </c>
      <c r="AB823" t="s">
        <v>75</v>
      </c>
      <c r="AC823" t="s">
        <v>74</v>
      </c>
      <c r="AD823" t="s">
        <v>75</v>
      </c>
      <c r="AE823">
        <v>0</v>
      </c>
      <c r="AF823" t="s">
        <v>74</v>
      </c>
      <c r="AJ823" s="9" t="s">
        <v>76</v>
      </c>
    </row>
    <row r="824" spans="1:37" x14ac:dyDescent="0.6">
      <c r="A824">
        <v>39954060524</v>
      </c>
      <c r="B824" t="s">
        <v>874</v>
      </c>
      <c r="C824">
        <v>90637444987</v>
      </c>
      <c r="D824" t="s">
        <v>878</v>
      </c>
      <c r="E824" s="3">
        <v>627000</v>
      </c>
      <c r="F824">
        <v>8.8000000000000007</v>
      </c>
      <c r="G824" s="3">
        <v>334285</v>
      </c>
      <c r="H824" s="3">
        <v>334285</v>
      </c>
      <c r="I824" s="15">
        <f t="shared" si="26"/>
        <v>0</v>
      </c>
      <c r="J824" s="15">
        <f t="shared" si="27"/>
        <v>0</v>
      </c>
      <c r="K824">
        <v>0</v>
      </c>
      <c r="L824" s="4">
        <v>44219</v>
      </c>
      <c r="M824">
        <v>1</v>
      </c>
      <c r="N824">
        <v>1</v>
      </c>
      <c r="O824">
        <v>0</v>
      </c>
      <c r="P824">
        <v>0</v>
      </c>
      <c r="Q824">
        <v>0</v>
      </c>
      <c r="R824">
        <v>0</v>
      </c>
      <c r="S824" t="s">
        <v>73</v>
      </c>
      <c r="T824">
        <v>15355</v>
      </c>
      <c r="U824" s="3">
        <v>11359</v>
      </c>
      <c r="V824" t="s">
        <v>74</v>
      </c>
      <c r="W824">
        <v>0</v>
      </c>
      <c r="X824">
        <v>0</v>
      </c>
      <c r="Y824" t="s">
        <v>75</v>
      </c>
      <c r="AA824">
        <v>9</v>
      </c>
      <c r="AB824" t="s">
        <v>75</v>
      </c>
      <c r="AC824" t="s">
        <v>74</v>
      </c>
      <c r="AD824" t="s">
        <v>75</v>
      </c>
      <c r="AE824">
        <v>0</v>
      </c>
      <c r="AF824" t="s">
        <v>74</v>
      </c>
      <c r="AJ824" s="9" t="s">
        <v>76</v>
      </c>
    </row>
    <row r="825" spans="1:37" x14ac:dyDescent="0.6">
      <c r="A825">
        <v>38880964302</v>
      </c>
      <c r="B825" t="s">
        <v>879</v>
      </c>
      <c r="C825">
        <v>90426329384</v>
      </c>
      <c r="D825" t="s">
        <v>880</v>
      </c>
      <c r="E825" s="3">
        <v>2027250</v>
      </c>
      <c r="F825">
        <v>9.1999999999999993</v>
      </c>
      <c r="G825" s="3">
        <v>877235</v>
      </c>
      <c r="H825" s="3">
        <v>787647</v>
      </c>
      <c r="I825" s="15">
        <f t="shared" si="26"/>
        <v>0</v>
      </c>
      <c r="J825" s="15">
        <f t="shared" si="27"/>
        <v>0</v>
      </c>
      <c r="K825">
        <v>0</v>
      </c>
      <c r="L825" s="4">
        <v>43777</v>
      </c>
      <c r="M825">
        <v>1</v>
      </c>
      <c r="N825">
        <v>1</v>
      </c>
      <c r="O825">
        <v>0</v>
      </c>
      <c r="P825">
        <v>0</v>
      </c>
      <c r="Q825">
        <v>0</v>
      </c>
      <c r="R825">
        <v>0</v>
      </c>
      <c r="S825" t="s">
        <v>73</v>
      </c>
      <c r="T825">
        <v>15355</v>
      </c>
      <c r="U825" s="3">
        <v>31850</v>
      </c>
      <c r="V825" t="s">
        <v>74</v>
      </c>
      <c r="W825">
        <v>0</v>
      </c>
      <c r="X825">
        <v>0</v>
      </c>
      <c r="Y825" t="s">
        <v>75</v>
      </c>
      <c r="AA825">
        <v>9</v>
      </c>
      <c r="AB825" t="s">
        <v>75</v>
      </c>
      <c r="AC825" t="s">
        <v>74</v>
      </c>
      <c r="AD825" t="s">
        <v>75</v>
      </c>
      <c r="AE825">
        <v>0</v>
      </c>
      <c r="AF825" t="s">
        <v>74</v>
      </c>
      <c r="AG825" t="s">
        <v>76</v>
      </c>
      <c r="AH825" s="4">
        <v>44188</v>
      </c>
      <c r="AI825">
        <v>999</v>
      </c>
      <c r="AJ825" s="9" t="s">
        <v>76</v>
      </c>
    </row>
    <row r="826" spans="1:37" x14ac:dyDescent="0.6">
      <c r="A826">
        <v>38988586328</v>
      </c>
      <c r="B826" t="s">
        <v>881</v>
      </c>
      <c r="C826">
        <v>86897680132</v>
      </c>
      <c r="D826" t="s">
        <v>882</v>
      </c>
      <c r="E826" s="3">
        <v>1065848</v>
      </c>
      <c r="F826">
        <v>8.25</v>
      </c>
      <c r="G826" s="3">
        <v>1166789</v>
      </c>
      <c r="H826" s="3">
        <v>962689</v>
      </c>
      <c r="I826" s="15">
        <f t="shared" si="26"/>
        <v>0</v>
      </c>
      <c r="J826" s="15">
        <f t="shared" si="27"/>
        <v>0</v>
      </c>
      <c r="K826">
        <v>0</v>
      </c>
      <c r="L826" s="4">
        <v>43810</v>
      </c>
      <c r="M826">
        <v>1</v>
      </c>
      <c r="N826">
        <v>1</v>
      </c>
      <c r="O826">
        <v>0</v>
      </c>
      <c r="P826">
        <v>0</v>
      </c>
      <c r="Q826">
        <v>0</v>
      </c>
      <c r="R826">
        <v>0</v>
      </c>
      <c r="S826" t="s">
        <v>73</v>
      </c>
      <c r="T826">
        <v>0</v>
      </c>
      <c r="U826" s="3">
        <v>15346</v>
      </c>
      <c r="V826" t="s">
        <v>74</v>
      </c>
      <c r="W826">
        <v>0</v>
      </c>
      <c r="X826">
        <v>0</v>
      </c>
      <c r="Y826" t="s">
        <v>75</v>
      </c>
      <c r="AA826">
        <v>9</v>
      </c>
      <c r="AB826" t="s">
        <v>75</v>
      </c>
      <c r="AC826" t="s">
        <v>74</v>
      </c>
      <c r="AD826" t="s">
        <v>75</v>
      </c>
      <c r="AE826">
        <v>0</v>
      </c>
      <c r="AF826" t="s">
        <v>74</v>
      </c>
      <c r="AJ826" s="9" t="s">
        <v>76</v>
      </c>
    </row>
    <row r="827" spans="1:37" x14ac:dyDescent="0.6">
      <c r="A827">
        <v>38888415152</v>
      </c>
      <c r="B827" t="s">
        <v>883</v>
      </c>
      <c r="C827">
        <v>90396397822</v>
      </c>
      <c r="D827" t="s">
        <v>884</v>
      </c>
      <c r="E827" s="3">
        <v>2300000</v>
      </c>
      <c r="F827">
        <v>9.75</v>
      </c>
      <c r="G827" s="3">
        <v>1787722</v>
      </c>
      <c r="H827" s="3">
        <v>1722673</v>
      </c>
      <c r="I827" s="15">
        <f t="shared" si="26"/>
        <v>0</v>
      </c>
      <c r="J827" s="15">
        <f t="shared" si="27"/>
        <v>0</v>
      </c>
      <c r="K827">
        <v>0</v>
      </c>
      <c r="L827" s="4">
        <v>43770</v>
      </c>
      <c r="M827">
        <v>1</v>
      </c>
      <c r="N827">
        <v>1</v>
      </c>
      <c r="O827">
        <v>0</v>
      </c>
      <c r="P827">
        <v>0</v>
      </c>
      <c r="Q827">
        <v>0</v>
      </c>
      <c r="R827">
        <v>0</v>
      </c>
      <c r="S827" t="s">
        <v>73</v>
      </c>
      <c r="T827">
        <v>15355</v>
      </c>
      <c r="U827" s="3">
        <v>32671</v>
      </c>
      <c r="V827" t="s">
        <v>74</v>
      </c>
      <c r="W827">
        <v>0</v>
      </c>
      <c r="X827">
        <v>0</v>
      </c>
      <c r="Y827" t="s">
        <v>75</v>
      </c>
      <c r="AA827">
        <v>9</v>
      </c>
      <c r="AB827" t="s">
        <v>75</v>
      </c>
      <c r="AC827" t="s">
        <v>74</v>
      </c>
      <c r="AD827" t="s">
        <v>75</v>
      </c>
      <c r="AE827">
        <v>0</v>
      </c>
      <c r="AF827" t="s">
        <v>74</v>
      </c>
      <c r="AG827" t="s">
        <v>76</v>
      </c>
      <c r="AH827" s="4">
        <v>43841</v>
      </c>
      <c r="AI827">
        <v>999</v>
      </c>
      <c r="AJ827" s="9" t="s">
        <v>76</v>
      </c>
    </row>
    <row r="828" spans="1:37" x14ac:dyDescent="0.6">
      <c r="A828">
        <v>39015414565</v>
      </c>
      <c r="B828" t="s">
        <v>883</v>
      </c>
      <c r="C828">
        <v>90450818057</v>
      </c>
      <c r="D828" t="s">
        <v>885</v>
      </c>
      <c r="E828" s="3">
        <v>2531400</v>
      </c>
      <c r="F828">
        <v>9.6999999999999993</v>
      </c>
      <c r="G828" s="3">
        <v>1873622</v>
      </c>
      <c r="H828" s="3">
        <v>1873622</v>
      </c>
      <c r="I828" s="15">
        <f t="shared" si="26"/>
        <v>0</v>
      </c>
      <c r="J828" s="15">
        <f t="shared" si="27"/>
        <v>0</v>
      </c>
      <c r="K828">
        <v>0</v>
      </c>
      <c r="L828" s="4">
        <v>43820</v>
      </c>
      <c r="M828">
        <v>1</v>
      </c>
      <c r="N828">
        <v>1</v>
      </c>
      <c r="O828">
        <v>0</v>
      </c>
      <c r="P828">
        <v>0</v>
      </c>
      <c r="Q828">
        <v>0</v>
      </c>
      <c r="R828">
        <v>0</v>
      </c>
      <c r="S828" t="s">
        <v>73</v>
      </c>
      <c r="T828">
        <v>15355</v>
      </c>
      <c r="U828" s="3">
        <v>33382</v>
      </c>
      <c r="V828" t="s">
        <v>74</v>
      </c>
      <c r="W828">
        <v>0</v>
      </c>
      <c r="X828">
        <v>0</v>
      </c>
      <c r="Y828" t="s">
        <v>75</v>
      </c>
      <c r="AA828">
        <v>9</v>
      </c>
      <c r="AB828" t="s">
        <v>75</v>
      </c>
      <c r="AC828" t="s">
        <v>74</v>
      </c>
      <c r="AD828" t="s">
        <v>75</v>
      </c>
      <c r="AE828">
        <v>0</v>
      </c>
      <c r="AF828" t="s">
        <v>74</v>
      </c>
      <c r="AJ828" s="9" t="s">
        <v>76</v>
      </c>
    </row>
    <row r="829" spans="1:37" x14ac:dyDescent="0.6">
      <c r="A829">
        <v>40166841378</v>
      </c>
      <c r="B829" t="s">
        <v>871</v>
      </c>
      <c r="C829">
        <v>90716419009</v>
      </c>
      <c r="D829" t="s">
        <v>886</v>
      </c>
      <c r="E829" s="3">
        <v>265000</v>
      </c>
      <c r="F829">
        <v>9.3000000000000007</v>
      </c>
      <c r="G829" s="3">
        <v>117775.33</v>
      </c>
      <c r="H829" s="3">
        <v>130000</v>
      </c>
      <c r="I829" s="15">
        <f t="shared" si="26"/>
        <v>12224.669999999998</v>
      </c>
      <c r="J829" s="15">
        <f t="shared" si="27"/>
        <v>5.0101106557377042</v>
      </c>
      <c r="K829" s="3">
        <v>12224.67</v>
      </c>
      <c r="L829" s="4">
        <v>44320</v>
      </c>
      <c r="M829">
        <v>10</v>
      </c>
      <c r="N829">
        <v>5</v>
      </c>
      <c r="O829">
        <v>5</v>
      </c>
      <c r="P829">
        <v>4</v>
      </c>
      <c r="Q829">
        <v>4</v>
      </c>
      <c r="R829">
        <v>704</v>
      </c>
      <c r="S829" t="s">
        <v>73</v>
      </c>
      <c r="T829">
        <v>62483</v>
      </c>
      <c r="U829" s="3">
        <v>2440</v>
      </c>
      <c r="V829" s="4">
        <v>44510</v>
      </c>
      <c r="W829" s="3">
        <v>3401.67</v>
      </c>
      <c r="X829" s="3">
        <v>4484.24</v>
      </c>
      <c r="Y829" t="s">
        <v>75</v>
      </c>
      <c r="AA829">
        <v>4</v>
      </c>
      <c r="AB829" t="s">
        <v>75</v>
      </c>
      <c r="AC829" t="s">
        <v>74</v>
      </c>
      <c r="AD829" t="s">
        <v>75</v>
      </c>
      <c r="AE829">
        <v>0</v>
      </c>
      <c r="AF829" t="s">
        <v>74</v>
      </c>
      <c r="AG829" t="s">
        <v>139</v>
      </c>
      <c r="AH829" s="4">
        <v>44600</v>
      </c>
      <c r="AI829">
        <v>704</v>
      </c>
      <c r="AJ829" s="9" t="s">
        <v>139</v>
      </c>
      <c r="AK829">
        <f>DATEDIF(L829,AH829,"M")</f>
        <v>9</v>
      </c>
    </row>
    <row r="830" spans="1:37" x14ac:dyDescent="0.6">
      <c r="A830">
        <v>40179506128</v>
      </c>
      <c r="B830" t="s">
        <v>887</v>
      </c>
      <c r="C830">
        <v>90712433221</v>
      </c>
      <c r="D830" t="s">
        <v>888</v>
      </c>
      <c r="E830" s="3">
        <v>1525000</v>
      </c>
      <c r="F830">
        <v>8.8000000000000007</v>
      </c>
      <c r="G830" s="3">
        <v>201061</v>
      </c>
      <c r="H830" s="3">
        <v>201061</v>
      </c>
      <c r="I830" s="15">
        <f t="shared" si="26"/>
        <v>0</v>
      </c>
      <c r="J830" s="15">
        <f t="shared" si="27"/>
        <v>0</v>
      </c>
      <c r="K830">
        <v>0</v>
      </c>
      <c r="L830" s="4">
        <v>44629</v>
      </c>
      <c r="M830">
        <v>1</v>
      </c>
      <c r="N830">
        <v>1</v>
      </c>
      <c r="O830">
        <v>0</v>
      </c>
      <c r="P830">
        <v>0</v>
      </c>
      <c r="Q830">
        <v>0</v>
      </c>
      <c r="R830">
        <v>0</v>
      </c>
      <c r="S830" t="s">
        <v>73</v>
      </c>
      <c r="T830">
        <v>15355</v>
      </c>
      <c r="U830" s="3">
        <v>13547</v>
      </c>
      <c r="V830" t="s">
        <v>74</v>
      </c>
      <c r="W830">
        <v>0</v>
      </c>
      <c r="X830">
        <v>0</v>
      </c>
      <c r="Y830" t="s">
        <v>75</v>
      </c>
      <c r="AA830">
        <v>9</v>
      </c>
      <c r="AB830" t="s">
        <v>75</v>
      </c>
      <c r="AC830" t="s">
        <v>74</v>
      </c>
      <c r="AD830" t="s">
        <v>75</v>
      </c>
      <c r="AE830">
        <v>0</v>
      </c>
      <c r="AF830" t="s">
        <v>74</v>
      </c>
      <c r="AJ830" s="9" t="s">
        <v>76</v>
      </c>
    </row>
    <row r="831" spans="1:37" x14ac:dyDescent="0.6">
      <c r="A831">
        <v>40214708309</v>
      </c>
      <c r="B831" t="s">
        <v>887</v>
      </c>
      <c r="C831">
        <v>90725651314</v>
      </c>
      <c r="D831" t="s">
        <v>890</v>
      </c>
      <c r="E831" s="3">
        <v>1635000</v>
      </c>
      <c r="F831">
        <v>9.3000000000000007</v>
      </c>
      <c r="G831" s="3">
        <v>754150</v>
      </c>
      <c r="H831" s="3">
        <v>738778</v>
      </c>
      <c r="I831" s="15">
        <f t="shared" si="26"/>
        <v>0</v>
      </c>
      <c r="J831" s="15">
        <f t="shared" si="27"/>
        <v>0</v>
      </c>
      <c r="K831">
        <v>0</v>
      </c>
      <c r="L831" s="4">
        <v>44364</v>
      </c>
      <c r="M831">
        <v>1</v>
      </c>
      <c r="N831">
        <v>1</v>
      </c>
      <c r="O831">
        <v>0</v>
      </c>
      <c r="P831">
        <v>0</v>
      </c>
      <c r="Q831">
        <v>0</v>
      </c>
      <c r="R831">
        <v>0</v>
      </c>
      <c r="S831" t="s">
        <v>73</v>
      </c>
      <c r="T831">
        <v>15355</v>
      </c>
      <c r="U831" s="3">
        <v>34333</v>
      </c>
      <c r="V831" t="s">
        <v>74</v>
      </c>
      <c r="W831">
        <v>0</v>
      </c>
      <c r="X831">
        <v>0</v>
      </c>
      <c r="Y831" t="s">
        <v>75</v>
      </c>
      <c r="AA831">
        <v>9</v>
      </c>
      <c r="AB831" t="s">
        <v>75</v>
      </c>
      <c r="AC831" t="s">
        <v>74</v>
      </c>
      <c r="AD831" t="s">
        <v>75</v>
      </c>
      <c r="AE831">
        <v>0</v>
      </c>
      <c r="AF831" t="s">
        <v>74</v>
      </c>
      <c r="AJ831" s="9" t="s">
        <v>76</v>
      </c>
    </row>
    <row r="832" spans="1:37" x14ac:dyDescent="0.6">
      <c r="A832">
        <v>40232848108</v>
      </c>
      <c r="B832" t="s">
        <v>891</v>
      </c>
      <c r="C832">
        <v>86413715343</v>
      </c>
      <c r="D832" t="s">
        <v>892</v>
      </c>
      <c r="E832" s="3">
        <v>2128000</v>
      </c>
      <c r="F832">
        <v>8.8000000000000007</v>
      </c>
      <c r="G832" s="3">
        <v>831656</v>
      </c>
      <c r="H832" s="3">
        <v>831656</v>
      </c>
      <c r="I832" s="15">
        <f t="shared" si="26"/>
        <v>0</v>
      </c>
      <c r="J832" s="15">
        <f t="shared" si="27"/>
        <v>0</v>
      </c>
      <c r="K832">
        <v>0</v>
      </c>
      <c r="L832" s="4">
        <v>44432</v>
      </c>
      <c r="M832">
        <v>1</v>
      </c>
      <c r="N832">
        <v>1</v>
      </c>
      <c r="O832">
        <v>0</v>
      </c>
      <c r="P832">
        <v>0</v>
      </c>
      <c r="Q832">
        <v>0</v>
      </c>
      <c r="R832">
        <v>0</v>
      </c>
      <c r="S832" t="s">
        <v>73</v>
      </c>
      <c r="T832">
        <v>15355</v>
      </c>
      <c r="U832" s="3">
        <v>24406</v>
      </c>
      <c r="V832" t="s">
        <v>74</v>
      </c>
      <c r="W832">
        <v>0</v>
      </c>
      <c r="X832">
        <v>0</v>
      </c>
      <c r="Y832" t="s">
        <v>75</v>
      </c>
      <c r="AA832">
        <v>9</v>
      </c>
      <c r="AB832" t="s">
        <v>75</v>
      </c>
      <c r="AC832" t="s">
        <v>74</v>
      </c>
      <c r="AD832" t="s">
        <v>75</v>
      </c>
      <c r="AE832">
        <v>0</v>
      </c>
      <c r="AF832" t="s">
        <v>74</v>
      </c>
      <c r="AJ832" s="9" t="s">
        <v>76</v>
      </c>
    </row>
    <row r="833" spans="1:37" x14ac:dyDescent="0.6">
      <c r="A833">
        <v>35990737820</v>
      </c>
      <c r="B833" t="s">
        <v>893</v>
      </c>
      <c r="C833">
        <v>86359277089</v>
      </c>
      <c r="D833" t="s">
        <v>894</v>
      </c>
      <c r="E833" s="3">
        <v>1517000</v>
      </c>
      <c r="F833">
        <v>9.75</v>
      </c>
      <c r="G833" s="3">
        <v>1541385.8</v>
      </c>
      <c r="H833" s="3">
        <v>1531859.03</v>
      </c>
      <c r="I833" s="15">
        <f t="shared" si="26"/>
        <v>0</v>
      </c>
      <c r="J833" s="15">
        <f t="shared" si="27"/>
        <v>0</v>
      </c>
      <c r="K833">
        <v>0</v>
      </c>
      <c r="L833" s="4">
        <v>42592</v>
      </c>
      <c r="M833">
        <v>19</v>
      </c>
      <c r="N833">
        <v>19</v>
      </c>
      <c r="O833">
        <v>0</v>
      </c>
      <c r="P833">
        <v>0</v>
      </c>
      <c r="Q833">
        <v>0</v>
      </c>
      <c r="R833">
        <v>0</v>
      </c>
      <c r="S833" t="s">
        <v>73</v>
      </c>
      <c r="T833">
        <v>15355</v>
      </c>
      <c r="U833" s="3">
        <v>24418</v>
      </c>
      <c r="V833" t="s">
        <v>74</v>
      </c>
      <c r="W833">
        <v>0</v>
      </c>
      <c r="X833">
        <v>0</v>
      </c>
      <c r="Y833" t="s">
        <v>75</v>
      </c>
      <c r="AA833">
        <v>9</v>
      </c>
      <c r="AB833" t="s">
        <v>75</v>
      </c>
      <c r="AC833" t="s">
        <v>74</v>
      </c>
      <c r="AD833" t="s">
        <v>75</v>
      </c>
      <c r="AE833">
        <v>0</v>
      </c>
      <c r="AF833" t="s">
        <v>74</v>
      </c>
      <c r="AG833" t="s">
        <v>76</v>
      </c>
      <c r="AH833" s="4">
        <v>44604</v>
      </c>
      <c r="AI833">
        <v>0</v>
      </c>
      <c r="AJ833" s="9" t="s">
        <v>76</v>
      </c>
    </row>
    <row r="834" spans="1:37" x14ac:dyDescent="0.6">
      <c r="A834">
        <v>39443390757</v>
      </c>
      <c r="B834" t="s">
        <v>895</v>
      </c>
      <c r="C834">
        <v>90511233912</v>
      </c>
      <c r="D834" t="s">
        <v>896</v>
      </c>
      <c r="E834" s="3">
        <v>2000000</v>
      </c>
      <c r="F834">
        <v>7.7</v>
      </c>
      <c r="G834" s="3">
        <v>2193316</v>
      </c>
      <c r="H834" s="3">
        <v>2193316</v>
      </c>
      <c r="I834" s="15">
        <f t="shared" si="26"/>
        <v>0</v>
      </c>
      <c r="J834" s="15">
        <f t="shared" si="27"/>
        <v>0</v>
      </c>
      <c r="K834">
        <v>0</v>
      </c>
      <c r="L834" s="4">
        <v>44008</v>
      </c>
      <c r="M834">
        <v>1</v>
      </c>
      <c r="N834">
        <v>1</v>
      </c>
      <c r="O834">
        <v>0</v>
      </c>
      <c r="P834">
        <v>0</v>
      </c>
      <c r="Q834">
        <v>0</v>
      </c>
      <c r="R834">
        <v>0</v>
      </c>
      <c r="S834" t="s">
        <v>73</v>
      </c>
      <c r="T834">
        <v>0</v>
      </c>
      <c r="U834" s="3">
        <v>26270</v>
      </c>
      <c r="V834" t="s">
        <v>74</v>
      </c>
      <c r="W834">
        <v>0</v>
      </c>
      <c r="X834">
        <v>0</v>
      </c>
      <c r="Y834" t="s">
        <v>75</v>
      </c>
      <c r="AA834">
        <v>9</v>
      </c>
      <c r="AB834" t="s">
        <v>75</v>
      </c>
      <c r="AC834" t="s">
        <v>74</v>
      </c>
      <c r="AD834" t="s">
        <v>75</v>
      </c>
      <c r="AE834">
        <v>0</v>
      </c>
      <c r="AF834" t="s">
        <v>74</v>
      </c>
      <c r="AJ834" s="9" t="s">
        <v>76</v>
      </c>
    </row>
    <row r="835" spans="1:37" x14ac:dyDescent="0.6">
      <c r="A835">
        <v>36118640385</v>
      </c>
      <c r="B835" t="s">
        <v>897</v>
      </c>
      <c r="C835">
        <v>85691462159</v>
      </c>
      <c r="D835" t="s">
        <v>898</v>
      </c>
      <c r="E835" s="3">
        <v>200000</v>
      </c>
      <c r="F835">
        <v>12.5</v>
      </c>
      <c r="G835">
        <v>0</v>
      </c>
      <c r="H835" s="3">
        <v>37791.300000000003</v>
      </c>
      <c r="I835" s="15">
        <f t="shared" ref="I835:I898" si="28">IF((G835-H835)&gt;0,0,H835-G835)</f>
        <v>37791.300000000003</v>
      </c>
      <c r="J835" s="15">
        <f t="shared" ref="J835:J898" si="29">I835/U835</f>
        <v>8.3980666666666668</v>
      </c>
      <c r="K835" s="3">
        <v>37791.300000000003</v>
      </c>
      <c r="L835" s="4">
        <v>42639</v>
      </c>
      <c r="M835">
        <v>19</v>
      </c>
      <c r="N835">
        <v>11</v>
      </c>
      <c r="O835">
        <v>8</v>
      </c>
      <c r="P835">
        <v>4</v>
      </c>
      <c r="Q835">
        <v>4</v>
      </c>
      <c r="R835">
        <v>704</v>
      </c>
      <c r="S835" t="s">
        <v>73</v>
      </c>
      <c r="T835">
        <v>0</v>
      </c>
      <c r="U835" s="3">
        <v>4500</v>
      </c>
      <c r="V835" s="4">
        <v>44369</v>
      </c>
      <c r="W835" s="3">
        <v>1604</v>
      </c>
      <c r="X835" s="3">
        <v>4123.6400000000003</v>
      </c>
      <c r="Y835" t="s">
        <v>75</v>
      </c>
      <c r="AA835">
        <v>4</v>
      </c>
      <c r="AB835" t="s">
        <v>75</v>
      </c>
      <c r="AC835" t="s">
        <v>74</v>
      </c>
      <c r="AD835" t="s">
        <v>75</v>
      </c>
      <c r="AE835">
        <v>0</v>
      </c>
      <c r="AF835" t="s">
        <v>74</v>
      </c>
      <c r="AG835" t="s">
        <v>139</v>
      </c>
      <c r="AH835" s="4">
        <v>44458</v>
      </c>
      <c r="AI835">
        <v>704</v>
      </c>
      <c r="AJ835" s="9" t="s">
        <v>139</v>
      </c>
      <c r="AK835">
        <f>DATEDIF(L835,AH835,"M")</f>
        <v>59</v>
      </c>
    </row>
    <row r="836" spans="1:37" x14ac:dyDescent="0.6">
      <c r="A836">
        <v>39019136080</v>
      </c>
      <c r="B836" t="s">
        <v>899</v>
      </c>
      <c r="C836">
        <v>86122483252</v>
      </c>
      <c r="D836" t="s">
        <v>900</v>
      </c>
      <c r="E836" s="3">
        <v>425000</v>
      </c>
      <c r="F836">
        <v>13</v>
      </c>
      <c r="G836" s="3">
        <v>354740</v>
      </c>
      <c r="H836" s="3">
        <v>302787.19</v>
      </c>
      <c r="I836" s="15">
        <f t="shared" si="28"/>
        <v>0</v>
      </c>
      <c r="J836" s="15">
        <f t="shared" si="29"/>
        <v>0</v>
      </c>
      <c r="K836">
        <v>0</v>
      </c>
      <c r="L836" s="4">
        <v>43822</v>
      </c>
      <c r="M836">
        <v>19</v>
      </c>
      <c r="N836">
        <v>19</v>
      </c>
      <c r="O836">
        <v>0</v>
      </c>
      <c r="P836">
        <v>0</v>
      </c>
      <c r="Q836">
        <v>0</v>
      </c>
      <c r="R836">
        <v>0</v>
      </c>
      <c r="S836" t="s">
        <v>73</v>
      </c>
      <c r="T836">
        <v>0</v>
      </c>
      <c r="U836" s="3">
        <v>8532</v>
      </c>
      <c r="V836" t="s">
        <v>74</v>
      </c>
      <c r="W836">
        <v>0</v>
      </c>
      <c r="X836">
        <v>0</v>
      </c>
      <c r="Y836" t="s">
        <v>75</v>
      </c>
      <c r="AA836">
        <v>9</v>
      </c>
      <c r="AB836" t="s">
        <v>75</v>
      </c>
      <c r="AC836" t="s">
        <v>74</v>
      </c>
      <c r="AD836" t="s">
        <v>75</v>
      </c>
      <c r="AE836">
        <v>0</v>
      </c>
      <c r="AF836" t="s">
        <v>74</v>
      </c>
      <c r="AJ836" s="9" t="s">
        <v>76</v>
      </c>
    </row>
    <row r="837" spans="1:37" x14ac:dyDescent="0.6">
      <c r="A837">
        <v>39997478086</v>
      </c>
      <c r="B837" t="s">
        <v>901</v>
      </c>
      <c r="C837">
        <v>85217508405</v>
      </c>
      <c r="D837" t="s">
        <v>902</v>
      </c>
      <c r="E837" s="3">
        <v>442000</v>
      </c>
      <c r="F837">
        <v>12.1</v>
      </c>
      <c r="G837" s="3">
        <v>386293</v>
      </c>
      <c r="H837" s="3">
        <v>386292.4</v>
      </c>
      <c r="I837" s="15">
        <f t="shared" si="28"/>
        <v>0</v>
      </c>
      <c r="J837" s="15">
        <f t="shared" si="29"/>
        <v>0</v>
      </c>
      <c r="K837">
        <v>0</v>
      </c>
      <c r="L837" s="4">
        <v>44236</v>
      </c>
      <c r="M837">
        <v>13</v>
      </c>
      <c r="N837">
        <v>13</v>
      </c>
      <c r="O837">
        <v>0</v>
      </c>
      <c r="P837">
        <v>0</v>
      </c>
      <c r="Q837">
        <v>0</v>
      </c>
      <c r="R837">
        <v>0</v>
      </c>
      <c r="S837" t="s">
        <v>73</v>
      </c>
      <c r="T837">
        <v>0</v>
      </c>
      <c r="U837" s="3">
        <v>8665</v>
      </c>
      <c r="V837" t="s">
        <v>74</v>
      </c>
      <c r="W837">
        <v>0</v>
      </c>
      <c r="X837">
        <v>0</v>
      </c>
      <c r="Y837" t="s">
        <v>75</v>
      </c>
      <c r="AA837">
        <v>9</v>
      </c>
      <c r="AB837" t="s">
        <v>75</v>
      </c>
      <c r="AC837" t="s">
        <v>74</v>
      </c>
      <c r="AD837" t="s">
        <v>75</v>
      </c>
      <c r="AE837">
        <v>0</v>
      </c>
      <c r="AF837" t="s">
        <v>74</v>
      </c>
      <c r="AG837" t="s">
        <v>76</v>
      </c>
      <c r="AH837" s="4">
        <v>44651</v>
      </c>
      <c r="AI837">
        <v>0</v>
      </c>
      <c r="AJ837" s="9" t="s">
        <v>76</v>
      </c>
    </row>
    <row r="838" spans="1:37" x14ac:dyDescent="0.6">
      <c r="A838">
        <v>39449677304</v>
      </c>
      <c r="B838" t="s">
        <v>903</v>
      </c>
      <c r="C838">
        <v>85028067881</v>
      </c>
      <c r="D838" t="s">
        <v>904</v>
      </c>
      <c r="E838" s="3">
        <v>250000</v>
      </c>
      <c r="F838">
        <v>10.55</v>
      </c>
      <c r="G838" s="3">
        <v>191910</v>
      </c>
      <c r="H838" s="3">
        <v>191910</v>
      </c>
      <c r="I838" s="15">
        <f t="shared" si="28"/>
        <v>0</v>
      </c>
      <c r="J838" s="15">
        <f t="shared" si="29"/>
        <v>0</v>
      </c>
      <c r="K838">
        <v>0</v>
      </c>
      <c r="L838" s="4">
        <v>44011</v>
      </c>
      <c r="M838">
        <v>21</v>
      </c>
      <c r="N838">
        <v>21</v>
      </c>
      <c r="O838">
        <v>0</v>
      </c>
      <c r="P838">
        <v>0</v>
      </c>
      <c r="Q838">
        <v>0</v>
      </c>
      <c r="R838">
        <v>0</v>
      </c>
      <c r="S838" t="s">
        <v>73</v>
      </c>
      <c r="T838">
        <v>0</v>
      </c>
      <c r="U838" s="3">
        <v>4702</v>
      </c>
      <c r="V838" t="s">
        <v>74</v>
      </c>
      <c r="W838">
        <v>0</v>
      </c>
      <c r="X838">
        <v>0</v>
      </c>
      <c r="AB838" t="s">
        <v>75</v>
      </c>
      <c r="AC838" t="s">
        <v>74</v>
      </c>
      <c r="AD838" t="s">
        <v>75</v>
      </c>
      <c r="AE838">
        <v>0</v>
      </c>
      <c r="AF838" t="s">
        <v>74</v>
      </c>
      <c r="AJ838" s="9" t="s">
        <v>76</v>
      </c>
    </row>
    <row r="839" spans="1:37" x14ac:dyDescent="0.6">
      <c r="A839">
        <v>39642677825</v>
      </c>
      <c r="B839" t="s">
        <v>903</v>
      </c>
      <c r="C839">
        <v>85003444656</v>
      </c>
      <c r="D839" t="s">
        <v>905</v>
      </c>
      <c r="E839" s="3">
        <v>250000</v>
      </c>
      <c r="F839">
        <v>9.75</v>
      </c>
      <c r="G839" s="3">
        <v>134359</v>
      </c>
      <c r="H839" s="3">
        <v>134359</v>
      </c>
      <c r="I839" s="15">
        <f t="shared" si="28"/>
        <v>0</v>
      </c>
      <c r="J839" s="15">
        <f t="shared" si="29"/>
        <v>0</v>
      </c>
      <c r="K839">
        <v>0</v>
      </c>
      <c r="L839" s="4">
        <v>44082</v>
      </c>
      <c r="M839">
        <v>18</v>
      </c>
      <c r="N839">
        <v>18</v>
      </c>
      <c r="O839">
        <v>0</v>
      </c>
      <c r="P839">
        <v>0</v>
      </c>
      <c r="Q839">
        <v>0</v>
      </c>
      <c r="R839">
        <v>0</v>
      </c>
      <c r="S839" t="s">
        <v>73</v>
      </c>
      <c r="T839">
        <v>0</v>
      </c>
      <c r="U839" s="3">
        <v>8038</v>
      </c>
      <c r="V839" t="s">
        <v>74</v>
      </c>
      <c r="W839">
        <v>0</v>
      </c>
      <c r="X839">
        <v>0</v>
      </c>
      <c r="Y839" t="s">
        <v>75</v>
      </c>
      <c r="AA839">
        <v>9</v>
      </c>
      <c r="AB839" t="s">
        <v>75</v>
      </c>
      <c r="AC839" t="s">
        <v>74</v>
      </c>
      <c r="AD839" t="s">
        <v>75</v>
      </c>
      <c r="AE839">
        <v>0</v>
      </c>
      <c r="AF839" t="s">
        <v>74</v>
      </c>
      <c r="AJ839" s="9" t="s">
        <v>76</v>
      </c>
    </row>
    <row r="840" spans="1:37" x14ac:dyDescent="0.6">
      <c r="A840">
        <v>39611833180</v>
      </c>
      <c r="B840" t="s">
        <v>903</v>
      </c>
      <c r="C840">
        <v>80084132750</v>
      </c>
      <c r="D840" t="s">
        <v>906</v>
      </c>
      <c r="E840" s="3">
        <v>250000</v>
      </c>
      <c r="F840">
        <v>9.75</v>
      </c>
      <c r="G840" s="3">
        <v>197613</v>
      </c>
      <c r="H840" s="3">
        <v>202214</v>
      </c>
      <c r="I840" s="15">
        <f t="shared" si="28"/>
        <v>4601</v>
      </c>
      <c r="J840" s="15">
        <f t="shared" si="29"/>
        <v>1</v>
      </c>
      <c r="K840" s="3">
        <v>4601</v>
      </c>
      <c r="L840" s="4">
        <v>44071</v>
      </c>
      <c r="M840">
        <v>19</v>
      </c>
      <c r="N840">
        <v>18</v>
      </c>
      <c r="O840">
        <v>1</v>
      </c>
      <c r="P840">
        <v>1</v>
      </c>
      <c r="Q840">
        <v>1</v>
      </c>
      <c r="R840">
        <v>701</v>
      </c>
      <c r="S840" t="s">
        <v>73</v>
      </c>
      <c r="T840">
        <v>0</v>
      </c>
      <c r="U840" s="3">
        <v>4601</v>
      </c>
      <c r="V840" s="4">
        <v>44648</v>
      </c>
      <c r="W840">
        <v>0</v>
      </c>
      <c r="X840">
        <v>0</v>
      </c>
      <c r="Y840" t="s">
        <v>75</v>
      </c>
      <c r="AA840">
        <v>3</v>
      </c>
      <c r="AB840" t="s">
        <v>75</v>
      </c>
      <c r="AC840" t="s">
        <v>74</v>
      </c>
      <c r="AD840" t="s">
        <v>75</v>
      </c>
      <c r="AE840">
        <v>0</v>
      </c>
      <c r="AF840" t="s">
        <v>74</v>
      </c>
      <c r="AG840" t="s">
        <v>173</v>
      </c>
      <c r="AH840" s="4">
        <v>44648</v>
      </c>
      <c r="AI840">
        <v>701</v>
      </c>
      <c r="AJ840" s="9" t="s">
        <v>76</v>
      </c>
    </row>
    <row r="841" spans="1:37" x14ac:dyDescent="0.6">
      <c r="A841">
        <v>38157631935</v>
      </c>
      <c r="B841" t="s">
        <v>907</v>
      </c>
      <c r="C841">
        <v>89447373337</v>
      </c>
      <c r="D841" t="s">
        <v>908</v>
      </c>
      <c r="E841" s="3">
        <v>90000</v>
      </c>
      <c r="F841">
        <v>13.05</v>
      </c>
      <c r="G841" s="3">
        <v>63337.440000000002</v>
      </c>
      <c r="H841" s="3">
        <v>54620</v>
      </c>
      <c r="I841" s="15">
        <f t="shared" si="28"/>
        <v>0</v>
      </c>
      <c r="J841" s="15">
        <f t="shared" si="29"/>
        <v>0</v>
      </c>
      <c r="K841">
        <v>0</v>
      </c>
      <c r="L841" s="4">
        <v>43466</v>
      </c>
      <c r="M841">
        <v>19</v>
      </c>
      <c r="N841">
        <v>19</v>
      </c>
      <c r="O841">
        <v>0</v>
      </c>
      <c r="P841">
        <v>0</v>
      </c>
      <c r="Q841">
        <v>0</v>
      </c>
      <c r="R841">
        <v>0</v>
      </c>
      <c r="S841" t="s">
        <v>73</v>
      </c>
      <c r="T841">
        <v>0</v>
      </c>
      <c r="U841" s="3">
        <v>1826</v>
      </c>
      <c r="V841" t="s">
        <v>74</v>
      </c>
      <c r="W841">
        <v>0</v>
      </c>
      <c r="X841">
        <v>0</v>
      </c>
      <c r="Y841" t="s">
        <v>75</v>
      </c>
      <c r="AA841">
        <v>9</v>
      </c>
      <c r="AB841" t="s">
        <v>75</v>
      </c>
      <c r="AC841" t="s">
        <v>74</v>
      </c>
      <c r="AD841" t="s">
        <v>75</v>
      </c>
      <c r="AE841">
        <v>0</v>
      </c>
      <c r="AF841" t="s">
        <v>74</v>
      </c>
      <c r="AG841" t="s">
        <v>76</v>
      </c>
      <c r="AH841" s="4">
        <v>43948</v>
      </c>
      <c r="AI841">
        <v>0</v>
      </c>
      <c r="AJ841" s="9" t="s">
        <v>76</v>
      </c>
    </row>
    <row r="842" spans="1:37" x14ac:dyDescent="0.6">
      <c r="A842">
        <v>38178081601</v>
      </c>
      <c r="B842" t="s">
        <v>907</v>
      </c>
      <c r="C842">
        <v>80083901398</v>
      </c>
      <c r="D842" t="s">
        <v>909</v>
      </c>
      <c r="E842" s="3">
        <v>115000</v>
      </c>
      <c r="F842">
        <v>12.05</v>
      </c>
      <c r="G842" s="3">
        <v>78879.509999999995</v>
      </c>
      <c r="H842" s="3">
        <v>78722.53</v>
      </c>
      <c r="I842" s="15">
        <f t="shared" si="28"/>
        <v>0</v>
      </c>
      <c r="J842" s="15">
        <f t="shared" si="29"/>
        <v>0</v>
      </c>
      <c r="K842">
        <v>0</v>
      </c>
      <c r="L842" s="4">
        <v>43474</v>
      </c>
      <c r="M842">
        <v>19</v>
      </c>
      <c r="N842">
        <v>19</v>
      </c>
      <c r="O842">
        <v>0</v>
      </c>
      <c r="P842">
        <v>0</v>
      </c>
      <c r="Q842">
        <v>0</v>
      </c>
      <c r="R842">
        <v>0</v>
      </c>
      <c r="S842" t="s">
        <v>73</v>
      </c>
      <c r="T842">
        <v>0</v>
      </c>
      <c r="U842" s="3">
        <v>2252</v>
      </c>
      <c r="V842" t="s">
        <v>74</v>
      </c>
      <c r="W842">
        <v>0</v>
      </c>
      <c r="X842">
        <v>0</v>
      </c>
      <c r="Y842" t="s">
        <v>75</v>
      </c>
      <c r="AA842">
        <v>9</v>
      </c>
      <c r="AB842" t="s">
        <v>75</v>
      </c>
      <c r="AC842" t="s">
        <v>74</v>
      </c>
      <c r="AD842" t="s">
        <v>75</v>
      </c>
      <c r="AE842">
        <v>0</v>
      </c>
      <c r="AF842" t="s">
        <v>74</v>
      </c>
      <c r="AG842" t="s">
        <v>76</v>
      </c>
      <c r="AH842" s="4">
        <v>43523</v>
      </c>
      <c r="AI842">
        <v>0</v>
      </c>
      <c r="AJ842" s="9" t="s">
        <v>76</v>
      </c>
    </row>
    <row r="843" spans="1:37" x14ac:dyDescent="0.6">
      <c r="A843">
        <v>38196545541</v>
      </c>
      <c r="B843" t="s">
        <v>907</v>
      </c>
      <c r="C843">
        <v>85031605703</v>
      </c>
      <c r="D843" t="s">
        <v>910</v>
      </c>
      <c r="E843" s="3">
        <v>200000</v>
      </c>
      <c r="F843">
        <v>12.05</v>
      </c>
      <c r="G843" s="3">
        <v>136559.06</v>
      </c>
      <c r="H843" s="3">
        <v>116729.96</v>
      </c>
      <c r="I843" s="15">
        <f t="shared" si="28"/>
        <v>0</v>
      </c>
      <c r="J843" s="15">
        <f t="shared" si="29"/>
        <v>0</v>
      </c>
      <c r="K843">
        <v>0</v>
      </c>
      <c r="L843" s="4">
        <v>43483</v>
      </c>
      <c r="M843">
        <v>19</v>
      </c>
      <c r="N843">
        <v>19</v>
      </c>
      <c r="O843">
        <v>0</v>
      </c>
      <c r="P843">
        <v>0</v>
      </c>
      <c r="Q843">
        <v>0</v>
      </c>
      <c r="R843">
        <v>0</v>
      </c>
      <c r="S843" t="s">
        <v>73</v>
      </c>
      <c r="T843">
        <v>0</v>
      </c>
      <c r="U843" s="3">
        <v>3916</v>
      </c>
      <c r="V843" t="s">
        <v>74</v>
      </c>
      <c r="W843">
        <v>0</v>
      </c>
      <c r="X843">
        <v>0</v>
      </c>
      <c r="Y843" t="s">
        <v>75</v>
      </c>
      <c r="AA843">
        <v>9</v>
      </c>
      <c r="AB843" t="s">
        <v>75</v>
      </c>
      <c r="AC843" t="s">
        <v>74</v>
      </c>
      <c r="AD843" t="s">
        <v>75</v>
      </c>
      <c r="AE843">
        <v>0</v>
      </c>
      <c r="AF843" t="s">
        <v>74</v>
      </c>
      <c r="AG843" t="s">
        <v>76</v>
      </c>
      <c r="AH843" s="4">
        <v>43947</v>
      </c>
      <c r="AI843">
        <v>0</v>
      </c>
      <c r="AJ843" s="9" t="s">
        <v>76</v>
      </c>
    </row>
    <row r="844" spans="1:37" x14ac:dyDescent="0.6">
      <c r="A844">
        <v>38197365114</v>
      </c>
      <c r="B844" t="s">
        <v>907</v>
      </c>
      <c r="C844">
        <v>89445020178</v>
      </c>
      <c r="D844" t="s">
        <v>911</v>
      </c>
      <c r="E844" s="3">
        <v>233000</v>
      </c>
      <c r="F844">
        <v>12.55</v>
      </c>
      <c r="G844" s="3">
        <v>159734</v>
      </c>
      <c r="H844" s="3">
        <v>131651.10999999999</v>
      </c>
      <c r="I844" s="15">
        <f t="shared" si="28"/>
        <v>0</v>
      </c>
      <c r="J844" s="15">
        <f t="shared" si="29"/>
        <v>0</v>
      </c>
      <c r="K844">
        <v>0</v>
      </c>
      <c r="L844" s="4">
        <v>43483</v>
      </c>
      <c r="M844">
        <v>19</v>
      </c>
      <c r="N844">
        <v>19</v>
      </c>
      <c r="O844">
        <v>0</v>
      </c>
      <c r="P844">
        <v>0</v>
      </c>
      <c r="Q844">
        <v>0</v>
      </c>
      <c r="R844">
        <v>0</v>
      </c>
      <c r="S844" t="s">
        <v>73</v>
      </c>
      <c r="T844">
        <v>0</v>
      </c>
      <c r="U844" s="3">
        <v>4623</v>
      </c>
      <c r="V844" t="s">
        <v>74</v>
      </c>
      <c r="W844">
        <v>0</v>
      </c>
      <c r="X844">
        <v>0</v>
      </c>
      <c r="Y844" t="s">
        <v>75</v>
      </c>
      <c r="AA844">
        <v>9</v>
      </c>
      <c r="AB844" t="s">
        <v>75</v>
      </c>
      <c r="AC844" t="s">
        <v>74</v>
      </c>
      <c r="AD844" t="s">
        <v>75</v>
      </c>
      <c r="AE844">
        <v>0</v>
      </c>
      <c r="AF844" t="s">
        <v>74</v>
      </c>
      <c r="AG844" t="s">
        <v>76</v>
      </c>
      <c r="AH844" s="4">
        <v>43545</v>
      </c>
      <c r="AI844">
        <v>0</v>
      </c>
      <c r="AJ844" s="9" t="s">
        <v>76</v>
      </c>
    </row>
    <row r="845" spans="1:37" x14ac:dyDescent="0.6">
      <c r="A845">
        <v>38198650892</v>
      </c>
      <c r="B845" t="s">
        <v>907</v>
      </c>
      <c r="C845">
        <v>85042599444</v>
      </c>
      <c r="D845" t="s">
        <v>913</v>
      </c>
      <c r="E845" s="3">
        <v>159000</v>
      </c>
      <c r="F845">
        <v>12.55</v>
      </c>
      <c r="G845" s="3">
        <v>108662</v>
      </c>
      <c r="H845" s="3">
        <v>89496.88</v>
      </c>
      <c r="I845" s="15">
        <f t="shared" si="28"/>
        <v>0</v>
      </c>
      <c r="J845" s="15">
        <f t="shared" si="29"/>
        <v>0</v>
      </c>
      <c r="K845">
        <v>0</v>
      </c>
      <c r="L845" s="4">
        <v>43484</v>
      </c>
      <c r="M845">
        <v>19</v>
      </c>
      <c r="N845">
        <v>19</v>
      </c>
      <c r="O845">
        <v>0</v>
      </c>
      <c r="P845">
        <v>0</v>
      </c>
      <c r="Q845">
        <v>0</v>
      </c>
      <c r="R845">
        <v>0</v>
      </c>
      <c r="S845" t="s">
        <v>73</v>
      </c>
      <c r="T845">
        <v>0</v>
      </c>
      <c r="U845" s="3">
        <v>3155</v>
      </c>
      <c r="V845" t="s">
        <v>74</v>
      </c>
      <c r="W845">
        <v>0</v>
      </c>
      <c r="X845">
        <v>0</v>
      </c>
      <c r="Y845" t="s">
        <v>75</v>
      </c>
      <c r="AA845">
        <v>9</v>
      </c>
      <c r="AB845" t="s">
        <v>75</v>
      </c>
      <c r="AC845" t="s">
        <v>74</v>
      </c>
      <c r="AD845" t="s">
        <v>75</v>
      </c>
      <c r="AE845">
        <v>0</v>
      </c>
      <c r="AF845" t="s">
        <v>74</v>
      </c>
      <c r="AG845" t="s">
        <v>76</v>
      </c>
      <c r="AH845" s="4">
        <v>43841</v>
      </c>
      <c r="AI845">
        <v>999</v>
      </c>
      <c r="AJ845" s="9" t="s">
        <v>76</v>
      </c>
    </row>
    <row r="846" spans="1:37" x14ac:dyDescent="0.6">
      <c r="A846">
        <v>38198699102</v>
      </c>
      <c r="B846" t="s">
        <v>907</v>
      </c>
      <c r="C846">
        <v>87282048477</v>
      </c>
      <c r="D846" t="s">
        <v>914</v>
      </c>
      <c r="E846" s="3">
        <v>31000</v>
      </c>
      <c r="F846">
        <v>12.55</v>
      </c>
      <c r="G846" s="3">
        <v>21308.61</v>
      </c>
      <c r="H846" s="3">
        <v>17572.66</v>
      </c>
      <c r="I846" s="15">
        <f t="shared" si="28"/>
        <v>0</v>
      </c>
      <c r="J846" s="15">
        <f t="shared" si="29"/>
        <v>0</v>
      </c>
      <c r="K846">
        <v>0</v>
      </c>
      <c r="L846" s="4">
        <v>43484</v>
      </c>
      <c r="M846">
        <v>19</v>
      </c>
      <c r="N846">
        <v>19</v>
      </c>
      <c r="O846">
        <v>0</v>
      </c>
      <c r="P846">
        <v>0</v>
      </c>
      <c r="Q846">
        <v>0</v>
      </c>
      <c r="R846">
        <v>0</v>
      </c>
      <c r="S846" t="s">
        <v>73</v>
      </c>
      <c r="T846">
        <v>0</v>
      </c>
      <c r="U846">
        <v>615</v>
      </c>
      <c r="V846" t="s">
        <v>74</v>
      </c>
      <c r="W846">
        <v>0</v>
      </c>
      <c r="X846">
        <v>0</v>
      </c>
      <c r="AB846" t="s">
        <v>75</v>
      </c>
      <c r="AC846" t="s">
        <v>74</v>
      </c>
      <c r="AD846" t="s">
        <v>75</v>
      </c>
      <c r="AE846">
        <v>0</v>
      </c>
      <c r="AF846" t="s">
        <v>74</v>
      </c>
      <c r="AG846" t="s">
        <v>76</v>
      </c>
      <c r="AH846" s="4">
        <v>43536</v>
      </c>
      <c r="AI846">
        <v>0</v>
      </c>
      <c r="AJ846" s="9" t="s">
        <v>76</v>
      </c>
    </row>
    <row r="847" spans="1:37" x14ac:dyDescent="0.6">
      <c r="A847">
        <v>38199124198</v>
      </c>
      <c r="B847" t="s">
        <v>907</v>
      </c>
      <c r="C847">
        <v>89445020214</v>
      </c>
      <c r="D847" t="s">
        <v>915</v>
      </c>
      <c r="E847" s="3">
        <v>144000</v>
      </c>
      <c r="F847">
        <v>13.55</v>
      </c>
      <c r="G847" s="3">
        <v>100196</v>
      </c>
      <c r="H847" s="3">
        <v>82348.240000000005</v>
      </c>
      <c r="I847" s="15">
        <f t="shared" si="28"/>
        <v>0</v>
      </c>
      <c r="J847" s="15">
        <f t="shared" si="29"/>
        <v>0</v>
      </c>
      <c r="K847">
        <v>0</v>
      </c>
      <c r="L847" s="4">
        <v>43484</v>
      </c>
      <c r="M847">
        <v>19</v>
      </c>
      <c r="N847">
        <v>19</v>
      </c>
      <c r="O847">
        <v>0</v>
      </c>
      <c r="P847">
        <v>0</v>
      </c>
      <c r="Q847">
        <v>0</v>
      </c>
      <c r="R847">
        <v>0</v>
      </c>
      <c r="S847" t="s">
        <v>73</v>
      </c>
      <c r="T847">
        <v>0</v>
      </c>
      <c r="U847" s="3">
        <v>2933</v>
      </c>
      <c r="V847" t="s">
        <v>74</v>
      </c>
      <c r="W847">
        <v>0</v>
      </c>
      <c r="X847">
        <v>0</v>
      </c>
      <c r="Y847" t="s">
        <v>75</v>
      </c>
      <c r="AA847">
        <v>9</v>
      </c>
      <c r="AB847" t="s">
        <v>75</v>
      </c>
      <c r="AC847" t="s">
        <v>74</v>
      </c>
      <c r="AD847" t="s">
        <v>75</v>
      </c>
      <c r="AE847">
        <v>0</v>
      </c>
      <c r="AF847" t="s">
        <v>74</v>
      </c>
      <c r="AG847" t="s">
        <v>76</v>
      </c>
      <c r="AH847" s="4">
        <v>43841</v>
      </c>
      <c r="AI847">
        <v>999</v>
      </c>
      <c r="AJ847" s="9" t="s">
        <v>76</v>
      </c>
    </row>
    <row r="848" spans="1:37" x14ac:dyDescent="0.6">
      <c r="A848">
        <v>38199632362</v>
      </c>
      <c r="B848" t="s">
        <v>907</v>
      </c>
      <c r="C848">
        <v>89855713564</v>
      </c>
      <c r="D848" t="s">
        <v>916</v>
      </c>
      <c r="E848" s="3">
        <v>66000</v>
      </c>
      <c r="F848">
        <v>12.55</v>
      </c>
      <c r="G848" s="3">
        <v>45312.94</v>
      </c>
      <c r="H848" s="3">
        <v>37355.21</v>
      </c>
      <c r="I848" s="15">
        <f t="shared" si="28"/>
        <v>0</v>
      </c>
      <c r="J848" s="15">
        <f t="shared" si="29"/>
        <v>0</v>
      </c>
      <c r="K848">
        <v>0</v>
      </c>
      <c r="L848" s="4">
        <v>43484</v>
      </c>
      <c r="M848">
        <v>19</v>
      </c>
      <c r="N848">
        <v>19</v>
      </c>
      <c r="O848">
        <v>0</v>
      </c>
      <c r="P848">
        <v>0</v>
      </c>
      <c r="Q848">
        <v>0</v>
      </c>
      <c r="R848">
        <v>0</v>
      </c>
      <c r="S848" t="s">
        <v>73</v>
      </c>
      <c r="T848">
        <v>0</v>
      </c>
      <c r="U848" s="3">
        <v>1310</v>
      </c>
      <c r="V848" t="s">
        <v>74</v>
      </c>
      <c r="W848">
        <v>0</v>
      </c>
      <c r="X848">
        <v>0</v>
      </c>
      <c r="AB848" t="s">
        <v>75</v>
      </c>
      <c r="AC848" t="s">
        <v>74</v>
      </c>
      <c r="AD848" t="s">
        <v>75</v>
      </c>
      <c r="AE848">
        <v>0</v>
      </c>
      <c r="AF848" t="s">
        <v>74</v>
      </c>
      <c r="AG848" t="s">
        <v>76</v>
      </c>
      <c r="AH848" s="4">
        <v>43523</v>
      </c>
      <c r="AI848">
        <v>0</v>
      </c>
      <c r="AJ848" s="9" t="s">
        <v>76</v>
      </c>
    </row>
    <row r="849" spans="1:36" x14ac:dyDescent="0.6">
      <c r="A849">
        <v>38215842636</v>
      </c>
      <c r="B849" t="s">
        <v>907</v>
      </c>
      <c r="C849">
        <v>85004003266</v>
      </c>
      <c r="D849" t="s">
        <v>917</v>
      </c>
      <c r="E849" s="3">
        <v>194000</v>
      </c>
      <c r="F849">
        <v>12.05</v>
      </c>
      <c r="G849" s="3">
        <v>131079</v>
      </c>
      <c r="H849" s="3">
        <v>108028.19</v>
      </c>
      <c r="I849" s="15">
        <f t="shared" si="28"/>
        <v>0</v>
      </c>
      <c r="J849" s="15">
        <f t="shared" si="29"/>
        <v>0</v>
      </c>
      <c r="K849">
        <v>0</v>
      </c>
      <c r="L849" s="4">
        <v>43493</v>
      </c>
      <c r="M849">
        <v>19</v>
      </c>
      <c r="N849">
        <v>19</v>
      </c>
      <c r="O849">
        <v>0</v>
      </c>
      <c r="P849">
        <v>0</v>
      </c>
      <c r="Q849">
        <v>0</v>
      </c>
      <c r="R849">
        <v>0</v>
      </c>
      <c r="S849" t="s">
        <v>73</v>
      </c>
      <c r="T849">
        <v>0</v>
      </c>
      <c r="U849" s="3">
        <v>3798</v>
      </c>
      <c r="V849" t="s">
        <v>74</v>
      </c>
      <c r="W849">
        <v>0</v>
      </c>
      <c r="X849">
        <v>0</v>
      </c>
      <c r="Y849" t="s">
        <v>75</v>
      </c>
      <c r="AA849">
        <v>9</v>
      </c>
      <c r="AB849" t="s">
        <v>75</v>
      </c>
      <c r="AC849" t="s">
        <v>74</v>
      </c>
      <c r="AD849" t="s">
        <v>75</v>
      </c>
      <c r="AE849">
        <v>0</v>
      </c>
      <c r="AF849" t="s">
        <v>74</v>
      </c>
      <c r="AJ849" s="9" t="s">
        <v>76</v>
      </c>
    </row>
    <row r="850" spans="1:36" x14ac:dyDescent="0.6">
      <c r="A850">
        <v>38221170991</v>
      </c>
      <c r="B850" t="s">
        <v>907</v>
      </c>
      <c r="C850">
        <v>85171284427</v>
      </c>
      <c r="D850" t="s">
        <v>918</v>
      </c>
      <c r="E850" s="3">
        <v>120000</v>
      </c>
      <c r="F850">
        <v>12.55</v>
      </c>
      <c r="G850" s="3">
        <v>83026</v>
      </c>
      <c r="H850" s="3">
        <v>73299.61</v>
      </c>
      <c r="I850" s="15">
        <f t="shared" si="28"/>
        <v>0</v>
      </c>
      <c r="J850" s="15">
        <f t="shared" si="29"/>
        <v>0</v>
      </c>
      <c r="K850">
        <v>0</v>
      </c>
      <c r="L850" s="4">
        <v>43495</v>
      </c>
      <c r="M850">
        <v>19</v>
      </c>
      <c r="N850">
        <v>19</v>
      </c>
      <c r="O850">
        <v>0</v>
      </c>
      <c r="P850">
        <v>0</v>
      </c>
      <c r="Q850">
        <v>0</v>
      </c>
      <c r="R850">
        <v>0</v>
      </c>
      <c r="S850" t="s">
        <v>73</v>
      </c>
      <c r="T850">
        <v>0</v>
      </c>
      <c r="U850" s="3">
        <v>2381</v>
      </c>
      <c r="V850" t="s">
        <v>74</v>
      </c>
      <c r="W850">
        <v>0</v>
      </c>
      <c r="X850">
        <v>0</v>
      </c>
      <c r="Y850" t="s">
        <v>75</v>
      </c>
      <c r="AA850">
        <v>9</v>
      </c>
      <c r="AB850" t="s">
        <v>75</v>
      </c>
      <c r="AC850" t="s">
        <v>74</v>
      </c>
      <c r="AD850" t="s">
        <v>75</v>
      </c>
      <c r="AE850">
        <v>0</v>
      </c>
      <c r="AF850" t="s">
        <v>74</v>
      </c>
      <c r="AG850" t="s">
        <v>76</v>
      </c>
      <c r="AH850" s="4">
        <v>43946</v>
      </c>
      <c r="AI850">
        <v>999</v>
      </c>
      <c r="AJ850" s="9" t="s">
        <v>76</v>
      </c>
    </row>
    <row r="851" spans="1:36" x14ac:dyDescent="0.6">
      <c r="A851">
        <v>38250870216</v>
      </c>
      <c r="B851" t="s">
        <v>907</v>
      </c>
      <c r="C851">
        <v>85031613259</v>
      </c>
      <c r="D851" t="s">
        <v>919</v>
      </c>
      <c r="E851" s="3">
        <v>46000</v>
      </c>
      <c r="F851">
        <v>12.55</v>
      </c>
      <c r="G851" s="3">
        <v>32229</v>
      </c>
      <c r="H851" s="3">
        <v>26681.94</v>
      </c>
      <c r="I851" s="15">
        <f t="shared" si="28"/>
        <v>0</v>
      </c>
      <c r="J851" s="15">
        <f t="shared" si="29"/>
        <v>0</v>
      </c>
      <c r="K851">
        <v>0</v>
      </c>
      <c r="L851" s="4">
        <v>43507</v>
      </c>
      <c r="M851">
        <v>19</v>
      </c>
      <c r="N851">
        <v>19</v>
      </c>
      <c r="O851">
        <v>0</v>
      </c>
      <c r="P851">
        <v>0</v>
      </c>
      <c r="Q851">
        <v>0</v>
      </c>
      <c r="R851">
        <v>0</v>
      </c>
      <c r="S851" t="s">
        <v>73</v>
      </c>
      <c r="T851">
        <v>0</v>
      </c>
      <c r="U851">
        <v>913</v>
      </c>
      <c r="V851" t="s">
        <v>74</v>
      </c>
      <c r="W851">
        <v>0</v>
      </c>
      <c r="X851">
        <v>0</v>
      </c>
      <c r="Y851" t="s">
        <v>75</v>
      </c>
      <c r="AA851">
        <v>9</v>
      </c>
      <c r="AB851" t="s">
        <v>75</v>
      </c>
      <c r="AC851" t="s">
        <v>74</v>
      </c>
      <c r="AD851" t="s">
        <v>75</v>
      </c>
      <c r="AE851">
        <v>0</v>
      </c>
      <c r="AF851" t="s">
        <v>74</v>
      </c>
      <c r="AJ851" s="9" t="s">
        <v>76</v>
      </c>
    </row>
    <row r="852" spans="1:36" x14ac:dyDescent="0.6">
      <c r="A852">
        <v>38251018238</v>
      </c>
      <c r="B852" t="s">
        <v>907</v>
      </c>
      <c r="C852">
        <v>85048504319</v>
      </c>
      <c r="D852" t="s">
        <v>920</v>
      </c>
      <c r="E852" s="3">
        <v>208000</v>
      </c>
      <c r="F852">
        <v>12.55</v>
      </c>
      <c r="G852" s="3">
        <v>145842</v>
      </c>
      <c r="H852" s="3">
        <v>120767.66</v>
      </c>
      <c r="I852" s="15">
        <f t="shared" si="28"/>
        <v>0</v>
      </c>
      <c r="J852" s="15">
        <f t="shared" si="29"/>
        <v>0</v>
      </c>
      <c r="K852">
        <v>0</v>
      </c>
      <c r="L852" s="4">
        <v>43507</v>
      </c>
      <c r="M852">
        <v>19</v>
      </c>
      <c r="N852">
        <v>19</v>
      </c>
      <c r="O852">
        <v>0</v>
      </c>
      <c r="P852">
        <v>0</v>
      </c>
      <c r="Q852">
        <v>0</v>
      </c>
      <c r="R852">
        <v>0</v>
      </c>
      <c r="S852" t="s">
        <v>73</v>
      </c>
      <c r="T852">
        <v>0</v>
      </c>
      <c r="U852" s="3">
        <v>4127</v>
      </c>
      <c r="V852" t="s">
        <v>74</v>
      </c>
      <c r="W852">
        <v>0</v>
      </c>
      <c r="X852">
        <v>0</v>
      </c>
      <c r="Y852" t="s">
        <v>75</v>
      </c>
      <c r="AA852">
        <v>9</v>
      </c>
      <c r="AB852" t="s">
        <v>75</v>
      </c>
      <c r="AC852" t="s">
        <v>74</v>
      </c>
      <c r="AD852" t="s">
        <v>75</v>
      </c>
      <c r="AE852">
        <v>0</v>
      </c>
      <c r="AF852" t="s">
        <v>74</v>
      </c>
      <c r="AJ852" s="9" t="s">
        <v>76</v>
      </c>
    </row>
    <row r="853" spans="1:36" x14ac:dyDescent="0.6">
      <c r="A853">
        <v>38351289841</v>
      </c>
      <c r="B853" t="s">
        <v>907</v>
      </c>
      <c r="C853">
        <v>88241758657</v>
      </c>
      <c r="D853" t="s">
        <v>921</v>
      </c>
      <c r="E853" s="3">
        <v>30000</v>
      </c>
      <c r="F853">
        <v>13.55</v>
      </c>
      <c r="G853" s="3">
        <v>21507</v>
      </c>
      <c r="H853" s="3">
        <v>17841</v>
      </c>
      <c r="I853" s="15">
        <f t="shared" si="28"/>
        <v>0</v>
      </c>
      <c r="J853" s="15">
        <f t="shared" si="29"/>
        <v>0</v>
      </c>
      <c r="K853">
        <v>0</v>
      </c>
      <c r="L853" s="4">
        <v>43551</v>
      </c>
      <c r="M853">
        <v>19</v>
      </c>
      <c r="N853">
        <v>19</v>
      </c>
      <c r="O853">
        <v>0</v>
      </c>
      <c r="P853">
        <v>0</v>
      </c>
      <c r="Q853">
        <v>0</v>
      </c>
      <c r="R853">
        <v>0</v>
      </c>
      <c r="S853" t="s">
        <v>73</v>
      </c>
      <c r="T853">
        <v>0</v>
      </c>
      <c r="U853">
        <v>611</v>
      </c>
      <c r="V853" t="s">
        <v>74</v>
      </c>
      <c r="W853">
        <v>0</v>
      </c>
      <c r="X853">
        <v>0</v>
      </c>
      <c r="Y853" t="s">
        <v>75</v>
      </c>
      <c r="AA853">
        <v>9</v>
      </c>
      <c r="AB853" t="s">
        <v>75</v>
      </c>
      <c r="AC853" t="s">
        <v>74</v>
      </c>
      <c r="AD853" t="s">
        <v>75</v>
      </c>
      <c r="AE853">
        <v>0</v>
      </c>
      <c r="AF853" t="s">
        <v>74</v>
      </c>
      <c r="AJ853" s="9" t="s">
        <v>76</v>
      </c>
    </row>
    <row r="854" spans="1:36" x14ac:dyDescent="0.6">
      <c r="A854">
        <v>38354277504</v>
      </c>
      <c r="B854" t="s">
        <v>907</v>
      </c>
      <c r="C854">
        <v>85118620351</v>
      </c>
      <c r="D854" t="s">
        <v>922</v>
      </c>
      <c r="E854" s="3">
        <v>250000</v>
      </c>
      <c r="F854">
        <v>12.55</v>
      </c>
      <c r="G854" s="3">
        <v>176991</v>
      </c>
      <c r="H854" s="3">
        <v>146853.44</v>
      </c>
      <c r="I854" s="15">
        <f t="shared" si="28"/>
        <v>0</v>
      </c>
      <c r="J854" s="15">
        <f t="shared" si="29"/>
        <v>0</v>
      </c>
      <c r="K854">
        <v>0</v>
      </c>
      <c r="L854" s="4">
        <v>43552</v>
      </c>
      <c r="M854">
        <v>19</v>
      </c>
      <c r="N854">
        <v>19</v>
      </c>
      <c r="O854">
        <v>0</v>
      </c>
      <c r="P854">
        <v>0</v>
      </c>
      <c r="Q854">
        <v>0</v>
      </c>
      <c r="R854">
        <v>0</v>
      </c>
      <c r="S854" t="s">
        <v>73</v>
      </c>
      <c r="T854">
        <v>0</v>
      </c>
      <c r="U854" s="3">
        <v>4960</v>
      </c>
      <c r="V854" t="s">
        <v>74</v>
      </c>
      <c r="W854">
        <v>0</v>
      </c>
      <c r="X854">
        <v>0</v>
      </c>
      <c r="Y854" t="s">
        <v>75</v>
      </c>
      <c r="AA854">
        <v>9</v>
      </c>
      <c r="AB854" t="s">
        <v>75</v>
      </c>
      <c r="AC854" t="s">
        <v>74</v>
      </c>
      <c r="AD854" t="s">
        <v>75</v>
      </c>
      <c r="AE854">
        <v>0</v>
      </c>
      <c r="AF854" t="s">
        <v>74</v>
      </c>
      <c r="AJ854" s="9" t="s">
        <v>76</v>
      </c>
    </row>
    <row r="855" spans="1:36" x14ac:dyDescent="0.6">
      <c r="A855">
        <v>38355645740</v>
      </c>
      <c r="B855" t="s">
        <v>907</v>
      </c>
      <c r="C855">
        <v>85323477156</v>
      </c>
      <c r="D855" t="s">
        <v>923</v>
      </c>
      <c r="E855" s="3">
        <v>300000</v>
      </c>
      <c r="F855">
        <v>12.55</v>
      </c>
      <c r="G855" s="3">
        <v>213102</v>
      </c>
      <c r="H855" s="3">
        <v>176936.6</v>
      </c>
      <c r="I855" s="15">
        <f t="shared" si="28"/>
        <v>0</v>
      </c>
      <c r="J855" s="15">
        <f t="shared" si="29"/>
        <v>0</v>
      </c>
      <c r="K855">
        <v>0</v>
      </c>
      <c r="L855" s="4">
        <v>43552</v>
      </c>
      <c r="M855">
        <v>19</v>
      </c>
      <c r="N855">
        <v>19</v>
      </c>
      <c r="O855">
        <v>0</v>
      </c>
      <c r="P855">
        <v>0</v>
      </c>
      <c r="Q855">
        <v>0</v>
      </c>
      <c r="R855">
        <v>0</v>
      </c>
      <c r="S855" t="s">
        <v>73</v>
      </c>
      <c r="T855">
        <v>0</v>
      </c>
      <c r="U855" s="3">
        <v>5952</v>
      </c>
      <c r="V855" t="s">
        <v>74</v>
      </c>
      <c r="W855">
        <v>0</v>
      </c>
      <c r="X855">
        <v>0</v>
      </c>
      <c r="Y855" t="s">
        <v>75</v>
      </c>
      <c r="AA855">
        <v>9</v>
      </c>
      <c r="AB855" t="s">
        <v>75</v>
      </c>
      <c r="AC855" t="s">
        <v>74</v>
      </c>
      <c r="AD855" t="s">
        <v>75</v>
      </c>
      <c r="AE855">
        <v>0</v>
      </c>
      <c r="AF855" t="s">
        <v>74</v>
      </c>
      <c r="AJ855" s="9" t="s">
        <v>76</v>
      </c>
    </row>
    <row r="856" spans="1:36" x14ac:dyDescent="0.6">
      <c r="A856">
        <v>38362167490</v>
      </c>
      <c r="B856" t="s">
        <v>907</v>
      </c>
      <c r="C856">
        <v>88761932830</v>
      </c>
      <c r="D856" t="s">
        <v>924</v>
      </c>
      <c r="E856" s="3">
        <v>123000</v>
      </c>
      <c r="F856">
        <v>12.55</v>
      </c>
      <c r="G856" s="3">
        <v>87553</v>
      </c>
      <c r="H856" s="3">
        <v>75167.259999999995</v>
      </c>
      <c r="I856" s="15">
        <f t="shared" si="28"/>
        <v>0</v>
      </c>
      <c r="J856" s="15">
        <f t="shared" si="29"/>
        <v>0</v>
      </c>
      <c r="K856">
        <v>0</v>
      </c>
      <c r="L856" s="4">
        <v>43554</v>
      </c>
      <c r="M856">
        <v>19</v>
      </c>
      <c r="N856">
        <v>19</v>
      </c>
      <c r="O856">
        <v>0</v>
      </c>
      <c r="P856">
        <v>0</v>
      </c>
      <c r="Q856">
        <v>0</v>
      </c>
      <c r="R856">
        <v>0</v>
      </c>
      <c r="S856" t="s">
        <v>73</v>
      </c>
      <c r="T856">
        <v>0</v>
      </c>
      <c r="U856" s="3">
        <v>2440</v>
      </c>
      <c r="V856" t="s">
        <v>74</v>
      </c>
      <c r="W856">
        <v>0</v>
      </c>
      <c r="X856">
        <v>0</v>
      </c>
      <c r="Y856" t="s">
        <v>75</v>
      </c>
      <c r="AA856">
        <v>9</v>
      </c>
      <c r="AB856" t="s">
        <v>75</v>
      </c>
      <c r="AC856" t="s">
        <v>74</v>
      </c>
      <c r="AD856" t="s">
        <v>75</v>
      </c>
      <c r="AE856">
        <v>0</v>
      </c>
      <c r="AF856" t="s">
        <v>74</v>
      </c>
      <c r="AJ856" s="9" t="s">
        <v>76</v>
      </c>
    </row>
    <row r="857" spans="1:36" x14ac:dyDescent="0.6">
      <c r="A857">
        <v>38370830299</v>
      </c>
      <c r="B857" t="s">
        <v>907</v>
      </c>
      <c r="C857">
        <v>85080839787</v>
      </c>
      <c r="D857" t="s">
        <v>925</v>
      </c>
      <c r="E857" s="3">
        <v>202000</v>
      </c>
      <c r="F857">
        <v>12.55</v>
      </c>
      <c r="G857" s="3">
        <v>147643</v>
      </c>
      <c r="H857" s="3">
        <v>123283.47</v>
      </c>
      <c r="I857" s="15">
        <f t="shared" si="28"/>
        <v>0</v>
      </c>
      <c r="J857" s="15">
        <f t="shared" si="29"/>
        <v>0</v>
      </c>
      <c r="K857">
        <v>0</v>
      </c>
      <c r="L857" s="4">
        <v>43559</v>
      </c>
      <c r="M857">
        <v>19</v>
      </c>
      <c r="N857">
        <v>19</v>
      </c>
      <c r="O857">
        <v>0</v>
      </c>
      <c r="P857">
        <v>0</v>
      </c>
      <c r="Q857">
        <v>0</v>
      </c>
      <c r="R857">
        <v>0</v>
      </c>
      <c r="S857" t="s">
        <v>73</v>
      </c>
      <c r="T857">
        <v>0</v>
      </c>
      <c r="U857" s="3">
        <v>4008</v>
      </c>
      <c r="V857" t="s">
        <v>74</v>
      </c>
      <c r="W857">
        <v>0</v>
      </c>
      <c r="X857">
        <v>0</v>
      </c>
      <c r="Y857" t="s">
        <v>75</v>
      </c>
      <c r="AA857">
        <v>9</v>
      </c>
      <c r="AB857" t="s">
        <v>75</v>
      </c>
      <c r="AC857" t="s">
        <v>74</v>
      </c>
      <c r="AD857" t="s">
        <v>75</v>
      </c>
      <c r="AE857">
        <v>0</v>
      </c>
      <c r="AF857" t="s">
        <v>74</v>
      </c>
      <c r="AJ857" s="9" t="s">
        <v>76</v>
      </c>
    </row>
    <row r="858" spans="1:36" x14ac:dyDescent="0.6">
      <c r="A858">
        <v>38381771068</v>
      </c>
      <c r="B858" t="s">
        <v>907</v>
      </c>
      <c r="C858">
        <v>85947070843</v>
      </c>
      <c r="D858" t="s">
        <v>926</v>
      </c>
      <c r="E858" s="3">
        <v>100000</v>
      </c>
      <c r="F858">
        <v>13.55</v>
      </c>
      <c r="G858" s="3">
        <v>73592</v>
      </c>
      <c r="H858" s="3">
        <v>58230</v>
      </c>
      <c r="I858" s="15">
        <f t="shared" si="28"/>
        <v>0</v>
      </c>
      <c r="J858" s="15">
        <f t="shared" si="29"/>
        <v>0</v>
      </c>
      <c r="K858">
        <v>0</v>
      </c>
      <c r="L858" s="4">
        <v>43563</v>
      </c>
      <c r="M858">
        <v>19</v>
      </c>
      <c r="N858">
        <v>19</v>
      </c>
      <c r="O858">
        <v>0</v>
      </c>
      <c r="P858">
        <v>0</v>
      </c>
      <c r="Q858">
        <v>0</v>
      </c>
      <c r="R858">
        <v>0</v>
      </c>
      <c r="S858" t="s">
        <v>73</v>
      </c>
      <c r="T858">
        <v>0</v>
      </c>
      <c r="U858" s="3">
        <v>2037</v>
      </c>
      <c r="V858" t="s">
        <v>74</v>
      </c>
      <c r="W858">
        <v>0</v>
      </c>
      <c r="X858">
        <v>0</v>
      </c>
      <c r="Y858" t="s">
        <v>75</v>
      </c>
      <c r="AA858">
        <v>9</v>
      </c>
      <c r="AB858" t="s">
        <v>75</v>
      </c>
      <c r="AC858" t="s">
        <v>74</v>
      </c>
      <c r="AD858" t="s">
        <v>75</v>
      </c>
      <c r="AE858">
        <v>0</v>
      </c>
      <c r="AF858" t="s">
        <v>74</v>
      </c>
      <c r="AJ858" s="9" t="s">
        <v>76</v>
      </c>
    </row>
    <row r="859" spans="1:36" x14ac:dyDescent="0.6">
      <c r="A859">
        <v>38385888381</v>
      </c>
      <c r="B859" t="s">
        <v>907</v>
      </c>
      <c r="C859">
        <v>85158809043</v>
      </c>
      <c r="D859" t="s">
        <v>927</v>
      </c>
      <c r="E859" s="3">
        <v>241000</v>
      </c>
      <c r="F859">
        <v>12.5</v>
      </c>
      <c r="G859" s="3">
        <v>174746</v>
      </c>
      <c r="H859" s="3">
        <v>140961.51999999999</v>
      </c>
      <c r="I859" s="15">
        <f t="shared" si="28"/>
        <v>0</v>
      </c>
      <c r="J859" s="15">
        <f t="shared" si="29"/>
        <v>0</v>
      </c>
      <c r="K859">
        <v>0</v>
      </c>
      <c r="L859" s="4">
        <v>43565</v>
      </c>
      <c r="M859">
        <v>19</v>
      </c>
      <c r="N859">
        <v>19</v>
      </c>
      <c r="O859">
        <v>0</v>
      </c>
      <c r="P859">
        <v>0</v>
      </c>
      <c r="Q859">
        <v>0</v>
      </c>
      <c r="R859">
        <v>0</v>
      </c>
      <c r="S859" t="s">
        <v>73</v>
      </c>
      <c r="T859">
        <v>0</v>
      </c>
      <c r="U859" s="3">
        <v>4775</v>
      </c>
      <c r="V859" t="s">
        <v>74</v>
      </c>
      <c r="W859">
        <v>0</v>
      </c>
      <c r="X859">
        <v>0</v>
      </c>
      <c r="Y859" t="s">
        <v>75</v>
      </c>
      <c r="AA859">
        <v>9</v>
      </c>
      <c r="AB859" t="s">
        <v>75</v>
      </c>
      <c r="AC859" t="s">
        <v>74</v>
      </c>
      <c r="AD859" t="s">
        <v>75</v>
      </c>
      <c r="AE859">
        <v>0</v>
      </c>
      <c r="AF859" t="s">
        <v>74</v>
      </c>
      <c r="AJ859" s="9" t="s">
        <v>76</v>
      </c>
    </row>
    <row r="860" spans="1:36" x14ac:dyDescent="0.6">
      <c r="A860">
        <v>38387670291</v>
      </c>
      <c r="B860" t="s">
        <v>907</v>
      </c>
      <c r="C860">
        <v>86322970349</v>
      </c>
      <c r="D860" t="s">
        <v>928</v>
      </c>
      <c r="E860" s="3">
        <v>86000</v>
      </c>
      <c r="F860">
        <v>12.5</v>
      </c>
      <c r="G860" s="3">
        <v>62655</v>
      </c>
      <c r="H860" s="3">
        <v>52299.74</v>
      </c>
      <c r="I860" s="15">
        <f t="shared" si="28"/>
        <v>0</v>
      </c>
      <c r="J860" s="15">
        <f t="shared" si="29"/>
        <v>0</v>
      </c>
      <c r="K860">
        <v>0</v>
      </c>
      <c r="L860" s="4">
        <v>43565</v>
      </c>
      <c r="M860">
        <v>19</v>
      </c>
      <c r="N860">
        <v>19</v>
      </c>
      <c r="O860">
        <v>0</v>
      </c>
      <c r="P860">
        <v>0</v>
      </c>
      <c r="Q860">
        <v>0</v>
      </c>
      <c r="R860">
        <v>0</v>
      </c>
      <c r="S860" t="s">
        <v>73</v>
      </c>
      <c r="T860">
        <v>0</v>
      </c>
      <c r="U860" s="3">
        <v>1704</v>
      </c>
      <c r="V860" t="s">
        <v>74</v>
      </c>
      <c r="W860">
        <v>0</v>
      </c>
      <c r="X860">
        <v>0</v>
      </c>
      <c r="Y860" t="s">
        <v>75</v>
      </c>
      <c r="AA860">
        <v>9</v>
      </c>
      <c r="AB860" t="s">
        <v>75</v>
      </c>
      <c r="AC860" t="s">
        <v>74</v>
      </c>
      <c r="AD860" t="s">
        <v>75</v>
      </c>
      <c r="AE860">
        <v>0</v>
      </c>
      <c r="AF860" t="s">
        <v>74</v>
      </c>
      <c r="AJ860" s="9" t="s">
        <v>76</v>
      </c>
    </row>
    <row r="861" spans="1:36" x14ac:dyDescent="0.6">
      <c r="A861">
        <v>38389195450</v>
      </c>
      <c r="B861" t="s">
        <v>907</v>
      </c>
      <c r="C861">
        <v>85872676381</v>
      </c>
      <c r="D861" t="s">
        <v>929</v>
      </c>
      <c r="E861" s="3">
        <v>130000</v>
      </c>
      <c r="F861">
        <v>12.5</v>
      </c>
      <c r="G861" s="3">
        <v>94827</v>
      </c>
      <c r="H861" s="3">
        <v>79172.63</v>
      </c>
      <c r="I861" s="15">
        <f t="shared" si="28"/>
        <v>0</v>
      </c>
      <c r="J861" s="15">
        <f t="shared" si="29"/>
        <v>0</v>
      </c>
      <c r="K861">
        <v>0</v>
      </c>
      <c r="L861" s="4">
        <v>43566</v>
      </c>
      <c r="M861">
        <v>19</v>
      </c>
      <c r="N861">
        <v>19</v>
      </c>
      <c r="O861">
        <v>0</v>
      </c>
      <c r="P861">
        <v>0</v>
      </c>
      <c r="Q861">
        <v>0</v>
      </c>
      <c r="R861">
        <v>0</v>
      </c>
      <c r="S861" t="s">
        <v>73</v>
      </c>
      <c r="T861">
        <v>0</v>
      </c>
      <c r="U861" s="3">
        <v>2576</v>
      </c>
      <c r="V861" t="s">
        <v>74</v>
      </c>
      <c r="W861">
        <v>0</v>
      </c>
      <c r="X861">
        <v>0</v>
      </c>
      <c r="Y861" t="s">
        <v>75</v>
      </c>
      <c r="AA861">
        <v>9</v>
      </c>
      <c r="AB861" t="s">
        <v>75</v>
      </c>
      <c r="AC861" t="s">
        <v>74</v>
      </c>
      <c r="AD861" t="s">
        <v>75</v>
      </c>
      <c r="AE861">
        <v>0</v>
      </c>
      <c r="AF861" t="s">
        <v>74</v>
      </c>
      <c r="AJ861" s="9" t="s">
        <v>76</v>
      </c>
    </row>
    <row r="862" spans="1:36" x14ac:dyDescent="0.6">
      <c r="A862">
        <v>38432874580</v>
      </c>
      <c r="B862" t="s">
        <v>907</v>
      </c>
      <c r="C862">
        <v>85189032660</v>
      </c>
      <c r="D862" t="s">
        <v>930</v>
      </c>
      <c r="E862" s="3">
        <v>150000</v>
      </c>
      <c r="F862">
        <v>14.5</v>
      </c>
      <c r="G862" s="3">
        <v>115271</v>
      </c>
      <c r="H862" s="3">
        <v>99295.62</v>
      </c>
      <c r="I862" s="15">
        <f t="shared" si="28"/>
        <v>0</v>
      </c>
      <c r="J862" s="15">
        <f t="shared" si="29"/>
        <v>0</v>
      </c>
      <c r="K862">
        <v>0</v>
      </c>
      <c r="L862" s="4">
        <v>43588</v>
      </c>
      <c r="M862">
        <v>19</v>
      </c>
      <c r="N862">
        <v>19</v>
      </c>
      <c r="O862">
        <v>0</v>
      </c>
      <c r="P862">
        <v>0</v>
      </c>
      <c r="Q862">
        <v>0</v>
      </c>
      <c r="R862">
        <v>0</v>
      </c>
      <c r="S862" t="s">
        <v>73</v>
      </c>
      <c r="T862">
        <v>0</v>
      </c>
      <c r="U862" s="3">
        <v>3132</v>
      </c>
      <c r="V862" t="s">
        <v>74</v>
      </c>
      <c r="W862">
        <v>0</v>
      </c>
      <c r="X862">
        <v>0</v>
      </c>
      <c r="Y862" t="s">
        <v>75</v>
      </c>
      <c r="AA862">
        <v>9</v>
      </c>
      <c r="AB862" t="s">
        <v>75</v>
      </c>
      <c r="AC862" t="s">
        <v>74</v>
      </c>
      <c r="AD862" t="s">
        <v>75</v>
      </c>
      <c r="AE862">
        <v>0</v>
      </c>
      <c r="AF862" t="s">
        <v>74</v>
      </c>
      <c r="AJ862" s="9" t="s">
        <v>76</v>
      </c>
    </row>
    <row r="863" spans="1:36" x14ac:dyDescent="0.6">
      <c r="A863">
        <v>38467207639</v>
      </c>
      <c r="B863" t="s">
        <v>907</v>
      </c>
      <c r="C863">
        <v>85172780842</v>
      </c>
      <c r="D863" t="s">
        <v>931</v>
      </c>
      <c r="E863" s="3">
        <v>245000</v>
      </c>
      <c r="F863">
        <v>12.95</v>
      </c>
      <c r="G863" s="3">
        <v>180710</v>
      </c>
      <c r="H863" s="3">
        <v>145930.09</v>
      </c>
      <c r="I863" s="15">
        <f t="shared" si="28"/>
        <v>0</v>
      </c>
      <c r="J863" s="15">
        <f t="shared" si="29"/>
        <v>0</v>
      </c>
      <c r="K863">
        <v>0</v>
      </c>
      <c r="L863" s="4">
        <v>43604</v>
      </c>
      <c r="M863">
        <v>19</v>
      </c>
      <c r="N863">
        <v>19</v>
      </c>
      <c r="O863">
        <v>0</v>
      </c>
      <c r="P863">
        <v>0</v>
      </c>
      <c r="Q863">
        <v>0</v>
      </c>
      <c r="R863">
        <v>0</v>
      </c>
      <c r="S863" t="s">
        <v>73</v>
      </c>
      <c r="T863">
        <v>0</v>
      </c>
      <c r="U863" s="3">
        <v>4912</v>
      </c>
      <c r="V863" t="s">
        <v>74</v>
      </c>
      <c r="W863">
        <v>0</v>
      </c>
      <c r="X863">
        <v>0</v>
      </c>
      <c r="Y863" t="s">
        <v>75</v>
      </c>
      <c r="AA863">
        <v>9</v>
      </c>
      <c r="AB863" t="s">
        <v>75</v>
      </c>
      <c r="AC863" t="s">
        <v>74</v>
      </c>
      <c r="AD863" t="s">
        <v>75</v>
      </c>
      <c r="AE863">
        <v>0</v>
      </c>
      <c r="AF863" t="s">
        <v>74</v>
      </c>
      <c r="AJ863" s="9" t="s">
        <v>76</v>
      </c>
    </row>
    <row r="864" spans="1:36" x14ac:dyDescent="0.6">
      <c r="A864">
        <v>38617768574</v>
      </c>
      <c r="B864" t="s">
        <v>907</v>
      </c>
      <c r="C864">
        <v>85914040783</v>
      </c>
      <c r="D864" t="s">
        <v>932</v>
      </c>
      <c r="E864" s="3">
        <v>500000</v>
      </c>
      <c r="F864">
        <v>12.9</v>
      </c>
      <c r="G864" s="3">
        <v>383575</v>
      </c>
      <c r="H864" s="3">
        <v>322670.46000000002</v>
      </c>
      <c r="I864" s="15">
        <f t="shared" si="28"/>
        <v>0</v>
      </c>
      <c r="J864" s="15">
        <f t="shared" si="29"/>
        <v>0</v>
      </c>
      <c r="K864">
        <v>0</v>
      </c>
      <c r="L864" s="4">
        <v>43665</v>
      </c>
      <c r="M864">
        <v>19</v>
      </c>
      <c r="N864">
        <v>19</v>
      </c>
      <c r="O864">
        <v>0</v>
      </c>
      <c r="P864">
        <v>0</v>
      </c>
      <c r="Q864">
        <v>0</v>
      </c>
      <c r="R864">
        <v>0</v>
      </c>
      <c r="S864" t="s">
        <v>73</v>
      </c>
      <c r="T864">
        <v>0</v>
      </c>
      <c r="U864" s="3">
        <v>10011</v>
      </c>
      <c r="V864" t="s">
        <v>74</v>
      </c>
      <c r="W864">
        <v>0</v>
      </c>
      <c r="X864">
        <v>0</v>
      </c>
      <c r="Y864" t="s">
        <v>75</v>
      </c>
      <c r="AA864">
        <v>9</v>
      </c>
      <c r="AB864" t="s">
        <v>75</v>
      </c>
      <c r="AC864" t="s">
        <v>74</v>
      </c>
      <c r="AD864" t="s">
        <v>75</v>
      </c>
      <c r="AE864">
        <v>0</v>
      </c>
      <c r="AF864" t="s">
        <v>74</v>
      </c>
      <c r="AJ864" s="9" t="s">
        <v>76</v>
      </c>
    </row>
    <row r="865" spans="1:37" x14ac:dyDescent="0.6">
      <c r="A865">
        <v>38630894953</v>
      </c>
      <c r="B865" t="s">
        <v>907</v>
      </c>
      <c r="C865">
        <v>85681348132</v>
      </c>
      <c r="D865" t="s">
        <v>606</v>
      </c>
      <c r="E865" s="3">
        <v>500000</v>
      </c>
      <c r="F865">
        <v>12.4</v>
      </c>
      <c r="G865" s="3">
        <v>381514</v>
      </c>
      <c r="H865" s="3">
        <v>323817.94</v>
      </c>
      <c r="I865" s="15">
        <f t="shared" si="28"/>
        <v>0</v>
      </c>
      <c r="J865" s="15">
        <f t="shared" si="29"/>
        <v>0</v>
      </c>
      <c r="K865">
        <v>0</v>
      </c>
      <c r="L865" s="4">
        <v>43671</v>
      </c>
      <c r="M865">
        <v>19</v>
      </c>
      <c r="N865">
        <v>19</v>
      </c>
      <c r="O865">
        <v>0</v>
      </c>
      <c r="P865">
        <v>0</v>
      </c>
      <c r="Q865">
        <v>0</v>
      </c>
      <c r="R865">
        <v>0</v>
      </c>
      <c r="S865" t="s">
        <v>73</v>
      </c>
      <c r="T865">
        <v>0</v>
      </c>
      <c r="U865" s="3">
        <v>9880</v>
      </c>
      <c r="V865" t="s">
        <v>74</v>
      </c>
      <c r="W865">
        <v>0</v>
      </c>
      <c r="X865">
        <v>0</v>
      </c>
      <c r="Y865" t="s">
        <v>75</v>
      </c>
      <c r="AA865">
        <v>9</v>
      </c>
      <c r="AB865" t="s">
        <v>75</v>
      </c>
      <c r="AC865" t="s">
        <v>74</v>
      </c>
      <c r="AD865" t="s">
        <v>75</v>
      </c>
      <c r="AE865">
        <v>0</v>
      </c>
      <c r="AF865" t="s">
        <v>74</v>
      </c>
      <c r="AG865" t="s">
        <v>76</v>
      </c>
      <c r="AH865" s="4">
        <v>43931</v>
      </c>
      <c r="AI865">
        <v>999</v>
      </c>
      <c r="AJ865" s="9" t="s">
        <v>76</v>
      </c>
    </row>
    <row r="866" spans="1:37" x14ac:dyDescent="0.6">
      <c r="A866">
        <v>38638239748</v>
      </c>
      <c r="B866" t="s">
        <v>907</v>
      </c>
      <c r="C866">
        <v>85141002255</v>
      </c>
      <c r="D866" t="s">
        <v>933</v>
      </c>
      <c r="E866" s="3">
        <v>316000</v>
      </c>
      <c r="F866">
        <v>12.4</v>
      </c>
      <c r="G866" s="3">
        <v>240615</v>
      </c>
      <c r="H866" s="3">
        <v>205019.68</v>
      </c>
      <c r="I866" s="15">
        <f t="shared" si="28"/>
        <v>0</v>
      </c>
      <c r="J866" s="15">
        <f t="shared" si="29"/>
        <v>0</v>
      </c>
      <c r="K866">
        <v>0</v>
      </c>
      <c r="L866" s="4">
        <v>43674</v>
      </c>
      <c r="M866">
        <v>19</v>
      </c>
      <c r="N866">
        <v>19</v>
      </c>
      <c r="O866">
        <v>0</v>
      </c>
      <c r="P866">
        <v>0</v>
      </c>
      <c r="Q866">
        <v>0</v>
      </c>
      <c r="R866">
        <v>0</v>
      </c>
      <c r="S866" t="s">
        <v>73</v>
      </c>
      <c r="T866">
        <v>0</v>
      </c>
      <c r="U866" s="3">
        <v>6244</v>
      </c>
      <c r="V866" t="s">
        <v>74</v>
      </c>
      <c r="W866">
        <v>0</v>
      </c>
      <c r="X866">
        <v>0</v>
      </c>
      <c r="Y866" t="s">
        <v>75</v>
      </c>
      <c r="AA866">
        <v>9</v>
      </c>
      <c r="AB866" t="s">
        <v>75</v>
      </c>
      <c r="AC866" t="s">
        <v>74</v>
      </c>
      <c r="AD866" t="s">
        <v>75</v>
      </c>
      <c r="AE866">
        <v>0</v>
      </c>
      <c r="AF866" t="s">
        <v>74</v>
      </c>
      <c r="AG866" t="s">
        <v>76</v>
      </c>
      <c r="AH866" s="4">
        <v>43926</v>
      </c>
      <c r="AI866">
        <v>999</v>
      </c>
      <c r="AJ866" s="9" t="s">
        <v>76</v>
      </c>
    </row>
    <row r="867" spans="1:37" x14ac:dyDescent="0.6">
      <c r="A867">
        <v>38695335354</v>
      </c>
      <c r="B867" t="s">
        <v>907</v>
      </c>
      <c r="C867">
        <v>85839368253</v>
      </c>
      <c r="D867" t="s">
        <v>934</v>
      </c>
      <c r="E867" s="3">
        <v>451000</v>
      </c>
      <c r="F867">
        <v>12.75</v>
      </c>
      <c r="G867" s="3">
        <v>352590</v>
      </c>
      <c r="H867" s="3">
        <v>297873.31</v>
      </c>
      <c r="I867" s="15">
        <f t="shared" si="28"/>
        <v>0</v>
      </c>
      <c r="J867" s="15">
        <f t="shared" si="29"/>
        <v>0</v>
      </c>
      <c r="K867">
        <v>0</v>
      </c>
      <c r="L867" s="4">
        <v>43696</v>
      </c>
      <c r="M867">
        <v>19</v>
      </c>
      <c r="N867">
        <v>19</v>
      </c>
      <c r="O867">
        <v>0</v>
      </c>
      <c r="P867">
        <v>0</v>
      </c>
      <c r="Q867">
        <v>0</v>
      </c>
      <c r="R867">
        <v>0</v>
      </c>
      <c r="S867" t="s">
        <v>73</v>
      </c>
      <c r="T867">
        <v>0</v>
      </c>
      <c r="U867" s="3">
        <v>8995</v>
      </c>
      <c r="V867" t="s">
        <v>74</v>
      </c>
      <c r="W867">
        <v>0</v>
      </c>
      <c r="X867">
        <v>0</v>
      </c>
      <c r="Y867" t="s">
        <v>75</v>
      </c>
      <c r="AA867">
        <v>9</v>
      </c>
      <c r="AB867" t="s">
        <v>75</v>
      </c>
      <c r="AC867" t="s">
        <v>74</v>
      </c>
      <c r="AD867" t="s">
        <v>75</v>
      </c>
      <c r="AE867">
        <v>0</v>
      </c>
      <c r="AF867" t="s">
        <v>74</v>
      </c>
      <c r="AJ867" s="9" t="s">
        <v>76</v>
      </c>
    </row>
    <row r="868" spans="1:37" x14ac:dyDescent="0.6">
      <c r="A868">
        <v>38916355396</v>
      </c>
      <c r="B868" t="s">
        <v>907</v>
      </c>
      <c r="C868">
        <v>85118833381</v>
      </c>
      <c r="D868" t="s">
        <v>935</v>
      </c>
      <c r="E868" s="3">
        <v>450000</v>
      </c>
      <c r="F868">
        <v>12</v>
      </c>
      <c r="G868" s="3">
        <v>366800</v>
      </c>
      <c r="H868" s="3">
        <v>313331.40999999997</v>
      </c>
      <c r="I868" s="15">
        <f t="shared" si="28"/>
        <v>0</v>
      </c>
      <c r="J868" s="15">
        <f t="shared" si="29"/>
        <v>0</v>
      </c>
      <c r="K868">
        <v>0</v>
      </c>
      <c r="L868" s="4">
        <v>43781</v>
      </c>
      <c r="M868">
        <v>19</v>
      </c>
      <c r="N868">
        <v>19</v>
      </c>
      <c r="O868">
        <v>0</v>
      </c>
      <c r="P868">
        <v>0</v>
      </c>
      <c r="Q868">
        <v>0</v>
      </c>
      <c r="R868">
        <v>0</v>
      </c>
      <c r="S868" t="s">
        <v>73</v>
      </c>
      <c r="T868">
        <v>0</v>
      </c>
      <c r="U868" s="3">
        <v>8798</v>
      </c>
      <c r="V868" t="s">
        <v>74</v>
      </c>
      <c r="W868">
        <v>0</v>
      </c>
      <c r="X868">
        <v>0</v>
      </c>
      <c r="Y868" t="s">
        <v>75</v>
      </c>
      <c r="AA868">
        <v>9</v>
      </c>
      <c r="AB868" t="s">
        <v>75</v>
      </c>
      <c r="AC868" t="s">
        <v>74</v>
      </c>
      <c r="AD868" t="s">
        <v>75</v>
      </c>
      <c r="AE868">
        <v>0</v>
      </c>
      <c r="AF868" t="s">
        <v>74</v>
      </c>
      <c r="AJ868" s="9" t="s">
        <v>76</v>
      </c>
    </row>
    <row r="869" spans="1:37" x14ac:dyDescent="0.6">
      <c r="A869">
        <v>38929981135</v>
      </c>
      <c r="B869" t="s">
        <v>907</v>
      </c>
      <c r="C869">
        <v>85702956546</v>
      </c>
      <c r="D869" t="s">
        <v>936</v>
      </c>
      <c r="E869" s="3">
        <v>365000</v>
      </c>
      <c r="F869">
        <v>12.5</v>
      </c>
      <c r="G869" s="3">
        <v>288776</v>
      </c>
      <c r="H869" s="3">
        <v>166785.47</v>
      </c>
      <c r="I869" s="15">
        <f t="shared" si="28"/>
        <v>0</v>
      </c>
      <c r="J869" s="15">
        <f t="shared" si="29"/>
        <v>0</v>
      </c>
      <c r="K869">
        <v>0</v>
      </c>
      <c r="L869" s="4">
        <v>43787</v>
      </c>
      <c r="M869">
        <v>19</v>
      </c>
      <c r="N869">
        <v>19</v>
      </c>
      <c r="O869">
        <v>0</v>
      </c>
      <c r="P869">
        <v>0</v>
      </c>
      <c r="Q869">
        <v>0</v>
      </c>
      <c r="R869">
        <v>0</v>
      </c>
      <c r="S869" t="s">
        <v>73</v>
      </c>
      <c r="T869">
        <v>0</v>
      </c>
      <c r="U869" s="3">
        <v>7232</v>
      </c>
      <c r="V869" t="s">
        <v>74</v>
      </c>
      <c r="W869">
        <v>0</v>
      </c>
      <c r="X869">
        <v>0</v>
      </c>
      <c r="Y869" t="s">
        <v>75</v>
      </c>
      <c r="AA869">
        <v>9</v>
      </c>
      <c r="AB869" t="s">
        <v>75</v>
      </c>
      <c r="AC869" t="s">
        <v>74</v>
      </c>
      <c r="AD869" t="s">
        <v>75</v>
      </c>
      <c r="AE869">
        <v>0</v>
      </c>
      <c r="AF869" t="s">
        <v>74</v>
      </c>
      <c r="AJ869" s="9" t="s">
        <v>76</v>
      </c>
    </row>
    <row r="870" spans="1:37" x14ac:dyDescent="0.6">
      <c r="A870">
        <v>39005151901</v>
      </c>
      <c r="B870" t="s">
        <v>907</v>
      </c>
      <c r="C870">
        <v>86524166687</v>
      </c>
      <c r="D870" t="s">
        <v>937</v>
      </c>
      <c r="E870" s="3">
        <v>500000</v>
      </c>
      <c r="F870">
        <v>11.5</v>
      </c>
      <c r="G870" s="3">
        <v>409559</v>
      </c>
      <c r="H870" s="3">
        <v>350982.39</v>
      </c>
      <c r="I870" s="15">
        <f t="shared" si="28"/>
        <v>0</v>
      </c>
      <c r="J870" s="15">
        <f t="shared" si="29"/>
        <v>0</v>
      </c>
      <c r="K870">
        <v>0</v>
      </c>
      <c r="L870" s="4">
        <v>43816</v>
      </c>
      <c r="M870">
        <v>19</v>
      </c>
      <c r="N870">
        <v>19</v>
      </c>
      <c r="O870">
        <v>0</v>
      </c>
      <c r="P870">
        <v>0</v>
      </c>
      <c r="Q870">
        <v>0</v>
      </c>
      <c r="R870">
        <v>0</v>
      </c>
      <c r="S870" t="s">
        <v>73</v>
      </c>
      <c r="T870">
        <v>0</v>
      </c>
      <c r="U870" s="3">
        <v>9646</v>
      </c>
      <c r="V870" t="s">
        <v>74</v>
      </c>
      <c r="W870">
        <v>0</v>
      </c>
      <c r="X870">
        <v>0</v>
      </c>
      <c r="Y870" t="s">
        <v>75</v>
      </c>
      <c r="AA870">
        <v>9</v>
      </c>
      <c r="AB870" t="s">
        <v>75</v>
      </c>
      <c r="AC870" t="s">
        <v>74</v>
      </c>
      <c r="AD870" t="s">
        <v>75</v>
      </c>
      <c r="AE870">
        <v>0</v>
      </c>
      <c r="AF870" t="s">
        <v>74</v>
      </c>
      <c r="AJ870" s="9" t="s">
        <v>76</v>
      </c>
    </row>
    <row r="871" spans="1:37" x14ac:dyDescent="0.6">
      <c r="A871">
        <v>38182937522</v>
      </c>
      <c r="B871" t="s">
        <v>907</v>
      </c>
      <c r="C871">
        <v>89445020394</v>
      </c>
      <c r="D871" t="s">
        <v>938</v>
      </c>
      <c r="E871" s="3">
        <v>95000</v>
      </c>
      <c r="F871">
        <v>12.55</v>
      </c>
      <c r="G871" s="3">
        <v>61688.74</v>
      </c>
      <c r="H871" s="3">
        <v>67220.92</v>
      </c>
      <c r="I871" s="15">
        <f t="shared" si="28"/>
        <v>5532.18</v>
      </c>
      <c r="J871" s="15">
        <f t="shared" si="29"/>
        <v>2.9348435013262599</v>
      </c>
      <c r="K871" s="3">
        <v>5532.18</v>
      </c>
      <c r="L871" s="4">
        <v>43476</v>
      </c>
      <c r="M871">
        <v>19</v>
      </c>
      <c r="N871">
        <v>16</v>
      </c>
      <c r="O871">
        <v>3</v>
      </c>
      <c r="P871">
        <v>4</v>
      </c>
      <c r="Q871">
        <v>4</v>
      </c>
      <c r="R871">
        <v>704</v>
      </c>
      <c r="S871" t="s">
        <v>73</v>
      </c>
      <c r="T871">
        <v>0</v>
      </c>
      <c r="U871" s="3">
        <v>1885</v>
      </c>
      <c r="V871" s="4">
        <v>44572</v>
      </c>
      <c r="W871">
        <v>693</v>
      </c>
      <c r="X871" s="3">
        <v>5055.08</v>
      </c>
      <c r="Y871" t="s">
        <v>75</v>
      </c>
      <c r="AA871">
        <v>4</v>
      </c>
      <c r="AB871" t="s">
        <v>75</v>
      </c>
      <c r="AC871" t="s">
        <v>74</v>
      </c>
      <c r="AD871" t="s">
        <v>75</v>
      </c>
      <c r="AE871">
        <v>0</v>
      </c>
      <c r="AF871" t="s">
        <v>74</v>
      </c>
      <c r="AG871" t="s">
        <v>139</v>
      </c>
      <c r="AH871" s="4">
        <v>44472</v>
      </c>
      <c r="AI871">
        <v>704</v>
      </c>
      <c r="AJ871" s="9" t="s">
        <v>139</v>
      </c>
      <c r="AK871">
        <f t="shared" ref="AK871:AK874" si="30">DATEDIF(L871,AH871,"M")</f>
        <v>32</v>
      </c>
    </row>
    <row r="872" spans="1:37" x14ac:dyDescent="0.6">
      <c r="A872">
        <v>38279136250</v>
      </c>
      <c r="B872" t="s">
        <v>907</v>
      </c>
      <c r="C872">
        <v>85119402784</v>
      </c>
      <c r="D872" t="s">
        <v>939</v>
      </c>
      <c r="E872" s="3">
        <v>50000</v>
      </c>
      <c r="F872">
        <v>14.55</v>
      </c>
      <c r="G872" s="3">
        <v>21031.21</v>
      </c>
      <c r="H872" s="3">
        <v>36045.72</v>
      </c>
      <c r="I872" s="15">
        <f t="shared" si="28"/>
        <v>15014.510000000002</v>
      </c>
      <c r="J872" s="15">
        <f t="shared" si="29"/>
        <v>10.872201303403333</v>
      </c>
      <c r="K872" s="3">
        <v>15014.51</v>
      </c>
      <c r="L872" s="4">
        <v>43518</v>
      </c>
      <c r="M872">
        <v>19</v>
      </c>
      <c r="N872">
        <v>8</v>
      </c>
      <c r="O872">
        <v>11</v>
      </c>
      <c r="P872">
        <v>4</v>
      </c>
      <c r="Q872">
        <v>4</v>
      </c>
      <c r="R872">
        <v>704</v>
      </c>
      <c r="S872" t="s">
        <v>73</v>
      </c>
      <c r="T872">
        <v>0</v>
      </c>
      <c r="U872" s="3">
        <v>1381</v>
      </c>
      <c r="V872" s="4">
        <v>44338</v>
      </c>
      <c r="W872" s="3">
        <v>2544.5100000000002</v>
      </c>
      <c r="X872" s="3">
        <v>5429.83</v>
      </c>
      <c r="AB872" t="s">
        <v>75</v>
      </c>
      <c r="AC872" t="s">
        <v>74</v>
      </c>
      <c r="AD872" t="s">
        <v>75</v>
      </c>
      <c r="AE872">
        <v>0</v>
      </c>
      <c r="AF872" t="s">
        <v>74</v>
      </c>
      <c r="AG872" t="s">
        <v>139</v>
      </c>
      <c r="AH872" s="4">
        <v>44427</v>
      </c>
      <c r="AI872">
        <v>704</v>
      </c>
      <c r="AJ872" s="9" t="s">
        <v>139</v>
      </c>
      <c r="AK872">
        <f t="shared" si="30"/>
        <v>29</v>
      </c>
    </row>
    <row r="873" spans="1:37" x14ac:dyDescent="0.6">
      <c r="A873">
        <v>38429605691</v>
      </c>
      <c r="B873" t="s">
        <v>907</v>
      </c>
      <c r="C873">
        <v>89660761451</v>
      </c>
      <c r="D873" t="s">
        <v>940</v>
      </c>
      <c r="E873" s="3">
        <v>150000</v>
      </c>
      <c r="F873">
        <v>13</v>
      </c>
      <c r="G873" s="3">
        <v>98007.9</v>
      </c>
      <c r="H873" s="3">
        <v>137645</v>
      </c>
      <c r="I873" s="15">
        <f t="shared" si="28"/>
        <v>39637.100000000006</v>
      </c>
      <c r="J873" s="15">
        <f t="shared" si="29"/>
        <v>13.159727755644091</v>
      </c>
      <c r="K873" s="3">
        <v>39637.1</v>
      </c>
      <c r="L873" s="4">
        <v>43587</v>
      </c>
      <c r="M873">
        <v>19</v>
      </c>
      <c r="N873">
        <v>6</v>
      </c>
      <c r="O873">
        <v>13</v>
      </c>
      <c r="P873">
        <v>4</v>
      </c>
      <c r="Q873">
        <v>4</v>
      </c>
      <c r="R873">
        <v>704</v>
      </c>
      <c r="S873" t="s">
        <v>73</v>
      </c>
      <c r="T873">
        <v>0</v>
      </c>
      <c r="U873" s="3">
        <v>3012</v>
      </c>
      <c r="V873" s="4">
        <v>44229</v>
      </c>
      <c r="W873" s="3">
        <v>6518.1</v>
      </c>
      <c r="X873" s="3">
        <v>21212.86</v>
      </c>
      <c r="AB873" t="s">
        <v>75</v>
      </c>
      <c r="AC873" t="s">
        <v>74</v>
      </c>
      <c r="AD873" t="s">
        <v>75</v>
      </c>
      <c r="AE873">
        <v>0</v>
      </c>
      <c r="AF873" t="s">
        <v>74</v>
      </c>
      <c r="AG873" t="s">
        <v>139</v>
      </c>
      <c r="AH873" s="4">
        <v>44318</v>
      </c>
      <c r="AI873">
        <v>506</v>
      </c>
      <c r="AJ873" s="9" t="s">
        <v>139</v>
      </c>
      <c r="AK873">
        <f t="shared" si="30"/>
        <v>24</v>
      </c>
    </row>
    <row r="874" spans="1:37" x14ac:dyDescent="0.6">
      <c r="A874">
        <v>38151883140</v>
      </c>
      <c r="B874" t="s">
        <v>907</v>
      </c>
      <c r="C874">
        <v>89447372469</v>
      </c>
      <c r="D874" t="s">
        <v>941</v>
      </c>
      <c r="E874" s="3">
        <v>58000</v>
      </c>
      <c r="F874">
        <v>13.05</v>
      </c>
      <c r="G874" s="3">
        <v>14620.65</v>
      </c>
      <c r="H874" s="3">
        <v>57672.65</v>
      </c>
      <c r="I874" s="15">
        <f t="shared" si="28"/>
        <v>43052</v>
      </c>
      <c r="J874" s="15">
        <f t="shared" si="29"/>
        <v>36.922813036020585</v>
      </c>
      <c r="K874" s="3">
        <v>43052</v>
      </c>
      <c r="L874" s="4">
        <v>43463</v>
      </c>
      <c r="M874">
        <v>39</v>
      </c>
      <c r="N874">
        <v>2</v>
      </c>
      <c r="O874">
        <v>37</v>
      </c>
      <c r="P874">
        <v>5</v>
      </c>
      <c r="Q874">
        <v>5</v>
      </c>
      <c r="R874">
        <v>801</v>
      </c>
      <c r="S874" t="s">
        <v>73</v>
      </c>
      <c r="T874">
        <v>0</v>
      </c>
      <c r="U874" s="3">
        <v>1166</v>
      </c>
      <c r="V874" s="4">
        <v>43584</v>
      </c>
      <c r="W874" s="3">
        <v>1796.86</v>
      </c>
      <c r="X874" s="3">
        <v>29483.86</v>
      </c>
      <c r="Y874" t="s">
        <v>75</v>
      </c>
      <c r="AA874">
        <v>5</v>
      </c>
      <c r="AB874" t="s">
        <v>138</v>
      </c>
      <c r="AC874" s="4">
        <v>43920</v>
      </c>
      <c r="AD874" t="s">
        <v>146</v>
      </c>
      <c r="AE874" s="3">
        <v>57672.65</v>
      </c>
      <c r="AF874" s="4">
        <v>40001</v>
      </c>
      <c r="AG874" t="s">
        <v>139</v>
      </c>
      <c r="AH874" s="4">
        <v>43614</v>
      </c>
      <c r="AI874">
        <v>506</v>
      </c>
      <c r="AJ874" s="9" t="s">
        <v>139</v>
      </c>
      <c r="AK874">
        <f t="shared" si="30"/>
        <v>5</v>
      </c>
    </row>
    <row r="875" spans="1:37" x14ac:dyDescent="0.6">
      <c r="A875">
        <v>38822251530</v>
      </c>
      <c r="B875" t="s">
        <v>943</v>
      </c>
      <c r="C875">
        <v>80543824548</v>
      </c>
      <c r="D875" t="s">
        <v>944</v>
      </c>
      <c r="E875" s="3">
        <v>550000</v>
      </c>
      <c r="F875">
        <v>8.65</v>
      </c>
      <c r="G875" s="3">
        <v>212731</v>
      </c>
      <c r="H875" s="3">
        <v>104933.71</v>
      </c>
      <c r="I875" s="15">
        <f t="shared" si="28"/>
        <v>0</v>
      </c>
      <c r="J875" s="15">
        <f t="shared" si="29"/>
        <v>0</v>
      </c>
      <c r="K875">
        <v>0</v>
      </c>
      <c r="L875" s="4">
        <v>43743</v>
      </c>
      <c r="M875">
        <v>19</v>
      </c>
      <c r="N875">
        <v>19</v>
      </c>
      <c r="O875">
        <v>0</v>
      </c>
      <c r="P875">
        <v>0</v>
      </c>
      <c r="Q875">
        <v>0</v>
      </c>
      <c r="R875">
        <v>0</v>
      </c>
      <c r="S875" t="s">
        <v>73</v>
      </c>
      <c r="T875">
        <v>15355</v>
      </c>
      <c r="U875" s="3">
        <v>17837</v>
      </c>
      <c r="V875" t="s">
        <v>74</v>
      </c>
      <c r="W875">
        <v>0</v>
      </c>
      <c r="X875">
        <v>0</v>
      </c>
      <c r="Y875" t="s">
        <v>75</v>
      </c>
      <c r="AA875">
        <v>9</v>
      </c>
      <c r="AB875" t="s">
        <v>75</v>
      </c>
      <c r="AC875" t="s">
        <v>74</v>
      </c>
      <c r="AD875" t="s">
        <v>75</v>
      </c>
      <c r="AE875">
        <v>0</v>
      </c>
      <c r="AF875" t="s">
        <v>74</v>
      </c>
      <c r="AJ875" s="9" t="s">
        <v>76</v>
      </c>
    </row>
    <row r="876" spans="1:37" x14ac:dyDescent="0.6">
      <c r="A876">
        <v>38827209901</v>
      </c>
      <c r="B876" t="s">
        <v>943</v>
      </c>
      <c r="C876">
        <v>78309692447</v>
      </c>
      <c r="D876" t="s">
        <v>945</v>
      </c>
      <c r="E876" s="3">
        <v>630000</v>
      </c>
      <c r="F876">
        <v>8.75</v>
      </c>
      <c r="G876" s="3">
        <v>517039</v>
      </c>
      <c r="H876" s="3">
        <v>454948.74</v>
      </c>
      <c r="I876" s="15">
        <f t="shared" si="28"/>
        <v>0</v>
      </c>
      <c r="J876" s="15">
        <f t="shared" si="29"/>
        <v>0</v>
      </c>
      <c r="K876">
        <v>0</v>
      </c>
      <c r="L876" s="4">
        <v>43745</v>
      </c>
      <c r="M876">
        <v>19</v>
      </c>
      <c r="N876">
        <v>19</v>
      </c>
      <c r="O876">
        <v>0</v>
      </c>
      <c r="P876">
        <v>0</v>
      </c>
      <c r="Q876">
        <v>0</v>
      </c>
      <c r="R876">
        <v>0</v>
      </c>
      <c r="S876" t="s">
        <v>73</v>
      </c>
      <c r="T876">
        <v>15355</v>
      </c>
      <c r="U876" s="3">
        <v>10057</v>
      </c>
      <c r="V876" t="s">
        <v>74</v>
      </c>
      <c r="W876">
        <v>0</v>
      </c>
      <c r="X876">
        <v>0</v>
      </c>
      <c r="Y876" t="s">
        <v>75</v>
      </c>
      <c r="AA876">
        <v>9</v>
      </c>
      <c r="AB876" t="s">
        <v>75</v>
      </c>
      <c r="AC876" t="s">
        <v>74</v>
      </c>
      <c r="AD876" t="s">
        <v>75</v>
      </c>
      <c r="AE876">
        <v>0</v>
      </c>
      <c r="AF876" t="s">
        <v>74</v>
      </c>
      <c r="AJ876" s="9" t="s">
        <v>76</v>
      </c>
    </row>
    <row r="877" spans="1:37" x14ac:dyDescent="0.6">
      <c r="A877">
        <v>39027717882</v>
      </c>
      <c r="B877" t="s">
        <v>943</v>
      </c>
      <c r="C877">
        <v>85491103967</v>
      </c>
      <c r="D877" t="s">
        <v>946</v>
      </c>
      <c r="E877" s="3">
        <v>200000</v>
      </c>
      <c r="F877">
        <v>8.4</v>
      </c>
      <c r="G877" s="3">
        <v>144672</v>
      </c>
      <c r="H877" s="3">
        <v>119815.81</v>
      </c>
      <c r="I877" s="15">
        <f t="shared" si="28"/>
        <v>0</v>
      </c>
      <c r="J877" s="15">
        <f t="shared" si="29"/>
        <v>0</v>
      </c>
      <c r="K877">
        <v>0</v>
      </c>
      <c r="L877" s="4">
        <v>43826</v>
      </c>
      <c r="M877">
        <v>19</v>
      </c>
      <c r="N877">
        <v>19</v>
      </c>
      <c r="O877">
        <v>0</v>
      </c>
      <c r="P877">
        <v>0</v>
      </c>
      <c r="Q877">
        <v>0</v>
      </c>
      <c r="R877">
        <v>0</v>
      </c>
      <c r="S877" t="s">
        <v>73</v>
      </c>
      <c r="T877">
        <v>15355</v>
      </c>
      <c r="U877" s="3">
        <v>4094</v>
      </c>
      <c r="V877" t="s">
        <v>74</v>
      </c>
      <c r="W877">
        <v>0</v>
      </c>
      <c r="X877">
        <v>0</v>
      </c>
      <c r="Y877" t="s">
        <v>75</v>
      </c>
      <c r="AA877">
        <v>9</v>
      </c>
      <c r="AB877" t="s">
        <v>75</v>
      </c>
      <c r="AC877" t="s">
        <v>74</v>
      </c>
      <c r="AD877" t="s">
        <v>75</v>
      </c>
      <c r="AE877">
        <v>0</v>
      </c>
      <c r="AF877" t="s">
        <v>74</v>
      </c>
      <c r="AG877" t="s">
        <v>76</v>
      </c>
      <c r="AH877" s="4">
        <v>43947</v>
      </c>
      <c r="AI877">
        <v>999</v>
      </c>
      <c r="AJ877" s="9" t="s">
        <v>76</v>
      </c>
    </row>
    <row r="878" spans="1:37" x14ac:dyDescent="0.6">
      <c r="A878">
        <v>39229124791</v>
      </c>
      <c r="B878" t="s">
        <v>943</v>
      </c>
      <c r="C878">
        <v>90387127040</v>
      </c>
      <c r="D878" t="s">
        <v>947</v>
      </c>
      <c r="E878" s="3">
        <v>1100000</v>
      </c>
      <c r="F878">
        <v>8.6</v>
      </c>
      <c r="G878" s="3">
        <v>852121</v>
      </c>
      <c r="H878" s="3">
        <v>851545</v>
      </c>
      <c r="I878" s="15">
        <f t="shared" si="28"/>
        <v>0</v>
      </c>
      <c r="J878" s="15">
        <f t="shared" si="29"/>
        <v>0</v>
      </c>
      <c r="K878">
        <v>0</v>
      </c>
      <c r="L878" s="4">
        <v>43910</v>
      </c>
      <c r="M878">
        <v>24</v>
      </c>
      <c r="N878">
        <v>24</v>
      </c>
      <c r="O878">
        <v>0</v>
      </c>
      <c r="P878">
        <v>0</v>
      </c>
      <c r="Q878">
        <v>0</v>
      </c>
      <c r="R878">
        <v>0</v>
      </c>
      <c r="S878" t="s">
        <v>73</v>
      </c>
      <c r="T878">
        <v>15355</v>
      </c>
      <c r="U878" s="3">
        <v>17476</v>
      </c>
      <c r="V878" t="s">
        <v>74</v>
      </c>
      <c r="W878">
        <v>0</v>
      </c>
      <c r="X878">
        <v>0</v>
      </c>
      <c r="Y878" t="s">
        <v>75</v>
      </c>
      <c r="AA878">
        <v>9</v>
      </c>
      <c r="AB878" t="s">
        <v>75</v>
      </c>
      <c r="AC878" t="s">
        <v>74</v>
      </c>
      <c r="AD878" t="s">
        <v>75</v>
      </c>
      <c r="AE878">
        <v>0</v>
      </c>
      <c r="AF878" t="s">
        <v>74</v>
      </c>
      <c r="AJ878" s="9" t="s">
        <v>76</v>
      </c>
    </row>
    <row r="879" spans="1:37" x14ac:dyDescent="0.6">
      <c r="A879">
        <v>39746784953</v>
      </c>
      <c r="B879" t="s">
        <v>943</v>
      </c>
      <c r="C879">
        <v>86780457128</v>
      </c>
      <c r="D879" t="s">
        <v>948</v>
      </c>
      <c r="E879" s="3">
        <v>690000</v>
      </c>
      <c r="F879">
        <v>7.5</v>
      </c>
      <c r="G879" s="3">
        <v>520186</v>
      </c>
      <c r="H879" s="3">
        <v>518945</v>
      </c>
      <c r="I879" s="15">
        <f t="shared" si="28"/>
        <v>0</v>
      </c>
      <c r="J879" s="15">
        <f t="shared" si="29"/>
        <v>0</v>
      </c>
      <c r="K879">
        <v>0</v>
      </c>
      <c r="L879" s="4">
        <v>44124</v>
      </c>
      <c r="M879">
        <v>17</v>
      </c>
      <c r="N879">
        <v>17</v>
      </c>
      <c r="O879">
        <v>0</v>
      </c>
      <c r="P879">
        <v>0</v>
      </c>
      <c r="Q879">
        <v>0</v>
      </c>
      <c r="R879">
        <v>0</v>
      </c>
      <c r="S879" t="s">
        <v>73</v>
      </c>
      <c r="T879">
        <v>15355</v>
      </c>
      <c r="U879" s="3">
        <v>13827</v>
      </c>
      <c r="V879" t="s">
        <v>74</v>
      </c>
      <c r="W879">
        <v>0</v>
      </c>
      <c r="X879">
        <v>0</v>
      </c>
      <c r="Y879" t="s">
        <v>75</v>
      </c>
      <c r="AA879">
        <v>9</v>
      </c>
      <c r="AB879" t="s">
        <v>75</v>
      </c>
      <c r="AC879" t="s">
        <v>74</v>
      </c>
      <c r="AD879" t="s">
        <v>75</v>
      </c>
      <c r="AE879">
        <v>0</v>
      </c>
      <c r="AF879" t="s">
        <v>74</v>
      </c>
      <c r="AJ879" s="9" t="s">
        <v>76</v>
      </c>
    </row>
    <row r="880" spans="1:37" x14ac:dyDescent="0.6">
      <c r="A880">
        <v>40026372541</v>
      </c>
      <c r="B880" t="s">
        <v>943</v>
      </c>
      <c r="C880">
        <v>89167349085</v>
      </c>
      <c r="D880" t="s">
        <v>454</v>
      </c>
      <c r="E880" s="3">
        <v>667000</v>
      </c>
      <c r="F880">
        <v>7.5</v>
      </c>
      <c r="G880" s="3">
        <v>543083</v>
      </c>
      <c r="H880" s="3">
        <v>543083</v>
      </c>
      <c r="I880" s="15">
        <f t="shared" si="28"/>
        <v>0</v>
      </c>
      <c r="J880" s="15">
        <f t="shared" si="29"/>
        <v>0</v>
      </c>
      <c r="K880">
        <v>0</v>
      </c>
      <c r="L880" s="4">
        <v>44251</v>
      </c>
      <c r="M880">
        <v>13</v>
      </c>
      <c r="N880">
        <v>13</v>
      </c>
      <c r="O880">
        <v>0</v>
      </c>
      <c r="P880">
        <v>0</v>
      </c>
      <c r="Q880">
        <v>0</v>
      </c>
      <c r="R880">
        <v>0</v>
      </c>
      <c r="S880" t="s">
        <v>73</v>
      </c>
      <c r="T880">
        <v>15355</v>
      </c>
      <c r="U880" s="3">
        <v>13366</v>
      </c>
      <c r="V880" t="s">
        <v>74</v>
      </c>
      <c r="W880">
        <v>0</v>
      </c>
      <c r="X880">
        <v>0</v>
      </c>
      <c r="Y880" t="s">
        <v>75</v>
      </c>
      <c r="AA880">
        <v>9</v>
      </c>
      <c r="AB880" t="s">
        <v>75</v>
      </c>
      <c r="AC880" t="s">
        <v>74</v>
      </c>
      <c r="AD880" t="s">
        <v>75</v>
      </c>
      <c r="AE880">
        <v>0</v>
      </c>
      <c r="AF880" t="s">
        <v>74</v>
      </c>
      <c r="AJ880" s="9" t="s">
        <v>76</v>
      </c>
    </row>
    <row r="881" spans="1:36" x14ac:dyDescent="0.6">
      <c r="A881">
        <v>40304170094</v>
      </c>
      <c r="B881" t="s">
        <v>943</v>
      </c>
      <c r="C881">
        <v>85664708200</v>
      </c>
      <c r="D881" t="s">
        <v>628</v>
      </c>
      <c r="E881" s="3">
        <v>741357</v>
      </c>
      <c r="F881">
        <v>7.5</v>
      </c>
      <c r="G881" s="3">
        <v>658980</v>
      </c>
      <c r="H881" s="3">
        <v>658980</v>
      </c>
      <c r="I881" s="15">
        <f t="shared" si="28"/>
        <v>0</v>
      </c>
      <c r="J881" s="15">
        <f t="shared" si="29"/>
        <v>0</v>
      </c>
      <c r="K881">
        <v>0</v>
      </c>
      <c r="L881" s="4">
        <v>44397</v>
      </c>
      <c r="M881">
        <v>8</v>
      </c>
      <c r="N881">
        <v>8</v>
      </c>
      <c r="O881">
        <v>0</v>
      </c>
      <c r="P881">
        <v>0</v>
      </c>
      <c r="Q881">
        <v>0</v>
      </c>
      <c r="R881">
        <v>0</v>
      </c>
      <c r="S881" t="s">
        <v>73</v>
      </c>
      <c r="T881">
        <v>15355</v>
      </c>
      <c r="U881" s="3">
        <v>14856</v>
      </c>
      <c r="V881" t="s">
        <v>74</v>
      </c>
      <c r="W881">
        <v>0</v>
      </c>
      <c r="X881">
        <v>0</v>
      </c>
      <c r="Y881" t="s">
        <v>75</v>
      </c>
      <c r="AA881">
        <v>9</v>
      </c>
      <c r="AB881" t="s">
        <v>75</v>
      </c>
      <c r="AC881" t="s">
        <v>74</v>
      </c>
      <c r="AD881" t="s">
        <v>75</v>
      </c>
      <c r="AE881">
        <v>0</v>
      </c>
      <c r="AF881" t="s">
        <v>74</v>
      </c>
      <c r="AG881" t="s">
        <v>76</v>
      </c>
      <c r="AH881" s="4">
        <v>44432</v>
      </c>
      <c r="AI881">
        <v>0</v>
      </c>
      <c r="AJ881" s="9" t="s">
        <v>76</v>
      </c>
    </row>
    <row r="882" spans="1:36" x14ac:dyDescent="0.6">
      <c r="A882">
        <v>40742185422</v>
      </c>
      <c r="B882" t="s">
        <v>943</v>
      </c>
      <c r="C882">
        <v>85702958419</v>
      </c>
      <c r="D882" t="s">
        <v>148</v>
      </c>
      <c r="E882" s="3">
        <v>500000</v>
      </c>
      <c r="F882">
        <v>7.25</v>
      </c>
      <c r="G882" s="3">
        <v>486283</v>
      </c>
      <c r="H882" s="3">
        <v>486203</v>
      </c>
      <c r="I882" s="15">
        <f t="shared" si="28"/>
        <v>0</v>
      </c>
      <c r="J882" s="15">
        <f t="shared" si="29"/>
        <v>0</v>
      </c>
      <c r="K882">
        <v>0</v>
      </c>
      <c r="L882" s="4">
        <v>44589</v>
      </c>
      <c r="M882">
        <v>2</v>
      </c>
      <c r="N882">
        <v>2</v>
      </c>
      <c r="O882">
        <v>0</v>
      </c>
      <c r="P882">
        <v>0</v>
      </c>
      <c r="Q882">
        <v>0</v>
      </c>
      <c r="R882">
        <v>0</v>
      </c>
      <c r="S882" t="s">
        <v>73</v>
      </c>
      <c r="T882">
        <v>0</v>
      </c>
      <c r="U882" s="3">
        <v>9960</v>
      </c>
      <c r="V882" t="s">
        <v>74</v>
      </c>
      <c r="W882">
        <v>0</v>
      </c>
      <c r="X882">
        <v>0</v>
      </c>
      <c r="Y882" t="s">
        <v>75</v>
      </c>
      <c r="AA882">
        <v>9</v>
      </c>
      <c r="AB882" t="s">
        <v>75</v>
      </c>
      <c r="AC882" t="s">
        <v>74</v>
      </c>
      <c r="AD882" t="s">
        <v>75</v>
      </c>
      <c r="AE882">
        <v>0</v>
      </c>
      <c r="AF882" t="s">
        <v>74</v>
      </c>
      <c r="AJ882" s="9" t="s">
        <v>76</v>
      </c>
    </row>
    <row r="883" spans="1:36" x14ac:dyDescent="0.6">
      <c r="A883">
        <v>40784587836</v>
      </c>
      <c r="B883" t="s">
        <v>943</v>
      </c>
      <c r="C883">
        <v>86663823534</v>
      </c>
      <c r="D883" t="s">
        <v>949</v>
      </c>
      <c r="E883" s="3">
        <v>632000</v>
      </c>
      <c r="F883">
        <v>7.6</v>
      </c>
      <c r="G883" s="3">
        <v>628151</v>
      </c>
      <c r="H883" s="3">
        <v>627877</v>
      </c>
      <c r="I883" s="15">
        <f t="shared" si="28"/>
        <v>0</v>
      </c>
      <c r="J883" s="15">
        <f t="shared" si="29"/>
        <v>0</v>
      </c>
      <c r="K883">
        <v>0</v>
      </c>
      <c r="L883" s="4">
        <v>44607</v>
      </c>
      <c r="M883">
        <v>1</v>
      </c>
      <c r="N883">
        <v>1</v>
      </c>
      <c r="O883">
        <v>0</v>
      </c>
      <c r="P883">
        <v>0</v>
      </c>
      <c r="Q883">
        <v>0</v>
      </c>
      <c r="R883">
        <v>0</v>
      </c>
      <c r="S883" t="s">
        <v>73</v>
      </c>
      <c r="T883">
        <v>0</v>
      </c>
      <c r="U883" s="3">
        <v>9726</v>
      </c>
      <c r="V883" t="s">
        <v>74</v>
      </c>
      <c r="W883">
        <v>0</v>
      </c>
      <c r="X883">
        <v>0</v>
      </c>
      <c r="Y883" t="s">
        <v>75</v>
      </c>
      <c r="AA883">
        <v>9</v>
      </c>
      <c r="AB883" t="s">
        <v>75</v>
      </c>
      <c r="AC883" t="s">
        <v>74</v>
      </c>
      <c r="AD883" t="s">
        <v>75</v>
      </c>
      <c r="AE883">
        <v>0</v>
      </c>
      <c r="AF883" t="s">
        <v>74</v>
      </c>
      <c r="AJ883" s="9" t="s">
        <v>76</v>
      </c>
    </row>
    <row r="884" spans="1:36" x14ac:dyDescent="0.6">
      <c r="A884">
        <v>40814006908</v>
      </c>
      <c r="B884" t="s">
        <v>943</v>
      </c>
      <c r="C884">
        <v>80083996608</v>
      </c>
      <c r="D884" t="s">
        <v>950</v>
      </c>
      <c r="E884" s="3">
        <v>885000</v>
      </c>
      <c r="F884">
        <v>7.5</v>
      </c>
      <c r="G884" s="3">
        <v>873038</v>
      </c>
      <c r="H884" s="3">
        <v>872776</v>
      </c>
      <c r="I884" s="15">
        <f t="shared" si="28"/>
        <v>0</v>
      </c>
      <c r="J884" s="15">
        <f t="shared" si="29"/>
        <v>0</v>
      </c>
      <c r="K884">
        <v>0</v>
      </c>
      <c r="L884" s="4">
        <v>44620</v>
      </c>
      <c r="M884">
        <v>1</v>
      </c>
      <c r="N884">
        <v>1</v>
      </c>
      <c r="O884">
        <v>0</v>
      </c>
      <c r="P884">
        <v>0</v>
      </c>
      <c r="Q884">
        <v>0</v>
      </c>
      <c r="R884">
        <v>0</v>
      </c>
      <c r="S884" t="s">
        <v>73</v>
      </c>
      <c r="T884">
        <v>0</v>
      </c>
      <c r="U884" s="3">
        <v>17738</v>
      </c>
      <c r="V884" t="s">
        <v>74</v>
      </c>
      <c r="W884">
        <v>0</v>
      </c>
      <c r="X884">
        <v>0</v>
      </c>
      <c r="Y884" t="s">
        <v>75</v>
      </c>
      <c r="AA884">
        <v>9</v>
      </c>
      <c r="AB884" t="s">
        <v>75</v>
      </c>
      <c r="AC884" t="s">
        <v>74</v>
      </c>
      <c r="AD884" t="s">
        <v>75</v>
      </c>
      <c r="AE884">
        <v>0</v>
      </c>
      <c r="AF884" t="s">
        <v>74</v>
      </c>
      <c r="AJ884" s="9" t="s">
        <v>76</v>
      </c>
    </row>
    <row r="885" spans="1:36" x14ac:dyDescent="0.6">
      <c r="A885">
        <v>40874540465</v>
      </c>
      <c r="B885" t="s">
        <v>943</v>
      </c>
      <c r="C885">
        <v>90335780502</v>
      </c>
      <c r="D885" t="s">
        <v>951</v>
      </c>
      <c r="E885" s="3">
        <v>450000</v>
      </c>
      <c r="F885">
        <v>7.5</v>
      </c>
      <c r="G885" s="3">
        <v>450647</v>
      </c>
      <c r="H885" s="3">
        <v>450647</v>
      </c>
      <c r="I885" s="15">
        <f t="shared" si="28"/>
        <v>0</v>
      </c>
      <c r="J885" s="15">
        <f t="shared" si="29"/>
        <v>0</v>
      </c>
      <c r="K885">
        <v>0</v>
      </c>
      <c r="L885" s="4">
        <v>44645</v>
      </c>
      <c r="M885">
        <v>1</v>
      </c>
      <c r="N885">
        <v>1</v>
      </c>
      <c r="O885">
        <v>0</v>
      </c>
      <c r="P885">
        <v>0</v>
      </c>
      <c r="Q885">
        <v>0</v>
      </c>
      <c r="R885">
        <v>0</v>
      </c>
      <c r="S885" t="s">
        <v>73</v>
      </c>
      <c r="T885">
        <v>0</v>
      </c>
      <c r="U885" s="3">
        <v>9018</v>
      </c>
      <c r="V885" t="s">
        <v>74</v>
      </c>
      <c r="W885">
        <v>0</v>
      </c>
      <c r="X885">
        <v>0</v>
      </c>
      <c r="AB885" t="s">
        <v>75</v>
      </c>
      <c r="AC885" t="s">
        <v>74</v>
      </c>
      <c r="AD885" t="s">
        <v>75</v>
      </c>
      <c r="AE885">
        <v>0</v>
      </c>
      <c r="AF885" t="s">
        <v>74</v>
      </c>
      <c r="AJ885" s="9" t="s">
        <v>76</v>
      </c>
    </row>
    <row r="886" spans="1:36" x14ac:dyDescent="0.6">
      <c r="A886">
        <v>39125663232</v>
      </c>
      <c r="B886" t="s">
        <v>952</v>
      </c>
      <c r="C886">
        <v>85202150126</v>
      </c>
      <c r="D886" t="s">
        <v>953</v>
      </c>
      <c r="E886" s="3">
        <v>500000</v>
      </c>
      <c r="F886">
        <v>11.5</v>
      </c>
      <c r="G886" s="3">
        <v>393781</v>
      </c>
      <c r="H886" s="3">
        <v>327083.40000000002</v>
      </c>
      <c r="I886" s="15">
        <f t="shared" si="28"/>
        <v>0</v>
      </c>
      <c r="J886" s="15">
        <f t="shared" si="29"/>
        <v>0</v>
      </c>
      <c r="K886">
        <v>0</v>
      </c>
      <c r="L886" s="4">
        <v>43868</v>
      </c>
      <c r="M886">
        <v>19</v>
      </c>
      <c r="N886">
        <v>19</v>
      </c>
      <c r="O886">
        <v>0</v>
      </c>
      <c r="P886">
        <v>0</v>
      </c>
      <c r="Q886">
        <v>0</v>
      </c>
      <c r="R886">
        <v>0</v>
      </c>
      <c r="S886" t="s">
        <v>73</v>
      </c>
      <c r="T886">
        <v>0</v>
      </c>
      <c r="U886" s="3">
        <v>10997</v>
      </c>
      <c r="V886" t="s">
        <v>74</v>
      </c>
      <c r="W886">
        <v>0</v>
      </c>
      <c r="X886">
        <v>0</v>
      </c>
      <c r="Y886" t="s">
        <v>75</v>
      </c>
      <c r="AA886">
        <v>9</v>
      </c>
      <c r="AB886" t="s">
        <v>75</v>
      </c>
      <c r="AC886" t="s">
        <v>74</v>
      </c>
      <c r="AD886" t="s">
        <v>75</v>
      </c>
      <c r="AE886">
        <v>0</v>
      </c>
      <c r="AF886" t="s">
        <v>74</v>
      </c>
      <c r="AJ886" s="9" t="s">
        <v>76</v>
      </c>
    </row>
    <row r="887" spans="1:36" x14ac:dyDescent="0.6">
      <c r="A887">
        <v>39611351855</v>
      </c>
      <c r="B887" t="s">
        <v>954</v>
      </c>
      <c r="C887">
        <v>85947074463</v>
      </c>
      <c r="D887" t="s">
        <v>955</v>
      </c>
      <c r="E887" s="3">
        <v>100000</v>
      </c>
      <c r="F887">
        <v>10.6</v>
      </c>
      <c r="G887" s="3">
        <v>21988</v>
      </c>
      <c r="H887" s="3">
        <v>21988</v>
      </c>
      <c r="I887" s="15">
        <f t="shared" si="28"/>
        <v>0</v>
      </c>
      <c r="J887" s="15">
        <f t="shared" si="29"/>
        <v>0</v>
      </c>
      <c r="K887">
        <v>0</v>
      </c>
      <c r="L887" s="4">
        <v>44071</v>
      </c>
      <c r="M887">
        <v>19</v>
      </c>
      <c r="N887">
        <v>19</v>
      </c>
      <c r="O887">
        <v>0</v>
      </c>
      <c r="P887">
        <v>0</v>
      </c>
      <c r="Q887">
        <v>0</v>
      </c>
      <c r="R887">
        <v>0</v>
      </c>
      <c r="S887" t="s">
        <v>73</v>
      </c>
      <c r="T887">
        <v>0</v>
      </c>
      <c r="U887" s="3">
        <v>4643</v>
      </c>
      <c r="V887" t="s">
        <v>74</v>
      </c>
      <c r="W887">
        <v>0</v>
      </c>
      <c r="X887">
        <v>0</v>
      </c>
      <c r="Y887" t="s">
        <v>75</v>
      </c>
      <c r="AA887">
        <v>9</v>
      </c>
      <c r="AB887" t="s">
        <v>75</v>
      </c>
      <c r="AC887" t="s">
        <v>74</v>
      </c>
      <c r="AD887" t="s">
        <v>75</v>
      </c>
      <c r="AE887">
        <v>0</v>
      </c>
      <c r="AF887" t="s">
        <v>74</v>
      </c>
      <c r="AJ887" s="9" t="s">
        <v>76</v>
      </c>
    </row>
    <row r="888" spans="1:36" x14ac:dyDescent="0.6">
      <c r="A888">
        <v>38519193809</v>
      </c>
      <c r="B888" t="s">
        <v>956</v>
      </c>
      <c r="C888">
        <v>80083897256</v>
      </c>
      <c r="D888" t="s">
        <v>957</v>
      </c>
      <c r="E888" s="3">
        <v>200000</v>
      </c>
      <c r="F888">
        <v>12.4</v>
      </c>
      <c r="G888" s="3">
        <v>129097</v>
      </c>
      <c r="H888" s="3">
        <v>85034.71</v>
      </c>
      <c r="I888" s="15">
        <f t="shared" si="28"/>
        <v>0</v>
      </c>
      <c r="J888" s="15">
        <f t="shared" si="29"/>
        <v>0</v>
      </c>
      <c r="K888">
        <v>0</v>
      </c>
      <c r="L888" s="4">
        <v>43628</v>
      </c>
      <c r="M888">
        <v>19</v>
      </c>
      <c r="N888">
        <v>19</v>
      </c>
      <c r="O888">
        <v>0</v>
      </c>
      <c r="P888">
        <v>0</v>
      </c>
      <c r="Q888">
        <v>0</v>
      </c>
      <c r="R888">
        <v>0</v>
      </c>
      <c r="S888" t="s">
        <v>73</v>
      </c>
      <c r="T888">
        <v>0</v>
      </c>
      <c r="U888" s="3">
        <v>4490</v>
      </c>
      <c r="V888" t="s">
        <v>74</v>
      </c>
      <c r="W888">
        <v>0</v>
      </c>
      <c r="X888">
        <v>0</v>
      </c>
      <c r="AB888" t="s">
        <v>75</v>
      </c>
      <c r="AC888" t="s">
        <v>74</v>
      </c>
      <c r="AD888" t="s">
        <v>75</v>
      </c>
      <c r="AE888">
        <v>0</v>
      </c>
      <c r="AF888" t="s">
        <v>74</v>
      </c>
      <c r="AG888" t="s">
        <v>76</v>
      </c>
      <c r="AH888" s="4">
        <v>43841</v>
      </c>
      <c r="AI888">
        <v>999</v>
      </c>
      <c r="AJ888" s="9" t="s">
        <v>76</v>
      </c>
    </row>
    <row r="889" spans="1:36" x14ac:dyDescent="0.6">
      <c r="A889">
        <v>38530524361</v>
      </c>
      <c r="B889" t="s">
        <v>956</v>
      </c>
      <c r="C889">
        <v>85687514626</v>
      </c>
      <c r="D889" t="s">
        <v>958</v>
      </c>
      <c r="E889" s="3">
        <v>200000</v>
      </c>
      <c r="F889">
        <v>12.4</v>
      </c>
      <c r="G889" s="3">
        <v>128702</v>
      </c>
      <c r="H889" s="3">
        <v>84640.17</v>
      </c>
      <c r="I889" s="15">
        <f t="shared" si="28"/>
        <v>0</v>
      </c>
      <c r="J889" s="15">
        <f t="shared" si="29"/>
        <v>0</v>
      </c>
      <c r="K889">
        <v>0</v>
      </c>
      <c r="L889" s="4">
        <v>43631</v>
      </c>
      <c r="M889">
        <v>19</v>
      </c>
      <c r="N889">
        <v>19</v>
      </c>
      <c r="O889">
        <v>0</v>
      </c>
      <c r="P889">
        <v>0</v>
      </c>
      <c r="Q889">
        <v>0</v>
      </c>
      <c r="R889">
        <v>0</v>
      </c>
      <c r="S889" t="s">
        <v>73</v>
      </c>
      <c r="T889">
        <v>0</v>
      </c>
      <c r="U889" s="3">
        <v>4490</v>
      </c>
      <c r="V889" t="s">
        <v>74</v>
      </c>
      <c r="W889">
        <v>0</v>
      </c>
      <c r="X889">
        <v>0</v>
      </c>
      <c r="Y889" t="s">
        <v>75</v>
      </c>
      <c r="AA889">
        <v>9</v>
      </c>
      <c r="AB889" t="s">
        <v>75</v>
      </c>
      <c r="AC889" t="s">
        <v>74</v>
      </c>
      <c r="AD889" t="s">
        <v>75</v>
      </c>
      <c r="AE889">
        <v>0</v>
      </c>
      <c r="AF889" t="s">
        <v>74</v>
      </c>
      <c r="AJ889" s="9" t="s">
        <v>76</v>
      </c>
    </row>
    <row r="890" spans="1:36" x14ac:dyDescent="0.6">
      <c r="A890">
        <v>38536000613</v>
      </c>
      <c r="B890" t="s">
        <v>956</v>
      </c>
      <c r="C890">
        <v>80084062871</v>
      </c>
      <c r="D890" t="s">
        <v>959</v>
      </c>
      <c r="E890" s="3">
        <v>100000</v>
      </c>
      <c r="F890">
        <v>12.4</v>
      </c>
      <c r="G890" s="3">
        <v>64117</v>
      </c>
      <c r="H890" s="3">
        <v>42086.39</v>
      </c>
      <c r="I890" s="15">
        <f t="shared" si="28"/>
        <v>0</v>
      </c>
      <c r="J890" s="15">
        <f t="shared" si="29"/>
        <v>0</v>
      </c>
      <c r="K890">
        <v>0</v>
      </c>
      <c r="L890" s="4">
        <v>43636</v>
      </c>
      <c r="M890">
        <v>19</v>
      </c>
      <c r="N890">
        <v>19</v>
      </c>
      <c r="O890">
        <v>0</v>
      </c>
      <c r="P890">
        <v>0</v>
      </c>
      <c r="Q890">
        <v>0</v>
      </c>
      <c r="R890">
        <v>0</v>
      </c>
      <c r="S890" t="s">
        <v>73</v>
      </c>
      <c r="T890">
        <v>0</v>
      </c>
      <c r="U890" s="3">
        <v>2245</v>
      </c>
      <c r="V890" t="s">
        <v>74</v>
      </c>
      <c r="W890">
        <v>0</v>
      </c>
      <c r="X890">
        <v>0</v>
      </c>
      <c r="Y890" t="s">
        <v>75</v>
      </c>
      <c r="AA890">
        <v>9</v>
      </c>
      <c r="AB890" t="s">
        <v>75</v>
      </c>
      <c r="AC890" t="s">
        <v>74</v>
      </c>
      <c r="AD890" t="s">
        <v>75</v>
      </c>
      <c r="AE890">
        <v>0</v>
      </c>
      <c r="AF890" t="s">
        <v>74</v>
      </c>
      <c r="AJ890" s="9" t="s">
        <v>76</v>
      </c>
    </row>
    <row r="891" spans="1:36" x14ac:dyDescent="0.6">
      <c r="A891">
        <v>38551560951</v>
      </c>
      <c r="B891" t="s">
        <v>956</v>
      </c>
      <c r="C891">
        <v>80084132818</v>
      </c>
      <c r="D891" t="s">
        <v>960</v>
      </c>
      <c r="E891" s="3">
        <v>280000</v>
      </c>
      <c r="F891">
        <v>12.4</v>
      </c>
      <c r="G891" s="3">
        <v>166611</v>
      </c>
      <c r="H891" s="3">
        <v>2370.58</v>
      </c>
      <c r="I891" s="15">
        <f t="shared" si="28"/>
        <v>0</v>
      </c>
      <c r="J891" s="15">
        <f t="shared" si="29"/>
        <v>0</v>
      </c>
      <c r="K891">
        <v>0</v>
      </c>
      <c r="L891" s="4">
        <v>43641</v>
      </c>
      <c r="M891">
        <v>19</v>
      </c>
      <c r="N891">
        <v>19</v>
      </c>
      <c r="O891">
        <v>0</v>
      </c>
      <c r="P891">
        <v>0</v>
      </c>
      <c r="Q891">
        <v>0</v>
      </c>
      <c r="R891">
        <v>0</v>
      </c>
      <c r="S891" t="s">
        <v>73</v>
      </c>
      <c r="T891">
        <v>0</v>
      </c>
      <c r="U891" s="3">
        <v>6286</v>
      </c>
      <c r="V891" t="s">
        <v>74</v>
      </c>
      <c r="W891">
        <v>0</v>
      </c>
      <c r="X891">
        <v>0</v>
      </c>
      <c r="Y891" t="s">
        <v>75</v>
      </c>
      <c r="AA891">
        <v>9</v>
      </c>
      <c r="AB891" t="s">
        <v>75</v>
      </c>
      <c r="AC891" t="s">
        <v>74</v>
      </c>
      <c r="AD891" t="s">
        <v>75</v>
      </c>
      <c r="AE891">
        <v>0</v>
      </c>
      <c r="AF891" t="s">
        <v>74</v>
      </c>
      <c r="AJ891" s="9" t="s">
        <v>76</v>
      </c>
    </row>
    <row r="892" spans="1:36" x14ac:dyDescent="0.6">
      <c r="A892">
        <v>38676130701</v>
      </c>
      <c r="B892" t="s">
        <v>956</v>
      </c>
      <c r="C892">
        <v>80083946873</v>
      </c>
      <c r="D892" t="s">
        <v>961</v>
      </c>
      <c r="E892" s="3">
        <v>100000</v>
      </c>
      <c r="F892">
        <v>12.35</v>
      </c>
      <c r="G892" s="3">
        <v>69931</v>
      </c>
      <c r="H892" s="3">
        <v>53942.71</v>
      </c>
      <c r="I892" s="15">
        <f t="shared" si="28"/>
        <v>0</v>
      </c>
      <c r="J892" s="15">
        <f t="shared" si="29"/>
        <v>0</v>
      </c>
      <c r="K892">
        <v>0</v>
      </c>
      <c r="L892" s="4">
        <v>43686</v>
      </c>
      <c r="M892">
        <v>19</v>
      </c>
      <c r="N892">
        <v>19</v>
      </c>
      <c r="O892">
        <v>0</v>
      </c>
      <c r="P892">
        <v>0</v>
      </c>
      <c r="Q892">
        <v>0</v>
      </c>
      <c r="R892">
        <v>0</v>
      </c>
      <c r="S892" t="s">
        <v>73</v>
      </c>
      <c r="T892">
        <v>0</v>
      </c>
      <c r="U892" s="3">
        <v>2311</v>
      </c>
      <c r="V892" t="s">
        <v>74</v>
      </c>
      <c r="W892">
        <v>0</v>
      </c>
      <c r="X892">
        <v>0</v>
      </c>
      <c r="Y892" t="s">
        <v>75</v>
      </c>
      <c r="AA892">
        <v>9</v>
      </c>
      <c r="AB892" t="s">
        <v>75</v>
      </c>
      <c r="AC892" t="s">
        <v>74</v>
      </c>
      <c r="AD892" t="s">
        <v>75</v>
      </c>
      <c r="AE892">
        <v>0</v>
      </c>
      <c r="AF892" t="s">
        <v>74</v>
      </c>
      <c r="AG892" t="s">
        <v>76</v>
      </c>
      <c r="AH892" s="4">
        <v>43925</v>
      </c>
      <c r="AI892">
        <v>999</v>
      </c>
      <c r="AJ892" s="9" t="s">
        <v>76</v>
      </c>
    </row>
    <row r="893" spans="1:36" x14ac:dyDescent="0.6">
      <c r="A893">
        <v>38777611006</v>
      </c>
      <c r="B893" t="s">
        <v>956</v>
      </c>
      <c r="C893">
        <v>80084132251</v>
      </c>
      <c r="D893" t="s">
        <v>962</v>
      </c>
      <c r="E893" s="3">
        <v>100000</v>
      </c>
      <c r="F893">
        <v>12.1</v>
      </c>
      <c r="G893" s="3">
        <v>66664</v>
      </c>
      <c r="H893" s="3">
        <v>30042.11</v>
      </c>
      <c r="I893" s="15">
        <f t="shared" si="28"/>
        <v>0</v>
      </c>
      <c r="J893" s="15">
        <f t="shared" si="29"/>
        <v>0</v>
      </c>
      <c r="K893">
        <v>0</v>
      </c>
      <c r="L893" s="4">
        <v>43726</v>
      </c>
      <c r="M893">
        <v>19</v>
      </c>
      <c r="N893">
        <v>19</v>
      </c>
      <c r="O893">
        <v>0</v>
      </c>
      <c r="P893">
        <v>0</v>
      </c>
      <c r="Q893">
        <v>0</v>
      </c>
      <c r="R893">
        <v>0</v>
      </c>
      <c r="S893" t="s">
        <v>73</v>
      </c>
      <c r="T893">
        <v>0</v>
      </c>
      <c r="U893" s="3">
        <v>2230</v>
      </c>
      <c r="V893" t="s">
        <v>74</v>
      </c>
      <c r="W893">
        <v>0</v>
      </c>
      <c r="X893">
        <v>0</v>
      </c>
      <c r="AB893" t="s">
        <v>75</v>
      </c>
      <c r="AC893" t="s">
        <v>74</v>
      </c>
      <c r="AD893" t="s">
        <v>75</v>
      </c>
      <c r="AE893">
        <v>0</v>
      </c>
      <c r="AF893" t="s">
        <v>74</v>
      </c>
      <c r="AG893" t="s">
        <v>76</v>
      </c>
      <c r="AH893" s="4">
        <v>43841</v>
      </c>
      <c r="AI893">
        <v>999</v>
      </c>
      <c r="AJ893" s="9" t="s">
        <v>76</v>
      </c>
    </row>
    <row r="894" spans="1:36" x14ac:dyDescent="0.6">
      <c r="A894">
        <v>38780935874</v>
      </c>
      <c r="B894" t="s">
        <v>956</v>
      </c>
      <c r="C894">
        <v>85022261386</v>
      </c>
      <c r="D894" t="s">
        <v>963</v>
      </c>
      <c r="E894" s="3">
        <v>120000</v>
      </c>
      <c r="F894">
        <v>12.1</v>
      </c>
      <c r="G894" s="3">
        <v>82981</v>
      </c>
      <c r="H894" s="3">
        <v>57030</v>
      </c>
      <c r="I894" s="15">
        <f t="shared" si="28"/>
        <v>0</v>
      </c>
      <c r="J894" s="15">
        <f t="shared" si="29"/>
        <v>0</v>
      </c>
      <c r="K894">
        <v>0</v>
      </c>
      <c r="L894" s="4">
        <v>43727</v>
      </c>
      <c r="M894">
        <v>19</v>
      </c>
      <c r="N894">
        <v>19</v>
      </c>
      <c r="O894">
        <v>0</v>
      </c>
      <c r="P894">
        <v>0</v>
      </c>
      <c r="Q894">
        <v>0</v>
      </c>
      <c r="R894">
        <v>0</v>
      </c>
      <c r="S894" t="s">
        <v>73</v>
      </c>
      <c r="T894">
        <v>0</v>
      </c>
      <c r="U894" s="3">
        <v>2676</v>
      </c>
      <c r="V894" t="s">
        <v>74</v>
      </c>
      <c r="W894">
        <v>0</v>
      </c>
      <c r="X894">
        <v>0</v>
      </c>
      <c r="Y894" t="s">
        <v>75</v>
      </c>
      <c r="AA894">
        <v>9</v>
      </c>
      <c r="AB894" t="s">
        <v>75</v>
      </c>
      <c r="AC894" t="s">
        <v>74</v>
      </c>
      <c r="AD894" t="s">
        <v>75</v>
      </c>
      <c r="AE894">
        <v>0</v>
      </c>
      <c r="AF894" t="s">
        <v>74</v>
      </c>
      <c r="AG894" t="s">
        <v>76</v>
      </c>
      <c r="AH894" s="4">
        <v>43841</v>
      </c>
      <c r="AI894">
        <v>999</v>
      </c>
      <c r="AJ894" s="9" t="s">
        <v>76</v>
      </c>
    </row>
    <row r="895" spans="1:36" x14ac:dyDescent="0.6">
      <c r="A895">
        <v>38834842154</v>
      </c>
      <c r="B895" t="s">
        <v>956</v>
      </c>
      <c r="C895">
        <v>80084052998</v>
      </c>
      <c r="D895" t="s">
        <v>965</v>
      </c>
      <c r="E895" s="3">
        <v>250000</v>
      </c>
      <c r="F895">
        <v>12</v>
      </c>
      <c r="G895" s="3">
        <v>181321</v>
      </c>
      <c r="H895" s="3">
        <v>146477</v>
      </c>
      <c r="I895" s="15">
        <f t="shared" si="28"/>
        <v>0</v>
      </c>
      <c r="J895" s="15">
        <f t="shared" si="29"/>
        <v>0</v>
      </c>
      <c r="K895">
        <v>0</v>
      </c>
      <c r="L895" s="4">
        <v>43748</v>
      </c>
      <c r="M895">
        <v>19</v>
      </c>
      <c r="N895">
        <v>19</v>
      </c>
      <c r="O895">
        <v>0</v>
      </c>
      <c r="P895">
        <v>0</v>
      </c>
      <c r="Q895">
        <v>0</v>
      </c>
      <c r="R895">
        <v>0</v>
      </c>
      <c r="S895" t="s">
        <v>73</v>
      </c>
      <c r="T895">
        <v>0</v>
      </c>
      <c r="U895" s="3">
        <v>5562</v>
      </c>
      <c r="V895" t="s">
        <v>74</v>
      </c>
      <c r="W895">
        <v>0</v>
      </c>
      <c r="X895">
        <v>0</v>
      </c>
      <c r="AB895" t="s">
        <v>75</v>
      </c>
      <c r="AC895" t="s">
        <v>74</v>
      </c>
      <c r="AD895" t="s">
        <v>75</v>
      </c>
      <c r="AE895">
        <v>0</v>
      </c>
      <c r="AF895" t="s">
        <v>74</v>
      </c>
      <c r="AJ895" s="9" t="s">
        <v>76</v>
      </c>
    </row>
    <row r="896" spans="1:36" x14ac:dyDescent="0.6">
      <c r="A896">
        <v>38853322743</v>
      </c>
      <c r="B896" t="s">
        <v>956</v>
      </c>
      <c r="C896">
        <v>85919598732</v>
      </c>
      <c r="D896" t="s">
        <v>966</v>
      </c>
      <c r="E896" s="3">
        <v>100000</v>
      </c>
      <c r="F896">
        <v>12</v>
      </c>
      <c r="G896" s="3">
        <v>59155.49</v>
      </c>
      <c r="H896" s="3">
        <v>32594.720000000001</v>
      </c>
      <c r="I896" s="15">
        <f t="shared" si="28"/>
        <v>0</v>
      </c>
      <c r="J896" s="15">
        <f t="shared" si="29"/>
        <v>0</v>
      </c>
      <c r="K896">
        <v>0</v>
      </c>
      <c r="L896" s="4">
        <v>43757</v>
      </c>
      <c r="M896">
        <v>19</v>
      </c>
      <c r="N896">
        <v>19</v>
      </c>
      <c r="O896">
        <v>0</v>
      </c>
      <c r="P896">
        <v>0</v>
      </c>
      <c r="Q896">
        <v>0</v>
      </c>
      <c r="R896">
        <v>0</v>
      </c>
      <c r="S896" t="s">
        <v>73</v>
      </c>
      <c r="T896">
        <v>0</v>
      </c>
      <c r="U896" s="3">
        <v>2634</v>
      </c>
      <c r="V896" t="s">
        <v>74</v>
      </c>
      <c r="W896">
        <v>0</v>
      </c>
      <c r="X896">
        <v>0</v>
      </c>
      <c r="Y896" t="s">
        <v>75</v>
      </c>
      <c r="AA896">
        <v>9</v>
      </c>
      <c r="AB896" t="s">
        <v>75</v>
      </c>
      <c r="AC896" t="s">
        <v>74</v>
      </c>
      <c r="AD896" t="s">
        <v>75</v>
      </c>
      <c r="AE896">
        <v>0</v>
      </c>
      <c r="AF896" t="s">
        <v>74</v>
      </c>
      <c r="AG896" t="s">
        <v>76</v>
      </c>
      <c r="AH896" s="4">
        <v>43925</v>
      </c>
      <c r="AI896">
        <v>999</v>
      </c>
      <c r="AJ896" s="9" t="s">
        <v>76</v>
      </c>
    </row>
    <row r="897" spans="1:36" x14ac:dyDescent="0.6">
      <c r="A897">
        <v>38909544744</v>
      </c>
      <c r="B897" t="s">
        <v>956</v>
      </c>
      <c r="C897">
        <v>87266152647</v>
      </c>
      <c r="D897" t="s">
        <v>967</v>
      </c>
      <c r="E897" s="3">
        <v>150000</v>
      </c>
      <c r="F897">
        <v>12</v>
      </c>
      <c r="G897" s="3">
        <v>110694</v>
      </c>
      <c r="H897" s="3">
        <v>85883.55</v>
      </c>
      <c r="I897" s="15">
        <f t="shared" si="28"/>
        <v>0</v>
      </c>
      <c r="J897" s="15">
        <f t="shared" si="29"/>
        <v>0</v>
      </c>
      <c r="K897">
        <v>0</v>
      </c>
      <c r="L897" s="4">
        <v>43777</v>
      </c>
      <c r="M897">
        <v>19</v>
      </c>
      <c r="N897">
        <v>19</v>
      </c>
      <c r="O897">
        <v>0</v>
      </c>
      <c r="P897">
        <v>0</v>
      </c>
      <c r="Q897">
        <v>0</v>
      </c>
      <c r="R897">
        <v>0</v>
      </c>
      <c r="S897" t="s">
        <v>73</v>
      </c>
      <c r="T897">
        <v>0</v>
      </c>
      <c r="U897" s="3">
        <v>3337</v>
      </c>
      <c r="V897" t="s">
        <v>74</v>
      </c>
      <c r="W897">
        <v>0</v>
      </c>
      <c r="X897">
        <v>0</v>
      </c>
      <c r="Y897" t="s">
        <v>75</v>
      </c>
      <c r="AA897">
        <v>9</v>
      </c>
      <c r="AB897" t="s">
        <v>75</v>
      </c>
      <c r="AC897" t="s">
        <v>74</v>
      </c>
      <c r="AD897" t="s">
        <v>75</v>
      </c>
      <c r="AE897">
        <v>0</v>
      </c>
      <c r="AF897" t="s">
        <v>74</v>
      </c>
      <c r="AJ897" s="9" t="s">
        <v>76</v>
      </c>
    </row>
    <row r="898" spans="1:36" x14ac:dyDescent="0.6">
      <c r="A898">
        <v>38921814796</v>
      </c>
      <c r="B898" t="s">
        <v>956</v>
      </c>
      <c r="C898">
        <v>88583108529</v>
      </c>
      <c r="D898" t="s">
        <v>968</v>
      </c>
      <c r="E898" s="3">
        <v>200000</v>
      </c>
      <c r="F898">
        <v>11.95</v>
      </c>
      <c r="G898" s="3">
        <v>148296.24</v>
      </c>
      <c r="H898" s="3">
        <v>119767.23</v>
      </c>
      <c r="I898" s="15">
        <f t="shared" si="28"/>
        <v>0</v>
      </c>
      <c r="J898" s="15">
        <f t="shared" si="29"/>
        <v>0</v>
      </c>
      <c r="K898">
        <v>0</v>
      </c>
      <c r="L898" s="4">
        <v>43783</v>
      </c>
      <c r="M898">
        <v>19</v>
      </c>
      <c r="N898">
        <v>19</v>
      </c>
      <c r="O898">
        <v>0</v>
      </c>
      <c r="P898">
        <v>0</v>
      </c>
      <c r="Q898">
        <v>0</v>
      </c>
      <c r="R898">
        <v>0</v>
      </c>
      <c r="S898" t="s">
        <v>73</v>
      </c>
      <c r="T898">
        <v>0</v>
      </c>
      <c r="U898" s="3">
        <v>4444</v>
      </c>
      <c r="V898" t="s">
        <v>74</v>
      </c>
      <c r="W898">
        <v>0</v>
      </c>
      <c r="X898">
        <v>0</v>
      </c>
      <c r="Y898" t="s">
        <v>75</v>
      </c>
      <c r="AA898">
        <v>9</v>
      </c>
      <c r="AB898" t="s">
        <v>75</v>
      </c>
      <c r="AC898" t="s">
        <v>74</v>
      </c>
      <c r="AD898" t="s">
        <v>75</v>
      </c>
      <c r="AE898">
        <v>0</v>
      </c>
      <c r="AF898" t="s">
        <v>74</v>
      </c>
      <c r="AG898" t="s">
        <v>76</v>
      </c>
      <c r="AH898" s="4">
        <v>43907</v>
      </c>
      <c r="AI898">
        <v>999</v>
      </c>
      <c r="AJ898" s="9" t="s">
        <v>76</v>
      </c>
    </row>
    <row r="899" spans="1:36" x14ac:dyDescent="0.6">
      <c r="A899">
        <v>38947792022</v>
      </c>
      <c r="B899" t="s">
        <v>956</v>
      </c>
      <c r="C899">
        <v>80083987413</v>
      </c>
      <c r="D899" t="s">
        <v>969</v>
      </c>
      <c r="E899" s="3">
        <v>350000</v>
      </c>
      <c r="F899">
        <v>11.95</v>
      </c>
      <c r="G899" s="3">
        <v>226529</v>
      </c>
      <c r="H899" s="3">
        <v>205416.14</v>
      </c>
      <c r="I899" s="15">
        <f t="shared" ref="I899:I962" si="31">IF((G899-H899)&gt;0,0,H899-G899)</f>
        <v>0</v>
      </c>
      <c r="J899" s="15">
        <f t="shared" ref="J899:J962" si="32">I899/U899</f>
        <v>0</v>
      </c>
      <c r="K899">
        <v>0</v>
      </c>
      <c r="L899" s="4">
        <v>43794</v>
      </c>
      <c r="M899">
        <v>19</v>
      </c>
      <c r="N899">
        <v>19</v>
      </c>
      <c r="O899">
        <v>0</v>
      </c>
      <c r="P899">
        <v>0</v>
      </c>
      <c r="Q899">
        <v>0</v>
      </c>
      <c r="R899">
        <v>0</v>
      </c>
      <c r="S899" t="s">
        <v>73</v>
      </c>
      <c r="T899">
        <v>0</v>
      </c>
      <c r="U899" s="3">
        <v>9209</v>
      </c>
      <c r="V899" t="s">
        <v>74</v>
      </c>
      <c r="W899">
        <v>0</v>
      </c>
      <c r="X899">
        <v>0</v>
      </c>
      <c r="Y899" t="s">
        <v>75</v>
      </c>
      <c r="AA899">
        <v>9</v>
      </c>
      <c r="AB899" t="s">
        <v>75</v>
      </c>
      <c r="AC899" t="s">
        <v>74</v>
      </c>
      <c r="AD899" t="s">
        <v>75</v>
      </c>
      <c r="AE899">
        <v>0</v>
      </c>
      <c r="AF899" t="s">
        <v>74</v>
      </c>
      <c r="AG899" t="s">
        <v>76</v>
      </c>
      <c r="AH899" s="4">
        <v>43925</v>
      </c>
      <c r="AI899">
        <v>999</v>
      </c>
      <c r="AJ899" s="9" t="s">
        <v>76</v>
      </c>
    </row>
    <row r="900" spans="1:36" x14ac:dyDescent="0.6">
      <c r="A900">
        <v>38952405775</v>
      </c>
      <c r="B900" t="s">
        <v>956</v>
      </c>
      <c r="C900">
        <v>86160178707</v>
      </c>
      <c r="D900" t="s">
        <v>970</v>
      </c>
      <c r="E900" s="3">
        <v>170000</v>
      </c>
      <c r="F900">
        <v>11.95</v>
      </c>
      <c r="G900" s="3">
        <v>123870</v>
      </c>
      <c r="H900" s="3">
        <v>94986</v>
      </c>
      <c r="I900" s="15">
        <f t="shared" si="31"/>
        <v>0</v>
      </c>
      <c r="J900" s="15">
        <f t="shared" si="32"/>
        <v>0</v>
      </c>
      <c r="K900">
        <v>0</v>
      </c>
      <c r="L900" s="4">
        <v>43796</v>
      </c>
      <c r="M900">
        <v>19</v>
      </c>
      <c r="N900">
        <v>19</v>
      </c>
      <c r="O900">
        <v>0</v>
      </c>
      <c r="P900">
        <v>0</v>
      </c>
      <c r="Q900">
        <v>0</v>
      </c>
      <c r="R900">
        <v>0</v>
      </c>
      <c r="S900" t="s">
        <v>73</v>
      </c>
      <c r="T900">
        <v>0</v>
      </c>
      <c r="U900" s="3">
        <v>3778</v>
      </c>
      <c r="V900" t="s">
        <v>74</v>
      </c>
      <c r="W900">
        <v>0</v>
      </c>
      <c r="X900">
        <v>0</v>
      </c>
      <c r="Y900" t="s">
        <v>75</v>
      </c>
      <c r="AA900">
        <v>9</v>
      </c>
      <c r="AB900" t="s">
        <v>75</v>
      </c>
      <c r="AC900" t="s">
        <v>74</v>
      </c>
      <c r="AD900" t="s">
        <v>75</v>
      </c>
      <c r="AE900">
        <v>0</v>
      </c>
      <c r="AF900" t="s">
        <v>74</v>
      </c>
      <c r="AG900" t="s">
        <v>76</v>
      </c>
      <c r="AH900" s="4">
        <v>43925</v>
      </c>
      <c r="AI900">
        <v>999</v>
      </c>
      <c r="AJ900" s="9" t="s">
        <v>76</v>
      </c>
    </row>
    <row r="901" spans="1:36" x14ac:dyDescent="0.6">
      <c r="A901">
        <v>38952409305</v>
      </c>
      <c r="B901" t="s">
        <v>956</v>
      </c>
      <c r="C901">
        <v>80083834364</v>
      </c>
      <c r="D901" t="s">
        <v>971</v>
      </c>
      <c r="E901" s="3">
        <v>300000</v>
      </c>
      <c r="F901">
        <v>11.95</v>
      </c>
      <c r="G901" s="3">
        <v>218777</v>
      </c>
      <c r="H901" s="3">
        <v>168986.87</v>
      </c>
      <c r="I901" s="15">
        <f t="shared" si="31"/>
        <v>0</v>
      </c>
      <c r="J901" s="15">
        <f t="shared" si="32"/>
        <v>0</v>
      </c>
      <c r="K901">
        <v>0</v>
      </c>
      <c r="L901" s="4">
        <v>43796</v>
      </c>
      <c r="M901">
        <v>19</v>
      </c>
      <c r="N901">
        <v>19</v>
      </c>
      <c r="O901">
        <v>0</v>
      </c>
      <c r="P901">
        <v>0</v>
      </c>
      <c r="Q901">
        <v>0</v>
      </c>
      <c r="R901">
        <v>0</v>
      </c>
      <c r="S901" t="s">
        <v>73</v>
      </c>
      <c r="T901">
        <v>0</v>
      </c>
      <c r="U901" s="3">
        <v>6666</v>
      </c>
      <c r="V901" t="s">
        <v>74</v>
      </c>
      <c r="W901">
        <v>0</v>
      </c>
      <c r="X901">
        <v>0</v>
      </c>
      <c r="Y901" t="s">
        <v>75</v>
      </c>
      <c r="AA901">
        <v>9</v>
      </c>
      <c r="AB901" t="s">
        <v>75</v>
      </c>
      <c r="AC901" t="s">
        <v>74</v>
      </c>
      <c r="AD901" t="s">
        <v>75</v>
      </c>
      <c r="AE901">
        <v>0</v>
      </c>
      <c r="AF901" t="s">
        <v>74</v>
      </c>
      <c r="AJ901" s="9" t="s">
        <v>76</v>
      </c>
    </row>
    <row r="902" spans="1:36" x14ac:dyDescent="0.6">
      <c r="A902">
        <v>38962198824</v>
      </c>
      <c r="B902" t="s">
        <v>956</v>
      </c>
      <c r="C902">
        <v>80084109913</v>
      </c>
      <c r="D902" t="s">
        <v>972</v>
      </c>
      <c r="E902" s="3">
        <v>110000</v>
      </c>
      <c r="F902">
        <v>11.95</v>
      </c>
      <c r="G902" s="3">
        <v>80933.39</v>
      </c>
      <c r="H902" s="3">
        <v>51764.74</v>
      </c>
      <c r="I902" s="15">
        <f t="shared" si="31"/>
        <v>0</v>
      </c>
      <c r="J902" s="15">
        <f t="shared" si="32"/>
        <v>0</v>
      </c>
      <c r="K902">
        <v>0</v>
      </c>
      <c r="L902" s="4">
        <v>43799</v>
      </c>
      <c r="M902">
        <v>19</v>
      </c>
      <c r="N902">
        <v>19</v>
      </c>
      <c r="O902">
        <v>0</v>
      </c>
      <c r="P902">
        <v>0</v>
      </c>
      <c r="Q902">
        <v>0</v>
      </c>
      <c r="R902">
        <v>0</v>
      </c>
      <c r="S902" t="s">
        <v>73</v>
      </c>
      <c r="T902">
        <v>0</v>
      </c>
      <c r="U902" s="3">
        <v>2476</v>
      </c>
      <c r="V902" t="s">
        <v>74</v>
      </c>
      <c r="W902">
        <v>0</v>
      </c>
      <c r="X902">
        <v>0</v>
      </c>
      <c r="Y902" t="s">
        <v>75</v>
      </c>
      <c r="AA902">
        <v>9</v>
      </c>
      <c r="AB902" t="s">
        <v>75</v>
      </c>
      <c r="AC902" t="s">
        <v>74</v>
      </c>
      <c r="AD902" t="s">
        <v>75</v>
      </c>
      <c r="AE902">
        <v>0</v>
      </c>
      <c r="AF902" t="s">
        <v>74</v>
      </c>
      <c r="AG902" t="s">
        <v>76</v>
      </c>
      <c r="AH902" s="4">
        <v>43925</v>
      </c>
      <c r="AI902">
        <v>999</v>
      </c>
      <c r="AJ902" s="9" t="s">
        <v>76</v>
      </c>
    </row>
    <row r="903" spans="1:36" x14ac:dyDescent="0.6">
      <c r="A903">
        <v>38980492120</v>
      </c>
      <c r="B903" t="s">
        <v>956</v>
      </c>
      <c r="C903">
        <v>85774452557</v>
      </c>
      <c r="D903" t="s">
        <v>973</v>
      </c>
      <c r="E903" s="3">
        <v>200000</v>
      </c>
      <c r="F903">
        <v>11.95</v>
      </c>
      <c r="G903" s="3">
        <v>149727</v>
      </c>
      <c r="H903" s="3">
        <v>111572.71</v>
      </c>
      <c r="I903" s="15">
        <f t="shared" si="31"/>
        <v>0</v>
      </c>
      <c r="J903" s="15">
        <f t="shared" si="32"/>
        <v>0</v>
      </c>
      <c r="K903">
        <v>0</v>
      </c>
      <c r="L903" s="4">
        <v>43805</v>
      </c>
      <c r="M903">
        <v>19</v>
      </c>
      <c r="N903">
        <v>19</v>
      </c>
      <c r="O903">
        <v>0</v>
      </c>
      <c r="P903">
        <v>0</v>
      </c>
      <c r="Q903">
        <v>0</v>
      </c>
      <c r="R903">
        <v>0</v>
      </c>
      <c r="S903" t="s">
        <v>73</v>
      </c>
      <c r="T903">
        <v>0</v>
      </c>
      <c r="U903" s="3">
        <v>4444</v>
      </c>
      <c r="V903" t="s">
        <v>74</v>
      </c>
      <c r="W903">
        <v>0</v>
      </c>
      <c r="X903">
        <v>0</v>
      </c>
      <c r="Y903" t="s">
        <v>75</v>
      </c>
      <c r="AA903">
        <v>9</v>
      </c>
      <c r="AB903" t="s">
        <v>75</v>
      </c>
      <c r="AC903" t="s">
        <v>74</v>
      </c>
      <c r="AD903" t="s">
        <v>75</v>
      </c>
      <c r="AE903">
        <v>0</v>
      </c>
      <c r="AF903" t="s">
        <v>74</v>
      </c>
      <c r="AG903" t="s">
        <v>76</v>
      </c>
      <c r="AH903" s="4">
        <v>43893</v>
      </c>
      <c r="AI903">
        <v>999</v>
      </c>
      <c r="AJ903" s="9" t="s">
        <v>76</v>
      </c>
    </row>
    <row r="904" spans="1:36" x14ac:dyDescent="0.6">
      <c r="A904">
        <v>38997703144</v>
      </c>
      <c r="B904" t="s">
        <v>956</v>
      </c>
      <c r="C904">
        <v>85031028155</v>
      </c>
      <c r="D904" t="s">
        <v>974</v>
      </c>
      <c r="E904" s="3">
        <v>100000</v>
      </c>
      <c r="F904">
        <v>11.95</v>
      </c>
      <c r="G904" s="3">
        <v>65411</v>
      </c>
      <c r="H904" s="3">
        <v>49476.11</v>
      </c>
      <c r="I904" s="15">
        <f t="shared" si="31"/>
        <v>0</v>
      </c>
      <c r="J904" s="15">
        <f t="shared" si="32"/>
        <v>0</v>
      </c>
      <c r="K904">
        <v>0</v>
      </c>
      <c r="L904" s="4">
        <v>43812</v>
      </c>
      <c r="M904">
        <v>19</v>
      </c>
      <c r="N904">
        <v>19</v>
      </c>
      <c r="O904">
        <v>0</v>
      </c>
      <c r="P904">
        <v>0</v>
      </c>
      <c r="Q904">
        <v>0</v>
      </c>
      <c r="R904">
        <v>0</v>
      </c>
      <c r="S904" t="s">
        <v>73</v>
      </c>
      <c r="T904">
        <v>0</v>
      </c>
      <c r="U904" s="3">
        <v>2631</v>
      </c>
      <c r="V904" t="s">
        <v>74</v>
      </c>
      <c r="W904">
        <v>0</v>
      </c>
      <c r="X904">
        <v>0</v>
      </c>
      <c r="Y904" t="s">
        <v>75</v>
      </c>
      <c r="AA904">
        <v>9</v>
      </c>
      <c r="AB904" t="s">
        <v>75</v>
      </c>
      <c r="AC904" t="s">
        <v>74</v>
      </c>
      <c r="AD904" t="s">
        <v>75</v>
      </c>
      <c r="AE904">
        <v>0</v>
      </c>
      <c r="AF904" t="s">
        <v>74</v>
      </c>
      <c r="AG904" t="s">
        <v>76</v>
      </c>
      <c r="AH904" s="4">
        <v>43948</v>
      </c>
      <c r="AI904">
        <v>999</v>
      </c>
      <c r="AJ904" s="9" t="s">
        <v>76</v>
      </c>
    </row>
    <row r="905" spans="1:36" x14ac:dyDescent="0.6">
      <c r="A905">
        <v>39010616859</v>
      </c>
      <c r="B905" t="s">
        <v>956</v>
      </c>
      <c r="C905">
        <v>80252230214</v>
      </c>
      <c r="D905" t="s">
        <v>975</v>
      </c>
      <c r="E905" s="3">
        <v>200000</v>
      </c>
      <c r="F905">
        <v>11.95</v>
      </c>
      <c r="G905" s="3">
        <v>130147</v>
      </c>
      <c r="H905" s="3">
        <v>97251.1</v>
      </c>
      <c r="I905" s="15">
        <f t="shared" si="31"/>
        <v>0</v>
      </c>
      <c r="J905" s="15">
        <f t="shared" si="32"/>
        <v>0</v>
      </c>
      <c r="K905">
        <v>0</v>
      </c>
      <c r="L905" s="4">
        <v>43818</v>
      </c>
      <c r="M905">
        <v>19</v>
      </c>
      <c r="N905">
        <v>19</v>
      </c>
      <c r="O905">
        <v>0</v>
      </c>
      <c r="P905">
        <v>0</v>
      </c>
      <c r="Q905">
        <v>0</v>
      </c>
      <c r="R905">
        <v>0</v>
      </c>
      <c r="S905" t="s">
        <v>73</v>
      </c>
      <c r="T905">
        <v>0</v>
      </c>
      <c r="U905" s="3">
        <v>5262</v>
      </c>
      <c r="V905" t="s">
        <v>74</v>
      </c>
      <c r="W905">
        <v>0</v>
      </c>
      <c r="X905">
        <v>0</v>
      </c>
      <c r="Y905" t="s">
        <v>75</v>
      </c>
      <c r="AA905">
        <v>9</v>
      </c>
      <c r="AB905" t="s">
        <v>75</v>
      </c>
      <c r="AC905" t="s">
        <v>74</v>
      </c>
      <c r="AD905" t="s">
        <v>75</v>
      </c>
      <c r="AE905">
        <v>0</v>
      </c>
      <c r="AF905" t="s">
        <v>74</v>
      </c>
      <c r="AG905" t="s">
        <v>76</v>
      </c>
      <c r="AH905" s="4">
        <v>43841</v>
      </c>
      <c r="AI905">
        <v>999</v>
      </c>
      <c r="AJ905" s="9" t="s">
        <v>76</v>
      </c>
    </row>
    <row r="906" spans="1:36" x14ac:dyDescent="0.6">
      <c r="A906">
        <v>39040924222</v>
      </c>
      <c r="B906" t="s">
        <v>956</v>
      </c>
      <c r="C906">
        <v>85741714487</v>
      </c>
      <c r="D906" t="s">
        <v>976</v>
      </c>
      <c r="E906" s="3">
        <v>100000</v>
      </c>
      <c r="F906">
        <v>11.95</v>
      </c>
      <c r="G906" s="3">
        <v>66786</v>
      </c>
      <c r="H906" s="3">
        <v>44254.16</v>
      </c>
      <c r="I906" s="15">
        <f t="shared" si="31"/>
        <v>0</v>
      </c>
      <c r="J906" s="15">
        <f t="shared" si="32"/>
        <v>0</v>
      </c>
      <c r="K906">
        <v>0</v>
      </c>
      <c r="L906" s="4">
        <v>43832</v>
      </c>
      <c r="M906">
        <v>19</v>
      </c>
      <c r="N906">
        <v>19</v>
      </c>
      <c r="O906">
        <v>0</v>
      </c>
      <c r="P906">
        <v>0</v>
      </c>
      <c r="Q906">
        <v>0</v>
      </c>
      <c r="R906">
        <v>0</v>
      </c>
      <c r="S906" t="s">
        <v>73</v>
      </c>
      <c r="T906">
        <v>0</v>
      </c>
      <c r="U906" s="3">
        <v>2631</v>
      </c>
      <c r="V906" t="s">
        <v>74</v>
      </c>
      <c r="W906">
        <v>0</v>
      </c>
      <c r="X906">
        <v>0</v>
      </c>
      <c r="Y906" t="s">
        <v>75</v>
      </c>
      <c r="AA906">
        <v>9</v>
      </c>
      <c r="AB906" t="s">
        <v>75</v>
      </c>
      <c r="AC906" t="s">
        <v>74</v>
      </c>
      <c r="AD906" t="s">
        <v>75</v>
      </c>
      <c r="AE906">
        <v>0</v>
      </c>
      <c r="AF906" t="s">
        <v>74</v>
      </c>
      <c r="AG906" t="s">
        <v>76</v>
      </c>
      <c r="AH906" s="4">
        <v>43925</v>
      </c>
      <c r="AI906">
        <v>999</v>
      </c>
      <c r="AJ906" s="9" t="s">
        <v>76</v>
      </c>
    </row>
    <row r="907" spans="1:36" x14ac:dyDescent="0.6">
      <c r="A907">
        <v>39124011083</v>
      </c>
      <c r="B907" t="s">
        <v>956</v>
      </c>
      <c r="C907">
        <v>80083945519</v>
      </c>
      <c r="D907" t="s">
        <v>977</v>
      </c>
      <c r="E907" s="3">
        <v>200000</v>
      </c>
      <c r="F907">
        <v>11.95</v>
      </c>
      <c r="G907" s="3">
        <v>158047</v>
      </c>
      <c r="H907" s="3">
        <v>129673.57</v>
      </c>
      <c r="I907" s="15">
        <f t="shared" si="31"/>
        <v>0</v>
      </c>
      <c r="J907" s="15">
        <f t="shared" si="32"/>
        <v>0</v>
      </c>
      <c r="K907">
        <v>0</v>
      </c>
      <c r="L907" s="4">
        <v>43867</v>
      </c>
      <c r="M907">
        <v>19</v>
      </c>
      <c r="N907">
        <v>19</v>
      </c>
      <c r="O907">
        <v>0</v>
      </c>
      <c r="P907">
        <v>0</v>
      </c>
      <c r="Q907">
        <v>0</v>
      </c>
      <c r="R907">
        <v>0</v>
      </c>
      <c r="S907" t="s">
        <v>73</v>
      </c>
      <c r="T907">
        <v>0</v>
      </c>
      <c r="U907" s="3">
        <v>4444</v>
      </c>
      <c r="V907" t="s">
        <v>74</v>
      </c>
      <c r="W907">
        <v>0</v>
      </c>
      <c r="X907">
        <v>0</v>
      </c>
      <c r="Y907" t="s">
        <v>75</v>
      </c>
      <c r="AA907">
        <v>9</v>
      </c>
      <c r="AB907" t="s">
        <v>75</v>
      </c>
      <c r="AC907" t="s">
        <v>74</v>
      </c>
      <c r="AD907" t="s">
        <v>75</v>
      </c>
      <c r="AE907">
        <v>0</v>
      </c>
      <c r="AF907" t="s">
        <v>74</v>
      </c>
      <c r="AJ907" s="9" t="s">
        <v>76</v>
      </c>
    </row>
    <row r="908" spans="1:36" x14ac:dyDescent="0.6">
      <c r="A908">
        <v>39166270516</v>
      </c>
      <c r="B908" t="s">
        <v>956</v>
      </c>
      <c r="C908">
        <v>85026206002</v>
      </c>
      <c r="D908" t="s">
        <v>978</v>
      </c>
      <c r="E908" s="3">
        <v>200000</v>
      </c>
      <c r="F908">
        <v>11.9</v>
      </c>
      <c r="G908" s="3">
        <v>156344</v>
      </c>
      <c r="H908" s="3">
        <v>127880.07</v>
      </c>
      <c r="I908" s="15">
        <f t="shared" si="31"/>
        <v>0</v>
      </c>
      <c r="J908" s="15">
        <f t="shared" si="32"/>
        <v>0</v>
      </c>
      <c r="K908">
        <v>0</v>
      </c>
      <c r="L908" s="4">
        <v>43886</v>
      </c>
      <c r="M908">
        <v>19</v>
      </c>
      <c r="N908">
        <v>19</v>
      </c>
      <c r="O908">
        <v>0</v>
      </c>
      <c r="P908">
        <v>0</v>
      </c>
      <c r="Q908">
        <v>0</v>
      </c>
      <c r="R908">
        <v>0</v>
      </c>
      <c r="S908" t="s">
        <v>73</v>
      </c>
      <c r="T908">
        <v>0</v>
      </c>
      <c r="U908" s="3">
        <v>4439</v>
      </c>
      <c r="V908" t="s">
        <v>74</v>
      </c>
      <c r="W908">
        <v>0</v>
      </c>
      <c r="X908">
        <v>0</v>
      </c>
      <c r="Y908" t="s">
        <v>75</v>
      </c>
      <c r="AA908">
        <v>9</v>
      </c>
      <c r="AB908" t="s">
        <v>75</v>
      </c>
      <c r="AC908" t="s">
        <v>74</v>
      </c>
      <c r="AD908" t="s">
        <v>75</v>
      </c>
      <c r="AE908">
        <v>0</v>
      </c>
      <c r="AF908" t="s">
        <v>74</v>
      </c>
      <c r="AJ908" s="9" t="s">
        <v>76</v>
      </c>
    </row>
    <row r="909" spans="1:36" x14ac:dyDescent="0.6">
      <c r="A909">
        <v>39176290133</v>
      </c>
      <c r="B909" t="s">
        <v>956</v>
      </c>
      <c r="C909">
        <v>80083907888</v>
      </c>
      <c r="D909" t="s">
        <v>979</v>
      </c>
      <c r="E909" s="3">
        <v>150000</v>
      </c>
      <c r="F909">
        <v>11.9</v>
      </c>
      <c r="G909" s="3">
        <v>80119</v>
      </c>
      <c r="H909" s="3">
        <v>49415.53</v>
      </c>
      <c r="I909" s="15">
        <f t="shared" si="31"/>
        <v>0</v>
      </c>
      <c r="J909" s="15">
        <f t="shared" si="32"/>
        <v>0</v>
      </c>
      <c r="K909">
        <v>0</v>
      </c>
      <c r="L909" s="4">
        <v>43889</v>
      </c>
      <c r="M909">
        <v>19</v>
      </c>
      <c r="N909">
        <v>19</v>
      </c>
      <c r="O909">
        <v>0</v>
      </c>
      <c r="P909">
        <v>0</v>
      </c>
      <c r="Q909">
        <v>0</v>
      </c>
      <c r="R909">
        <v>0</v>
      </c>
      <c r="S909" t="s">
        <v>73</v>
      </c>
      <c r="T909">
        <v>0</v>
      </c>
      <c r="U909" s="3">
        <v>4975</v>
      </c>
      <c r="V909" t="s">
        <v>74</v>
      </c>
      <c r="W909">
        <v>0</v>
      </c>
      <c r="X909">
        <v>0</v>
      </c>
      <c r="Y909" t="s">
        <v>75</v>
      </c>
      <c r="AA909">
        <v>9</v>
      </c>
      <c r="AB909" t="s">
        <v>75</v>
      </c>
      <c r="AC909" t="s">
        <v>74</v>
      </c>
      <c r="AD909" t="s">
        <v>75</v>
      </c>
      <c r="AE909">
        <v>0</v>
      </c>
      <c r="AF909" t="s">
        <v>74</v>
      </c>
      <c r="AJ909" s="9" t="s">
        <v>76</v>
      </c>
    </row>
    <row r="910" spans="1:36" x14ac:dyDescent="0.6">
      <c r="A910">
        <v>39178148130</v>
      </c>
      <c r="B910" t="s">
        <v>956</v>
      </c>
      <c r="C910">
        <v>86208867446</v>
      </c>
      <c r="D910" t="s">
        <v>980</v>
      </c>
      <c r="E910" s="3">
        <v>300000</v>
      </c>
      <c r="F910">
        <v>11.9</v>
      </c>
      <c r="G910" s="3">
        <v>234362</v>
      </c>
      <c r="H910" s="3">
        <v>193926.21</v>
      </c>
      <c r="I910" s="15">
        <f t="shared" si="31"/>
        <v>0</v>
      </c>
      <c r="J910" s="15">
        <f t="shared" si="32"/>
        <v>0</v>
      </c>
      <c r="K910">
        <v>0</v>
      </c>
      <c r="L910" s="4">
        <v>43890</v>
      </c>
      <c r="M910">
        <v>19</v>
      </c>
      <c r="N910">
        <v>19</v>
      </c>
      <c r="O910">
        <v>0</v>
      </c>
      <c r="P910">
        <v>0</v>
      </c>
      <c r="Q910">
        <v>0</v>
      </c>
      <c r="R910">
        <v>0</v>
      </c>
      <c r="S910" t="s">
        <v>73</v>
      </c>
      <c r="T910">
        <v>0</v>
      </c>
      <c r="U910" s="3">
        <v>6659</v>
      </c>
      <c r="V910" t="s">
        <v>74</v>
      </c>
      <c r="W910">
        <v>0</v>
      </c>
      <c r="X910">
        <v>0</v>
      </c>
      <c r="Y910" t="s">
        <v>75</v>
      </c>
      <c r="AA910">
        <v>9</v>
      </c>
      <c r="AB910" t="s">
        <v>75</v>
      </c>
      <c r="AC910" t="s">
        <v>74</v>
      </c>
      <c r="AD910" t="s">
        <v>75</v>
      </c>
      <c r="AE910">
        <v>0</v>
      </c>
      <c r="AF910" t="s">
        <v>74</v>
      </c>
      <c r="AG910" t="s">
        <v>76</v>
      </c>
      <c r="AH910" s="4">
        <v>43925</v>
      </c>
      <c r="AI910">
        <v>999</v>
      </c>
      <c r="AJ910" s="9" t="s">
        <v>76</v>
      </c>
    </row>
    <row r="911" spans="1:36" x14ac:dyDescent="0.6">
      <c r="A911">
        <v>39196029244</v>
      </c>
      <c r="B911" t="s">
        <v>956</v>
      </c>
      <c r="C911">
        <v>88018575487</v>
      </c>
      <c r="D911" t="s">
        <v>981</v>
      </c>
      <c r="E911" s="3">
        <v>194000</v>
      </c>
      <c r="F911">
        <v>11.9</v>
      </c>
      <c r="G911" s="3">
        <v>130847</v>
      </c>
      <c r="H911" s="3">
        <v>129786.6</v>
      </c>
      <c r="I911" s="15">
        <f t="shared" si="31"/>
        <v>0</v>
      </c>
      <c r="J911" s="15">
        <f t="shared" si="32"/>
        <v>0</v>
      </c>
      <c r="K911">
        <v>0</v>
      </c>
      <c r="L911" s="4">
        <v>43896</v>
      </c>
      <c r="M911">
        <v>24</v>
      </c>
      <c r="N911">
        <v>24</v>
      </c>
      <c r="O911">
        <v>0</v>
      </c>
      <c r="P911">
        <v>0</v>
      </c>
      <c r="Q911">
        <v>0</v>
      </c>
      <c r="R911">
        <v>0</v>
      </c>
      <c r="S911" t="s">
        <v>73</v>
      </c>
      <c r="T911">
        <v>0</v>
      </c>
      <c r="U911" s="3">
        <v>4306</v>
      </c>
      <c r="V911" t="s">
        <v>74</v>
      </c>
      <c r="W911">
        <v>0</v>
      </c>
      <c r="X911">
        <v>0</v>
      </c>
      <c r="Y911" t="s">
        <v>75</v>
      </c>
      <c r="AA911">
        <v>9</v>
      </c>
      <c r="AB911" t="s">
        <v>75</v>
      </c>
      <c r="AC911" t="s">
        <v>74</v>
      </c>
      <c r="AD911" t="s">
        <v>75</v>
      </c>
      <c r="AE911">
        <v>0</v>
      </c>
      <c r="AF911" t="s">
        <v>74</v>
      </c>
      <c r="AG911" t="s">
        <v>76</v>
      </c>
      <c r="AH911" s="4">
        <v>44623</v>
      </c>
      <c r="AI911">
        <v>0</v>
      </c>
      <c r="AJ911" s="9" t="s">
        <v>76</v>
      </c>
    </row>
    <row r="912" spans="1:36" x14ac:dyDescent="0.6">
      <c r="A912">
        <v>39197310087</v>
      </c>
      <c r="B912" t="s">
        <v>956</v>
      </c>
      <c r="C912">
        <v>86160179234</v>
      </c>
      <c r="D912" t="s">
        <v>982</v>
      </c>
      <c r="E912" s="3">
        <v>100000</v>
      </c>
      <c r="F912">
        <v>11.9</v>
      </c>
      <c r="G912" s="3">
        <v>66490</v>
      </c>
      <c r="H912" s="3">
        <v>59770</v>
      </c>
      <c r="I912" s="15">
        <f t="shared" si="31"/>
        <v>0</v>
      </c>
      <c r="J912" s="15">
        <f t="shared" si="32"/>
        <v>0</v>
      </c>
      <c r="K912">
        <v>0</v>
      </c>
      <c r="L912" s="4">
        <v>43896</v>
      </c>
      <c r="M912">
        <v>24</v>
      </c>
      <c r="N912">
        <v>24</v>
      </c>
      <c r="O912">
        <v>0</v>
      </c>
      <c r="P912">
        <v>0</v>
      </c>
      <c r="Q912">
        <v>0</v>
      </c>
      <c r="R912">
        <v>0</v>
      </c>
      <c r="S912" t="s">
        <v>73</v>
      </c>
      <c r="T912">
        <v>0</v>
      </c>
      <c r="U912" s="3">
        <v>2220</v>
      </c>
      <c r="V912" t="s">
        <v>74</v>
      </c>
      <c r="W912">
        <v>0</v>
      </c>
      <c r="X912">
        <v>0</v>
      </c>
      <c r="Y912" t="s">
        <v>75</v>
      </c>
      <c r="AA912">
        <v>9</v>
      </c>
      <c r="AB912" t="s">
        <v>75</v>
      </c>
      <c r="AC912" t="s">
        <v>74</v>
      </c>
      <c r="AD912" t="s">
        <v>75</v>
      </c>
      <c r="AE912">
        <v>0</v>
      </c>
      <c r="AF912" t="s">
        <v>74</v>
      </c>
      <c r="AJ912" s="9" t="s">
        <v>76</v>
      </c>
    </row>
    <row r="913" spans="1:36" x14ac:dyDescent="0.6">
      <c r="A913">
        <v>39216910916</v>
      </c>
      <c r="B913" t="s">
        <v>956</v>
      </c>
      <c r="C913">
        <v>85020839029</v>
      </c>
      <c r="D913" t="s">
        <v>983</v>
      </c>
      <c r="E913" s="3">
        <v>225000</v>
      </c>
      <c r="F913">
        <v>11.8</v>
      </c>
      <c r="G913" s="3">
        <v>83976</v>
      </c>
      <c r="H913" s="3">
        <v>83301.820000000007</v>
      </c>
      <c r="I913" s="15">
        <f t="shared" si="31"/>
        <v>0</v>
      </c>
      <c r="J913" s="15">
        <f t="shared" si="32"/>
        <v>0</v>
      </c>
      <c r="K913">
        <v>0</v>
      </c>
      <c r="L913" s="4">
        <v>43906</v>
      </c>
      <c r="M913">
        <v>24</v>
      </c>
      <c r="N913">
        <v>24</v>
      </c>
      <c r="O913">
        <v>0</v>
      </c>
      <c r="P913">
        <v>0</v>
      </c>
      <c r="Q913">
        <v>0</v>
      </c>
      <c r="R913">
        <v>0</v>
      </c>
      <c r="S913" t="s">
        <v>73</v>
      </c>
      <c r="T913">
        <v>0</v>
      </c>
      <c r="U913" s="3">
        <v>7452</v>
      </c>
      <c r="V913" t="s">
        <v>74</v>
      </c>
      <c r="W913">
        <v>0</v>
      </c>
      <c r="X913">
        <v>0</v>
      </c>
      <c r="AB913" t="s">
        <v>75</v>
      </c>
      <c r="AC913" t="s">
        <v>74</v>
      </c>
      <c r="AD913" t="s">
        <v>75</v>
      </c>
      <c r="AE913">
        <v>0</v>
      </c>
      <c r="AF913" t="s">
        <v>74</v>
      </c>
      <c r="AG913" t="s">
        <v>76</v>
      </c>
      <c r="AH913" s="4">
        <v>44623</v>
      </c>
      <c r="AI913">
        <v>0</v>
      </c>
      <c r="AJ913" s="9" t="s">
        <v>76</v>
      </c>
    </row>
    <row r="914" spans="1:36" x14ac:dyDescent="0.6">
      <c r="A914">
        <v>39477748783</v>
      </c>
      <c r="B914" t="s">
        <v>956</v>
      </c>
      <c r="C914">
        <v>80083987355</v>
      </c>
      <c r="D914" t="s">
        <v>984</v>
      </c>
      <c r="E914" s="3">
        <v>150000</v>
      </c>
      <c r="F914">
        <v>11.05</v>
      </c>
      <c r="G914" s="3">
        <v>117442</v>
      </c>
      <c r="H914" s="3">
        <v>106622</v>
      </c>
      <c r="I914" s="15">
        <f t="shared" si="31"/>
        <v>0</v>
      </c>
      <c r="J914" s="15">
        <f t="shared" si="32"/>
        <v>0</v>
      </c>
      <c r="K914">
        <v>0</v>
      </c>
      <c r="L914" s="4">
        <v>44019</v>
      </c>
      <c r="M914">
        <v>20</v>
      </c>
      <c r="N914">
        <v>20</v>
      </c>
      <c r="O914">
        <v>0</v>
      </c>
      <c r="P914">
        <v>0</v>
      </c>
      <c r="Q914">
        <v>0</v>
      </c>
      <c r="R914">
        <v>0</v>
      </c>
      <c r="S914" t="s">
        <v>73</v>
      </c>
      <c r="T914">
        <v>0</v>
      </c>
      <c r="U914" s="3">
        <v>2859</v>
      </c>
      <c r="V914" t="s">
        <v>74</v>
      </c>
      <c r="W914">
        <v>0</v>
      </c>
      <c r="X914">
        <v>0</v>
      </c>
      <c r="AB914" t="s">
        <v>75</v>
      </c>
      <c r="AC914" t="s">
        <v>74</v>
      </c>
      <c r="AD914" t="s">
        <v>75</v>
      </c>
      <c r="AE914">
        <v>0</v>
      </c>
      <c r="AF914" t="s">
        <v>74</v>
      </c>
      <c r="AG914" t="s">
        <v>76</v>
      </c>
      <c r="AH914" s="4">
        <v>44138</v>
      </c>
      <c r="AI914">
        <v>999</v>
      </c>
      <c r="AJ914" s="9" t="s">
        <v>76</v>
      </c>
    </row>
    <row r="915" spans="1:36" x14ac:dyDescent="0.6">
      <c r="A915">
        <v>39478786783</v>
      </c>
      <c r="B915" t="s">
        <v>956</v>
      </c>
      <c r="C915">
        <v>86328154553</v>
      </c>
      <c r="D915" t="s">
        <v>985</v>
      </c>
      <c r="E915" s="3">
        <v>100000</v>
      </c>
      <c r="F915">
        <v>11.05</v>
      </c>
      <c r="G915" s="3">
        <v>67276</v>
      </c>
      <c r="H915" s="3">
        <v>10816</v>
      </c>
      <c r="I915" s="15">
        <f t="shared" si="31"/>
        <v>0</v>
      </c>
      <c r="J915" s="15">
        <f t="shared" si="32"/>
        <v>0</v>
      </c>
      <c r="K915">
        <v>0</v>
      </c>
      <c r="L915" s="4">
        <v>44019</v>
      </c>
      <c r="M915">
        <v>20</v>
      </c>
      <c r="N915">
        <v>20</v>
      </c>
      <c r="O915">
        <v>0</v>
      </c>
      <c r="P915">
        <v>0</v>
      </c>
      <c r="Q915">
        <v>0</v>
      </c>
      <c r="R915">
        <v>0</v>
      </c>
      <c r="S915" t="s">
        <v>73</v>
      </c>
      <c r="T915">
        <v>0</v>
      </c>
      <c r="U915" s="3">
        <v>2177</v>
      </c>
      <c r="V915" t="s">
        <v>74</v>
      </c>
      <c r="W915">
        <v>0</v>
      </c>
      <c r="X915">
        <v>0</v>
      </c>
      <c r="Y915" t="s">
        <v>75</v>
      </c>
      <c r="AA915">
        <v>9</v>
      </c>
      <c r="AB915" t="s">
        <v>75</v>
      </c>
      <c r="AC915" t="s">
        <v>74</v>
      </c>
      <c r="AD915" t="s">
        <v>75</v>
      </c>
      <c r="AE915">
        <v>0</v>
      </c>
      <c r="AF915" t="s">
        <v>74</v>
      </c>
      <c r="AG915" t="s">
        <v>76</v>
      </c>
      <c r="AH915" s="4">
        <v>44048</v>
      </c>
      <c r="AI915">
        <v>0</v>
      </c>
      <c r="AJ915" s="9" t="s">
        <v>76</v>
      </c>
    </row>
    <row r="916" spans="1:36" x14ac:dyDescent="0.6">
      <c r="A916">
        <v>39519561798</v>
      </c>
      <c r="B916" t="s">
        <v>956</v>
      </c>
      <c r="C916">
        <v>80252295455</v>
      </c>
      <c r="D916" t="s">
        <v>986</v>
      </c>
      <c r="E916" s="3">
        <v>150000</v>
      </c>
      <c r="F916">
        <v>10.25</v>
      </c>
      <c r="G916" s="3">
        <v>116285</v>
      </c>
      <c r="H916" s="3">
        <v>108245</v>
      </c>
      <c r="I916" s="15">
        <f t="shared" si="31"/>
        <v>0</v>
      </c>
      <c r="J916" s="15">
        <f t="shared" si="32"/>
        <v>0</v>
      </c>
      <c r="K916">
        <v>0</v>
      </c>
      <c r="L916" s="4">
        <v>44034</v>
      </c>
      <c r="M916">
        <v>20</v>
      </c>
      <c r="N916">
        <v>20</v>
      </c>
      <c r="O916">
        <v>0</v>
      </c>
      <c r="P916">
        <v>0</v>
      </c>
      <c r="Q916">
        <v>0</v>
      </c>
      <c r="R916">
        <v>0</v>
      </c>
      <c r="S916" t="s">
        <v>73</v>
      </c>
      <c r="T916">
        <v>0</v>
      </c>
      <c r="U916" s="3">
        <v>2798</v>
      </c>
      <c r="V916" t="s">
        <v>74</v>
      </c>
      <c r="W916">
        <v>0</v>
      </c>
      <c r="X916">
        <v>0</v>
      </c>
      <c r="AB916" t="s">
        <v>75</v>
      </c>
      <c r="AC916" t="s">
        <v>74</v>
      </c>
      <c r="AD916" t="s">
        <v>75</v>
      </c>
      <c r="AE916">
        <v>0</v>
      </c>
      <c r="AF916" t="s">
        <v>74</v>
      </c>
      <c r="AJ916" s="9" t="s">
        <v>76</v>
      </c>
    </row>
    <row r="917" spans="1:36" x14ac:dyDescent="0.6">
      <c r="A917">
        <v>39525421924</v>
      </c>
      <c r="B917" t="s">
        <v>956</v>
      </c>
      <c r="C917">
        <v>80084070495</v>
      </c>
      <c r="D917" t="s">
        <v>987</v>
      </c>
      <c r="E917" s="3">
        <v>100000</v>
      </c>
      <c r="F917">
        <v>10.25</v>
      </c>
      <c r="G917" s="3">
        <v>70424</v>
      </c>
      <c r="H917" s="3">
        <v>53184</v>
      </c>
      <c r="I917" s="15">
        <f t="shared" si="31"/>
        <v>0</v>
      </c>
      <c r="J917" s="15">
        <f t="shared" si="32"/>
        <v>0</v>
      </c>
      <c r="K917">
        <v>0</v>
      </c>
      <c r="L917" s="4">
        <v>44036</v>
      </c>
      <c r="M917">
        <v>20</v>
      </c>
      <c r="N917">
        <v>20</v>
      </c>
      <c r="O917">
        <v>0</v>
      </c>
      <c r="P917">
        <v>0</v>
      </c>
      <c r="Q917">
        <v>0</v>
      </c>
      <c r="R917">
        <v>0</v>
      </c>
      <c r="S917" t="s">
        <v>73</v>
      </c>
      <c r="T917">
        <v>0</v>
      </c>
      <c r="U917" s="3">
        <v>2138</v>
      </c>
      <c r="V917" t="s">
        <v>74</v>
      </c>
      <c r="W917">
        <v>0</v>
      </c>
      <c r="X917">
        <v>0</v>
      </c>
      <c r="Y917" t="s">
        <v>75</v>
      </c>
      <c r="AA917">
        <v>9</v>
      </c>
      <c r="AB917" t="s">
        <v>75</v>
      </c>
      <c r="AC917" t="s">
        <v>74</v>
      </c>
      <c r="AD917" t="s">
        <v>75</v>
      </c>
      <c r="AE917">
        <v>0</v>
      </c>
      <c r="AF917" t="s">
        <v>74</v>
      </c>
      <c r="AG917" t="s">
        <v>76</v>
      </c>
      <c r="AH917" s="4">
        <v>44048</v>
      </c>
      <c r="AI917">
        <v>0</v>
      </c>
      <c r="AJ917" s="9" t="s">
        <v>76</v>
      </c>
    </row>
    <row r="918" spans="1:36" x14ac:dyDescent="0.6">
      <c r="A918">
        <v>39535194363</v>
      </c>
      <c r="B918" t="s">
        <v>956</v>
      </c>
      <c r="C918">
        <v>85868157102</v>
      </c>
      <c r="D918" t="s">
        <v>988</v>
      </c>
      <c r="E918" s="3">
        <v>100000</v>
      </c>
      <c r="F918">
        <v>10.25</v>
      </c>
      <c r="G918" s="3">
        <v>49216</v>
      </c>
      <c r="H918" s="3">
        <v>48266</v>
      </c>
      <c r="I918" s="15">
        <f t="shared" si="31"/>
        <v>0</v>
      </c>
      <c r="J918" s="15">
        <f t="shared" si="32"/>
        <v>0</v>
      </c>
      <c r="K918">
        <v>0</v>
      </c>
      <c r="L918" s="4">
        <v>44041</v>
      </c>
      <c r="M918">
        <v>19</v>
      </c>
      <c r="N918">
        <v>19</v>
      </c>
      <c r="O918">
        <v>0</v>
      </c>
      <c r="P918">
        <v>0</v>
      </c>
      <c r="Q918">
        <v>0</v>
      </c>
      <c r="R918">
        <v>0</v>
      </c>
      <c r="S918" t="s">
        <v>73</v>
      </c>
      <c r="T918">
        <v>0</v>
      </c>
      <c r="U918" s="3">
        <v>3350</v>
      </c>
      <c r="V918" t="s">
        <v>74</v>
      </c>
      <c r="W918">
        <v>0</v>
      </c>
      <c r="X918">
        <v>0</v>
      </c>
      <c r="Y918" t="s">
        <v>75</v>
      </c>
      <c r="AA918">
        <v>9</v>
      </c>
      <c r="AB918" t="s">
        <v>75</v>
      </c>
      <c r="AC918" t="s">
        <v>74</v>
      </c>
      <c r="AD918" t="s">
        <v>75</v>
      </c>
      <c r="AE918">
        <v>0</v>
      </c>
      <c r="AF918" t="s">
        <v>74</v>
      </c>
      <c r="AG918" t="s">
        <v>76</v>
      </c>
      <c r="AH918" s="4">
        <v>44624</v>
      </c>
      <c r="AI918">
        <v>0</v>
      </c>
      <c r="AJ918" s="9" t="s">
        <v>76</v>
      </c>
    </row>
    <row r="919" spans="1:36" x14ac:dyDescent="0.6">
      <c r="A919">
        <v>39550629443</v>
      </c>
      <c r="B919" t="s">
        <v>956</v>
      </c>
      <c r="C919">
        <v>80083895907</v>
      </c>
      <c r="D919" t="s">
        <v>989</v>
      </c>
      <c r="E919" s="3">
        <v>100000</v>
      </c>
      <c r="F919">
        <v>10.25</v>
      </c>
      <c r="G919" s="3">
        <v>50937</v>
      </c>
      <c r="H919" s="3">
        <v>45978</v>
      </c>
      <c r="I919" s="15">
        <f t="shared" si="31"/>
        <v>0</v>
      </c>
      <c r="J919" s="15">
        <f t="shared" si="32"/>
        <v>0</v>
      </c>
      <c r="K919">
        <v>0</v>
      </c>
      <c r="L919" s="4">
        <v>44047</v>
      </c>
      <c r="M919">
        <v>19</v>
      </c>
      <c r="N919">
        <v>19</v>
      </c>
      <c r="O919">
        <v>0</v>
      </c>
      <c r="P919">
        <v>0</v>
      </c>
      <c r="Q919">
        <v>0</v>
      </c>
      <c r="R919">
        <v>0</v>
      </c>
      <c r="S919" t="s">
        <v>73</v>
      </c>
      <c r="T919">
        <v>0</v>
      </c>
      <c r="U919" s="3">
        <v>3239</v>
      </c>
      <c r="V919" t="s">
        <v>74</v>
      </c>
      <c r="W919">
        <v>0</v>
      </c>
      <c r="X919">
        <v>0</v>
      </c>
      <c r="Y919" t="s">
        <v>75</v>
      </c>
      <c r="AA919">
        <v>9</v>
      </c>
      <c r="AB919" t="s">
        <v>75</v>
      </c>
      <c r="AC919" t="s">
        <v>74</v>
      </c>
      <c r="AD919" t="s">
        <v>75</v>
      </c>
      <c r="AE919">
        <v>0</v>
      </c>
      <c r="AF919" t="s">
        <v>74</v>
      </c>
      <c r="AG919" t="s">
        <v>76</v>
      </c>
      <c r="AH919" s="4">
        <v>44442</v>
      </c>
      <c r="AI919">
        <v>0</v>
      </c>
      <c r="AJ919" s="9" t="s">
        <v>76</v>
      </c>
    </row>
    <row r="920" spans="1:36" x14ac:dyDescent="0.6">
      <c r="A920">
        <v>39581376507</v>
      </c>
      <c r="B920" t="s">
        <v>956</v>
      </c>
      <c r="C920">
        <v>86645082380</v>
      </c>
      <c r="D920" t="s">
        <v>990</v>
      </c>
      <c r="E920" s="3">
        <v>220000</v>
      </c>
      <c r="F920">
        <v>10.25</v>
      </c>
      <c r="G920" s="3">
        <v>162184</v>
      </c>
      <c r="H920" s="3">
        <v>162184</v>
      </c>
      <c r="I920" s="15">
        <f t="shared" si="31"/>
        <v>0</v>
      </c>
      <c r="J920" s="15">
        <f t="shared" si="32"/>
        <v>0</v>
      </c>
      <c r="K920">
        <v>0</v>
      </c>
      <c r="L920" s="4">
        <v>44061</v>
      </c>
      <c r="M920">
        <v>19</v>
      </c>
      <c r="N920">
        <v>19</v>
      </c>
      <c r="O920">
        <v>0</v>
      </c>
      <c r="P920">
        <v>0</v>
      </c>
      <c r="Q920">
        <v>0</v>
      </c>
      <c r="R920">
        <v>0</v>
      </c>
      <c r="S920" t="s">
        <v>73</v>
      </c>
      <c r="T920">
        <v>0</v>
      </c>
      <c r="U920" s="3">
        <v>4702</v>
      </c>
      <c r="V920" t="s">
        <v>74</v>
      </c>
      <c r="W920">
        <v>0</v>
      </c>
      <c r="X920">
        <v>0</v>
      </c>
      <c r="Y920" t="s">
        <v>75</v>
      </c>
      <c r="AA920">
        <v>9</v>
      </c>
      <c r="AB920" t="s">
        <v>75</v>
      </c>
      <c r="AC920" t="s">
        <v>74</v>
      </c>
      <c r="AD920" t="s">
        <v>75</v>
      </c>
      <c r="AE920">
        <v>0</v>
      </c>
      <c r="AF920" t="s">
        <v>74</v>
      </c>
      <c r="AG920" t="s">
        <v>76</v>
      </c>
      <c r="AH920" s="4">
        <v>44623</v>
      </c>
      <c r="AI920">
        <v>0</v>
      </c>
      <c r="AJ920" s="9" t="s">
        <v>76</v>
      </c>
    </row>
    <row r="921" spans="1:36" x14ac:dyDescent="0.6">
      <c r="A921">
        <v>39612072428</v>
      </c>
      <c r="B921" t="s">
        <v>956</v>
      </c>
      <c r="C921">
        <v>80083894073</v>
      </c>
      <c r="D921" t="s">
        <v>991</v>
      </c>
      <c r="E921" s="3">
        <v>220000</v>
      </c>
      <c r="F921">
        <v>10.25</v>
      </c>
      <c r="G921" s="3">
        <v>161453</v>
      </c>
      <c r="H921" s="3">
        <v>161453</v>
      </c>
      <c r="I921" s="15">
        <f t="shared" si="31"/>
        <v>0</v>
      </c>
      <c r="J921" s="15">
        <f t="shared" si="32"/>
        <v>0</v>
      </c>
      <c r="K921">
        <v>0</v>
      </c>
      <c r="L921" s="4">
        <v>44071</v>
      </c>
      <c r="M921">
        <v>19</v>
      </c>
      <c r="N921">
        <v>19</v>
      </c>
      <c r="O921">
        <v>0</v>
      </c>
      <c r="P921">
        <v>0</v>
      </c>
      <c r="Q921">
        <v>0</v>
      </c>
      <c r="R921">
        <v>0</v>
      </c>
      <c r="S921" t="s">
        <v>73</v>
      </c>
      <c r="T921">
        <v>0</v>
      </c>
      <c r="U921" s="3">
        <v>4702</v>
      </c>
      <c r="V921" t="s">
        <v>74</v>
      </c>
      <c r="W921">
        <v>0</v>
      </c>
      <c r="X921">
        <v>0</v>
      </c>
      <c r="Y921" t="s">
        <v>75</v>
      </c>
      <c r="AA921">
        <v>9</v>
      </c>
      <c r="AB921" t="s">
        <v>75</v>
      </c>
      <c r="AC921" t="s">
        <v>74</v>
      </c>
      <c r="AD921" t="s">
        <v>75</v>
      </c>
      <c r="AE921">
        <v>0</v>
      </c>
      <c r="AF921" t="s">
        <v>74</v>
      </c>
      <c r="AG921" t="s">
        <v>76</v>
      </c>
      <c r="AH921" s="4">
        <v>44141</v>
      </c>
      <c r="AI921">
        <v>999</v>
      </c>
      <c r="AJ921" s="9" t="s">
        <v>76</v>
      </c>
    </row>
    <row r="922" spans="1:36" x14ac:dyDescent="0.6">
      <c r="A922">
        <v>39643807640</v>
      </c>
      <c r="B922" t="s">
        <v>956</v>
      </c>
      <c r="C922">
        <v>88154974291</v>
      </c>
      <c r="D922" t="s">
        <v>992</v>
      </c>
      <c r="E922" s="3">
        <v>150000</v>
      </c>
      <c r="F922">
        <v>10.25</v>
      </c>
      <c r="G922" s="3">
        <v>112874</v>
      </c>
      <c r="H922" s="3">
        <v>107582</v>
      </c>
      <c r="I922" s="15">
        <f t="shared" si="31"/>
        <v>0</v>
      </c>
      <c r="J922" s="15">
        <f t="shared" si="32"/>
        <v>0</v>
      </c>
      <c r="K922">
        <v>0</v>
      </c>
      <c r="L922" s="4">
        <v>44082</v>
      </c>
      <c r="M922">
        <v>18</v>
      </c>
      <c r="N922">
        <v>18</v>
      </c>
      <c r="O922">
        <v>0</v>
      </c>
      <c r="P922">
        <v>0</v>
      </c>
      <c r="Q922">
        <v>0</v>
      </c>
      <c r="R922">
        <v>0</v>
      </c>
      <c r="S922" t="s">
        <v>73</v>
      </c>
      <c r="T922">
        <v>0</v>
      </c>
      <c r="U922" s="3">
        <v>3206</v>
      </c>
      <c r="V922" t="s">
        <v>74</v>
      </c>
      <c r="W922">
        <v>0</v>
      </c>
      <c r="X922">
        <v>0</v>
      </c>
      <c r="Y922" t="s">
        <v>75</v>
      </c>
      <c r="AA922">
        <v>9</v>
      </c>
      <c r="AB922" t="s">
        <v>75</v>
      </c>
      <c r="AC922" t="s">
        <v>74</v>
      </c>
      <c r="AD922" t="s">
        <v>75</v>
      </c>
      <c r="AE922">
        <v>0</v>
      </c>
      <c r="AF922" t="s">
        <v>74</v>
      </c>
      <c r="AG922" t="s">
        <v>76</v>
      </c>
      <c r="AH922" s="4">
        <v>44290</v>
      </c>
      <c r="AI922">
        <v>999</v>
      </c>
      <c r="AJ922" s="9" t="s">
        <v>76</v>
      </c>
    </row>
    <row r="923" spans="1:36" x14ac:dyDescent="0.6">
      <c r="A923">
        <v>39665450229</v>
      </c>
      <c r="B923" t="s">
        <v>956</v>
      </c>
      <c r="C923">
        <v>85112735266</v>
      </c>
      <c r="D923" t="s">
        <v>993</v>
      </c>
      <c r="E923" s="3">
        <v>500000</v>
      </c>
      <c r="F923">
        <v>10.25</v>
      </c>
      <c r="G923" s="3">
        <v>376457</v>
      </c>
      <c r="H923" s="3">
        <v>376457</v>
      </c>
      <c r="I923" s="15">
        <f t="shared" si="31"/>
        <v>0</v>
      </c>
      <c r="J923" s="15">
        <f t="shared" si="32"/>
        <v>0</v>
      </c>
      <c r="K923">
        <v>0</v>
      </c>
      <c r="L923" s="4">
        <v>44091</v>
      </c>
      <c r="M923">
        <v>18</v>
      </c>
      <c r="N923">
        <v>18</v>
      </c>
      <c r="O923">
        <v>0</v>
      </c>
      <c r="P923">
        <v>0</v>
      </c>
      <c r="Q923">
        <v>0</v>
      </c>
      <c r="R923">
        <v>0</v>
      </c>
      <c r="S923" t="s">
        <v>73</v>
      </c>
      <c r="T923">
        <v>0</v>
      </c>
      <c r="U923" s="3">
        <v>10686</v>
      </c>
      <c r="V923" t="s">
        <v>74</v>
      </c>
      <c r="W923">
        <v>0</v>
      </c>
      <c r="X923">
        <v>0</v>
      </c>
      <c r="Y923" t="s">
        <v>75</v>
      </c>
      <c r="AA923">
        <v>9</v>
      </c>
      <c r="AB923" t="s">
        <v>75</v>
      </c>
      <c r="AC923" t="s">
        <v>74</v>
      </c>
      <c r="AD923" t="s">
        <v>75</v>
      </c>
      <c r="AE923">
        <v>0</v>
      </c>
      <c r="AF923" t="s">
        <v>74</v>
      </c>
      <c r="AG923" t="s">
        <v>76</v>
      </c>
      <c r="AH923" s="4">
        <v>44145</v>
      </c>
      <c r="AI923">
        <v>999</v>
      </c>
      <c r="AJ923" s="9" t="s">
        <v>76</v>
      </c>
    </row>
    <row r="924" spans="1:36" x14ac:dyDescent="0.6">
      <c r="A924">
        <v>39666595854</v>
      </c>
      <c r="B924" t="s">
        <v>956</v>
      </c>
      <c r="C924">
        <v>85233835524</v>
      </c>
      <c r="D924" t="s">
        <v>994</v>
      </c>
      <c r="E924" s="3">
        <v>50000</v>
      </c>
      <c r="F924">
        <v>10.25</v>
      </c>
      <c r="G924" s="3">
        <v>13318</v>
      </c>
      <c r="H924" s="3">
        <v>13318</v>
      </c>
      <c r="I924" s="15">
        <f t="shared" si="31"/>
        <v>0</v>
      </c>
      <c r="J924" s="15">
        <f t="shared" si="32"/>
        <v>0</v>
      </c>
      <c r="K924">
        <v>0</v>
      </c>
      <c r="L924" s="4">
        <v>44091</v>
      </c>
      <c r="M924">
        <v>18</v>
      </c>
      <c r="N924">
        <v>18</v>
      </c>
      <c r="O924">
        <v>0</v>
      </c>
      <c r="P924">
        <v>0</v>
      </c>
      <c r="Q924">
        <v>0</v>
      </c>
      <c r="R924">
        <v>0</v>
      </c>
      <c r="S924" t="s">
        <v>73</v>
      </c>
      <c r="T924">
        <v>0</v>
      </c>
      <c r="U924" s="3">
        <v>2314</v>
      </c>
      <c r="V924" t="s">
        <v>74</v>
      </c>
      <c r="W924">
        <v>0</v>
      </c>
      <c r="X924">
        <v>0</v>
      </c>
      <c r="Y924" t="s">
        <v>75</v>
      </c>
      <c r="AA924">
        <v>9</v>
      </c>
      <c r="AB924" t="s">
        <v>75</v>
      </c>
      <c r="AC924" t="s">
        <v>74</v>
      </c>
      <c r="AD924" t="s">
        <v>75</v>
      </c>
      <c r="AE924">
        <v>0</v>
      </c>
      <c r="AF924" t="s">
        <v>74</v>
      </c>
      <c r="AG924" t="s">
        <v>76</v>
      </c>
      <c r="AH924" s="4">
        <v>44141</v>
      </c>
      <c r="AI924">
        <v>999</v>
      </c>
      <c r="AJ924" s="9" t="s">
        <v>76</v>
      </c>
    </row>
    <row r="925" spans="1:36" x14ac:dyDescent="0.6">
      <c r="A925">
        <v>39671103163</v>
      </c>
      <c r="B925" t="s">
        <v>956</v>
      </c>
      <c r="C925">
        <v>80083824742</v>
      </c>
      <c r="D925" t="s">
        <v>996</v>
      </c>
      <c r="E925" s="3">
        <v>388000</v>
      </c>
      <c r="F925">
        <v>10.25</v>
      </c>
      <c r="G925" s="3">
        <v>208402</v>
      </c>
      <c r="H925" s="3">
        <v>208401.2</v>
      </c>
      <c r="I925" s="15">
        <f t="shared" si="31"/>
        <v>0</v>
      </c>
      <c r="J925" s="15">
        <f t="shared" si="32"/>
        <v>0</v>
      </c>
      <c r="K925">
        <v>0</v>
      </c>
      <c r="L925" s="4">
        <v>44093</v>
      </c>
      <c r="M925">
        <v>18</v>
      </c>
      <c r="N925">
        <v>18</v>
      </c>
      <c r="O925">
        <v>0</v>
      </c>
      <c r="P925">
        <v>0</v>
      </c>
      <c r="Q925">
        <v>0</v>
      </c>
      <c r="R925">
        <v>0</v>
      </c>
      <c r="S925" t="s">
        <v>73</v>
      </c>
      <c r="T925">
        <v>0</v>
      </c>
      <c r="U925" s="3">
        <v>12566</v>
      </c>
      <c r="V925" t="s">
        <v>74</v>
      </c>
      <c r="W925">
        <v>0</v>
      </c>
      <c r="X925">
        <v>0</v>
      </c>
      <c r="Y925" t="s">
        <v>75</v>
      </c>
      <c r="AA925">
        <v>9</v>
      </c>
      <c r="AB925" t="s">
        <v>75</v>
      </c>
      <c r="AC925" t="s">
        <v>74</v>
      </c>
      <c r="AD925" t="s">
        <v>75</v>
      </c>
      <c r="AE925">
        <v>0</v>
      </c>
      <c r="AF925" t="s">
        <v>74</v>
      </c>
      <c r="AG925" t="s">
        <v>76</v>
      </c>
      <c r="AH925" s="4">
        <v>44623</v>
      </c>
      <c r="AI925">
        <v>0</v>
      </c>
      <c r="AJ925" s="9" t="s">
        <v>76</v>
      </c>
    </row>
    <row r="926" spans="1:36" x14ac:dyDescent="0.6">
      <c r="A926">
        <v>39685492528</v>
      </c>
      <c r="B926" t="s">
        <v>956</v>
      </c>
      <c r="C926">
        <v>85510981820</v>
      </c>
      <c r="D926" t="s">
        <v>997</v>
      </c>
      <c r="E926" s="3">
        <v>235000</v>
      </c>
      <c r="F926">
        <v>10.25</v>
      </c>
      <c r="G926" s="3">
        <v>176230</v>
      </c>
      <c r="H926" s="3">
        <v>176229.5</v>
      </c>
      <c r="I926" s="15">
        <f t="shared" si="31"/>
        <v>0</v>
      </c>
      <c r="J926" s="15">
        <f t="shared" si="32"/>
        <v>0</v>
      </c>
      <c r="K926">
        <v>0</v>
      </c>
      <c r="L926" s="4">
        <v>44099</v>
      </c>
      <c r="M926">
        <v>18</v>
      </c>
      <c r="N926">
        <v>18</v>
      </c>
      <c r="O926">
        <v>0</v>
      </c>
      <c r="P926">
        <v>0</v>
      </c>
      <c r="Q926">
        <v>0</v>
      </c>
      <c r="R926">
        <v>0</v>
      </c>
      <c r="S926" t="s">
        <v>73</v>
      </c>
      <c r="T926">
        <v>0</v>
      </c>
      <c r="U926" s="3">
        <v>5023</v>
      </c>
      <c r="V926" t="s">
        <v>74</v>
      </c>
      <c r="W926">
        <v>0</v>
      </c>
      <c r="X926">
        <v>0</v>
      </c>
      <c r="Y926" t="s">
        <v>75</v>
      </c>
      <c r="AA926">
        <v>9</v>
      </c>
      <c r="AB926" t="s">
        <v>75</v>
      </c>
      <c r="AC926" t="s">
        <v>74</v>
      </c>
      <c r="AD926" t="s">
        <v>75</v>
      </c>
      <c r="AE926">
        <v>0</v>
      </c>
      <c r="AF926" t="s">
        <v>74</v>
      </c>
      <c r="AG926" t="s">
        <v>76</v>
      </c>
      <c r="AH926" s="4">
        <v>44623</v>
      </c>
      <c r="AI926">
        <v>0</v>
      </c>
      <c r="AJ926" s="9" t="s">
        <v>76</v>
      </c>
    </row>
    <row r="927" spans="1:36" x14ac:dyDescent="0.6">
      <c r="A927">
        <v>39690912921</v>
      </c>
      <c r="B927" t="s">
        <v>956</v>
      </c>
      <c r="C927">
        <v>80084136051</v>
      </c>
      <c r="D927" t="s">
        <v>998</v>
      </c>
      <c r="E927" s="3">
        <v>200000</v>
      </c>
      <c r="F927">
        <v>10.25</v>
      </c>
      <c r="G927" s="3">
        <v>150019</v>
      </c>
      <c r="H927" s="3">
        <v>150019</v>
      </c>
      <c r="I927" s="15">
        <f t="shared" si="31"/>
        <v>0</v>
      </c>
      <c r="J927" s="15">
        <f t="shared" si="32"/>
        <v>0</v>
      </c>
      <c r="K927">
        <v>0</v>
      </c>
      <c r="L927" s="4">
        <v>44102</v>
      </c>
      <c r="M927">
        <v>18</v>
      </c>
      <c r="N927">
        <v>18</v>
      </c>
      <c r="O927">
        <v>0</v>
      </c>
      <c r="P927">
        <v>0</v>
      </c>
      <c r="Q927">
        <v>0</v>
      </c>
      <c r="R927">
        <v>0</v>
      </c>
      <c r="S927" t="s">
        <v>73</v>
      </c>
      <c r="T927">
        <v>0</v>
      </c>
      <c r="U927" s="3">
        <v>4275</v>
      </c>
      <c r="V927" t="s">
        <v>74</v>
      </c>
      <c r="W927">
        <v>0</v>
      </c>
      <c r="X927">
        <v>0</v>
      </c>
      <c r="Y927" t="s">
        <v>75</v>
      </c>
      <c r="AA927">
        <v>9</v>
      </c>
      <c r="AB927" t="s">
        <v>75</v>
      </c>
      <c r="AC927" t="s">
        <v>74</v>
      </c>
      <c r="AD927" t="s">
        <v>75</v>
      </c>
      <c r="AE927">
        <v>0</v>
      </c>
      <c r="AF927" t="s">
        <v>74</v>
      </c>
      <c r="AG927" t="s">
        <v>76</v>
      </c>
      <c r="AH927" s="4">
        <v>44590</v>
      </c>
      <c r="AI927">
        <v>0</v>
      </c>
      <c r="AJ927" s="9" t="s">
        <v>76</v>
      </c>
    </row>
    <row r="928" spans="1:36" x14ac:dyDescent="0.6">
      <c r="A928">
        <v>39692975888</v>
      </c>
      <c r="B928" t="s">
        <v>956</v>
      </c>
      <c r="C928">
        <v>80358840072</v>
      </c>
      <c r="D928" t="s">
        <v>999</v>
      </c>
      <c r="E928" s="3">
        <v>430000</v>
      </c>
      <c r="F928">
        <v>10.25</v>
      </c>
      <c r="G928" s="3">
        <v>344869</v>
      </c>
      <c r="H928" s="3">
        <v>344869</v>
      </c>
      <c r="I928" s="15">
        <f t="shared" si="31"/>
        <v>0</v>
      </c>
      <c r="J928" s="15">
        <f t="shared" si="32"/>
        <v>0</v>
      </c>
      <c r="K928">
        <v>0</v>
      </c>
      <c r="L928" s="4">
        <v>44103</v>
      </c>
      <c r="M928">
        <v>18</v>
      </c>
      <c r="N928">
        <v>18</v>
      </c>
      <c r="O928">
        <v>0</v>
      </c>
      <c r="P928">
        <v>0</v>
      </c>
      <c r="Q928">
        <v>0</v>
      </c>
      <c r="R928">
        <v>0</v>
      </c>
      <c r="S928" t="s">
        <v>73</v>
      </c>
      <c r="T928">
        <v>0</v>
      </c>
      <c r="U928" s="3">
        <v>8021</v>
      </c>
      <c r="V928" t="s">
        <v>74</v>
      </c>
      <c r="W928">
        <v>0</v>
      </c>
      <c r="X928">
        <v>0</v>
      </c>
      <c r="AB928" t="s">
        <v>75</v>
      </c>
      <c r="AC928" t="s">
        <v>74</v>
      </c>
      <c r="AD928" t="s">
        <v>75</v>
      </c>
      <c r="AE928">
        <v>0</v>
      </c>
      <c r="AF928" t="s">
        <v>74</v>
      </c>
      <c r="AG928" t="s">
        <v>76</v>
      </c>
      <c r="AH928" s="4">
        <v>44145</v>
      </c>
      <c r="AI928">
        <v>999</v>
      </c>
      <c r="AJ928" s="9" t="s">
        <v>76</v>
      </c>
    </row>
    <row r="929" spans="1:36" x14ac:dyDescent="0.6">
      <c r="A929">
        <v>39699980176</v>
      </c>
      <c r="B929" t="s">
        <v>956</v>
      </c>
      <c r="C929">
        <v>85946779293</v>
      </c>
      <c r="D929" t="s">
        <v>1000</v>
      </c>
      <c r="E929" s="3">
        <v>240000</v>
      </c>
      <c r="F929">
        <v>10.25</v>
      </c>
      <c r="G929" s="3">
        <v>185402</v>
      </c>
      <c r="H929" s="3">
        <v>184195</v>
      </c>
      <c r="I929" s="15">
        <f t="shared" si="31"/>
        <v>0</v>
      </c>
      <c r="J929" s="15">
        <f t="shared" si="32"/>
        <v>0</v>
      </c>
      <c r="K929">
        <v>0</v>
      </c>
      <c r="L929" s="4">
        <v>44105</v>
      </c>
      <c r="M929">
        <v>17</v>
      </c>
      <c r="N929">
        <v>17</v>
      </c>
      <c r="O929">
        <v>0</v>
      </c>
      <c r="P929">
        <v>0</v>
      </c>
      <c r="Q929">
        <v>0</v>
      </c>
      <c r="R929">
        <v>0</v>
      </c>
      <c r="S929" t="s">
        <v>73</v>
      </c>
      <c r="T929">
        <v>0</v>
      </c>
      <c r="U929" s="3">
        <v>5129</v>
      </c>
      <c r="V929" t="s">
        <v>74</v>
      </c>
      <c r="W929">
        <v>0</v>
      </c>
      <c r="X929">
        <v>0</v>
      </c>
      <c r="Y929" t="s">
        <v>75</v>
      </c>
      <c r="AA929">
        <v>9</v>
      </c>
      <c r="AB929" t="s">
        <v>75</v>
      </c>
      <c r="AC929" t="s">
        <v>74</v>
      </c>
      <c r="AD929" t="s">
        <v>75</v>
      </c>
      <c r="AE929">
        <v>0</v>
      </c>
      <c r="AF929" t="s">
        <v>74</v>
      </c>
      <c r="AG929" t="s">
        <v>76</v>
      </c>
      <c r="AH929" s="4">
        <v>44623</v>
      </c>
      <c r="AI929">
        <v>0</v>
      </c>
      <c r="AJ929" s="9" t="s">
        <v>76</v>
      </c>
    </row>
    <row r="930" spans="1:36" x14ac:dyDescent="0.6">
      <c r="A930">
        <v>39699995138</v>
      </c>
      <c r="B930" t="s">
        <v>956</v>
      </c>
      <c r="C930">
        <v>85006698007</v>
      </c>
      <c r="D930" t="s">
        <v>1001</v>
      </c>
      <c r="E930" s="3">
        <v>400000</v>
      </c>
      <c r="F930">
        <v>10.25</v>
      </c>
      <c r="G930" s="3">
        <v>278909</v>
      </c>
      <c r="H930" s="3">
        <v>278807</v>
      </c>
      <c r="I930" s="15">
        <f t="shared" si="31"/>
        <v>0</v>
      </c>
      <c r="J930" s="15">
        <f t="shared" si="32"/>
        <v>0</v>
      </c>
      <c r="K930">
        <v>0</v>
      </c>
      <c r="L930" s="4">
        <v>44105</v>
      </c>
      <c r="M930">
        <v>17</v>
      </c>
      <c r="N930">
        <v>17</v>
      </c>
      <c r="O930">
        <v>0</v>
      </c>
      <c r="P930">
        <v>0</v>
      </c>
      <c r="Q930">
        <v>0</v>
      </c>
      <c r="R930">
        <v>0</v>
      </c>
      <c r="S930" t="s">
        <v>73</v>
      </c>
      <c r="T930">
        <v>0</v>
      </c>
      <c r="U930" s="3">
        <v>10194</v>
      </c>
      <c r="V930" t="s">
        <v>74</v>
      </c>
      <c r="W930">
        <v>0</v>
      </c>
      <c r="X930">
        <v>0</v>
      </c>
      <c r="Y930" t="s">
        <v>75</v>
      </c>
      <c r="AA930">
        <v>9</v>
      </c>
      <c r="AB930" t="s">
        <v>75</v>
      </c>
      <c r="AC930" t="s">
        <v>74</v>
      </c>
      <c r="AD930" t="s">
        <v>75</v>
      </c>
      <c r="AE930">
        <v>0</v>
      </c>
      <c r="AF930" t="s">
        <v>74</v>
      </c>
      <c r="AG930" t="s">
        <v>76</v>
      </c>
      <c r="AH930" s="4">
        <v>44623</v>
      </c>
      <c r="AI930">
        <v>0</v>
      </c>
      <c r="AJ930" s="9" t="s">
        <v>76</v>
      </c>
    </row>
    <row r="931" spans="1:36" x14ac:dyDescent="0.6">
      <c r="A931">
        <v>39713133035</v>
      </c>
      <c r="B931" t="s">
        <v>956</v>
      </c>
      <c r="C931">
        <v>85807637837</v>
      </c>
      <c r="D931" t="s">
        <v>1002</v>
      </c>
      <c r="E931" s="3">
        <v>249000</v>
      </c>
      <c r="F931">
        <v>10.25</v>
      </c>
      <c r="G931" s="3">
        <v>192016</v>
      </c>
      <c r="H931" s="3">
        <v>192015.1</v>
      </c>
      <c r="I931" s="15">
        <f t="shared" si="31"/>
        <v>0</v>
      </c>
      <c r="J931" s="15">
        <f t="shared" si="32"/>
        <v>0</v>
      </c>
      <c r="K931">
        <v>0</v>
      </c>
      <c r="L931" s="4">
        <v>44110</v>
      </c>
      <c r="M931">
        <v>17</v>
      </c>
      <c r="N931">
        <v>17</v>
      </c>
      <c r="O931">
        <v>0</v>
      </c>
      <c r="P931">
        <v>0</v>
      </c>
      <c r="Q931">
        <v>0</v>
      </c>
      <c r="R931">
        <v>0</v>
      </c>
      <c r="S931" t="s">
        <v>73</v>
      </c>
      <c r="T931">
        <v>0</v>
      </c>
      <c r="U931" s="3">
        <v>5322</v>
      </c>
      <c r="V931" t="s">
        <v>74</v>
      </c>
      <c r="W931">
        <v>0</v>
      </c>
      <c r="X931">
        <v>0</v>
      </c>
      <c r="Y931" t="s">
        <v>75</v>
      </c>
      <c r="AA931">
        <v>9</v>
      </c>
      <c r="AB931" t="s">
        <v>75</v>
      </c>
      <c r="AC931" t="s">
        <v>74</v>
      </c>
      <c r="AD931" t="s">
        <v>75</v>
      </c>
      <c r="AE931">
        <v>0</v>
      </c>
      <c r="AF931" t="s">
        <v>74</v>
      </c>
      <c r="AG931" t="s">
        <v>76</v>
      </c>
      <c r="AH931" s="4">
        <v>44594</v>
      </c>
      <c r="AI931">
        <v>0</v>
      </c>
      <c r="AJ931" s="9" t="s">
        <v>76</v>
      </c>
    </row>
    <row r="932" spans="1:36" x14ac:dyDescent="0.6">
      <c r="A932">
        <v>39738001702</v>
      </c>
      <c r="B932" t="s">
        <v>956</v>
      </c>
      <c r="C932">
        <v>88241757369</v>
      </c>
      <c r="D932" t="s">
        <v>284</v>
      </c>
      <c r="E932" s="3">
        <v>499800</v>
      </c>
      <c r="F932">
        <v>10.25</v>
      </c>
      <c r="G932" s="3">
        <v>408572</v>
      </c>
      <c r="H932" s="3">
        <v>393571.82</v>
      </c>
      <c r="I932" s="15">
        <f t="shared" si="31"/>
        <v>0</v>
      </c>
      <c r="J932" s="15">
        <f t="shared" si="32"/>
        <v>0</v>
      </c>
      <c r="K932">
        <v>0</v>
      </c>
      <c r="L932" s="4">
        <v>44120</v>
      </c>
      <c r="M932">
        <v>17</v>
      </c>
      <c r="N932">
        <v>17</v>
      </c>
      <c r="O932">
        <v>0</v>
      </c>
      <c r="P932">
        <v>0</v>
      </c>
      <c r="Q932">
        <v>0</v>
      </c>
      <c r="R932">
        <v>0</v>
      </c>
      <c r="S932" t="s">
        <v>73</v>
      </c>
      <c r="T932">
        <v>0</v>
      </c>
      <c r="U932" s="3">
        <v>9323</v>
      </c>
      <c r="V932" t="s">
        <v>74</v>
      </c>
      <c r="W932">
        <v>0</v>
      </c>
      <c r="X932">
        <v>0</v>
      </c>
      <c r="Y932" t="s">
        <v>75</v>
      </c>
      <c r="AA932">
        <v>9</v>
      </c>
      <c r="AB932" t="s">
        <v>75</v>
      </c>
      <c r="AC932" t="s">
        <v>74</v>
      </c>
      <c r="AD932" t="s">
        <v>75</v>
      </c>
      <c r="AE932">
        <v>0</v>
      </c>
      <c r="AF932" t="s">
        <v>74</v>
      </c>
      <c r="AG932" t="s">
        <v>76</v>
      </c>
      <c r="AH932" s="4">
        <v>44290</v>
      </c>
      <c r="AI932">
        <v>999</v>
      </c>
      <c r="AJ932" s="9" t="s">
        <v>76</v>
      </c>
    </row>
    <row r="933" spans="1:36" x14ac:dyDescent="0.6">
      <c r="A933">
        <v>39743998174</v>
      </c>
      <c r="B933" t="s">
        <v>956</v>
      </c>
      <c r="C933">
        <v>88241759231</v>
      </c>
      <c r="D933" t="s">
        <v>1003</v>
      </c>
      <c r="E933" s="3">
        <v>189000</v>
      </c>
      <c r="F933">
        <v>10.25</v>
      </c>
      <c r="G933" s="3">
        <v>154395</v>
      </c>
      <c r="H933" s="3">
        <v>154339</v>
      </c>
      <c r="I933" s="15">
        <f t="shared" si="31"/>
        <v>0</v>
      </c>
      <c r="J933" s="15">
        <f t="shared" si="32"/>
        <v>0</v>
      </c>
      <c r="K933">
        <v>0</v>
      </c>
      <c r="L933" s="4">
        <v>44123</v>
      </c>
      <c r="M933">
        <v>17</v>
      </c>
      <c r="N933">
        <v>17</v>
      </c>
      <c r="O933">
        <v>0</v>
      </c>
      <c r="P933">
        <v>0</v>
      </c>
      <c r="Q933">
        <v>0</v>
      </c>
      <c r="R933">
        <v>0</v>
      </c>
      <c r="S933" t="s">
        <v>73</v>
      </c>
      <c r="T933">
        <v>0</v>
      </c>
      <c r="U933" s="3">
        <v>3526</v>
      </c>
      <c r="V933" t="s">
        <v>74</v>
      </c>
      <c r="W933">
        <v>0</v>
      </c>
      <c r="X933">
        <v>0</v>
      </c>
      <c r="AB933" t="s">
        <v>75</v>
      </c>
      <c r="AC933" t="s">
        <v>74</v>
      </c>
      <c r="AD933" t="s">
        <v>75</v>
      </c>
      <c r="AE933">
        <v>0</v>
      </c>
      <c r="AF933" t="s">
        <v>74</v>
      </c>
      <c r="AG933" t="s">
        <v>76</v>
      </c>
      <c r="AH933" s="4">
        <v>44623</v>
      </c>
      <c r="AI933">
        <v>0</v>
      </c>
      <c r="AJ933" s="9" t="s">
        <v>76</v>
      </c>
    </row>
    <row r="934" spans="1:36" x14ac:dyDescent="0.6">
      <c r="A934">
        <v>39793341030</v>
      </c>
      <c r="B934" t="s">
        <v>956</v>
      </c>
      <c r="C934">
        <v>80083996937</v>
      </c>
      <c r="D934" t="s">
        <v>1004</v>
      </c>
      <c r="E934" s="3">
        <v>260000</v>
      </c>
      <c r="F934">
        <v>10.25</v>
      </c>
      <c r="G934" s="3">
        <v>216217</v>
      </c>
      <c r="H934" s="3">
        <v>216201</v>
      </c>
      <c r="I934" s="15">
        <f t="shared" si="31"/>
        <v>0</v>
      </c>
      <c r="J934" s="15">
        <f t="shared" si="32"/>
        <v>0</v>
      </c>
      <c r="K934">
        <v>0</v>
      </c>
      <c r="L934" s="4">
        <v>44144</v>
      </c>
      <c r="M934">
        <v>16</v>
      </c>
      <c r="N934">
        <v>16</v>
      </c>
      <c r="O934">
        <v>0</v>
      </c>
      <c r="P934">
        <v>0</v>
      </c>
      <c r="Q934">
        <v>0</v>
      </c>
      <c r="R934">
        <v>0</v>
      </c>
      <c r="S934" t="s">
        <v>73</v>
      </c>
      <c r="T934">
        <v>0</v>
      </c>
      <c r="U934" s="3">
        <v>4850</v>
      </c>
      <c r="V934" t="s">
        <v>74</v>
      </c>
      <c r="W934">
        <v>0</v>
      </c>
      <c r="X934">
        <v>0</v>
      </c>
      <c r="Y934" t="s">
        <v>75</v>
      </c>
      <c r="AA934">
        <v>9</v>
      </c>
      <c r="AB934" t="s">
        <v>75</v>
      </c>
      <c r="AC934" t="s">
        <v>74</v>
      </c>
      <c r="AD934" t="s">
        <v>75</v>
      </c>
      <c r="AE934">
        <v>0</v>
      </c>
      <c r="AF934" t="s">
        <v>74</v>
      </c>
      <c r="AJ934" s="9" t="s">
        <v>76</v>
      </c>
    </row>
    <row r="935" spans="1:36" x14ac:dyDescent="0.6">
      <c r="A935">
        <v>39794776263</v>
      </c>
      <c r="B935" t="s">
        <v>956</v>
      </c>
      <c r="C935">
        <v>80084007434</v>
      </c>
      <c r="D935" t="s">
        <v>1005</v>
      </c>
      <c r="E935" s="3">
        <v>317000</v>
      </c>
      <c r="F935">
        <v>10.25</v>
      </c>
      <c r="G935" s="3">
        <v>263529</v>
      </c>
      <c r="H935" s="3">
        <v>263528.3</v>
      </c>
      <c r="I935" s="15">
        <f t="shared" si="31"/>
        <v>0</v>
      </c>
      <c r="J935" s="15">
        <f t="shared" si="32"/>
        <v>0</v>
      </c>
      <c r="K935">
        <v>0</v>
      </c>
      <c r="L935" s="4">
        <v>44145</v>
      </c>
      <c r="M935">
        <v>16</v>
      </c>
      <c r="N935">
        <v>16</v>
      </c>
      <c r="O935">
        <v>0</v>
      </c>
      <c r="P935">
        <v>0</v>
      </c>
      <c r="Q935">
        <v>0</v>
      </c>
      <c r="R935">
        <v>0</v>
      </c>
      <c r="S935" t="s">
        <v>73</v>
      </c>
      <c r="T935">
        <v>0</v>
      </c>
      <c r="U935" s="3">
        <v>5913</v>
      </c>
      <c r="V935" t="s">
        <v>74</v>
      </c>
      <c r="W935">
        <v>0</v>
      </c>
      <c r="X935">
        <v>0</v>
      </c>
      <c r="AB935" t="s">
        <v>75</v>
      </c>
      <c r="AC935" t="s">
        <v>74</v>
      </c>
      <c r="AD935" t="s">
        <v>75</v>
      </c>
      <c r="AE935">
        <v>0</v>
      </c>
      <c r="AF935" t="s">
        <v>74</v>
      </c>
      <c r="AG935" t="s">
        <v>76</v>
      </c>
      <c r="AH935" s="4">
        <v>44623</v>
      </c>
      <c r="AI935">
        <v>0</v>
      </c>
      <c r="AJ935" s="9" t="s">
        <v>76</v>
      </c>
    </row>
    <row r="936" spans="1:36" x14ac:dyDescent="0.6">
      <c r="A936">
        <v>39794921440</v>
      </c>
      <c r="B936" t="s">
        <v>956</v>
      </c>
      <c r="C936">
        <v>85691444356</v>
      </c>
      <c r="D936" t="s">
        <v>1006</v>
      </c>
      <c r="E936" s="3">
        <v>263000</v>
      </c>
      <c r="F936">
        <v>10.25</v>
      </c>
      <c r="G936" s="3">
        <v>218587</v>
      </c>
      <c r="H936" s="3">
        <v>218251.7</v>
      </c>
      <c r="I936" s="15">
        <f t="shared" si="31"/>
        <v>0</v>
      </c>
      <c r="J936" s="15">
        <f t="shared" si="32"/>
        <v>0</v>
      </c>
      <c r="K936">
        <v>0</v>
      </c>
      <c r="L936" s="4">
        <v>44145</v>
      </c>
      <c r="M936">
        <v>16</v>
      </c>
      <c r="N936">
        <v>16</v>
      </c>
      <c r="O936">
        <v>0</v>
      </c>
      <c r="P936">
        <v>0</v>
      </c>
      <c r="Q936">
        <v>0</v>
      </c>
      <c r="R936">
        <v>0</v>
      </c>
      <c r="S936" t="s">
        <v>73</v>
      </c>
      <c r="T936">
        <v>0</v>
      </c>
      <c r="U936" s="3">
        <v>4906</v>
      </c>
      <c r="V936" t="s">
        <v>74</v>
      </c>
      <c r="W936">
        <v>0</v>
      </c>
      <c r="X936">
        <v>0</v>
      </c>
      <c r="Y936" t="s">
        <v>75</v>
      </c>
      <c r="AA936">
        <v>9</v>
      </c>
      <c r="AB936" t="s">
        <v>75</v>
      </c>
      <c r="AC936" t="s">
        <v>74</v>
      </c>
      <c r="AD936" t="s">
        <v>75</v>
      </c>
      <c r="AE936">
        <v>0</v>
      </c>
      <c r="AF936" t="s">
        <v>74</v>
      </c>
      <c r="AG936" t="s">
        <v>76</v>
      </c>
      <c r="AH936" s="4">
        <v>44411</v>
      </c>
      <c r="AI936">
        <v>0</v>
      </c>
      <c r="AJ936" s="9" t="s">
        <v>76</v>
      </c>
    </row>
    <row r="937" spans="1:36" x14ac:dyDescent="0.6">
      <c r="A937">
        <v>39795600731</v>
      </c>
      <c r="B937" t="s">
        <v>956</v>
      </c>
      <c r="C937">
        <v>80083996937</v>
      </c>
      <c r="D937" t="s">
        <v>1004</v>
      </c>
      <c r="E937" s="3">
        <v>180000</v>
      </c>
      <c r="F937">
        <v>10.25</v>
      </c>
      <c r="G937" s="3">
        <v>149627</v>
      </c>
      <c r="H937" s="3">
        <v>149627</v>
      </c>
      <c r="I937" s="15">
        <f t="shared" si="31"/>
        <v>0</v>
      </c>
      <c r="J937" s="15">
        <f t="shared" si="32"/>
        <v>0</v>
      </c>
      <c r="K937">
        <v>0</v>
      </c>
      <c r="L937" s="4">
        <v>44145</v>
      </c>
      <c r="M937">
        <v>16</v>
      </c>
      <c r="N937">
        <v>16</v>
      </c>
      <c r="O937">
        <v>0</v>
      </c>
      <c r="P937">
        <v>0</v>
      </c>
      <c r="Q937">
        <v>0</v>
      </c>
      <c r="R937">
        <v>0</v>
      </c>
      <c r="S937" t="s">
        <v>73</v>
      </c>
      <c r="T937">
        <v>0</v>
      </c>
      <c r="U937" s="3">
        <v>3358</v>
      </c>
      <c r="V937" t="s">
        <v>74</v>
      </c>
      <c r="W937">
        <v>0</v>
      </c>
      <c r="X937">
        <v>0</v>
      </c>
      <c r="Y937" t="s">
        <v>75</v>
      </c>
      <c r="AA937">
        <v>9</v>
      </c>
      <c r="AB937" t="s">
        <v>75</v>
      </c>
      <c r="AC937" t="s">
        <v>74</v>
      </c>
      <c r="AD937" t="s">
        <v>75</v>
      </c>
      <c r="AE937">
        <v>0</v>
      </c>
      <c r="AF937" t="s">
        <v>74</v>
      </c>
      <c r="AJ937" s="9" t="s">
        <v>76</v>
      </c>
    </row>
    <row r="938" spans="1:36" x14ac:dyDescent="0.6">
      <c r="A938">
        <v>39826603729</v>
      </c>
      <c r="B938" t="s">
        <v>956</v>
      </c>
      <c r="C938">
        <v>80083977426</v>
      </c>
      <c r="D938" t="s">
        <v>1007</v>
      </c>
      <c r="E938" s="3">
        <v>180000</v>
      </c>
      <c r="F938">
        <v>10.25</v>
      </c>
      <c r="G938" s="3">
        <v>148768</v>
      </c>
      <c r="H938" s="3">
        <v>148768</v>
      </c>
      <c r="I938" s="15">
        <f t="shared" si="31"/>
        <v>0</v>
      </c>
      <c r="J938" s="15">
        <f t="shared" si="32"/>
        <v>0</v>
      </c>
      <c r="K938">
        <v>0</v>
      </c>
      <c r="L938" s="4">
        <v>44160</v>
      </c>
      <c r="M938">
        <v>16</v>
      </c>
      <c r="N938">
        <v>16</v>
      </c>
      <c r="O938">
        <v>0</v>
      </c>
      <c r="P938">
        <v>0</v>
      </c>
      <c r="Q938">
        <v>0</v>
      </c>
      <c r="R938">
        <v>0</v>
      </c>
      <c r="S938" t="s">
        <v>73</v>
      </c>
      <c r="T938">
        <v>0</v>
      </c>
      <c r="U938" s="3">
        <v>3358</v>
      </c>
      <c r="V938" t="s">
        <v>74</v>
      </c>
      <c r="W938">
        <v>0</v>
      </c>
      <c r="X938">
        <v>0</v>
      </c>
      <c r="Y938" t="s">
        <v>75</v>
      </c>
      <c r="AA938">
        <v>9</v>
      </c>
      <c r="AB938" t="s">
        <v>75</v>
      </c>
      <c r="AC938" t="s">
        <v>74</v>
      </c>
      <c r="AD938" t="s">
        <v>75</v>
      </c>
      <c r="AE938">
        <v>0</v>
      </c>
      <c r="AF938" t="s">
        <v>74</v>
      </c>
      <c r="AG938" t="s">
        <v>76</v>
      </c>
      <c r="AH938" s="4">
        <v>44411</v>
      </c>
      <c r="AI938">
        <v>0</v>
      </c>
      <c r="AJ938" s="9" t="s">
        <v>76</v>
      </c>
    </row>
    <row r="939" spans="1:36" x14ac:dyDescent="0.6">
      <c r="A939">
        <v>39828881218</v>
      </c>
      <c r="B939" t="s">
        <v>956</v>
      </c>
      <c r="C939">
        <v>85009640144</v>
      </c>
      <c r="D939" t="s">
        <v>1008</v>
      </c>
      <c r="E939" s="3">
        <v>200000</v>
      </c>
      <c r="F939">
        <v>10.25</v>
      </c>
      <c r="G939" s="3">
        <v>165232</v>
      </c>
      <c r="H939" s="3">
        <v>165232</v>
      </c>
      <c r="I939" s="15">
        <f t="shared" si="31"/>
        <v>0</v>
      </c>
      <c r="J939" s="15">
        <f t="shared" si="32"/>
        <v>0</v>
      </c>
      <c r="K939">
        <v>0</v>
      </c>
      <c r="L939" s="4">
        <v>44161</v>
      </c>
      <c r="M939">
        <v>16</v>
      </c>
      <c r="N939">
        <v>16</v>
      </c>
      <c r="O939">
        <v>0</v>
      </c>
      <c r="P939">
        <v>0</v>
      </c>
      <c r="Q939">
        <v>0</v>
      </c>
      <c r="R939">
        <v>0</v>
      </c>
      <c r="S939" t="s">
        <v>73</v>
      </c>
      <c r="T939">
        <v>0</v>
      </c>
      <c r="U939" s="3">
        <v>3731</v>
      </c>
      <c r="V939" t="s">
        <v>74</v>
      </c>
      <c r="W939">
        <v>0</v>
      </c>
      <c r="X939">
        <v>0</v>
      </c>
      <c r="Y939" t="s">
        <v>75</v>
      </c>
      <c r="AA939">
        <v>9</v>
      </c>
      <c r="AB939" t="s">
        <v>75</v>
      </c>
      <c r="AC939" t="s">
        <v>74</v>
      </c>
      <c r="AD939" t="s">
        <v>75</v>
      </c>
      <c r="AE939">
        <v>0</v>
      </c>
      <c r="AF939" t="s">
        <v>74</v>
      </c>
      <c r="AG939" t="s">
        <v>76</v>
      </c>
      <c r="AH939" s="4">
        <v>44411</v>
      </c>
      <c r="AI939">
        <v>0</v>
      </c>
      <c r="AJ939" s="9" t="s">
        <v>76</v>
      </c>
    </row>
    <row r="940" spans="1:36" x14ac:dyDescent="0.6">
      <c r="A940">
        <v>39841463805</v>
      </c>
      <c r="B940" t="s">
        <v>956</v>
      </c>
      <c r="C940">
        <v>80084135274</v>
      </c>
      <c r="D940" t="s">
        <v>1009</v>
      </c>
      <c r="E940" s="3">
        <v>100000</v>
      </c>
      <c r="F940">
        <v>10.25</v>
      </c>
      <c r="G940" s="3">
        <v>62592</v>
      </c>
      <c r="H940" s="3">
        <v>62592</v>
      </c>
      <c r="I940" s="15">
        <f t="shared" si="31"/>
        <v>0</v>
      </c>
      <c r="J940" s="15">
        <f t="shared" si="32"/>
        <v>0</v>
      </c>
      <c r="K940">
        <v>0</v>
      </c>
      <c r="L940" s="4">
        <v>44167</v>
      </c>
      <c r="M940">
        <v>15</v>
      </c>
      <c r="N940">
        <v>15</v>
      </c>
      <c r="O940">
        <v>0</v>
      </c>
      <c r="P940">
        <v>0</v>
      </c>
      <c r="Q940">
        <v>0</v>
      </c>
      <c r="R940">
        <v>0</v>
      </c>
      <c r="S940" t="s">
        <v>73</v>
      </c>
      <c r="T940">
        <v>0</v>
      </c>
      <c r="U940" s="3">
        <v>3239</v>
      </c>
      <c r="V940" t="s">
        <v>74</v>
      </c>
      <c r="W940">
        <v>0</v>
      </c>
      <c r="X940">
        <v>0</v>
      </c>
      <c r="Y940" t="s">
        <v>75</v>
      </c>
      <c r="AA940">
        <v>9</v>
      </c>
      <c r="AB940" t="s">
        <v>75</v>
      </c>
      <c r="AC940" t="s">
        <v>74</v>
      </c>
      <c r="AD940" t="s">
        <v>75</v>
      </c>
      <c r="AE940">
        <v>0</v>
      </c>
      <c r="AF940" t="s">
        <v>74</v>
      </c>
      <c r="AG940" t="s">
        <v>76</v>
      </c>
      <c r="AH940" s="4">
        <v>44628</v>
      </c>
      <c r="AI940">
        <v>0</v>
      </c>
      <c r="AJ940" s="9" t="s">
        <v>76</v>
      </c>
    </row>
    <row r="941" spans="1:36" x14ac:dyDescent="0.6">
      <c r="A941">
        <v>39847447979</v>
      </c>
      <c r="B941" t="s">
        <v>956</v>
      </c>
      <c r="C941">
        <v>86542024639</v>
      </c>
      <c r="D941" t="s">
        <v>1010</v>
      </c>
      <c r="E941" s="3">
        <v>275000</v>
      </c>
      <c r="F941">
        <v>10.25</v>
      </c>
      <c r="G941" s="3">
        <v>231990</v>
      </c>
      <c r="H941" s="3">
        <v>226439.5</v>
      </c>
      <c r="I941" s="15">
        <f t="shared" si="31"/>
        <v>0</v>
      </c>
      <c r="J941" s="15">
        <f t="shared" si="32"/>
        <v>0</v>
      </c>
      <c r="K941">
        <v>0</v>
      </c>
      <c r="L941" s="4">
        <v>44169</v>
      </c>
      <c r="M941">
        <v>15</v>
      </c>
      <c r="N941">
        <v>15</v>
      </c>
      <c r="O941">
        <v>0</v>
      </c>
      <c r="P941">
        <v>0</v>
      </c>
      <c r="Q941">
        <v>0</v>
      </c>
      <c r="R941">
        <v>0</v>
      </c>
      <c r="S941" t="s">
        <v>73</v>
      </c>
      <c r="T941">
        <v>0</v>
      </c>
      <c r="U941" s="3">
        <v>5130</v>
      </c>
      <c r="V941" t="s">
        <v>74</v>
      </c>
      <c r="W941">
        <v>0</v>
      </c>
      <c r="X941">
        <v>0</v>
      </c>
      <c r="Y941" t="s">
        <v>75</v>
      </c>
      <c r="AA941">
        <v>9</v>
      </c>
      <c r="AB941" t="s">
        <v>75</v>
      </c>
      <c r="AC941" t="s">
        <v>74</v>
      </c>
      <c r="AD941" t="s">
        <v>75</v>
      </c>
      <c r="AE941">
        <v>0</v>
      </c>
      <c r="AF941" t="s">
        <v>74</v>
      </c>
      <c r="AG941" t="s">
        <v>76</v>
      </c>
      <c r="AH941" s="4">
        <v>44594</v>
      </c>
      <c r="AI941">
        <v>0</v>
      </c>
      <c r="AJ941" s="9" t="s">
        <v>76</v>
      </c>
    </row>
    <row r="942" spans="1:36" x14ac:dyDescent="0.6">
      <c r="A942">
        <v>39855586435</v>
      </c>
      <c r="B942" t="s">
        <v>956</v>
      </c>
      <c r="C942">
        <v>85511346980</v>
      </c>
      <c r="D942" t="s">
        <v>1011</v>
      </c>
      <c r="E942" s="3">
        <v>150000</v>
      </c>
      <c r="F942">
        <v>10.25</v>
      </c>
      <c r="G942" s="3">
        <v>119155</v>
      </c>
      <c r="H942" s="3">
        <v>107245</v>
      </c>
      <c r="I942" s="15">
        <f t="shared" si="31"/>
        <v>0</v>
      </c>
      <c r="J942" s="15">
        <f t="shared" si="32"/>
        <v>0</v>
      </c>
      <c r="K942">
        <v>0</v>
      </c>
      <c r="L942" s="4">
        <v>44173</v>
      </c>
      <c r="M942">
        <v>15</v>
      </c>
      <c r="N942">
        <v>15</v>
      </c>
      <c r="O942">
        <v>0</v>
      </c>
      <c r="P942">
        <v>0</v>
      </c>
      <c r="Q942">
        <v>0</v>
      </c>
      <c r="R942">
        <v>0</v>
      </c>
      <c r="S942" t="s">
        <v>73</v>
      </c>
      <c r="T942">
        <v>0</v>
      </c>
      <c r="U942" s="3">
        <v>3206</v>
      </c>
      <c r="V942" t="s">
        <v>74</v>
      </c>
      <c r="W942">
        <v>0</v>
      </c>
      <c r="X942">
        <v>0</v>
      </c>
      <c r="Y942" t="s">
        <v>75</v>
      </c>
      <c r="AA942">
        <v>9</v>
      </c>
      <c r="AB942" t="s">
        <v>75</v>
      </c>
      <c r="AC942" t="s">
        <v>74</v>
      </c>
      <c r="AD942" t="s">
        <v>75</v>
      </c>
      <c r="AE942">
        <v>0</v>
      </c>
      <c r="AF942" t="s">
        <v>74</v>
      </c>
      <c r="AG942" t="s">
        <v>76</v>
      </c>
      <c r="AH942" s="4">
        <v>44289</v>
      </c>
      <c r="AI942">
        <v>999</v>
      </c>
      <c r="AJ942" s="9" t="s">
        <v>76</v>
      </c>
    </row>
    <row r="943" spans="1:36" x14ac:dyDescent="0.6">
      <c r="A943">
        <v>39933759742</v>
      </c>
      <c r="B943" t="s">
        <v>956</v>
      </c>
      <c r="C943">
        <v>80083921279</v>
      </c>
      <c r="D943" t="s">
        <v>1012</v>
      </c>
      <c r="E943" s="3">
        <v>158700</v>
      </c>
      <c r="F943">
        <v>10.25</v>
      </c>
      <c r="G943" s="3">
        <v>101105</v>
      </c>
      <c r="H943" s="3">
        <v>101105</v>
      </c>
      <c r="I943" s="15">
        <f t="shared" si="31"/>
        <v>0</v>
      </c>
      <c r="J943" s="15">
        <f t="shared" si="32"/>
        <v>0</v>
      </c>
      <c r="K943">
        <v>0</v>
      </c>
      <c r="L943" s="4">
        <v>44208</v>
      </c>
      <c r="M943">
        <v>14</v>
      </c>
      <c r="N943">
        <v>14</v>
      </c>
      <c r="O943">
        <v>0</v>
      </c>
      <c r="P943">
        <v>0</v>
      </c>
      <c r="Q943">
        <v>0</v>
      </c>
      <c r="R943">
        <v>0</v>
      </c>
      <c r="S943" t="s">
        <v>73</v>
      </c>
      <c r="T943">
        <v>0</v>
      </c>
      <c r="U943" s="3">
        <v>5265</v>
      </c>
      <c r="V943" t="s">
        <v>74</v>
      </c>
      <c r="W943">
        <v>0</v>
      </c>
      <c r="X943">
        <v>0</v>
      </c>
      <c r="Y943" t="s">
        <v>75</v>
      </c>
      <c r="AA943">
        <v>9</v>
      </c>
      <c r="AB943" t="s">
        <v>75</v>
      </c>
      <c r="AC943" t="s">
        <v>74</v>
      </c>
      <c r="AD943" t="s">
        <v>75</v>
      </c>
      <c r="AE943">
        <v>0</v>
      </c>
      <c r="AF943" t="s">
        <v>74</v>
      </c>
      <c r="AG943" t="s">
        <v>76</v>
      </c>
      <c r="AH943" s="4">
        <v>44623</v>
      </c>
      <c r="AI943">
        <v>0</v>
      </c>
      <c r="AJ943" s="9" t="s">
        <v>76</v>
      </c>
    </row>
    <row r="944" spans="1:36" x14ac:dyDescent="0.6">
      <c r="A944">
        <v>39948406799</v>
      </c>
      <c r="B944" t="s">
        <v>956</v>
      </c>
      <c r="C944">
        <v>80004585568</v>
      </c>
      <c r="D944" t="s">
        <v>1013</v>
      </c>
      <c r="E944" s="3">
        <v>415000</v>
      </c>
      <c r="F944">
        <v>10.25</v>
      </c>
      <c r="G944" s="3">
        <v>353405</v>
      </c>
      <c r="H944" s="3">
        <v>353404.5</v>
      </c>
      <c r="I944" s="15">
        <f t="shared" si="31"/>
        <v>0</v>
      </c>
      <c r="J944" s="15">
        <f t="shared" si="32"/>
        <v>0</v>
      </c>
      <c r="K944">
        <v>0</v>
      </c>
      <c r="L944" s="4">
        <v>44215</v>
      </c>
      <c r="M944">
        <v>14</v>
      </c>
      <c r="N944">
        <v>14</v>
      </c>
      <c r="O944">
        <v>0</v>
      </c>
      <c r="P944">
        <v>0</v>
      </c>
      <c r="Q944">
        <v>0</v>
      </c>
      <c r="R944">
        <v>0</v>
      </c>
      <c r="S944" t="s">
        <v>73</v>
      </c>
      <c r="T944">
        <v>0</v>
      </c>
      <c r="U944" s="3">
        <v>7741</v>
      </c>
      <c r="V944" t="s">
        <v>74</v>
      </c>
      <c r="W944">
        <v>0</v>
      </c>
      <c r="X944">
        <v>0</v>
      </c>
      <c r="Y944" t="s">
        <v>75</v>
      </c>
      <c r="AA944">
        <v>9</v>
      </c>
      <c r="AB944" t="s">
        <v>75</v>
      </c>
      <c r="AC944" t="s">
        <v>74</v>
      </c>
      <c r="AD944" t="s">
        <v>75</v>
      </c>
      <c r="AE944">
        <v>0</v>
      </c>
      <c r="AF944" t="s">
        <v>74</v>
      </c>
      <c r="AG944" t="s">
        <v>76</v>
      </c>
      <c r="AH944" s="4">
        <v>44622</v>
      </c>
      <c r="AI944">
        <v>0</v>
      </c>
      <c r="AJ944" s="9" t="s">
        <v>76</v>
      </c>
    </row>
    <row r="945" spans="1:37" x14ac:dyDescent="0.6">
      <c r="A945">
        <v>39961195384</v>
      </c>
      <c r="B945" t="s">
        <v>956</v>
      </c>
      <c r="C945">
        <v>86801350503</v>
      </c>
      <c r="D945" t="s">
        <v>1014</v>
      </c>
      <c r="E945" s="3">
        <v>388000</v>
      </c>
      <c r="F945">
        <v>10.25</v>
      </c>
      <c r="G945" s="3">
        <v>329642</v>
      </c>
      <c r="H945" s="3">
        <v>329641.2</v>
      </c>
      <c r="I945" s="15">
        <f t="shared" si="31"/>
        <v>0</v>
      </c>
      <c r="J945" s="15">
        <f t="shared" si="32"/>
        <v>0</v>
      </c>
      <c r="K945">
        <v>0</v>
      </c>
      <c r="L945" s="4">
        <v>44221</v>
      </c>
      <c r="M945">
        <v>14</v>
      </c>
      <c r="N945">
        <v>14</v>
      </c>
      <c r="O945">
        <v>0</v>
      </c>
      <c r="P945">
        <v>0</v>
      </c>
      <c r="Q945">
        <v>0</v>
      </c>
      <c r="R945">
        <v>0</v>
      </c>
      <c r="S945" t="s">
        <v>73</v>
      </c>
      <c r="T945">
        <v>0</v>
      </c>
      <c r="U945" s="3">
        <v>7238</v>
      </c>
      <c r="V945" t="s">
        <v>74</v>
      </c>
      <c r="W945">
        <v>0</v>
      </c>
      <c r="X945">
        <v>0</v>
      </c>
      <c r="Y945" t="s">
        <v>75</v>
      </c>
      <c r="AA945">
        <v>9</v>
      </c>
      <c r="AB945" t="s">
        <v>75</v>
      </c>
      <c r="AC945" t="s">
        <v>74</v>
      </c>
      <c r="AD945" t="s">
        <v>75</v>
      </c>
      <c r="AE945">
        <v>0</v>
      </c>
      <c r="AF945" t="s">
        <v>74</v>
      </c>
      <c r="AJ945" s="9" t="s">
        <v>76</v>
      </c>
    </row>
    <row r="946" spans="1:37" x14ac:dyDescent="0.6">
      <c r="A946">
        <v>40006152959</v>
      </c>
      <c r="B946" t="s">
        <v>956</v>
      </c>
      <c r="C946">
        <v>89980618713</v>
      </c>
      <c r="D946" t="s">
        <v>1015</v>
      </c>
      <c r="E946" s="3">
        <v>220000</v>
      </c>
      <c r="F946">
        <v>10.25</v>
      </c>
      <c r="G946" s="3">
        <v>190229</v>
      </c>
      <c r="H946" s="3">
        <v>188981</v>
      </c>
      <c r="I946" s="15">
        <f t="shared" si="31"/>
        <v>0</v>
      </c>
      <c r="J946" s="15">
        <f t="shared" si="32"/>
        <v>0</v>
      </c>
      <c r="K946">
        <v>0</v>
      </c>
      <c r="L946" s="4">
        <v>44239</v>
      </c>
      <c r="M946">
        <v>13</v>
      </c>
      <c r="N946">
        <v>13</v>
      </c>
      <c r="O946">
        <v>0</v>
      </c>
      <c r="P946">
        <v>0</v>
      </c>
      <c r="Q946">
        <v>0</v>
      </c>
      <c r="R946">
        <v>0</v>
      </c>
      <c r="S946" t="s">
        <v>73</v>
      </c>
      <c r="T946">
        <v>0</v>
      </c>
      <c r="U946" s="3">
        <v>4104</v>
      </c>
      <c r="V946" t="s">
        <v>74</v>
      </c>
      <c r="W946">
        <v>0</v>
      </c>
      <c r="X946">
        <v>0</v>
      </c>
      <c r="Y946" t="s">
        <v>75</v>
      </c>
      <c r="AA946">
        <v>9</v>
      </c>
      <c r="AB946" t="s">
        <v>75</v>
      </c>
      <c r="AC946" t="s">
        <v>74</v>
      </c>
      <c r="AD946" t="s">
        <v>75</v>
      </c>
      <c r="AE946">
        <v>0</v>
      </c>
      <c r="AF946" t="s">
        <v>74</v>
      </c>
      <c r="AG946" t="s">
        <v>76</v>
      </c>
      <c r="AH946" s="4">
        <v>44623</v>
      </c>
      <c r="AI946">
        <v>0</v>
      </c>
      <c r="AJ946" s="9" t="s">
        <v>76</v>
      </c>
    </row>
    <row r="947" spans="1:37" x14ac:dyDescent="0.6">
      <c r="A947">
        <v>40007072345</v>
      </c>
      <c r="B947" t="s">
        <v>956</v>
      </c>
      <c r="C947">
        <v>80084135116</v>
      </c>
      <c r="D947" t="s">
        <v>1016</v>
      </c>
      <c r="E947" s="3">
        <v>650000</v>
      </c>
      <c r="F947">
        <v>10.25</v>
      </c>
      <c r="G947" s="3">
        <v>560072</v>
      </c>
      <c r="H947" s="3">
        <v>522684</v>
      </c>
      <c r="I947" s="15">
        <f t="shared" si="31"/>
        <v>0</v>
      </c>
      <c r="J947" s="15">
        <f t="shared" si="32"/>
        <v>0</v>
      </c>
      <c r="K947">
        <v>0</v>
      </c>
      <c r="L947" s="4">
        <v>44239</v>
      </c>
      <c r="M947">
        <v>13</v>
      </c>
      <c r="N947">
        <v>13</v>
      </c>
      <c r="O947">
        <v>0</v>
      </c>
      <c r="P947">
        <v>0</v>
      </c>
      <c r="Q947">
        <v>0</v>
      </c>
      <c r="R947">
        <v>0</v>
      </c>
      <c r="S947" t="s">
        <v>73</v>
      </c>
      <c r="T947">
        <v>0</v>
      </c>
      <c r="U947" s="3">
        <v>12124</v>
      </c>
      <c r="V947" t="s">
        <v>74</v>
      </c>
      <c r="W947">
        <v>0</v>
      </c>
      <c r="X947">
        <v>0</v>
      </c>
      <c r="Y947" t="s">
        <v>75</v>
      </c>
      <c r="AA947">
        <v>9</v>
      </c>
      <c r="AB947" t="s">
        <v>75</v>
      </c>
      <c r="AC947" t="s">
        <v>74</v>
      </c>
      <c r="AD947" t="s">
        <v>75</v>
      </c>
      <c r="AE947">
        <v>0</v>
      </c>
      <c r="AF947" t="s">
        <v>74</v>
      </c>
      <c r="AG947" t="s">
        <v>76</v>
      </c>
      <c r="AH947" s="4">
        <v>44313</v>
      </c>
      <c r="AI947">
        <v>999</v>
      </c>
      <c r="AJ947" s="9" t="s">
        <v>76</v>
      </c>
    </row>
    <row r="948" spans="1:37" x14ac:dyDescent="0.6">
      <c r="A948">
        <v>40010213577</v>
      </c>
      <c r="B948" t="s">
        <v>956</v>
      </c>
      <c r="C948">
        <v>86201739090</v>
      </c>
      <c r="D948" t="s">
        <v>1017</v>
      </c>
      <c r="E948" s="3">
        <v>330000</v>
      </c>
      <c r="F948">
        <v>10.25</v>
      </c>
      <c r="G948" s="3">
        <v>285121</v>
      </c>
      <c r="H948" s="3">
        <v>285121</v>
      </c>
      <c r="I948" s="15">
        <f t="shared" si="31"/>
        <v>0</v>
      </c>
      <c r="J948" s="15">
        <f t="shared" si="32"/>
        <v>0</v>
      </c>
      <c r="K948">
        <v>0</v>
      </c>
      <c r="L948" s="4">
        <v>44242</v>
      </c>
      <c r="M948">
        <v>13</v>
      </c>
      <c r="N948">
        <v>13</v>
      </c>
      <c r="O948">
        <v>0</v>
      </c>
      <c r="P948">
        <v>0</v>
      </c>
      <c r="Q948">
        <v>0</v>
      </c>
      <c r="R948">
        <v>0</v>
      </c>
      <c r="S948" t="s">
        <v>73</v>
      </c>
      <c r="T948">
        <v>0</v>
      </c>
      <c r="U948" s="3">
        <v>6156</v>
      </c>
      <c r="V948" t="s">
        <v>74</v>
      </c>
      <c r="W948">
        <v>0</v>
      </c>
      <c r="X948">
        <v>0</v>
      </c>
      <c r="AB948" t="s">
        <v>75</v>
      </c>
      <c r="AC948" t="s">
        <v>74</v>
      </c>
      <c r="AD948" t="s">
        <v>75</v>
      </c>
      <c r="AE948">
        <v>0</v>
      </c>
      <c r="AF948" t="s">
        <v>74</v>
      </c>
      <c r="AJ948" s="9" t="s">
        <v>76</v>
      </c>
    </row>
    <row r="949" spans="1:37" x14ac:dyDescent="0.6">
      <c r="A949">
        <v>40043166322</v>
      </c>
      <c r="B949" t="s">
        <v>956</v>
      </c>
      <c r="C949">
        <v>85109475914</v>
      </c>
      <c r="D949" t="s">
        <v>1018</v>
      </c>
      <c r="E949" s="3">
        <v>210000</v>
      </c>
      <c r="F949">
        <v>10.25</v>
      </c>
      <c r="G949" s="3">
        <v>177371</v>
      </c>
      <c r="H949" s="3">
        <v>172799</v>
      </c>
      <c r="I949" s="15">
        <f t="shared" si="31"/>
        <v>0</v>
      </c>
      <c r="J949" s="15">
        <f t="shared" si="32"/>
        <v>0</v>
      </c>
      <c r="K949">
        <v>0</v>
      </c>
      <c r="L949" s="4">
        <v>44256</v>
      </c>
      <c r="M949">
        <v>12</v>
      </c>
      <c r="N949">
        <v>12</v>
      </c>
      <c r="O949">
        <v>0</v>
      </c>
      <c r="P949">
        <v>0</v>
      </c>
      <c r="Q949">
        <v>0</v>
      </c>
      <c r="R949">
        <v>0</v>
      </c>
      <c r="S949" t="s">
        <v>73</v>
      </c>
      <c r="T949">
        <v>0</v>
      </c>
      <c r="U949" s="3">
        <v>4488</v>
      </c>
      <c r="V949" t="s">
        <v>74</v>
      </c>
      <c r="W949">
        <v>0</v>
      </c>
      <c r="X949">
        <v>0</v>
      </c>
      <c r="Y949" t="s">
        <v>75</v>
      </c>
      <c r="AA949">
        <v>9</v>
      </c>
      <c r="AB949" t="s">
        <v>75</v>
      </c>
      <c r="AC949" t="s">
        <v>74</v>
      </c>
      <c r="AD949" t="s">
        <v>75</v>
      </c>
      <c r="AE949">
        <v>0</v>
      </c>
      <c r="AF949" t="s">
        <v>74</v>
      </c>
      <c r="AG949" t="s">
        <v>76</v>
      </c>
      <c r="AH949" s="4">
        <v>44412</v>
      </c>
      <c r="AI949">
        <v>0</v>
      </c>
      <c r="AJ949" s="9" t="s">
        <v>76</v>
      </c>
    </row>
    <row r="950" spans="1:37" x14ac:dyDescent="0.6">
      <c r="A950">
        <v>40067621036</v>
      </c>
      <c r="B950" t="s">
        <v>956</v>
      </c>
      <c r="C950">
        <v>90281329997</v>
      </c>
      <c r="D950" t="s">
        <v>701</v>
      </c>
      <c r="E950" s="3">
        <v>150000</v>
      </c>
      <c r="F950">
        <v>10.25</v>
      </c>
      <c r="G950" s="3">
        <v>126510</v>
      </c>
      <c r="H950" s="3">
        <v>126510</v>
      </c>
      <c r="I950" s="15">
        <f t="shared" si="31"/>
        <v>0</v>
      </c>
      <c r="J950" s="15">
        <f t="shared" si="32"/>
        <v>0</v>
      </c>
      <c r="K950">
        <v>0</v>
      </c>
      <c r="L950" s="4">
        <v>44265</v>
      </c>
      <c r="M950">
        <v>12</v>
      </c>
      <c r="N950">
        <v>12</v>
      </c>
      <c r="O950">
        <v>0</v>
      </c>
      <c r="P950">
        <v>0</v>
      </c>
      <c r="Q950">
        <v>0</v>
      </c>
      <c r="R950">
        <v>0</v>
      </c>
      <c r="S950" t="s">
        <v>73</v>
      </c>
      <c r="T950">
        <v>0</v>
      </c>
      <c r="U950" s="3">
        <v>3206</v>
      </c>
      <c r="V950" t="s">
        <v>74</v>
      </c>
      <c r="W950">
        <v>0</v>
      </c>
      <c r="X950">
        <v>0</v>
      </c>
      <c r="Y950" t="s">
        <v>75</v>
      </c>
      <c r="AA950">
        <v>9</v>
      </c>
      <c r="AB950" t="s">
        <v>75</v>
      </c>
      <c r="AC950" t="s">
        <v>74</v>
      </c>
      <c r="AD950" t="s">
        <v>75</v>
      </c>
      <c r="AE950">
        <v>0</v>
      </c>
      <c r="AF950" t="s">
        <v>74</v>
      </c>
      <c r="AG950" t="s">
        <v>76</v>
      </c>
      <c r="AH950" s="4">
        <v>44563</v>
      </c>
      <c r="AI950">
        <v>0</v>
      </c>
      <c r="AJ950" s="9" t="s">
        <v>76</v>
      </c>
    </row>
    <row r="951" spans="1:37" x14ac:dyDescent="0.6">
      <c r="A951">
        <v>40078617061</v>
      </c>
      <c r="B951" t="s">
        <v>956</v>
      </c>
      <c r="C951">
        <v>87816175366</v>
      </c>
      <c r="D951" t="s">
        <v>1019</v>
      </c>
      <c r="E951" s="3">
        <v>200000</v>
      </c>
      <c r="F951">
        <v>10.25</v>
      </c>
      <c r="G951" s="3">
        <v>168205</v>
      </c>
      <c r="H951" s="3">
        <v>168205</v>
      </c>
      <c r="I951" s="15">
        <f t="shared" si="31"/>
        <v>0</v>
      </c>
      <c r="J951" s="15">
        <f t="shared" si="32"/>
        <v>0</v>
      </c>
      <c r="K951">
        <v>0</v>
      </c>
      <c r="L951" s="4">
        <v>44272</v>
      </c>
      <c r="M951">
        <v>12</v>
      </c>
      <c r="N951">
        <v>12</v>
      </c>
      <c r="O951">
        <v>0</v>
      </c>
      <c r="P951">
        <v>0</v>
      </c>
      <c r="Q951">
        <v>0</v>
      </c>
      <c r="R951">
        <v>0</v>
      </c>
      <c r="S951" t="s">
        <v>73</v>
      </c>
      <c r="T951">
        <v>0</v>
      </c>
      <c r="U951" s="3">
        <v>4275</v>
      </c>
      <c r="V951" t="s">
        <v>74</v>
      </c>
      <c r="W951">
        <v>0</v>
      </c>
      <c r="X951">
        <v>0</v>
      </c>
      <c r="Y951" t="s">
        <v>75</v>
      </c>
      <c r="AA951">
        <v>9</v>
      </c>
      <c r="AB951" t="s">
        <v>75</v>
      </c>
      <c r="AC951" t="s">
        <v>74</v>
      </c>
      <c r="AD951" t="s">
        <v>75</v>
      </c>
      <c r="AE951">
        <v>0</v>
      </c>
      <c r="AF951" t="s">
        <v>74</v>
      </c>
      <c r="AG951" t="s">
        <v>76</v>
      </c>
      <c r="AH951" s="4">
        <v>44623</v>
      </c>
      <c r="AI951">
        <v>0</v>
      </c>
      <c r="AJ951" s="9" t="s">
        <v>76</v>
      </c>
    </row>
    <row r="952" spans="1:37" x14ac:dyDescent="0.6">
      <c r="A952">
        <v>40085689195</v>
      </c>
      <c r="B952" t="s">
        <v>956</v>
      </c>
      <c r="C952">
        <v>85593238015</v>
      </c>
      <c r="D952" t="s">
        <v>1020</v>
      </c>
      <c r="E952" s="3">
        <v>150000</v>
      </c>
      <c r="F952">
        <v>10.25</v>
      </c>
      <c r="G952" s="3">
        <v>126047</v>
      </c>
      <c r="H952" s="3">
        <v>126047</v>
      </c>
      <c r="I952" s="15">
        <f t="shared" si="31"/>
        <v>0</v>
      </c>
      <c r="J952" s="15">
        <f t="shared" si="32"/>
        <v>0</v>
      </c>
      <c r="K952">
        <v>0</v>
      </c>
      <c r="L952" s="4">
        <v>44275</v>
      </c>
      <c r="M952">
        <v>12</v>
      </c>
      <c r="N952">
        <v>12</v>
      </c>
      <c r="O952">
        <v>0</v>
      </c>
      <c r="P952">
        <v>0</v>
      </c>
      <c r="Q952">
        <v>0</v>
      </c>
      <c r="R952">
        <v>0</v>
      </c>
      <c r="S952" t="s">
        <v>73</v>
      </c>
      <c r="T952">
        <v>0</v>
      </c>
      <c r="U952" s="3">
        <v>3206</v>
      </c>
      <c r="V952" t="s">
        <v>74</v>
      </c>
      <c r="W952">
        <v>0</v>
      </c>
      <c r="X952">
        <v>0</v>
      </c>
      <c r="Y952" t="s">
        <v>75</v>
      </c>
      <c r="AA952">
        <v>9</v>
      </c>
      <c r="AB952" t="s">
        <v>75</v>
      </c>
      <c r="AC952" t="s">
        <v>74</v>
      </c>
      <c r="AD952" t="s">
        <v>75</v>
      </c>
      <c r="AE952">
        <v>0</v>
      </c>
      <c r="AF952" t="s">
        <v>74</v>
      </c>
      <c r="AG952" t="s">
        <v>76</v>
      </c>
      <c r="AH952" s="4">
        <v>44623</v>
      </c>
      <c r="AI952">
        <v>0</v>
      </c>
      <c r="AJ952" s="9" t="s">
        <v>76</v>
      </c>
    </row>
    <row r="953" spans="1:37" x14ac:dyDescent="0.6">
      <c r="A953">
        <v>40090996877</v>
      </c>
      <c r="B953" t="s">
        <v>956</v>
      </c>
      <c r="C953">
        <v>80083986442</v>
      </c>
      <c r="D953" t="s">
        <v>1021</v>
      </c>
      <c r="E953" s="3">
        <v>227000</v>
      </c>
      <c r="F953">
        <v>10.25</v>
      </c>
      <c r="G953" s="3">
        <v>190597</v>
      </c>
      <c r="H953" s="3">
        <v>190596.6</v>
      </c>
      <c r="I953" s="15">
        <f t="shared" si="31"/>
        <v>0</v>
      </c>
      <c r="J953" s="15">
        <f t="shared" si="32"/>
        <v>0</v>
      </c>
      <c r="K953">
        <v>0</v>
      </c>
      <c r="L953" s="4">
        <v>44277</v>
      </c>
      <c r="M953">
        <v>12</v>
      </c>
      <c r="N953">
        <v>12</v>
      </c>
      <c r="O953">
        <v>0</v>
      </c>
      <c r="P953">
        <v>0</v>
      </c>
      <c r="Q953">
        <v>0</v>
      </c>
      <c r="R953">
        <v>0</v>
      </c>
      <c r="S953" t="s">
        <v>73</v>
      </c>
      <c r="T953">
        <v>0</v>
      </c>
      <c r="U953" s="3">
        <v>4852</v>
      </c>
      <c r="V953" t="s">
        <v>74</v>
      </c>
      <c r="W953">
        <v>0</v>
      </c>
      <c r="X953">
        <v>0</v>
      </c>
      <c r="Y953" t="s">
        <v>75</v>
      </c>
      <c r="AA953">
        <v>9</v>
      </c>
      <c r="AB953" t="s">
        <v>75</v>
      </c>
      <c r="AC953" t="s">
        <v>74</v>
      </c>
      <c r="AD953" t="s">
        <v>75</v>
      </c>
      <c r="AE953">
        <v>0</v>
      </c>
      <c r="AF953" t="s">
        <v>74</v>
      </c>
      <c r="AG953" t="s">
        <v>76</v>
      </c>
      <c r="AH953" s="4">
        <v>44532</v>
      </c>
      <c r="AI953">
        <v>0</v>
      </c>
      <c r="AJ953" s="9" t="s">
        <v>76</v>
      </c>
    </row>
    <row r="954" spans="1:37" x14ac:dyDescent="0.6">
      <c r="A954">
        <v>40091078904</v>
      </c>
      <c r="B954" t="s">
        <v>956</v>
      </c>
      <c r="C954">
        <v>85514227552</v>
      </c>
      <c r="D954" t="s">
        <v>1022</v>
      </c>
      <c r="E954" s="3">
        <v>190000</v>
      </c>
      <c r="F954">
        <v>10.25</v>
      </c>
      <c r="G954" s="3">
        <v>166184</v>
      </c>
      <c r="H954" s="3">
        <v>166184</v>
      </c>
      <c r="I954" s="15">
        <f t="shared" si="31"/>
        <v>0</v>
      </c>
      <c r="J954" s="15">
        <f t="shared" si="32"/>
        <v>0</v>
      </c>
      <c r="K954">
        <v>0</v>
      </c>
      <c r="L954" s="4">
        <v>44277</v>
      </c>
      <c r="M954">
        <v>12</v>
      </c>
      <c r="N954">
        <v>12</v>
      </c>
      <c r="O954">
        <v>0</v>
      </c>
      <c r="P954">
        <v>0</v>
      </c>
      <c r="Q954">
        <v>0</v>
      </c>
      <c r="R954">
        <v>0</v>
      </c>
      <c r="S954" t="s">
        <v>73</v>
      </c>
      <c r="T954">
        <v>0</v>
      </c>
      <c r="U954" s="3">
        <v>3544</v>
      </c>
      <c r="V954" t="s">
        <v>74</v>
      </c>
      <c r="W954">
        <v>0</v>
      </c>
      <c r="X954">
        <v>0</v>
      </c>
      <c r="Y954" t="s">
        <v>75</v>
      </c>
      <c r="AA954">
        <v>9</v>
      </c>
      <c r="AB954" t="s">
        <v>75</v>
      </c>
      <c r="AC954" t="s">
        <v>74</v>
      </c>
      <c r="AD954" t="s">
        <v>75</v>
      </c>
      <c r="AE954">
        <v>0</v>
      </c>
      <c r="AF954" t="s">
        <v>74</v>
      </c>
      <c r="AG954" t="s">
        <v>76</v>
      </c>
      <c r="AH954" s="4">
        <v>44532</v>
      </c>
      <c r="AI954">
        <v>0</v>
      </c>
      <c r="AJ954" s="9" t="s">
        <v>76</v>
      </c>
    </row>
    <row r="955" spans="1:37" x14ac:dyDescent="0.6">
      <c r="A955">
        <v>40106438572</v>
      </c>
      <c r="B955" t="s">
        <v>956</v>
      </c>
      <c r="C955">
        <v>80083860134</v>
      </c>
      <c r="D955" t="s">
        <v>1024</v>
      </c>
      <c r="E955" s="3">
        <v>300000</v>
      </c>
      <c r="F955">
        <v>10.25</v>
      </c>
      <c r="G955" s="3">
        <v>261436</v>
      </c>
      <c r="H955" s="3">
        <v>261436</v>
      </c>
      <c r="I955" s="15">
        <f t="shared" si="31"/>
        <v>0</v>
      </c>
      <c r="J955" s="15">
        <f t="shared" si="32"/>
        <v>0</v>
      </c>
      <c r="K955">
        <v>0</v>
      </c>
      <c r="L955" s="4">
        <v>44285</v>
      </c>
      <c r="M955">
        <v>12</v>
      </c>
      <c r="N955">
        <v>12</v>
      </c>
      <c r="O955">
        <v>0</v>
      </c>
      <c r="P955">
        <v>0</v>
      </c>
      <c r="Q955">
        <v>0</v>
      </c>
      <c r="R955">
        <v>0</v>
      </c>
      <c r="S955" t="s">
        <v>73</v>
      </c>
      <c r="T955">
        <v>0</v>
      </c>
      <c r="U955" s="3">
        <v>5596</v>
      </c>
      <c r="V955" t="s">
        <v>74</v>
      </c>
      <c r="W955">
        <v>0</v>
      </c>
      <c r="X955">
        <v>0</v>
      </c>
      <c r="Y955" t="s">
        <v>75</v>
      </c>
      <c r="AA955">
        <v>9</v>
      </c>
      <c r="AB955" t="s">
        <v>75</v>
      </c>
      <c r="AC955" t="s">
        <v>74</v>
      </c>
      <c r="AD955" t="s">
        <v>75</v>
      </c>
      <c r="AE955">
        <v>0</v>
      </c>
      <c r="AF955" t="s">
        <v>74</v>
      </c>
      <c r="AG955" t="s">
        <v>76</v>
      </c>
      <c r="AH955" s="4">
        <v>44594</v>
      </c>
      <c r="AI955">
        <v>0</v>
      </c>
      <c r="AJ955" s="9" t="s">
        <v>76</v>
      </c>
    </row>
    <row r="956" spans="1:37" x14ac:dyDescent="0.6">
      <c r="A956">
        <v>39217716282</v>
      </c>
      <c r="B956" t="s">
        <v>956</v>
      </c>
      <c r="C956">
        <v>85614113868</v>
      </c>
      <c r="D956" t="s">
        <v>1025</v>
      </c>
      <c r="E956" s="3">
        <v>100000</v>
      </c>
      <c r="F956">
        <v>11.8</v>
      </c>
      <c r="G956" s="3">
        <v>36993</v>
      </c>
      <c r="H956" s="3">
        <v>40953</v>
      </c>
      <c r="I956" s="15">
        <f t="shared" si="31"/>
        <v>3960</v>
      </c>
      <c r="J956" s="15">
        <f t="shared" si="32"/>
        <v>1.1956521739130435</v>
      </c>
      <c r="K956" s="3">
        <v>3960</v>
      </c>
      <c r="L956" s="4">
        <v>43907</v>
      </c>
      <c r="M956">
        <v>24</v>
      </c>
      <c r="N956">
        <v>23</v>
      </c>
      <c r="O956">
        <v>1</v>
      </c>
      <c r="P956">
        <v>2</v>
      </c>
      <c r="Q956">
        <v>2</v>
      </c>
      <c r="R956">
        <v>702</v>
      </c>
      <c r="S956" t="s">
        <v>73</v>
      </c>
      <c r="T956">
        <v>0</v>
      </c>
      <c r="U956" s="3">
        <v>3312</v>
      </c>
      <c r="V956" s="4">
        <v>44593</v>
      </c>
      <c r="W956">
        <v>0</v>
      </c>
      <c r="X956">
        <v>0</v>
      </c>
      <c r="AB956" t="s">
        <v>75</v>
      </c>
      <c r="AC956" t="s">
        <v>74</v>
      </c>
      <c r="AD956" t="s">
        <v>75</v>
      </c>
      <c r="AE956">
        <v>0</v>
      </c>
      <c r="AF956" t="s">
        <v>74</v>
      </c>
      <c r="AG956" t="s">
        <v>184</v>
      </c>
      <c r="AH956" s="4">
        <v>44646</v>
      </c>
      <c r="AI956">
        <v>702</v>
      </c>
      <c r="AJ956" s="9" t="s">
        <v>76</v>
      </c>
    </row>
    <row r="957" spans="1:37" x14ac:dyDescent="0.6">
      <c r="A957">
        <v>38484328392</v>
      </c>
      <c r="B957" t="s">
        <v>1026</v>
      </c>
      <c r="C957">
        <v>85004899782</v>
      </c>
      <c r="D957" t="s">
        <v>1027</v>
      </c>
      <c r="E957" s="3">
        <v>300000</v>
      </c>
      <c r="F957">
        <v>11.9</v>
      </c>
      <c r="G957" s="3">
        <v>79094</v>
      </c>
      <c r="H957" s="3">
        <v>17602.330000000002</v>
      </c>
      <c r="I957" s="15">
        <f t="shared" si="31"/>
        <v>0</v>
      </c>
      <c r="J957" s="15">
        <f t="shared" si="32"/>
        <v>0</v>
      </c>
      <c r="K957">
        <v>0</v>
      </c>
      <c r="L957" s="4">
        <v>43613</v>
      </c>
      <c r="M957">
        <v>19</v>
      </c>
      <c r="N957">
        <v>19</v>
      </c>
      <c r="O957">
        <v>0</v>
      </c>
      <c r="P957">
        <v>0</v>
      </c>
      <c r="Q957">
        <v>0</v>
      </c>
      <c r="R957">
        <v>0</v>
      </c>
      <c r="S957" t="s">
        <v>73</v>
      </c>
      <c r="T957">
        <v>0</v>
      </c>
      <c r="U957" s="3">
        <v>9950</v>
      </c>
      <c r="V957" t="s">
        <v>74</v>
      </c>
      <c r="W957">
        <v>0</v>
      </c>
      <c r="X957">
        <v>0</v>
      </c>
      <c r="Y957" t="s">
        <v>75</v>
      </c>
      <c r="AA957">
        <v>9</v>
      </c>
      <c r="AB957" t="s">
        <v>75</v>
      </c>
      <c r="AC957" t="s">
        <v>74</v>
      </c>
      <c r="AD957" t="s">
        <v>75</v>
      </c>
      <c r="AE957">
        <v>0</v>
      </c>
      <c r="AF957" t="s">
        <v>74</v>
      </c>
      <c r="AJ957" s="9" t="s">
        <v>76</v>
      </c>
    </row>
    <row r="958" spans="1:37" x14ac:dyDescent="0.6">
      <c r="A958">
        <v>38626182954</v>
      </c>
      <c r="B958" t="s">
        <v>1026</v>
      </c>
      <c r="C958">
        <v>87817670700</v>
      </c>
      <c r="D958" t="s">
        <v>1028</v>
      </c>
      <c r="E958" s="3">
        <v>250000</v>
      </c>
      <c r="F958">
        <v>12.35</v>
      </c>
      <c r="G958" s="3">
        <v>168366</v>
      </c>
      <c r="H958" s="3">
        <v>131348.09</v>
      </c>
      <c r="I958" s="15">
        <f t="shared" si="31"/>
        <v>0</v>
      </c>
      <c r="J958" s="15">
        <f t="shared" si="32"/>
        <v>0</v>
      </c>
      <c r="K958">
        <v>0</v>
      </c>
      <c r="L958" s="4">
        <v>43669</v>
      </c>
      <c r="M958">
        <v>19</v>
      </c>
      <c r="N958">
        <v>19</v>
      </c>
      <c r="O958">
        <v>0</v>
      </c>
      <c r="P958">
        <v>0</v>
      </c>
      <c r="Q958">
        <v>0</v>
      </c>
      <c r="R958">
        <v>0</v>
      </c>
      <c r="S958" t="s">
        <v>73</v>
      </c>
      <c r="T958">
        <v>0</v>
      </c>
      <c r="U958" s="3">
        <v>5606</v>
      </c>
      <c r="V958" t="s">
        <v>74</v>
      </c>
      <c r="W958">
        <v>0</v>
      </c>
      <c r="X958">
        <v>0</v>
      </c>
      <c r="Y958" t="s">
        <v>75</v>
      </c>
      <c r="AA958">
        <v>9</v>
      </c>
      <c r="AB958" t="s">
        <v>75</v>
      </c>
      <c r="AC958" t="s">
        <v>74</v>
      </c>
      <c r="AD958" t="s">
        <v>75</v>
      </c>
      <c r="AE958">
        <v>0</v>
      </c>
      <c r="AF958" t="s">
        <v>74</v>
      </c>
      <c r="AJ958" s="9" t="s">
        <v>76</v>
      </c>
    </row>
    <row r="959" spans="1:37" x14ac:dyDescent="0.6">
      <c r="A959">
        <v>39234461399</v>
      </c>
      <c r="B959" t="s">
        <v>1026</v>
      </c>
      <c r="C959">
        <v>80084131155</v>
      </c>
      <c r="D959" t="s">
        <v>1029</v>
      </c>
      <c r="E959" s="3">
        <v>430000</v>
      </c>
      <c r="F959">
        <v>11.8</v>
      </c>
      <c r="G959" s="3">
        <v>286446</v>
      </c>
      <c r="H959" s="3">
        <v>284574</v>
      </c>
      <c r="I959" s="15">
        <f t="shared" si="31"/>
        <v>0</v>
      </c>
      <c r="J959" s="15">
        <f t="shared" si="32"/>
        <v>0</v>
      </c>
      <c r="K959">
        <v>0</v>
      </c>
      <c r="L959" s="4">
        <v>43913</v>
      </c>
      <c r="M959">
        <v>24</v>
      </c>
      <c r="N959">
        <v>24</v>
      </c>
      <c r="O959">
        <v>0</v>
      </c>
      <c r="P959">
        <v>0</v>
      </c>
      <c r="Q959">
        <v>0</v>
      </c>
      <c r="R959">
        <v>0</v>
      </c>
      <c r="S959" t="s">
        <v>73</v>
      </c>
      <c r="T959">
        <v>0</v>
      </c>
      <c r="U959" s="3">
        <v>9522</v>
      </c>
      <c r="V959" t="s">
        <v>74</v>
      </c>
      <c r="W959">
        <v>0</v>
      </c>
      <c r="X959">
        <v>0</v>
      </c>
      <c r="Y959" t="s">
        <v>75</v>
      </c>
      <c r="AA959">
        <v>9</v>
      </c>
      <c r="AB959" t="s">
        <v>75</v>
      </c>
      <c r="AC959" t="s">
        <v>74</v>
      </c>
      <c r="AD959" t="s">
        <v>75</v>
      </c>
      <c r="AE959">
        <v>0</v>
      </c>
      <c r="AF959" t="s">
        <v>74</v>
      </c>
      <c r="AG959" t="s">
        <v>76</v>
      </c>
      <c r="AH959" s="4">
        <v>44289</v>
      </c>
      <c r="AI959">
        <v>999</v>
      </c>
      <c r="AJ959" s="9" t="s">
        <v>76</v>
      </c>
    </row>
    <row r="960" spans="1:37" x14ac:dyDescent="0.6">
      <c r="A960">
        <v>38824274533</v>
      </c>
      <c r="B960" t="s">
        <v>1030</v>
      </c>
      <c r="C960">
        <v>90426168392</v>
      </c>
      <c r="D960" t="s">
        <v>1031</v>
      </c>
      <c r="E960" s="3">
        <v>100000</v>
      </c>
      <c r="F960">
        <v>8.35</v>
      </c>
      <c r="G960" s="3">
        <v>63579.43</v>
      </c>
      <c r="H960" s="3">
        <v>88114.43</v>
      </c>
      <c r="I960" s="15">
        <f t="shared" si="31"/>
        <v>24534.999999999993</v>
      </c>
      <c r="J960" s="15">
        <f t="shared" si="32"/>
        <v>11.997555012224936</v>
      </c>
      <c r="K960" s="3">
        <v>24535</v>
      </c>
      <c r="L960" s="4">
        <v>43743</v>
      </c>
      <c r="M960">
        <v>19</v>
      </c>
      <c r="N960">
        <v>7</v>
      </c>
      <c r="O960">
        <v>12</v>
      </c>
      <c r="P960">
        <v>4</v>
      </c>
      <c r="Q960">
        <v>4</v>
      </c>
      <c r="R960">
        <v>704</v>
      </c>
      <c r="S960" t="s">
        <v>73</v>
      </c>
      <c r="T960">
        <v>0</v>
      </c>
      <c r="U960" s="3">
        <v>2045</v>
      </c>
      <c r="V960" s="4">
        <v>44287</v>
      </c>
      <c r="W960" s="3">
        <v>2481</v>
      </c>
      <c r="X960" s="3">
        <v>8573.86</v>
      </c>
      <c r="AB960" t="s">
        <v>75</v>
      </c>
      <c r="AC960" t="s">
        <v>74</v>
      </c>
      <c r="AD960" t="s">
        <v>75</v>
      </c>
      <c r="AE960">
        <v>0</v>
      </c>
      <c r="AF960" t="s">
        <v>74</v>
      </c>
      <c r="AG960" t="s">
        <v>139</v>
      </c>
      <c r="AH960" s="4">
        <v>44376</v>
      </c>
      <c r="AI960">
        <v>704</v>
      </c>
      <c r="AJ960" s="9" t="s">
        <v>139</v>
      </c>
      <c r="AK960">
        <f>DATEDIF(L960,AH960,"M")</f>
        <v>20</v>
      </c>
    </row>
    <row r="961" spans="1:36" x14ac:dyDescent="0.6">
      <c r="A961">
        <v>38864135570</v>
      </c>
      <c r="B961" t="s">
        <v>1032</v>
      </c>
      <c r="C961">
        <v>85029904069</v>
      </c>
      <c r="D961" t="s">
        <v>1033</v>
      </c>
      <c r="E961" s="3">
        <v>100000</v>
      </c>
      <c r="F961">
        <v>13.55</v>
      </c>
      <c r="G961" s="3">
        <v>43443</v>
      </c>
      <c r="H961" s="3">
        <v>34501</v>
      </c>
      <c r="I961" s="15">
        <f t="shared" si="31"/>
        <v>0</v>
      </c>
      <c r="J961" s="15">
        <f t="shared" si="32"/>
        <v>0</v>
      </c>
      <c r="K961">
        <v>0</v>
      </c>
      <c r="L961" s="4">
        <v>43760</v>
      </c>
      <c r="M961">
        <v>22</v>
      </c>
      <c r="N961">
        <v>22</v>
      </c>
      <c r="O961">
        <v>0</v>
      </c>
      <c r="P961">
        <v>0</v>
      </c>
      <c r="Q961">
        <v>0</v>
      </c>
      <c r="R961">
        <v>0</v>
      </c>
      <c r="S961" t="s">
        <v>73</v>
      </c>
      <c r="T961">
        <v>0</v>
      </c>
      <c r="U961" s="3">
        <v>3063</v>
      </c>
      <c r="V961" t="s">
        <v>74</v>
      </c>
      <c r="W961">
        <v>0</v>
      </c>
      <c r="X961">
        <v>0</v>
      </c>
      <c r="Y961" t="s">
        <v>75</v>
      </c>
      <c r="AA961">
        <v>9</v>
      </c>
      <c r="AB961" t="s">
        <v>75</v>
      </c>
      <c r="AC961" t="s">
        <v>74</v>
      </c>
      <c r="AD961" t="s">
        <v>75</v>
      </c>
      <c r="AE961">
        <v>0</v>
      </c>
      <c r="AF961" t="s">
        <v>74</v>
      </c>
      <c r="AG961" t="s">
        <v>76</v>
      </c>
      <c r="AH961" s="4">
        <v>43947</v>
      </c>
      <c r="AI961">
        <v>999</v>
      </c>
      <c r="AJ961" s="9" t="s">
        <v>76</v>
      </c>
    </row>
    <row r="962" spans="1:36" x14ac:dyDescent="0.6">
      <c r="A962">
        <v>39004938091</v>
      </c>
      <c r="B962" t="s">
        <v>1032</v>
      </c>
      <c r="C962">
        <v>85149587621</v>
      </c>
      <c r="D962" t="s">
        <v>1034</v>
      </c>
      <c r="E962" s="3">
        <v>120000</v>
      </c>
      <c r="F962">
        <v>14</v>
      </c>
      <c r="G962" s="3">
        <v>59313</v>
      </c>
      <c r="H962" s="3">
        <v>34457.800000000003</v>
      </c>
      <c r="I962" s="15">
        <f t="shared" si="31"/>
        <v>0</v>
      </c>
      <c r="J962" s="15">
        <f t="shared" si="32"/>
        <v>0</v>
      </c>
      <c r="K962">
        <v>0</v>
      </c>
      <c r="L962" s="4">
        <v>43816</v>
      </c>
      <c r="M962">
        <v>19</v>
      </c>
      <c r="N962">
        <v>19</v>
      </c>
      <c r="O962">
        <v>0</v>
      </c>
      <c r="P962">
        <v>0</v>
      </c>
      <c r="Q962">
        <v>0</v>
      </c>
      <c r="R962">
        <v>0</v>
      </c>
      <c r="S962" t="s">
        <v>73</v>
      </c>
      <c r="T962">
        <v>0</v>
      </c>
      <c r="U962" s="3">
        <v>4102</v>
      </c>
      <c r="V962" t="s">
        <v>74</v>
      </c>
      <c r="W962">
        <v>0</v>
      </c>
      <c r="X962">
        <v>0</v>
      </c>
      <c r="Y962" t="s">
        <v>75</v>
      </c>
      <c r="AA962">
        <v>9</v>
      </c>
      <c r="AB962" t="s">
        <v>75</v>
      </c>
      <c r="AC962" t="s">
        <v>74</v>
      </c>
      <c r="AD962" t="s">
        <v>75</v>
      </c>
      <c r="AE962">
        <v>0</v>
      </c>
      <c r="AF962" t="s">
        <v>74</v>
      </c>
      <c r="AJ962" s="9" t="s">
        <v>76</v>
      </c>
    </row>
    <row r="963" spans="1:36" x14ac:dyDescent="0.6">
      <c r="A963">
        <v>39132658371</v>
      </c>
      <c r="B963" t="s">
        <v>1032</v>
      </c>
      <c r="C963">
        <v>85867114884</v>
      </c>
      <c r="D963" t="s">
        <v>1035</v>
      </c>
      <c r="E963" s="3">
        <v>125000</v>
      </c>
      <c r="F963">
        <v>14.45</v>
      </c>
      <c r="G963" s="3">
        <v>70478</v>
      </c>
      <c r="H963" s="3">
        <v>48691.92</v>
      </c>
      <c r="I963" s="15">
        <f t="shared" ref="I963:I1026" si="33">IF((G963-H963)&gt;0,0,H963-G963)</f>
        <v>0</v>
      </c>
      <c r="J963" s="15">
        <f t="shared" ref="J963:J1026" si="34">I963/U963</f>
        <v>0</v>
      </c>
      <c r="K963">
        <v>0</v>
      </c>
      <c r="L963" s="4">
        <v>43871</v>
      </c>
      <c r="M963">
        <v>19</v>
      </c>
      <c r="N963">
        <v>19</v>
      </c>
      <c r="O963">
        <v>0</v>
      </c>
      <c r="P963">
        <v>0</v>
      </c>
      <c r="Q963">
        <v>0</v>
      </c>
      <c r="R963">
        <v>0</v>
      </c>
      <c r="S963" t="s">
        <v>73</v>
      </c>
      <c r="T963">
        <v>0</v>
      </c>
      <c r="U963" s="3">
        <v>4300</v>
      </c>
      <c r="V963" t="s">
        <v>74</v>
      </c>
      <c r="W963">
        <v>0</v>
      </c>
      <c r="X963">
        <v>0</v>
      </c>
      <c r="Y963" t="s">
        <v>75</v>
      </c>
      <c r="AA963">
        <v>9</v>
      </c>
      <c r="AB963" t="s">
        <v>75</v>
      </c>
      <c r="AC963" t="s">
        <v>74</v>
      </c>
      <c r="AD963" t="s">
        <v>75</v>
      </c>
      <c r="AE963">
        <v>0</v>
      </c>
      <c r="AF963" t="s">
        <v>74</v>
      </c>
      <c r="AJ963" s="9" t="s">
        <v>76</v>
      </c>
    </row>
    <row r="964" spans="1:36" x14ac:dyDescent="0.6">
      <c r="A964">
        <v>39153617419</v>
      </c>
      <c r="B964" t="s">
        <v>1032</v>
      </c>
      <c r="C964">
        <v>86461929743</v>
      </c>
      <c r="D964" t="s">
        <v>1036</v>
      </c>
      <c r="E964" s="3">
        <v>150000</v>
      </c>
      <c r="F964">
        <v>13.95</v>
      </c>
      <c r="G964" s="3">
        <v>83038</v>
      </c>
      <c r="H964" s="3">
        <v>51328.07</v>
      </c>
      <c r="I964" s="15">
        <f t="shared" si="33"/>
        <v>0</v>
      </c>
      <c r="J964" s="15">
        <f t="shared" si="34"/>
        <v>0</v>
      </c>
      <c r="K964">
        <v>0</v>
      </c>
      <c r="L964" s="4">
        <v>43879</v>
      </c>
      <c r="M964">
        <v>19</v>
      </c>
      <c r="N964">
        <v>19</v>
      </c>
      <c r="O964">
        <v>0</v>
      </c>
      <c r="P964">
        <v>0</v>
      </c>
      <c r="Q964">
        <v>0</v>
      </c>
      <c r="R964">
        <v>0</v>
      </c>
      <c r="S964" t="s">
        <v>73</v>
      </c>
      <c r="T964">
        <v>0</v>
      </c>
      <c r="U964" s="3">
        <v>5124</v>
      </c>
      <c r="V964" t="s">
        <v>74</v>
      </c>
      <c r="W964">
        <v>0</v>
      </c>
      <c r="X964">
        <v>0</v>
      </c>
      <c r="Y964" t="s">
        <v>75</v>
      </c>
      <c r="AA964">
        <v>9</v>
      </c>
      <c r="AB964" t="s">
        <v>75</v>
      </c>
      <c r="AC964" t="s">
        <v>74</v>
      </c>
      <c r="AD964" t="s">
        <v>75</v>
      </c>
      <c r="AE964">
        <v>0</v>
      </c>
      <c r="AF964" t="s">
        <v>74</v>
      </c>
      <c r="AG964" t="s">
        <v>76</v>
      </c>
      <c r="AH964" s="4">
        <v>43905</v>
      </c>
      <c r="AI964">
        <v>0</v>
      </c>
      <c r="AJ964" s="9" t="s">
        <v>76</v>
      </c>
    </row>
    <row r="965" spans="1:36" x14ac:dyDescent="0.6">
      <c r="A965">
        <v>39212672373</v>
      </c>
      <c r="B965" t="s">
        <v>1032</v>
      </c>
      <c r="C965">
        <v>80086439633</v>
      </c>
      <c r="D965" t="s">
        <v>1037</v>
      </c>
      <c r="E965" s="3">
        <v>100000</v>
      </c>
      <c r="F965">
        <v>13.85</v>
      </c>
      <c r="G965" s="3">
        <v>38202</v>
      </c>
      <c r="H965" s="3">
        <v>38202</v>
      </c>
      <c r="I965" s="15">
        <f t="shared" si="33"/>
        <v>0</v>
      </c>
      <c r="J965" s="15">
        <f t="shared" si="34"/>
        <v>0</v>
      </c>
      <c r="K965">
        <v>0</v>
      </c>
      <c r="L965" s="4">
        <v>43903</v>
      </c>
      <c r="M965">
        <v>24</v>
      </c>
      <c r="N965">
        <v>24</v>
      </c>
      <c r="O965">
        <v>0</v>
      </c>
      <c r="P965">
        <v>0</v>
      </c>
      <c r="Q965">
        <v>0</v>
      </c>
      <c r="R965">
        <v>0</v>
      </c>
      <c r="S965" t="s">
        <v>73</v>
      </c>
      <c r="T965">
        <v>0</v>
      </c>
      <c r="U965" s="3">
        <v>3411</v>
      </c>
      <c r="V965" t="s">
        <v>74</v>
      </c>
      <c r="W965">
        <v>0</v>
      </c>
      <c r="X965">
        <v>0</v>
      </c>
      <c r="Y965" t="s">
        <v>75</v>
      </c>
      <c r="AA965">
        <v>9</v>
      </c>
      <c r="AB965" t="s">
        <v>75</v>
      </c>
      <c r="AC965" t="s">
        <v>74</v>
      </c>
      <c r="AD965" t="s">
        <v>75</v>
      </c>
      <c r="AE965">
        <v>0</v>
      </c>
      <c r="AF965" t="s">
        <v>74</v>
      </c>
      <c r="AJ965" s="9" t="s">
        <v>76</v>
      </c>
    </row>
    <row r="966" spans="1:36" x14ac:dyDescent="0.6">
      <c r="A966">
        <v>39653140606</v>
      </c>
      <c r="B966" t="s">
        <v>1032</v>
      </c>
      <c r="C966">
        <v>86010001605</v>
      </c>
      <c r="D966" t="s">
        <v>1038</v>
      </c>
      <c r="E966" s="3">
        <v>90000</v>
      </c>
      <c r="F966">
        <v>12.6</v>
      </c>
      <c r="G966" s="3">
        <v>49370</v>
      </c>
      <c r="H966" s="3">
        <v>49298</v>
      </c>
      <c r="I966" s="15">
        <f t="shared" si="33"/>
        <v>0</v>
      </c>
      <c r="J966" s="15">
        <f t="shared" si="34"/>
        <v>0</v>
      </c>
      <c r="K966">
        <v>0</v>
      </c>
      <c r="L966" s="4">
        <v>44085</v>
      </c>
      <c r="M966">
        <v>18</v>
      </c>
      <c r="N966">
        <v>18</v>
      </c>
      <c r="O966">
        <v>0</v>
      </c>
      <c r="P966">
        <v>0</v>
      </c>
      <c r="Q966">
        <v>0</v>
      </c>
      <c r="R966">
        <v>0</v>
      </c>
      <c r="S966" t="s">
        <v>73</v>
      </c>
      <c r="T966">
        <v>0</v>
      </c>
      <c r="U966" s="3">
        <v>3016</v>
      </c>
      <c r="V966" t="s">
        <v>74</v>
      </c>
      <c r="W966">
        <v>0</v>
      </c>
      <c r="X966">
        <v>0</v>
      </c>
      <c r="Y966" t="s">
        <v>75</v>
      </c>
      <c r="AA966">
        <v>9</v>
      </c>
      <c r="AB966" t="s">
        <v>75</v>
      </c>
      <c r="AC966" t="s">
        <v>74</v>
      </c>
      <c r="AD966" t="s">
        <v>75</v>
      </c>
      <c r="AE966">
        <v>0</v>
      </c>
      <c r="AF966" t="s">
        <v>74</v>
      </c>
      <c r="AG966" t="s">
        <v>76</v>
      </c>
      <c r="AH966" s="4">
        <v>44264</v>
      </c>
      <c r="AI966">
        <v>999</v>
      </c>
      <c r="AJ966" s="9" t="s">
        <v>76</v>
      </c>
    </row>
    <row r="967" spans="1:36" x14ac:dyDescent="0.6">
      <c r="A967">
        <v>39675641585</v>
      </c>
      <c r="B967" t="s">
        <v>1032</v>
      </c>
      <c r="C967">
        <v>86102983246</v>
      </c>
      <c r="D967" t="s">
        <v>1039</v>
      </c>
      <c r="E967" s="3">
        <v>120000</v>
      </c>
      <c r="F967">
        <v>12.1</v>
      </c>
      <c r="G967" s="3">
        <v>65343</v>
      </c>
      <c r="H967" s="3">
        <v>65199</v>
      </c>
      <c r="I967" s="15">
        <f t="shared" si="33"/>
        <v>0</v>
      </c>
      <c r="J967" s="15">
        <f t="shared" si="34"/>
        <v>0</v>
      </c>
      <c r="K967">
        <v>0</v>
      </c>
      <c r="L967" s="4">
        <v>44096</v>
      </c>
      <c r="M967">
        <v>18</v>
      </c>
      <c r="N967">
        <v>18</v>
      </c>
      <c r="O967">
        <v>0</v>
      </c>
      <c r="P967">
        <v>0</v>
      </c>
      <c r="Q967">
        <v>0</v>
      </c>
      <c r="R967">
        <v>0</v>
      </c>
      <c r="S967" t="s">
        <v>73</v>
      </c>
      <c r="T967">
        <v>0</v>
      </c>
      <c r="U967" s="3">
        <v>3992</v>
      </c>
      <c r="V967" t="s">
        <v>74</v>
      </c>
      <c r="W967">
        <v>0</v>
      </c>
      <c r="X967">
        <v>0</v>
      </c>
      <c r="AB967" t="s">
        <v>75</v>
      </c>
      <c r="AC967" t="s">
        <v>74</v>
      </c>
      <c r="AD967" t="s">
        <v>75</v>
      </c>
      <c r="AE967">
        <v>0</v>
      </c>
      <c r="AF967" t="s">
        <v>74</v>
      </c>
      <c r="AG967" t="s">
        <v>76</v>
      </c>
      <c r="AH967" s="4">
        <v>44446</v>
      </c>
      <c r="AI967">
        <v>0</v>
      </c>
      <c r="AJ967" s="9" t="s">
        <v>76</v>
      </c>
    </row>
    <row r="968" spans="1:36" x14ac:dyDescent="0.6">
      <c r="A968">
        <v>39877954789</v>
      </c>
      <c r="B968" t="s">
        <v>1032</v>
      </c>
      <c r="C968">
        <v>85183470305</v>
      </c>
      <c r="D968" t="s">
        <v>1040</v>
      </c>
      <c r="E968" s="3">
        <v>120100</v>
      </c>
      <c r="F968">
        <v>12.6</v>
      </c>
      <c r="G968" s="3">
        <v>75553</v>
      </c>
      <c r="H968" s="3">
        <v>75553</v>
      </c>
      <c r="I968" s="15">
        <f t="shared" si="33"/>
        <v>0</v>
      </c>
      <c r="J968" s="15">
        <f t="shared" si="34"/>
        <v>0</v>
      </c>
      <c r="K968">
        <v>0</v>
      </c>
      <c r="L968" s="4">
        <v>44183</v>
      </c>
      <c r="M968">
        <v>15</v>
      </c>
      <c r="N968">
        <v>15</v>
      </c>
      <c r="O968">
        <v>0</v>
      </c>
      <c r="P968">
        <v>0</v>
      </c>
      <c r="Q968">
        <v>0</v>
      </c>
      <c r="R968">
        <v>0</v>
      </c>
      <c r="S968" t="s">
        <v>73</v>
      </c>
      <c r="T968">
        <v>0</v>
      </c>
      <c r="U968" s="3">
        <v>4024</v>
      </c>
      <c r="V968" t="s">
        <v>74</v>
      </c>
      <c r="W968">
        <v>0</v>
      </c>
      <c r="X968">
        <v>0</v>
      </c>
      <c r="Y968" t="s">
        <v>75</v>
      </c>
      <c r="AA968">
        <v>9</v>
      </c>
      <c r="AB968" t="s">
        <v>75</v>
      </c>
      <c r="AC968" t="s">
        <v>74</v>
      </c>
      <c r="AD968" t="s">
        <v>75</v>
      </c>
      <c r="AE968">
        <v>0</v>
      </c>
      <c r="AF968" t="s">
        <v>74</v>
      </c>
      <c r="AG968" t="s">
        <v>76</v>
      </c>
      <c r="AH968" s="4">
        <v>44627</v>
      </c>
      <c r="AI968">
        <v>0</v>
      </c>
      <c r="AJ968" s="9" t="s">
        <v>76</v>
      </c>
    </row>
    <row r="969" spans="1:36" x14ac:dyDescent="0.6">
      <c r="A969">
        <v>39950570979</v>
      </c>
      <c r="B969" t="s">
        <v>1032</v>
      </c>
      <c r="C969">
        <v>86435248473</v>
      </c>
      <c r="D969" t="s">
        <v>1041</v>
      </c>
      <c r="E969" s="3">
        <v>133000</v>
      </c>
      <c r="F969">
        <v>13.6</v>
      </c>
      <c r="G969" s="3">
        <v>87630</v>
      </c>
      <c r="H969" s="3">
        <v>87630</v>
      </c>
      <c r="I969" s="15">
        <f t="shared" si="33"/>
        <v>0</v>
      </c>
      <c r="J969" s="15">
        <f t="shared" si="34"/>
        <v>0</v>
      </c>
      <c r="K969">
        <v>0</v>
      </c>
      <c r="L969" s="4">
        <v>44216</v>
      </c>
      <c r="M969">
        <v>14</v>
      </c>
      <c r="N969">
        <v>14</v>
      </c>
      <c r="O969">
        <v>0</v>
      </c>
      <c r="P969">
        <v>0</v>
      </c>
      <c r="Q969">
        <v>0</v>
      </c>
      <c r="R969">
        <v>0</v>
      </c>
      <c r="S969" t="s">
        <v>73</v>
      </c>
      <c r="T969">
        <v>0</v>
      </c>
      <c r="U969" s="3">
        <v>4520</v>
      </c>
      <c r="V969" t="s">
        <v>74</v>
      </c>
      <c r="W969">
        <v>0</v>
      </c>
      <c r="X969">
        <v>0</v>
      </c>
      <c r="Y969" t="s">
        <v>75</v>
      </c>
      <c r="AA969">
        <v>9</v>
      </c>
      <c r="AB969" t="s">
        <v>75</v>
      </c>
      <c r="AC969" t="s">
        <v>74</v>
      </c>
      <c r="AD969" t="s">
        <v>75</v>
      </c>
      <c r="AE969">
        <v>0</v>
      </c>
      <c r="AF969" t="s">
        <v>74</v>
      </c>
      <c r="AJ969" s="9" t="s">
        <v>76</v>
      </c>
    </row>
    <row r="970" spans="1:36" x14ac:dyDescent="0.6">
      <c r="A970">
        <v>39996631252</v>
      </c>
      <c r="B970" t="s">
        <v>1032</v>
      </c>
      <c r="C970">
        <v>85045037538</v>
      </c>
      <c r="D970" t="s">
        <v>1042</v>
      </c>
      <c r="E970" s="3">
        <v>110000</v>
      </c>
      <c r="F970">
        <v>12.6</v>
      </c>
      <c r="G970" s="3">
        <v>75420</v>
      </c>
      <c r="H970" s="3">
        <v>75420</v>
      </c>
      <c r="I970" s="15">
        <f t="shared" si="33"/>
        <v>0</v>
      </c>
      <c r="J970" s="15">
        <f t="shared" si="34"/>
        <v>0</v>
      </c>
      <c r="K970">
        <v>0</v>
      </c>
      <c r="L970" s="4">
        <v>44235</v>
      </c>
      <c r="M970">
        <v>13</v>
      </c>
      <c r="N970">
        <v>13</v>
      </c>
      <c r="O970">
        <v>0</v>
      </c>
      <c r="P970">
        <v>0</v>
      </c>
      <c r="Q970">
        <v>0</v>
      </c>
      <c r="R970">
        <v>0</v>
      </c>
      <c r="S970" t="s">
        <v>73</v>
      </c>
      <c r="T970">
        <v>0</v>
      </c>
      <c r="U970" s="3">
        <v>3686</v>
      </c>
      <c r="V970" t="s">
        <v>74</v>
      </c>
      <c r="W970">
        <v>0</v>
      </c>
      <c r="X970">
        <v>0</v>
      </c>
      <c r="Y970" t="s">
        <v>75</v>
      </c>
      <c r="AA970">
        <v>9</v>
      </c>
      <c r="AB970" t="s">
        <v>75</v>
      </c>
      <c r="AC970" t="s">
        <v>74</v>
      </c>
      <c r="AD970" t="s">
        <v>75</v>
      </c>
      <c r="AE970">
        <v>0</v>
      </c>
      <c r="AF970" t="s">
        <v>74</v>
      </c>
      <c r="AJ970" s="9" t="s">
        <v>76</v>
      </c>
    </row>
    <row r="971" spans="1:36" x14ac:dyDescent="0.6">
      <c r="A971">
        <v>40008644643</v>
      </c>
      <c r="B971" t="s">
        <v>1032</v>
      </c>
      <c r="C971">
        <v>86917971439</v>
      </c>
      <c r="D971" t="s">
        <v>1043</v>
      </c>
      <c r="E971" s="3">
        <v>138000</v>
      </c>
      <c r="F971">
        <v>13.6</v>
      </c>
      <c r="G971" s="3">
        <v>94382</v>
      </c>
      <c r="H971" s="3">
        <v>84970.6</v>
      </c>
      <c r="I971" s="15">
        <f t="shared" si="33"/>
        <v>0</v>
      </c>
      <c r="J971" s="15">
        <f t="shared" si="34"/>
        <v>0</v>
      </c>
      <c r="K971">
        <v>0</v>
      </c>
      <c r="L971" s="4">
        <v>44240</v>
      </c>
      <c r="M971">
        <v>13</v>
      </c>
      <c r="N971">
        <v>13</v>
      </c>
      <c r="O971">
        <v>0</v>
      </c>
      <c r="P971">
        <v>0</v>
      </c>
      <c r="Q971">
        <v>0</v>
      </c>
      <c r="R971">
        <v>0</v>
      </c>
      <c r="S971" t="s">
        <v>73</v>
      </c>
      <c r="T971">
        <v>0</v>
      </c>
      <c r="U971" s="3">
        <v>4690</v>
      </c>
      <c r="V971" t="s">
        <v>74</v>
      </c>
      <c r="W971">
        <v>0</v>
      </c>
      <c r="X971">
        <v>0</v>
      </c>
      <c r="Y971" t="s">
        <v>75</v>
      </c>
      <c r="AA971">
        <v>9</v>
      </c>
      <c r="AB971" t="s">
        <v>75</v>
      </c>
      <c r="AC971" t="s">
        <v>74</v>
      </c>
      <c r="AD971" t="s">
        <v>75</v>
      </c>
      <c r="AE971">
        <v>0</v>
      </c>
      <c r="AF971" t="s">
        <v>74</v>
      </c>
      <c r="AG971" t="s">
        <v>76</v>
      </c>
      <c r="AH971" s="4">
        <v>44365</v>
      </c>
      <c r="AI971">
        <v>999</v>
      </c>
      <c r="AJ971" s="9" t="s">
        <v>76</v>
      </c>
    </row>
    <row r="972" spans="1:36" x14ac:dyDescent="0.6">
      <c r="A972">
        <v>40011456768</v>
      </c>
      <c r="B972" t="s">
        <v>1032</v>
      </c>
      <c r="C972">
        <v>85098220623</v>
      </c>
      <c r="D972" t="s">
        <v>1044</v>
      </c>
      <c r="E972" s="3">
        <v>139500</v>
      </c>
      <c r="F972">
        <v>12.6</v>
      </c>
      <c r="G972" s="3">
        <v>95399</v>
      </c>
      <c r="H972" s="3">
        <v>95398.74</v>
      </c>
      <c r="I972" s="15">
        <f t="shared" si="33"/>
        <v>0</v>
      </c>
      <c r="J972" s="15">
        <f t="shared" si="34"/>
        <v>0</v>
      </c>
      <c r="K972">
        <v>0</v>
      </c>
      <c r="L972" s="4">
        <v>44242</v>
      </c>
      <c r="M972">
        <v>13</v>
      </c>
      <c r="N972">
        <v>13</v>
      </c>
      <c r="O972">
        <v>0</v>
      </c>
      <c r="P972">
        <v>0</v>
      </c>
      <c r="Q972">
        <v>0</v>
      </c>
      <c r="R972">
        <v>0</v>
      </c>
      <c r="S972" t="s">
        <v>73</v>
      </c>
      <c r="T972">
        <v>0</v>
      </c>
      <c r="U972" s="3">
        <v>4674</v>
      </c>
      <c r="V972" t="s">
        <v>74</v>
      </c>
      <c r="W972">
        <v>0</v>
      </c>
      <c r="X972">
        <v>0</v>
      </c>
      <c r="Y972" t="s">
        <v>75</v>
      </c>
      <c r="AA972">
        <v>9</v>
      </c>
      <c r="AB972" t="s">
        <v>75</v>
      </c>
      <c r="AC972" t="s">
        <v>74</v>
      </c>
      <c r="AD972" t="s">
        <v>75</v>
      </c>
      <c r="AE972">
        <v>0</v>
      </c>
      <c r="AF972" t="s">
        <v>74</v>
      </c>
      <c r="AG972" t="s">
        <v>76</v>
      </c>
      <c r="AH972" s="4">
        <v>44638</v>
      </c>
      <c r="AI972">
        <v>0</v>
      </c>
      <c r="AJ972" s="9" t="s">
        <v>76</v>
      </c>
    </row>
    <row r="973" spans="1:36" x14ac:dyDescent="0.6">
      <c r="A973">
        <v>40063389798</v>
      </c>
      <c r="B973" t="s">
        <v>1032</v>
      </c>
      <c r="C973">
        <v>86106917279</v>
      </c>
      <c r="D973" t="s">
        <v>1045</v>
      </c>
      <c r="E973" s="3">
        <v>100000</v>
      </c>
      <c r="F973">
        <v>12.6</v>
      </c>
      <c r="G973" s="3">
        <v>70357</v>
      </c>
      <c r="H973" s="3">
        <v>70357</v>
      </c>
      <c r="I973" s="15">
        <f t="shared" si="33"/>
        <v>0</v>
      </c>
      <c r="J973" s="15">
        <f t="shared" si="34"/>
        <v>0</v>
      </c>
      <c r="K973">
        <v>0</v>
      </c>
      <c r="L973" s="4">
        <v>44263</v>
      </c>
      <c r="M973">
        <v>12</v>
      </c>
      <c r="N973">
        <v>12</v>
      </c>
      <c r="O973">
        <v>0</v>
      </c>
      <c r="P973">
        <v>0</v>
      </c>
      <c r="Q973">
        <v>0</v>
      </c>
      <c r="R973">
        <v>0</v>
      </c>
      <c r="S973" t="s">
        <v>73</v>
      </c>
      <c r="T973">
        <v>0</v>
      </c>
      <c r="U973" s="3">
        <v>3430</v>
      </c>
      <c r="V973" t="s">
        <v>74</v>
      </c>
      <c r="W973">
        <v>0</v>
      </c>
      <c r="X973">
        <v>0</v>
      </c>
      <c r="Y973" t="s">
        <v>75</v>
      </c>
      <c r="AA973">
        <v>9</v>
      </c>
      <c r="AB973" t="s">
        <v>75</v>
      </c>
      <c r="AC973" t="s">
        <v>74</v>
      </c>
      <c r="AD973" t="s">
        <v>75</v>
      </c>
      <c r="AE973">
        <v>0</v>
      </c>
      <c r="AF973" t="s">
        <v>74</v>
      </c>
      <c r="AG973" t="s">
        <v>76</v>
      </c>
      <c r="AH973" s="4">
        <v>44302</v>
      </c>
      <c r="AI973">
        <v>999</v>
      </c>
      <c r="AJ973" s="9" t="s">
        <v>76</v>
      </c>
    </row>
    <row r="974" spans="1:36" x14ac:dyDescent="0.6">
      <c r="A974">
        <v>39872423979</v>
      </c>
      <c r="B974" t="s">
        <v>1032</v>
      </c>
      <c r="C974">
        <v>86401902539</v>
      </c>
      <c r="D974" t="s">
        <v>1046</v>
      </c>
      <c r="E974" s="3">
        <v>150000</v>
      </c>
      <c r="F974">
        <v>13.1</v>
      </c>
      <c r="G974" s="3">
        <v>94903</v>
      </c>
      <c r="H974" s="3">
        <v>99826.5</v>
      </c>
      <c r="I974" s="15">
        <f t="shared" si="33"/>
        <v>4923.5</v>
      </c>
      <c r="J974" s="15">
        <f t="shared" si="34"/>
        <v>0.97263927301461872</v>
      </c>
      <c r="K974" s="3">
        <v>4923.5</v>
      </c>
      <c r="L974" s="4">
        <v>44181</v>
      </c>
      <c r="M974">
        <v>15</v>
      </c>
      <c r="N974">
        <v>14</v>
      </c>
      <c r="O974">
        <v>1</v>
      </c>
      <c r="P974">
        <v>1</v>
      </c>
      <c r="Q974">
        <v>1</v>
      </c>
      <c r="R974">
        <v>701</v>
      </c>
      <c r="S974" t="s">
        <v>73</v>
      </c>
      <c r="T974">
        <v>0</v>
      </c>
      <c r="U974" s="3">
        <v>5062</v>
      </c>
      <c r="V974" s="4">
        <v>44630</v>
      </c>
      <c r="W974">
        <v>0</v>
      </c>
      <c r="X974">
        <v>0</v>
      </c>
      <c r="Y974" t="s">
        <v>75</v>
      </c>
      <c r="AA974">
        <v>3</v>
      </c>
      <c r="AB974" t="s">
        <v>75</v>
      </c>
      <c r="AC974" t="s">
        <v>74</v>
      </c>
      <c r="AD974" t="s">
        <v>75</v>
      </c>
      <c r="AE974">
        <v>0</v>
      </c>
      <c r="AF974" t="s">
        <v>74</v>
      </c>
      <c r="AG974" t="s">
        <v>173</v>
      </c>
      <c r="AH974" s="4">
        <v>44630</v>
      </c>
      <c r="AI974">
        <v>701</v>
      </c>
      <c r="AJ974" s="9" t="s">
        <v>76</v>
      </c>
    </row>
    <row r="975" spans="1:36" x14ac:dyDescent="0.6">
      <c r="A975">
        <v>40404973676</v>
      </c>
      <c r="B975" t="s">
        <v>1047</v>
      </c>
      <c r="C975">
        <v>80084111402</v>
      </c>
      <c r="D975" t="s">
        <v>1048</v>
      </c>
      <c r="E975" s="3">
        <v>300000</v>
      </c>
      <c r="F975">
        <v>9.75</v>
      </c>
      <c r="G975" s="3">
        <v>278272</v>
      </c>
      <c r="H975" s="3">
        <v>271934</v>
      </c>
      <c r="I975" s="15">
        <f t="shared" si="33"/>
        <v>0</v>
      </c>
      <c r="J975" s="15">
        <f t="shared" si="34"/>
        <v>0</v>
      </c>
      <c r="K975">
        <v>0</v>
      </c>
      <c r="L975" s="4">
        <v>44440</v>
      </c>
      <c r="M975">
        <v>6</v>
      </c>
      <c r="N975">
        <v>6</v>
      </c>
      <c r="O975">
        <v>0</v>
      </c>
      <c r="P975">
        <v>0</v>
      </c>
      <c r="Q975">
        <v>0</v>
      </c>
      <c r="R975">
        <v>0</v>
      </c>
      <c r="S975" t="s">
        <v>73</v>
      </c>
      <c r="T975">
        <v>0</v>
      </c>
      <c r="U975" s="3">
        <v>6338</v>
      </c>
      <c r="V975" t="s">
        <v>74</v>
      </c>
      <c r="W975">
        <v>0</v>
      </c>
      <c r="X975">
        <v>0</v>
      </c>
      <c r="Y975" t="s">
        <v>75</v>
      </c>
      <c r="AA975">
        <v>9</v>
      </c>
      <c r="AB975" t="s">
        <v>75</v>
      </c>
      <c r="AC975" t="s">
        <v>74</v>
      </c>
      <c r="AD975" t="s">
        <v>75</v>
      </c>
      <c r="AE975">
        <v>0</v>
      </c>
      <c r="AF975" t="s">
        <v>74</v>
      </c>
      <c r="AJ975" s="9" t="s">
        <v>76</v>
      </c>
    </row>
    <row r="976" spans="1:36" x14ac:dyDescent="0.6">
      <c r="A976">
        <v>40507762364</v>
      </c>
      <c r="B976" t="s">
        <v>1047</v>
      </c>
      <c r="C976">
        <v>85498691361</v>
      </c>
      <c r="D976" t="s">
        <v>1049</v>
      </c>
      <c r="E976" s="3">
        <v>150000</v>
      </c>
      <c r="F976">
        <v>9.75</v>
      </c>
      <c r="G976" s="3">
        <v>142840</v>
      </c>
      <c r="H976" s="3">
        <v>142840</v>
      </c>
      <c r="I976" s="15">
        <f t="shared" si="33"/>
        <v>0</v>
      </c>
      <c r="J976" s="15">
        <f t="shared" si="34"/>
        <v>0</v>
      </c>
      <c r="K976">
        <v>0</v>
      </c>
      <c r="L976" s="4">
        <v>44481</v>
      </c>
      <c r="M976">
        <v>5</v>
      </c>
      <c r="N976">
        <v>5</v>
      </c>
      <c r="O976">
        <v>0</v>
      </c>
      <c r="P976">
        <v>0</v>
      </c>
      <c r="Q976">
        <v>0</v>
      </c>
      <c r="R976">
        <v>0</v>
      </c>
      <c r="S976" t="s">
        <v>73</v>
      </c>
      <c r="T976">
        <v>0</v>
      </c>
      <c r="U976" s="3">
        <v>2761</v>
      </c>
      <c r="V976" t="s">
        <v>74</v>
      </c>
      <c r="W976">
        <v>0</v>
      </c>
      <c r="X976">
        <v>0</v>
      </c>
      <c r="Y976" t="s">
        <v>75</v>
      </c>
      <c r="AA976">
        <v>9</v>
      </c>
      <c r="AB976" t="s">
        <v>75</v>
      </c>
      <c r="AC976" t="s">
        <v>74</v>
      </c>
      <c r="AD976" t="s">
        <v>75</v>
      </c>
      <c r="AE976">
        <v>0</v>
      </c>
      <c r="AF976" t="s">
        <v>74</v>
      </c>
      <c r="AJ976" s="9" t="s">
        <v>76</v>
      </c>
    </row>
    <row r="977" spans="1:36" x14ac:dyDescent="0.6">
      <c r="A977">
        <v>40722912747</v>
      </c>
      <c r="B977" t="s">
        <v>1047</v>
      </c>
      <c r="C977">
        <v>85007414901</v>
      </c>
      <c r="D977" t="s">
        <v>1051</v>
      </c>
      <c r="E977" s="3">
        <v>350000</v>
      </c>
      <c r="F977">
        <v>9.75</v>
      </c>
      <c r="G977" s="3">
        <v>343830</v>
      </c>
      <c r="H977" s="3">
        <v>343830</v>
      </c>
      <c r="I977" s="15">
        <f t="shared" si="33"/>
        <v>0</v>
      </c>
      <c r="J977" s="15">
        <f t="shared" si="34"/>
        <v>0</v>
      </c>
      <c r="K977">
        <v>0</v>
      </c>
      <c r="L977" s="4">
        <v>44579</v>
      </c>
      <c r="M977">
        <v>2</v>
      </c>
      <c r="N977">
        <v>2</v>
      </c>
      <c r="O977">
        <v>0</v>
      </c>
      <c r="P977">
        <v>0</v>
      </c>
      <c r="Q977">
        <v>0</v>
      </c>
      <c r="R977">
        <v>0</v>
      </c>
      <c r="S977" t="s">
        <v>73</v>
      </c>
      <c r="T977">
        <v>0</v>
      </c>
      <c r="U977" s="3">
        <v>6441</v>
      </c>
      <c r="V977" t="s">
        <v>74</v>
      </c>
      <c r="W977">
        <v>0</v>
      </c>
      <c r="X977">
        <v>0</v>
      </c>
      <c r="Y977" t="s">
        <v>75</v>
      </c>
      <c r="AA977">
        <v>9</v>
      </c>
      <c r="AB977" t="s">
        <v>75</v>
      </c>
      <c r="AC977" t="s">
        <v>74</v>
      </c>
      <c r="AD977" t="s">
        <v>75</v>
      </c>
      <c r="AE977">
        <v>0</v>
      </c>
      <c r="AF977" t="s">
        <v>74</v>
      </c>
      <c r="AJ977" s="9" t="s">
        <v>76</v>
      </c>
    </row>
    <row r="978" spans="1:36" x14ac:dyDescent="0.6">
      <c r="A978">
        <v>40133718669</v>
      </c>
      <c r="B978" t="s">
        <v>1052</v>
      </c>
      <c r="C978">
        <v>85718283492</v>
      </c>
      <c r="D978" t="s">
        <v>1053</v>
      </c>
      <c r="E978" s="3">
        <v>350000</v>
      </c>
      <c r="F978">
        <v>9.75</v>
      </c>
      <c r="G978" s="3">
        <v>304668</v>
      </c>
      <c r="H978" s="3">
        <v>294525</v>
      </c>
      <c r="I978" s="15">
        <f t="shared" si="33"/>
        <v>0</v>
      </c>
      <c r="J978" s="15">
        <f t="shared" si="34"/>
        <v>0</v>
      </c>
      <c r="K978">
        <v>0</v>
      </c>
      <c r="L978" s="4">
        <v>44299</v>
      </c>
      <c r="M978">
        <v>11</v>
      </c>
      <c r="N978">
        <v>11</v>
      </c>
      <c r="O978">
        <v>0</v>
      </c>
      <c r="P978">
        <v>0</v>
      </c>
      <c r="Q978">
        <v>0</v>
      </c>
      <c r="R978">
        <v>0</v>
      </c>
      <c r="S978" t="s">
        <v>73</v>
      </c>
      <c r="T978">
        <v>0</v>
      </c>
      <c r="U978" s="3">
        <v>6873</v>
      </c>
      <c r="V978" t="s">
        <v>74</v>
      </c>
      <c r="W978">
        <v>0</v>
      </c>
      <c r="X978">
        <v>0</v>
      </c>
      <c r="Y978" t="s">
        <v>75</v>
      </c>
      <c r="AA978">
        <v>9</v>
      </c>
      <c r="AB978" t="s">
        <v>75</v>
      </c>
      <c r="AC978" t="s">
        <v>74</v>
      </c>
      <c r="AD978" t="s">
        <v>75</v>
      </c>
      <c r="AE978">
        <v>0</v>
      </c>
      <c r="AF978" t="s">
        <v>74</v>
      </c>
      <c r="AG978" t="s">
        <v>76</v>
      </c>
      <c r="AH978" s="4">
        <v>44301</v>
      </c>
      <c r="AI978">
        <v>999</v>
      </c>
      <c r="AJ978" s="9" t="s">
        <v>76</v>
      </c>
    </row>
    <row r="979" spans="1:36" x14ac:dyDescent="0.6">
      <c r="A979">
        <v>40630519306</v>
      </c>
      <c r="B979" t="s">
        <v>1052</v>
      </c>
      <c r="C979">
        <v>89962320617</v>
      </c>
      <c r="D979" t="s">
        <v>1054</v>
      </c>
      <c r="E979" s="3">
        <v>600000</v>
      </c>
      <c r="F979">
        <v>9.75</v>
      </c>
      <c r="G979" s="3">
        <v>584987</v>
      </c>
      <c r="H979" s="3">
        <v>584987</v>
      </c>
      <c r="I979" s="15">
        <f t="shared" si="33"/>
        <v>0</v>
      </c>
      <c r="J979" s="15">
        <f t="shared" si="34"/>
        <v>0</v>
      </c>
      <c r="K979">
        <v>0</v>
      </c>
      <c r="L979" s="4">
        <v>44537</v>
      </c>
      <c r="M979">
        <v>3</v>
      </c>
      <c r="N979">
        <v>3</v>
      </c>
      <c r="O979">
        <v>0</v>
      </c>
      <c r="P979">
        <v>0</v>
      </c>
      <c r="Q979">
        <v>0</v>
      </c>
      <c r="R979">
        <v>0</v>
      </c>
      <c r="S979" t="s">
        <v>73</v>
      </c>
      <c r="T979">
        <v>0</v>
      </c>
      <c r="U979" s="3">
        <v>11041</v>
      </c>
      <c r="V979" t="s">
        <v>74</v>
      </c>
      <c r="W979">
        <v>0</v>
      </c>
      <c r="X979">
        <v>0</v>
      </c>
      <c r="Y979" t="s">
        <v>75</v>
      </c>
      <c r="AA979">
        <v>9</v>
      </c>
      <c r="AB979" t="s">
        <v>75</v>
      </c>
      <c r="AC979" t="s">
        <v>74</v>
      </c>
      <c r="AD979" t="s">
        <v>75</v>
      </c>
      <c r="AE979">
        <v>0</v>
      </c>
      <c r="AF979" t="s">
        <v>74</v>
      </c>
      <c r="AJ979" s="9" t="s">
        <v>76</v>
      </c>
    </row>
    <row r="980" spans="1:36" x14ac:dyDescent="0.6">
      <c r="A980">
        <v>40740260876</v>
      </c>
      <c r="B980" t="s">
        <v>1052</v>
      </c>
      <c r="C980">
        <v>85025156913</v>
      </c>
      <c r="D980" t="s">
        <v>1055</v>
      </c>
      <c r="E980" s="3">
        <v>225000</v>
      </c>
      <c r="F980">
        <v>9.75</v>
      </c>
      <c r="G980" s="3">
        <v>220486</v>
      </c>
      <c r="H980" s="3">
        <v>220486</v>
      </c>
      <c r="I980" s="15">
        <f t="shared" si="33"/>
        <v>0</v>
      </c>
      <c r="J980" s="15">
        <f t="shared" si="34"/>
        <v>0</v>
      </c>
      <c r="K980">
        <v>0</v>
      </c>
      <c r="L980" s="4">
        <v>44588</v>
      </c>
      <c r="M980">
        <v>2</v>
      </c>
      <c r="N980">
        <v>2</v>
      </c>
      <c r="O980">
        <v>0</v>
      </c>
      <c r="P980">
        <v>0</v>
      </c>
      <c r="Q980">
        <v>0</v>
      </c>
      <c r="R980">
        <v>0</v>
      </c>
      <c r="S980" t="s">
        <v>73</v>
      </c>
      <c r="T980">
        <v>0</v>
      </c>
      <c r="U980" s="3">
        <v>4141</v>
      </c>
      <c r="V980" t="s">
        <v>74</v>
      </c>
      <c r="W980">
        <v>0</v>
      </c>
      <c r="X980">
        <v>0</v>
      </c>
      <c r="Y980" t="s">
        <v>75</v>
      </c>
      <c r="AA980">
        <v>9</v>
      </c>
      <c r="AB980" t="s">
        <v>75</v>
      </c>
      <c r="AC980" t="s">
        <v>74</v>
      </c>
      <c r="AD980" t="s">
        <v>75</v>
      </c>
      <c r="AE980">
        <v>0</v>
      </c>
      <c r="AF980" t="s">
        <v>74</v>
      </c>
      <c r="AJ980" s="9" t="s">
        <v>76</v>
      </c>
    </row>
    <row r="981" spans="1:36" x14ac:dyDescent="0.6">
      <c r="A981">
        <v>40873112929</v>
      </c>
      <c r="B981" t="s">
        <v>1052</v>
      </c>
      <c r="C981">
        <v>80084155687</v>
      </c>
      <c r="D981" t="s">
        <v>90</v>
      </c>
      <c r="E981" s="3">
        <v>300000</v>
      </c>
      <c r="F981">
        <v>9.75</v>
      </c>
      <c r="G981" s="3">
        <v>300641</v>
      </c>
      <c r="H981" s="3">
        <v>300641</v>
      </c>
      <c r="I981" s="15">
        <f t="shared" si="33"/>
        <v>0</v>
      </c>
      <c r="J981" s="15">
        <f t="shared" si="34"/>
        <v>0</v>
      </c>
      <c r="K981">
        <v>0</v>
      </c>
      <c r="L981" s="4">
        <v>44644</v>
      </c>
      <c r="M981">
        <v>1</v>
      </c>
      <c r="N981">
        <v>1</v>
      </c>
      <c r="O981">
        <v>0</v>
      </c>
      <c r="P981">
        <v>0</v>
      </c>
      <c r="Q981">
        <v>0</v>
      </c>
      <c r="R981">
        <v>0</v>
      </c>
      <c r="S981" t="s">
        <v>73</v>
      </c>
      <c r="T981">
        <v>0</v>
      </c>
      <c r="U981" s="3">
        <v>5521</v>
      </c>
      <c r="V981" t="s">
        <v>74</v>
      </c>
      <c r="W981">
        <v>0</v>
      </c>
      <c r="X981">
        <v>0</v>
      </c>
      <c r="Y981" t="s">
        <v>75</v>
      </c>
      <c r="AA981">
        <v>9</v>
      </c>
      <c r="AB981" t="s">
        <v>75</v>
      </c>
      <c r="AC981" t="s">
        <v>74</v>
      </c>
      <c r="AD981" t="s">
        <v>75</v>
      </c>
      <c r="AE981">
        <v>0</v>
      </c>
      <c r="AF981" t="s">
        <v>74</v>
      </c>
      <c r="AJ981" s="9" t="s">
        <v>76</v>
      </c>
    </row>
    <row r="982" spans="1:36" x14ac:dyDescent="0.6">
      <c r="A982">
        <v>40122537277</v>
      </c>
      <c r="B982" t="s">
        <v>956</v>
      </c>
      <c r="C982">
        <v>80083970328</v>
      </c>
      <c r="D982" t="s">
        <v>1056</v>
      </c>
      <c r="E982" s="3">
        <v>150000</v>
      </c>
      <c r="F982">
        <v>10.25</v>
      </c>
      <c r="G982" s="3">
        <v>121576</v>
      </c>
      <c r="H982" s="3">
        <v>121576</v>
      </c>
      <c r="I982" s="15">
        <f t="shared" si="33"/>
        <v>0</v>
      </c>
      <c r="J982" s="15">
        <f t="shared" si="34"/>
        <v>0</v>
      </c>
      <c r="K982">
        <v>0</v>
      </c>
      <c r="L982" s="4">
        <v>44293</v>
      </c>
      <c r="M982">
        <v>11</v>
      </c>
      <c r="N982">
        <v>11</v>
      </c>
      <c r="O982">
        <v>0</v>
      </c>
      <c r="P982">
        <v>0</v>
      </c>
      <c r="Q982">
        <v>0</v>
      </c>
      <c r="R982">
        <v>0</v>
      </c>
      <c r="S982" t="s">
        <v>73</v>
      </c>
      <c r="T982">
        <v>0</v>
      </c>
      <c r="U982" s="3">
        <v>3823</v>
      </c>
      <c r="V982" t="s">
        <v>74</v>
      </c>
      <c r="W982">
        <v>0</v>
      </c>
      <c r="X982">
        <v>0</v>
      </c>
      <c r="AB982" t="s">
        <v>75</v>
      </c>
      <c r="AC982" t="s">
        <v>74</v>
      </c>
      <c r="AD982" t="s">
        <v>75</v>
      </c>
      <c r="AE982">
        <v>0</v>
      </c>
      <c r="AF982" t="s">
        <v>74</v>
      </c>
      <c r="AG982" t="s">
        <v>76</v>
      </c>
      <c r="AH982" s="4">
        <v>44294</v>
      </c>
      <c r="AI982">
        <v>999</v>
      </c>
      <c r="AJ982" s="9" t="s">
        <v>76</v>
      </c>
    </row>
    <row r="983" spans="1:36" x14ac:dyDescent="0.6">
      <c r="A983">
        <v>40137386398</v>
      </c>
      <c r="B983" t="s">
        <v>956</v>
      </c>
      <c r="C983">
        <v>85009707213</v>
      </c>
      <c r="D983" t="s">
        <v>1057</v>
      </c>
      <c r="E983" s="3">
        <v>150000</v>
      </c>
      <c r="F983">
        <v>10.25</v>
      </c>
      <c r="G983" s="3">
        <v>128390</v>
      </c>
      <c r="H983" s="3">
        <v>128389.11</v>
      </c>
      <c r="I983" s="15">
        <f t="shared" si="33"/>
        <v>0</v>
      </c>
      <c r="J983" s="15">
        <f t="shared" si="34"/>
        <v>0</v>
      </c>
      <c r="K983">
        <v>0</v>
      </c>
      <c r="L983" s="4">
        <v>44301</v>
      </c>
      <c r="M983">
        <v>11</v>
      </c>
      <c r="N983">
        <v>11</v>
      </c>
      <c r="O983">
        <v>0</v>
      </c>
      <c r="P983">
        <v>0</v>
      </c>
      <c r="Q983">
        <v>0</v>
      </c>
      <c r="R983">
        <v>0</v>
      </c>
      <c r="S983" t="s">
        <v>73</v>
      </c>
      <c r="T983">
        <v>0</v>
      </c>
      <c r="U983" s="3">
        <v>3206</v>
      </c>
      <c r="V983" t="s">
        <v>74</v>
      </c>
      <c r="W983">
        <v>0</v>
      </c>
      <c r="X983">
        <v>0</v>
      </c>
      <c r="Y983" t="s">
        <v>75</v>
      </c>
      <c r="AA983">
        <v>9</v>
      </c>
      <c r="AB983" t="s">
        <v>75</v>
      </c>
      <c r="AC983" t="s">
        <v>74</v>
      </c>
      <c r="AD983" t="s">
        <v>75</v>
      </c>
      <c r="AE983">
        <v>0</v>
      </c>
      <c r="AF983" t="s">
        <v>74</v>
      </c>
      <c r="AG983" t="s">
        <v>76</v>
      </c>
      <c r="AH983" s="4">
        <v>44623</v>
      </c>
      <c r="AI983">
        <v>0</v>
      </c>
      <c r="AJ983" s="9" t="s">
        <v>76</v>
      </c>
    </row>
    <row r="984" spans="1:36" x14ac:dyDescent="0.6">
      <c r="A984">
        <v>40139508699</v>
      </c>
      <c r="B984" t="s">
        <v>956</v>
      </c>
      <c r="C984">
        <v>85029343400</v>
      </c>
      <c r="D984" t="s">
        <v>1058</v>
      </c>
      <c r="E984" s="3">
        <v>230000</v>
      </c>
      <c r="F984">
        <v>10.25</v>
      </c>
      <c r="G984" s="3">
        <v>203981</v>
      </c>
      <c r="H984" s="3">
        <v>203981</v>
      </c>
      <c r="I984" s="15">
        <f t="shared" si="33"/>
        <v>0</v>
      </c>
      <c r="J984" s="15">
        <f t="shared" si="34"/>
        <v>0</v>
      </c>
      <c r="K984">
        <v>0</v>
      </c>
      <c r="L984" s="4">
        <v>44302</v>
      </c>
      <c r="M984">
        <v>11</v>
      </c>
      <c r="N984">
        <v>11</v>
      </c>
      <c r="O984">
        <v>0</v>
      </c>
      <c r="P984">
        <v>0</v>
      </c>
      <c r="Q984">
        <v>0</v>
      </c>
      <c r="R984">
        <v>0</v>
      </c>
      <c r="S984" t="s">
        <v>73</v>
      </c>
      <c r="T984">
        <v>0</v>
      </c>
      <c r="U984" s="3">
        <v>4290</v>
      </c>
      <c r="V984" t="s">
        <v>74</v>
      </c>
      <c r="W984">
        <v>0</v>
      </c>
      <c r="X984">
        <v>0</v>
      </c>
      <c r="AB984" t="s">
        <v>75</v>
      </c>
      <c r="AC984" t="s">
        <v>74</v>
      </c>
      <c r="AD984" t="s">
        <v>75</v>
      </c>
      <c r="AE984">
        <v>0</v>
      </c>
      <c r="AF984" t="s">
        <v>74</v>
      </c>
      <c r="AG984" t="s">
        <v>76</v>
      </c>
      <c r="AH984" s="4">
        <v>44303</v>
      </c>
      <c r="AI984">
        <v>999</v>
      </c>
      <c r="AJ984" s="9" t="s">
        <v>76</v>
      </c>
    </row>
    <row r="985" spans="1:36" x14ac:dyDescent="0.6">
      <c r="A985">
        <v>40143659473</v>
      </c>
      <c r="B985" t="s">
        <v>956</v>
      </c>
      <c r="C985">
        <v>85002593450</v>
      </c>
      <c r="D985" t="s">
        <v>1059</v>
      </c>
      <c r="E985" s="3">
        <v>240000</v>
      </c>
      <c r="F985">
        <v>10.25</v>
      </c>
      <c r="G985" s="3">
        <v>212638</v>
      </c>
      <c r="H985" s="3">
        <v>212637.94</v>
      </c>
      <c r="I985" s="15">
        <f t="shared" si="33"/>
        <v>0</v>
      </c>
      <c r="J985" s="15">
        <f t="shared" si="34"/>
        <v>0</v>
      </c>
      <c r="K985">
        <v>0</v>
      </c>
      <c r="L985" s="4">
        <v>44305</v>
      </c>
      <c r="M985">
        <v>11</v>
      </c>
      <c r="N985">
        <v>11</v>
      </c>
      <c r="O985">
        <v>0</v>
      </c>
      <c r="P985">
        <v>0</v>
      </c>
      <c r="Q985">
        <v>0</v>
      </c>
      <c r="R985">
        <v>0</v>
      </c>
      <c r="S985" t="s">
        <v>73</v>
      </c>
      <c r="T985">
        <v>0</v>
      </c>
      <c r="U985" s="3">
        <v>4477</v>
      </c>
      <c r="V985" t="s">
        <v>74</v>
      </c>
      <c r="W985">
        <v>0</v>
      </c>
      <c r="X985">
        <v>0</v>
      </c>
      <c r="AB985" t="s">
        <v>75</v>
      </c>
      <c r="AC985" t="s">
        <v>74</v>
      </c>
      <c r="AD985" t="s">
        <v>75</v>
      </c>
      <c r="AE985">
        <v>0</v>
      </c>
      <c r="AF985" t="s">
        <v>74</v>
      </c>
      <c r="AG985" t="s">
        <v>76</v>
      </c>
      <c r="AH985" s="4">
        <v>44623</v>
      </c>
      <c r="AI985">
        <v>0</v>
      </c>
      <c r="AJ985" s="9" t="s">
        <v>76</v>
      </c>
    </row>
    <row r="986" spans="1:36" x14ac:dyDescent="0.6">
      <c r="A986">
        <v>40149228076</v>
      </c>
      <c r="B986" t="s">
        <v>956</v>
      </c>
      <c r="C986">
        <v>80083986442</v>
      </c>
      <c r="D986" t="s">
        <v>1021</v>
      </c>
      <c r="E986" s="3">
        <v>150000</v>
      </c>
      <c r="F986">
        <v>10.25</v>
      </c>
      <c r="G986" s="3">
        <v>118539</v>
      </c>
      <c r="H986" s="3">
        <v>118539</v>
      </c>
      <c r="I986" s="15">
        <f t="shared" si="33"/>
        <v>0</v>
      </c>
      <c r="J986" s="15">
        <f t="shared" si="34"/>
        <v>0</v>
      </c>
      <c r="K986">
        <v>0</v>
      </c>
      <c r="L986" s="4">
        <v>44308</v>
      </c>
      <c r="M986">
        <v>11</v>
      </c>
      <c r="N986">
        <v>11</v>
      </c>
      <c r="O986">
        <v>0</v>
      </c>
      <c r="P986">
        <v>0</v>
      </c>
      <c r="Q986">
        <v>0</v>
      </c>
      <c r="R986">
        <v>0</v>
      </c>
      <c r="S986" t="s">
        <v>73</v>
      </c>
      <c r="T986">
        <v>0</v>
      </c>
      <c r="U986" s="3">
        <v>4029</v>
      </c>
      <c r="V986" t="s">
        <v>74</v>
      </c>
      <c r="W986">
        <v>0</v>
      </c>
      <c r="X986">
        <v>0</v>
      </c>
      <c r="Y986" t="s">
        <v>75</v>
      </c>
      <c r="AA986">
        <v>9</v>
      </c>
      <c r="AB986" t="s">
        <v>75</v>
      </c>
      <c r="AC986" t="s">
        <v>74</v>
      </c>
      <c r="AD986" t="s">
        <v>75</v>
      </c>
      <c r="AE986">
        <v>0</v>
      </c>
      <c r="AF986" t="s">
        <v>74</v>
      </c>
      <c r="AG986" t="s">
        <v>76</v>
      </c>
      <c r="AH986" s="4">
        <v>44581</v>
      </c>
      <c r="AI986">
        <v>0</v>
      </c>
      <c r="AJ986" s="9" t="s">
        <v>76</v>
      </c>
    </row>
    <row r="987" spans="1:36" x14ac:dyDescent="0.6">
      <c r="A987">
        <v>40166688410</v>
      </c>
      <c r="B987" t="s">
        <v>956</v>
      </c>
      <c r="C987">
        <v>90596645268</v>
      </c>
      <c r="D987" t="s">
        <v>1060</v>
      </c>
      <c r="E987" s="3">
        <v>234000</v>
      </c>
      <c r="F987">
        <v>10.25</v>
      </c>
      <c r="G987" s="3">
        <v>211027</v>
      </c>
      <c r="H987" s="3">
        <v>211026.2</v>
      </c>
      <c r="I987" s="15">
        <f t="shared" si="33"/>
        <v>0</v>
      </c>
      <c r="J987" s="15">
        <f t="shared" si="34"/>
        <v>0</v>
      </c>
      <c r="K987">
        <v>0</v>
      </c>
      <c r="L987" s="4">
        <v>44320</v>
      </c>
      <c r="M987">
        <v>10</v>
      </c>
      <c r="N987">
        <v>10</v>
      </c>
      <c r="O987">
        <v>0</v>
      </c>
      <c r="P987">
        <v>0</v>
      </c>
      <c r="Q987">
        <v>0</v>
      </c>
      <c r="R987">
        <v>0</v>
      </c>
      <c r="S987" t="s">
        <v>73</v>
      </c>
      <c r="T987">
        <v>0</v>
      </c>
      <c r="U987" s="3">
        <v>4365</v>
      </c>
      <c r="V987" t="s">
        <v>74</v>
      </c>
      <c r="W987">
        <v>0</v>
      </c>
      <c r="X987">
        <v>0</v>
      </c>
      <c r="Y987" t="s">
        <v>75</v>
      </c>
      <c r="AA987">
        <v>9</v>
      </c>
      <c r="AB987" t="s">
        <v>75</v>
      </c>
      <c r="AC987" t="s">
        <v>74</v>
      </c>
      <c r="AD987" t="s">
        <v>75</v>
      </c>
      <c r="AE987">
        <v>0</v>
      </c>
      <c r="AF987" t="s">
        <v>74</v>
      </c>
      <c r="AG987" t="s">
        <v>76</v>
      </c>
      <c r="AH987" s="4">
        <v>44623</v>
      </c>
      <c r="AI987">
        <v>0</v>
      </c>
      <c r="AJ987" s="9" t="s">
        <v>76</v>
      </c>
    </row>
    <row r="988" spans="1:36" x14ac:dyDescent="0.6">
      <c r="A988">
        <v>40196537214</v>
      </c>
      <c r="B988" t="s">
        <v>956</v>
      </c>
      <c r="C988">
        <v>80083826013</v>
      </c>
      <c r="D988" t="s">
        <v>1061</v>
      </c>
      <c r="E988" s="3">
        <v>400000</v>
      </c>
      <c r="F988">
        <v>10.25</v>
      </c>
      <c r="G988" s="3">
        <v>357787</v>
      </c>
      <c r="H988" s="3">
        <v>357787</v>
      </c>
      <c r="I988" s="15">
        <f t="shared" si="33"/>
        <v>0</v>
      </c>
      <c r="J988" s="15">
        <f t="shared" si="34"/>
        <v>0</v>
      </c>
      <c r="K988">
        <v>0</v>
      </c>
      <c r="L988" s="4">
        <v>44344</v>
      </c>
      <c r="M988">
        <v>10</v>
      </c>
      <c r="N988">
        <v>10</v>
      </c>
      <c r="O988">
        <v>0</v>
      </c>
      <c r="P988">
        <v>0</v>
      </c>
      <c r="Q988">
        <v>0</v>
      </c>
      <c r="R988">
        <v>0</v>
      </c>
      <c r="S988" t="s">
        <v>73</v>
      </c>
      <c r="T988">
        <v>0</v>
      </c>
      <c r="U988" s="3">
        <v>7461</v>
      </c>
      <c r="V988" t="s">
        <v>74</v>
      </c>
      <c r="W988">
        <v>0</v>
      </c>
      <c r="X988">
        <v>0</v>
      </c>
      <c r="Y988" t="s">
        <v>75</v>
      </c>
      <c r="AA988">
        <v>9</v>
      </c>
      <c r="AB988" t="s">
        <v>75</v>
      </c>
      <c r="AC988" t="s">
        <v>74</v>
      </c>
      <c r="AD988" t="s">
        <v>75</v>
      </c>
      <c r="AE988">
        <v>0</v>
      </c>
      <c r="AF988" t="s">
        <v>74</v>
      </c>
      <c r="AJ988" s="9" t="s">
        <v>76</v>
      </c>
    </row>
    <row r="989" spans="1:36" x14ac:dyDescent="0.6">
      <c r="A989">
        <v>40196694904</v>
      </c>
      <c r="B989" t="s">
        <v>956</v>
      </c>
      <c r="C989">
        <v>86274255811</v>
      </c>
      <c r="D989" t="s">
        <v>1062</v>
      </c>
      <c r="E989" s="3">
        <v>260000</v>
      </c>
      <c r="F989">
        <v>10.25</v>
      </c>
      <c r="G989" s="3">
        <v>225161</v>
      </c>
      <c r="H989" s="3">
        <v>225161</v>
      </c>
      <c r="I989" s="15">
        <f t="shared" si="33"/>
        <v>0</v>
      </c>
      <c r="J989" s="15">
        <f t="shared" si="34"/>
        <v>0</v>
      </c>
      <c r="K989">
        <v>0</v>
      </c>
      <c r="L989" s="4">
        <v>44344</v>
      </c>
      <c r="M989">
        <v>10</v>
      </c>
      <c r="N989">
        <v>10</v>
      </c>
      <c r="O989">
        <v>0</v>
      </c>
      <c r="P989">
        <v>0</v>
      </c>
      <c r="Q989">
        <v>0</v>
      </c>
      <c r="R989">
        <v>0</v>
      </c>
      <c r="S989" t="s">
        <v>73</v>
      </c>
      <c r="T989">
        <v>0</v>
      </c>
      <c r="U989" s="3">
        <v>5557</v>
      </c>
      <c r="V989" t="s">
        <v>74</v>
      </c>
      <c r="W989">
        <v>0</v>
      </c>
      <c r="X989">
        <v>3.65</v>
      </c>
      <c r="Y989" t="s">
        <v>75</v>
      </c>
      <c r="AA989">
        <v>9</v>
      </c>
      <c r="AB989" t="s">
        <v>75</v>
      </c>
      <c r="AC989" t="s">
        <v>74</v>
      </c>
      <c r="AD989" t="s">
        <v>75</v>
      </c>
      <c r="AE989">
        <v>0</v>
      </c>
      <c r="AF989" t="s">
        <v>74</v>
      </c>
      <c r="AG989" t="s">
        <v>76</v>
      </c>
      <c r="AH989" s="4">
        <v>44623</v>
      </c>
      <c r="AI989">
        <v>0</v>
      </c>
      <c r="AJ989" s="9" t="s">
        <v>76</v>
      </c>
    </row>
    <row r="990" spans="1:36" x14ac:dyDescent="0.6">
      <c r="A990">
        <v>40199946008</v>
      </c>
      <c r="B990" t="s">
        <v>956</v>
      </c>
      <c r="C990">
        <v>85866357103</v>
      </c>
      <c r="D990" t="s">
        <v>1063</v>
      </c>
      <c r="E990" s="3">
        <v>230000</v>
      </c>
      <c r="F990">
        <v>10.25</v>
      </c>
      <c r="G990" s="3">
        <v>205517</v>
      </c>
      <c r="H990" s="3">
        <v>205517</v>
      </c>
      <c r="I990" s="15">
        <f t="shared" si="33"/>
        <v>0</v>
      </c>
      <c r="J990" s="15">
        <f t="shared" si="34"/>
        <v>0</v>
      </c>
      <c r="K990">
        <v>0</v>
      </c>
      <c r="L990" s="4">
        <v>44347</v>
      </c>
      <c r="M990">
        <v>10</v>
      </c>
      <c r="N990">
        <v>10</v>
      </c>
      <c r="O990">
        <v>0</v>
      </c>
      <c r="P990">
        <v>0</v>
      </c>
      <c r="Q990">
        <v>0</v>
      </c>
      <c r="R990">
        <v>0</v>
      </c>
      <c r="S990" t="s">
        <v>73</v>
      </c>
      <c r="T990">
        <v>0</v>
      </c>
      <c r="U990" s="3">
        <v>4290</v>
      </c>
      <c r="V990" t="s">
        <v>74</v>
      </c>
      <c r="W990">
        <v>0</v>
      </c>
      <c r="X990">
        <v>0</v>
      </c>
      <c r="Y990" t="s">
        <v>75</v>
      </c>
      <c r="AA990">
        <v>9</v>
      </c>
      <c r="AB990" t="s">
        <v>75</v>
      </c>
      <c r="AC990" t="s">
        <v>74</v>
      </c>
      <c r="AD990" t="s">
        <v>75</v>
      </c>
      <c r="AE990">
        <v>0</v>
      </c>
      <c r="AF990" t="s">
        <v>74</v>
      </c>
      <c r="AJ990" s="9" t="s">
        <v>76</v>
      </c>
    </row>
    <row r="991" spans="1:36" x14ac:dyDescent="0.6">
      <c r="A991">
        <v>40205342831</v>
      </c>
      <c r="B991" t="s">
        <v>956</v>
      </c>
      <c r="C991">
        <v>80083909954</v>
      </c>
      <c r="D991" t="s">
        <v>1064</v>
      </c>
      <c r="E991" s="3">
        <v>600000</v>
      </c>
      <c r="F991">
        <v>10.25</v>
      </c>
      <c r="G991" s="3">
        <v>532625</v>
      </c>
      <c r="H991" s="3">
        <v>532625</v>
      </c>
      <c r="I991" s="15">
        <f t="shared" si="33"/>
        <v>0</v>
      </c>
      <c r="J991" s="15">
        <f t="shared" si="34"/>
        <v>0</v>
      </c>
      <c r="K991">
        <v>0</v>
      </c>
      <c r="L991" s="4">
        <v>44349</v>
      </c>
      <c r="M991">
        <v>9</v>
      </c>
      <c r="N991">
        <v>9</v>
      </c>
      <c r="O991">
        <v>0</v>
      </c>
      <c r="P991">
        <v>0</v>
      </c>
      <c r="Q991">
        <v>0</v>
      </c>
      <c r="R991">
        <v>0</v>
      </c>
      <c r="S991" t="s">
        <v>73</v>
      </c>
      <c r="T991">
        <v>0</v>
      </c>
      <c r="U991" s="3">
        <v>12823</v>
      </c>
      <c r="V991" t="s">
        <v>74</v>
      </c>
      <c r="W991">
        <v>0</v>
      </c>
      <c r="X991">
        <v>0</v>
      </c>
      <c r="Y991" t="s">
        <v>75</v>
      </c>
      <c r="AA991">
        <v>9</v>
      </c>
      <c r="AB991" t="s">
        <v>75</v>
      </c>
      <c r="AC991" t="s">
        <v>74</v>
      </c>
      <c r="AD991" t="s">
        <v>75</v>
      </c>
      <c r="AE991">
        <v>0</v>
      </c>
      <c r="AF991" t="s">
        <v>74</v>
      </c>
      <c r="AJ991" s="9" t="s">
        <v>76</v>
      </c>
    </row>
    <row r="992" spans="1:36" x14ac:dyDescent="0.6">
      <c r="A992">
        <v>40209798323</v>
      </c>
      <c r="B992" t="s">
        <v>956</v>
      </c>
      <c r="C992">
        <v>88796672868</v>
      </c>
      <c r="D992" t="s">
        <v>1065</v>
      </c>
      <c r="E992" s="3">
        <v>173000</v>
      </c>
      <c r="F992">
        <v>10.25</v>
      </c>
      <c r="G992" s="3">
        <v>157896</v>
      </c>
      <c r="H992" s="3">
        <v>157895.4</v>
      </c>
      <c r="I992" s="15">
        <f t="shared" si="33"/>
        <v>0</v>
      </c>
      <c r="J992" s="15">
        <f t="shared" si="34"/>
        <v>0</v>
      </c>
      <c r="K992">
        <v>0</v>
      </c>
      <c r="L992" s="4">
        <v>44351</v>
      </c>
      <c r="M992">
        <v>9</v>
      </c>
      <c r="N992">
        <v>9</v>
      </c>
      <c r="O992">
        <v>0</v>
      </c>
      <c r="P992">
        <v>0</v>
      </c>
      <c r="Q992">
        <v>0</v>
      </c>
      <c r="R992">
        <v>0</v>
      </c>
      <c r="S992" t="s">
        <v>73</v>
      </c>
      <c r="T992">
        <v>0</v>
      </c>
      <c r="U992" s="3">
        <v>3227</v>
      </c>
      <c r="V992" t="s">
        <v>74</v>
      </c>
      <c r="W992">
        <v>0</v>
      </c>
      <c r="X992">
        <v>0</v>
      </c>
      <c r="Y992" t="s">
        <v>75</v>
      </c>
      <c r="AA992">
        <v>9</v>
      </c>
      <c r="AB992" t="s">
        <v>75</v>
      </c>
      <c r="AC992" t="s">
        <v>74</v>
      </c>
      <c r="AD992" t="s">
        <v>75</v>
      </c>
      <c r="AE992">
        <v>0</v>
      </c>
      <c r="AF992" t="s">
        <v>74</v>
      </c>
      <c r="AG992" t="s">
        <v>76</v>
      </c>
      <c r="AH992" s="4">
        <v>44623</v>
      </c>
      <c r="AI992">
        <v>0</v>
      </c>
      <c r="AJ992" s="9" t="s">
        <v>76</v>
      </c>
    </row>
    <row r="993" spans="1:36" x14ac:dyDescent="0.6">
      <c r="A993">
        <v>40223459189</v>
      </c>
      <c r="B993" t="s">
        <v>956</v>
      </c>
      <c r="C993">
        <v>85009639955</v>
      </c>
      <c r="D993" t="s">
        <v>1066</v>
      </c>
      <c r="E993" s="3">
        <v>189000</v>
      </c>
      <c r="F993">
        <v>10.25</v>
      </c>
      <c r="G993" s="3">
        <v>172081</v>
      </c>
      <c r="H993" s="3">
        <v>172080.2</v>
      </c>
      <c r="I993" s="15">
        <f t="shared" si="33"/>
        <v>0</v>
      </c>
      <c r="J993" s="15">
        <f t="shared" si="34"/>
        <v>0</v>
      </c>
      <c r="K993">
        <v>0</v>
      </c>
      <c r="L993" s="4">
        <v>44358</v>
      </c>
      <c r="M993">
        <v>9</v>
      </c>
      <c r="N993">
        <v>9</v>
      </c>
      <c r="O993">
        <v>0</v>
      </c>
      <c r="P993">
        <v>0</v>
      </c>
      <c r="Q993">
        <v>0</v>
      </c>
      <c r="R993">
        <v>0</v>
      </c>
      <c r="S993" t="s">
        <v>73</v>
      </c>
      <c r="T993">
        <v>0</v>
      </c>
      <c r="U993" s="3">
        <v>3526</v>
      </c>
      <c r="V993" t="s">
        <v>74</v>
      </c>
      <c r="W993">
        <v>0</v>
      </c>
      <c r="X993">
        <v>0</v>
      </c>
      <c r="Y993" t="s">
        <v>75</v>
      </c>
      <c r="AA993">
        <v>9</v>
      </c>
      <c r="AB993" t="s">
        <v>75</v>
      </c>
      <c r="AC993" t="s">
        <v>74</v>
      </c>
      <c r="AD993" t="s">
        <v>75</v>
      </c>
      <c r="AE993">
        <v>0</v>
      </c>
      <c r="AF993" t="s">
        <v>74</v>
      </c>
      <c r="AJ993" s="9" t="s">
        <v>76</v>
      </c>
    </row>
    <row r="994" spans="1:36" x14ac:dyDescent="0.6">
      <c r="A994">
        <v>40228151089</v>
      </c>
      <c r="B994" t="s">
        <v>956</v>
      </c>
      <c r="C994">
        <v>85028079750</v>
      </c>
      <c r="D994" t="s">
        <v>1067</v>
      </c>
      <c r="E994" s="3">
        <v>177000</v>
      </c>
      <c r="F994">
        <v>10.25</v>
      </c>
      <c r="G994" s="3">
        <v>160945</v>
      </c>
      <c r="H994" s="3">
        <v>160944.6</v>
      </c>
      <c r="I994" s="15">
        <f t="shared" si="33"/>
        <v>0</v>
      </c>
      <c r="J994" s="15">
        <f t="shared" si="34"/>
        <v>0</v>
      </c>
      <c r="K994">
        <v>0</v>
      </c>
      <c r="L994" s="4">
        <v>44362</v>
      </c>
      <c r="M994">
        <v>9</v>
      </c>
      <c r="N994">
        <v>9</v>
      </c>
      <c r="O994">
        <v>0</v>
      </c>
      <c r="P994">
        <v>0</v>
      </c>
      <c r="Q994">
        <v>0</v>
      </c>
      <c r="R994">
        <v>0</v>
      </c>
      <c r="S994" t="s">
        <v>73</v>
      </c>
      <c r="T994">
        <v>0</v>
      </c>
      <c r="U994" s="3">
        <v>3302</v>
      </c>
      <c r="V994" t="s">
        <v>74</v>
      </c>
      <c r="W994">
        <v>0</v>
      </c>
      <c r="X994">
        <v>0</v>
      </c>
      <c r="Y994" t="s">
        <v>75</v>
      </c>
      <c r="AA994">
        <v>9</v>
      </c>
      <c r="AB994" t="s">
        <v>75</v>
      </c>
      <c r="AC994" t="s">
        <v>74</v>
      </c>
      <c r="AD994" t="s">
        <v>75</v>
      </c>
      <c r="AE994">
        <v>0</v>
      </c>
      <c r="AF994" t="s">
        <v>74</v>
      </c>
      <c r="AJ994" s="9" t="s">
        <v>76</v>
      </c>
    </row>
    <row r="995" spans="1:36" x14ac:dyDescent="0.6">
      <c r="A995">
        <v>40244407623</v>
      </c>
      <c r="B995" t="s">
        <v>956</v>
      </c>
      <c r="C995">
        <v>80084065781</v>
      </c>
      <c r="D995" t="s">
        <v>1068</v>
      </c>
      <c r="E995" s="3">
        <v>225000</v>
      </c>
      <c r="F995">
        <v>10.25</v>
      </c>
      <c r="G995" s="3">
        <v>198299</v>
      </c>
      <c r="H995" s="3">
        <v>198299</v>
      </c>
      <c r="I995" s="15">
        <f t="shared" si="33"/>
        <v>0</v>
      </c>
      <c r="J995" s="15">
        <f t="shared" si="34"/>
        <v>0</v>
      </c>
      <c r="K995">
        <v>0</v>
      </c>
      <c r="L995" s="4">
        <v>44370</v>
      </c>
      <c r="M995">
        <v>9</v>
      </c>
      <c r="N995">
        <v>9</v>
      </c>
      <c r="O995">
        <v>0</v>
      </c>
      <c r="P995">
        <v>0</v>
      </c>
      <c r="Q995">
        <v>0</v>
      </c>
      <c r="R995">
        <v>0</v>
      </c>
      <c r="S995" t="s">
        <v>73</v>
      </c>
      <c r="T995">
        <v>0</v>
      </c>
      <c r="U995" s="3">
        <v>4809</v>
      </c>
      <c r="V995" t="s">
        <v>74</v>
      </c>
      <c r="W995">
        <v>0</v>
      </c>
      <c r="X995">
        <v>0</v>
      </c>
      <c r="Y995" t="s">
        <v>75</v>
      </c>
      <c r="AA995">
        <v>9</v>
      </c>
      <c r="AB995" t="s">
        <v>75</v>
      </c>
      <c r="AC995" t="s">
        <v>74</v>
      </c>
      <c r="AD995" t="s">
        <v>75</v>
      </c>
      <c r="AE995">
        <v>0</v>
      </c>
      <c r="AF995" t="s">
        <v>74</v>
      </c>
      <c r="AJ995" s="9" t="s">
        <v>76</v>
      </c>
    </row>
    <row r="996" spans="1:36" x14ac:dyDescent="0.6">
      <c r="A996">
        <v>40263701156</v>
      </c>
      <c r="B996" t="s">
        <v>956</v>
      </c>
      <c r="C996">
        <v>89113281313</v>
      </c>
      <c r="D996" t="s">
        <v>1069</v>
      </c>
      <c r="E996" s="3">
        <v>400000</v>
      </c>
      <c r="F996">
        <v>10.25</v>
      </c>
      <c r="G996" s="3">
        <v>347026</v>
      </c>
      <c r="H996" s="3">
        <v>347026</v>
      </c>
      <c r="I996" s="15">
        <f t="shared" si="33"/>
        <v>0</v>
      </c>
      <c r="J996" s="15">
        <f t="shared" si="34"/>
        <v>0</v>
      </c>
      <c r="K996">
        <v>0</v>
      </c>
      <c r="L996" s="4">
        <v>44379</v>
      </c>
      <c r="M996">
        <v>8</v>
      </c>
      <c r="N996">
        <v>8</v>
      </c>
      <c r="O996">
        <v>0</v>
      </c>
      <c r="P996">
        <v>0</v>
      </c>
      <c r="Q996">
        <v>0</v>
      </c>
      <c r="R996">
        <v>0</v>
      </c>
      <c r="S996" t="s">
        <v>73</v>
      </c>
      <c r="T996">
        <v>0</v>
      </c>
      <c r="U996" s="3">
        <v>10194</v>
      </c>
      <c r="V996" t="s">
        <v>74</v>
      </c>
      <c r="W996">
        <v>0</v>
      </c>
      <c r="X996">
        <v>0</v>
      </c>
      <c r="Y996" t="s">
        <v>75</v>
      </c>
      <c r="AA996">
        <v>9</v>
      </c>
      <c r="AB996" t="s">
        <v>75</v>
      </c>
      <c r="AC996" t="s">
        <v>74</v>
      </c>
      <c r="AD996" t="s">
        <v>75</v>
      </c>
      <c r="AE996">
        <v>0</v>
      </c>
      <c r="AF996" t="s">
        <v>74</v>
      </c>
      <c r="AG996" t="s">
        <v>76</v>
      </c>
      <c r="AH996" s="4">
        <v>44623</v>
      </c>
      <c r="AI996">
        <v>0</v>
      </c>
      <c r="AJ996" s="9" t="s">
        <v>76</v>
      </c>
    </row>
    <row r="997" spans="1:36" x14ac:dyDescent="0.6">
      <c r="A997">
        <v>40267921655</v>
      </c>
      <c r="B997" t="s">
        <v>956</v>
      </c>
      <c r="C997">
        <v>85441896807</v>
      </c>
      <c r="D997" t="s">
        <v>1070</v>
      </c>
      <c r="E997" s="3">
        <v>190000</v>
      </c>
      <c r="F997">
        <v>10.25</v>
      </c>
      <c r="G997" s="3">
        <v>175566</v>
      </c>
      <c r="H997" s="3">
        <v>175566</v>
      </c>
      <c r="I997" s="15">
        <f t="shared" si="33"/>
        <v>0</v>
      </c>
      <c r="J997" s="15">
        <f t="shared" si="34"/>
        <v>0</v>
      </c>
      <c r="K997">
        <v>0</v>
      </c>
      <c r="L997" s="4">
        <v>44380</v>
      </c>
      <c r="M997">
        <v>8</v>
      </c>
      <c r="N997">
        <v>8</v>
      </c>
      <c r="O997">
        <v>0</v>
      </c>
      <c r="P997">
        <v>0</v>
      </c>
      <c r="Q997">
        <v>0</v>
      </c>
      <c r="R997">
        <v>0</v>
      </c>
      <c r="S997" t="s">
        <v>73</v>
      </c>
      <c r="T997">
        <v>0</v>
      </c>
      <c r="U997" s="3">
        <v>3544</v>
      </c>
      <c r="V997" t="s">
        <v>74</v>
      </c>
      <c r="W997">
        <v>0</v>
      </c>
      <c r="X997">
        <v>0</v>
      </c>
      <c r="Y997" t="s">
        <v>75</v>
      </c>
      <c r="AA997">
        <v>9</v>
      </c>
      <c r="AB997" t="s">
        <v>75</v>
      </c>
      <c r="AC997" t="s">
        <v>74</v>
      </c>
      <c r="AD997" t="s">
        <v>75</v>
      </c>
      <c r="AE997">
        <v>0</v>
      </c>
      <c r="AF997" t="s">
        <v>74</v>
      </c>
      <c r="AG997" t="s">
        <v>76</v>
      </c>
      <c r="AH997" s="4">
        <v>44390</v>
      </c>
      <c r="AI997">
        <v>0</v>
      </c>
      <c r="AJ997" s="9" t="s">
        <v>76</v>
      </c>
    </row>
    <row r="998" spans="1:36" x14ac:dyDescent="0.6">
      <c r="A998">
        <v>40281541553</v>
      </c>
      <c r="B998" t="s">
        <v>956</v>
      </c>
      <c r="C998">
        <v>85010078950</v>
      </c>
      <c r="D998" t="s">
        <v>1071</v>
      </c>
      <c r="E998" s="3">
        <v>320000</v>
      </c>
      <c r="F998">
        <v>10.25</v>
      </c>
      <c r="G998" s="3">
        <v>287878</v>
      </c>
      <c r="H998" s="3">
        <v>287878</v>
      </c>
      <c r="I998" s="15">
        <f t="shared" si="33"/>
        <v>0</v>
      </c>
      <c r="J998" s="15">
        <f t="shared" si="34"/>
        <v>0</v>
      </c>
      <c r="K998">
        <v>0</v>
      </c>
      <c r="L998" s="4">
        <v>44386</v>
      </c>
      <c r="M998">
        <v>8</v>
      </c>
      <c r="N998">
        <v>8</v>
      </c>
      <c r="O998">
        <v>0</v>
      </c>
      <c r="P998">
        <v>0</v>
      </c>
      <c r="Q998">
        <v>0</v>
      </c>
      <c r="R998">
        <v>0</v>
      </c>
      <c r="S998" t="s">
        <v>73</v>
      </c>
      <c r="T998">
        <v>0</v>
      </c>
      <c r="U998" s="3">
        <v>6839</v>
      </c>
      <c r="V998" t="s">
        <v>74</v>
      </c>
      <c r="W998">
        <v>0</v>
      </c>
      <c r="X998">
        <v>0</v>
      </c>
      <c r="Y998" t="s">
        <v>75</v>
      </c>
      <c r="AA998">
        <v>9</v>
      </c>
      <c r="AB998" t="s">
        <v>75</v>
      </c>
      <c r="AC998" t="s">
        <v>74</v>
      </c>
      <c r="AD998" t="s">
        <v>75</v>
      </c>
      <c r="AE998">
        <v>0</v>
      </c>
      <c r="AF998" t="s">
        <v>74</v>
      </c>
      <c r="AJ998" s="9" t="s">
        <v>76</v>
      </c>
    </row>
    <row r="999" spans="1:36" x14ac:dyDescent="0.6">
      <c r="A999">
        <v>40294198030</v>
      </c>
      <c r="B999" t="s">
        <v>956</v>
      </c>
      <c r="C999">
        <v>85031121221</v>
      </c>
      <c r="D999" t="s">
        <v>1072</v>
      </c>
      <c r="E999" s="3">
        <v>538400</v>
      </c>
      <c r="F999">
        <v>10.25</v>
      </c>
      <c r="G999" s="3">
        <v>483384</v>
      </c>
      <c r="H999" s="3">
        <v>483383.12</v>
      </c>
      <c r="I999" s="15">
        <f t="shared" si="33"/>
        <v>0</v>
      </c>
      <c r="J999" s="15">
        <f t="shared" si="34"/>
        <v>0</v>
      </c>
      <c r="K999">
        <v>0</v>
      </c>
      <c r="L999" s="4">
        <v>44392</v>
      </c>
      <c r="M999">
        <v>8</v>
      </c>
      <c r="N999">
        <v>8</v>
      </c>
      <c r="P999" t="s">
        <v>1073</v>
      </c>
      <c r="Q999" t="s">
        <v>1074</v>
      </c>
      <c r="R999">
        <v>0</v>
      </c>
      <c r="S999" t="s">
        <v>73</v>
      </c>
      <c r="T999">
        <v>0</v>
      </c>
      <c r="U999" s="3">
        <v>11506</v>
      </c>
      <c r="V999" t="s">
        <v>74</v>
      </c>
      <c r="W999">
        <v>0</v>
      </c>
      <c r="X999">
        <v>0</v>
      </c>
      <c r="Y999" t="s">
        <v>75</v>
      </c>
      <c r="AA999">
        <v>9</v>
      </c>
      <c r="AB999" t="s">
        <v>75</v>
      </c>
      <c r="AC999" t="s">
        <v>1075</v>
      </c>
      <c r="AD999" t="s">
        <v>1076</v>
      </c>
      <c r="AE999">
        <v>0</v>
      </c>
      <c r="AF999" t="s">
        <v>1077</v>
      </c>
      <c r="AJ999" s="9" t="s">
        <v>76</v>
      </c>
    </row>
    <row r="1000" spans="1:36" x14ac:dyDescent="0.6">
      <c r="A1000">
        <v>40299037112</v>
      </c>
      <c r="B1000" t="s">
        <v>956</v>
      </c>
      <c r="C1000">
        <v>80083821661</v>
      </c>
      <c r="D1000" t="s">
        <v>1078</v>
      </c>
      <c r="E1000" s="3">
        <v>300000</v>
      </c>
      <c r="F1000">
        <v>10.25</v>
      </c>
      <c r="G1000" s="3">
        <v>275933</v>
      </c>
      <c r="H1000" s="3">
        <v>275933</v>
      </c>
      <c r="I1000" s="15">
        <f t="shared" si="33"/>
        <v>0</v>
      </c>
      <c r="J1000" s="15">
        <f t="shared" si="34"/>
        <v>0</v>
      </c>
      <c r="K1000">
        <v>0</v>
      </c>
      <c r="L1000" s="4">
        <v>44394</v>
      </c>
      <c r="M1000">
        <v>8</v>
      </c>
      <c r="N1000">
        <v>8</v>
      </c>
      <c r="O1000">
        <v>0</v>
      </c>
      <c r="P1000">
        <v>0</v>
      </c>
      <c r="Q1000">
        <v>0</v>
      </c>
      <c r="R1000">
        <v>0</v>
      </c>
      <c r="S1000" t="s">
        <v>73</v>
      </c>
      <c r="T1000">
        <v>0</v>
      </c>
      <c r="U1000" s="3">
        <v>5596</v>
      </c>
      <c r="V1000" t="s">
        <v>74</v>
      </c>
      <c r="W1000">
        <v>0</v>
      </c>
      <c r="X1000">
        <v>0</v>
      </c>
      <c r="Y1000" t="s">
        <v>75</v>
      </c>
      <c r="AA1000">
        <v>9</v>
      </c>
      <c r="AB1000" t="s">
        <v>75</v>
      </c>
      <c r="AC1000" t="s">
        <v>74</v>
      </c>
      <c r="AD1000" t="s">
        <v>75</v>
      </c>
      <c r="AE1000">
        <v>0</v>
      </c>
      <c r="AF1000" t="s">
        <v>74</v>
      </c>
      <c r="AJ1000" s="9" t="s">
        <v>76</v>
      </c>
    </row>
    <row r="1001" spans="1:36" x14ac:dyDescent="0.6">
      <c r="A1001">
        <v>40302093687</v>
      </c>
      <c r="B1001" t="s">
        <v>956</v>
      </c>
      <c r="C1001">
        <v>88316709221</v>
      </c>
      <c r="D1001" t="s">
        <v>1079</v>
      </c>
      <c r="E1001" s="3">
        <v>200000</v>
      </c>
      <c r="F1001">
        <v>10.25</v>
      </c>
      <c r="G1001" s="3">
        <v>179321</v>
      </c>
      <c r="H1001" s="3">
        <v>179321</v>
      </c>
      <c r="I1001" s="15">
        <f t="shared" si="33"/>
        <v>0</v>
      </c>
      <c r="J1001" s="15">
        <f t="shared" si="34"/>
        <v>0</v>
      </c>
      <c r="K1001">
        <v>0</v>
      </c>
      <c r="L1001" s="4">
        <v>44396</v>
      </c>
      <c r="M1001">
        <v>8</v>
      </c>
      <c r="N1001">
        <v>8</v>
      </c>
      <c r="O1001">
        <v>0</v>
      </c>
      <c r="P1001">
        <v>0</v>
      </c>
      <c r="Q1001">
        <v>0</v>
      </c>
      <c r="R1001">
        <v>0</v>
      </c>
      <c r="S1001" t="s">
        <v>73</v>
      </c>
      <c r="T1001">
        <v>0</v>
      </c>
      <c r="U1001" s="3">
        <v>4275</v>
      </c>
      <c r="V1001" t="s">
        <v>74</v>
      </c>
      <c r="W1001">
        <v>0</v>
      </c>
      <c r="X1001">
        <v>0</v>
      </c>
      <c r="Y1001" t="s">
        <v>75</v>
      </c>
      <c r="AA1001">
        <v>9</v>
      </c>
      <c r="AB1001" t="s">
        <v>75</v>
      </c>
      <c r="AC1001" t="s">
        <v>74</v>
      </c>
      <c r="AD1001" t="s">
        <v>75</v>
      </c>
      <c r="AE1001">
        <v>0</v>
      </c>
      <c r="AF1001" t="s">
        <v>74</v>
      </c>
      <c r="AJ1001" s="9" t="s">
        <v>76</v>
      </c>
    </row>
    <row r="1002" spans="1:36" x14ac:dyDescent="0.6">
      <c r="A1002">
        <v>40362735683</v>
      </c>
      <c r="B1002" t="s">
        <v>956</v>
      </c>
      <c r="C1002">
        <v>86507561371</v>
      </c>
      <c r="D1002" t="s">
        <v>1080</v>
      </c>
      <c r="E1002" s="3">
        <v>125000</v>
      </c>
      <c r="F1002">
        <v>10.25</v>
      </c>
      <c r="G1002" s="3">
        <v>110307</v>
      </c>
      <c r="H1002" s="3">
        <v>110307</v>
      </c>
      <c r="I1002" s="15">
        <f t="shared" si="33"/>
        <v>0</v>
      </c>
      <c r="J1002" s="15">
        <f t="shared" si="34"/>
        <v>0</v>
      </c>
      <c r="K1002">
        <v>0</v>
      </c>
      <c r="L1002" s="4">
        <v>44420</v>
      </c>
      <c r="M1002">
        <v>7</v>
      </c>
      <c r="N1002">
        <v>7</v>
      </c>
      <c r="O1002">
        <v>0</v>
      </c>
      <c r="P1002">
        <v>0</v>
      </c>
      <c r="Q1002">
        <v>0</v>
      </c>
      <c r="R1002">
        <v>0</v>
      </c>
      <c r="S1002" t="s">
        <v>73</v>
      </c>
      <c r="T1002">
        <v>0</v>
      </c>
      <c r="U1002" s="3">
        <v>3186</v>
      </c>
      <c r="V1002" t="s">
        <v>74</v>
      </c>
      <c r="W1002">
        <v>0</v>
      </c>
      <c r="X1002">
        <v>0</v>
      </c>
      <c r="Y1002" t="s">
        <v>75</v>
      </c>
      <c r="AA1002">
        <v>9</v>
      </c>
      <c r="AB1002" t="s">
        <v>75</v>
      </c>
      <c r="AC1002" t="s">
        <v>74</v>
      </c>
      <c r="AD1002" t="s">
        <v>75</v>
      </c>
      <c r="AE1002">
        <v>0</v>
      </c>
      <c r="AF1002" t="s">
        <v>74</v>
      </c>
      <c r="AJ1002" s="9" t="s">
        <v>76</v>
      </c>
    </row>
    <row r="1003" spans="1:36" x14ac:dyDescent="0.6">
      <c r="A1003">
        <v>40372171906</v>
      </c>
      <c r="B1003" t="s">
        <v>956</v>
      </c>
      <c r="C1003">
        <v>85497069677</v>
      </c>
      <c r="D1003" t="s">
        <v>1082</v>
      </c>
      <c r="E1003" s="3">
        <v>360000</v>
      </c>
      <c r="F1003">
        <v>10.25</v>
      </c>
      <c r="G1003" s="3">
        <v>335004</v>
      </c>
      <c r="H1003" s="3">
        <v>335004</v>
      </c>
      <c r="I1003" s="15">
        <f t="shared" si="33"/>
        <v>0</v>
      </c>
      <c r="J1003" s="15">
        <f t="shared" si="34"/>
        <v>0</v>
      </c>
      <c r="K1003">
        <v>0</v>
      </c>
      <c r="L1003" s="4">
        <v>44425</v>
      </c>
      <c r="M1003">
        <v>7</v>
      </c>
      <c r="N1003">
        <v>7</v>
      </c>
      <c r="O1003">
        <v>0</v>
      </c>
      <c r="P1003">
        <v>0</v>
      </c>
      <c r="Q1003">
        <v>0</v>
      </c>
      <c r="R1003">
        <v>0</v>
      </c>
      <c r="S1003" t="s">
        <v>73</v>
      </c>
      <c r="T1003">
        <v>0</v>
      </c>
      <c r="U1003" s="3">
        <v>6715</v>
      </c>
      <c r="V1003" t="s">
        <v>74</v>
      </c>
      <c r="W1003">
        <v>0</v>
      </c>
      <c r="X1003">
        <v>0</v>
      </c>
      <c r="Y1003" t="s">
        <v>75</v>
      </c>
      <c r="AA1003">
        <v>9</v>
      </c>
      <c r="AB1003" t="s">
        <v>75</v>
      </c>
      <c r="AC1003" t="s">
        <v>74</v>
      </c>
      <c r="AD1003" t="s">
        <v>75</v>
      </c>
      <c r="AE1003">
        <v>0</v>
      </c>
      <c r="AF1003" t="s">
        <v>74</v>
      </c>
      <c r="AJ1003" s="9" t="s">
        <v>76</v>
      </c>
    </row>
    <row r="1004" spans="1:36" x14ac:dyDescent="0.6">
      <c r="A1004">
        <v>40378176169</v>
      </c>
      <c r="B1004" t="s">
        <v>956</v>
      </c>
      <c r="C1004">
        <v>80083824640</v>
      </c>
      <c r="D1004" t="s">
        <v>1083</v>
      </c>
      <c r="E1004" s="3">
        <v>300000</v>
      </c>
      <c r="F1004">
        <v>10.25</v>
      </c>
      <c r="G1004" s="3">
        <v>264137</v>
      </c>
      <c r="H1004" s="3">
        <v>264137</v>
      </c>
      <c r="I1004" s="15">
        <f t="shared" si="33"/>
        <v>0</v>
      </c>
      <c r="J1004" s="15">
        <f t="shared" si="34"/>
        <v>0</v>
      </c>
      <c r="K1004">
        <v>0</v>
      </c>
      <c r="L1004" s="4">
        <v>44427</v>
      </c>
      <c r="M1004">
        <v>7</v>
      </c>
      <c r="N1004">
        <v>7</v>
      </c>
      <c r="O1004">
        <v>0</v>
      </c>
      <c r="P1004">
        <v>0</v>
      </c>
      <c r="Q1004">
        <v>0</v>
      </c>
      <c r="R1004">
        <v>0</v>
      </c>
      <c r="S1004" t="s">
        <v>73</v>
      </c>
      <c r="T1004">
        <v>0</v>
      </c>
      <c r="U1004" s="3">
        <v>7645</v>
      </c>
      <c r="V1004" t="s">
        <v>74</v>
      </c>
      <c r="W1004">
        <v>0</v>
      </c>
      <c r="X1004">
        <v>0</v>
      </c>
      <c r="Y1004" t="s">
        <v>75</v>
      </c>
      <c r="AA1004">
        <v>9</v>
      </c>
      <c r="AB1004" t="s">
        <v>75</v>
      </c>
      <c r="AC1004" t="s">
        <v>74</v>
      </c>
      <c r="AD1004" t="s">
        <v>75</v>
      </c>
      <c r="AE1004">
        <v>0</v>
      </c>
      <c r="AF1004" t="s">
        <v>74</v>
      </c>
      <c r="AJ1004" s="9" t="s">
        <v>76</v>
      </c>
    </row>
    <row r="1005" spans="1:36" x14ac:dyDescent="0.6">
      <c r="A1005">
        <v>40385039258</v>
      </c>
      <c r="B1005" t="s">
        <v>956</v>
      </c>
      <c r="C1005">
        <v>80083906817</v>
      </c>
      <c r="D1005" t="s">
        <v>1084</v>
      </c>
      <c r="E1005" s="3">
        <v>250000</v>
      </c>
      <c r="F1005">
        <v>10.25</v>
      </c>
      <c r="G1005" s="3">
        <v>211187</v>
      </c>
      <c r="H1005" s="3">
        <v>211187</v>
      </c>
      <c r="I1005" s="15">
        <f t="shared" si="33"/>
        <v>0</v>
      </c>
      <c r="J1005" s="15">
        <f t="shared" si="34"/>
        <v>0</v>
      </c>
      <c r="K1005">
        <v>0</v>
      </c>
      <c r="L1005" s="4">
        <v>44431</v>
      </c>
      <c r="M1005">
        <v>7</v>
      </c>
      <c r="N1005">
        <v>7</v>
      </c>
      <c r="O1005">
        <v>0</v>
      </c>
      <c r="P1005">
        <v>0</v>
      </c>
      <c r="Q1005">
        <v>0</v>
      </c>
      <c r="R1005">
        <v>0</v>
      </c>
      <c r="S1005" t="s">
        <v>73</v>
      </c>
      <c r="T1005">
        <v>0</v>
      </c>
      <c r="U1005" s="3">
        <v>7565</v>
      </c>
      <c r="V1005" t="s">
        <v>74</v>
      </c>
      <c r="W1005">
        <v>0</v>
      </c>
      <c r="X1005">
        <v>0</v>
      </c>
      <c r="Y1005" t="s">
        <v>75</v>
      </c>
      <c r="AA1005">
        <v>9</v>
      </c>
      <c r="AB1005" t="s">
        <v>75</v>
      </c>
      <c r="AC1005" t="s">
        <v>74</v>
      </c>
      <c r="AD1005" t="s">
        <v>75</v>
      </c>
      <c r="AE1005">
        <v>0</v>
      </c>
      <c r="AF1005" t="s">
        <v>74</v>
      </c>
      <c r="AJ1005" s="9" t="s">
        <v>76</v>
      </c>
    </row>
    <row r="1006" spans="1:36" x14ac:dyDescent="0.6">
      <c r="A1006">
        <v>40385100644</v>
      </c>
      <c r="B1006" t="s">
        <v>956</v>
      </c>
      <c r="C1006">
        <v>85040964329</v>
      </c>
      <c r="D1006" t="s">
        <v>1085</v>
      </c>
      <c r="E1006" s="3">
        <v>213000</v>
      </c>
      <c r="F1006">
        <v>10.25</v>
      </c>
      <c r="G1006" s="3">
        <v>187305</v>
      </c>
      <c r="H1006" s="3">
        <v>187305</v>
      </c>
      <c r="I1006" s="15">
        <f t="shared" si="33"/>
        <v>0</v>
      </c>
      <c r="J1006" s="15">
        <f t="shared" si="34"/>
        <v>0</v>
      </c>
      <c r="K1006">
        <v>0</v>
      </c>
      <c r="L1006" s="4">
        <v>44431</v>
      </c>
      <c r="M1006">
        <v>7</v>
      </c>
      <c r="N1006">
        <v>7</v>
      </c>
      <c r="O1006">
        <v>0</v>
      </c>
      <c r="P1006">
        <v>0</v>
      </c>
      <c r="Q1006">
        <v>0</v>
      </c>
      <c r="R1006">
        <v>0</v>
      </c>
      <c r="S1006" t="s">
        <v>73</v>
      </c>
      <c r="T1006">
        <v>0</v>
      </c>
      <c r="U1006" s="3">
        <v>5428</v>
      </c>
      <c r="V1006" t="s">
        <v>74</v>
      </c>
      <c r="W1006">
        <v>0</v>
      </c>
      <c r="X1006">
        <v>0</v>
      </c>
      <c r="Y1006" t="s">
        <v>75</v>
      </c>
      <c r="AA1006">
        <v>9</v>
      </c>
      <c r="AB1006" t="s">
        <v>75</v>
      </c>
      <c r="AC1006" t="s">
        <v>74</v>
      </c>
      <c r="AD1006" t="s">
        <v>75</v>
      </c>
      <c r="AE1006">
        <v>0</v>
      </c>
      <c r="AF1006" t="s">
        <v>74</v>
      </c>
      <c r="AJ1006" s="9" t="s">
        <v>76</v>
      </c>
    </row>
    <row r="1007" spans="1:36" x14ac:dyDescent="0.6">
      <c r="A1007">
        <v>40385165932</v>
      </c>
      <c r="B1007" t="s">
        <v>956</v>
      </c>
      <c r="C1007">
        <v>87278686642</v>
      </c>
      <c r="D1007" t="s">
        <v>1086</v>
      </c>
      <c r="E1007" s="3">
        <v>250000</v>
      </c>
      <c r="F1007">
        <v>10.25</v>
      </c>
      <c r="G1007" s="3">
        <v>212344</v>
      </c>
      <c r="H1007" s="3">
        <v>212344</v>
      </c>
      <c r="I1007" s="15">
        <f t="shared" si="33"/>
        <v>0</v>
      </c>
      <c r="J1007" s="15">
        <f t="shared" si="34"/>
        <v>0</v>
      </c>
      <c r="K1007">
        <v>0</v>
      </c>
      <c r="L1007" s="4">
        <v>44431</v>
      </c>
      <c r="M1007">
        <v>7</v>
      </c>
      <c r="N1007">
        <v>7</v>
      </c>
      <c r="O1007">
        <v>0</v>
      </c>
      <c r="P1007">
        <v>0</v>
      </c>
      <c r="Q1007">
        <v>0</v>
      </c>
      <c r="R1007">
        <v>0</v>
      </c>
      <c r="S1007" t="s">
        <v>73</v>
      </c>
      <c r="T1007">
        <v>0</v>
      </c>
      <c r="U1007" s="3">
        <v>7405</v>
      </c>
      <c r="V1007" t="s">
        <v>74</v>
      </c>
      <c r="W1007">
        <v>0</v>
      </c>
      <c r="X1007">
        <v>0</v>
      </c>
      <c r="Y1007" t="s">
        <v>75</v>
      </c>
      <c r="AA1007">
        <v>9</v>
      </c>
      <c r="AB1007" t="s">
        <v>75</v>
      </c>
      <c r="AC1007" t="s">
        <v>74</v>
      </c>
      <c r="AD1007" t="s">
        <v>75</v>
      </c>
      <c r="AE1007">
        <v>0</v>
      </c>
      <c r="AF1007" t="s">
        <v>74</v>
      </c>
      <c r="AJ1007" s="9" t="s">
        <v>76</v>
      </c>
    </row>
    <row r="1008" spans="1:36" x14ac:dyDescent="0.6">
      <c r="A1008">
        <v>40409727773</v>
      </c>
      <c r="B1008" t="s">
        <v>956</v>
      </c>
      <c r="C1008">
        <v>89755797458</v>
      </c>
      <c r="D1008" t="s">
        <v>1087</v>
      </c>
      <c r="E1008" s="3">
        <v>250000</v>
      </c>
      <c r="F1008">
        <v>10.25</v>
      </c>
      <c r="G1008" s="3">
        <v>232234</v>
      </c>
      <c r="H1008" s="3">
        <v>232234</v>
      </c>
      <c r="I1008" s="15">
        <f t="shared" si="33"/>
        <v>0</v>
      </c>
      <c r="J1008" s="15">
        <f t="shared" si="34"/>
        <v>0</v>
      </c>
      <c r="K1008">
        <v>0</v>
      </c>
      <c r="L1008" s="4">
        <v>44441</v>
      </c>
      <c r="M1008">
        <v>6</v>
      </c>
      <c r="N1008">
        <v>6</v>
      </c>
      <c r="O1008">
        <v>0</v>
      </c>
      <c r="P1008">
        <v>0</v>
      </c>
      <c r="Q1008">
        <v>0</v>
      </c>
      <c r="R1008">
        <v>0</v>
      </c>
      <c r="S1008" t="s">
        <v>73</v>
      </c>
      <c r="T1008">
        <v>0</v>
      </c>
      <c r="U1008" s="3">
        <v>5343</v>
      </c>
      <c r="V1008" t="s">
        <v>74</v>
      </c>
      <c r="W1008">
        <v>0</v>
      </c>
      <c r="X1008">
        <v>0</v>
      </c>
      <c r="AB1008" t="s">
        <v>75</v>
      </c>
      <c r="AC1008" t="s">
        <v>74</v>
      </c>
      <c r="AD1008" t="s">
        <v>75</v>
      </c>
      <c r="AE1008">
        <v>0</v>
      </c>
      <c r="AF1008" t="s">
        <v>74</v>
      </c>
      <c r="AG1008" t="s">
        <v>76</v>
      </c>
      <c r="AH1008" s="4">
        <v>44623</v>
      </c>
      <c r="AI1008">
        <v>0</v>
      </c>
      <c r="AJ1008" s="9" t="s">
        <v>76</v>
      </c>
    </row>
    <row r="1009" spans="1:36" x14ac:dyDescent="0.6">
      <c r="A1009">
        <v>40426166726</v>
      </c>
      <c r="B1009" t="s">
        <v>956</v>
      </c>
      <c r="C1009">
        <v>85011027949</v>
      </c>
      <c r="D1009" t="s">
        <v>1088</v>
      </c>
      <c r="E1009" s="3">
        <v>260000</v>
      </c>
      <c r="F1009">
        <v>10.25</v>
      </c>
      <c r="G1009" s="3">
        <v>234401</v>
      </c>
      <c r="H1009" s="3">
        <v>234401</v>
      </c>
      <c r="I1009" s="15">
        <f t="shared" si="33"/>
        <v>0</v>
      </c>
      <c r="J1009" s="15">
        <f t="shared" si="34"/>
        <v>0</v>
      </c>
      <c r="K1009">
        <v>0</v>
      </c>
      <c r="L1009" s="4">
        <v>44447</v>
      </c>
      <c r="M1009">
        <v>6</v>
      </c>
      <c r="N1009">
        <v>6</v>
      </c>
      <c r="O1009">
        <v>0</v>
      </c>
      <c r="P1009">
        <v>0</v>
      </c>
      <c r="Q1009">
        <v>0</v>
      </c>
      <c r="R1009">
        <v>0</v>
      </c>
      <c r="S1009" t="s">
        <v>73</v>
      </c>
      <c r="T1009">
        <v>0</v>
      </c>
      <c r="U1009" s="3">
        <v>6626</v>
      </c>
      <c r="V1009" t="s">
        <v>74</v>
      </c>
      <c r="W1009">
        <v>0</v>
      </c>
      <c r="X1009">
        <v>0</v>
      </c>
      <c r="Y1009" t="s">
        <v>75</v>
      </c>
      <c r="AA1009">
        <v>9</v>
      </c>
      <c r="AB1009" t="s">
        <v>75</v>
      </c>
      <c r="AC1009" t="s">
        <v>74</v>
      </c>
      <c r="AD1009" t="s">
        <v>75</v>
      </c>
      <c r="AE1009">
        <v>0</v>
      </c>
      <c r="AF1009" t="s">
        <v>74</v>
      </c>
      <c r="AJ1009" s="9" t="s">
        <v>76</v>
      </c>
    </row>
    <row r="1010" spans="1:36" x14ac:dyDescent="0.6">
      <c r="A1010">
        <v>40426187770</v>
      </c>
      <c r="B1010" t="s">
        <v>956</v>
      </c>
      <c r="C1010">
        <v>85713719058</v>
      </c>
      <c r="D1010" t="s">
        <v>1089</v>
      </c>
      <c r="E1010" s="3">
        <v>260000</v>
      </c>
      <c r="F1010">
        <v>10.25</v>
      </c>
      <c r="G1010" s="3">
        <v>234401</v>
      </c>
      <c r="H1010" s="3">
        <v>234401</v>
      </c>
      <c r="I1010" s="15">
        <f t="shared" si="33"/>
        <v>0</v>
      </c>
      <c r="J1010" s="15">
        <f t="shared" si="34"/>
        <v>0</v>
      </c>
      <c r="K1010">
        <v>0</v>
      </c>
      <c r="L1010" s="4">
        <v>44447</v>
      </c>
      <c r="M1010">
        <v>6</v>
      </c>
      <c r="N1010">
        <v>6</v>
      </c>
      <c r="O1010">
        <v>0</v>
      </c>
      <c r="P1010">
        <v>0</v>
      </c>
      <c r="Q1010">
        <v>0</v>
      </c>
      <c r="R1010">
        <v>0</v>
      </c>
      <c r="S1010" t="s">
        <v>73</v>
      </c>
      <c r="T1010">
        <v>0</v>
      </c>
      <c r="U1010" s="3">
        <v>6626</v>
      </c>
      <c r="V1010" t="s">
        <v>74</v>
      </c>
      <c r="W1010">
        <v>0</v>
      </c>
      <c r="X1010">
        <v>0</v>
      </c>
      <c r="Y1010" t="s">
        <v>75</v>
      </c>
      <c r="AA1010">
        <v>9</v>
      </c>
      <c r="AB1010" t="s">
        <v>75</v>
      </c>
      <c r="AC1010" t="s">
        <v>74</v>
      </c>
      <c r="AD1010" t="s">
        <v>75</v>
      </c>
      <c r="AE1010">
        <v>0</v>
      </c>
      <c r="AF1010" t="s">
        <v>74</v>
      </c>
      <c r="AJ1010" s="9" t="s">
        <v>76</v>
      </c>
    </row>
    <row r="1011" spans="1:36" x14ac:dyDescent="0.6">
      <c r="A1011">
        <v>40448675035</v>
      </c>
      <c r="B1011" t="s">
        <v>956</v>
      </c>
      <c r="C1011">
        <v>85028336754</v>
      </c>
      <c r="D1011" t="s">
        <v>1090</v>
      </c>
      <c r="E1011" s="3">
        <v>230000</v>
      </c>
      <c r="F1011">
        <v>10.25</v>
      </c>
      <c r="G1011" s="3">
        <v>212582</v>
      </c>
      <c r="H1011" s="3">
        <v>212582</v>
      </c>
      <c r="I1011" s="15">
        <f t="shared" si="33"/>
        <v>0</v>
      </c>
      <c r="J1011" s="15">
        <f t="shared" si="34"/>
        <v>0</v>
      </c>
      <c r="K1011">
        <v>0</v>
      </c>
      <c r="L1011" s="4">
        <v>44456</v>
      </c>
      <c r="M1011">
        <v>6</v>
      </c>
      <c r="N1011">
        <v>6</v>
      </c>
      <c r="O1011">
        <v>0</v>
      </c>
      <c r="P1011">
        <v>0</v>
      </c>
      <c r="Q1011">
        <v>0</v>
      </c>
      <c r="R1011">
        <v>0</v>
      </c>
      <c r="S1011" t="s">
        <v>73</v>
      </c>
      <c r="T1011">
        <v>0</v>
      </c>
      <c r="U1011" s="3">
        <v>4916</v>
      </c>
      <c r="V1011" t="s">
        <v>74</v>
      </c>
      <c r="W1011">
        <v>0</v>
      </c>
      <c r="X1011">
        <v>0</v>
      </c>
      <c r="AB1011" t="s">
        <v>75</v>
      </c>
      <c r="AC1011" t="s">
        <v>74</v>
      </c>
      <c r="AD1011" t="s">
        <v>75</v>
      </c>
      <c r="AE1011">
        <v>0</v>
      </c>
      <c r="AF1011" t="s">
        <v>74</v>
      </c>
      <c r="AJ1011" s="9" t="s">
        <v>76</v>
      </c>
    </row>
    <row r="1012" spans="1:36" x14ac:dyDescent="0.6">
      <c r="A1012">
        <v>40448768340</v>
      </c>
      <c r="B1012" t="s">
        <v>956</v>
      </c>
      <c r="C1012">
        <v>86072676804</v>
      </c>
      <c r="D1012" t="s">
        <v>1091</v>
      </c>
      <c r="E1012" s="3">
        <v>232000</v>
      </c>
      <c r="F1012">
        <v>10.25</v>
      </c>
      <c r="G1012" s="3">
        <v>218331</v>
      </c>
      <c r="H1012" s="3">
        <v>218331</v>
      </c>
      <c r="I1012" s="15">
        <f t="shared" si="33"/>
        <v>0</v>
      </c>
      <c r="J1012" s="15">
        <f t="shared" si="34"/>
        <v>0</v>
      </c>
      <c r="K1012">
        <v>0</v>
      </c>
      <c r="L1012" s="4">
        <v>44456</v>
      </c>
      <c r="M1012">
        <v>6</v>
      </c>
      <c r="N1012">
        <v>6</v>
      </c>
      <c r="O1012">
        <v>0</v>
      </c>
      <c r="P1012">
        <v>0</v>
      </c>
      <c r="Q1012">
        <v>0</v>
      </c>
      <c r="R1012">
        <v>0</v>
      </c>
      <c r="S1012" t="s">
        <v>73</v>
      </c>
      <c r="T1012">
        <v>0</v>
      </c>
      <c r="U1012" s="3">
        <v>4328</v>
      </c>
      <c r="V1012" t="s">
        <v>74</v>
      </c>
      <c r="W1012">
        <v>0</v>
      </c>
      <c r="X1012">
        <v>0</v>
      </c>
      <c r="Y1012" t="s">
        <v>75</v>
      </c>
      <c r="AA1012">
        <v>9</v>
      </c>
      <c r="AB1012" t="s">
        <v>75</v>
      </c>
      <c r="AC1012" t="s">
        <v>74</v>
      </c>
      <c r="AD1012" t="s">
        <v>75</v>
      </c>
      <c r="AE1012">
        <v>0</v>
      </c>
      <c r="AF1012" t="s">
        <v>74</v>
      </c>
      <c r="AJ1012" s="9" t="s">
        <v>76</v>
      </c>
    </row>
    <row r="1013" spans="1:36" x14ac:dyDescent="0.6">
      <c r="A1013">
        <v>40465490984</v>
      </c>
      <c r="B1013" t="s">
        <v>956</v>
      </c>
      <c r="C1013">
        <v>90137202923</v>
      </c>
      <c r="D1013" t="s">
        <v>1092</v>
      </c>
      <c r="E1013" s="3">
        <v>180000</v>
      </c>
      <c r="F1013">
        <v>10.25</v>
      </c>
      <c r="G1013" s="3">
        <v>169018</v>
      </c>
      <c r="H1013" s="3">
        <v>169018</v>
      </c>
      <c r="I1013" s="15">
        <f t="shared" si="33"/>
        <v>0</v>
      </c>
      <c r="J1013" s="15">
        <f t="shared" si="34"/>
        <v>0</v>
      </c>
      <c r="K1013">
        <v>0</v>
      </c>
      <c r="L1013" s="4">
        <v>44463</v>
      </c>
      <c r="M1013">
        <v>6</v>
      </c>
      <c r="N1013">
        <v>6</v>
      </c>
      <c r="O1013">
        <v>0</v>
      </c>
      <c r="P1013">
        <v>0</v>
      </c>
      <c r="Q1013">
        <v>0</v>
      </c>
      <c r="R1013">
        <v>0</v>
      </c>
      <c r="S1013" t="s">
        <v>73</v>
      </c>
      <c r="T1013">
        <v>0</v>
      </c>
      <c r="U1013" s="3">
        <v>3358</v>
      </c>
      <c r="V1013" t="s">
        <v>74</v>
      </c>
      <c r="W1013">
        <v>0</v>
      </c>
      <c r="X1013">
        <v>0</v>
      </c>
      <c r="Y1013" t="s">
        <v>75</v>
      </c>
      <c r="AA1013">
        <v>9</v>
      </c>
      <c r="AB1013" t="s">
        <v>75</v>
      </c>
      <c r="AC1013" t="s">
        <v>74</v>
      </c>
      <c r="AD1013" t="s">
        <v>75</v>
      </c>
      <c r="AE1013">
        <v>0</v>
      </c>
      <c r="AF1013" t="s">
        <v>74</v>
      </c>
      <c r="AJ1013" s="9" t="s">
        <v>76</v>
      </c>
    </row>
    <row r="1014" spans="1:36" x14ac:dyDescent="0.6">
      <c r="A1014">
        <v>40479744617</v>
      </c>
      <c r="B1014" t="s">
        <v>956</v>
      </c>
      <c r="C1014">
        <v>86281437937</v>
      </c>
      <c r="D1014" t="s">
        <v>1093</v>
      </c>
      <c r="E1014" s="3">
        <v>290000</v>
      </c>
      <c r="F1014">
        <v>10.25</v>
      </c>
      <c r="G1014" s="3">
        <v>273357</v>
      </c>
      <c r="H1014" s="3">
        <v>273357</v>
      </c>
      <c r="I1014" s="15">
        <f t="shared" si="33"/>
        <v>0</v>
      </c>
      <c r="J1014" s="15">
        <f t="shared" si="34"/>
        <v>0</v>
      </c>
      <c r="K1014">
        <v>0</v>
      </c>
      <c r="L1014" s="4">
        <v>44470</v>
      </c>
      <c r="M1014">
        <v>5</v>
      </c>
      <c r="N1014">
        <v>5</v>
      </c>
      <c r="O1014">
        <v>0</v>
      </c>
      <c r="P1014">
        <v>0</v>
      </c>
      <c r="Q1014">
        <v>0</v>
      </c>
      <c r="R1014">
        <v>0</v>
      </c>
      <c r="S1014" t="s">
        <v>73</v>
      </c>
      <c r="T1014">
        <v>0</v>
      </c>
      <c r="U1014" s="3">
        <v>6198</v>
      </c>
      <c r="V1014" t="s">
        <v>74</v>
      </c>
      <c r="W1014">
        <v>0</v>
      </c>
      <c r="X1014">
        <v>0</v>
      </c>
      <c r="AB1014" t="s">
        <v>75</v>
      </c>
      <c r="AC1014" t="s">
        <v>74</v>
      </c>
      <c r="AD1014" t="s">
        <v>75</v>
      </c>
      <c r="AE1014">
        <v>0</v>
      </c>
      <c r="AF1014" t="s">
        <v>74</v>
      </c>
      <c r="AG1014" t="s">
        <v>76</v>
      </c>
      <c r="AH1014" s="4">
        <v>44594</v>
      </c>
      <c r="AI1014">
        <v>0</v>
      </c>
      <c r="AJ1014" s="9" t="s">
        <v>76</v>
      </c>
    </row>
    <row r="1015" spans="1:36" x14ac:dyDescent="0.6">
      <c r="A1015">
        <v>40488521917</v>
      </c>
      <c r="B1015" t="s">
        <v>956</v>
      </c>
      <c r="C1015">
        <v>80083921257</v>
      </c>
      <c r="D1015" t="s">
        <v>1094</v>
      </c>
      <c r="E1015" s="3">
        <v>325000</v>
      </c>
      <c r="F1015">
        <v>10.25</v>
      </c>
      <c r="G1015" s="3">
        <v>310660</v>
      </c>
      <c r="H1015" s="3">
        <v>310660</v>
      </c>
      <c r="I1015" s="15">
        <f t="shared" si="33"/>
        <v>0</v>
      </c>
      <c r="J1015" s="15">
        <f t="shared" si="34"/>
        <v>0</v>
      </c>
      <c r="K1015">
        <v>0</v>
      </c>
      <c r="L1015" s="4">
        <v>44473</v>
      </c>
      <c r="M1015">
        <v>5</v>
      </c>
      <c r="N1015">
        <v>5</v>
      </c>
      <c r="O1015">
        <v>0</v>
      </c>
      <c r="P1015">
        <v>0</v>
      </c>
      <c r="Q1015">
        <v>0</v>
      </c>
      <c r="R1015">
        <v>0</v>
      </c>
      <c r="S1015" t="s">
        <v>73</v>
      </c>
      <c r="T1015">
        <v>0</v>
      </c>
      <c r="U1015" s="3">
        <v>6062</v>
      </c>
      <c r="V1015" t="s">
        <v>74</v>
      </c>
      <c r="W1015">
        <v>0</v>
      </c>
      <c r="X1015">
        <v>0</v>
      </c>
      <c r="AB1015" t="s">
        <v>75</v>
      </c>
      <c r="AC1015" t="s">
        <v>74</v>
      </c>
      <c r="AD1015" t="s">
        <v>75</v>
      </c>
      <c r="AE1015">
        <v>0</v>
      </c>
      <c r="AF1015" t="s">
        <v>74</v>
      </c>
      <c r="AG1015" t="s">
        <v>76</v>
      </c>
      <c r="AH1015" s="4">
        <v>44581</v>
      </c>
      <c r="AI1015">
        <v>0</v>
      </c>
      <c r="AJ1015" s="9" t="s">
        <v>76</v>
      </c>
    </row>
    <row r="1016" spans="1:36" x14ac:dyDescent="0.6">
      <c r="A1016">
        <v>40493100844</v>
      </c>
      <c r="B1016" t="s">
        <v>956</v>
      </c>
      <c r="C1016">
        <v>85510981820</v>
      </c>
      <c r="D1016" t="s">
        <v>997</v>
      </c>
      <c r="E1016" s="3">
        <v>50000</v>
      </c>
      <c r="F1016">
        <v>10.25</v>
      </c>
      <c r="G1016" s="3">
        <v>47380</v>
      </c>
      <c r="H1016" s="3">
        <v>47380</v>
      </c>
      <c r="I1016" s="15">
        <f t="shared" si="33"/>
        <v>0</v>
      </c>
      <c r="J1016" s="15">
        <f t="shared" si="34"/>
        <v>0</v>
      </c>
      <c r="K1016">
        <v>0</v>
      </c>
      <c r="L1016" s="4">
        <v>44475</v>
      </c>
      <c r="M1016">
        <v>5</v>
      </c>
      <c r="N1016">
        <v>5</v>
      </c>
      <c r="O1016">
        <v>0</v>
      </c>
      <c r="P1016">
        <v>0</v>
      </c>
      <c r="Q1016">
        <v>0</v>
      </c>
      <c r="R1016">
        <v>0</v>
      </c>
      <c r="S1016" t="s">
        <v>73</v>
      </c>
      <c r="T1016">
        <v>0</v>
      </c>
      <c r="U1016" s="3">
        <v>1006</v>
      </c>
      <c r="V1016" t="s">
        <v>74</v>
      </c>
      <c r="W1016">
        <v>0</v>
      </c>
      <c r="X1016">
        <v>0</v>
      </c>
      <c r="Y1016" t="s">
        <v>75</v>
      </c>
      <c r="AA1016">
        <v>9</v>
      </c>
      <c r="AB1016" t="s">
        <v>75</v>
      </c>
      <c r="AC1016" t="s">
        <v>74</v>
      </c>
      <c r="AD1016" t="s">
        <v>75</v>
      </c>
      <c r="AE1016">
        <v>0</v>
      </c>
      <c r="AF1016" t="s">
        <v>74</v>
      </c>
      <c r="AJ1016" s="9" t="s">
        <v>76</v>
      </c>
    </row>
    <row r="1017" spans="1:36" x14ac:dyDescent="0.6">
      <c r="A1017">
        <v>40493455038</v>
      </c>
      <c r="B1017" t="s">
        <v>956</v>
      </c>
      <c r="C1017">
        <v>86510418247</v>
      </c>
      <c r="D1017" t="s">
        <v>1095</v>
      </c>
      <c r="E1017" s="3">
        <v>280000</v>
      </c>
      <c r="F1017">
        <v>10.25</v>
      </c>
      <c r="G1017" s="3">
        <v>267430</v>
      </c>
      <c r="H1017" s="3">
        <v>267430</v>
      </c>
      <c r="I1017" s="15">
        <f t="shared" si="33"/>
        <v>0</v>
      </c>
      <c r="J1017" s="15">
        <f t="shared" si="34"/>
        <v>0</v>
      </c>
      <c r="K1017">
        <v>0</v>
      </c>
      <c r="L1017" s="4">
        <v>44475</v>
      </c>
      <c r="M1017">
        <v>5</v>
      </c>
      <c r="N1017">
        <v>5</v>
      </c>
      <c r="O1017">
        <v>0</v>
      </c>
      <c r="P1017">
        <v>0</v>
      </c>
      <c r="Q1017">
        <v>0</v>
      </c>
      <c r="R1017">
        <v>0</v>
      </c>
      <c r="S1017" t="s">
        <v>73</v>
      </c>
      <c r="T1017">
        <v>0</v>
      </c>
      <c r="U1017" s="3">
        <v>5223</v>
      </c>
      <c r="V1017" t="s">
        <v>74</v>
      </c>
      <c r="W1017">
        <v>0</v>
      </c>
      <c r="X1017">
        <v>0</v>
      </c>
      <c r="Y1017" t="s">
        <v>75</v>
      </c>
      <c r="AA1017">
        <v>9</v>
      </c>
      <c r="AB1017" t="s">
        <v>75</v>
      </c>
      <c r="AC1017" t="s">
        <v>74</v>
      </c>
      <c r="AD1017" t="s">
        <v>75</v>
      </c>
      <c r="AE1017">
        <v>0</v>
      </c>
      <c r="AF1017" t="s">
        <v>74</v>
      </c>
      <c r="AJ1017" s="9" t="s">
        <v>76</v>
      </c>
    </row>
    <row r="1018" spans="1:36" x14ac:dyDescent="0.6">
      <c r="A1018">
        <v>40496041341</v>
      </c>
      <c r="B1018" t="s">
        <v>956</v>
      </c>
      <c r="C1018">
        <v>80083814676</v>
      </c>
      <c r="D1018" t="s">
        <v>1096</v>
      </c>
      <c r="E1018" s="3">
        <v>200000</v>
      </c>
      <c r="F1018">
        <v>10.25</v>
      </c>
      <c r="G1018" s="3">
        <v>176883</v>
      </c>
      <c r="H1018" s="3">
        <v>176883</v>
      </c>
      <c r="I1018" s="15">
        <f t="shared" si="33"/>
        <v>0</v>
      </c>
      <c r="J1018" s="15">
        <f t="shared" si="34"/>
        <v>0</v>
      </c>
      <c r="K1018">
        <v>0</v>
      </c>
      <c r="L1018" s="4">
        <v>44476</v>
      </c>
      <c r="M1018">
        <v>5</v>
      </c>
      <c r="N1018">
        <v>5</v>
      </c>
      <c r="O1018">
        <v>0</v>
      </c>
      <c r="P1018">
        <v>0</v>
      </c>
      <c r="Q1018">
        <v>0</v>
      </c>
      <c r="R1018">
        <v>0</v>
      </c>
      <c r="S1018" t="s">
        <v>73</v>
      </c>
      <c r="T1018">
        <v>0</v>
      </c>
      <c r="U1018" s="3">
        <v>6477</v>
      </c>
      <c r="V1018" t="s">
        <v>74</v>
      </c>
      <c r="W1018">
        <v>0</v>
      </c>
      <c r="X1018">
        <v>0</v>
      </c>
      <c r="AB1018" t="s">
        <v>75</v>
      </c>
      <c r="AC1018" t="s">
        <v>74</v>
      </c>
      <c r="AD1018" t="s">
        <v>75</v>
      </c>
      <c r="AE1018">
        <v>0</v>
      </c>
      <c r="AF1018" t="s">
        <v>74</v>
      </c>
      <c r="AJ1018" s="9" t="s">
        <v>76</v>
      </c>
    </row>
    <row r="1019" spans="1:36" x14ac:dyDescent="0.6">
      <c r="A1019">
        <v>40516593756</v>
      </c>
      <c r="B1019" t="s">
        <v>956</v>
      </c>
      <c r="C1019">
        <v>89980618713</v>
      </c>
      <c r="D1019" t="s">
        <v>1015</v>
      </c>
      <c r="E1019" s="3">
        <v>50000</v>
      </c>
      <c r="F1019">
        <v>10.25</v>
      </c>
      <c r="G1019" s="3">
        <v>47578</v>
      </c>
      <c r="H1019" s="3">
        <v>47578</v>
      </c>
      <c r="I1019" s="15">
        <f t="shared" si="33"/>
        <v>0</v>
      </c>
      <c r="J1019" s="15">
        <f t="shared" si="34"/>
        <v>0</v>
      </c>
      <c r="K1019">
        <v>0</v>
      </c>
      <c r="L1019" s="4">
        <v>44487</v>
      </c>
      <c r="M1019">
        <v>5</v>
      </c>
      <c r="N1019">
        <v>5</v>
      </c>
      <c r="O1019">
        <v>0</v>
      </c>
      <c r="P1019">
        <v>0</v>
      </c>
      <c r="Q1019">
        <v>0</v>
      </c>
      <c r="R1019">
        <v>0</v>
      </c>
      <c r="S1019" t="s">
        <v>73</v>
      </c>
      <c r="T1019">
        <v>0</v>
      </c>
      <c r="U1019">
        <v>933</v>
      </c>
      <c r="V1019" t="s">
        <v>74</v>
      </c>
      <c r="W1019">
        <v>0</v>
      </c>
      <c r="X1019">
        <v>0</v>
      </c>
      <c r="Y1019" t="s">
        <v>75</v>
      </c>
      <c r="AA1019">
        <v>9</v>
      </c>
      <c r="AB1019" t="s">
        <v>75</v>
      </c>
      <c r="AC1019" t="s">
        <v>74</v>
      </c>
      <c r="AD1019" t="s">
        <v>75</v>
      </c>
      <c r="AE1019">
        <v>0</v>
      </c>
      <c r="AF1019" t="s">
        <v>74</v>
      </c>
      <c r="AJ1019" s="9" t="s">
        <v>76</v>
      </c>
    </row>
    <row r="1020" spans="1:36" x14ac:dyDescent="0.6">
      <c r="A1020">
        <v>40538553456</v>
      </c>
      <c r="B1020" t="s">
        <v>956</v>
      </c>
      <c r="C1020">
        <v>85845475959</v>
      </c>
      <c r="D1020" t="s">
        <v>1097</v>
      </c>
      <c r="E1020" s="3">
        <v>300000</v>
      </c>
      <c r="F1020">
        <v>10.25</v>
      </c>
      <c r="G1020" s="3">
        <v>274089</v>
      </c>
      <c r="H1020" s="3">
        <v>274089</v>
      </c>
      <c r="I1020" s="15">
        <f t="shared" si="33"/>
        <v>0</v>
      </c>
      <c r="J1020" s="15">
        <f t="shared" si="34"/>
        <v>0</v>
      </c>
      <c r="K1020">
        <v>0</v>
      </c>
      <c r="L1020" s="4">
        <v>44497</v>
      </c>
      <c r="M1020">
        <v>5</v>
      </c>
      <c r="N1020">
        <v>5</v>
      </c>
      <c r="O1020">
        <v>0</v>
      </c>
      <c r="P1020">
        <v>0</v>
      </c>
      <c r="Q1020">
        <v>0</v>
      </c>
      <c r="R1020">
        <v>0</v>
      </c>
      <c r="S1020" t="s">
        <v>73</v>
      </c>
      <c r="T1020">
        <v>0</v>
      </c>
      <c r="U1020" s="3">
        <v>7645</v>
      </c>
      <c r="V1020" t="s">
        <v>74</v>
      </c>
      <c r="W1020">
        <v>0</v>
      </c>
      <c r="X1020">
        <v>0</v>
      </c>
      <c r="Y1020" t="s">
        <v>75</v>
      </c>
      <c r="AA1020">
        <v>9</v>
      </c>
      <c r="AB1020" t="s">
        <v>75</v>
      </c>
      <c r="AC1020" t="s">
        <v>74</v>
      </c>
      <c r="AD1020" t="s">
        <v>75</v>
      </c>
      <c r="AE1020">
        <v>0</v>
      </c>
      <c r="AF1020" t="s">
        <v>74</v>
      </c>
      <c r="AJ1020" s="9" t="s">
        <v>76</v>
      </c>
    </row>
    <row r="1021" spans="1:36" x14ac:dyDescent="0.6">
      <c r="A1021">
        <v>40569339094</v>
      </c>
      <c r="B1021" t="s">
        <v>956</v>
      </c>
      <c r="C1021">
        <v>85007749879</v>
      </c>
      <c r="D1021" t="s">
        <v>1098</v>
      </c>
      <c r="E1021" s="3">
        <v>50000</v>
      </c>
      <c r="F1021">
        <v>10.25</v>
      </c>
      <c r="G1021" s="3">
        <v>42575</v>
      </c>
      <c r="H1021" s="3">
        <v>42575</v>
      </c>
      <c r="I1021" s="15">
        <f t="shared" si="33"/>
        <v>0</v>
      </c>
      <c r="J1021" s="15">
        <f t="shared" si="34"/>
        <v>0</v>
      </c>
      <c r="K1021">
        <v>0</v>
      </c>
      <c r="L1021" s="4">
        <v>44510</v>
      </c>
      <c r="M1021">
        <v>4</v>
      </c>
      <c r="N1021">
        <v>4</v>
      </c>
      <c r="O1021">
        <v>0</v>
      </c>
      <c r="P1021">
        <v>0</v>
      </c>
      <c r="Q1021">
        <v>0</v>
      </c>
      <c r="R1021">
        <v>0</v>
      </c>
      <c r="S1021" t="s">
        <v>73</v>
      </c>
      <c r="T1021">
        <v>0</v>
      </c>
      <c r="U1021" s="3">
        <v>2314</v>
      </c>
      <c r="V1021" t="s">
        <v>74</v>
      </c>
      <c r="W1021">
        <v>0</v>
      </c>
      <c r="X1021">
        <v>0</v>
      </c>
      <c r="Y1021" t="s">
        <v>75</v>
      </c>
      <c r="AA1021">
        <v>9</v>
      </c>
      <c r="AB1021" t="s">
        <v>75</v>
      </c>
      <c r="AC1021" t="s">
        <v>74</v>
      </c>
      <c r="AD1021" t="s">
        <v>75</v>
      </c>
      <c r="AE1021">
        <v>0</v>
      </c>
      <c r="AF1021" t="s">
        <v>74</v>
      </c>
      <c r="AJ1021" s="9" t="s">
        <v>76</v>
      </c>
    </row>
    <row r="1022" spans="1:36" x14ac:dyDescent="0.6">
      <c r="A1022">
        <v>40578414121</v>
      </c>
      <c r="B1022" t="s">
        <v>956</v>
      </c>
      <c r="C1022">
        <v>85500983931</v>
      </c>
      <c r="D1022" t="s">
        <v>1099</v>
      </c>
      <c r="E1022" s="3">
        <v>1000000</v>
      </c>
      <c r="F1022">
        <v>10.25</v>
      </c>
      <c r="G1022" s="3">
        <v>951780</v>
      </c>
      <c r="H1022" s="3">
        <v>951780</v>
      </c>
      <c r="I1022" s="15">
        <f t="shared" si="33"/>
        <v>0</v>
      </c>
      <c r="J1022" s="15">
        <f t="shared" si="34"/>
        <v>0</v>
      </c>
      <c r="K1022">
        <v>0</v>
      </c>
      <c r="L1022" s="4">
        <v>44515</v>
      </c>
      <c r="M1022">
        <v>4</v>
      </c>
      <c r="N1022">
        <v>4</v>
      </c>
      <c r="O1022">
        <v>0</v>
      </c>
      <c r="P1022">
        <v>0</v>
      </c>
      <c r="Q1022">
        <v>0</v>
      </c>
      <c r="R1022">
        <v>0</v>
      </c>
      <c r="S1022" t="s">
        <v>73</v>
      </c>
      <c r="T1022">
        <v>0</v>
      </c>
      <c r="U1022" s="3">
        <v>21371</v>
      </c>
      <c r="V1022" t="s">
        <v>74</v>
      </c>
      <c r="W1022">
        <v>0</v>
      </c>
      <c r="X1022">
        <v>0</v>
      </c>
      <c r="Y1022" t="s">
        <v>75</v>
      </c>
      <c r="AA1022">
        <v>9</v>
      </c>
      <c r="AB1022" t="s">
        <v>75</v>
      </c>
      <c r="AC1022" t="s">
        <v>74</v>
      </c>
      <c r="AD1022" t="s">
        <v>75</v>
      </c>
      <c r="AE1022">
        <v>0</v>
      </c>
      <c r="AF1022" t="s">
        <v>74</v>
      </c>
      <c r="AJ1022" s="9" t="s">
        <v>76</v>
      </c>
    </row>
    <row r="1023" spans="1:36" x14ac:dyDescent="0.6">
      <c r="A1023">
        <v>40579031736</v>
      </c>
      <c r="B1023" t="s">
        <v>956</v>
      </c>
      <c r="C1023">
        <v>88687741851</v>
      </c>
      <c r="D1023" t="s">
        <v>1100</v>
      </c>
      <c r="E1023" s="3">
        <v>200000</v>
      </c>
      <c r="F1023">
        <v>10.25</v>
      </c>
      <c r="G1023" s="3">
        <v>190368</v>
      </c>
      <c r="H1023" s="3">
        <v>190368</v>
      </c>
      <c r="I1023" s="15">
        <f t="shared" si="33"/>
        <v>0</v>
      </c>
      <c r="J1023" s="15">
        <f t="shared" si="34"/>
        <v>0</v>
      </c>
      <c r="K1023">
        <v>0</v>
      </c>
      <c r="L1023" s="4">
        <v>44515</v>
      </c>
      <c r="M1023">
        <v>4</v>
      </c>
      <c r="N1023">
        <v>4</v>
      </c>
      <c r="O1023">
        <v>0</v>
      </c>
      <c r="P1023">
        <v>0</v>
      </c>
      <c r="Q1023">
        <v>0</v>
      </c>
      <c r="R1023">
        <v>0</v>
      </c>
      <c r="S1023" t="s">
        <v>73</v>
      </c>
      <c r="T1023">
        <v>0</v>
      </c>
      <c r="U1023" s="3">
        <v>4275</v>
      </c>
      <c r="V1023" t="s">
        <v>74</v>
      </c>
      <c r="W1023">
        <v>0</v>
      </c>
      <c r="X1023">
        <v>0</v>
      </c>
      <c r="Y1023" t="s">
        <v>75</v>
      </c>
      <c r="AA1023">
        <v>9</v>
      </c>
      <c r="AB1023" t="s">
        <v>75</v>
      </c>
      <c r="AC1023" t="s">
        <v>74</v>
      </c>
      <c r="AD1023" t="s">
        <v>75</v>
      </c>
      <c r="AE1023">
        <v>0</v>
      </c>
      <c r="AF1023" t="s">
        <v>74</v>
      </c>
      <c r="AJ1023" s="9" t="s">
        <v>76</v>
      </c>
    </row>
    <row r="1024" spans="1:36" x14ac:dyDescent="0.6">
      <c r="A1024">
        <v>40590762738</v>
      </c>
      <c r="B1024" t="s">
        <v>956</v>
      </c>
      <c r="C1024">
        <v>80083972111</v>
      </c>
      <c r="D1024" t="s">
        <v>1101</v>
      </c>
      <c r="E1024" s="3">
        <v>200000</v>
      </c>
      <c r="F1024">
        <v>10.25</v>
      </c>
      <c r="G1024" s="3">
        <v>190068</v>
      </c>
      <c r="H1024" s="3">
        <v>190068</v>
      </c>
      <c r="I1024" s="15">
        <f t="shared" si="33"/>
        <v>0</v>
      </c>
      <c r="J1024" s="15">
        <f t="shared" si="34"/>
        <v>0</v>
      </c>
      <c r="K1024">
        <v>0</v>
      </c>
      <c r="L1024" s="4">
        <v>44520</v>
      </c>
      <c r="M1024">
        <v>4</v>
      </c>
      <c r="N1024">
        <v>4</v>
      </c>
      <c r="O1024">
        <v>0</v>
      </c>
      <c r="P1024">
        <v>0</v>
      </c>
      <c r="Q1024">
        <v>0</v>
      </c>
      <c r="R1024">
        <v>0</v>
      </c>
      <c r="S1024" t="s">
        <v>73</v>
      </c>
      <c r="T1024">
        <v>0</v>
      </c>
      <c r="U1024" s="3">
        <v>4275</v>
      </c>
      <c r="V1024" t="s">
        <v>74</v>
      </c>
      <c r="W1024">
        <v>0</v>
      </c>
      <c r="X1024">
        <v>0</v>
      </c>
      <c r="AB1024" t="s">
        <v>75</v>
      </c>
      <c r="AC1024" t="s">
        <v>74</v>
      </c>
      <c r="AD1024" t="s">
        <v>75</v>
      </c>
      <c r="AE1024">
        <v>0</v>
      </c>
      <c r="AF1024" t="s">
        <v>74</v>
      </c>
      <c r="AJ1024" s="9" t="s">
        <v>76</v>
      </c>
    </row>
    <row r="1025" spans="1:36" x14ac:dyDescent="0.6">
      <c r="A1025">
        <v>40602323384</v>
      </c>
      <c r="B1025" t="s">
        <v>956</v>
      </c>
      <c r="C1025">
        <v>85812519374</v>
      </c>
      <c r="D1025" t="s">
        <v>1102</v>
      </c>
      <c r="E1025" s="3">
        <v>180000</v>
      </c>
      <c r="F1025">
        <v>10.25</v>
      </c>
      <c r="G1025" s="3">
        <v>172738</v>
      </c>
      <c r="H1025" s="3">
        <v>172738</v>
      </c>
      <c r="I1025" s="15">
        <f t="shared" si="33"/>
        <v>0</v>
      </c>
      <c r="J1025" s="15">
        <f t="shared" si="34"/>
        <v>0</v>
      </c>
      <c r="K1025">
        <v>0</v>
      </c>
      <c r="L1025" s="4">
        <v>44526</v>
      </c>
      <c r="M1025">
        <v>4</v>
      </c>
      <c r="N1025">
        <v>4</v>
      </c>
      <c r="O1025">
        <v>0</v>
      </c>
      <c r="P1025">
        <v>0</v>
      </c>
      <c r="Q1025">
        <v>0</v>
      </c>
      <c r="R1025">
        <v>0</v>
      </c>
      <c r="S1025" t="s">
        <v>73</v>
      </c>
      <c r="T1025">
        <v>0</v>
      </c>
      <c r="U1025" s="3">
        <v>3358</v>
      </c>
      <c r="V1025" t="s">
        <v>74</v>
      </c>
      <c r="W1025">
        <v>0</v>
      </c>
      <c r="X1025">
        <v>0</v>
      </c>
      <c r="Y1025" t="s">
        <v>75</v>
      </c>
      <c r="AA1025">
        <v>9</v>
      </c>
      <c r="AB1025" t="s">
        <v>75</v>
      </c>
      <c r="AC1025" t="s">
        <v>74</v>
      </c>
      <c r="AD1025" t="s">
        <v>75</v>
      </c>
      <c r="AE1025">
        <v>0</v>
      </c>
      <c r="AF1025" t="s">
        <v>74</v>
      </c>
      <c r="AJ1025" s="9" t="s">
        <v>76</v>
      </c>
    </row>
    <row r="1026" spans="1:36" x14ac:dyDescent="0.6">
      <c r="A1026">
        <v>40610832529</v>
      </c>
      <c r="B1026" t="s">
        <v>956</v>
      </c>
      <c r="C1026">
        <v>85351102647</v>
      </c>
      <c r="D1026" t="s">
        <v>1103</v>
      </c>
      <c r="E1026" s="3">
        <v>150000</v>
      </c>
      <c r="F1026">
        <v>10.25</v>
      </c>
      <c r="G1026" s="3">
        <v>142119</v>
      </c>
      <c r="H1026" s="3">
        <v>142119</v>
      </c>
      <c r="I1026" s="15">
        <f t="shared" si="33"/>
        <v>0</v>
      </c>
      <c r="J1026" s="15">
        <f t="shared" si="34"/>
        <v>0</v>
      </c>
      <c r="K1026">
        <v>0</v>
      </c>
      <c r="L1026" s="4">
        <v>44530</v>
      </c>
      <c r="M1026">
        <v>4</v>
      </c>
      <c r="N1026">
        <v>4</v>
      </c>
      <c r="O1026">
        <v>0</v>
      </c>
      <c r="P1026">
        <v>0</v>
      </c>
      <c r="Q1026">
        <v>0</v>
      </c>
      <c r="R1026">
        <v>0</v>
      </c>
      <c r="S1026" t="s">
        <v>73</v>
      </c>
      <c r="T1026">
        <v>0</v>
      </c>
      <c r="U1026" s="3">
        <v>3207</v>
      </c>
      <c r="V1026" t="s">
        <v>74</v>
      </c>
      <c r="W1026">
        <v>0</v>
      </c>
      <c r="X1026">
        <v>0</v>
      </c>
      <c r="Y1026" t="s">
        <v>75</v>
      </c>
      <c r="AA1026">
        <v>9</v>
      </c>
      <c r="AB1026" t="s">
        <v>75</v>
      </c>
      <c r="AC1026" t="s">
        <v>74</v>
      </c>
      <c r="AD1026" t="s">
        <v>75</v>
      </c>
      <c r="AE1026">
        <v>0</v>
      </c>
      <c r="AF1026" t="s">
        <v>74</v>
      </c>
      <c r="AG1026" t="s">
        <v>76</v>
      </c>
      <c r="AH1026" s="4">
        <v>44651</v>
      </c>
      <c r="AI1026">
        <v>0</v>
      </c>
      <c r="AJ1026" s="9" t="s">
        <v>76</v>
      </c>
    </row>
    <row r="1027" spans="1:36" x14ac:dyDescent="0.6">
      <c r="A1027">
        <v>40630765919</v>
      </c>
      <c r="B1027" t="s">
        <v>956</v>
      </c>
      <c r="C1027">
        <v>85250873330</v>
      </c>
      <c r="D1027" t="s">
        <v>1104</v>
      </c>
      <c r="E1027" s="3">
        <v>240000</v>
      </c>
      <c r="F1027">
        <v>10.25</v>
      </c>
      <c r="G1027" s="3">
        <v>234187</v>
      </c>
      <c r="H1027" s="3">
        <v>234187</v>
      </c>
      <c r="I1027" s="15">
        <f t="shared" ref="I1027:I1090" si="35">IF((G1027-H1027)&gt;0,0,H1027-G1027)</f>
        <v>0</v>
      </c>
      <c r="J1027" s="15">
        <f t="shared" ref="J1027:J1090" si="36">I1027/U1027</f>
        <v>0</v>
      </c>
      <c r="K1027">
        <v>0</v>
      </c>
      <c r="L1027" s="4">
        <v>44537</v>
      </c>
      <c r="M1027">
        <v>3</v>
      </c>
      <c r="N1027">
        <v>3</v>
      </c>
      <c r="O1027">
        <v>0</v>
      </c>
      <c r="P1027">
        <v>0</v>
      </c>
      <c r="Q1027">
        <v>0</v>
      </c>
      <c r="R1027">
        <v>0</v>
      </c>
      <c r="S1027" t="s">
        <v>73</v>
      </c>
      <c r="T1027">
        <v>0</v>
      </c>
      <c r="U1027" s="3">
        <v>4477</v>
      </c>
      <c r="V1027" t="s">
        <v>74</v>
      </c>
      <c r="W1027">
        <v>0</v>
      </c>
      <c r="X1027">
        <v>0</v>
      </c>
      <c r="Y1027" t="s">
        <v>75</v>
      </c>
      <c r="AA1027">
        <v>9</v>
      </c>
      <c r="AB1027" t="s">
        <v>75</v>
      </c>
      <c r="AC1027" t="s">
        <v>74</v>
      </c>
      <c r="AD1027" t="s">
        <v>75</v>
      </c>
      <c r="AE1027">
        <v>0</v>
      </c>
      <c r="AF1027" t="s">
        <v>74</v>
      </c>
      <c r="AJ1027" s="9" t="s">
        <v>76</v>
      </c>
    </row>
    <row r="1028" spans="1:36" x14ac:dyDescent="0.6">
      <c r="A1028">
        <v>40636935820</v>
      </c>
      <c r="B1028" t="s">
        <v>956</v>
      </c>
      <c r="C1028">
        <v>80084075846</v>
      </c>
      <c r="D1028" t="s">
        <v>1105</v>
      </c>
      <c r="E1028" s="3">
        <v>130000</v>
      </c>
      <c r="F1028">
        <v>10.25</v>
      </c>
      <c r="G1028" s="3">
        <v>121327</v>
      </c>
      <c r="H1028" s="3">
        <v>121327</v>
      </c>
      <c r="I1028" s="15">
        <f t="shared" si="35"/>
        <v>0</v>
      </c>
      <c r="J1028" s="15">
        <f t="shared" si="36"/>
        <v>0</v>
      </c>
      <c r="K1028">
        <v>0</v>
      </c>
      <c r="L1028" s="4">
        <v>44539</v>
      </c>
      <c r="M1028">
        <v>3</v>
      </c>
      <c r="N1028">
        <v>3</v>
      </c>
      <c r="O1028">
        <v>0</v>
      </c>
      <c r="P1028">
        <v>0</v>
      </c>
      <c r="Q1028">
        <v>0</v>
      </c>
      <c r="R1028">
        <v>0</v>
      </c>
      <c r="S1028" t="s">
        <v>73</v>
      </c>
      <c r="T1028">
        <v>0</v>
      </c>
      <c r="U1028" s="3">
        <v>4211</v>
      </c>
      <c r="V1028" t="s">
        <v>74</v>
      </c>
      <c r="W1028">
        <v>0</v>
      </c>
      <c r="X1028">
        <v>0</v>
      </c>
      <c r="Y1028" t="s">
        <v>75</v>
      </c>
      <c r="AA1028">
        <v>9</v>
      </c>
      <c r="AB1028" t="s">
        <v>75</v>
      </c>
      <c r="AC1028" t="s">
        <v>74</v>
      </c>
      <c r="AD1028" t="s">
        <v>75</v>
      </c>
      <c r="AE1028">
        <v>0</v>
      </c>
      <c r="AF1028" t="s">
        <v>74</v>
      </c>
      <c r="AG1028" t="s">
        <v>76</v>
      </c>
      <c r="AH1028" s="4">
        <v>44635</v>
      </c>
      <c r="AI1028">
        <v>0</v>
      </c>
      <c r="AJ1028" s="9" t="s">
        <v>76</v>
      </c>
    </row>
    <row r="1029" spans="1:36" x14ac:dyDescent="0.6">
      <c r="A1029">
        <v>40662276387</v>
      </c>
      <c r="B1029" t="s">
        <v>956</v>
      </c>
      <c r="C1029">
        <v>85074739623</v>
      </c>
      <c r="D1029" t="s">
        <v>1106</v>
      </c>
      <c r="E1029" s="3">
        <v>365000</v>
      </c>
      <c r="F1029">
        <v>10.25</v>
      </c>
      <c r="G1029" s="3">
        <v>352961</v>
      </c>
      <c r="H1029" s="3">
        <v>352961</v>
      </c>
      <c r="I1029" s="15">
        <f t="shared" si="35"/>
        <v>0</v>
      </c>
      <c r="J1029" s="15">
        <f t="shared" si="36"/>
        <v>0</v>
      </c>
      <c r="K1029">
        <v>0</v>
      </c>
      <c r="L1029" s="4">
        <v>44552</v>
      </c>
      <c r="M1029">
        <v>3</v>
      </c>
      <c r="N1029">
        <v>3</v>
      </c>
      <c r="O1029">
        <v>0</v>
      </c>
      <c r="P1029">
        <v>0</v>
      </c>
      <c r="Q1029">
        <v>0</v>
      </c>
      <c r="R1029">
        <v>0</v>
      </c>
      <c r="S1029" t="s">
        <v>73</v>
      </c>
      <c r="T1029">
        <v>0</v>
      </c>
      <c r="U1029" s="3">
        <v>7342</v>
      </c>
      <c r="V1029" t="s">
        <v>74</v>
      </c>
      <c r="W1029">
        <v>0</v>
      </c>
      <c r="X1029">
        <v>0</v>
      </c>
      <c r="Y1029" t="s">
        <v>75</v>
      </c>
      <c r="AA1029">
        <v>9</v>
      </c>
      <c r="AB1029" t="s">
        <v>75</v>
      </c>
      <c r="AC1029" t="s">
        <v>74</v>
      </c>
      <c r="AD1029" t="s">
        <v>75</v>
      </c>
      <c r="AE1029">
        <v>0</v>
      </c>
      <c r="AF1029" t="s">
        <v>74</v>
      </c>
      <c r="AJ1029" s="9" t="s">
        <v>76</v>
      </c>
    </row>
    <row r="1030" spans="1:36" x14ac:dyDescent="0.6">
      <c r="A1030">
        <v>40671374496</v>
      </c>
      <c r="B1030" t="s">
        <v>956</v>
      </c>
      <c r="C1030">
        <v>85014646774</v>
      </c>
      <c r="D1030" t="s">
        <v>1107</v>
      </c>
      <c r="E1030" s="3">
        <v>265000</v>
      </c>
      <c r="F1030">
        <v>10.25</v>
      </c>
      <c r="G1030" s="3">
        <v>257060</v>
      </c>
      <c r="H1030" s="3">
        <v>257060</v>
      </c>
      <c r="I1030" s="15">
        <f t="shared" si="35"/>
        <v>0</v>
      </c>
      <c r="J1030" s="15">
        <f t="shared" si="36"/>
        <v>0</v>
      </c>
      <c r="K1030">
        <v>0</v>
      </c>
      <c r="L1030" s="4">
        <v>44557</v>
      </c>
      <c r="M1030">
        <v>3</v>
      </c>
      <c r="N1030">
        <v>3</v>
      </c>
      <c r="O1030">
        <v>0</v>
      </c>
      <c r="P1030">
        <v>0</v>
      </c>
      <c r="Q1030">
        <v>0</v>
      </c>
      <c r="R1030">
        <v>0</v>
      </c>
      <c r="S1030" t="s">
        <v>73</v>
      </c>
      <c r="T1030">
        <v>0</v>
      </c>
      <c r="U1030" s="3">
        <v>4943</v>
      </c>
      <c r="V1030" t="s">
        <v>74</v>
      </c>
      <c r="W1030">
        <v>0</v>
      </c>
      <c r="X1030">
        <v>0</v>
      </c>
      <c r="Y1030" t="s">
        <v>75</v>
      </c>
      <c r="AA1030">
        <v>9</v>
      </c>
      <c r="AB1030" t="s">
        <v>75</v>
      </c>
      <c r="AC1030" t="s">
        <v>74</v>
      </c>
      <c r="AD1030" t="s">
        <v>75</v>
      </c>
      <c r="AE1030">
        <v>0</v>
      </c>
      <c r="AF1030" t="s">
        <v>74</v>
      </c>
      <c r="AJ1030" s="9" t="s">
        <v>76</v>
      </c>
    </row>
    <row r="1031" spans="1:36" x14ac:dyDescent="0.6">
      <c r="A1031">
        <v>40706161447</v>
      </c>
      <c r="B1031" t="s">
        <v>956</v>
      </c>
      <c r="C1031">
        <v>80084084205</v>
      </c>
      <c r="D1031" t="s">
        <v>1108</v>
      </c>
      <c r="E1031" s="3">
        <v>225000</v>
      </c>
      <c r="F1031">
        <v>10.25</v>
      </c>
      <c r="G1031" s="3">
        <v>221658</v>
      </c>
      <c r="H1031" s="3">
        <v>221658</v>
      </c>
      <c r="I1031" s="15">
        <f t="shared" si="35"/>
        <v>0</v>
      </c>
      <c r="J1031" s="15">
        <f t="shared" si="36"/>
        <v>0</v>
      </c>
      <c r="K1031">
        <v>0</v>
      </c>
      <c r="L1031" s="4">
        <v>44571</v>
      </c>
      <c r="M1031">
        <v>2</v>
      </c>
      <c r="N1031">
        <v>2</v>
      </c>
      <c r="O1031">
        <v>0</v>
      </c>
      <c r="P1031">
        <v>0</v>
      </c>
      <c r="Q1031">
        <v>0</v>
      </c>
      <c r="R1031">
        <v>0</v>
      </c>
      <c r="S1031" t="s">
        <v>73</v>
      </c>
      <c r="T1031">
        <v>0</v>
      </c>
      <c r="U1031" s="3">
        <v>4197</v>
      </c>
      <c r="V1031" t="s">
        <v>74</v>
      </c>
      <c r="W1031">
        <v>0</v>
      </c>
      <c r="X1031">
        <v>0</v>
      </c>
      <c r="Y1031" t="s">
        <v>75</v>
      </c>
      <c r="AA1031">
        <v>9</v>
      </c>
      <c r="AB1031" t="s">
        <v>75</v>
      </c>
      <c r="AC1031" t="s">
        <v>74</v>
      </c>
      <c r="AD1031" t="s">
        <v>75</v>
      </c>
      <c r="AE1031">
        <v>0</v>
      </c>
      <c r="AF1031" t="s">
        <v>74</v>
      </c>
      <c r="AJ1031" s="9" t="s">
        <v>76</v>
      </c>
    </row>
    <row r="1032" spans="1:36" x14ac:dyDescent="0.6">
      <c r="A1032">
        <v>40708932704</v>
      </c>
      <c r="B1032" t="s">
        <v>956</v>
      </c>
      <c r="C1032">
        <v>85029343400</v>
      </c>
      <c r="D1032" t="s">
        <v>1058</v>
      </c>
      <c r="E1032" s="3">
        <v>55000</v>
      </c>
      <c r="F1032">
        <v>10.25</v>
      </c>
      <c r="G1032" s="3">
        <v>54167</v>
      </c>
      <c r="H1032" s="3">
        <v>54167</v>
      </c>
      <c r="I1032" s="15">
        <f t="shared" si="35"/>
        <v>0</v>
      </c>
      <c r="J1032" s="15">
        <f t="shared" si="36"/>
        <v>0</v>
      </c>
      <c r="K1032">
        <v>0</v>
      </c>
      <c r="L1032" s="4">
        <v>44572</v>
      </c>
      <c r="M1032">
        <v>2</v>
      </c>
      <c r="N1032">
        <v>2</v>
      </c>
      <c r="O1032">
        <v>0</v>
      </c>
      <c r="P1032">
        <v>0</v>
      </c>
      <c r="Q1032">
        <v>0</v>
      </c>
      <c r="R1032">
        <v>0</v>
      </c>
      <c r="S1032" t="s">
        <v>73</v>
      </c>
      <c r="T1032">
        <v>0</v>
      </c>
      <c r="U1032" s="3">
        <v>1026</v>
      </c>
      <c r="V1032" t="s">
        <v>74</v>
      </c>
      <c r="W1032">
        <v>0</v>
      </c>
      <c r="X1032">
        <v>0</v>
      </c>
      <c r="Y1032" t="s">
        <v>75</v>
      </c>
      <c r="AA1032">
        <v>9</v>
      </c>
      <c r="AB1032" t="s">
        <v>75</v>
      </c>
      <c r="AC1032" t="s">
        <v>74</v>
      </c>
      <c r="AD1032" t="s">
        <v>75</v>
      </c>
      <c r="AE1032">
        <v>0</v>
      </c>
      <c r="AF1032" t="s">
        <v>74</v>
      </c>
      <c r="AJ1032" s="9" t="s">
        <v>76</v>
      </c>
    </row>
    <row r="1033" spans="1:36" x14ac:dyDescent="0.6">
      <c r="A1033">
        <v>40746231090</v>
      </c>
      <c r="B1033" t="s">
        <v>956</v>
      </c>
      <c r="C1033">
        <v>85026202632</v>
      </c>
      <c r="D1033" t="s">
        <v>1110</v>
      </c>
      <c r="E1033" s="3">
        <v>200000</v>
      </c>
      <c r="F1033">
        <v>10.25</v>
      </c>
      <c r="G1033" s="3">
        <v>195828</v>
      </c>
      <c r="H1033" s="3">
        <v>195828</v>
      </c>
      <c r="I1033" s="15">
        <f t="shared" si="35"/>
        <v>0</v>
      </c>
      <c r="J1033" s="15">
        <f t="shared" si="36"/>
        <v>0</v>
      </c>
      <c r="K1033">
        <v>0</v>
      </c>
      <c r="L1033" s="4">
        <v>44592</v>
      </c>
      <c r="M1033">
        <v>2</v>
      </c>
      <c r="N1033">
        <v>2</v>
      </c>
      <c r="O1033">
        <v>0</v>
      </c>
      <c r="P1033">
        <v>0</v>
      </c>
      <c r="Q1033">
        <v>0</v>
      </c>
      <c r="R1033">
        <v>0</v>
      </c>
      <c r="S1033" t="s">
        <v>73</v>
      </c>
      <c r="T1033">
        <v>0</v>
      </c>
      <c r="U1033" s="3">
        <v>3732</v>
      </c>
      <c r="V1033" t="s">
        <v>74</v>
      </c>
      <c r="W1033">
        <v>0</v>
      </c>
      <c r="X1033">
        <v>0</v>
      </c>
      <c r="Y1033" t="s">
        <v>75</v>
      </c>
      <c r="AA1033">
        <v>9</v>
      </c>
      <c r="AB1033" t="s">
        <v>75</v>
      </c>
      <c r="AC1033" t="s">
        <v>74</v>
      </c>
      <c r="AD1033" t="s">
        <v>75</v>
      </c>
      <c r="AE1033">
        <v>0</v>
      </c>
      <c r="AF1033" t="s">
        <v>74</v>
      </c>
      <c r="AG1033" t="s">
        <v>76</v>
      </c>
      <c r="AH1033" s="4">
        <v>44651</v>
      </c>
      <c r="AI1033">
        <v>0</v>
      </c>
      <c r="AJ1033" s="9" t="s">
        <v>76</v>
      </c>
    </row>
    <row r="1034" spans="1:36" x14ac:dyDescent="0.6">
      <c r="A1034">
        <v>40752239965</v>
      </c>
      <c r="B1034" t="s">
        <v>956</v>
      </c>
      <c r="C1034">
        <v>90063712299</v>
      </c>
      <c r="D1034" t="s">
        <v>1111</v>
      </c>
      <c r="E1034" s="3">
        <v>392000</v>
      </c>
      <c r="F1034">
        <v>10.25</v>
      </c>
      <c r="G1034" s="3">
        <v>391146</v>
      </c>
      <c r="H1034" s="3">
        <v>391146</v>
      </c>
      <c r="I1034" s="15">
        <f t="shared" si="35"/>
        <v>0</v>
      </c>
      <c r="J1034" s="15">
        <f t="shared" si="36"/>
        <v>0</v>
      </c>
      <c r="K1034">
        <v>0</v>
      </c>
      <c r="L1034" s="4">
        <v>44593</v>
      </c>
      <c r="M1034">
        <v>1</v>
      </c>
      <c r="N1034">
        <v>1</v>
      </c>
      <c r="O1034">
        <v>0</v>
      </c>
      <c r="P1034">
        <v>0</v>
      </c>
      <c r="Q1034">
        <v>0</v>
      </c>
      <c r="R1034">
        <v>0</v>
      </c>
      <c r="S1034" t="s">
        <v>73</v>
      </c>
      <c r="T1034">
        <v>0</v>
      </c>
      <c r="U1034" s="3">
        <v>7312</v>
      </c>
      <c r="V1034" t="s">
        <v>74</v>
      </c>
      <c r="W1034">
        <v>0</v>
      </c>
      <c r="X1034">
        <v>0</v>
      </c>
      <c r="Y1034" t="s">
        <v>75</v>
      </c>
      <c r="AA1034">
        <v>9</v>
      </c>
      <c r="AB1034" t="s">
        <v>75</v>
      </c>
      <c r="AC1034" t="s">
        <v>74</v>
      </c>
      <c r="AD1034" t="s">
        <v>75</v>
      </c>
      <c r="AE1034">
        <v>0</v>
      </c>
      <c r="AF1034" t="s">
        <v>74</v>
      </c>
      <c r="AJ1034" s="9" t="s">
        <v>76</v>
      </c>
    </row>
    <row r="1035" spans="1:36" x14ac:dyDescent="0.6">
      <c r="A1035">
        <v>40758732955</v>
      </c>
      <c r="B1035" t="s">
        <v>956</v>
      </c>
      <c r="C1035">
        <v>90393762903</v>
      </c>
      <c r="D1035" t="s">
        <v>1112</v>
      </c>
      <c r="E1035" s="3">
        <v>500000</v>
      </c>
      <c r="F1035">
        <v>10.25</v>
      </c>
      <c r="G1035" s="3">
        <v>498630</v>
      </c>
      <c r="H1035" s="3">
        <v>498630</v>
      </c>
      <c r="I1035" s="15">
        <f t="shared" si="35"/>
        <v>0</v>
      </c>
      <c r="J1035" s="15">
        <f t="shared" si="36"/>
        <v>0</v>
      </c>
      <c r="K1035">
        <v>0</v>
      </c>
      <c r="L1035" s="4">
        <v>44595</v>
      </c>
      <c r="M1035">
        <v>1</v>
      </c>
      <c r="N1035">
        <v>1</v>
      </c>
      <c r="O1035">
        <v>0</v>
      </c>
      <c r="P1035">
        <v>0</v>
      </c>
      <c r="Q1035">
        <v>0</v>
      </c>
      <c r="R1035">
        <v>0</v>
      </c>
      <c r="S1035" t="s">
        <v>73</v>
      </c>
      <c r="T1035">
        <v>0</v>
      </c>
      <c r="U1035" s="3">
        <v>9327</v>
      </c>
      <c r="V1035" t="s">
        <v>74</v>
      </c>
      <c r="W1035">
        <v>0</v>
      </c>
      <c r="X1035">
        <v>0</v>
      </c>
      <c r="Y1035" t="s">
        <v>75</v>
      </c>
      <c r="AA1035">
        <v>9</v>
      </c>
      <c r="AB1035" t="s">
        <v>75</v>
      </c>
      <c r="AC1035" t="s">
        <v>74</v>
      </c>
      <c r="AD1035" t="s">
        <v>75</v>
      </c>
      <c r="AE1035">
        <v>0</v>
      </c>
      <c r="AF1035" t="s">
        <v>74</v>
      </c>
      <c r="AJ1035" s="9" t="s">
        <v>76</v>
      </c>
    </row>
    <row r="1036" spans="1:36" x14ac:dyDescent="0.6">
      <c r="A1036">
        <v>40785917912</v>
      </c>
      <c r="B1036" t="s">
        <v>956</v>
      </c>
      <c r="C1036">
        <v>80083986066</v>
      </c>
      <c r="D1036" t="s">
        <v>1113</v>
      </c>
      <c r="E1036" s="3">
        <v>290500</v>
      </c>
      <c r="F1036">
        <v>10.25</v>
      </c>
      <c r="G1036" s="3">
        <v>288730</v>
      </c>
      <c r="H1036" s="3">
        <v>288730</v>
      </c>
      <c r="I1036" s="15">
        <f t="shared" si="35"/>
        <v>0</v>
      </c>
      <c r="J1036" s="15">
        <f t="shared" si="36"/>
        <v>0</v>
      </c>
      <c r="K1036">
        <v>0</v>
      </c>
      <c r="L1036" s="4">
        <v>44607</v>
      </c>
      <c r="M1036">
        <v>1</v>
      </c>
      <c r="N1036">
        <v>1</v>
      </c>
      <c r="O1036">
        <v>0</v>
      </c>
      <c r="P1036">
        <v>0</v>
      </c>
      <c r="Q1036">
        <v>0</v>
      </c>
      <c r="R1036">
        <v>0</v>
      </c>
      <c r="S1036" t="s">
        <v>73</v>
      </c>
      <c r="T1036">
        <v>0</v>
      </c>
      <c r="U1036" s="3">
        <v>5419</v>
      </c>
      <c r="V1036" t="s">
        <v>74</v>
      </c>
      <c r="W1036">
        <v>0</v>
      </c>
      <c r="X1036">
        <v>0</v>
      </c>
      <c r="Y1036" t="s">
        <v>75</v>
      </c>
      <c r="AA1036">
        <v>9</v>
      </c>
      <c r="AB1036" t="s">
        <v>75</v>
      </c>
      <c r="AC1036" t="s">
        <v>74</v>
      </c>
      <c r="AD1036" t="s">
        <v>75</v>
      </c>
      <c r="AE1036">
        <v>0</v>
      </c>
      <c r="AF1036" t="s">
        <v>74</v>
      </c>
      <c r="AJ1036" s="9" t="s">
        <v>76</v>
      </c>
    </row>
    <row r="1037" spans="1:36" x14ac:dyDescent="0.6">
      <c r="A1037">
        <v>40786200406</v>
      </c>
      <c r="B1037" t="s">
        <v>956</v>
      </c>
      <c r="C1037">
        <v>90287730336</v>
      </c>
      <c r="D1037" t="s">
        <v>1114</v>
      </c>
      <c r="E1037" s="3">
        <v>266000</v>
      </c>
      <c r="F1037">
        <v>10.25</v>
      </c>
      <c r="G1037" s="3">
        <v>264367</v>
      </c>
      <c r="H1037" s="3">
        <v>264367</v>
      </c>
      <c r="I1037" s="15">
        <f t="shared" si="35"/>
        <v>0</v>
      </c>
      <c r="J1037" s="15">
        <f t="shared" si="36"/>
        <v>0</v>
      </c>
      <c r="K1037">
        <v>0</v>
      </c>
      <c r="L1037" s="4">
        <v>44607</v>
      </c>
      <c r="M1037">
        <v>1</v>
      </c>
      <c r="N1037">
        <v>1</v>
      </c>
      <c r="O1037">
        <v>0</v>
      </c>
      <c r="P1037">
        <v>0</v>
      </c>
      <c r="Q1037">
        <v>0</v>
      </c>
      <c r="R1037">
        <v>0</v>
      </c>
      <c r="S1037" t="s">
        <v>73</v>
      </c>
      <c r="T1037">
        <v>0</v>
      </c>
      <c r="U1037" s="3">
        <v>4962</v>
      </c>
      <c r="V1037" t="s">
        <v>74</v>
      </c>
      <c r="W1037">
        <v>0</v>
      </c>
      <c r="X1037">
        <v>0</v>
      </c>
      <c r="Y1037" t="s">
        <v>75</v>
      </c>
      <c r="AA1037">
        <v>9</v>
      </c>
      <c r="AB1037" t="s">
        <v>75</v>
      </c>
      <c r="AC1037" t="s">
        <v>74</v>
      </c>
      <c r="AD1037" t="s">
        <v>75</v>
      </c>
      <c r="AE1037">
        <v>0</v>
      </c>
      <c r="AF1037" t="s">
        <v>74</v>
      </c>
      <c r="AJ1037" s="9" t="s">
        <v>76</v>
      </c>
    </row>
    <row r="1038" spans="1:36" x14ac:dyDescent="0.6">
      <c r="A1038">
        <v>40789070197</v>
      </c>
      <c r="B1038" t="s">
        <v>956</v>
      </c>
      <c r="C1038">
        <v>89867246903</v>
      </c>
      <c r="D1038" t="s">
        <v>1115</v>
      </c>
      <c r="E1038" s="3">
        <v>300000</v>
      </c>
      <c r="F1038">
        <v>10.25</v>
      </c>
      <c r="G1038" s="3">
        <v>298073</v>
      </c>
      <c r="H1038" s="3">
        <v>298073</v>
      </c>
      <c r="I1038" s="15">
        <f t="shared" si="35"/>
        <v>0</v>
      </c>
      <c r="J1038" s="15">
        <f t="shared" si="36"/>
        <v>0</v>
      </c>
      <c r="K1038">
        <v>0</v>
      </c>
      <c r="L1038" s="4">
        <v>44608</v>
      </c>
      <c r="M1038">
        <v>1</v>
      </c>
      <c r="N1038">
        <v>1</v>
      </c>
      <c r="O1038">
        <v>0</v>
      </c>
      <c r="P1038">
        <v>0</v>
      </c>
      <c r="Q1038">
        <v>0</v>
      </c>
      <c r="R1038">
        <v>0</v>
      </c>
      <c r="S1038" t="s">
        <v>73</v>
      </c>
      <c r="T1038">
        <v>0</v>
      </c>
      <c r="U1038" s="3">
        <v>5596</v>
      </c>
      <c r="V1038" t="s">
        <v>74</v>
      </c>
      <c r="W1038">
        <v>0</v>
      </c>
      <c r="X1038">
        <v>0</v>
      </c>
      <c r="Y1038" t="s">
        <v>75</v>
      </c>
      <c r="AA1038">
        <v>9</v>
      </c>
      <c r="AB1038" t="s">
        <v>75</v>
      </c>
      <c r="AC1038" t="s">
        <v>74</v>
      </c>
      <c r="AD1038" t="s">
        <v>75</v>
      </c>
      <c r="AE1038">
        <v>0</v>
      </c>
      <c r="AF1038" t="s">
        <v>74</v>
      </c>
      <c r="AJ1038" s="9" t="s">
        <v>76</v>
      </c>
    </row>
    <row r="1039" spans="1:36" x14ac:dyDescent="0.6">
      <c r="A1039">
        <v>40791676976</v>
      </c>
      <c r="B1039" t="s">
        <v>956</v>
      </c>
      <c r="C1039">
        <v>80083814687</v>
      </c>
      <c r="D1039" t="s">
        <v>1116</v>
      </c>
      <c r="E1039" s="3">
        <v>250000</v>
      </c>
      <c r="F1039">
        <v>10.25</v>
      </c>
      <c r="G1039" s="3">
        <v>247643</v>
      </c>
      <c r="H1039" s="3">
        <v>247643</v>
      </c>
      <c r="I1039" s="15">
        <f t="shared" si="35"/>
        <v>0</v>
      </c>
      <c r="J1039" s="15">
        <f t="shared" si="36"/>
        <v>0</v>
      </c>
      <c r="K1039">
        <v>0</v>
      </c>
      <c r="L1039" s="4">
        <v>44609</v>
      </c>
      <c r="M1039">
        <v>1</v>
      </c>
      <c r="N1039">
        <v>1</v>
      </c>
      <c r="O1039">
        <v>0</v>
      </c>
      <c r="P1039">
        <v>0</v>
      </c>
      <c r="Q1039">
        <v>0</v>
      </c>
      <c r="R1039">
        <v>0</v>
      </c>
      <c r="S1039" t="s">
        <v>73</v>
      </c>
      <c r="T1039">
        <v>0</v>
      </c>
      <c r="U1039" s="3">
        <v>5343</v>
      </c>
      <c r="V1039" t="s">
        <v>74</v>
      </c>
      <c r="W1039">
        <v>0</v>
      </c>
      <c r="X1039">
        <v>0</v>
      </c>
      <c r="Y1039" t="s">
        <v>75</v>
      </c>
      <c r="AA1039">
        <v>9</v>
      </c>
      <c r="AB1039" t="s">
        <v>75</v>
      </c>
      <c r="AC1039" t="s">
        <v>74</v>
      </c>
      <c r="AD1039" t="s">
        <v>75</v>
      </c>
      <c r="AE1039">
        <v>0</v>
      </c>
      <c r="AF1039" t="s">
        <v>74</v>
      </c>
      <c r="AJ1039" s="9" t="s">
        <v>76</v>
      </c>
    </row>
    <row r="1040" spans="1:36" x14ac:dyDescent="0.6">
      <c r="A1040">
        <v>40794883447</v>
      </c>
      <c r="B1040" t="s">
        <v>956</v>
      </c>
      <c r="C1040">
        <v>80252142714</v>
      </c>
      <c r="D1040" t="s">
        <v>1117</v>
      </c>
      <c r="E1040" s="3">
        <v>975000</v>
      </c>
      <c r="F1040">
        <v>10.25</v>
      </c>
      <c r="G1040" s="3">
        <v>968187</v>
      </c>
      <c r="H1040" s="3">
        <v>968187</v>
      </c>
      <c r="I1040" s="15">
        <f t="shared" si="35"/>
        <v>0</v>
      </c>
      <c r="J1040" s="15">
        <f t="shared" si="36"/>
        <v>0</v>
      </c>
      <c r="K1040">
        <v>0</v>
      </c>
      <c r="L1040" s="4">
        <v>44610</v>
      </c>
      <c r="M1040">
        <v>1</v>
      </c>
      <c r="N1040">
        <v>1</v>
      </c>
      <c r="O1040">
        <v>0</v>
      </c>
      <c r="P1040">
        <v>0</v>
      </c>
      <c r="Q1040">
        <v>0</v>
      </c>
      <c r="R1040">
        <v>0</v>
      </c>
      <c r="S1040" t="s">
        <v>73</v>
      </c>
      <c r="T1040">
        <v>0</v>
      </c>
      <c r="U1040" s="3">
        <v>18186</v>
      </c>
      <c r="V1040" t="s">
        <v>74</v>
      </c>
      <c r="W1040">
        <v>0</v>
      </c>
      <c r="X1040">
        <v>0</v>
      </c>
      <c r="Y1040" t="s">
        <v>75</v>
      </c>
      <c r="AA1040">
        <v>9</v>
      </c>
      <c r="AB1040" t="s">
        <v>75</v>
      </c>
      <c r="AC1040" t="s">
        <v>74</v>
      </c>
      <c r="AD1040" t="s">
        <v>75</v>
      </c>
      <c r="AE1040">
        <v>0</v>
      </c>
      <c r="AF1040" t="s">
        <v>74</v>
      </c>
      <c r="AJ1040" s="9" t="s">
        <v>76</v>
      </c>
    </row>
    <row r="1041" spans="1:36" x14ac:dyDescent="0.6">
      <c r="A1041">
        <v>40802329231</v>
      </c>
      <c r="B1041" t="s">
        <v>956</v>
      </c>
      <c r="C1041">
        <v>85955331569</v>
      </c>
      <c r="D1041" t="s">
        <v>1118</v>
      </c>
      <c r="E1041" s="3">
        <v>315000</v>
      </c>
      <c r="F1041">
        <v>10.25</v>
      </c>
      <c r="G1041" s="3">
        <v>312441</v>
      </c>
      <c r="H1041" s="3">
        <v>312441</v>
      </c>
      <c r="I1041" s="15">
        <f t="shared" si="35"/>
        <v>0</v>
      </c>
      <c r="J1041" s="15">
        <f t="shared" si="36"/>
        <v>0</v>
      </c>
      <c r="K1041">
        <v>0</v>
      </c>
      <c r="L1041" s="4">
        <v>44614</v>
      </c>
      <c r="M1041">
        <v>1</v>
      </c>
      <c r="N1041">
        <v>1</v>
      </c>
      <c r="O1041">
        <v>0</v>
      </c>
      <c r="P1041">
        <v>0</v>
      </c>
      <c r="Q1041">
        <v>0</v>
      </c>
      <c r="R1041">
        <v>0</v>
      </c>
      <c r="S1041" t="s">
        <v>73</v>
      </c>
      <c r="T1041">
        <v>0</v>
      </c>
      <c r="U1041" s="3">
        <v>5876</v>
      </c>
      <c r="V1041" t="s">
        <v>74</v>
      </c>
      <c r="W1041">
        <v>0</v>
      </c>
      <c r="X1041">
        <v>0</v>
      </c>
      <c r="Y1041" t="s">
        <v>75</v>
      </c>
      <c r="AA1041">
        <v>9</v>
      </c>
      <c r="AB1041" t="s">
        <v>75</v>
      </c>
      <c r="AC1041" t="s">
        <v>74</v>
      </c>
      <c r="AD1041" t="s">
        <v>75</v>
      </c>
      <c r="AE1041">
        <v>0</v>
      </c>
      <c r="AF1041" t="s">
        <v>74</v>
      </c>
      <c r="AJ1041" s="9" t="s">
        <v>76</v>
      </c>
    </row>
    <row r="1042" spans="1:36" x14ac:dyDescent="0.6">
      <c r="A1042">
        <v>40807868462</v>
      </c>
      <c r="B1042" t="s">
        <v>956</v>
      </c>
      <c r="C1042">
        <v>88796673317</v>
      </c>
      <c r="D1042" t="s">
        <v>1119</v>
      </c>
      <c r="E1042" s="3">
        <v>500000</v>
      </c>
      <c r="F1042">
        <v>10.25</v>
      </c>
      <c r="G1042" s="3">
        <v>495655</v>
      </c>
      <c r="H1042" s="3">
        <v>495655</v>
      </c>
      <c r="I1042" s="15">
        <f t="shared" si="35"/>
        <v>0</v>
      </c>
      <c r="J1042" s="15">
        <f t="shared" si="36"/>
        <v>0</v>
      </c>
      <c r="K1042">
        <v>0</v>
      </c>
      <c r="L1042" s="4">
        <v>44616</v>
      </c>
      <c r="M1042">
        <v>1</v>
      </c>
      <c r="N1042">
        <v>1</v>
      </c>
      <c r="O1042">
        <v>0</v>
      </c>
      <c r="P1042">
        <v>0</v>
      </c>
      <c r="Q1042">
        <v>0</v>
      </c>
      <c r="R1042">
        <v>0</v>
      </c>
      <c r="S1042" t="s">
        <v>73</v>
      </c>
      <c r="T1042">
        <v>0</v>
      </c>
      <c r="U1042" s="3">
        <v>9327</v>
      </c>
      <c r="V1042" t="s">
        <v>74</v>
      </c>
      <c r="W1042">
        <v>0</v>
      </c>
      <c r="X1042">
        <v>0</v>
      </c>
      <c r="Y1042" t="s">
        <v>75</v>
      </c>
      <c r="AA1042">
        <v>9</v>
      </c>
      <c r="AB1042" t="s">
        <v>75</v>
      </c>
      <c r="AC1042" t="s">
        <v>74</v>
      </c>
      <c r="AD1042" t="s">
        <v>75</v>
      </c>
      <c r="AE1042">
        <v>0</v>
      </c>
      <c r="AF1042" t="s">
        <v>74</v>
      </c>
      <c r="AJ1042" s="9" t="s">
        <v>76</v>
      </c>
    </row>
    <row r="1043" spans="1:36" x14ac:dyDescent="0.6">
      <c r="A1043">
        <v>40830805015</v>
      </c>
      <c r="B1043" t="s">
        <v>956</v>
      </c>
      <c r="C1043">
        <v>85946779293</v>
      </c>
      <c r="D1043" t="s">
        <v>1000</v>
      </c>
      <c r="E1043" s="3">
        <v>85000</v>
      </c>
      <c r="F1043">
        <v>10.25</v>
      </c>
      <c r="G1043" s="3">
        <v>85644</v>
      </c>
      <c r="H1043" s="3">
        <v>85644</v>
      </c>
      <c r="I1043" s="15">
        <f t="shared" si="35"/>
        <v>0</v>
      </c>
      <c r="J1043" s="15">
        <f t="shared" si="36"/>
        <v>0</v>
      </c>
      <c r="K1043">
        <v>0</v>
      </c>
      <c r="L1043" s="4">
        <v>44625</v>
      </c>
      <c r="M1043">
        <v>1</v>
      </c>
      <c r="N1043">
        <v>1</v>
      </c>
      <c r="O1043">
        <v>0</v>
      </c>
      <c r="P1043">
        <v>0</v>
      </c>
      <c r="Q1043">
        <v>0</v>
      </c>
      <c r="R1043">
        <v>0</v>
      </c>
      <c r="S1043" t="s">
        <v>73</v>
      </c>
      <c r="T1043">
        <v>0</v>
      </c>
      <c r="U1043" s="3">
        <v>1586</v>
      </c>
      <c r="V1043" t="s">
        <v>74</v>
      </c>
      <c r="W1043">
        <v>0</v>
      </c>
      <c r="X1043">
        <v>0</v>
      </c>
      <c r="Y1043" t="s">
        <v>75</v>
      </c>
      <c r="AA1043">
        <v>9</v>
      </c>
      <c r="AB1043" t="s">
        <v>75</v>
      </c>
      <c r="AC1043" t="s">
        <v>74</v>
      </c>
      <c r="AD1043" t="s">
        <v>75</v>
      </c>
      <c r="AE1043">
        <v>0</v>
      </c>
      <c r="AF1043" t="s">
        <v>74</v>
      </c>
      <c r="AJ1043" s="9" t="s">
        <v>76</v>
      </c>
    </row>
    <row r="1044" spans="1:36" x14ac:dyDescent="0.6">
      <c r="A1044">
        <v>40830932848</v>
      </c>
      <c r="B1044" t="s">
        <v>956</v>
      </c>
      <c r="C1044">
        <v>90502396740</v>
      </c>
      <c r="D1044" t="s">
        <v>1120</v>
      </c>
      <c r="E1044" s="3">
        <v>225000</v>
      </c>
      <c r="F1044">
        <v>10.25</v>
      </c>
      <c r="G1044" s="3">
        <v>226706</v>
      </c>
      <c r="H1044" s="3">
        <v>226706</v>
      </c>
      <c r="I1044" s="15">
        <f t="shared" si="35"/>
        <v>0</v>
      </c>
      <c r="J1044" s="15">
        <f t="shared" si="36"/>
        <v>0</v>
      </c>
      <c r="K1044">
        <v>0</v>
      </c>
      <c r="L1044" s="4">
        <v>44625</v>
      </c>
      <c r="M1044">
        <v>1</v>
      </c>
      <c r="N1044">
        <v>1</v>
      </c>
      <c r="O1044">
        <v>0</v>
      </c>
      <c r="P1044">
        <v>0</v>
      </c>
      <c r="Q1044">
        <v>0</v>
      </c>
      <c r="R1044">
        <v>0</v>
      </c>
      <c r="S1044" t="s">
        <v>73</v>
      </c>
      <c r="T1044">
        <v>0</v>
      </c>
      <c r="U1044" s="3">
        <v>4197</v>
      </c>
      <c r="V1044" t="s">
        <v>74</v>
      </c>
      <c r="W1044">
        <v>0</v>
      </c>
      <c r="X1044">
        <v>0</v>
      </c>
      <c r="Y1044" t="s">
        <v>75</v>
      </c>
      <c r="AA1044">
        <v>9</v>
      </c>
      <c r="AB1044" t="s">
        <v>75</v>
      </c>
      <c r="AC1044" t="s">
        <v>74</v>
      </c>
      <c r="AD1044" t="s">
        <v>75</v>
      </c>
      <c r="AE1044">
        <v>0</v>
      </c>
      <c r="AF1044" t="s">
        <v>74</v>
      </c>
      <c r="AJ1044" s="9" t="s">
        <v>76</v>
      </c>
    </row>
    <row r="1045" spans="1:36" x14ac:dyDescent="0.6">
      <c r="A1045">
        <v>40841611357</v>
      </c>
      <c r="B1045" t="s">
        <v>956</v>
      </c>
      <c r="C1045">
        <v>89560678634</v>
      </c>
      <c r="D1045" t="s">
        <v>1121</v>
      </c>
      <c r="E1045" s="3">
        <v>250000</v>
      </c>
      <c r="F1045">
        <v>10.25</v>
      </c>
      <c r="G1045" s="3">
        <v>251615</v>
      </c>
      <c r="H1045" s="3">
        <v>251615</v>
      </c>
      <c r="I1045" s="15">
        <f t="shared" si="35"/>
        <v>0</v>
      </c>
      <c r="J1045" s="15">
        <f t="shared" si="36"/>
        <v>0</v>
      </c>
      <c r="K1045">
        <v>0</v>
      </c>
      <c r="L1045" s="4">
        <v>44629</v>
      </c>
      <c r="M1045">
        <v>1</v>
      </c>
      <c r="N1045">
        <v>1</v>
      </c>
      <c r="O1045">
        <v>0</v>
      </c>
      <c r="P1045">
        <v>0</v>
      </c>
      <c r="Q1045">
        <v>0</v>
      </c>
      <c r="R1045">
        <v>0</v>
      </c>
      <c r="S1045" t="s">
        <v>73</v>
      </c>
      <c r="T1045">
        <v>0</v>
      </c>
      <c r="U1045" s="3">
        <v>4664</v>
      </c>
      <c r="V1045" t="s">
        <v>74</v>
      </c>
      <c r="W1045">
        <v>0</v>
      </c>
      <c r="X1045">
        <v>0</v>
      </c>
      <c r="Y1045" t="s">
        <v>75</v>
      </c>
      <c r="AA1045">
        <v>9</v>
      </c>
      <c r="AB1045" t="s">
        <v>75</v>
      </c>
      <c r="AC1045" t="s">
        <v>74</v>
      </c>
      <c r="AD1045" t="s">
        <v>75</v>
      </c>
      <c r="AE1045">
        <v>0</v>
      </c>
      <c r="AF1045" t="s">
        <v>74</v>
      </c>
      <c r="AJ1045" s="9" t="s">
        <v>76</v>
      </c>
    </row>
    <row r="1046" spans="1:36" x14ac:dyDescent="0.6">
      <c r="A1046">
        <v>40854169592</v>
      </c>
      <c r="B1046" t="s">
        <v>956</v>
      </c>
      <c r="C1046">
        <v>85688295534</v>
      </c>
      <c r="D1046" t="s">
        <v>1122</v>
      </c>
      <c r="E1046" s="3">
        <v>200000</v>
      </c>
      <c r="F1046">
        <v>10.25</v>
      </c>
      <c r="G1046" s="3">
        <v>200955</v>
      </c>
      <c r="H1046" s="3">
        <v>200955</v>
      </c>
      <c r="I1046" s="15">
        <f t="shared" si="35"/>
        <v>0</v>
      </c>
      <c r="J1046" s="15">
        <f t="shared" si="36"/>
        <v>0</v>
      </c>
      <c r="K1046">
        <v>0</v>
      </c>
      <c r="L1046" s="4">
        <v>44635</v>
      </c>
      <c r="M1046">
        <v>1</v>
      </c>
      <c r="N1046">
        <v>1</v>
      </c>
      <c r="O1046">
        <v>0</v>
      </c>
      <c r="P1046">
        <v>0</v>
      </c>
      <c r="Q1046">
        <v>0</v>
      </c>
      <c r="R1046">
        <v>0</v>
      </c>
      <c r="S1046" t="s">
        <v>73</v>
      </c>
      <c r="T1046">
        <v>0</v>
      </c>
      <c r="U1046" s="3">
        <v>3731</v>
      </c>
      <c r="V1046" t="s">
        <v>74</v>
      </c>
      <c r="W1046">
        <v>0</v>
      </c>
      <c r="X1046">
        <v>0</v>
      </c>
      <c r="Y1046" t="s">
        <v>75</v>
      </c>
      <c r="AA1046">
        <v>9</v>
      </c>
      <c r="AB1046" t="s">
        <v>75</v>
      </c>
      <c r="AC1046" t="s">
        <v>74</v>
      </c>
      <c r="AD1046" t="s">
        <v>75</v>
      </c>
      <c r="AE1046">
        <v>0</v>
      </c>
      <c r="AF1046" t="s">
        <v>74</v>
      </c>
      <c r="AJ1046" s="9" t="s">
        <v>76</v>
      </c>
    </row>
    <row r="1047" spans="1:36" x14ac:dyDescent="0.6">
      <c r="A1047">
        <v>40862992541</v>
      </c>
      <c r="B1047" t="s">
        <v>956</v>
      </c>
      <c r="C1047">
        <v>85028085324</v>
      </c>
      <c r="D1047" t="s">
        <v>1123</v>
      </c>
      <c r="E1047" s="3">
        <v>150000</v>
      </c>
      <c r="F1047">
        <v>10.25</v>
      </c>
      <c r="G1047" s="3">
        <v>150548</v>
      </c>
      <c r="H1047" s="3">
        <v>150548</v>
      </c>
      <c r="I1047" s="15">
        <f t="shared" si="35"/>
        <v>0</v>
      </c>
      <c r="J1047" s="15">
        <f t="shared" si="36"/>
        <v>0</v>
      </c>
      <c r="K1047">
        <v>0</v>
      </c>
      <c r="L1047" s="4">
        <v>44639</v>
      </c>
      <c r="M1047">
        <v>1</v>
      </c>
      <c r="N1047">
        <v>1</v>
      </c>
      <c r="O1047">
        <v>0</v>
      </c>
      <c r="P1047">
        <v>0</v>
      </c>
      <c r="Q1047">
        <v>0</v>
      </c>
      <c r="R1047">
        <v>0</v>
      </c>
      <c r="S1047" t="s">
        <v>73</v>
      </c>
      <c r="T1047">
        <v>0</v>
      </c>
      <c r="U1047" s="3">
        <v>2798</v>
      </c>
      <c r="V1047" t="s">
        <v>74</v>
      </c>
      <c r="W1047">
        <v>0</v>
      </c>
      <c r="X1047">
        <v>0</v>
      </c>
      <c r="Y1047" t="s">
        <v>75</v>
      </c>
      <c r="AA1047">
        <v>9</v>
      </c>
      <c r="AB1047" t="s">
        <v>75</v>
      </c>
      <c r="AC1047" t="s">
        <v>74</v>
      </c>
      <c r="AD1047" t="s">
        <v>75</v>
      </c>
      <c r="AE1047">
        <v>0</v>
      </c>
      <c r="AF1047" t="s">
        <v>74</v>
      </c>
      <c r="AJ1047" s="9" t="s">
        <v>76</v>
      </c>
    </row>
    <row r="1048" spans="1:36" x14ac:dyDescent="0.6">
      <c r="A1048">
        <v>40439495065</v>
      </c>
      <c r="B1048" t="s">
        <v>956</v>
      </c>
      <c r="C1048">
        <v>88486249302</v>
      </c>
      <c r="D1048" t="s">
        <v>1124</v>
      </c>
      <c r="E1048" s="3">
        <v>415000</v>
      </c>
      <c r="F1048">
        <v>10.25</v>
      </c>
      <c r="G1048" s="3">
        <v>391137</v>
      </c>
      <c r="H1048" s="3">
        <v>396194.72</v>
      </c>
      <c r="I1048" s="15">
        <f t="shared" si="35"/>
        <v>5057.7199999999721</v>
      </c>
      <c r="J1048" s="15">
        <f t="shared" si="36"/>
        <v>0.6533677819403142</v>
      </c>
      <c r="K1048" s="3">
        <v>5057.72</v>
      </c>
      <c r="L1048" s="4">
        <v>44453</v>
      </c>
      <c r="M1048">
        <v>6</v>
      </c>
      <c r="N1048">
        <v>5</v>
      </c>
      <c r="O1048">
        <v>1</v>
      </c>
      <c r="P1048">
        <v>1</v>
      </c>
      <c r="Q1048">
        <v>1</v>
      </c>
      <c r="R1048">
        <v>701</v>
      </c>
      <c r="S1048" t="s">
        <v>73</v>
      </c>
      <c r="T1048">
        <v>0</v>
      </c>
      <c r="U1048" s="3">
        <v>7741</v>
      </c>
      <c r="V1048" s="4">
        <v>44634</v>
      </c>
      <c r="W1048">
        <v>0</v>
      </c>
      <c r="X1048">
        <v>71.680000000000007</v>
      </c>
      <c r="Y1048" t="s">
        <v>75</v>
      </c>
      <c r="AA1048">
        <v>3</v>
      </c>
      <c r="AB1048" t="s">
        <v>75</v>
      </c>
      <c r="AC1048" t="s">
        <v>74</v>
      </c>
      <c r="AD1048" t="s">
        <v>75</v>
      </c>
      <c r="AE1048">
        <v>0</v>
      </c>
      <c r="AF1048" t="s">
        <v>74</v>
      </c>
      <c r="AG1048" t="s">
        <v>173</v>
      </c>
      <c r="AH1048" s="4">
        <v>44634</v>
      </c>
      <c r="AI1048">
        <v>701</v>
      </c>
      <c r="AJ1048" s="9" t="s">
        <v>76</v>
      </c>
    </row>
    <row r="1049" spans="1:36" x14ac:dyDescent="0.6">
      <c r="A1049">
        <v>40771480183</v>
      </c>
      <c r="B1049" t="s">
        <v>956</v>
      </c>
      <c r="C1049">
        <v>80083970204</v>
      </c>
      <c r="D1049" t="s">
        <v>1125</v>
      </c>
      <c r="E1049" s="3">
        <v>226000</v>
      </c>
      <c r="F1049">
        <v>10.25</v>
      </c>
      <c r="G1049" s="3">
        <v>225088</v>
      </c>
      <c r="H1049" s="3">
        <v>225132</v>
      </c>
      <c r="I1049" s="15">
        <f t="shared" si="35"/>
        <v>44</v>
      </c>
      <c r="J1049" s="15">
        <f t="shared" si="36"/>
        <v>1.0436432637571158E-2</v>
      </c>
      <c r="K1049">
        <v>44</v>
      </c>
      <c r="L1049" s="4">
        <v>44600</v>
      </c>
      <c r="M1049">
        <v>1</v>
      </c>
      <c r="N1049">
        <v>1</v>
      </c>
      <c r="O1049">
        <v>0</v>
      </c>
      <c r="P1049">
        <v>1</v>
      </c>
      <c r="Q1049">
        <v>1</v>
      </c>
      <c r="R1049">
        <v>701</v>
      </c>
      <c r="S1049" t="s">
        <v>73</v>
      </c>
      <c r="T1049">
        <v>0</v>
      </c>
      <c r="U1049" s="3">
        <v>4216</v>
      </c>
      <c r="V1049" s="4">
        <v>44628</v>
      </c>
      <c r="W1049">
        <v>0</v>
      </c>
      <c r="X1049">
        <v>44.32</v>
      </c>
      <c r="Y1049" t="s">
        <v>75</v>
      </c>
      <c r="AA1049">
        <v>3</v>
      </c>
      <c r="AB1049" t="s">
        <v>75</v>
      </c>
      <c r="AC1049" t="s">
        <v>74</v>
      </c>
      <c r="AD1049" t="s">
        <v>75</v>
      </c>
      <c r="AE1049">
        <v>0</v>
      </c>
      <c r="AF1049" t="s">
        <v>74</v>
      </c>
      <c r="AG1049" t="s">
        <v>173</v>
      </c>
      <c r="AH1049" s="4">
        <v>44628</v>
      </c>
      <c r="AI1049">
        <v>701</v>
      </c>
      <c r="AJ1049" s="9" t="s">
        <v>76</v>
      </c>
    </row>
    <row r="1050" spans="1:36" x14ac:dyDescent="0.6">
      <c r="A1050">
        <v>40801426065</v>
      </c>
      <c r="B1050" t="s">
        <v>956</v>
      </c>
      <c r="C1050">
        <v>80083897891</v>
      </c>
      <c r="D1050" t="s">
        <v>1126</v>
      </c>
      <c r="E1050" s="3">
        <v>300000</v>
      </c>
      <c r="F1050">
        <v>10.25</v>
      </c>
      <c r="G1050" s="3">
        <v>297600</v>
      </c>
      <c r="H1050" s="3">
        <v>297996</v>
      </c>
      <c r="I1050" s="15">
        <f t="shared" si="35"/>
        <v>396</v>
      </c>
      <c r="J1050" s="15">
        <f t="shared" si="36"/>
        <v>7.0764832022873481E-2</v>
      </c>
      <c r="K1050">
        <v>396</v>
      </c>
      <c r="L1050" s="4">
        <v>44614</v>
      </c>
      <c r="M1050">
        <v>1</v>
      </c>
      <c r="N1050">
        <v>1</v>
      </c>
      <c r="O1050">
        <v>0</v>
      </c>
      <c r="P1050">
        <v>1</v>
      </c>
      <c r="Q1050">
        <v>1</v>
      </c>
      <c r="R1050">
        <v>701</v>
      </c>
      <c r="S1050" t="s">
        <v>73</v>
      </c>
      <c r="T1050">
        <v>0</v>
      </c>
      <c r="U1050" s="3">
        <v>5596</v>
      </c>
      <c r="V1050" s="4">
        <v>44642</v>
      </c>
      <c r="W1050">
        <v>0</v>
      </c>
      <c r="X1050">
        <v>7.36</v>
      </c>
      <c r="Y1050" t="s">
        <v>75</v>
      </c>
      <c r="AA1050">
        <v>3</v>
      </c>
      <c r="AB1050" t="s">
        <v>75</v>
      </c>
      <c r="AC1050" t="s">
        <v>74</v>
      </c>
      <c r="AD1050" t="s">
        <v>75</v>
      </c>
      <c r="AE1050">
        <v>0</v>
      </c>
      <c r="AF1050" t="s">
        <v>74</v>
      </c>
      <c r="AG1050" t="s">
        <v>173</v>
      </c>
      <c r="AH1050" s="4">
        <v>44642</v>
      </c>
      <c r="AI1050">
        <v>701</v>
      </c>
      <c r="AJ1050" s="9" t="s">
        <v>76</v>
      </c>
    </row>
    <row r="1051" spans="1:36" x14ac:dyDescent="0.6">
      <c r="A1051">
        <v>40409728642</v>
      </c>
      <c r="B1051" t="s">
        <v>1026</v>
      </c>
      <c r="C1051">
        <v>85769627480</v>
      </c>
      <c r="D1051" t="s">
        <v>1127</v>
      </c>
      <c r="E1051" s="3">
        <v>200000</v>
      </c>
      <c r="F1051">
        <v>10.25</v>
      </c>
      <c r="G1051" s="3">
        <v>185734</v>
      </c>
      <c r="H1051" s="3">
        <v>185734</v>
      </c>
      <c r="I1051" s="15">
        <f t="shared" si="35"/>
        <v>0</v>
      </c>
      <c r="J1051" s="15">
        <f t="shared" si="36"/>
        <v>0</v>
      </c>
      <c r="K1051">
        <v>0</v>
      </c>
      <c r="L1051" s="4">
        <v>44441</v>
      </c>
      <c r="M1051">
        <v>6</v>
      </c>
      <c r="N1051">
        <v>6</v>
      </c>
      <c r="O1051">
        <v>0</v>
      </c>
      <c r="P1051">
        <v>0</v>
      </c>
      <c r="Q1051">
        <v>0</v>
      </c>
      <c r="R1051">
        <v>0</v>
      </c>
      <c r="S1051" t="s">
        <v>73</v>
      </c>
      <c r="T1051">
        <v>0</v>
      </c>
      <c r="U1051" s="3">
        <v>4275</v>
      </c>
      <c r="V1051" t="s">
        <v>74</v>
      </c>
      <c r="W1051">
        <v>0</v>
      </c>
      <c r="X1051">
        <v>0</v>
      </c>
      <c r="AB1051" t="s">
        <v>75</v>
      </c>
      <c r="AC1051" t="s">
        <v>74</v>
      </c>
      <c r="AD1051" t="s">
        <v>75</v>
      </c>
      <c r="AE1051">
        <v>0</v>
      </c>
      <c r="AF1051" t="s">
        <v>74</v>
      </c>
      <c r="AJ1051" s="9" t="s">
        <v>76</v>
      </c>
    </row>
    <row r="1052" spans="1:36" x14ac:dyDescent="0.6">
      <c r="A1052">
        <v>40774198092</v>
      </c>
      <c r="B1052" t="s">
        <v>1026</v>
      </c>
      <c r="C1052">
        <v>80084135207</v>
      </c>
      <c r="D1052" t="s">
        <v>1128</v>
      </c>
      <c r="E1052" s="3">
        <v>400000</v>
      </c>
      <c r="F1052">
        <v>10.25</v>
      </c>
      <c r="G1052" s="3">
        <v>398231</v>
      </c>
      <c r="H1052" s="3">
        <v>398231</v>
      </c>
      <c r="I1052" s="15">
        <f t="shared" si="35"/>
        <v>0</v>
      </c>
      <c r="J1052" s="15">
        <f t="shared" si="36"/>
        <v>0</v>
      </c>
      <c r="K1052">
        <v>0</v>
      </c>
      <c r="L1052" s="4">
        <v>44601</v>
      </c>
      <c r="M1052">
        <v>1</v>
      </c>
      <c r="N1052">
        <v>1</v>
      </c>
      <c r="O1052">
        <v>0</v>
      </c>
      <c r="P1052">
        <v>0</v>
      </c>
      <c r="Q1052">
        <v>0</v>
      </c>
      <c r="R1052">
        <v>0</v>
      </c>
      <c r="S1052" t="s">
        <v>73</v>
      </c>
      <c r="T1052">
        <v>0</v>
      </c>
      <c r="U1052" s="3">
        <v>7461</v>
      </c>
      <c r="V1052" t="s">
        <v>74</v>
      </c>
      <c r="W1052">
        <v>0</v>
      </c>
      <c r="X1052">
        <v>0</v>
      </c>
      <c r="Y1052" t="s">
        <v>75</v>
      </c>
      <c r="AA1052">
        <v>9</v>
      </c>
      <c r="AB1052" t="s">
        <v>75</v>
      </c>
      <c r="AC1052" t="s">
        <v>74</v>
      </c>
      <c r="AD1052" t="s">
        <v>75</v>
      </c>
      <c r="AE1052">
        <v>0</v>
      </c>
      <c r="AF1052" t="s">
        <v>74</v>
      </c>
      <c r="AJ1052" s="9" t="s">
        <v>76</v>
      </c>
    </row>
    <row r="1053" spans="1:36" x14ac:dyDescent="0.6">
      <c r="A1053">
        <v>40365140977</v>
      </c>
      <c r="B1053" t="s">
        <v>903</v>
      </c>
      <c r="C1053">
        <v>80084131202</v>
      </c>
      <c r="D1053" t="s">
        <v>1129</v>
      </c>
      <c r="E1053" s="3">
        <v>100000</v>
      </c>
      <c r="F1053">
        <v>9.75</v>
      </c>
      <c r="G1053" s="3">
        <v>73095</v>
      </c>
      <c r="H1053" s="3">
        <v>73095</v>
      </c>
      <c r="I1053" s="15">
        <f t="shared" si="35"/>
        <v>0</v>
      </c>
      <c r="J1053" s="15">
        <f t="shared" si="36"/>
        <v>0</v>
      </c>
      <c r="K1053">
        <v>0</v>
      </c>
      <c r="L1053" s="4">
        <v>44421</v>
      </c>
      <c r="M1053">
        <v>7</v>
      </c>
      <c r="N1053">
        <v>7</v>
      </c>
      <c r="O1053">
        <v>0</v>
      </c>
      <c r="P1053">
        <v>0</v>
      </c>
      <c r="Q1053">
        <v>0</v>
      </c>
      <c r="R1053">
        <v>0</v>
      </c>
      <c r="S1053" t="s">
        <v>73</v>
      </c>
      <c r="T1053">
        <v>0</v>
      </c>
      <c r="U1053" s="3">
        <v>4603</v>
      </c>
      <c r="V1053" t="s">
        <v>74</v>
      </c>
      <c r="W1053">
        <v>0</v>
      </c>
      <c r="X1053">
        <v>0</v>
      </c>
      <c r="Y1053" t="s">
        <v>75</v>
      </c>
      <c r="AA1053">
        <v>9</v>
      </c>
      <c r="AB1053" t="s">
        <v>75</v>
      </c>
      <c r="AC1053" t="s">
        <v>74</v>
      </c>
      <c r="AD1053" t="s">
        <v>75</v>
      </c>
      <c r="AE1053">
        <v>0</v>
      </c>
      <c r="AF1053" t="s">
        <v>74</v>
      </c>
      <c r="AJ1053" s="9" t="s">
        <v>76</v>
      </c>
    </row>
    <row r="1054" spans="1:36" x14ac:dyDescent="0.6">
      <c r="A1054">
        <v>40508678175</v>
      </c>
      <c r="B1054" t="s">
        <v>903</v>
      </c>
      <c r="C1054">
        <v>80084128835</v>
      </c>
      <c r="D1054" t="s">
        <v>1130</v>
      </c>
      <c r="E1054" s="3">
        <v>250000</v>
      </c>
      <c r="F1054">
        <v>9.75</v>
      </c>
      <c r="G1054" s="3">
        <v>238078</v>
      </c>
      <c r="H1054" s="3">
        <v>238078</v>
      </c>
      <c r="I1054" s="15">
        <f t="shared" si="35"/>
        <v>0</v>
      </c>
      <c r="J1054" s="15">
        <f t="shared" si="36"/>
        <v>0</v>
      </c>
      <c r="K1054">
        <v>0</v>
      </c>
      <c r="L1054" s="4">
        <v>44482</v>
      </c>
      <c r="M1054">
        <v>5</v>
      </c>
      <c r="N1054">
        <v>5</v>
      </c>
      <c r="O1054">
        <v>0</v>
      </c>
      <c r="P1054">
        <v>0</v>
      </c>
      <c r="Q1054">
        <v>0</v>
      </c>
      <c r="R1054">
        <v>0</v>
      </c>
      <c r="S1054" t="s">
        <v>73</v>
      </c>
      <c r="T1054">
        <v>0</v>
      </c>
      <c r="U1054" s="3">
        <v>4601</v>
      </c>
      <c r="V1054" t="s">
        <v>74</v>
      </c>
      <c r="W1054">
        <v>0</v>
      </c>
      <c r="X1054">
        <v>0</v>
      </c>
      <c r="Y1054" t="s">
        <v>75</v>
      </c>
      <c r="AA1054">
        <v>9</v>
      </c>
      <c r="AB1054" t="s">
        <v>75</v>
      </c>
      <c r="AC1054" t="s">
        <v>74</v>
      </c>
      <c r="AD1054" t="s">
        <v>75</v>
      </c>
      <c r="AE1054">
        <v>0</v>
      </c>
      <c r="AF1054" t="s">
        <v>74</v>
      </c>
      <c r="AJ1054" s="9" t="s">
        <v>76</v>
      </c>
    </row>
    <row r="1055" spans="1:36" x14ac:dyDescent="0.6">
      <c r="A1055">
        <v>40834663847</v>
      </c>
      <c r="B1055" t="s">
        <v>903</v>
      </c>
      <c r="C1055">
        <v>80084055401</v>
      </c>
      <c r="D1055" t="s">
        <v>1131</v>
      </c>
      <c r="E1055" s="3">
        <v>500000</v>
      </c>
      <c r="F1055">
        <v>9.75</v>
      </c>
      <c r="G1055" s="3">
        <v>503339</v>
      </c>
      <c r="H1055" s="3">
        <v>503339</v>
      </c>
      <c r="I1055" s="15">
        <f t="shared" si="35"/>
        <v>0</v>
      </c>
      <c r="J1055" s="15">
        <f t="shared" si="36"/>
        <v>0</v>
      </c>
      <c r="K1055">
        <v>0</v>
      </c>
      <c r="L1055" s="4">
        <v>44627</v>
      </c>
      <c r="M1055">
        <v>1</v>
      </c>
      <c r="N1055">
        <v>1</v>
      </c>
      <c r="O1055">
        <v>0</v>
      </c>
      <c r="P1055">
        <v>0</v>
      </c>
      <c r="Q1055">
        <v>0</v>
      </c>
      <c r="R1055">
        <v>0</v>
      </c>
      <c r="S1055" t="s">
        <v>73</v>
      </c>
      <c r="T1055">
        <v>0</v>
      </c>
      <c r="U1055" s="3">
        <v>9201</v>
      </c>
      <c r="V1055" t="s">
        <v>74</v>
      </c>
      <c r="W1055">
        <v>0</v>
      </c>
      <c r="X1055">
        <v>0</v>
      </c>
      <c r="Y1055" t="s">
        <v>75</v>
      </c>
      <c r="AA1055">
        <v>9</v>
      </c>
      <c r="AB1055" t="s">
        <v>75</v>
      </c>
      <c r="AC1055" t="s">
        <v>74</v>
      </c>
      <c r="AD1055" t="s">
        <v>75</v>
      </c>
      <c r="AE1055">
        <v>0</v>
      </c>
      <c r="AF1055" t="s">
        <v>74</v>
      </c>
      <c r="AJ1055" s="9" t="s">
        <v>76</v>
      </c>
    </row>
    <row r="1056" spans="1:36" x14ac:dyDescent="0.6">
      <c r="A1056">
        <v>40885262483</v>
      </c>
      <c r="B1056" t="s">
        <v>1132</v>
      </c>
      <c r="C1056">
        <v>80084155916</v>
      </c>
      <c r="D1056" t="s">
        <v>1133</v>
      </c>
      <c r="E1056" s="3">
        <v>443000</v>
      </c>
      <c r="F1056">
        <v>9.75</v>
      </c>
      <c r="G1056" s="3">
        <v>443237</v>
      </c>
      <c r="H1056" s="3">
        <v>443237</v>
      </c>
      <c r="I1056" s="15">
        <f t="shared" si="35"/>
        <v>0</v>
      </c>
      <c r="J1056" s="15">
        <f t="shared" si="36"/>
        <v>0</v>
      </c>
      <c r="K1056">
        <v>0</v>
      </c>
      <c r="L1056" s="4">
        <v>44650</v>
      </c>
      <c r="M1056">
        <v>1</v>
      </c>
      <c r="N1056">
        <v>1</v>
      </c>
      <c r="O1056">
        <v>0</v>
      </c>
      <c r="P1056">
        <v>0</v>
      </c>
      <c r="Q1056">
        <v>0</v>
      </c>
      <c r="R1056">
        <v>0</v>
      </c>
      <c r="S1056" t="s">
        <v>73</v>
      </c>
      <c r="T1056">
        <v>0</v>
      </c>
      <c r="U1056" s="3">
        <v>8152</v>
      </c>
      <c r="V1056" t="s">
        <v>74</v>
      </c>
      <c r="W1056">
        <v>0</v>
      </c>
      <c r="X1056">
        <v>0</v>
      </c>
      <c r="AB1056" t="s">
        <v>75</v>
      </c>
      <c r="AC1056" t="s">
        <v>74</v>
      </c>
      <c r="AD1056" t="s">
        <v>75</v>
      </c>
      <c r="AE1056">
        <v>0</v>
      </c>
      <c r="AF1056" t="s">
        <v>74</v>
      </c>
      <c r="AJ1056" s="9" t="s">
        <v>76</v>
      </c>
    </row>
    <row r="1057" spans="1:36" x14ac:dyDescent="0.6">
      <c r="A1057">
        <v>40112760263</v>
      </c>
      <c r="B1057" t="s">
        <v>1135</v>
      </c>
      <c r="C1057">
        <v>80083922614</v>
      </c>
      <c r="D1057" t="s">
        <v>1136</v>
      </c>
      <c r="E1057" s="3">
        <v>600000</v>
      </c>
      <c r="F1057">
        <v>10.6</v>
      </c>
      <c r="G1057" s="3">
        <v>439876</v>
      </c>
      <c r="H1057" s="3">
        <v>439876</v>
      </c>
      <c r="I1057" s="15">
        <f t="shared" si="35"/>
        <v>0</v>
      </c>
      <c r="J1057" s="15">
        <f t="shared" si="36"/>
        <v>0</v>
      </c>
      <c r="K1057">
        <v>0</v>
      </c>
      <c r="L1057" s="4">
        <v>44289</v>
      </c>
      <c r="M1057">
        <v>11</v>
      </c>
      <c r="N1057">
        <v>11</v>
      </c>
      <c r="O1057">
        <v>0</v>
      </c>
      <c r="P1057">
        <v>0</v>
      </c>
      <c r="Q1057">
        <v>0</v>
      </c>
      <c r="R1057">
        <v>0</v>
      </c>
      <c r="S1057" t="s">
        <v>73</v>
      </c>
      <c r="T1057">
        <v>0</v>
      </c>
      <c r="U1057" s="3">
        <v>19530</v>
      </c>
      <c r="V1057" t="s">
        <v>74</v>
      </c>
      <c r="W1057">
        <v>0</v>
      </c>
      <c r="X1057">
        <v>0</v>
      </c>
      <c r="Y1057" t="s">
        <v>75</v>
      </c>
      <c r="AA1057">
        <v>9</v>
      </c>
      <c r="AB1057" t="s">
        <v>75</v>
      </c>
      <c r="AC1057" t="s">
        <v>74</v>
      </c>
      <c r="AD1057" t="s">
        <v>75</v>
      </c>
      <c r="AE1057">
        <v>0</v>
      </c>
      <c r="AF1057" t="s">
        <v>74</v>
      </c>
      <c r="AG1057" t="s">
        <v>76</v>
      </c>
      <c r="AH1057" s="4">
        <v>44291</v>
      </c>
      <c r="AI1057">
        <v>999</v>
      </c>
      <c r="AJ1057" s="9" t="s">
        <v>76</v>
      </c>
    </row>
    <row r="1058" spans="1:36" x14ac:dyDescent="0.6">
      <c r="A1058">
        <v>40119575105</v>
      </c>
      <c r="B1058" t="s">
        <v>1135</v>
      </c>
      <c r="C1058">
        <v>86397857101</v>
      </c>
      <c r="D1058" t="s">
        <v>1137</v>
      </c>
      <c r="E1058" s="3">
        <v>1172000</v>
      </c>
      <c r="F1058">
        <v>10.1</v>
      </c>
      <c r="G1058" s="3">
        <v>1042965</v>
      </c>
      <c r="H1058" s="3">
        <v>1042963.6</v>
      </c>
      <c r="I1058" s="15">
        <f t="shared" si="35"/>
        <v>0</v>
      </c>
      <c r="J1058" s="15">
        <f t="shared" si="36"/>
        <v>0</v>
      </c>
      <c r="K1058">
        <v>0</v>
      </c>
      <c r="L1058" s="4">
        <v>44292</v>
      </c>
      <c r="M1058">
        <v>11</v>
      </c>
      <c r="N1058">
        <v>11</v>
      </c>
      <c r="O1058">
        <v>0</v>
      </c>
      <c r="P1058">
        <v>0</v>
      </c>
      <c r="Q1058">
        <v>0</v>
      </c>
      <c r="R1058">
        <v>0</v>
      </c>
      <c r="S1058" t="s">
        <v>73</v>
      </c>
      <c r="T1058">
        <v>0</v>
      </c>
      <c r="U1058" s="3">
        <v>21772</v>
      </c>
      <c r="V1058" t="s">
        <v>74</v>
      </c>
      <c r="W1058">
        <v>0</v>
      </c>
      <c r="X1058">
        <v>0</v>
      </c>
      <c r="Y1058" t="s">
        <v>75</v>
      </c>
      <c r="AA1058">
        <v>9</v>
      </c>
      <c r="AB1058" t="s">
        <v>75</v>
      </c>
      <c r="AC1058" t="s">
        <v>74</v>
      </c>
      <c r="AD1058" t="s">
        <v>75</v>
      </c>
      <c r="AE1058">
        <v>0</v>
      </c>
      <c r="AF1058" t="s">
        <v>74</v>
      </c>
      <c r="AG1058" t="s">
        <v>76</v>
      </c>
      <c r="AH1058" s="4">
        <v>44439</v>
      </c>
      <c r="AI1058">
        <v>0</v>
      </c>
      <c r="AJ1058" s="9" t="s">
        <v>76</v>
      </c>
    </row>
    <row r="1059" spans="1:36" x14ac:dyDescent="0.6">
      <c r="A1059">
        <v>40123777321</v>
      </c>
      <c r="B1059" t="s">
        <v>1135</v>
      </c>
      <c r="C1059">
        <v>85327795288</v>
      </c>
      <c r="D1059" t="s">
        <v>1138</v>
      </c>
      <c r="E1059" s="3">
        <v>200000</v>
      </c>
      <c r="F1059">
        <v>11.1</v>
      </c>
      <c r="G1059" s="3">
        <v>178501</v>
      </c>
      <c r="H1059" s="3">
        <v>178501</v>
      </c>
      <c r="I1059" s="15">
        <f t="shared" si="35"/>
        <v>0</v>
      </c>
      <c r="J1059" s="15">
        <f t="shared" si="36"/>
        <v>0</v>
      </c>
      <c r="K1059">
        <v>0</v>
      </c>
      <c r="L1059" s="4">
        <v>44294</v>
      </c>
      <c r="M1059">
        <v>11</v>
      </c>
      <c r="N1059">
        <v>11</v>
      </c>
      <c r="O1059">
        <v>0</v>
      </c>
      <c r="P1059">
        <v>0</v>
      </c>
      <c r="Q1059">
        <v>0</v>
      </c>
      <c r="R1059">
        <v>0</v>
      </c>
      <c r="S1059" t="s">
        <v>73</v>
      </c>
      <c r="T1059">
        <v>0</v>
      </c>
      <c r="U1059" s="3">
        <v>3818</v>
      </c>
      <c r="V1059" t="s">
        <v>74</v>
      </c>
      <c r="W1059">
        <v>0</v>
      </c>
      <c r="X1059">
        <v>0</v>
      </c>
      <c r="AB1059" t="s">
        <v>75</v>
      </c>
      <c r="AC1059" t="s">
        <v>74</v>
      </c>
      <c r="AD1059" t="s">
        <v>75</v>
      </c>
      <c r="AE1059">
        <v>0</v>
      </c>
      <c r="AF1059" t="s">
        <v>74</v>
      </c>
      <c r="AG1059" t="s">
        <v>76</v>
      </c>
      <c r="AH1059" s="4">
        <v>44295</v>
      </c>
      <c r="AI1059">
        <v>999</v>
      </c>
      <c r="AJ1059" s="9" t="s">
        <v>76</v>
      </c>
    </row>
    <row r="1060" spans="1:36" x14ac:dyDescent="0.6">
      <c r="A1060">
        <v>40124070901</v>
      </c>
      <c r="B1060" t="s">
        <v>1135</v>
      </c>
      <c r="C1060">
        <v>85967834854</v>
      </c>
      <c r="D1060" t="s">
        <v>1139</v>
      </c>
      <c r="E1060" s="3">
        <v>600000</v>
      </c>
      <c r="F1060">
        <v>11.6</v>
      </c>
      <c r="G1060" s="3">
        <v>536671</v>
      </c>
      <c r="H1060" s="3">
        <v>536670.63</v>
      </c>
      <c r="I1060" s="15">
        <f t="shared" si="35"/>
        <v>0</v>
      </c>
      <c r="J1060" s="15">
        <f t="shared" si="36"/>
        <v>0</v>
      </c>
      <c r="K1060">
        <v>0</v>
      </c>
      <c r="L1060" s="4">
        <v>44294</v>
      </c>
      <c r="M1060">
        <v>11</v>
      </c>
      <c r="N1060">
        <v>11</v>
      </c>
      <c r="O1060">
        <v>0</v>
      </c>
      <c r="P1060">
        <v>0</v>
      </c>
      <c r="Q1060">
        <v>0</v>
      </c>
      <c r="R1060">
        <v>0</v>
      </c>
      <c r="S1060" t="s">
        <v>73</v>
      </c>
      <c r="T1060">
        <v>0</v>
      </c>
      <c r="U1060" s="3">
        <v>11606</v>
      </c>
      <c r="V1060" t="s">
        <v>74</v>
      </c>
      <c r="W1060">
        <v>0</v>
      </c>
      <c r="X1060">
        <v>0</v>
      </c>
      <c r="AB1060" t="s">
        <v>75</v>
      </c>
      <c r="AC1060" t="s">
        <v>74</v>
      </c>
      <c r="AD1060" t="s">
        <v>75</v>
      </c>
      <c r="AE1060">
        <v>0</v>
      </c>
      <c r="AF1060" t="s">
        <v>74</v>
      </c>
      <c r="AG1060" t="s">
        <v>76</v>
      </c>
      <c r="AH1060" s="4">
        <v>44447</v>
      </c>
      <c r="AI1060">
        <v>0</v>
      </c>
      <c r="AJ1060" s="9" t="s">
        <v>76</v>
      </c>
    </row>
    <row r="1061" spans="1:36" x14ac:dyDescent="0.6">
      <c r="A1061">
        <v>40124759414</v>
      </c>
      <c r="B1061" t="s">
        <v>1135</v>
      </c>
      <c r="C1061">
        <v>85173817308</v>
      </c>
      <c r="D1061" t="s">
        <v>1140</v>
      </c>
      <c r="E1061" s="3">
        <v>500000</v>
      </c>
      <c r="F1061">
        <v>10.6</v>
      </c>
      <c r="G1061" s="3">
        <v>429590</v>
      </c>
      <c r="H1061" s="3">
        <v>429590</v>
      </c>
      <c r="I1061" s="15">
        <f t="shared" si="35"/>
        <v>0</v>
      </c>
      <c r="J1061" s="15">
        <f t="shared" si="36"/>
        <v>0</v>
      </c>
      <c r="K1061">
        <v>0</v>
      </c>
      <c r="L1061" s="4">
        <v>44294</v>
      </c>
      <c r="M1061">
        <v>11</v>
      </c>
      <c r="N1061">
        <v>11</v>
      </c>
      <c r="O1061">
        <v>0</v>
      </c>
      <c r="P1061">
        <v>0</v>
      </c>
      <c r="Q1061">
        <v>0</v>
      </c>
      <c r="R1061">
        <v>0</v>
      </c>
      <c r="S1061" t="s">
        <v>73</v>
      </c>
      <c r="T1061">
        <v>0</v>
      </c>
      <c r="U1061" s="3">
        <v>10772</v>
      </c>
      <c r="V1061" t="s">
        <v>74</v>
      </c>
      <c r="W1061">
        <v>0</v>
      </c>
      <c r="X1061">
        <v>0</v>
      </c>
      <c r="Y1061" t="s">
        <v>75</v>
      </c>
      <c r="AA1061">
        <v>9</v>
      </c>
      <c r="AB1061" t="s">
        <v>75</v>
      </c>
      <c r="AC1061" t="s">
        <v>74</v>
      </c>
      <c r="AD1061" t="s">
        <v>75</v>
      </c>
      <c r="AE1061">
        <v>0</v>
      </c>
      <c r="AF1061" t="s">
        <v>74</v>
      </c>
      <c r="AJ1061" s="9" t="s">
        <v>76</v>
      </c>
    </row>
    <row r="1062" spans="1:36" x14ac:dyDescent="0.6">
      <c r="A1062">
        <v>40124765916</v>
      </c>
      <c r="B1062" t="s">
        <v>1135</v>
      </c>
      <c r="C1062">
        <v>89708933067</v>
      </c>
      <c r="D1062" t="s">
        <v>1141</v>
      </c>
      <c r="E1062" s="3">
        <v>912800</v>
      </c>
      <c r="F1062">
        <v>10.6</v>
      </c>
      <c r="G1062" s="3">
        <v>812929</v>
      </c>
      <c r="H1062" s="3">
        <v>811929</v>
      </c>
      <c r="I1062" s="15">
        <f t="shared" si="35"/>
        <v>0</v>
      </c>
      <c r="J1062" s="15">
        <f t="shared" si="36"/>
        <v>0</v>
      </c>
      <c r="K1062">
        <v>0</v>
      </c>
      <c r="L1062" s="4">
        <v>44294</v>
      </c>
      <c r="M1062">
        <v>11</v>
      </c>
      <c r="N1062">
        <v>11</v>
      </c>
      <c r="O1062">
        <v>0</v>
      </c>
      <c r="P1062">
        <v>0</v>
      </c>
      <c r="Q1062">
        <v>0</v>
      </c>
      <c r="R1062">
        <v>0</v>
      </c>
      <c r="S1062" t="s">
        <v>73</v>
      </c>
      <c r="T1062">
        <v>0</v>
      </c>
      <c r="U1062" s="3">
        <v>17188</v>
      </c>
      <c r="V1062" t="s">
        <v>74</v>
      </c>
      <c r="W1062">
        <v>0</v>
      </c>
      <c r="X1062">
        <v>0</v>
      </c>
      <c r="Y1062" t="s">
        <v>75</v>
      </c>
      <c r="AA1062">
        <v>9</v>
      </c>
      <c r="AB1062" t="s">
        <v>75</v>
      </c>
      <c r="AC1062" t="s">
        <v>74</v>
      </c>
      <c r="AD1062" t="s">
        <v>75</v>
      </c>
      <c r="AE1062">
        <v>0</v>
      </c>
      <c r="AF1062" t="s">
        <v>74</v>
      </c>
      <c r="AJ1062" s="9" t="s">
        <v>76</v>
      </c>
    </row>
    <row r="1063" spans="1:36" x14ac:dyDescent="0.6">
      <c r="A1063">
        <v>40126582147</v>
      </c>
      <c r="B1063" t="s">
        <v>1135</v>
      </c>
      <c r="C1063">
        <v>86591487410</v>
      </c>
      <c r="D1063" t="s">
        <v>1142</v>
      </c>
      <c r="E1063" s="3">
        <v>1000000</v>
      </c>
      <c r="F1063">
        <v>10.1</v>
      </c>
      <c r="G1063" s="3">
        <v>888447</v>
      </c>
      <c r="H1063" s="3">
        <v>888447</v>
      </c>
      <c r="I1063" s="15">
        <f t="shared" si="35"/>
        <v>0</v>
      </c>
      <c r="J1063" s="15">
        <f t="shared" si="36"/>
        <v>0</v>
      </c>
      <c r="K1063">
        <v>0</v>
      </c>
      <c r="L1063" s="4">
        <v>44295</v>
      </c>
      <c r="M1063">
        <v>11</v>
      </c>
      <c r="N1063">
        <v>11</v>
      </c>
      <c r="O1063">
        <v>0</v>
      </c>
      <c r="P1063">
        <v>0</v>
      </c>
      <c r="Q1063">
        <v>0</v>
      </c>
      <c r="R1063">
        <v>0</v>
      </c>
      <c r="S1063" t="s">
        <v>73</v>
      </c>
      <c r="T1063">
        <v>0</v>
      </c>
      <c r="U1063" s="3">
        <v>18577</v>
      </c>
      <c r="V1063" t="s">
        <v>74</v>
      </c>
      <c r="W1063">
        <v>0</v>
      </c>
      <c r="X1063">
        <v>0</v>
      </c>
      <c r="Y1063" t="s">
        <v>75</v>
      </c>
      <c r="AA1063">
        <v>9</v>
      </c>
      <c r="AB1063" t="s">
        <v>75</v>
      </c>
      <c r="AC1063" t="s">
        <v>74</v>
      </c>
      <c r="AD1063" t="s">
        <v>75</v>
      </c>
      <c r="AE1063">
        <v>0</v>
      </c>
      <c r="AF1063" t="s">
        <v>74</v>
      </c>
      <c r="AJ1063" s="9" t="s">
        <v>76</v>
      </c>
    </row>
    <row r="1064" spans="1:36" x14ac:dyDescent="0.6">
      <c r="A1064">
        <v>40132364573</v>
      </c>
      <c r="B1064" t="s">
        <v>1135</v>
      </c>
      <c r="C1064">
        <v>87176826020</v>
      </c>
      <c r="D1064" t="s">
        <v>1143</v>
      </c>
      <c r="E1064" s="3">
        <v>550000</v>
      </c>
      <c r="F1064">
        <v>10.6</v>
      </c>
      <c r="G1064" s="3">
        <v>445635</v>
      </c>
      <c r="H1064" s="3">
        <v>445635</v>
      </c>
      <c r="I1064" s="15">
        <f t="shared" si="35"/>
        <v>0</v>
      </c>
      <c r="J1064" s="15">
        <f t="shared" si="36"/>
        <v>0</v>
      </c>
      <c r="K1064">
        <v>0</v>
      </c>
      <c r="L1064" s="4">
        <v>44298</v>
      </c>
      <c r="M1064">
        <v>11</v>
      </c>
      <c r="N1064">
        <v>11</v>
      </c>
      <c r="O1064">
        <v>0</v>
      </c>
      <c r="P1064">
        <v>0</v>
      </c>
      <c r="Q1064">
        <v>0</v>
      </c>
      <c r="R1064">
        <v>0</v>
      </c>
      <c r="S1064" t="s">
        <v>73</v>
      </c>
      <c r="T1064">
        <v>0</v>
      </c>
      <c r="U1064" s="3">
        <v>14109</v>
      </c>
      <c r="V1064" t="s">
        <v>74</v>
      </c>
      <c r="W1064">
        <v>0</v>
      </c>
      <c r="X1064">
        <v>0</v>
      </c>
      <c r="AB1064" t="s">
        <v>75</v>
      </c>
      <c r="AC1064" t="s">
        <v>74</v>
      </c>
      <c r="AD1064" t="s">
        <v>75</v>
      </c>
      <c r="AE1064">
        <v>0</v>
      </c>
      <c r="AF1064" t="s">
        <v>74</v>
      </c>
      <c r="AJ1064" s="9" t="s">
        <v>76</v>
      </c>
    </row>
    <row r="1065" spans="1:36" x14ac:dyDescent="0.6">
      <c r="A1065">
        <v>40140411321</v>
      </c>
      <c r="B1065" t="s">
        <v>1135</v>
      </c>
      <c r="C1065">
        <v>88593708466</v>
      </c>
      <c r="D1065" t="s">
        <v>1144</v>
      </c>
      <c r="E1065" s="3">
        <v>500000</v>
      </c>
      <c r="F1065">
        <v>11.1</v>
      </c>
      <c r="G1065" s="3">
        <v>444807</v>
      </c>
      <c r="H1065" s="3">
        <v>444787.68</v>
      </c>
      <c r="I1065" s="15">
        <f t="shared" si="35"/>
        <v>0</v>
      </c>
      <c r="J1065" s="15">
        <f t="shared" si="36"/>
        <v>0</v>
      </c>
      <c r="K1065">
        <v>0</v>
      </c>
      <c r="L1065" s="4">
        <v>44303</v>
      </c>
      <c r="M1065">
        <v>11</v>
      </c>
      <c r="N1065">
        <v>11</v>
      </c>
      <c r="O1065">
        <v>0</v>
      </c>
      <c r="P1065">
        <v>0</v>
      </c>
      <c r="Q1065">
        <v>0</v>
      </c>
      <c r="R1065">
        <v>0</v>
      </c>
      <c r="S1065" t="s">
        <v>73</v>
      </c>
      <c r="T1065">
        <v>0</v>
      </c>
      <c r="U1065" s="3">
        <v>9543</v>
      </c>
      <c r="V1065" t="s">
        <v>74</v>
      </c>
      <c r="W1065">
        <v>0</v>
      </c>
      <c r="X1065">
        <v>31.5</v>
      </c>
      <c r="Y1065" t="s">
        <v>75</v>
      </c>
      <c r="AA1065">
        <v>9</v>
      </c>
      <c r="AB1065" t="s">
        <v>75</v>
      </c>
      <c r="AC1065" t="s">
        <v>74</v>
      </c>
      <c r="AD1065" t="s">
        <v>75</v>
      </c>
      <c r="AE1065">
        <v>0</v>
      </c>
      <c r="AF1065" t="s">
        <v>74</v>
      </c>
      <c r="AG1065" t="s">
        <v>76</v>
      </c>
      <c r="AH1065" s="4">
        <v>44627</v>
      </c>
      <c r="AI1065">
        <v>0</v>
      </c>
      <c r="AJ1065" s="9" t="s">
        <v>76</v>
      </c>
    </row>
    <row r="1066" spans="1:36" x14ac:dyDescent="0.6">
      <c r="A1066">
        <v>40140441050</v>
      </c>
      <c r="B1066" t="s">
        <v>1135</v>
      </c>
      <c r="C1066">
        <v>86740887534</v>
      </c>
      <c r="D1066" t="s">
        <v>1145</v>
      </c>
      <c r="E1066" s="3">
        <v>450000</v>
      </c>
      <c r="F1066">
        <v>10.6</v>
      </c>
      <c r="G1066" s="3">
        <v>327883</v>
      </c>
      <c r="H1066" s="3">
        <v>327883</v>
      </c>
      <c r="I1066" s="15">
        <f t="shared" si="35"/>
        <v>0</v>
      </c>
      <c r="J1066" s="15">
        <f t="shared" si="36"/>
        <v>0</v>
      </c>
      <c r="K1066">
        <v>0</v>
      </c>
      <c r="L1066" s="4">
        <v>44303</v>
      </c>
      <c r="M1066">
        <v>11</v>
      </c>
      <c r="N1066">
        <v>11</v>
      </c>
      <c r="O1066">
        <v>0</v>
      </c>
      <c r="P1066">
        <v>0</v>
      </c>
      <c r="Q1066">
        <v>0</v>
      </c>
      <c r="R1066">
        <v>0</v>
      </c>
      <c r="S1066" t="s">
        <v>73</v>
      </c>
      <c r="T1066">
        <v>0</v>
      </c>
      <c r="U1066" s="3">
        <v>14648</v>
      </c>
      <c r="V1066" t="s">
        <v>74</v>
      </c>
      <c r="W1066">
        <v>0</v>
      </c>
      <c r="X1066">
        <v>0</v>
      </c>
      <c r="Y1066" t="s">
        <v>75</v>
      </c>
      <c r="AA1066">
        <v>9</v>
      </c>
      <c r="AB1066" t="s">
        <v>75</v>
      </c>
      <c r="AC1066" t="s">
        <v>74</v>
      </c>
      <c r="AD1066" t="s">
        <v>75</v>
      </c>
      <c r="AE1066">
        <v>0</v>
      </c>
      <c r="AF1066" t="s">
        <v>74</v>
      </c>
      <c r="AJ1066" s="9" t="s">
        <v>76</v>
      </c>
    </row>
    <row r="1067" spans="1:36" x14ac:dyDescent="0.6">
      <c r="A1067">
        <v>40153014443</v>
      </c>
      <c r="B1067" t="s">
        <v>1135</v>
      </c>
      <c r="C1067">
        <v>80415094062</v>
      </c>
      <c r="D1067" t="s">
        <v>1146</v>
      </c>
      <c r="E1067" s="3">
        <v>470000</v>
      </c>
      <c r="F1067">
        <v>10.6</v>
      </c>
      <c r="G1067" s="3">
        <v>414964</v>
      </c>
      <c r="H1067" s="3">
        <v>400804</v>
      </c>
      <c r="I1067" s="15">
        <f t="shared" si="35"/>
        <v>0</v>
      </c>
      <c r="J1067" s="15">
        <f t="shared" si="36"/>
        <v>0</v>
      </c>
      <c r="K1067">
        <v>0</v>
      </c>
      <c r="L1067" s="4">
        <v>44312</v>
      </c>
      <c r="M1067">
        <v>11</v>
      </c>
      <c r="N1067">
        <v>11</v>
      </c>
      <c r="O1067">
        <v>0</v>
      </c>
      <c r="P1067">
        <v>0</v>
      </c>
      <c r="Q1067">
        <v>0</v>
      </c>
      <c r="R1067">
        <v>0</v>
      </c>
      <c r="S1067" t="s">
        <v>73</v>
      </c>
      <c r="T1067">
        <v>0</v>
      </c>
      <c r="U1067" s="3">
        <v>8851</v>
      </c>
      <c r="V1067" t="s">
        <v>74</v>
      </c>
      <c r="W1067">
        <v>0</v>
      </c>
      <c r="X1067">
        <v>0</v>
      </c>
      <c r="Y1067" t="s">
        <v>75</v>
      </c>
      <c r="AA1067">
        <v>9</v>
      </c>
      <c r="AB1067" t="s">
        <v>75</v>
      </c>
      <c r="AC1067" t="s">
        <v>74</v>
      </c>
      <c r="AD1067" t="s">
        <v>75</v>
      </c>
      <c r="AE1067">
        <v>0</v>
      </c>
      <c r="AF1067" t="s">
        <v>74</v>
      </c>
      <c r="AG1067" t="s">
        <v>76</v>
      </c>
      <c r="AH1067" s="4">
        <v>44457</v>
      </c>
      <c r="AI1067">
        <v>0</v>
      </c>
      <c r="AJ1067" s="9" t="s">
        <v>76</v>
      </c>
    </row>
    <row r="1068" spans="1:36" x14ac:dyDescent="0.6">
      <c r="A1068">
        <v>40154912151</v>
      </c>
      <c r="B1068" t="s">
        <v>1135</v>
      </c>
      <c r="C1068">
        <v>86071943114</v>
      </c>
      <c r="D1068" t="s">
        <v>1147</v>
      </c>
      <c r="E1068" s="3">
        <v>650000</v>
      </c>
      <c r="F1068">
        <v>10.6</v>
      </c>
      <c r="G1068" s="3">
        <v>575465</v>
      </c>
      <c r="H1068" s="3">
        <v>575464</v>
      </c>
      <c r="I1068" s="15">
        <f t="shared" si="35"/>
        <v>0</v>
      </c>
      <c r="J1068" s="15">
        <f t="shared" si="36"/>
        <v>0</v>
      </c>
      <c r="K1068">
        <v>0</v>
      </c>
      <c r="L1068" s="4">
        <v>44313</v>
      </c>
      <c r="M1068">
        <v>11</v>
      </c>
      <c r="N1068">
        <v>11</v>
      </c>
      <c r="O1068">
        <v>0</v>
      </c>
      <c r="P1068">
        <v>0</v>
      </c>
      <c r="Q1068">
        <v>0</v>
      </c>
      <c r="R1068">
        <v>0</v>
      </c>
      <c r="S1068" t="s">
        <v>73</v>
      </c>
      <c r="T1068">
        <v>0</v>
      </c>
      <c r="U1068" s="3">
        <v>12240</v>
      </c>
      <c r="V1068" t="s">
        <v>74</v>
      </c>
      <c r="W1068">
        <v>0</v>
      </c>
      <c r="X1068">
        <v>0</v>
      </c>
      <c r="Y1068" t="s">
        <v>75</v>
      </c>
      <c r="AA1068">
        <v>9</v>
      </c>
      <c r="AB1068" t="s">
        <v>75</v>
      </c>
      <c r="AC1068" t="s">
        <v>74</v>
      </c>
      <c r="AD1068" t="s">
        <v>75</v>
      </c>
      <c r="AE1068">
        <v>0</v>
      </c>
      <c r="AF1068" t="s">
        <v>74</v>
      </c>
      <c r="AG1068" t="s">
        <v>76</v>
      </c>
      <c r="AH1068" s="4">
        <v>44572</v>
      </c>
      <c r="AI1068">
        <v>0</v>
      </c>
      <c r="AJ1068" s="9" t="s">
        <v>76</v>
      </c>
    </row>
    <row r="1069" spans="1:36" x14ac:dyDescent="0.6">
      <c r="A1069">
        <v>40161249535</v>
      </c>
      <c r="B1069" t="s">
        <v>1135</v>
      </c>
      <c r="C1069">
        <v>89541842622</v>
      </c>
      <c r="D1069" t="s">
        <v>1148</v>
      </c>
      <c r="E1069" s="3">
        <v>1062000</v>
      </c>
      <c r="F1069">
        <v>10.1</v>
      </c>
      <c r="G1069" s="3">
        <v>956048</v>
      </c>
      <c r="H1069" s="3">
        <v>6047.91</v>
      </c>
      <c r="I1069" s="15">
        <f t="shared" si="35"/>
        <v>0</v>
      </c>
      <c r="J1069" s="15">
        <f t="shared" si="36"/>
        <v>0</v>
      </c>
      <c r="K1069">
        <v>0</v>
      </c>
      <c r="L1069" s="4">
        <v>44317</v>
      </c>
      <c r="M1069">
        <v>10</v>
      </c>
      <c r="N1069">
        <v>10</v>
      </c>
      <c r="O1069">
        <v>0</v>
      </c>
      <c r="P1069">
        <v>0</v>
      </c>
      <c r="Q1069">
        <v>0</v>
      </c>
      <c r="R1069">
        <v>0</v>
      </c>
      <c r="S1069" t="s">
        <v>73</v>
      </c>
      <c r="T1069">
        <v>0</v>
      </c>
      <c r="U1069" s="3">
        <v>19729</v>
      </c>
      <c r="V1069" t="s">
        <v>74</v>
      </c>
      <c r="W1069">
        <v>0</v>
      </c>
      <c r="X1069">
        <v>0</v>
      </c>
      <c r="Y1069" t="s">
        <v>75</v>
      </c>
      <c r="AA1069">
        <v>9</v>
      </c>
      <c r="AB1069" t="s">
        <v>75</v>
      </c>
      <c r="AC1069" t="s">
        <v>74</v>
      </c>
      <c r="AD1069" t="s">
        <v>75</v>
      </c>
      <c r="AE1069">
        <v>0</v>
      </c>
      <c r="AF1069" t="s">
        <v>74</v>
      </c>
      <c r="AG1069" t="s">
        <v>76</v>
      </c>
      <c r="AH1069" s="4">
        <v>44544</v>
      </c>
      <c r="AI1069">
        <v>0</v>
      </c>
      <c r="AJ1069" s="9" t="s">
        <v>76</v>
      </c>
    </row>
    <row r="1070" spans="1:36" x14ac:dyDescent="0.6">
      <c r="A1070">
        <v>40164719247</v>
      </c>
      <c r="B1070" t="s">
        <v>1135</v>
      </c>
      <c r="C1070">
        <v>86691072875</v>
      </c>
      <c r="D1070" t="s">
        <v>1149</v>
      </c>
      <c r="E1070" s="3">
        <v>500000</v>
      </c>
      <c r="F1070">
        <v>11.1</v>
      </c>
      <c r="G1070" s="3">
        <v>452647</v>
      </c>
      <c r="H1070" s="3">
        <v>452646.27</v>
      </c>
      <c r="I1070" s="15">
        <f t="shared" si="35"/>
        <v>0</v>
      </c>
      <c r="J1070" s="15">
        <f t="shared" si="36"/>
        <v>0</v>
      </c>
      <c r="K1070">
        <v>0</v>
      </c>
      <c r="L1070" s="4">
        <v>44319</v>
      </c>
      <c r="M1070">
        <v>10</v>
      </c>
      <c r="N1070">
        <v>10</v>
      </c>
      <c r="O1070">
        <v>0</v>
      </c>
      <c r="P1070">
        <v>0</v>
      </c>
      <c r="Q1070">
        <v>0</v>
      </c>
      <c r="R1070">
        <v>0</v>
      </c>
      <c r="S1070" t="s">
        <v>73</v>
      </c>
      <c r="T1070">
        <v>0</v>
      </c>
      <c r="U1070" s="3">
        <v>9543</v>
      </c>
      <c r="V1070" t="s">
        <v>74</v>
      </c>
      <c r="W1070">
        <v>0</v>
      </c>
      <c r="X1070">
        <v>0</v>
      </c>
      <c r="Y1070" t="s">
        <v>75</v>
      </c>
      <c r="AA1070">
        <v>9</v>
      </c>
      <c r="AB1070" t="s">
        <v>75</v>
      </c>
      <c r="AC1070" t="s">
        <v>74</v>
      </c>
      <c r="AD1070" t="s">
        <v>75</v>
      </c>
      <c r="AE1070">
        <v>0</v>
      </c>
      <c r="AF1070" t="s">
        <v>74</v>
      </c>
      <c r="AG1070" t="s">
        <v>76</v>
      </c>
      <c r="AH1070" s="4">
        <v>44447</v>
      </c>
      <c r="AI1070">
        <v>0</v>
      </c>
      <c r="AJ1070" s="9" t="s">
        <v>76</v>
      </c>
    </row>
    <row r="1071" spans="1:36" x14ac:dyDescent="0.6">
      <c r="A1071">
        <v>40194217901</v>
      </c>
      <c r="B1071" t="s">
        <v>1135</v>
      </c>
      <c r="C1071">
        <v>85851872040</v>
      </c>
      <c r="D1071" t="s">
        <v>1150</v>
      </c>
      <c r="E1071" s="3">
        <v>1145000</v>
      </c>
      <c r="F1071">
        <v>11.1</v>
      </c>
      <c r="G1071" s="3">
        <v>995219</v>
      </c>
      <c r="H1071" s="3">
        <v>995219</v>
      </c>
      <c r="I1071" s="15">
        <f t="shared" si="35"/>
        <v>0</v>
      </c>
      <c r="J1071" s="15">
        <f t="shared" si="36"/>
        <v>0</v>
      </c>
      <c r="K1071">
        <v>0</v>
      </c>
      <c r="L1071" s="4">
        <v>44342</v>
      </c>
      <c r="M1071">
        <v>10</v>
      </c>
      <c r="N1071">
        <v>10</v>
      </c>
      <c r="O1071">
        <v>0</v>
      </c>
      <c r="P1071">
        <v>0</v>
      </c>
      <c r="Q1071">
        <v>0</v>
      </c>
      <c r="R1071">
        <v>0</v>
      </c>
      <c r="S1071" t="s">
        <v>73</v>
      </c>
      <c r="T1071">
        <v>0</v>
      </c>
      <c r="U1071" s="3">
        <v>24953</v>
      </c>
      <c r="V1071" t="s">
        <v>74</v>
      </c>
      <c r="W1071">
        <v>0</v>
      </c>
      <c r="X1071">
        <v>0</v>
      </c>
      <c r="AB1071" t="s">
        <v>75</v>
      </c>
      <c r="AC1071" t="s">
        <v>74</v>
      </c>
      <c r="AD1071" t="s">
        <v>75</v>
      </c>
      <c r="AE1071">
        <v>0</v>
      </c>
      <c r="AF1071" t="s">
        <v>74</v>
      </c>
      <c r="AG1071" t="s">
        <v>76</v>
      </c>
      <c r="AH1071" s="4">
        <v>44343</v>
      </c>
      <c r="AI1071">
        <v>999</v>
      </c>
      <c r="AJ1071" s="9" t="s">
        <v>76</v>
      </c>
    </row>
    <row r="1072" spans="1:36" x14ac:dyDescent="0.6">
      <c r="A1072">
        <v>40207385250</v>
      </c>
      <c r="B1072" t="s">
        <v>1135</v>
      </c>
      <c r="C1072">
        <v>86177843869</v>
      </c>
      <c r="D1072" t="s">
        <v>1151</v>
      </c>
      <c r="E1072" s="3">
        <v>400000</v>
      </c>
      <c r="F1072">
        <v>11.1</v>
      </c>
      <c r="G1072" s="3">
        <v>366334</v>
      </c>
      <c r="H1072" s="3">
        <v>366334</v>
      </c>
      <c r="I1072" s="15">
        <f t="shared" si="35"/>
        <v>0</v>
      </c>
      <c r="J1072" s="15">
        <f t="shared" si="36"/>
        <v>0</v>
      </c>
      <c r="K1072">
        <v>0</v>
      </c>
      <c r="L1072" s="4">
        <v>44350</v>
      </c>
      <c r="M1072">
        <v>9</v>
      </c>
      <c r="N1072">
        <v>9</v>
      </c>
      <c r="O1072">
        <v>0</v>
      </c>
      <c r="P1072">
        <v>0</v>
      </c>
      <c r="Q1072">
        <v>0</v>
      </c>
      <c r="R1072">
        <v>0</v>
      </c>
      <c r="S1072" t="s">
        <v>73</v>
      </c>
      <c r="T1072">
        <v>0</v>
      </c>
      <c r="U1072" s="3">
        <v>7635</v>
      </c>
      <c r="V1072" t="s">
        <v>74</v>
      </c>
      <c r="W1072">
        <v>0</v>
      </c>
      <c r="X1072">
        <v>0</v>
      </c>
      <c r="AB1072" t="s">
        <v>75</v>
      </c>
      <c r="AC1072" t="s">
        <v>74</v>
      </c>
      <c r="AD1072" t="s">
        <v>75</v>
      </c>
      <c r="AE1072">
        <v>0</v>
      </c>
      <c r="AF1072" t="s">
        <v>74</v>
      </c>
      <c r="AG1072" t="s">
        <v>76</v>
      </c>
      <c r="AH1072" s="4">
        <v>44351</v>
      </c>
      <c r="AI1072">
        <v>999</v>
      </c>
      <c r="AJ1072" s="9" t="s">
        <v>76</v>
      </c>
    </row>
    <row r="1073" spans="1:36" x14ac:dyDescent="0.6">
      <c r="A1073">
        <v>40207634752</v>
      </c>
      <c r="B1073" t="s">
        <v>1135</v>
      </c>
      <c r="C1073">
        <v>85033707576</v>
      </c>
      <c r="D1073" t="s">
        <v>1152</v>
      </c>
      <c r="E1073" s="3">
        <v>300000</v>
      </c>
      <c r="F1073">
        <v>12.6</v>
      </c>
      <c r="G1073" s="3">
        <v>268626</v>
      </c>
      <c r="H1073" s="3">
        <v>268626</v>
      </c>
      <c r="I1073" s="15">
        <f t="shared" si="35"/>
        <v>0</v>
      </c>
      <c r="J1073" s="15">
        <f t="shared" si="36"/>
        <v>0</v>
      </c>
      <c r="K1073">
        <v>0</v>
      </c>
      <c r="L1073" s="4">
        <v>44350</v>
      </c>
      <c r="M1073">
        <v>9</v>
      </c>
      <c r="N1073">
        <v>9</v>
      </c>
      <c r="O1073">
        <v>0</v>
      </c>
      <c r="P1073">
        <v>0</v>
      </c>
      <c r="Q1073">
        <v>0</v>
      </c>
      <c r="R1073">
        <v>0</v>
      </c>
      <c r="S1073" t="s">
        <v>73</v>
      </c>
      <c r="T1073">
        <v>0</v>
      </c>
      <c r="U1073" s="3">
        <v>6765</v>
      </c>
      <c r="V1073" t="s">
        <v>74</v>
      </c>
      <c r="W1073">
        <v>0</v>
      </c>
      <c r="X1073">
        <v>0</v>
      </c>
      <c r="AB1073" t="s">
        <v>75</v>
      </c>
      <c r="AC1073" t="s">
        <v>74</v>
      </c>
      <c r="AD1073" t="s">
        <v>75</v>
      </c>
      <c r="AE1073">
        <v>0</v>
      </c>
      <c r="AF1073" t="s">
        <v>74</v>
      </c>
      <c r="AJ1073" s="9" t="s">
        <v>76</v>
      </c>
    </row>
    <row r="1074" spans="1:36" x14ac:dyDescent="0.6">
      <c r="A1074">
        <v>40209835425</v>
      </c>
      <c r="B1074" t="s">
        <v>1135</v>
      </c>
      <c r="C1074">
        <v>89713522289</v>
      </c>
      <c r="D1074" t="s">
        <v>1153</v>
      </c>
      <c r="E1074" s="3">
        <v>959400</v>
      </c>
      <c r="F1074">
        <v>10.6</v>
      </c>
      <c r="G1074" s="3">
        <v>871214</v>
      </c>
      <c r="H1074" s="3">
        <v>2309</v>
      </c>
      <c r="I1074" s="15">
        <f t="shared" si="35"/>
        <v>0</v>
      </c>
      <c r="J1074" s="15">
        <f t="shared" si="36"/>
        <v>0</v>
      </c>
      <c r="K1074">
        <v>0</v>
      </c>
      <c r="L1074" s="4">
        <v>44351</v>
      </c>
      <c r="M1074">
        <v>9</v>
      </c>
      <c r="N1074">
        <v>9</v>
      </c>
      <c r="O1074">
        <v>0</v>
      </c>
      <c r="P1074">
        <v>0</v>
      </c>
      <c r="Q1074">
        <v>0</v>
      </c>
      <c r="R1074">
        <v>0</v>
      </c>
      <c r="S1074" t="s">
        <v>73</v>
      </c>
      <c r="T1074">
        <v>0</v>
      </c>
      <c r="U1074" s="3">
        <v>18066</v>
      </c>
      <c r="V1074" t="s">
        <v>74</v>
      </c>
      <c r="W1074">
        <v>0</v>
      </c>
      <c r="X1074">
        <v>71.28</v>
      </c>
      <c r="Y1074" t="s">
        <v>75</v>
      </c>
      <c r="AA1074">
        <v>9</v>
      </c>
      <c r="AB1074" t="s">
        <v>75</v>
      </c>
      <c r="AC1074" t="s">
        <v>74</v>
      </c>
      <c r="AD1074" t="s">
        <v>75</v>
      </c>
      <c r="AE1074">
        <v>0</v>
      </c>
      <c r="AF1074" t="s">
        <v>74</v>
      </c>
      <c r="AG1074" t="s">
        <v>76</v>
      </c>
      <c r="AH1074" s="4">
        <v>44628</v>
      </c>
      <c r="AI1074">
        <v>0</v>
      </c>
      <c r="AJ1074" s="9" t="s">
        <v>76</v>
      </c>
    </row>
    <row r="1075" spans="1:36" x14ac:dyDescent="0.6">
      <c r="A1075">
        <v>40216222841</v>
      </c>
      <c r="B1075" t="s">
        <v>1135</v>
      </c>
      <c r="C1075">
        <v>87730175203</v>
      </c>
      <c r="D1075" t="s">
        <v>1154</v>
      </c>
      <c r="E1075" s="3">
        <v>486000</v>
      </c>
      <c r="F1075">
        <v>10.6</v>
      </c>
      <c r="G1075" s="3">
        <v>443522</v>
      </c>
      <c r="H1075" s="3">
        <v>443521.2</v>
      </c>
      <c r="I1075" s="15">
        <f t="shared" si="35"/>
        <v>0</v>
      </c>
      <c r="J1075" s="15">
        <f t="shared" si="36"/>
        <v>0</v>
      </c>
      <c r="K1075">
        <v>0</v>
      </c>
      <c r="L1075" s="4">
        <v>44355</v>
      </c>
      <c r="M1075">
        <v>9</v>
      </c>
      <c r="N1075">
        <v>9</v>
      </c>
      <c r="O1075">
        <v>0</v>
      </c>
      <c r="P1075">
        <v>0</v>
      </c>
      <c r="Q1075">
        <v>0</v>
      </c>
      <c r="R1075">
        <v>0</v>
      </c>
      <c r="S1075" t="s">
        <v>73</v>
      </c>
      <c r="T1075">
        <v>0</v>
      </c>
      <c r="U1075" s="3">
        <v>9152</v>
      </c>
      <c r="V1075" t="s">
        <v>74</v>
      </c>
      <c r="W1075">
        <v>0</v>
      </c>
      <c r="X1075">
        <v>0</v>
      </c>
      <c r="Y1075" t="s">
        <v>75</v>
      </c>
      <c r="AA1075">
        <v>9</v>
      </c>
      <c r="AB1075" t="s">
        <v>75</v>
      </c>
      <c r="AC1075" t="s">
        <v>74</v>
      </c>
      <c r="AD1075" t="s">
        <v>75</v>
      </c>
      <c r="AE1075">
        <v>0</v>
      </c>
      <c r="AF1075" t="s">
        <v>74</v>
      </c>
      <c r="AG1075" t="s">
        <v>76</v>
      </c>
      <c r="AH1075" s="4">
        <v>44365</v>
      </c>
      <c r="AI1075">
        <v>999</v>
      </c>
      <c r="AJ1075" s="9" t="s">
        <v>76</v>
      </c>
    </row>
    <row r="1076" spans="1:36" x14ac:dyDescent="0.6">
      <c r="A1076">
        <v>40216679771</v>
      </c>
      <c r="B1076" t="s">
        <v>1135</v>
      </c>
      <c r="C1076">
        <v>86031237978</v>
      </c>
      <c r="D1076" t="s">
        <v>1155</v>
      </c>
      <c r="E1076" s="3">
        <v>550000</v>
      </c>
      <c r="F1076">
        <v>12.6</v>
      </c>
      <c r="G1076" s="3">
        <v>491744</v>
      </c>
      <c r="H1076" s="3">
        <v>491743.15</v>
      </c>
      <c r="I1076" s="15">
        <f t="shared" si="35"/>
        <v>0</v>
      </c>
      <c r="J1076" s="15">
        <f t="shared" si="36"/>
        <v>0</v>
      </c>
      <c r="K1076">
        <v>0</v>
      </c>
      <c r="L1076" s="4">
        <v>44355</v>
      </c>
      <c r="M1076">
        <v>9</v>
      </c>
      <c r="N1076">
        <v>9</v>
      </c>
      <c r="O1076">
        <v>0</v>
      </c>
      <c r="P1076">
        <v>0</v>
      </c>
      <c r="Q1076">
        <v>0</v>
      </c>
      <c r="R1076">
        <v>0</v>
      </c>
      <c r="S1076" t="s">
        <v>73</v>
      </c>
      <c r="T1076">
        <v>0</v>
      </c>
      <c r="U1076" s="3">
        <v>12402</v>
      </c>
      <c r="V1076" t="s">
        <v>74</v>
      </c>
      <c r="W1076">
        <v>0</v>
      </c>
      <c r="X1076">
        <v>0</v>
      </c>
      <c r="Y1076" t="s">
        <v>75</v>
      </c>
      <c r="AA1076">
        <v>9</v>
      </c>
      <c r="AB1076" t="s">
        <v>75</v>
      </c>
      <c r="AC1076" t="s">
        <v>74</v>
      </c>
      <c r="AD1076" t="s">
        <v>75</v>
      </c>
      <c r="AE1076">
        <v>0</v>
      </c>
      <c r="AF1076" t="s">
        <v>74</v>
      </c>
      <c r="AG1076" t="s">
        <v>76</v>
      </c>
      <c r="AH1076" s="4">
        <v>44630</v>
      </c>
      <c r="AI1076">
        <v>0</v>
      </c>
      <c r="AJ1076" s="9" t="s">
        <v>76</v>
      </c>
    </row>
    <row r="1077" spans="1:36" x14ac:dyDescent="0.6">
      <c r="A1077">
        <v>40218597400</v>
      </c>
      <c r="B1077" t="s">
        <v>1135</v>
      </c>
      <c r="C1077">
        <v>85028086292</v>
      </c>
      <c r="D1077" t="s">
        <v>331</v>
      </c>
      <c r="E1077" s="3">
        <v>250000</v>
      </c>
      <c r="F1077">
        <v>10.6</v>
      </c>
      <c r="G1077" s="3">
        <v>214061</v>
      </c>
      <c r="H1077" s="3">
        <v>214060</v>
      </c>
      <c r="I1077" s="15">
        <f t="shared" si="35"/>
        <v>0</v>
      </c>
      <c r="J1077" s="15">
        <f t="shared" si="36"/>
        <v>0</v>
      </c>
      <c r="K1077">
        <v>0</v>
      </c>
      <c r="L1077" s="4">
        <v>44356</v>
      </c>
      <c r="M1077">
        <v>9</v>
      </c>
      <c r="N1077">
        <v>9</v>
      </c>
      <c r="O1077">
        <v>0</v>
      </c>
      <c r="P1077">
        <v>0</v>
      </c>
      <c r="Q1077">
        <v>0</v>
      </c>
      <c r="R1077">
        <v>0</v>
      </c>
      <c r="S1077" t="s">
        <v>73</v>
      </c>
      <c r="T1077">
        <v>0</v>
      </c>
      <c r="U1077" s="3">
        <v>6207</v>
      </c>
      <c r="V1077" t="s">
        <v>74</v>
      </c>
      <c r="W1077">
        <v>0</v>
      </c>
      <c r="X1077">
        <v>0</v>
      </c>
      <c r="Y1077" t="s">
        <v>75</v>
      </c>
      <c r="AA1077">
        <v>9</v>
      </c>
      <c r="AB1077" t="s">
        <v>75</v>
      </c>
      <c r="AC1077" t="s">
        <v>74</v>
      </c>
      <c r="AD1077" t="s">
        <v>75</v>
      </c>
      <c r="AE1077">
        <v>0</v>
      </c>
      <c r="AF1077" t="s">
        <v>74</v>
      </c>
      <c r="AG1077" t="s">
        <v>76</v>
      </c>
      <c r="AH1077" s="4">
        <v>44629</v>
      </c>
      <c r="AI1077">
        <v>0</v>
      </c>
      <c r="AJ1077" s="9" t="s">
        <v>76</v>
      </c>
    </row>
    <row r="1078" spans="1:36" x14ac:dyDescent="0.6">
      <c r="A1078">
        <v>40220464941</v>
      </c>
      <c r="B1078" t="s">
        <v>1135</v>
      </c>
      <c r="C1078">
        <v>85014403582</v>
      </c>
      <c r="D1078" t="s">
        <v>1156</v>
      </c>
      <c r="E1078" s="3">
        <v>150000</v>
      </c>
      <c r="F1078">
        <v>10.6</v>
      </c>
      <c r="G1078" s="3">
        <v>78449</v>
      </c>
      <c r="H1078" s="3">
        <v>78449</v>
      </c>
      <c r="I1078" s="15">
        <f t="shared" si="35"/>
        <v>0</v>
      </c>
      <c r="J1078" s="15">
        <f t="shared" si="36"/>
        <v>0</v>
      </c>
      <c r="K1078">
        <v>0</v>
      </c>
      <c r="L1078" s="4">
        <v>44357</v>
      </c>
      <c r="M1078">
        <v>9</v>
      </c>
      <c r="N1078">
        <v>9</v>
      </c>
      <c r="O1078">
        <v>0</v>
      </c>
      <c r="P1078">
        <v>0</v>
      </c>
      <c r="Q1078">
        <v>0</v>
      </c>
      <c r="R1078">
        <v>0</v>
      </c>
      <c r="S1078" t="s">
        <v>73</v>
      </c>
      <c r="T1078">
        <v>0</v>
      </c>
      <c r="U1078" s="3">
        <v>9051</v>
      </c>
      <c r="V1078" t="s">
        <v>74</v>
      </c>
      <c r="W1078">
        <v>0</v>
      </c>
      <c r="X1078">
        <v>0</v>
      </c>
      <c r="Y1078" t="s">
        <v>75</v>
      </c>
      <c r="AA1078">
        <v>9</v>
      </c>
      <c r="AB1078" t="s">
        <v>75</v>
      </c>
      <c r="AC1078" t="s">
        <v>74</v>
      </c>
      <c r="AD1078" t="s">
        <v>75</v>
      </c>
      <c r="AE1078">
        <v>0</v>
      </c>
      <c r="AF1078" t="s">
        <v>74</v>
      </c>
      <c r="AG1078" t="s">
        <v>76</v>
      </c>
      <c r="AH1078" s="4">
        <v>44358</v>
      </c>
      <c r="AI1078">
        <v>999</v>
      </c>
      <c r="AJ1078" s="9" t="s">
        <v>76</v>
      </c>
    </row>
    <row r="1079" spans="1:36" x14ac:dyDescent="0.6">
      <c r="A1079">
        <v>40220517394</v>
      </c>
      <c r="B1079" t="s">
        <v>1135</v>
      </c>
      <c r="C1079">
        <v>80594657586</v>
      </c>
      <c r="D1079" t="s">
        <v>1157</v>
      </c>
      <c r="E1079" s="3">
        <v>848000</v>
      </c>
      <c r="F1079">
        <v>10.6</v>
      </c>
      <c r="G1079" s="3">
        <v>773503</v>
      </c>
      <c r="H1079" s="3">
        <v>773502.6</v>
      </c>
      <c r="I1079" s="15">
        <f t="shared" si="35"/>
        <v>0</v>
      </c>
      <c r="J1079" s="15">
        <f t="shared" si="36"/>
        <v>0</v>
      </c>
      <c r="K1079">
        <v>0</v>
      </c>
      <c r="L1079" s="4">
        <v>44357</v>
      </c>
      <c r="M1079">
        <v>9</v>
      </c>
      <c r="N1079">
        <v>9</v>
      </c>
      <c r="O1079">
        <v>0</v>
      </c>
      <c r="P1079">
        <v>0</v>
      </c>
      <c r="Q1079">
        <v>0</v>
      </c>
      <c r="R1079">
        <v>0</v>
      </c>
      <c r="S1079" t="s">
        <v>73</v>
      </c>
      <c r="T1079">
        <v>0</v>
      </c>
      <c r="U1079" s="3">
        <v>15968</v>
      </c>
      <c r="V1079" t="s">
        <v>74</v>
      </c>
      <c r="W1079">
        <v>0</v>
      </c>
      <c r="X1079">
        <v>0</v>
      </c>
      <c r="Y1079" t="s">
        <v>75</v>
      </c>
      <c r="AA1079">
        <v>9</v>
      </c>
      <c r="AB1079" t="s">
        <v>75</v>
      </c>
      <c r="AC1079" t="s">
        <v>74</v>
      </c>
      <c r="AD1079" t="s">
        <v>75</v>
      </c>
      <c r="AE1079">
        <v>0</v>
      </c>
      <c r="AF1079" t="s">
        <v>74</v>
      </c>
      <c r="AG1079" t="s">
        <v>76</v>
      </c>
      <c r="AH1079" s="4">
        <v>44358</v>
      </c>
      <c r="AI1079">
        <v>999</v>
      </c>
      <c r="AJ1079" s="9" t="s">
        <v>76</v>
      </c>
    </row>
    <row r="1080" spans="1:36" x14ac:dyDescent="0.6">
      <c r="A1080">
        <v>40226806787</v>
      </c>
      <c r="B1080" t="s">
        <v>1135</v>
      </c>
      <c r="C1080">
        <v>85004512264</v>
      </c>
      <c r="D1080" t="s">
        <v>1158</v>
      </c>
      <c r="E1080" s="3">
        <v>150000</v>
      </c>
      <c r="F1080">
        <v>10.6</v>
      </c>
      <c r="G1080" s="3">
        <v>126397</v>
      </c>
      <c r="H1080" s="3">
        <v>126397</v>
      </c>
      <c r="I1080" s="15">
        <f t="shared" si="35"/>
        <v>0</v>
      </c>
      <c r="J1080" s="15">
        <f t="shared" si="36"/>
        <v>0</v>
      </c>
      <c r="K1080">
        <v>0</v>
      </c>
      <c r="L1080" s="4">
        <v>44361</v>
      </c>
      <c r="M1080">
        <v>9</v>
      </c>
      <c r="N1080">
        <v>9</v>
      </c>
      <c r="O1080">
        <v>0</v>
      </c>
      <c r="P1080">
        <v>0</v>
      </c>
      <c r="Q1080">
        <v>0</v>
      </c>
      <c r="R1080">
        <v>0</v>
      </c>
      <c r="S1080" t="s">
        <v>73</v>
      </c>
      <c r="T1080">
        <v>0</v>
      </c>
      <c r="U1080" s="3">
        <v>3914</v>
      </c>
      <c r="V1080" t="s">
        <v>74</v>
      </c>
      <c r="W1080">
        <v>0</v>
      </c>
      <c r="X1080">
        <v>0</v>
      </c>
      <c r="Y1080" t="s">
        <v>75</v>
      </c>
      <c r="AA1080">
        <v>9</v>
      </c>
      <c r="AB1080" t="s">
        <v>75</v>
      </c>
      <c r="AC1080" t="s">
        <v>74</v>
      </c>
      <c r="AD1080" t="s">
        <v>75</v>
      </c>
      <c r="AE1080">
        <v>0</v>
      </c>
      <c r="AF1080" t="s">
        <v>74</v>
      </c>
      <c r="AJ1080" s="9" t="s">
        <v>76</v>
      </c>
    </row>
    <row r="1081" spans="1:36" x14ac:dyDescent="0.6">
      <c r="A1081">
        <v>40226809722</v>
      </c>
      <c r="B1081" t="s">
        <v>1135</v>
      </c>
      <c r="C1081">
        <v>86013130561</v>
      </c>
      <c r="D1081" t="s">
        <v>1159</v>
      </c>
      <c r="E1081" s="3">
        <v>600000</v>
      </c>
      <c r="F1081">
        <v>11.1</v>
      </c>
      <c r="G1081" s="3">
        <v>547618</v>
      </c>
      <c r="H1081" s="3">
        <v>547618</v>
      </c>
      <c r="I1081" s="15">
        <f t="shared" si="35"/>
        <v>0</v>
      </c>
      <c r="J1081" s="15">
        <f t="shared" si="36"/>
        <v>0</v>
      </c>
      <c r="K1081">
        <v>0</v>
      </c>
      <c r="L1081" s="4">
        <v>44361</v>
      </c>
      <c r="M1081">
        <v>9</v>
      </c>
      <c r="N1081">
        <v>9</v>
      </c>
      <c r="O1081">
        <v>0</v>
      </c>
      <c r="P1081">
        <v>0</v>
      </c>
      <c r="Q1081">
        <v>0</v>
      </c>
      <c r="R1081">
        <v>0</v>
      </c>
      <c r="S1081" t="s">
        <v>73</v>
      </c>
      <c r="T1081">
        <v>0</v>
      </c>
      <c r="U1081" s="3">
        <v>11452</v>
      </c>
      <c r="V1081" t="s">
        <v>74</v>
      </c>
      <c r="W1081">
        <v>0</v>
      </c>
      <c r="X1081">
        <v>0</v>
      </c>
      <c r="AB1081" t="s">
        <v>75</v>
      </c>
      <c r="AC1081" t="s">
        <v>74</v>
      </c>
      <c r="AD1081" t="s">
        <v>75</v>
      </c>
      <c r="AE1081">
        <v>0</v>
      </c>
      <c r="AF1081" t="s">
        <v>74</v>
      </c>
      <c r="AJ1081" s="9" t="s">
        <v>76</v>
      </c>
    </row>
    <row r="1082" spans="1:36" x14ac:dyDescent="0.6">
      <c r="A1082">
        <v>40227255987</v>
      </c>
      <c r="B1082" t="s">
        <v>1135</v>
      </c>
      <c r="C1082">
        <v>85229209740</v>
      </c>
      <c r="D1082" t="s">
        <v>1160</v>
      </c>
      <c r="E1082" s="3">
        <v>570000</v>
      </c>
      <c r="F1082">
        <v>11.1</v>
      </c>
      <c r="G1082" s="3">
        <v>520086</v>
      </c>
      <c r="H1082" s="3">
        <v>520086</v>
      </c>
      <c r="I1082" s="15">
        <f t="shared" si="35"/>
        <v>0</v>
      </c>
      <c r="J1082" s="15">
        <f t="shared" si="36"/>
        <v>0</v>
      </c>
      <c r="K1082">
        <v>0</v>
      </c>
      <c r="L1082" s="4">
        <v>44361</v>
      </c>
      <c r="M1082">
        <v>9</v>
      </c>
      <c r="N1082">
        <v>9</v>
      </c>
      <c r="O1082">
        <v>0</v>
      </c>
      <c r="P1082">
        <v>0</v>
      </c>
      <c r="Q1082">
        <v>0</v>
      </c>
      <c r="R1082">
        <v>0</v>
      </c>
      <c r="S1082" t="s">
        <v>73</v>
      </c>
      <c r="T1082">
        <v>0</v>
      </c>
      <c r="U1082" s="3">
        <v>10879</v>
      </c>
      <c r="V1082" t="s">
        <v>74</v>
      </c>
      <c r="W1082">
        <v>0</v>
      </c>
      <c r="X1082">
        <v>0</v>
      </c>
      <c r="Y1082" t="s">
        <v>75</v>
      </c>
      <c r="AA1082">
        <v>9</v>
      </c>
      <c r="AB1082" t="s">
        <v>75</v>
      </c>
      <c r="AC1082" t="s">
        <v>74</v>
      </c>
      <c r="AD1082" t="s">
        <v>75</v>
      </c>
      <c r="AE1082">
        <v>0</v>
      </c>
      <c r="AF1082" t="s">
        <v>74</v>
      </c>
      <c r="AJ1082" s="9" t="s">
        <v>76</v>
      </c>
    </row>
    <row r="1083" spans="1:36" x14ac:dyDescent="0.6">
      <c r="A1083">
        <v>40230638464</v>
      </c>
      <c r="B1083" t="s">
        <v>1135</v>
      </c>
      <c r="C1083">
        <v>86854906092</v>
      </c>
      <c r="D1083" t="s">
        <v>1161</v>
      </c>
      <c r="E1083" s="3">
        <v>200000</v>
      </c>
      <c r="F1083">
        <v>10.6</v>
      </c>
      <c r="G1083" s="3">
        <v>130206</v>
      </c>
      <c r="H1083" s="3">
        <v>130206</v>
      </c>
      <c r="I1083" s="15">
        <f t="shared" si="35"/>
        <v>0</v>
      </c>
      <c r="J1083" s="15">
        <f t="shared" si="36"/>
        <v>0</v>
      </c>
      <c r="K1083">
        <v>0</v>
      </c>
      <c r="L1083" s="4">
        <v>44363</v>
      </c>
      <c r="M1083">
        <v>9</v>
      </c>
      <c r="N1083">
        <v>9</v>
      </c>
      <c r="O1083">
        <v>0</v>
      </c>
      <c r="P1083">
        <v>0</v>
      </c>
      <c r="Q1083">
        <v>0</v>
      </c>
      <c r="R1083">
        <v>0</v>
      </c>
      <c r="S1083" t="s">
        <v>73</v>
      </c>
      <c r="T1083">
        <v>0</v>
      </c>
      <c r="U1083" s="3">
        <v>9285</v>
      </c>
      <c r="V1083" t="s">
        <v>74</v>
      </c>
      <c r="W1083">
        <v>0</v>
      </c>
      <c r="X1083">
        <v>0</v>
      </c>
      <c r="Y1083" t="s">
        <v>75</v>
      </c>
      <c r="AA1083">
        <v>9</v>
      </c>
      <c r="AB1083" t="s">
        <v>75</v>
      </c>
      <c r="AC1083" t="s">
        <v>74</v>
      </c>
      <c r="AD1083" t="s">
        <v>75</v>
      </c>
      <c r="AE1083">
        <v>0</v>
      </c>
      <c r="AF1083" t="s">
        <v>74</v>
      </c>
      <c r="AJ1083" s="9" t="s">
        <v>76</v>
      </c>
    </row>
    <row r="1084" spans="1:36" x14ac:dyDescent="0.6">
      <c r="A1084">
        <v>40232542088</v>
      </c>
      <c r="B1084" t="s">
        <v>1135</v>
      </c>
      <c r="C1084">
        <v>85788382762</v>
      </c>
      <c r="D1084" t="s">
        <v>1162</v>
      </c>
      <c r="E1084" s="3">
        <v>456000</v>
      </c>
      <c r="F1084">
        <v>11.6</v>
      </c>
      <c r="G1084" s="3">
        <v>416187</v>
      </c>
      <c r="H1084" s="3">
        <v>416186.2</v>
      </c>
      <c r="I1084" s="15">
        <f t="shared" si="35"/>
        <v>0</v>
      </c>
      <c r="J1084" s="15">
        <f t="shared" si="36"/>
        <v>0</v>
      </c>
      <c r="K1084">
        <v>0</v>
      </c>
      <c r="L1084" s="4">
        <v>44364</v>
      </c>
      <c r="M1084">
        <v>9</v>
      </c>
      <c r="N1084">
        <v>9</v>
      </c>
      <c r="O1084">
        <v>0</v>
      </c>
      <c r="P1084">
        <v>0</v>
      </c>
      <c r="Q1084">
        <v>0</v>
      </c>
      <c r="R1084">
        <v>0</v>
      </c>
      <c r="S1084" t="s">
        <v>73</v>
      </c>
      <c r="T1084">
        <v>0</v>
      </c>
      <c r="U1084" s="3">
        <v>8821</v>
      </c>
      <c r="V1084" t="s">
        <v>74</v>
      </c>
      <c r="W1084">
        <v>0</v>
      </c>
      <c r="X1084">
        <v>0</v>
      </c>
      <c r="AB1084" t="s">
        <v>75</v>
      </c>
      <c r="AC1084" t="s">
        <v>74</v>
      </c>
      <c r="AD1084" t="s">
        <v>75</v>
      </c>
      <c r="AE1084">
        <v>0</v>
      </c>
      <c r="AF1084" t="s">
        <v>74</v>
      </c>
      <c r="AJ1084" s="9" t="s">
        <v>76</v>
      </c>
    </row>
    <row r="1085" spans="1:36" x14ac:dyDescent="0.6">
      <c r="A1085">
        <v>40232953789</v>
      </c>
      <c r="B1085" t="s">
        <v>1135</v>
      </c>
      <c r="C1085">
        <v>88731160447</v>
      </c>
      <c r="D1085" t="s">
        <v>1164</v>
      </c>
      <c r="E1085" s="3">
        <v>1000000</v>
      </c>
      <c r="F1085">
        <v>10.1</v>
      </c>
      <c r="G1085" s="3">
        <v>885454</v>
      </c>
      <c r="H1085" s="3">
        <v>885454</v>
      </c>
      <c r="I1085" s="15">
        <f t="shared" si="35"/>
        <v>0</v>
      </c>
      <c r="J1085" s="15">
        <f t="shared" si="36"/>
        <v>0</v>
      </c>
      <c r="K1085">
        <v>0</v>
      </c>
      <c r="L1085" s="4">
        <v>44364</v>
      </c>
      <c r="M1085">
        <v>9</v>
      </c>
      <c r="N1085">
        <v>9</v>
      </c>
      <c r="O1085">
        <v>0</v>
      </c>
      <c r="P1085">
        <v>0</v>
      </c>
      <c r="Q1085">
        <v>0</v>
      </c>
      <c r="R1085">
        <v>0</v>
      </c>
      <c r="S1085" t="s">
        <v>73</v>
      </c>
      <c r="T1085">
        <v>0</v>
      </c>
      <c r="U1085" s="3">
        <v>21028</v>
      </c>
      <c r="V1085" t="s">
        <v>74</v>
      </c>
      <c r="W1085">
        <v>0</v>
      </c>
      <c r="X1085">
        <v>0</v>
      </c>
      <c r="Y1085" t="s">
        <v>75</v>
      </c>
      <c r="AA1085">
        <v>9</v>
      </c>
      <c r="AB1085" t="s">
        <v>75</v>
      </c>
      <c r="AC1085" t="s">
        <v>74</v>
      </c>
      <c r="AD1085" t="s">
        <v>75</v>
      </c>
      <c r="AE1085">
        <v>0</v>
      </c>
      <c r="AF1085" t="s">
        <v>74</v>
      </c>
      <c r="AJ1085" s="9" t="s">
        <v>76</v>
      </c>
    </row>
    <row r="1086" spans="1:36" x14ac:dyDescent="0.6">
      <c r="A1086">
        <v>40236782402</v>
      </c>
      <c r="B1086" t="s">
        <v>1135</v>
      </c>
      <c r="C1086">
        <v>87842557933</v>
      </c>
      <c r="D1086" t="s">
        <v>1165</v>
      </c>
      <c r="E1086" s="3">
        <v>423000</v>
      </c>
      <c r="F1086">
        <v>11.1</v>
      </c>
      <c r="G1086" s="3">
        <v>385304</v>
      </c>
      <c r="H1086" s="3">
        <v>385303.1</v>
      </c>
      <c r="I1086" s="15">
        <f t="shared" si="35"/>
        <v>0</v>
      </c>
      <c r="J1086" s="15">
        <f t="shared" si="36"/>
        <v>0</v>
      </c>
      <c r="K1086">
        <v>0</v>
      </c>
      <c r="L1086" s="4">
        <v>44366</v>
      </c>
      <c r="M1086">
        <v>9</v>
      </c>
      <c r="N1086">
        <v>9</v>
      </c>
      <c r="O1086">
        <v>0</v>
      </c>
      <c r="P1086">
        <v>0</v>
      </c>
      <c r="Q1086">
        <v>0</v>
      </c>
      <c r="R1086">
        <v>0</v>
      </c>
      <c r="S1086" t="s">
        <v>73</v>
      </c>
      <c r="T1086">
        <v>0</v>
      </c>
      <c r="U1086" s="3">
        <v>8074</v>
      </c>
      <c r="V1086" t="s">
        <v>74</v>
      </c>
      <c r="W1086">
        <v>0</v>
      </c>
      <c r="X1086">
        <v>0</v>
      </c>
      <c r="Y1086" t="s">
        <v>75</v>
      </c>
      <c r="AA1086">
        <v>9</v>
      </c>
      <c r="AB1086" t="s">
        <v>75</v>
      </c>
      <c r="AC1086" t="s">
        <v>74</v>
      </c>
      <c r="AD1086" t="s">
        <v>75</v>
      </c>
      <c r="AE1086">
        <v>0</v>
      </c>
      <c r="AF1086" t="s">
        <v>74</v>
      </c>
      <c r="AJ1086" s="9" t="s">
        <v>76</v>
      </c>
    </row>
    <row r="1087" spans="1:36" x14ac:dyDescent="0.6">
      <c r="A1087">
        <v>40244384105</v>
      </c>
      <c r="B1087" t="s">
        <v>1135</v>
      </c>
      <c r="C1087">
        <v>85080843738</v>
      </c>
      <c r="D1087" t="s">
        <v>1166</v>
      </c>
      <c r="E1087" s="3">
        <v>350000</v>
      </c>
      <c r="F1087">
        <v>12.1</v>
      </c>
      <c r="G1087" s="3">
        <v>310484</v>
      </c>
      <c r="H1087" s="3">
        <v>310484</v>
      </c>
      <c r="I1087" s="15">
        <f t="shared" si="35"/>
        <v>0</v>
      </c>
      <c r="J1087" s="15">
        <f t="shared" si="36"/>
        <v>0</v>
      </c>
      <c r="K1087">
        <v>0</v>
      </c>
      <c r="L1087" s="4">
        <v>44370</v>
      </c>
      <c r="M1087">
        <v>9</v>
      </c>
      <c r="N1087">
        <v>9</v>
      </c>
      <c r="O1087">
        <v>0</v>
      </c>
      <c r="P1087">
        <v>0</v>
      </c>
      <c r="Q1087">
        <v>0</v>
      </c>
      <c r="R1087">
        <v>0</v>
      </c>
      <c r="S1087" t="s">
        <v>73</v>
      </c>
      <c r="T1087">
        <v>0</v>
      </c>
      <c r="U1087" s="3">
        <v>7804</v>
      </c>
      <c r="V1087" t="s">
        <v>74</v>
      </c>
      <c r="W1087">
        <v>0</v>
      </c>
      <c r="X1087">
        <v>0</v>
      </c>
      <c r="Y1087" t="s">
        <v>75</v>
      </c>
      <c r="AA1087">
        <v>9</v>
      </c>
      <c r="AB1087" t="s">
        <v>75</v>
      </c>
      <c r="AC1087" t="s">
        <v>74</v>
      </c>
      <c r="AD1087" t="s">
        <v>75</v>
      </c>
      <c r="AE1087">
        <v>0</v>
      </c>
      <c r="AF1087" t="s">
        <v>74</v>
      </c>
      <c r="AJ1087" s="9" t="s">
        <v>76</v>
      </c>
    </row>
    <row r="1088" spans="1:36" x14ac:dyDescent="0.6">
      <c r="A1088">
        <v>40245535632</v>
      </c>
      <c r="B1088" t="s">
        <v>1135</v>
      </c>
      <c r="C1088">
        <v>89108316808</v>
      </c>
      <c r="D1088" t="s">
        <v>1167</v>
      </c>
      <c r="E1088" s="3">
        <v>400000</v>
      </c>
      <c r="F1088">
        <v>11.1</v>
      </c>
      <c r="G1088" s="3">
        <v>355560</v>
      </c>
      <c r="H1088" s="3">
        <v>355560</v>
      </c>
      <c r="I1088" s="15">
        <f t="shared" si="35"/>
        <v>0</v>
      </c>
      <c r="J1088" s="15">
        <f t="shared" si="36"/>
        <v>0</v>
      </c>
      <c r="K1088">
        <v>0</v>
      </c>
      <c r="L1088" s="4">
        <v>44371</v>
      </c>
      <c r="M1088">
        <v>9</v>
      </c>
      <c r="N1088">
        <v>9</v>
      </c>
      <c r="O1088">
        <v>0</v>
      </c>
      <c r="P1088">
        <v>0</v>
      </c>
      <c r="Q1088">
        <v>0</v>
      </c>
      <c r="R1088">
        <v>0</v>
      </c>
      <c r="S1088" t="s">
        <v>73</v>
      </c>
      <c r="T1088">
        <v>0</v>
      </c>
      <c r="U1088" s="3">
        <v>8507</v>
      </c>
      <c r="V1088" t="s">
        <v>74</v>
      </c>
      <c r="W1088">
        <v>0</v>
      </c>
      <c r="X1088">
        <v>0</v>
      </c>
      <c r="Y1088" t="s">
        <v>75</v>
      </c>
      <c r="AA1088">
        <v>9</v>
      </c>
      <c r="AB1088" t="s">
        <v>75</v>
      </c>
      <c r="AC1088" t="s">
        <v>74</v>
      </c>
      <c r="AD1088" t="s">
        <v>75</v>
      </c>
      <c r="AE1088">
        <v>0</v>
      </c>
      <c r="AF1088" t="s">
        <v>74</v>
      </c>
      <c r="AG1088" t="s">
        <v>76</v>
      </c>
      <c r="AH1088" s="4">
        <v>44373</v>
      </c>
      <c r="AI1088">
        <v>0</v>
      </c>
      <c r="AJ1088" s="9" t="s">
        <v>76</v>
      </c>
    </row>
    <row r="1089" spans="1:36" x14ac:dyDescent="0.6">
      <c r="A1089">
        <v>40248488350</v>
      </c>
      <c r="B1089" t="s">
        <v>1135</v>
      </c>
      <c r="C1089">
        <v>71010356548</v>
      </c>
      <c r="D1089" t="s">
        <v>1168</v>
      </c>
      <c r="E1089" s="3">
        <v>1030000</v>
      </c>
      <c r="F1089">
        <v>10.1</v>
      </c>
      <c r="G1089" s="3">
        <v>912171</v>
      </c>
      <c r="H1089" s="3">
        <v>912171</v>
      </c>
      <c r="I1089" s="15">
        <f t="shared" si="35"/>
        <v>0</v>
      </c>
      <c r="J1089" s="15">
        <f t="shared" si="36"/>
        <v>0</v>
      </c>
      <c r="K1089">
        <v>0</v>
      </c>
      <c r="L1089" s="4">
        <v>44372</v>
      </c>
      <c r="M1089">
        <v>9</v>
      </c>
      <c r="N1089">
        <v>9</v>
      </c>
      <c r="O1089">
        <v>0</v>
      </c>
      <c r="P1089">
        <v>0</v>
      </c>
      <c r="Q1089">
        <v>0</v>
      </c>
      <c r="R1089">
        <v>0</v>
      </c>
      <c r="S1089" t="s">
        <v>73</v>
      </c>
      <c r="T1089">
        <v>0</v>
      </c>
      <c r="U1089" s="3">
        <v>21392</v>
      </c>
      <c r="V1089" t="s">
        <v>74</v>
      </c>
      <c r="W1089">
        <v>0</v>
      </c>
      <c r="X1089">
        <v>0</v>
      </c>
      <c r="Y1089" t="s">
        <v>75</v>
      </c>
      <c r="AA1089">
        <v>9</v>
      </c>
      <c r="AB1089" t="s">
        <v>75</v>
      </c>
      <c r="AC1089" t="s">
        <v>74</v>
      </c>
      <c r="AD1089" t="s">
        <v>75</v>
      </c>
      <c r="AE1089">
        <v>0</v>
      </c>
      <c r="AF1089" t="s">
        <v>74</v>
      </c>
      <c r="AJ1089" s="9" t="s">
        <v>76</v>
      </c>
    </row>
    <row r="1090" spans="1:36" x14ac:dyDescent="0.6">
      <c r="A1090">
        <v>40255514111</v>
      </c>
      <c r="B1090" t="s">
        <v>1135</v>
      </c>
      <c r="C1090">
        <v>90660194345</v>
      </c>
      <c r="D1090" t="s">
        <v>1169</v>
      </c>
      <c r="E1090" s="3">
        <v>860000</v>
      </c>
      <c r="F1090">
        <v>11.1</v>
      </c>
      <c r="G1090" s="3">
        <v>780282</v>
      </c>
      <c r="H1090" s="3">
        <v>780282</v>
      </c>
      <c r="I1090" s="15">
        <f t="shared" si="35"/>
        <v>0</v>
      </c>
      <c r="J1090" s="15">
        <f t="shared" si="36"/>
        <v>0</v>
      </c>
      <c r="K1090">
        <v>0</v>
      </c>
      <c r="L1090" s="4">
        <v>44376</v>
      </c>
      <c r="M1090">
        <v>9</v>
      </c>
      <c r="N1090">
        <v>9</v>
      </c>
      <c r="O1090">
        <v>0</v>
      </c>
      <c r="P1090">
        <v>0</v>
      </c>
      <c r="Q1090">
        <v>0</v>
      </c>
      <c r="R1090">
        <v>0</v>
      </c>
      <c r="S1090" t="s">
        <v>73</v>
      </c>
      <c r="T1090">
        <v>0</v>
      </c>
      <c r="U1090" s="3">
        <v>16414</v>
      </c>
      <c r="V1090" t="s">
        <v>74</v>
      </c>
      <c r="W1090">
        <v>0</v>
      </c>
      <c r="X1090">
        <v>0</v>
      </c>
      <c r="Y1090" t="s">
        <v>75</v>
      </c>
      <c r="AA1090">
        <v>9</v>
      </c>
      <c r="AB1090" t="s">
        <v>75</v>
      </c>
      <c r="AC1090" t="s">
        <v>74</v>
      </c>
      <c r="AD1090" t="s">
        <v>75</v>
      </c>
      <c r="AE1090">
        <v>0</v>
      </c>
      <c r="AF1090" t="s">
        <v>74</v>
      </c>
      <c r="AJ1090" s="9" t="s">
        <v>76</v>
      </c>
    </row>
    <row r="1091" spans="1:36" x14ac:dyDescent="0.6">
      <c r="A1091">
        <v>40255540356</v>
      </c>
      <c r="B1091" t="s">
        <v>1135</v>
      </c>
      <c r="C1091">
        <v>90726455239</v>
      </c>
      <c r="D1091" t="s">
        <v>1170</v>
      </c>
      <c r="E1091" s="3">
        <v>310000</v>
      </c>
      <c r="F1091">
        <v>11.6</v>
      </c>
      <c r="G1091" s="3">
        <v>281775</v>
      </c>
      <c r="H1091" s="3">
        <v>281774</v>
      </c>
      <c r="I1091" s="15">
        <f t="shared" ref="I1091:I1154" si="37">IF((G1091-H1091)&gt;0,0,H1091-G1091)</f>
        <v>0</v>
      </c>
      <c r="J1091" s="15">
        <f t="shared" ref="J1091:J1154" si="38">I1091/U1091</f>
        <v>0</v>
      </c>
      <c r="K1091">
        <v>0</v>
      </c>
      <c r="L1091" s="4">
        <v>44376</v>
      </c>
      <c r="M1091">
        <v>9</v>
      </c>
      <c r="N1091">
        <v>9</v>
      </c>
      <c r="O1091">
        <v>0</v>
      </c>
      <c r="P1091">
        <v>0</v>
      </c>
      <c r="Q1091">
        <v>0</v>
      </c>
      <c r="R1091">
        <v>0</v>
      </c>
      <c r="S1091" t="s">
        <v>73</v>
      </c>
      <c r="T1091">
        <v>0</v>
      </c>
      <c r="U1091" s="3">
        <v>5997</v>
      </c>
      <c r="V1091" t="s">
        <v>74</v>
      </c>
      <c r="W1091">
        <v>0</v>
      </c>
      <c r="X1091">
        <v>0</v>
      </c>
      <c r="Y1091" t="s">
        <v>75</v>
      </c>
      <c r="AA1091">
        <v>9</v>
      </c>
      <c r="AB1091" t="s">
        <v>75</v>
      </c>
      <c r="AC1091" t="s">
        <v>74</v>
      </c>
      <c r="AD1091" t="s">
        <v>75</v>
      </c>
      <c r="AE1091">
        <v>0</v>
      </c>
      <c r="AF1091" t="s">
        <v>74</v>
      </c>
      <c r="AG1091" t="s">
        <v>76</v>
      </c>
      <c r="AH1091" s="4">
        <v>44471</v>
      </c>
      <c r="AI1091">
        <v>0</v>
      </c>
      <c r="AJ1091" s="9" t="s">
        <v>76</v>
      </c>
    </row>
    <row r="1092" spans="1:36" x14ac:dyDescent="0.6">
      <c r="A1092">
        <v>40255565745</v>
      </c>
      <c r="B1092" t="s">
        <v>1135</v>
      </c>
      <c r="C1092">
        <v>86031235289</v>
      </c>
      <c r="D1092" t="s">
        <v>1171</v>
      </c>
      <c r="E1092" s="3">
        <v>631000</v>
      </c>
      <c r="F1092">
        <v>11.6</v>
      </c>
      <c r="G1092" s="3">
        <v>573325</v>
      </c>
      <c r="H1092" s="3">
        <v>573325.69999999995</v>
      </c>
      <c r="I1092" s="15">
        <f t="shared" si="37"/>
        <v>0.69999999995343387</v>
      </c>
      <c r="J1092" s="15">
        <f t="shared" si="38"/>
        <v>5.7348844826596254E-5</v>
      </c>
      <c r="K1092">
        <v>0.7</v>
      </c>
      <c r="L1092" s="4">
        <v>44376</v>
      </c>
      <c r="M1092">
        <v>9</v>
      </c>
      <c r="N1092">
        <v>9</v>
      </c>
      <c r="O1092">
        <v>0</v>
      </c>
      <c r="P1092">
        <v>0</v>
      </c>
      <c r="Q1092">
        <v>0</v>
      </c>
      <c r="R1092">
        <v>0</v>
      </c>
      <c r="S1092" t="s">
        <v>73</v>
      </c>
      <c r="T1092">
        <v>0</v>
      </c>
      <c r="U1092" s="3">
        <v>12206</v>
      </c>
      <c r="V1092" s="4">
        <v>44649</v>
      </c>
      <c r="W1092">
        <v>0</v>
      </c>
      <c r="X1092">
        <v>0</v>
      </c>
      <c r="AB1092" t="s">
        <v>75</v>
      </c>
      <c r="AC1092" t="s">
        <v>74</v>
      </c>
      <c r="AD1092" t="s">
        <v>75</v>
      </c>
      <c r="AE1092">
        <v>0</v>
      </c>
      <c r="AF1092" t="s">
        <v>74</v>
      </c>
      <c r="AJ1092" s="9" t="s">
        <v>76</v>
      </c>
    </row>
    <row r="1093" spans="1:36" x14ac:dyDescent="0.6">
      <c r="A1093">
        <v>40266683213</v>
      </c>
      <c r="B1093" t="s">
        <v>1135</v>
      </c>
      <c r="C1093">
        <v>90766906637</v>
      </c>
      <c r="D1093" t="s">
        <v>1172</v>
      </c>
      <c r="E1093" s="3">
        <v>450000</v>
      </c>
      <c r="F1093">
        <v>11.1</v>
      </c>
      <c r="G1093" s="3">
        <v>417024</v>
      </c>
      <c r="H1093" s="3">
        <v>417024</v>
      </c>
      <c r="I1093" s="15">
        <f t="shared" si="37"/>
        <v>0</v>
      </c>
      <c r="J1093" s="15">
        <f t="shared" si="38"/>
        <v>0</v>
      </c>
      <c r="K1093">
        <v>0</v>
      </c>
      <c r="L1093" s="4">
        <v>44380</v>
      </c>
      <c r="M1093">
        <v>8</v>
      </c>
      <c r="N1093">
        <v>8</v>
      </c>
      <c r="O1093">
        <v>0</v>
      </c>
      <c r="P1093">
        <v>0</v>
      </c>
      <c r="Q1093">
        <v>0</v>
      </c>
      <c r="R1093">
        <v>0</v>
      </c>
      <c r="S1093" t="s">
        <v>73</v>
      </c>
      <c r="T1093">
        <v>0</v>
      </c>
      <c r="U1093" s="3">
        <v>8589</v>
      </c>
      <c r="V1093" t="s">
        <v>74</v>
      </c>
      <c r="W1093">
        <v>0</v>
      </c>
      <c r="X1093">
        <v>0</v>
      </c>
      <c r="Y1093" t="s">
        <v>75</v>
      </c>
      <c r="AA1093">
        <v>9</v>
      </c>
      <c r="AB1093" t="s">
        <v>75</v>
      </c>
      <c r="AC1093" t="s">
        <v>74</v>
      </c>
      <c r="AD1093" t="s">
        <v>75</v>
      </c>
      <c r="AE1093">
        <v>0</v>
      </c>
      <c r="AF1093" t="s">
        <v>74</v>
      </c>
      <c r="AG1093" t="s">
        <v>76</v>
      </c>
      <c r="AH1093" s="4">
        <v>44390</v>
      </c>
      <c r="AI1093">
        <v>0</v>
      </c>
      <c r="AJ1093" s="9" t="s">
        <v>76</v>
      </c>
    </row>
    <row r="1094" spans="1:36" x14ac:dyDescent="0.6">
      <c r="A1094">
        <v>40276935805</v>
      </c>
      <c r="B1094" t="s">
        <v>1135</v>
      </c>
      <c r="C1094">
        <v>90762282589</v>
      </c>
      <c r="D1094" t="s">
        <v>1173</v>
      </c>
      <c r="E1094" s="3">
        <v>400000</v>
      </c>
      <c r="F1094">
        <v>11.1</v>
      </c>
      <c r="G1094" s="3">
        <v>370143</v>
      </c>
      <c r="H1094" s="3">
        <v>370143</v>
      </c>
      <c r="I1094" s="15">
        <f t="shared" si="37"/>
        <v>0</v>
      </c>
      <c r="J1094" s="15">
        <f t="shared" si="38"/>
        <v>0</v>
      </c>
      <c r="K1094">
        <v>0</v>
      </c>
      <c r="L1094" s="4">
        <v>44384</v>
      </c>
      <c r="M1094">
        <v>8</v>
      </c>
      <c r="N1094">
        <v>8</v>
      </c>
      <c r="O1094">
        <v>0</v>
      </c>
      <c r="P1094">
        <v>0</v>
      </c>
      <c r="Q1094">
        <v>0</v>
      </c>
      <c r="R1094">
        <v>0</v>
      </c>
      <c r="S1094" t="s">
        <v>73</v>
      </c>
      <c r="T1094">
        <v>0</v>
      </c>
      <c r="U1094" s="3">
        <v>7635</v>
      </c>
      <c r="V1094" t="s">
        <v>74</v>
      </c>
      <c r="W1094">
        <v>0</v>
      </c>
      <c r="X1094">
        <v>0</v>
      </c>
      <c r="Y1094" t="s">
        <v>75</v>
      </c>
      <c r="AA1094">
        <v>9</v>
      </c>
      <c r="AB1094" t="s">
        <v>75</v>
      </c>
      <c r="AC1094" t="s">
        <v>74</v>
      </c>
      <c r="AD1094" t="s">
        <v>75</v>
      </c>
      <c r="AE1094">
        <v>0</v>
      </c>
      <c r="AF1094" t="s">
        <v>74</v>
      </c>
      <c r="AJ1094" s="9" t="s">
        <v>76</v>
      </c>
    </row>
    <row r="1095" spans="1:36" x14ac:dyDescent="0.6">
      <c r="A1095">
        <v>40281884841</v>
      </c>
      <c r="B1095" t="s">
        <v>1135</v>
      </c>
      <c r="C1095">
        <v>85014434099</v>
      </c>
      <c r="D1095" t="s">
        <v>1174</v>
      </c>
      <c r="E1095" s="3">
        <v>750000</v>
      </c>
      <c r="F1095">
        <v>11.6</v>
      </c>
      <c r="G1095" s="3">
        <v>694691</v>
      </c>
      <c r="H1095" s="3">
        <v>694691</v>
      </c>
      <c r="I1095" s="15">
        <f t="shared" si="37"/>
        <v>0</v>
      </c>
      <c r="J1095" s="15">
        <f t="shared" si="38"/>
        <v>0</v>
      </c>
      <c r="K1095">
        <v>0</v>
      </c>
      <c r="L1095" s="4">
        <v>44386</v>
      </c>
      <c r="M1095">
        <v>8</v>
      </c>
      <c r="N1095">
        <v>8</v>
      </c>
      <c r="O1095">
        <v>0</v>
      </c>
      <c r="P1095">
        <v>0</v>
      </c>
      <c r="Q1095">
        <v>0</v>
      </c>
      <c r="R1095">
        <v>0</v>
      </c>
      <c r="S1095" t="s">
        <v>73</v>
      </c>
      <c r="T1095">
        <v>0</v>
      </c>
      <c r="U1095" s="3">
        <v>14508</v>
      </c>
      <c r="V1095" t="s">
        <v>74</v>
      </c>
      <c r="W1095">
        <v>0</v>
      </c>
      <c r="X1095">
        <v>0</v>
      </c>
      <c r="Y1095" t="s">
        <v>75</v>
      </c>
      <c r="AA1095">
        <v>9</v>
      </c>
      <c r="AB1095" t="s">
        <v>75</v>
      </c>
      <c r="AC1095" t="s">
        <v>74</v>
      </c>
      <c r="AD1095" t="s">
        <v>75</v>
      </c>
      <c r="AE1095">
        <v>0</v>
      </c>
      <c r="AF1095" t="s">
        <v>74</v>
      </c>
      <c r="AG1095" t="s">
        <v>76</v>
      </c>
      <c r="AH1095" s="4">
        <v>44389</v>
      </c>
      <c r="AI1095">
        <v>0</v>
      </c>
      <c r="AJ1095" s="9" t="s">
        <v>76</v>
      </c>
    </row>
    <row r="1096" spans="1:36" x14ac:dyDescent="0.6">
      <c r="A1096">
        <v>40288968611</v>
      </c>
      <c r="B1096" t="s">
        <v>1135</v>
      </c>
      <c r="C1096">
        <v>85405136622</v>
      </c>
      <c r="D1096" t="s">
        <v>1175</v>
      </c>
      <c r="E1096" s="3">
        <v>850000</v>
      </c>
      <c r="F1096">
        <v>10.6</v>
      </c>
      <c r="G1096" s="3">
        <v>783685</v>
      </c>
      <c r="H1096" s="3">
        <v>783685</v>
      </c>
      <c r="I1096" s="15">
        <f t="shared" si="37"/>
        <v>0</v>
      </c>
      <c r="J1096" s="15">
        <f t="shared" si="38"/>
        <v>0</v>
      </c>
      <c r="K1096">
        <v>0</v>
      </c>
      <c r="L1096" s="4">
        <v>44390</v>
      </c>
      <c r="M1096">
        <v>8</v>
      </c>
      <c r="N1096">
        <v>8</v>
      </c>
      <c r="O1096">
        <v>0</v>
      </c>
      <c r="P1096">
        <v>0</v>
      </c>
      <c r="Q1096">
        <v>0</v>
      </c>
      <c r="R1096">
        <v>0</v>
      </c>
      <c r="S1096" t="s">
        <v>73</v>
      </c>
      <c r="T1096">
        <v>0</v>
      </c>
      <c r="U1096" s="3">
        <v>16006</v>
      </c>
      <c r="V1096" t="s">
        <v>74</v>
      </c>
      <c r="W1096">
        <v>0</v>
      </c>
      <c r="X1096">
        <v>0</v>
      </c>
      <c r="Y1096" t="s">
        <v>75</v>
      </c>
      <c r="AA1096">
        <v>9</v>
      </c>
      <c r="AB1096" t="s">
        <v>75</v>
      </c>
      <c r="AC1096" t="s">
        <v>74</v>
      </c>
      <c r="AD1096" t="s">
        <v>75</v>
      </c>
      <c r="AE1096">
        <v>0</v>
      </c>
      <c r="AF1096" t="s">
        <v>74</v>
      </c>
      <c r="AJ1096" s="9" t="s">
        <v>76</v>
      </c>
    </row>
    <row r="1097" spans="1:36" x14ac:dyDescent="0.6">
      <c r="A1097">
        <v>40291094758</v>
      </c>
      <c r="B1097" t="s">
        <v>1135</v>
      </c>
      <c r="C1097">
        <v>85253506301</v>
      </c>
      <c r="D1097" t="s">
        <v>1176</v>
      </c>
      <c r="E1097" s="3">
        <v>793100</v>
      </c>
      <c r="F1097">
        <v>10.6</v>
      </c>
      <c r="G1097" s="3">
        <v>730984</v>
      </c>
      <c r="H1097" s="3">
        <v>730983.46</v>
      </c>
      <c r="I1097" s="15">
        <f t="shared" si="37"/>
        <v>0</v>
      </c>
      <c r="J1097" s="15">
        <f t="shared" si="38"/>
        <v>0</v>
      </c>
      <c r="K1097">
        <v>0</v>
      </c>
      <c r="L1097" s="4">
        <v>44391</v>
      </c>
      <c r="M1097">
        <v>8</v>
      </c>
      <c r="N1097">
        <v>8</v>
      </c>
      <c r="O1097">
        <v>0</v>
      </c>
      <c r="P1097">
        <v>0</v>
      </c>
      <c r="Q1097">
        <v>0</v>
      </c>
      <c r="R1097">
        <v>0</v>
      </c>
      <c r="S1097" t="s">
        <v>73</v>
      </c>
      <c r="T1097">
        <v>0</v>
      </c>
      <c r="U1097" s="3">
        <v>14934</v>
      </c>
      <c r="V1097" t="s">
        <v>74</v>
      </c>
      <c r="W1097">
        <v>0</v>
      </c>
      <c r="X1097">
        <v>0</v>
      </c>
      <c r="Y1097" t="s">
        <v>75</v>
      </c>
      <c r="AA1097">
        <v>9</v>
      </c>
      <c r="AB1097" t="s">
        <v>75</v>
      </c>
      <c r="AC1097" t="s">
        <v>74</v>
      </c>
      <c r="AD1097" t="s">
        <v>75</v>
      </c>
      <c r="AE1097">
        <v>0</v>
      </c>
      <c r="AF1097" t="s">
        <v>74</v>
      </c>
      <c r="AJ1097" s="9" t="s">
        <v>76</v>
      </c>
    </row>
    <row r="1098" spans="1:36" x14ac:dyDescent="0.6">
      <c r="A1098">
        <v>40292324976</v>
      </c>
      <c r="B1098" t="s">
        <v>1135</v>
      </c>
      <c r="C1098">
        <v>86013131826</v>
      </c>
      <c r="D1098" t="s">
        <v>1177</v>
      </c>
      <c r="E1098" s="3">
        <v>800000</v>
      </c>
      <c r="F1098">
        <v>11.6</v>
      </c>
      <c r="G1098" s="3">
        <v>739603</v>
      </c>
      <c r="H1098" s="3">
        <v>739603</v>
      </c>
      <c r="I1098" s="15">
        <f t="shared" si="37"/>
        <v>0</v>
      </c>
      <c r="J1098" s="15">
        <f t="shared" si="38"/>
        <v>0</v>
      </c>
      <c r="K1098">
        <v>0</v>
      </c>
      <c r="L1098" s="4">
        <v>44391</v>
      </c>
      <c r="M1098">
        <v>8</v>
      </c>
      <c r="N1098">
        <v>8</v>
      </c>
      <c r="O1098">
        <v>0</v>
      </c>
      <c r="P1098">
        <v>0</v>
      </c>
      <c r="Q1098">
        <v>0</v>
      </c>
      <c r="R1098">
        <v>0</v>
      </c>
      <c r="S1098" t="s">
        <v>73</v>
      </c>
      <c r="T1098">
        <v>0</v>
      </c>
      <c r="U1098" s="3">
        <v>15475</v>
      </c>
      <c r="V1098" t="s">
        <v>74</v>
      </c>
      <c r="W1098">
        <v>0</v>
      </c>
      <c r="X1098">
        <v>0</v>
      </c>
      <c r="Y1098" t="s">
        <v>75</v>
      </c>
      <c r="AA1098">
        <v>9</v>
      </c>
      <c r="AB1098" t="s">
        <v>75</v>
      </c>
      <c r="AC1098" t="s">
        <v>74</v>
      </c>
      <c r="AD1098" t="s">
        <v>75</v>
      </c>
      <c r="AE1098">
        <v>0</v>
      </c>
      <c r="AF1098" t="s">
        <v>74</v>
      </c>
      <c r="AJ1098" s="9" t="s">
        <v>76</v>
      </c>
    </row>
    <row r="1099" spans="1:36" x14ac:dyDescent="0.6">
      <c r="A1099">
        <v>40296732889</v>
      </c>
      <c r="B1099" t="s">
        <v>1135</v>
      </c>
      <c r="C1099">
        <v>85028081624</v>
      </c>
      <c r="D1099" t="s">
        <v>1178</v>
      </c>
      <c r="E1099" s="3">
        <v>900000</v>
      </c>
      <c r="F1099">
        <v>10.6</v>
      </c>
      <c r="G1099" s="3">
        <v>829321</v>
      </c>
      <c r="H1099" s="3">
        <v>829321</v>
      </c>
      <c r="I1099" s="15">
        <f t="shared" si="37"/>
        <v>0</v>
      </c>
      <c r="J1099" s="15">
        <f t="shared" si="38"/>
        <v>0</v>
      </c>
      <c r="K1099">
        <v>0</v>
      </c>
      <c r="L1099" s="4">
        <v>44393</v>
      </c>
      <c r="M1099">
        <v>8</v>
      </c>
      <c r="N1099">
        <v>8</v>
      </c>
      <c r="O1099">
        <v>0</v>
      </c>
      <c r="P1099">
        <v>0</v>
      </c>
      <c r="Q1099">
        <v>0</v>
      </c>
      <c r="R1099">
        <v>0</v>
      </c>
      <c r="S1099" t="s">
        <v>73</v>
      </c>
      <c r="T1099">
        <v>0</v>
      </c>
      <c r="U1099" s="3">
        <v>16947</v>
      </c>
      <c r="V1099" t="s">
        <v>74</v>
      </c>
      <c r="W1099">
        <v>0</v>
      </c>
      <c r="X1099">
        <v>0</v>
      </c>
      <c r="AB1099" t="s">
        <v>75</v>
      </c>
      <c r="AC1099" t="s">
        <v>74</v>
      </c>
      <c r="AD1099" t="s">
        <v>75</v>
      </c>
      <c r="AE1099">
        <v>0</v>
      </c>
      <c r="AF1099" t="s">
        <v>74</v>
      </c>
      <c r="AG1099" t="s">
        <v>76</v>
      </c>
      <c r="AH1099" s="4">
        <v>44396</v>
      </c>
      <c r="AI1099">
        <v>0</v>
      </c>
      <c r="AJ1099" s="9" t="s">
        <v>76</v>
      </c>
    </row>
    <row r="1100" spans="1:36" x14ac:dyDescent="0.6">
      <c r="A1100">
        <v>40310221431</v>
      </c>
      <c r="B1100" t="s">
        <v>1135</v>
      </c>
      <c r="C1100">
        <v>80381294476</v>
      </c>
      <c r="D1100" t="s">
        <v>1179</v>
      </c>
      <c r="E1100" s="3">
        <v>700000</v>
      </c>
      <c r="F1100">
        <v>11.1</v>
      </c>
      <c r="G1100" s="3">
        <v>605877</v>
      </c>
      <c r="H1100" s="3">
        <v>555877</v>
      </c>
      <c r="I1100" s="15">
        <f t="shared" si="37"/>
        <v>0</v>
      </c>
      <c r="J1100" s="15">
        <f t="shared" si="38"/>
        <v>0</v>
      </c>
      <c r="K1100">
        <v>0</v>
      </c>
      <c r="L1100" s="4">
        <v>44400</v>
      </c>
      <c r="M1100">
        <v>8</v>
      </c>
      <c r="N1100">
        <v>8</v>
      </c>
      <c r="O1100">
        <v>0</v>
      </c>
      <c r="P1100">
        <v>0</v>
      </c>
      <c r="Q1100">
        <v>0</v>
      </c>
      <c r="R1100">
        <v>0</v>
      </c>
      <c r="S1100" t="s">
        <v>73</v>
      </c>
      <c r="T1100">
        <v>0</v>
      </c>
      <c r="U1100" s="3">
        <v>17550</v>
      </c>
      <c r="V1100" t="s">
        <v>74</v>
      </c>
      <c r="W1100">
        <v>0</v>
      </c>
      <c r="X1100">
        <v>0</v>
      </c>
      <c r="Y1100" t="s">
        <v>75</v>
      </c>
      <c r="AA1100">
        <v>9</v>
      </c>
      <c r="AB1100" t="s">
        <v>75</v>
      </c>
      <c r="AC1100" t="s">
        <v>74</v>
      </c>
      <c r="AD1100" t="s">
        <v>75</v>
      </c>
      <c r="AE1100">
        <v>0</v>
      </c>
      <c r="AF1100" t="s">
        <v>74</v>
      </c>
      <c r="AG1100" t="s">
        <v>76</v>
      </c>
      <c r="AH1100" s="4">
        <v>44404</v>
      </c>
      <c r="AI1100">
        <v>0</v>
      </c>
      <c r="AJ1100" s="9" t="s">
        <v>76</v>
      </c>
    </row>
    <row r="1101" spans="1:36" x14ac:dyDescent="0.6">
      <c r="A1101">
        <v>40319153084</v>
      </c>
      <c r="B1101" t="s">
        <v>1135</v>
      </c>
      <c r="C1101">
        <v>86970184903</v>
      </c>
      <c r="D1101" t="s">
        <v>1180</v>
      </c>
      <c r="E1101" s="3">
        <v>1114900</v>
      </c>
      <c r="F1101">
        <v>10.1</v>
      </c>
      <c r="G1101" s="3">
        <v>1021565</v>
      </c>
      <c r="H1101" s="3">
        <v>1021565</v>
      </c>
      <c r="I1101" s="15">
        <f t="shared" si="37"/>
        <v>0</v>
      </c>
      <c r="J1101" s="15">
        <f t="shared" si="38"/>
        <v>0</v>
      </c>
      <c r="K1101">
        <v>0</v>
      </c>
      <c r="L1101" s="4">
        <v>44405</v>
      </c>
      <c r="M1101">
        <v>8</v>
      </c>
      <c r="N1101">
        <v>8</v>
      </c>
      <c r="O1101">
        <v>0</v>
      </c>
      <c r="P1101">
        <v>0</v>
      </c>
      <c r="Q1101">
        <v>0</v>
      </c>
      <c r="R1101">
        <v>0</v>
      </c>
      <c r="S1101" t="s">
        <v>73</v>
      </c>
      <c r="T1101">
        <v>0</v>
      </c>
      <c r="U1101" s="3">
        <v>20711</v>
      </c>
      <c r="V1101" t="s">
        <v>74</v>
      </c>
      <c r="W1101">
        <v>0</v>
      </c>
      <c r="X1101">
        <v>0</v>
      </c>
      <c r="AB1101" t="s">
        <v>75</v>
      </c>
      <c r="AC1101" t="s">
        <v>74</v>
      </c>
      <c r="AD1101" t="s">
        <v>75</v>
      </c>
      <c r="AE1101">
        <v>0</v>
      </c>
      <c r="AF1101" t="s">
        <v>74</v>
      </c>
      <c r="AJ1101" s="9" t="s">
        <v>76</v>
      </c>
    </row>
    <row r="1102" spans="1:36" x14ac:dyDescent="0.6">
      <c r="A1102">
        <v>40321176438</v>
      </c>
      <c r="B1102" t="s">
        <v>1135</v>
      </c>
      <c r="C1102">
        <v>89026985022</v>
      </c>
      <c r="D1102" t="s">
        <v>1181</v>
      </c>
      <c r="E1102" s="3">
        <v>670000</v>
      </c>
      <c r="F1102">
        <v>11.6</v>
      </c>
      <c r="G1102" s="3">
        <v>615949</v>
      </c>
      <c r="H1102" s="3">
        <v>615949</v>
      </c>
      <c r="I1102" s="15">
        <f t="shared" si="37"/>
        <v>0</v>
      </c>
      <c r="J1102" s="15">
        <f t="shared" si="38"/>
        <v>0</v>
      </c>
      <c r="K1102">
        <v>0</v>
      </c>
      <c r="L1102" s="4">
        <v>44406</v>
      </c>
      <c r="M1102">
        <v>8</v>
      </c>
      <c r="N1102">
        <v>8</v>
      </c>
      <c r="O1102">
        <v>0</v>
      </c>
      <c r="P1102">
        <v>0</v>
      </c>
      <c r="Q1102">
        <v>0</v>
      </c>
      <c r="R1102">
        <v>0</v>
      </c>
      <c r="S1102" t="s">
        <v>73</v>
      </c>
      <c r="T1102">
        <v>0</v>
      </c>
      <c r="U1102" s="3">
        <v>12960</v>
      </c>
      <c r="V1102" t="s">
        <v>74</v>
      </c>
      <c r="W1102">
        <v>0</v>
      </c>
      <c r="X1102">
        <v>0</v>
      </c>
      <c r="AB1102" t="s">
        <v>75</v>
      </c>
      <c r="AC1102" t="s">
        <v>74</v>
      </c>
      <c r="AD1102" t="s">
        <v>75</v>
      </c>
      <c r="AE1102">
        <v>0</v>
      </c>
      <c r="AF1102" t="s">
        <v>74</v>
      </c>
      <c r="AJ1102" s="9" t="s">
        <v>76</v>
      </c>
    </row>
    <row r="1103" spans="1:36" x14ac:dyDescent="0.6">
      <c r="A1103">
        <v>40362702056</v>
      </c>
      <c r="B1103" t="s">
        <v>1135</v>
      </c>
      <c r="C1103">
        <v>80083995627</v>
      </c>
      <c r="D1103" t="s">
        <v>657</v>
      </c>
      <c r="E1103" s="3">
        <v>66400</v>
      </c>
      <c r="F1103">
        <v>10.6</v>
      </c>
      <c r="G1103" s="3">
        <v>54123</v>
      </c>
      <c r="H1103" s="3">
        <v>54123</v>
      </c>
      <c r="I1103" s="15">
        <f t="shared" si="37"/>
        <v>0</v>
      </c>
      <c r="J1103" s="15">
        <f t="shared" si="38"/>
        <v>0</v>
      </c>
      <c r="K1103">
        <v>0</v>
      </c>
      <c r="L1103" s="4">
        <v>44420</v>
      </c>
      <c r="M1103">
        <v>7</v>
      </c>
      <c r="N1103">
        <v>7</v>
      </c>
      <c r="O1103">
        <v>0</v>
      </c>
      <c r="P1103">
        <v>0</v>
      </c>
      <c r="Q1103">
        <v>0</v>
      </c>
      <c r="R1103">
        <v>0</v>
      </c>
      <c r="S1103" t="s">
        <v>73</v>
      </c>
      <c r="T1103">
        <v>0</v>
      </c>
      <c r="U1103" s="3">
        <v>2329</v>
      </c>
      <c r="V1103" t="s">
        <v>74</v>
      </c>
      <c r="W1103">
        <v>0</v>
      </c>
      <c r="X1103">
        <v>0</v>
      </c>
      <c r="Y1103" t="s">
        <v>75</v>
      </c>
      <c r="AA1103">
        <v>9</v>
      </c>
      <c r="AB1103" t="s">
        <v>75</v>
      </c>
      <c r="AC1103" t="s">
        <v>74</v>
      </c>
      <c r="AD1103" t="s">
        <v>75</v>
      </c>
      <c r="AE1103">
        <v>0</v>
      </c>
      <c r="AF1103" t="s">
        <v>74</v>
      </c>
      <c r="AJ1103" s="9" t="s">
        <v>76</v>
      </c>
    </row>
    <row r="1104" spans="1:36" x14ac:dyDescent="0.6">
      <c r="A1104">
        <v>40373457599</v>
      </c>
      <c r="B1104" t="s">
        <v>1135</v>
      </c>
      <c r="C1104">
        <v>86081139041</v>
      </c>
      <c r="D1104" t="s">
        <v>1182</v>
      </c>
      <c r="E1104" s="3">
        <v>500000</v>
      </c>
      <c r="F1104">
        <v>10.6</v>
      </c>
      <c r="G1104" s="3">
        <v>415912</v>
      </c>
      <c r="H1104" s="3">
        <v>415912</v>
      </c>
      <c r="I1104" s="15">
        <f t="shared" si="37"/>
        <v>0</v>
      </c>
      <c r="J1104" s="15">
        <f t="shared" si="38"/>
        <v>0</v>
      </c>
      <c r="K1104">
        <v>0</v>
      </c>
      <c r="L1104" s="4">
        <v>44426</v>
      </c>
      <c r="M1104">
        <v>7</v>
      </c>
      <c r="N1104">
        <v>7</v>
      </c>
      <c r="O1104">
        <v>0</v>
      </c>
      <c r="P1104">
        <v>0</v>
      </c>
      <c r="Q1104">
        <v>0</v>
      </c>
      <c r="R1104">
        <v>0</v>
      </c>
      <c r="S1104" t="s">
        <v>73</v>
      </c>
      <c r="T1104">
        <v>0</v>
      </c>
      <c r="U1104" s="3">
        <v>16275</v>
      </c>
      <c r="V1104" t="s">
        <v>74</v>
      </c>
      <c r="W1104">
        <v>0</v>
      </c>
      <c r="X1104">
        <v>0</v>
      </c>
      <c r="Y1104" t="s">
        <v>75</v>
      </c>
      <c r="AA1104">
        <v>9</v>
      </c>
      <c r="AB1104" t="s">
        <v>75</v>
      </c>
      <c r="AC1104" t="s">
        <v>74</v>
      </c>
      <c r="AD1104" t="s">
        <v>75</v>
      </c>
      <c r="AE1104">
        <v>0</v>
      </c>
      <c r="AF1104" t="s">
        <v>74</v>
      </c>
      <c r="AJ1104" s="9" t="s">
        <v>76</v>
      </c>
    </row>
    <row r="1105" spans="1:36" x14ac:dyDescent="0.6">
      <c r="A1105">
        <v>40375540361</v>
      </c>
      <c r="B1105" t="s">
        <v>1135</v>
      </c>
      <c r="C1105">
        <v>86640256137</v>
      </c>
      <c r="D1105" t="s">
        <v>1183</v>
      </c>
      <c r="E1105" s="3">
        <v>300000</v>
      </c>
      <c r="F1105">
        <v>11.6</v>
      </c>
      <c r="G1105" s="3">
        <v>280076</v>
      </c>
      <c r="H1105" s="3">
        <v>280076</v>
      </c>
      <c r="I1105" s="15">
        <f t="shared" si="37"/>
        <v>0</v>
      </c>
      <c r="J1105" s="15">
        <f t="shared" si="38"/>
        <v>0</v>
      </c>
      <c r="K1105">
        <v>0</v>
      </c>
      <c r="L1105" s="4">
        <v>44426</v>
      </c>
      <c r="M1105">
        <v>7</v>
      </c>
      <c r="N1105">
        <v>7</v>
      </c>
      <c r="O1105">
        <v>0</v>
      </c>
      <c r="P1105">
        <v>0</v>
      </c>
      <c r="Q1105">
        <v>0</v>
      </c>
      <c r="R1105">
        <v>0</v>
      </c>
      <c r="S1105" t="s">
        <v>73</v>
      </c>
      <c r="T1105">
        <v>0</v>
      </c>
      <c r="U1105" s="3">
        <v>5803</v>
      </c>
      <c r="V1105" t="s">
        <v>74</v>
      </c>
      <c r="W1105">
        <v>0</v>
      </c>
      <c r="X1105">
        <v>0</v>
      </c>
      <c r="Y1105" t="s">
        <v>75</v>
      </c>
      <c r="AA1105">
        <v>9</v>
      </c>
      <c r="AB1105" t="s">
        <v>75</v>
      </c>
      <c r="AC1105" t="s">
        <v>74</v>
      </c>
      <c r="AD1105" t="s">
        <v>75</v>
      </c>
      <c r="AE1105">
        <v>0</v>
      </c>
      <c r="AF1105" t="s">
        <v>74</v>
      </c>
      <c r="AJ1105" s="9" t="s">
        <v>76</v>
      </c>
    </row>
    <row r="1106" spans="1:36" x14ac:dyDescent="0.6">
      <c r="A1106">
        <v>40377337709</v>
      </c>
      <c r="B1106" t="s">
        <v>1135</v>
      </c>
      <c r="C1106">
        <v>87068657803</v>
      </c>
      <c r="D1106" t="s">
        <v>1184</v>
      </c>
      <c r="E1106" s="3">
        <v>450000</v>
      </c>
      <c r="F1106">
        <v>11.1</v>
      </c>
      <c r="G1106" s="3">
        <v>407730</v>
      </c>
      <c r="H1106" s="3">
        <v>197730</v>
      </c>
      <c r="I1106" s="15">
        <f t="shared" si="37"/>
        <v>0</v>
      </c>
      <c r="J1106" s="15">
        <f t="shared" si="38"/>
        <v>0</v>
      </c>
      <c r="K1106">
        <v>0</v>
      </c>
      <c r="L1106" s="4">
        <v>44427</v>
      </c>
      <c r="M1106">
        <v>7</v>
      </c>
      <c r="N1106">
        <v>7</v>
      </c>
      <c r="O1106">
        <v>0</v>
      </c>
      <c r="P1106">
        <v>0</v>
      </c>
      <c r="Q1106">
        <v>0</v>
      </c>
      <c r="R1106">
        <v>0</v>
      </c>
      <c r="S1106" t="s">
        <v>73</v>
      </c>
      <c r="T1106">
        <v>0</v>
      </c>
      <c r="U1106" s="3">
        <v>8589</v>
      </c>
      <c r="V1106" t="s">
        <v>74</v>
      </c>
      <c r="W1106">
        <v>0</v>
      </c>
      <c r="X1106">
        <v>0</v>
      </c>
      <c r="Y1106" t="s">
        <v>75</v>
      </c>
      <c r="AA1106">
        <v>9</v>
      </c>
      <c r="AB1106" t="s">
        <v>75</v>
      </c>
      <c r="AC1106" t="s">
        <v>74</v>
      </c>
      <c r="AD1106" t="s">
        <v>75</v>
      </c>
      <c r="AE1106">
        <v>0</v>
      </c>
      <c r="AF1106" t="s">
        <v>74</v>
      </c>
      <c r="AJ1106" s="9" t="s">
        <v>76</v>
      </c>
    </row>
    <row r="1107" spans="1:36" x14ac:dyDescent="0.6">
      <c r="A1107">
        <v>40378106260</v>
      </c>
      <c r="B1107" t="s">
        <v>1135</v>
      </c>
      <c r="C1107">
        <v>88701391991</v>
      </c>
      <c r="D1107" t="s">
        <v>1185</v>
      </c>
      <c r="E1107" s="3">
        <v>500000</v>
      </c>
      <c r="F1107">
        <v>10.6</v>
      </c>
      <c r="G1107" s="3">
        <v>421021</v>
      </c>
      <c r="H1107" s="3">
        <v>421021</v>
      </c>
      <c r="I1107" s="15">
        <f t="shared" si="37"/>
        <v>0</v>
      </c>
      <c r="J1107" s="15">
        <f t="shared" si="38"/>
        <v>0</v>
      </c>
      <c r="K1107">
        <v>0</v>
      </c>
      <c r="L1107" s="4">
        <v>44427</v>
      </c>
      <c r="M1107">
        <v>7</v>
      </c>
      <c r="N1107">
        <v>7</v>
      </c>
      <c r="O1107">
        <v>0</v>
      </c>
      <c r="P1107">
        <v>0</v>
      </c>
      <c r="Q1107">
        <v>0</v>
      </c>
      <c r="R1107">
        <v>0</v>
      </c>
      <c r="S1107" t="s">
        <v>73</v>
      </c>
      <c r="T1107">
        <v>0</v>
      </c>
      <c r="U1107" s="3">
        <v>15548</v>
      </c>
      <c r="V1107" t="s">
        <v>74</v>
      </c>
      <c r="W1107">
        <v>0</v>
      </c>
      <c r="X1107">
        <v>0</v>
      </c>
      <c r="Y1107" t="s">
        <v>75</v>
      </c>
      <c r="AA1107">
        <v>9</v>
      </c>
      <c r="AB1107" t="s">
        <v>75</v>
      </c>
      <c r="AC1107" t="s">
        <v>74</v>
      </c>
      <c r="AD1107" t="s">
        <v>75</v>
      </c>
      <c r="AE1107">
        <v>0</v>
      </c>
      <c r="AF1107" t="s">
        <v>74</v>
      </c>
      <c r="AJ1107" s="9" t="s">
        <v>76</v>
      </c>
    </row>
    <row r="1108" spans="1:36" x14ac:dyDescent="0.6">
      <c r="A1108">
        <v>40381915630</v>
      </c>
      <c r="B1108" t="s">
        <v>1135</v>
      </c>
      <c r="C1108">
        <v>80252340602</v>
      </c>
      <c r="D1108" t="s">
        <v>1186</v>
      </c>
      <c r="E1108" s="3">
        <v>1173500</v>
      </c>
      <c r="F1108">
        <v>10.1</v>
      </c>
      <c r="G1108" s="3">
        <v>1090484</v>
      </c>
      <c r="H1108" s="3">
        <v>1090484</v>
      </c>
      <c r="I1108" s="15">
        <f t="shared" si="37"/>
        <v>0</v>
      </c>
      <c r="J1108" s="15">
        <f t="shared" si="38"/>
        <v>0</v>
      </c>
      <c r="K1108">
        <v>0</v>
      </c>
      <c r="L1108" s="4">
        <v>44429</v>
      </c>
      <c r="M1108">
        <v>7</v>
      </c>
      <c r="N1108">
        <v>7</v>
      </c>
      <c r="O1108">
        <v>0</v>
      </c>
      <c r="P1108">
        <v>0</v>
      </c>
      <c r="Q1108">
        <v>0</v>
      </c>
      <c r="R1108">
        <v>0</v>
      </c>
      <c r="S1108" t="s">
        <v>73</v>
      </c>
      <c r="T1108">
        <v>0</v>
      </c>
      <c r="U1108" s="3">
        <v>21800</v>
      </c>
      <c r="V1108" t="s">
        <v>74</v>
      </c>
      <c r="W1108">
        <v>0</v>
      </c>
      <c r="X1108">
        <v>0</v>
      </c>
      <c r="Y1108" t="s">
        <v>75</v>
      </c>
      <c r="AA1108">
        <v>9</v>
      </c>
      <c r="AB1108" t="s">
        <v>75</v>
      </c>
      <c r="AC1108" t="s">
        <v>74</v>
      </c>
      <c r="AD1108" t="s">
        <v>75</v>
      </c>
      <c r="AE1108">
        <v>0</v>
      </c>
      <c r="AF1108" t="s">
        <v>74</v>
      </c>
      <c r="AJ1108" s="9" t="s">
        <v>76</v>
      </c>
    </row>
    <row r="1109" spans="1:36" x14ac:dyDescent="0.6">
      <c r="A1109">
        <v>40409757822</v>
      </c>
      <c r="B1109" t="s">
        <v>1135</v>
      </c>
      <c r="C1109">
        <v>86093058328</v>
      </c>
      <c r="D1109" t="s">
        <v>1187</v>
      </c>
      <c r="E1109" s="3">
        <v>1200000</v>
      </c>
      <c r="F1109">
        <v>10.1</v>
      </c>
      <c r="G1109" s="3">
        <v>1134123</v>
      </c>
      <c r="H1109" s="3">
        <v>1134123</v>
      </c>
      <c r="I1109" s="15">
        <f t="shared" si="37"/>
        <v>0</v>
      </c>
      <c r="J1109" s="15">
        <f t="shared" si="38"/>
        <v>0</v>
      </c>
      <c r="K1109">
        <v>0</v>
      </c>
      <c r="L1109" s="4">
        <v>44441</v>
      </c>
      <c r="M1109">
        <v>6</v>
      </c>
      <c r="N1109">
        <v>6</v>
      </c>
      <c r="O1109">
        <v>0</v>
      </c>
      <c r="P1109">
        <v>0</v>
      </c>
      <c r="Q1109">
        <v>0</v>
      </c>
      <c r="R1109">
        <v>0</v>
      </c>
      <c r="S1109" t="s">
        <v>73</v>
      </c>
      <c r="T1109">
        <v>0</v>
      </c>
      <c r="U1109" s="3">
        <v>22292</v>
      </c>
      <c r="V1109" t="s">
        <v>74</v>
      </c>
      <c r="W1109">
        <v>0</v>
      </c>
      <c r="X1109">
        <v>0</v>
      </c>
      <c r="Y1109" t="s">
        <v>75</v>
      </c>
      <c r="AA1109">
        <v>9</v>
      </c>
      <c r="AB1109" t="s">
        <v>75</v>
      </c>
      <c r="AC1109" t="s">
        <v>74</v>
      </c>
      <c r="AD1109" t="s">
        <v>75</v>
      </c>
      <c r="AE1109">
        <v>0</v>
      </c>
      <c r="AF1109" t="s">
        <v>74</v>
      </c>
      <c r="AJ1109" s="9" t="s">
        <v>76</v>
      </c>
    </row>
    <row r="1110" spans="1:36" x14ac:dyDescent="0.6">
      <c r="A1110">
        <v>40414356620</v>
      </c>
      <c r="B1110" t="s">
        <v>1135</v>
      </c>
      <c r="C1110">
        <v>85993623910</v>
      </c>
      <c r="D1110" t="s">
        <v>1188</v>
      </c>
      <c r="E1110" s="3">
        <v>630800</v>
      </c>
      <c r="F1110">
        <v>10.6</v>
      </c>
      <c r="G1110" s="3">
        <v>596814</v>
      </c>
      <c r="H1110" s="3">
        <v>596814</v>
      </c>
      <c r="I1110" s="15">
        <f t="shared" si="37"/>
        <v>0</v>
      </c>
      <c r="J1110" s="15">
        <f t="shared" si="38"/>
        <v>0</v>
      </c>
      <c r="K1110">
        <v>0</v>
      </c>
      <c r="L1110" s="4">
        <v>44442</v>
      </c>
      <c r="M1110">
        <v>6</v>
      </c>
      <c r="N1110">
        <v>6</v>
      </c>
      <c r="O1110">
        <v>0</v>
      </c>
      <c r="P1110">
        <v>0</v>
      </c>
      <c r="Q1110">
        <v>0</v>
      </c>
      <c r="R1110">
        <v>0</v>
      </c>
      <c r="S1110" t="s">
        <v>73</v>
      </c>
      <c r="T1110">
        <v>0</v>
      </c>
      <c r="U1110" s="3">
        <v>11878</v>
      </c>
      <c r="V1110" t="s">
        <v>74</v>
      </c>
      <c r="W1110">
        <v>0</v>
      </c>
      <c r="X1110">
        <v>0</v>
      </c>
      <c r="Y1110" t="s">
        <v>75</v>
      </c>
      <c r="AA1110">
        <v>9</v>
      </c>
      <c r="AB1110" t="s">
        <v>75</v>
      </c>
      <c r="AC1110" t="s">
        <v>74</v>
      </c>
      <c r="AD1110" t="s">
        <v>75</v>
      </c>
      <c r="AE1110">
        <v>0</v>
      </c>
      <c r="AF1110" t="s">
        <v>74</v>
      </c>
      <c r="AJ1110" s="9" t="s">
        <v>76</v>
      </c>
    </row>
    <row r="1111" spans="1:36" x14ac:dyDescent="0.6">
      <c r="A1111">
        <v>40426114268</v>
      </c>
      <c r="B1111" t="s">
        <v>1135</v>
      </c>
      <c r="C1111">
        <v>85524789756</v>
      </c>
      <c r="D1111" t="s">
        <v>1189</v>
      </c>
      <c r="E1111" s="3">
        <v>1700000</v>
      </c>
      <c r="F1111">
        <v>10.1</v>
      </c>
      <c r="G1111" s="3">
        <v>1603923</v>
      </c>
      <c r="H1111" s="3">
        <v>1603923</v>
      </c>
      <c r="I1111" s="15">
        <f t="shared" si="37"/>
        <v>0</v>
      </c>
      <c r="J1111" s="15">
        <f t="shared" si="38"/>
        <v>0</v>
      </c>
      <c r="K1111">
        <v>0</v>
      </c>
      <c r="L1111" s="4">
        <v>44447</v>
      </c>
      <c r="M1111">
        <v>6</v>
      </c>
      <c r="N1111">
        <v>6</v>
      </c>
      <c r="O1111">
        <v>0</v>
      </c>
      <c r="P1111">
        <v>0</v>
      </c>
      <c r="Q1111">
        <v>0</v>
      </c>
      <c r="R1111">
        <v>0</v>
      </c>
      <c r="S1111" t="s">
        <v>73</v>
      </c>
      <c r="T1111">
        <v>0</v>
      </c>
      <c r="U1111" s="3">
        <v>31580</v>
      </c>
      <c r="V1111" t="s">
        <v>74</v>
      </c>
      <c r="W1111">
        <v>0</v>
      </c>
      <c r="X1111">
        <v>0</v>
      </c>
      <c r="Y1111" t="s">
        <v>75</v>
      </c>
      <c r="AA1111">
        <v>9</v>
      </c>
      <c r="AB1111" t="s">
        <v>75</v>
      </c>
      <c r="AC1111" t="s">
        <v>74</v>
      </c>
      <c r="AD1111" t="s">
        <v>75</v>
      </c>
      <c r="AE1111">
        <v>0</v>
      </c>
      <c r="AF1111" t="s">
        <v>74</v>
      </c>
      <c r="AJ1111" s="9" t="s">
        <v>76</v>
      </c>
    </row>
    <row r="1112" spans="1:36" x14ac:dyDescent="0.6">
      <c r="A1112">
        <v>40429021448</v>
      </c>
      <c r="B1112" t="s">
        <v>1135</v>
      </c>
      <c r="C1112">
        <v>87482842442</v>
      </c>
      <c r="D1112" t="s">
        <v>1190</v>
      </c>
      <c r="E1112" s="3">
        <v>1300000</v>
      </c>
      <c r="F1112">
        <v>10.6</v>
      </c>
      <c r="G1112" s="3">
        <v>1227592</v>
      </c>
      <c r="H1112" s="3">
        <v>1227592</v>
      </c>
      <c r="I1112" s="15">
        <f t="shared" si="37"/>
        <v>0</v>
      </c>
      <c r="J1112" s="15">
        <f t="shared" si="38"/>
        <v>0</v>
      </c>
      <c r="K1112">
        <v>0</v>
      </c>
      <c r="L1112" s="4">
        <v>44448</v>
      </c>
      <c r="M1112">
        <v>6</v>
      </c>
      <c r="N1112">
        <v>6</v>
      </c>
      <c r="O1112">
        <v>0</v>
      </c>
      <c r="P1112">
        <v>0</v>
      </c>
      <c r="Q1112">
        <v>0</v>
      </c>
      <c r="R1112">
        <v>0</v>
      </c>
      <c r="S1112" t="s">
        <v>73</v>
      </c>
      <c r="T1112">
        <v>0</v>
      </c>
      <c r="U1112" s="3">
        <v>24479</v>
      </c>
      <c r="V1112" t="s">
        <v>74</v>
      </c>
      <c r="W1112">
        <v>0</v>
      </c>
      <c r="X1112">
        <v>0</v>
      </c>
      <c r="Y1112" t="s">
        <v>75</v>
      </c>
      <c r="AA1112">
        <v>9</v>
      </c>
      <c r="AB1112" t="s">
        <v>75</v>
      </c>
      <c r="AC1112" t="s">
        <v>74</v>
      </c>
      <c r="AD1112" t="s">
        <v>75</v>
      </c>
      <c r="AE1112">
        <v>0</v>
      </c>
      <c r="AF1112" t="s">
        <v>74</v>
      </c>
      <c r="AJ1112" s="9" t="s">
        <v>76</v>
      </c>
    </row>
    <row r="1113" spans="1:36" x14ac:dyDescent="0.6">
      <c r="A1113">
        <v>40448638809</v>
      </c>
      <c r="B1113" t="s">
        <v>1135</v>
      </c>
      <c r="C1113">
        <v>85596412048</v>
      </c>
      <c r="D1113" t="s">
        <v>1191</v>
      </c>
      <c r="E1113" s="3">
        <v>825000</v>
      </c>
      <c r="F1113">
        <v>11.6</v>
      </c>
      <c r="G1113" s="3">
        <v>778783</v>
      </c>
      <c r="H1113" s="3">
        <v>778783</v>
      </c>
      <c r="I1113" s="15">
        <f t="shared" si="37"/>
        <v>0</v>
      </c>
      <c r="J1113" s="15">
        <f t="shared" si="38"/>
        <v>0</v>
      </c>
      <c r="K1113">
        <v>0</v>
      </c>
      <c r="L1113" s="4">
        <v>44456</v>
      </c>
      <c r="M1113">
        <v>6</v>
      </c>
      <c r="N1113">
        <v>6</v>
      </c>
      <c r="O1113">
        <v>0</v>
      </c>
      <c r="P1113">
        <v>0</v>
      </c>
      <c r="Q1113">
        <v>0</v>
      </c>
      <c r="R1113">
        <v>0</v>
      </c>
      <c r="S1113" t="s">
        <v>73</v>
      </c>
      <c r="T1113">
        <v>0</v>
      </c>
      <c r="U1113" s="3">
        <v>15958</v>
      </c>
      <c r="V1113" t="s">
        <v>74</v>
      </c>
      <c r="W1113">
        <v>0</v>
      </c>
      <c r="X1113">
        <v>0</v>
      </c>
      <c r="Y1113" t="s">
        <v>75</v>
      </c>
      <c r="AA1113">
        <v>9</v>
      </c>
      <c r="AB1113" t="s">
        <v>75</v>
      </c>
      <c r="AC1113" t="s">
        <v>74</v>
      </c>
      <c r="AD1113" t="s">
        <v>75</v>
      </c>
      <c r="AE1113">
        <v>0</v>
      </c>
      <c r="AF1113" t="s">
        <v>74</v>
      </c>
      <c r="AJ1113" s="9" t="s">
        <v>76</v>
      </c>
    </row>
    <row r="1114" spans="1:36" x14ac:dyDescent="0.6">
      <c r="A1114">
        <v>40453956993</v>
      </c>
      <c r="B1114" t="s">
        <v>1135</v>
      </c>
      <c r="C1114">
        <v>90142261788</v>
      </c>
      <c r="D1114" t="s">
        <v>1192</v>
      </c>
      <c r="E1114" s="3">
        <v>395000</v>
      </c>
      <c r="F1114">
        <v>12.6</v>
      </c>
      <c r="G1114" s="3">
        <v>373396</v>
      </c>
      <c r="H1114" s="3">
        <v>373396</v>
      </c>
      <c r="I1114" s="15">
        <f t="shared" si="37"/>
        <v>0</v>
      </c>
      <c r="J1114" s="15">
        <f t="shared" si="38"/>
        <v>0</v>
      </c>
      <c r="K1114">
        <v>0</v>
      </c>
      <c r="L1114" s="4">
        <v>44459</v>
      </c>
      <c r="M1114">
        <v>6</v>
      </c>
      <c r="N1114">
        <v>6</v>
      </c>
      <c r="O1114">
        <v>0</v>
      </c>
      <c r="P1114">
        <v>0</v>
      </c>
      <c r="Q1114">
        <v>0</v>
      </c>
      <c r="R1114">
        <v>0</v>
      </c>
      <c r="S1114" t="s">
        <v>73</v>
      </c>
      <c r="T1114">
        <v>0</v>
      </c>
      <c r="U1114" s="3">
        <v>7847</v>
      </c>
      <c r="V1114" t="s">
        <v>74</v>
      </c>
      <c r="W1114">
        <v>0</v>
      </c>
      <c r="X1114">
        <v>0</v>
      </c>
      <c r="Y1114" t="s">
        <v>75</v>
      </c>
      <c r="AA1114">
        <v>9</v>
      </c>
      <c r="AB1114" t="s">
        <v>75</v>
      </c>
      <c r="AC1114" t="s">
        <v>74</v>
      </c>
      <c r="AD1114" t="s">
        <v>75</v>
      </c>
      <c r="AE1114">
        <v>0</v>
      </c>
      <c r="AF1114" t="s">
        <v>74</v>
      </c>
      <c r="AJ1114" s="9" t="s">
        <v>76</v>
      </c>
    </row>
    <row r="1115" spans="1:36" x14ac:dyDescent="0.6">
      <c r="A1115">
        <v>40457704816</v>
      </c>
      <c r="B1115" t="s">
        <v>1135</v>
      </c>
      <c r="C1115">
        <v>87430452699</v>
      </c>
      <c r="D1115" t="s">
        <v>1194</v>
      </c>
      <c r="E1115" s="3">
        <v>1010000</v>
      </c>
      <c r="F1115">
        <v>10.1</v>
      </c>
      <c r="G1115" s="3">
        <v>949094</v>
      </c>
      <c r="H1115" s="3">
        <v>949062</v>
      </c>
      <c r="I1115" s="15">
        <f t="shared" si="37"/>
        <v>0</v>
      </c>
      <c r="J1115" s="15">
        <f t="shared" si="38"/>
        <v>0</v>
      </c>
      <c r="K1115">
        <v>0</v>
      </c>
      <c r="L1115" s="4">
        <v>44460</v>
      </c>
      <c r="M1115">
        <v>6</v>
      </c>
      <c r="N1115">
        <v>6</v>
      </c>
      <c r="O1115">
        <v>0</v>
      </c>
      <c r="P1115">
        <v>0</v>
      </c>
      <c r="Q1115">
        <v>0</v>
      </c>
      <c r="R1115">
        <v>0</v>
      </c>
      <c r="S1115" t="s">
        <v>73</v>
      </c>
      <c r="T1115">
        <v>0</v>
      </c>
      <c r="U1115" s="3">
        <v>18763</v>
      </c>
      <c r="V1115" t="s">
        <v>74</v>
      </c>
      <c r="W1115">
        <v>0</v>
      </c>
      <c r="X1115">
        <v>0</v>
      </c>
      <c r="Y1115" t="s">
        <v>75</v>
      </c>
      <c r="AA1115">
        <v>9</v>
      </c>
      <c r="AB1115" t="s">
        <v>75</v>
      </c>
      <c r="AC1115" t="s">
        <v>74</v>
      </c>
      <c r="AD1115" t="s">
        <v>75</v>
      </c>
      <c r="AE1115">
        <v>0</v>
      </c>
      <c r="AF1115" t="s">
        <v>74</v>
      </c>
      <c r="AJ1115" s="9" t="s">
        <v>76</v>
      </c>
    </row>
    <row r="1116" spans="1:36" x14ac:dyDescent="0.6">
      <c r="A1116">
        <v>40465501227</v>
      </c>
      <c r="B1116" t="s">
        <v>1135</v>
      </c>
      <c r="C1116">
        <v>86157503461</v>
      </c>
      <c r="D1116" t="s">
        <v>1195</v>
      </c>
      <c r="E1116" s="3">
        <v>100000</v>
      </c>
      <c r="F1116">
        <v>11.6</v>
      </c>
      <c r="G1116" s="3">
        <v>85724</v>
      </c>
      <c r="H1116" s="3">
        <v>85724</v>
      </c>
      <c r="I1116" s="15">
        <f t="shared" si="37"/>
        <v>0</v>
      </c>
      <c r="J1116" s="15">
        <f t="shared" si="38"/>
        <v>0</v>
      </c>
      <c r="K1116">
        <v>0</v>
      </c>
      <c r="L1116" s="4">
        <v>44463</v>
      </c>
      <c r="M1116">
        <v>6</v>
      </c>
      <c r="N1116">
        <v>6</v>
      </c>
      <c r="O1116">
        <v>0</v>
      </c>
      <c r="P1116">
        <v>0</v>
      </c>
      <c r="Q1116">
        <v>0</v>
      </c>
      <c r="R1116">
        <v>0</v>
      </c>
      <c r="S1116" t="s">
        <v>73</v>
      </c>
      <c r="T1116">
        <v>0</v>
      </c>
      <c r="U1116" s="3">
        <v>3303</v>
      </c>
      <c r="V1116" t="s">
        <v>74</v>
      </c>
      <c r="W1116">
        <v>0</v>
      </c>
      <c r="X1116">
        <v>0</v>
      </c>
      <c r="Y1116" t="s">
        <v>75</v>
      </c>
      <c r="AA1116">
        <v>9</v>
      </c>
      <c r="AB1116" t="s">
        <v>75</v>
      </c>
      <c r="AC1116" t="s">
        <v>74</v>
      </c>
      <c r="AD1116" t="s">
        <v>75</v>
      </c>
      <c r="AE1116">
        <v>0</v>
      </c>
      <c r="AF1116" t="s">
        <v>74</v>
      </c>
      <c r="AJ1116" s="9" t="s">
        <v>76</v>
      </c>
    </row>
    <row r="1117" spans="1:36" x14ac:dyDescent="0.6">
      <c r="A1117">
        <v>40481304717</v>
      </c>
      <c r="B1117" t="s">
        <v>1135</v>
      </c>
      <c r="C1117">
        <v>80083838029</v>
      </c>
      <c r="D1117" t="s">
        <v>1196</v>
      </c>
      <c r="E1117" s="3">
        <v>200000</v>
      </c>
      <c r="F1117">
        <v>11.6</v>
      </c>
      <c r="G1117" s="3">
        <v>191523</v>
      </c>
      <c r="H1117" s="3">
        <v>178778</v>
      </c>
      <c r="I1117" s="15">
        <f t="shared" si="37"/>
        <v>0</v>
      </c>
      <c r="J1117" s="15">
        <f t="shared" si="38"/>
        <v>0</v>
      </c>
      <c r="K1117">
        <v>0</v>
      </c>
      <c r="L1117" s="4">
        <v>44470</v>
      </c>
      <c r="M1117">
        <v>5</v>
      </c>
      <c r="N1117">
        <v>5</v>
      </c>
      <c r="O1117">
        <v>0</v>
      </c>
      <c r="P1117">
        <v>0</v>
      </c>
      <c r="Q1117">
        <v>0</v>
      </c>
      <c r="R1117">
        <v>0</v>
      </c>
      <c r="S1117" t="s">
        <v>73</v>
      </c>
      <c r="T1117">
        <v>0</v>
      </c>
      <c r="U1117" s="3">
        <v>3869</v>
      </c>
      <c r="V1117" t="s">
        <v>74</v>
      </c>
      <c r="W1117">
        <v>0</v>
      </c>
      <c r="X1117">
        <v>0</v>
      </c>
      <c r="Y1117" t="s">
        <v>75</v>
      </c>
      <c r="AA1117">
        <v>9</v>
      </c>
      <c r="AB1117" t="s">
        <v>75</v>
      </c>
      <c r="AC1117" t="s">
        <v>74</v>
      </c>
      <c r="AD1117" t="s">
        <v>75</v>
      </c>
      <c r="AE1117">
        <v>0</v>
      </c>
      <c r="AF1117" t="s">
        <v>74</v>
      </c>
      <c r="AJ1117" s="9" t="s">
        <v>76</v>
      </c>
    </row>
    <row r="1118" spans="1:36" x14ac:dyDescent="0.6">
      <c r="A1118">
        <v>40488443755</v>
      </c>
      <c r="B1118" t="s">
        <v>1135</v>
      </c>
      <c r="C1118">
        <v>86627056077</v>
      </c>
      <c r="D1118" t="s">
        <v>1197</v>
      </c>
      <c r="E1118" s="3">
        <v>1000000</v>
      </c>
      <c r="F1118">
        <v>10.1</v>
      </c>
      <c r="G1118" s="3">
        <v>955330</v>
      </c>
      <c r="H1118" s="3">
        <v>955330</v>
      </c>
      <c r="I1118" s="15">
        <f t="shared" si="37"/>
        <v>0</v>
      </c>
      <c r="J1118" s="15">
        <f t="shared" si="38"/>
        <v>0</v>
      </c>
      <c r="K1118">
        <v>0</v>
      </c>
      <c r="L1118" s="4">
        <v>44473</v>
      </c>
      <c r="M1118">
        <v>5</v>
      </c>
      <c r="N1118">
        <v>5</v>
      </c>
      <c r="O1118">
        <v>0</v>
      </c>
      <c r="P1118">
        <v>0</v>
      </c>
      <c r="Q1118">
        <v>0</v>
      </c>
      <c r="R1118">
        <v>0</v>
      </c>
      <c r="S1118" t="s">
        <v>73</v>
      </c>
      <c r="T1118">
        <v>0</v>
      </c>
      <c r="U1118" s="3">
        <v>18577</v>
      </c>
      <c r="V1118" t="s">
        <v>74</v>
      </c>
      <c r="W1118">
        <v>0</v>
      </c>
      <c r="X1118">
        <v>0</v>
      </c>
      <c r="Y1118" t="s">
        <v>75</v>
      </c>
      <c r="AA1118">
        <v>9</v>
      </c>
      <c r="AB1118" t="s">
        <v>75</v>
      </c>
      <c r="AC1118" t="s">
        <v>74</v>
      </c>
      <c r="AD1118" t="s">
        <v>75</v>
      </c>
      <c r="AE1118">
        <v>0</v>
      </c>
      <c r="AF1118" t="s">
        <v>74</v>
      </c>
      <c r="AJ1118" s="9" t="s">
        <v>76</v>
      </c>
    </row>
    <row r="1119" spans="1:36" x14ac:dyDescent="0.6">
      <c r="A1119">
        <v>40496711227</v>
      </c>
      <c r="B1119" t="s">
        <v>1135</v>
      </c>
      <c r="C1119">
        <v>90396893172</v>
      </c>
      <c r="D1119" t="s">
        <v>1198</v>
      </c>
      <c r="E1119" s="3">
        <v>400000</v>
      </c>
      <c r="F1119">
        <v>11.6</v>
      </c>
      <c r="G1119" s="3">
        <v>383085</v>
      </c>
      <c r="H1119" s="3">
        <v>383085</v>
      </c>
      <c r="I1119" s="15">
        <f t="shared" si="37"/>
        <v>0</v>
      </c>
      <c r="J1119" s="15">
        <f t="shared" si="38"/>
        <v>0</v>
      </c>
      <c r="K1119">
        <v>0</v>
      </c>
      <c r="L1119" s="4">
        <v>44476</v>
      </c>
      <c r="M1119">
        <v>5</v>
      </c>
      <c r="N1119">
        <v>5</v>
      </c>
      <c r="O1119">
        <v>0</v>
      </c>
      <c r="P1119">
        <v>0</v>
      </c>
      <c r="Q1119">
        <v>0</v>
      </c>
      <c r="R1119">
        <v>0</v>
      </c>
      <c r="S1119" t="s">
        <v>73</v>
      </c>
      <c r="T1119">
        <v>0</v>
      </c>
      <c r="U1119" s="3">
        <v>7738</v>
      </c>
      <c r="V1119" t="s">
        <v>74</v>
      </c>
      <c r="W1119">
        <v>0</v>
      </c>
      <c r="X1119">
        <v>0</v>
      </c>
      <c r="Y1119" t="s">
        <v>75</v>
      </c>
      <c r="AA1119">
        <v>9</v>
      </c>
      <c r="AB1119" t="s">
        <v>75</v>
      </c>
      <c r="AC1119" t="s">
        <v>74</v>
      </c>
      <c r="AD1119" t="s">
        <v>75</v>
      </c>
      <c r="AE1119">
        <v>0</v>
      </c>
      <c r="AF1119" t="s">
        <v>74</v>
      </c>
      <c r="AJ1119" s="9" t="s">
        <v>76</v>
      </c>
    </row>
    <row r="1120" spans="1:36" x14ac:dyDescent="0.6">
      <c r="A1120">
        <v>40500745572</v>
      </c>
      <c r="B1120" t="s">
        <v>1135</v>
      </c>
      <c r="C1120">
        <v>87048890150</v>
      </c>
      <c r="D1120" t="s">
        <v>1199</v>
      </c>
      <c r="E1120" s="3">
        <v>300000</v>
      </c>
      <c r="F1120">
        <v>10.1</v>
      </c>
      <c r="G1120" s="3">
        <v>265122</v>
      </c>
      <c r="H1120" s="3">
        <v>265122</v>
      </c>
      <c r="I1120" s="15">
        <f t="shared" si="37"/>
        <v>0</v>
      </c>
      <c r="J1120" s="15">
        <f t="shared" si="38"/>
        <v>0</v>
      </c>
      <c r="K1120">
        <v>0</v>
      </c>
      <c r="L1120" s="4">
        <v>44477</v>
      </c>
      <c r="M1120">
        <v>5</v>
      </c>
      <c r="N1120">
        <v>5</v>
      </c>
      <c r="O1120">
        <v>0</v>
      </c>
      <c r="P1120">
        <v>0</v>
      </c>
      <c r="Q1120">
        <v>0</v>
      </c>
      <c r="R1120">
        <v>0</v>
      </c>
      <c r="S1120" t="s">
        <v>73</v>
      </c>
      <c r="T1120">
        <v>0</v>
      </c>
      <c r="U1120" s="3">
        <v>9695</v>
      </c>
      <c r="V1120" t="s">
        <v>74</v>
      </c>
      <c r="W1120">
        <v>0</v>
      </c>
      <c r="X1120">
        <v>0</v>
      </c>
      <c r="Y1120" t="s">
        <v>75</v>
      </c>
      <c r="AA1120">
        <v>9</v>
      </c>
      <c r="AB1120" t="s">
        <v>75</v>
      </c>
      <c r="AC1120" t="s">
        <v>74</v>
      </c>
      <c r="AD1120" t="s">
        <v>75</v>
      </c>
      <c r="AE1120">
        <v>0</v>
      </c>
      <c r="AF1120" t="s">
        <v>74</v>
      </c>
      <c r="AJ1120" s="9" t="s">
        <v>76</v>
      </c>
    </row>
    <row r="1121" spans="1:36" x14ac:dyDescent="0.6">
      <c r="A1121">
        <v>40512006184</v>
      </c>
      <c r="B1121" t="s">
        <v>1135</v>
      </c>
      <c r="C1121">
        <v>85462337141</v>
      </c>
      <c r="D1121" t="s">
        <v>1200</v>
      </c>
      <c r="E1121" s="3">
        <v>1466000</v>
      </c>
      <c r="F1121">
        <v>10.6</v>
      </c>
      <c r="G1121" s="3">
        <v>1397902</v>
      </c>
      <c r="H1121" s="3">
        <v>1397902</v>
      </c>
      <c r="I1121" s="15">
        <f t="shared" si="37"/>
        <v>0</v>
      </c>
      <c r="J1121" s="15">
        <f t="shared" si="38"/>
        <v>0</v>
      </c>
      <c r="K1121">
        <v>0</v>
      </c>
      <c r="L1121" s="4">
        <v>44483</v>
      </c>
      <c r="M1121">
        <v>5</v>
      </c>
      <c r="N1121">
        <v>5</v>
      </c>
      <c r="O1121">
        <v>0</v>
      </c>
      <c r="P1121">
        <v>0</v>
      </c>
      <c r="Q1121">
        <v>0</v>
      </c>
      <c r="R1121">
        <v>0</v>
      </c>
      <c r="S1121" t="s">
        <v>73</v>
      </c>
      <c r="T1121">
        <v>0</v>
      </c>
      <c r="U1121" s="3">
        <v>27605</v>
      </c>
      <c r="V1121" t="s">
        <v>74</v>
      </c>
      <c r="W1121">
        <v>0</v>
      </c>
      <c r="X1121">
        <v>0</v>
      </c>
      <c r="Y1121" t="s">
        <v>75</v>
      </c>
      <c r="AA1121">
        <v>9</v>
      </c>
      <c r="AB1121" t="s">
        <v>75</v>
      </c>
      <c r="AC1121" t="s">
        <v>74</v>
      </c>
      <c r="AD1121" t="s">
        <v>75</v>
      </c>
      <c r="AE1121">
        <v>0</v>
      </c>
      <c r="AF1121" t="s">
        <v>74</v>
      </c>
      <c r="AJ1121" s="9" t="s">
        <v>76</v>
      </c>
    </row>
    <row r="1122" spans="1:36" x14ac:dyDescent="0.6">
      <c r="A1122">
        <v>40518188996</v>
      </c>
      <c r="B1122" t="s">
        <v>1135</v>
      </c>
      <c r="C1122">
        <v>87397396220</v>
      </c>
      <c r="D1122" t="s">
        <v>1201</v>
      </c>
      <c r="E1122" s="3">
        <v>500000</v>
      </c>
      <c r="F1122">
        <v>10.6</v>
      </c>
      <c r="G1122" s="3">
        <v>476112</v>
      </c>
      <c r="H1122" s="3">
        <v>476112</v>
      </c>
      <c r="I1122" s="15">
        <f t="shared" si="37"/>
        <v>0</v>
      </c>
      <c r="J1122" s="15">
        <f t="shared" si="38"/>
        <v>0</v>
      </c>
      <c r="K1122">
        <v>0</v>
      </c>
      <c r="L1122" s="4">
        <v>44487</v>
      </c>
      <c r="M1122">
        <v>5</v>
      </c>
      <c r="N1122">
        <v>5</v>
      </c>
      <c r="O1122">
        <v>0</v>
      </c>
      <c r="P1122">
        <v>0</v>
      </c>
      <c r="Q1122">
        <v>0</v>
      </c>
      <c r="R1122">
        <v>0</v>
      </c>
      <c r="S1122" t="s">
        <v>73</v>
      </c>
      <c r="T1122">
        <v>0</v>
      </c>
      <c r="U1122" s="3">
        <v>9415</v>
      </c>
      <c r="V1122" t="s">
        <v>74</v>
      </c>
      <c r="W1122">
        <v>0</v>
      </c>
      <c r="X1122">
        <v>0</v>
      </c>
      <c r="Y1122" t="s">
        <v>75</v>
      </c>
      <c r="AA1122">
        <v>9</v>
      </c>
      <c r="AB1122" t="s">
        <v>75</v>
      </c>
      <c r="AC1122" t="s">
        <v>74</v>
      </c>
      <c r="AD1122" t="s">
        <v>75</v>
      </c>
      <c r="AE1122">
        <v>0</v>
      </c>
      <c r="AF1122" t="s">
        <v>74</v>
      </c>
      <c r="AJ1122" s="9" t="s">
        <v>76</v>
      </c>
    </row>
    <row r="1123" spans="1:36" x14ac:dyDescent="0.6">
      <c r="A1123">
        <v>40536409448</v>
      </c>
      <c r="B1123" t="s">
        <v>1135</v>
      </c>
      <c r="C1123">
        <v>85356688181</v>
      </c>
      <c r="D1123" t="s">
        <v>1202</v>
      </c>
      <c r="E1123" s="3">
        <v>500000</v>
      </c>
      <c r="F1123">
        <v>10.6</v>
      </c>
      <c r="G1123" s="3">
        <v>474872</v>
      </c>
      <c r="H1123" s="3">
        <v>474872</v>
      </c>
      <c r="I1123" s="15">
        <f t="shared" si="37"/>
        <v>0</v>
      </c>
      <c r="J1123" s="15">
        <f t="shared" si="38"/>
        <v>0</v>
      </c>
      <c r="K1123">
        <v>0</v>
      </c>
      <c r="L1123" s="4">
        <v>44496</v>
      </c>
      <c r="M1123">
        <v>5</v>
      </c>
      <c r="N1123">
        <v>5</v>
      </c>
      <c r="O1123">
        <v>0</v>
      </c>
      <c r="P1123">
        <v>0</v>
      </c>
      <c r="Q1123">
        <v>0</v>
      </c>
      <c r="R1123">
        <v>0</v>
      </c>
      <c r="S1123" t="s">
        <v>73</v>
      </c>
      <c r="T1123">
        <v>0</v>
      </c>
      <c r="U1123" s="3">
        <v>9415</v>
      </c>
      <c r="V1123" t="s">
        <v>74</v>
      </c>
      <c r="W1123">
        <v>0</v>
      </c>
      <c r="X1123">
        <v>0</v>
      </c>
      <c r="Y1123" t="s">
        <v>75</v>
      </c>
      <c r="AA1123">
        <v>9</v>
      </c>
      <c r="AB1123" t="s">
        <v>75</v>
      </c>
      <c r="AC1123" t="s">
        <v>74</v>
      </c>
      <c r="AD1123" t="s">
        <v>75</v>
      </c>
      <c r="AE1123">
        <v>0</v>
      </c>
      <c r="AF1123" t="s">
        <v>74</v>
      </c>
      <c r="AJ1123" s="9" t="s">
        <v>76</v>
      </c>
    </row>
    <row r="1124" spans="1:36" x14ac:dyDescent="0.6">
      <c r="A1124">
        <v>40537647392</v>
      </c>
      <c r="B1124" t="s">
        <v>1135</v>
      </c>
      <c r="C1124">
        <v>80084132046</v>
      </c>
      <c r="D1124" t="s">
        <v>1203</v>
      </c>
      <c r="E1124" s="3">
        <v>500000</v>
      </c>
      <c r="F1124">
        <v>10.6</v>
      </c>
      <c r="G1124" s="3">
        <v>474651</v>
      </c>
      <c r="H1124" s="3">
        <v>474651</v>
      </c>
      <c r="I1124" s="15">
        <f t="shared" si="37"/>
        <v>0</v>
      </c>
      <c r="J1124" s="15">
        <f t="shared" si="38"/>
        <v>0</v>
      </c>
      <c r="K1124">
        <v>0</v>
      </c>
      <c r="L1124" s="4">
        <v>44497</v>
      </c>
      <c r="M1124">
        <v>5</v>
      </c>
      <c r="N1124">
        <v>5</v>
      </c>
      <c r="O1124">
        <v>0</v>
      </c>
      <c r="P1124">
        <v>0</v>
      </c>
      <c r="Q1124">
        <v>0</v>
      </c>
      <c r="R1124">
        <v>0</v>
      </c>
      <c r="S1124" t="s">
        <v>73</v>
      </c>
      <c r="T1124">
        <v>0</v>
      </c>
      <c r="U1124" s="3">
        <v>9415</v>
      </c>
      <c r="V1124" t="s">
        <v>74</v>
      </c>
      <c r="W1124">
        <v>0</v>
      </c>
      <c r="X1124">
        <v>0</v>
      </c>
      <c r="AB1124" t="s">
        <v>75</v>
      </c>
      <c r="AC1124" t="s">
        <v>74</v>
      </c>
      <c r="AD1124" t="s">
        <v>75</v>
      </c>
      <c r="AE1124">
        <v>0</v>
      </c>
      <c r="AF1124" t="s">
        <v>74</v>
      </c>
      <c r="AJ1124" s="9" t="s">
        <v>76</v>
      </c>
    </row>
    <row r="1125" spans="1:36" x14ac:dyDescent="0.6">
      <c r="A1125">
        <v>40571502376</v>
      </c>
      <c r="B1125" t="s">
        <v>1135</v>
      </c>
      <c r="C1125">
        <v>87266369025</v>
      </c>
      <c r="D1125" t="s">
        <v>1204</v>
      </c>
      <c r="E1125" s="3">
        <v>1000000</v>
      </c>
      <c r="F1125">
        <v>9.6</v>
      </c>
      <c r="G1125" s="3">
        <v>951774</v>
      </c>
      <c r="H1125" s="3">
        <v>951774</v>
      </c>
      <c r="I1125" s="15">
        <f t="shared" si="37"/>
        <v>0</v>
      </c>
      <c r="J1125" s="15">
        <f t="shared" si="38"/>
        <v>0</v>
      </c>
      <c r="K1125">
        <v>0</v>
      </c>
      <c r="L1125" s="4">
        <v>44511</v>
      </c>
      <c r="M1125">
        <v>4</v>
      </c>
      <c r="N1125">
        <v>4</v>
      </c>
      <c r="O1125">
        <v>0</v>
      </c>
      <c r="P1125">
        <v>0</v>
      </c>
      <c r="Q1125">
        <v>0</v>
      </c>
      <c r="R1125">
        <v>0</v>
      </c>
      <c r="S1125" t="s">
        <v>73</v>
      </c>
      <c r="T1125">
        <v>0</v>
      </c>
      <c r="U1125" s="3">
        <v>21051</v>
      </c>
      <c r="V1125" t="s">
        <v>74</v>
      </c>
      <c r="W1125">
        <v>0</v>
      </c>
      <c r="X1125">
        <v>0</v>
      </c>
      <c r="Y1125" t="s">
        <v>75</v>
      </c>
      <c r="AA1125">
        <v>9</v>
      </c>
      <c r="AB1125" t="s">
        <v>75</v>
      </c>
      <c r="AC1125" t="s">
        <v>74</v>
      </c>
      <c r="AD1125" t="s">
        <v>75</v>
      </c>
      <c r="AE1125">
        <v>0</v>
      </c>
      <c r="AF1125" t="s">
        <v>74</v>
      </c>
      <c r="AJ1125" s="9" t="s">
        <v>76</v>
      </c>
    </row>
    <row r="1126" spans="1:36" x14ac:dyDescent="0.6">
      <c r="A1126">
        <v>40584193666</v>
      </c>
      <c r="B1126" t="s">
        <v>1135</v>
      </c>
      <c r="C1126">
        <v>85947065222</v>
      </c>
      <c r="D1126" t="s">
        <v>1205</v>
      </c>
      <c r="E1126" s="3">
        <v>400000</v>
      </c>
      <c r="F1126">
        <v>10.6</v>
      </c>
      <c r="G1126" s="3">
        <v>362863</v>
      </c>
      <c r="H1126" s="3">
        <v>362863</v>
      </c>
      <c r="I1126" s="15">
        <f t="shared" si="37"/>
        <v>0</v>
      </c>
      <c r="J1126" s="15">
        <f t="shared" si="38"/>
        <v>0</v>
      </c>
      <c r="K1126">
        <v>0</v>
      </c>
      <c r="L1126" s="4">
        <v>44517</v>
      </c>
      <c r="M1126">
        <v>4</v>
      </c>
      <c r="N1126">
        <v>4</v>
      </c>
      <c r="O1126">
        <v>0</v>
      </c>
      <c r="P1126">
        <v>0</v>
      </c>
      <c r="Q1126">
        <v>0</v>
      </c>
      <c r="R1126">
        <v>0</v>
      </c>
      <c r="S1126" t="s">
        <v>73</v>
      </c>
      <c r="T1126">
        <v>0</v>
      </c>
      <c r="U1126" s="3">
        <v>13020</v>
      </c>
      <c r="V1126" t="s">
        <v>74</v>
      </c>
      <c r="W1126">
        <v>0</v>
      </c>
      <c r="X1126">
        <v>0</v>
      </c>
      <c r="Y1126" t="s">
        <v>75</v>
      </c>
      <c r="AA1126">
        <v>9</v>
      </c>
      <c r="AB1126" t="s">
        <v>75</v>
      </c>
      <c r="AC1126" t="s">
        <v>74</v>
      </c>
      <c r="AD1126" t="s">
        <v>75</v>
      </c>
      <c r="AE1126">
        <v>0</v>
      </c>
      <c r="AF1126" t="s">
        <v>74</v>
      </c>
      <c r="AJ1126" s="9" t="s">
        <v>76</v>
      </c>
    </row>
    <row r="1127" spans="1:36" x14ac:dyDescent="0.6">
      <c r="A1127">
        <v>40590067213</v>
      </c>
      <c r="B1127" t="s">
        <v>1135</v>
      </c>
      <c r="C1127">
        <v>85028086474</v>
      </c>
      <c r="D1127" t="s">
        <v>1206</v>
      </c>
      <c r="E1127" s="3">
        <v>400000</v>
      </c>
      <c r="F1127">
        <v>12.1</v>
      </c>
      <c r="G1127" s="3">
        <v>381340</v>
      </c>
      <c r="H1127" s="3">
        <v>381340</v>
      </c>
      <c r="I1127" s="15">
        <f t="shared" si="37"/>
        <v>0</v>
      </c>
      <c r="J1127" s="15">
        <f t="shared" si="38"/>
        <v>0</v>
      </c>
      <c r="K1127">
        <v>0</v>
      </c>
      <c r="L1127" s="4">
        <v>44520</v>
      </c>
      <c r="M1127">
        <v>4</v>
      </c>
      <c r="N1127">
        <v>4</v>
      </c>
      <c r="O1127">
        <v>0</v>
      </c>
      <c r="P1127">
        <v>0</v>
      </c>
      <c r="Q1127">
        <v>0</v>
      </c>
      <c r="R1127">
        <v>0</v>
      </c>
      <c r="S1127" t="s">
        <v>73</v>
      </c>
      <c r="T1127">
        <v>0</v>
      </c>
      <c r="U1127" s="3">
        <v>8919</v>
      </c>
      <c r="V1127" t="s">
        <v>74</v>
      </c>
      <c r="W1127">
        <v>0</v>
      </c>
      <c r="X1127">
        <v>0</v>
      </c>
      <c r="Y1127" t="s">
        <v>75</v>
      </c>
      <c r="AA1127">
        <v>9</v>
      </c>
      <c r="AB1127" t="s">
        <v>75</v>
      </c>
      <c r="AC1127" t="s">
        <v>74</v>
      </c>
      <c r="AD1127" t="s">
        <v>75</v>
      </c>
      <c r="AE1127">
        <v>0</v>
      </c>
      <c r="AF1127" t="s">
        <v>74</v>
      </c>
      <c r="AJ1127" s="9" t="s">
        <v>76</v>
      </c>
    </row>
    <row r="1128" spans="1:36" x14ac:dyDescent="0.6">
      <c r="A1128">
        <v>40621032213</v>
      </c>
      <c r="B1128" t="s">
        <v>1135</v>
      </c>
      <c r="C1128">
        <v>88304239279</v>
      </c>
      <c r="D1128" t="s">
        <v>1207</v>
      </c>
      <c r="E1128" s="3">
        <v>50000</v>
      </c>
      <c r="F1128">
        <v>12.1</v>
      </c>
      <c r="G1128" s="3">
        <v>44794</v>
      </c>
      <c r="H1128" s="3">
        <v>44794</v>
      </c>
      <c r="I1128" s="15">
        <f t="shared" si="37"/>
        <v>0</v>
      </c>
      <c r="J1128" s="15">
        <f t="shared" si="38"/>
        <v>0</v>
      </c>
      <c r="K1128">
        <v>0</v>
      </c>
      <c r="L1128" s="4">
        <v>44533</v>
      </c>
      <c r="M1128">
        <v>3</v>
      </c>
      <c r="N1128">
        <v>3</v>
      </c>
      <c r="O1128">
        <v>0</v>
      </c>
      <c r="P1128">
        <v>0</v>
      </c>
      <c r="Q1128">
        <v>0</v>
      </c>
      <c r="R1128">
        <v>0</v>
      </c>
      <c r="S1128" t="s">
        <v>73</v>
      </c>
      <c r="T1128">
        <v>0</v>
      </c>
      <c r="U1128" s="3">
        <v>2357</v>
      </c>
      <c r="V1128" t="s">
        <v>74</v>
      </c>
      <c r="W1128">
        <v>0</v>
      </c>
      <c r="X1128">
        <v>0</v>
      </c>
      <c r="Y1128" t="s">
        <v>75</v>
      </c>
      <c r="AA1128">
        <v>9</v>
      </c>
      <c r="AB1128" t="s">
        <v>75</v>
      </c>
      <c r="AC1128" t="s">
        <v>74</v>
      </c>
      <c r="AD1128" t="s">
        <v>75</v>
      </c>
      <c r="AE1128">
        <v>0</v>
      </c>
      <c r="AF1128" t="s">
        <v>74</v>
      </c>
      <c r="AJ1128" s="9" t="s">
        <v>76</v>
      </c>
    </row>
    <row r="1129" spans="1:36" x14ac:dyDescent="0.6">
      <c r="A1129">
        <v>40643132563</v>
      </c>
      <c r="B1129" t="s">
        <v>1135</v>
      </c>
      <c r="C1129">
        <v>86505068626</v>
      </c>
      <c r="D1129" t="s">
        <v>1208</v>
      </c>
      <c r="E1129" s="3">
        <v>570000</v>
      </c>
      <c r="F1129">
        <v>11.6</v>
      </c>
      <c r="G1129" s="3">
        <v>556338</v>
      </c>
      <c r="H1129" s="3">
        <v>556338</v>
      </c>
      <c r="I1129" s="15">
        <f t="shared" si="37"/>
        <v>0</v>
      </c>
      <c r="J1129" s="15">
        <f t="shared" si="38"/>
        <v>0</v>
      </c>
      <c r="K1129">
        <v>0</v>
      </c>
      <c r="L1129" s="4">
        <v>44543</v>
      </c>
      <c r="M1129">
        <v>3</v>
      </c>
      <c r="N1129">
        <v>3</v>
      </c>
      <c r="O1129">
        <v>0</v>
      </c>
      <c r="P1129">
        <v>0</v>
      </c>
      <c r="Q1129">
        <v>0</v>
      </c>
      <c r="R1129">
        <v>0</v>
      </c>
      <c r="S1129" t="s">
        <v>73</v>
      </c>
      <c r="T1129">
        <v>0</v>
      </c>
      <c r="U1129" s="3">
        <v>11026</v>
      </c>
      <c r="V1129" t="s">
        <v>74</v>
      </c>
      <c r="W1129">
        <v>0</v>
      </c>
      <c r="X1129">
        <v>0</v>
      </c>
      <c r="Y1129" t="s">
        <v>75</v>
      </c>
      <c r="AA1129">
        <v>9</v>
      </c>
      <c r="AB1129" t="s">
        <v>75</v>
      </c>
      <c r="AC1129" t="s">
        <v>74</v>
      </c>
      <c r="AD1129" t="s">
        <v>75</v>
      </c>
      <c r="AE1129">
        <v>0</v>
      </c>
      <c r="AF1129" t="s">
        <v>74</v>
      </c>
      <c r="AJ1129" s="9" t="s">
        <v>76</v>
      </c>
    </row>
    <row r="1130" spans="1:36" x14ac:dyDescent="0.6">
      <c r="A1130">
        <v>40653238353</v>
      </c>
      <c r="B1130" t="s">
        <v>1135</v>
      </c>
      <c r="C1130">
        <v>85792905992</v>
      </c>
      <c r="D1130" t="s">
        <v>1209</v>
      </c>
      <c r="E1130" s="3">
        <v>325000</v>
      </c>
      <c r="F1130">
        <v>11.6</v>
      </c>
      <c r="G1130" s="3">
        <v>315037</v>
      </c>
      <c r="H1130" s="3">
        <v>315037</v>
      </c>
      <c r="I1130" s="15">
        <f t="shared" si="37"/>
        <v>0</v>
      </c>
      <c r="J1130" s="15">
        <f t="shared" si="38"/>
        <v>0</v>
      </c>
      <c r="K1130">
        <v>0</v>
      </c>
      <c r="L1130" s="4">
        <v>44548</v>
      </c>
      <c r="M1130">
        <v>3</v>
      </c>
      <c r="N1130">
        <v>3</v>
      </c>
      <c r="O1130">
        <v>0</v>
      </c>
      <c r="P1130">
        <v>0</v>
      </c>
      <c r="Q1130">
        <v>0</v>
      </c>
      <c r="R1130">
        <v>0</v>
      </c>
      <c r="S1130" t="s">
        <v>73</v>
      </c>
      <c r="T1130">
        <v>0</v>
      </c>
      <c r="U1130" s="3">
        <v>6834</v>
      </c>
      <c r="V1130" t="s">
        <v>74</v>
      </c>
      <c r="W1130">
        <v>0</v>
      </c>
      <c r="X1130">
        <v>0</v>
      </c>
      <c r="Y1130" t="s">
        <v>75</v>
      </c>
      <c r="AA1130">
        <v>9</v>
      </c>
      <c r="AB1130" t="s">
        <v>75</v>
      </c>
      <c r="AC1130" t="s">
        <v>74</v>
      </c>
      <c r="AD1130" t="s">
        <v>75</v>
      </c>
      <c r="AE1130">
        <v>0</v>
      </c>
      <c r="AF1130" t="s">
        <v>74</v>
      </c>
      <c r="AJ1130" s="9" t="s">
        <v>76</v>
      </c>
    </row>
    <row r="1131" spans="1:36" x14ac:dyDescent="0.6">
      <c r="A1131">
        <v>40676308417</v>
      </c>
      <c r="B1131" t="s">
        <v>1135</v>
      </c>
      <c r="C1131">
        <v>85158803223</v>
      </c>
      <c r="D1131" t="s">
        <v>1210</v>
      </c>
      <c r="E1131" s="3">
        <v>150000</v>
      </c>
      <c r="F1131">
        <v>11.6</v>
      </c>
      <c r="G1131" s="3">
        <v>145631</v>
      </c>
      <c r="H1131" s="3">
        <v>145631</v>
      </c>
      <c r="I1131" s="15">
        <f t="shared" si="37"/>
        <v>0</v>
      </c>
      <c r="J1131" s="15">
        <f t="shared" si="38"/>
        <v>0</v>
      </c>
      <c r="K1131">
        <v>0</v>
      </c>
      <c r="L1131" s="4">
        <v>44559</v>
      </c>
      <c r="M1131">
        <v>3</v>
      </c>
      <c r="N1131">
        <v>3</v>
      </c>
      <c r="O1131">
        <v>0</v>
      </c>
      <c r="P1131">
        <v>0</v>
      </c>
      <c r="Q1131">
        <v>0</v>
      </c>
      <c r="R1131">
        <v>0</v>
      </c>
      <c r="S1131" t="s">
        <v>73</v>
      </c>
      <c r="T1131">
        <v>0</v>
      </c>
      <c r="U1131" s="3">
        <v>2902</v>
      </c>
      <c r="V1131" t="s">
        <v>74</v>
      </c>
      <c r="W1131">
        <v>0</v>
      </c>
      <c r="X1131">
        <v>0</v>
      </c>
      <c r="Y1131" t="s">
        <v>75</v>
      </c>
      <c r="AA1131">
        <v>9</v>
      </c>
      <c r="AB1131" t="s">
        <v>75</v>
      </c>
      <c r="AC1131" t="s">
        <v>74</v>
      </c>
      <c r="AD1131" t="s">
        <v>75</v>
      </c>
      <c r="AE1131">
        <v>0</v>
      </c>
      <c r="AF1131" t="s">
        <v>74</v>
      </c>
      <c r="AJ1131" s="9" t="s">
        <v>76</v>
      </c>
    </row>
    <row r="1132" spans="1:36" x14ac:dyDescent="0.6">
      <c r="A1132">
        <v>40684148098</v>
      </c>
      <c r="B1132" t="s">
        <v>1135</v>
      </c>
      <c r="C1132">
        <v>89802988123</v>
      </c>
      <c r="D1132" t="s">
        <v>1211</v>
      </c>
      <c r="E1132" s="3">
        <v>710000</v>
      </c>
      <c r="F1132">
        <v>10.6</v>
      </c>
      <c r="G1132" s="3">
        <v>701629</v>
      </c>
      <c r="H1132" s="3">
        <v>701629</v>
      </c>
      <c r="I1132" s="15">
        <f t="shared" si="37"/>
        <v>0</v>
      </c>
      <c r="J1132" s="15">
        <f t="shared" si="38"/>
        <v>0</v>
      </c>
      <c r="K1132">
        <v>0</v>
      </c>
      <c r="L1132" s="4">
        <v>44562</v>
      </c>
      <c r="M1132">
        <v>2</v>
      </c>
      <c r="N1132">
        <v>2</v>
      </c>
      <c r="O1132">
        <v>0</v>
      </c>
      <c r="P1132">
        <v>0</v>
      </c>
      <c r="Q1132">
        <v>0</v>
      </c>
      <c r="R1132">
        <v>0</v>
      </c>
      <c r="S1132" t="s">
        <v>73</v>
      </c>
      <c r="T1132">
        <v>0</v>
      </c>
      <c r="U1132" s="3">
        <v>13370</v>
      </c>
      <c r="V1132" t="s">
        <v>74</v>
      </c>
      <c r="W1132">
        <v>0</v>
      </c>
      <c r="X1132">
        <v>0</v>
      </c>
      <c r="Y1132" t="s">
        <v>75</v>
      </c>
      <c r="AA1132">
        <v>9</v>
      </c>
      <c r="AB1132" t="s">
        <v>75</v>
      </c>
      <c r="AC1132" t="s">
        <v>74</v>
      </c>
      <c r="AD1132" t="s">
        <v>75</v>
      </c>
      <c r="AE1132">
        <v>0</v>
      </c>
      <c r="AF1132" t="s">
        <v>74</v>
      </c>
      <c r="AJ1132" s="9" t="s">
        <v>76</v>
      </c>
    </row>
    <row r="1133" spans="1:36" x14ac:dyDescent="0.6">
      <c r="A1133">
        <v>40701669535</v>
      </c>
      <c r="B1133" t="s">
        <v>1135</v>
      </c>
      <c r="C1133">
        <v>78691071655</v>
      </c>
      <c r="D1133" t="s">
        <v>1212</v>
      </c>
      <c r="E1133" s="3">
        <v>750000</v>
      </c>
      <c r="F1133">
        <v>11.6</v>
      </c>
      <c r="G1133" s="3">
        <v>740898</v>
      </c>
      <c r="H1133" s="3">
        <v>740898</v>
      </c>
      <c r="I1133" s="15">
        <f t="shared" si="37"/>
        <v>0</v>
      </c>
      <c r="J1133" s="15">
        <f t="shared" si="38"/>
        <v>0</v>
      </c>
      <c r="K1133">
        <v>0</v>
      </c>
      <c r="L1133" s="4">
        <v>44568</v>
      </c>
      <c r="M1133">
        <v>2</v>
      </c>
      <c r="N1133">
        <v>2</v>
      </c>
      <c r="O1133">
        <v>0</v>
      </c>
      <c r="P1133">
        <v>0</v>
      </c>
      <c r="Q1133">
        <v>0</v>
      </c>
      <c r="R1133">
        <v>0</v>
      </c>
      <c r="S1133" t="s">
        <v>73</v>
      </c>
      <c r="T1133">
        <v>0</v>
      </c>
      <c r="U1133" s="3">
        <v>14508</v>
      </c>
      <c r="V1133" t="s">
        <v>74</v>
      </c>
      <c r="W1133">
        <v>0</v>
      </c>
      <c r="X1133">
        <v>143.1</v>
      </c>
      <c r="Y1133" t="s">
        <v>75</v>
      </c>
      <c r="AA1133">
        <v>9</v>
      </c>
      <c r="AB1133" t="s">
        <v>75</v>
      </c>
      <c r="AC1133" t="s">
        <v>74</v>
      </c>
      <c r="AD1133" t="s">
        <v>75</v>
      </c>
      <c r="AE1133">
        <v>0</v>
      </c>
      <c r="AF1133" t="s">
        <v>74</v>
      </c>
      <c r="AG1133" t="s">
        <v>76</v>
      </c>
      <c r="AH1133" s="4">
        <v>44643</v>
      </c>
      <c r="AI1133">
        <v>0</v>
      </c>
      <c r="AJ1133" s="9" t="s">
        <v>76</v>
      </c>
    </row>
    <row r="1134" spans="1:36" x14ac:dyDescent="0.6">
      <c r="A1134">
        <v>40711842964</v>
      </c>
      <c r="B1134" t="s">
        <v>1135</v>
      </c>
      <c r="C1134">
        <v>88761987799</v>
      </c>
      <c r="D1134" t="s">
        <v>1213</v>
      </c>
      <c r="E1134" s="3">
        <v>500000</v>
      </c>
      <c r="F1134">
        <v>11.1</v>
      </c>
      <c r="G1134" s="3">
        <v>492627</v>
      </c>
      <c r="H1134" s="3">
        <v>492627</v>
      </c>
      <c r="I1134" s="15">
        <f t="shared" si="37"/>
        <v>0</v>
      </c>
      <c r="J1134" s="15">
        <f t="shared" si="38"/>
        <v>0</v>
      </c>
      <c r="K1134">
        <v>0</v>
      </c>
      <c r="L1134" s="4">
        <v>44574</v>
      </c>
      <c r="M1134">
        <v>2</v>
      </c>
      <c r="N1134">
        <v>2</v>
      </c>
      <c r="O1134">
        <v>0</v>
      </c>
      <c r="P1134">
        <v>0</v>
      </c>
      <c r="Q1134">
        <v>0</v>
      </c>
      <c r="R1134">
        <v>0</v>
      </c>
      <c r="S1134" t="s">
        <v>73</v>
      </c>
      <c r="T1134">
        <v>0</v>
      </c>
      <c r="U1134" s="3">
        <v>9543</v>
      </c>
      <c r="V1134" t="s">
        <v>74</v>
      </c>
      <c r="W1134">
        <v>0</v>
      </c>
      <c r="X1134">
        <v>0</v>
      </c>
      <c r="Y1134" t="s">
        <v>75</v>
      </c>
      <c r="AA1134">
        <v>9</v>
      </c>
      <c r="AB1134" t="s">
        <v>75</v>
      </c>
      <c r="AC1134" t="s">
        <v>74</v>
      </c>
      <c r="AD1134" t="s">
        <v>75</v>
      </c>
      <c r="AE1134">
        <v>0</v>
      </c>
      <c r="AF1134" t="s">
        <v>74</v>
      </c>
      <c r="AJ1134" s="9" t="s">
        <v>76</v>
      </c>
    </row>
    <row r="1135" spans="1:36" x14ac:dyDescent="0.6">
      <c r="A1135">
        <v>40713040582</v>
      </c>
      <c r="B1135" t="s">
        <v>1135</v>
      </c>
      <c r="C1135">
        <v>85881379615</v>
      </c>
      <c r="D1135" t="s">
        <v>1214</v>
      </c>
      <c r="E1135" s="3">
        <v>150000</v>
      </c>
      <c r="F1135">
        <v>10.6</v>
      </c>
      <c r="G1135" s="3">
        <v>147701</v>
      </c>
      <c r="H1135" s="3">
        <v>147701</v>
      </c>
      <c r="I1135" s="15">
        <f t="shared" si="37"/>
        <v>0</v>
      </c>
      <c r="J1135" s="15">
        <f t="shared" si="38"/>
        <v>0</v>
      </c>
      <c r="K1135">
        <v>0</v>
      </c>
      <c r="L1135" s="4">
        <v>44574</v>
      </c>
      <c r="M1135">
        <v>2</v>
      </c>
      <c r="N1135">
        <v>2</v>
      </c>
      <c r="O1135">
        <v>0</v>
      </c>
      <c r="P1135">
        <v>0</v>
      </c>
      <c r="Q1135">
        <v>0</v>
      </c>
      <c r="R1135">
        <v>0</v>
      </c>
      <c r="S1135" t="s">
        <v>73</v>
      </c>
      <c r="T1135">
        <v>0</v>
      </c>
      <c r="U1135" s="3">
        <v>2825</v>
      </c>
      <c r="V1135" t="s">
        <v>74</v>
      </c>
      <c r="W1135">
        <v>0</v>
      </c>
      <c r="X1135">
        <v>0</v>
      </c>
      <c r="Y1135" t="s">
        <v>75</v>
      </c>
      <c r="AA1135">
        <v>9</v>
      </c>
      <c r="AB1135" t="s">
        <v>75</v>
      </c>
      <c r="AC1135" t="s">
        <v>74</v>
      </c>
      <c r="AD1135" t="s">
        <v>75</v>
      </c>
      <c r="AE1135">
        <v>0</v>
      </c>
      <c r="AF1135" t="s">
        <v>74</v>
      </c>
      <c r="AJ1135" s="9" t="s">
        <v>76</v>
      </c>
    </row>
    <row r="1136" spans="1:36" x14ac:dyDescent="0.6">
      <c r="A1136">
        <v>40727784322</v>
      </c>
      <c r="B1136" t="s">
        <v>1135</v>
      </c>
      <c r="C1136">
        <v>87469360566</v>
      </c>
      <c r="D1136" t="s">
        <v>1215</v>
      </c>
      <c r="E1136" s="3">
        <v>350000</v>
      </c>
      <c r="F1136">
        <v>10.6</v>
      </c>
      <c r="G1136" s="3">
        <v>343944</v>
      </c>
      <c r="H1136" s="3">
        <v>343944</v>
      </c>
      <c r="I1136" s="15">
        <f t="shared" si="37"/>
        <v>0</v>
      </c>
      <c r="J1136" s="15">
        <f t="shared" si="38"/>
        <v>0</v>
      </c>
      <c r="K1136">
        <v>0</v>
      </c>
      <c r="L1136" s="4">
        <v>44581</v>
      </c>
      <c r="M1136">
        <v>2</v>
      </c>
      <c r="N1136">
        <v>2</v>
      </c>
      <c r="O1136">
        <v>0</v>
      </c>
      <c r="P1136">
        <v>0</v>
      </c>
      <c r="Q1136">
        <v>0</v>
      </c>
      <c r="R1136">
        <v>0</v>
      </c>
      <c r="S1136" t="s">
        <v>73</v>
      </c>
      <c r="T1136">
        <v>0</v>
      </c>
      <c r="U1136" s="3">
        <v>6591</v>
      </c>
      <c r="V1136" t="s">
        <v>74</v>
      </c>
      <c r="W1136">
        <v>0</v>
      </c>
      <c r="X1136">
        <v>0</v>
      </c>
      <c r="Y1136" t="s">
        <v>75</v>
      </c>
      <c r="AA1136">
        <v>9</v>
      </c>
      <c r="AB1136" t="s">
        <v>75</v>
      </c>
      <c r="AC1136" t="s">
        <v>74</v>
      </c>
      <c r="AD1136" t="s">
        <v>75</v>
      </c>
      <c r="AE1136">
        <v>0</v>
      </c>
      <c r="AF1136" t="s">
        <v>74</v>
      </c>
      <c r="AJ1136" s="9" t="s">
        <v>76</v>
      </c>
    </row>
    <row r="1137" spans="1:36" x14ac:dyDescent="0.6">
      <c r="A1137">
        <v>40755744294</v>
      </c>
      <c r="B1137" t="s">
        <v>1135</v>
      </c>
      <c r="C1137">
        <v>85011376956</v>
      </c>
      <c r="D1137" t="s">
        <v>1216</v>
      </c>
      <c r="E1137" s="3">
        <v>495400</v>
      </c>
      <c r="F1137">
        <v>11.35</v>
      </c>
      <c r="G1137" s="3">
        <v>494767</v>
      </c>
      <c r="H1137" s="3">
        <v>494767</v>
      </c>
      <c r="I1137" s="15">
        <f t="shared" si="37"/>
        <v>0</v>
      </c>
      <c r="J1137" s="15">
        <f t="shared" si="38"/>
        <v>0</v>
      </c>
      <c r="K1137">
        <v>0</v>
      </c>
      <c r="L1137" s="4">
        <v>44594</v>
      </c>
      <c r="M1137">
        <v>1</v>
      </c>
      <c r="N1137">
        <v>1</v>
      </c>
      <c r="O1137">
        <v>0</v>
      </c>
      <c r="P1137">
        <v>0</v>
      </c>
      <c r="Q1137">
        <v>0</v>
      </c>
      <c r="R1137">
        <v>0</v>
      </c>
      <c r="S1137" t="s">
        <v>73</v>
      </c>
      <c r="T1137">
        <v>0</v>
      </c>
      <c r="U1137" s="3">
        <v>9519</v>
      </c>
      <c r="V1137" t="s">
        <v>74</v>
      </c>
      <c r="W1137">
        <v>0</v>
      </c>
      <c r="X1137">
        <v>0</v>
      </c>
      <c r="Y1137" t="s">
        <v>75</v>
      </c>
      <c r="AA1137">
        <v>9</v>
      </c>
      <c r="AB1137" t="s">
        <v>75</v>
      </c>
      <c r="AC1137" t="s">
        <v>74</v>
      </c>
      <c r="AD1137" t="s">
        <v>75</v>
      </c>
      <c r="AE1137">
        <v>0</v>
      </c>
      <c r="AF1137" t="s">
        <v>74</v>
      </c>
      <c r="AJ1137" s="9" t="s">
        <v>76</v>
      </c>
    </row>
    <row r="1138" spans="1:36" x14ac:dyDescent="0.6">
      <c r="A1138">
        <v>40780086990</v>
      </c>
      <c r="B1138" t="s">
        <v>1135</v>
      </c>
      <c r="C1138">
        <v>86212129389</v>
      </c>
      <c r="D1138" t="s">
        <v>1217</v>
      </c>
      <c r="E1138" s="3">
        <v>400000</v>
      </c>
      <c r="F1138">
        <v>10.35</v>
      </c>
      <c r="G1138" s="3">
        <v>398030</v>
      </c>
      <c r="H1138" s="3">
        <v>398030</v>
      </c>
      <c r="I1138" s="15">
        <f t="shared" si="37"/>
        <v>0</v>
      </c>
      <c r="J1138" s="15">
        <f t="shared" si="38"/>
        <v>0</v>
      </c>
      <c r="K1138">
        <v>0</v>
      </c>
      <c r="L1138" s="4">
        <v>44603</v>
      </c>
      <c r="M1138">
        <v>1</v>
      </c>
      <c r="N1138">
        <v>1</v>
      </c>
      <c r="O1138">
        <v>0</v>
      </c>
      <c r="P1138">
        <v>0</v>
      </c>
      <c r="Q1138">
        <v>0</v>
      </c>
      <c r="R1138">
        <v>0</v>
      </c>
      <c r="S1138" t="s">
        <v>73</v>
      </c>
      <c r="T1138">
        <v>0</v>
      </c>
      <c r="U1138" s="3">
        <v>7482</v>
      </c>
      <c r="V1138" t="s">
        <v>74</v>
      </c>
      <c r="W1138">
        <v>0</v>
      </c>
      <c r="X1138">
        <v>0</v>
      </c>
      <c r="Y1138" t="s">
        <v>75</v>
      </c>
      <c r="AA1138">
        <v>9</v>
      </c>
      <c r="AB1138" t="s">
        <v>75</v>
      </c>
      <c r="AC1138" t="s">
        <v>74</v>
      </c>
      <c r="AD1138" t="s">
        <v>75</v>
      </c>
      <c r="AE1138">
        <v>0</v>
      </c>
      <c r="AF1138" t="s">
        <v>74</v>
      </c>
      <c r="AJ1138" s="9" t="s">
        <v>76</v>
      </c>
    </row>
    <row r="1139" spans="1:36" x14ac:dyDescent="0.6">
      <c r="A1139">
        <v>40854003342</v>
      </c>
      <c r="B1139" t="s">
        <v>1135</v>
      </c>
      <c r="C1139">
        <v>85180984017</v>
      </c>
      <c r="D1139" t="s">
        <v>1218</v>
      </c>
      <c r="E1139" s="3">
        <v>400000</v>
      </c>
      <c r="F1139">
        <v>11.35</v>
      </c>
      <c r="G1139" s="3">
        <v>402114</v>
      </c>
      <c r="H1139" s="3">
        <v>402114</v>
      </c>
      <c r="I1139" s="15">
        <f t="shared" si="37"/>
        <v>0</v>
      </c>
      <c r="J1139" s="15">
        <f t="shared" si="38"/>
        <v>0</v>
      </c>
      <c r="K1139">
        <v>0</v>
      </c>
      <c r="L1139" s="4">
        <v>44635</v>
      </c>
      <c r="M1139">
        <v>1</v>
      </c>
      <c r="N1139">
        <v>1</v>
      </c>
      <c r="O1139">
        <v>0</v>
      </c>
      <c r="P1139">
        <v>0</v>
      </c>
      <c r="Q1139">
        <v>0</v>
      </c>
      <c r="R1139">
        <v>0</v>
      </c>
      <c r="S1139" t="s">
        <v>73</v>
      </c>
      <c r="T1139">
        <v>0</v>
      </c>
      <c r="U1139" s="3">
        <v>7686</v>
      </c>
      <c r="V1139" t="s">
        <v>74</v>
      </c>
      <c r="W1139">
        <v>0</v>
      </c>
      <c r="X1139">
        <v>0</v>
      </c>
      <c r="AB1139" t="s">
        <v>75</v>
      </c>
      <c r="AC1139" t="s">
        <v>74</v>
      </c>
      <c r="AD1139" t="s">
        <v>75</v>
      </c>
      <c r="AE1139">
        <v>0</v>
      </c>
      <c r="AF1139" t="s">
        <v>74</v>
      </c>
      <c r="AJ1139" s="9" t="s">
        <v>76</v>
      </c>
    </row>
    <row r="1140" spans="1:36" x14ac:dyDescent="0.6">
      <c r="A1140">
        <v>40854223290</v>
      </c>
      <c r="B1140" t="s">
        <v>1135</v>
      </c>
      <c r="C1140">
        <v>89020893929</v>
      </c>
      <c r="D1140" t="s">
        <v>1219</v>
      </c>
      <c r="E1140" s="3">
        <v>427000</v>
      </c>
      <c r="F1140">
        <v>11.85</v>
      </c>
      <c r="G1140" s="3">
        <v>429357</v>
      </c>
      <c r="H1140" s="3">
        <v>429357</v>
      </c>
      <c r="I1140" s="15">
        <f t="shared" si="37"/>
        <v>0</v>
      </c>
      <c r="J1140" s="15">
        <f t="shared" si="38"/>
        <v>0</v>
      </c>
      <c r="K1140">
        <v>0</v>
      </c>
      <c r="L1140" s="4">
        <v>44635</v>
      </c>
      <c r="M1140">
        <v>1</v>
      </c>
      <c r="N1140">
        <v>1</v>
      </c>
      <c r="O1140">
        <v>0</v>
      </c>
      <c r="P1140">
        <v>0</v>
      </c>
      <c r="Q1140">
        <v>0</v>
      </c>
      <c r="R1140">
        <v>0</v>
      </c>
      <c r="S1140" t="s">
        <v>73</v>
      </c>
      <c r="T1140">
        <v>0</v>
      </c>
      <c r="U1140" s="3">
        <v>8315</v>
      </c>
      <c r="V1140" t="s">
        <v>74</v>
      </c>
      <c r="W1140">
        <v>0</v>
      </c>
      <c r="X1140">
        <v>0</v>
      </c>
      <c r="Y1140" t="s">
        <v>75</v>
      </c>
      <c r="AA1140">
        <v>9</v>
      </c>
      <c r="AB1140" t="s">
        <v>75</v>
      </c>
      <c r="AC1140" t="s">
        <v>74</v>
      </c>
      <c r="AD1140" t="s">
        <v>75</v>
      </c>
      <c r="AE1140">
        <v>0</v>
      </c>
      <c r="AF1140" t="s">
        <v>74</v>
      </c>
      <c r="AJ1140" s="9" t="s">
        <v>76</v>
      </c>
    </row>
    <row r="1141" spans="1:36" x14ac:dyDescent="0.6">
      <c r="A1141">
        <v>40866572511</v>
      </c>
      <c r="B1141" t="s">
        <v>1135</v>
      </c>
      <c r="C1141">
        <v>88429718158</v>
      </c>
      <c r="D1141" t="s">
        <v>1220</v>
      </c>
      <c r="E1141" s="3">
        <v>547000</v>
      </c>
      <c r="F1141">
        <v>10.35</v>
      </c>
      <c r="G1141" s="3">
        <v>548706</v>
      </c>
      <c r="H1141" s="3">
        <v>548706</v>
      </c>
      <c r="I1141" s="15">
        <f t="shared" si="37"/>
        <v>0</v>
      </c>
      <c r="J1141" s="15">
        <f t="shared" si="38"/>
        <v>0</v>
      </c>
      <c r="K1141">
        <v>0</v>
      </c>
      <c r="L1141" s="4">
        <v>44641</v>
      </c>
      <c r="M1141">
        <v>1</v>
      </c>
      <c r="N1141">
        <v>1</v>
      </c>
      <c r="O1141">
        <v>0</v>
      </c>
      <c r="P1141">
        <v>0</v>
      </c>
      <c r="Q1141">
        <v>0</v>
      </c>
      <c r="R1141">
        <v>0</v>
      </c>
      <c r="S1141" t="s">
        <v>73</v>
      </c>
      <c r="T1141">
        <v>0</v>
      </c>
      <c r="U1141" s="3">
        <v>10231</v>
      </c>
      <c r="V1141" t="s">
        <v>74</v>
      </c>
      <c r="W1141">
        <v>0</v>
      </c>
      <c r="X1141">
        <v>0</v>
      </c>
      <c r="Y1141" t="s">
        <v>75</v>
      </c>
      <c r="AA1141">
        <v>9</v>
      </c>
      <c r="AB1141" t="s">
        <v>75</v>
      </c>
      <c r="AC1141" t="s">
        <v>74</v>
      </c>
      <c r="AD1141" t="s">
        <v>75</v>
      </c>
      <c r="AE1141">
        <v>0</v>
      </c>
      <c r="AF1141" t="s">
        <v>74</v>
      </c>
      <c r="AJ1141" s="9" t="s">
        <v>76</v>
      </c>
    </row>
    <row r="1142" spans="1:36" x14ac:dyDescent="0.6">
      <c r="A1142">
        <v>40871215268</v>
      </c>
      <c r="B1142" t="s">
        <v>1135</v>
      </c>
      <c r="C1142">
        <v>80426399550</v>
      </c>
      <c r="D1142" t="s">
        <v>1221</v>
      </c>
      <c r="E1142" s="3">
        <v>300000</v>
      </c>
      <c r="F1142">
        <v>10.35</v>
      </c>
      <c r="G1142" s="3">
        <v>300766</v>
      </c>
      <c r="H1142" s="3">
        <v>300766</v>
      </c>
      <c r="I1142" s="15">
        <f t="shared" si="37"/>
        <v>0</v>
      </c>
      <c r="J1142" s="15">
        <f t="shared" si="38"/>
        <v>0</v>
      </c>
      <c r="K1142">
        <v>0</v>
      </c>
      <c r="L1142" s="4">
        <v>44643</v>
      </c>
      <c r="M1142">
        <v>1</v>
      </c>
      <c r="N1142">
        <v>1</v>
      </c>
      <c r="O1142">
        <v>0</v>
      </c>
      <c r="P1142">
        <v>0</v>
      </c>
      <c r="Q1142">
        <v>0</v>
      </c>
      <c r="R1142">
        <v>0</v>
      </c>
      <c r="S1142" t="s">
        <v>73</v>
      </c>
      <c r="T1142">
        <v>0</v>
      </c>
      <c r="U1142" s="3">
        <v>6346</v>
      </c>
      <c r="V1142" t="s">
        <v>74</v>
      </c>
      <c r="W1142">
        <v>0</v>
      </c>
      <c r="X1142">
        <v>0</v>
      </c>
      <c r="Y1142" t="s">
        <v>75</v>
      </c>
      <c r="AA1142">
        <v>9</v>
      </c>
      <c r="AB1142" t="s">
        <v>75</v>
      </c>
      <c r="AC1142" t="s">
        <v>74</v>
      </c>
      <c r="AD1142" t="s">
        <v>75</v>
      </c>
      <c r="AE1142">
        <v>0</v>
      </c>
      <c r="AF1142" t="s">
        <v>74</v>
      </c>
      <c r="AJ1142" s="9" t="s">
        <v>76</v>
      </c>
    </row>
    <row r="1143" spans="1:36" x14ac:dyDescent="0.6">
      <c r="A1143">
        <v>40873206385</v>
      </c>
      <c r="B1143" t="s">
        <v>1135</v>
      </c>
      <c r="C1143">
        <v>90283069117</v>
      </c>
      <c r="D1143" t="s">
        <v>1222</v>
      </c>
      <c r="E1143" s="3">
        <v>50000</v>
      </c>
      <c r="F1143">
        <v>10.35</v>
      </c>
      <c r="G1143" s="3">
        <v>50113</v>
      </c>
      <c r="H1143" s="3">
        <v>50113</v>
      </c>
      <c r="I1143" s="15">
        <f t="shared" si="37"/>
        <v>0</v>
      </c>
      <c r="J1143" s="15">
        <f t="shared" si="38"/>
        <v>0</v>
      </c>
      <c r="K1143">
        <v>0</v>
      </c>
      <c r="L1143" s="4">
        <v>44644</v>
      </c>
      <c r="M1143">
        <v>1</v>
      </c>
      <c r="N1143">
        <v>1</v>
      </c>
      <c r="O1143">
        <v>0</v>
      </c>
      <c r="P1143">
        <v>0</v>
      </c>
      <c r="Q1143">
        <v>0</v>
      </c>
      <c r="R1143">
        <v>0</v>
      </c>
      <c r="S1143" t="s">
        <v>73</v>
      </c>
      <c r="T1143">
        <v>0</v>
      </c>
      <c r="U1143" s="3">
        <v>4404</v>
      </c>
      <c r="V1143" t="s">
        <v>74</v>
      </c>
      <c r="W1143">
        <v>0</v>
      </c>
      <c r="X1143">
        <v>0</v>
      </c>
      <c r="Y1143" t="s">
        <v>75</v>
      </c>
      <c r="AA1143">
        <v>9</v>
      </c>
      <c r="AB1143" t="s">
        <v>75</v>
      </c>
      <c r="AC1143" t="s">
        <v>74</v>
      </c>
      <c r="AD1143" t="s">
        <v>75</v>
      </c>
      <c r="AE1143">
        <v>0</v>
      </c>
      <c r="AF1143" t="s">
        <v>74</v>
      </c>
      <c r="AJ1143" s="9" t="s">
        <v>76</v>
      </c>
    </row>
    <row r="1144" spans="1:36" x14ac:dyDescent="0.6">
      <c r="A1144">
        <v>40882789716</v>
      </c>
      <c r="B1144" t="s">
        <v>1135</v>
      </c>
      <c r="C1144">
        <v>89483773637</v>
      </c>
      <c r="D1144" t="s">
        <v>1223</v>
      </c>
      <c r="E1144" s="3">
        <v>450000</v>
      </c>
      <c r="F1144">
        <v>10.35</v>
      </c>
      <c r="G1144" s="3">
        <v>450383</v>
      </c>
      <c r="H1144" s="3">
        <v>450383</v>
      </c>
      <c r="I1144" s="15">
        <f t="shared" si="37"/>
        <v>0</v>
      </c>
      <c r="J1144" s="15">
        <f t="shared" si="38"/>
        <v>0</v>
      </c>
      <c r="K1144">
        <v>0</v>
      </c>
      <c r="L1144" s="4">
        <v>44649</v>
      </c>
      <c r="M1144">
        <v>1</v>
      </c>
      <c r="N1144">
        <v>1</v>
      </c>
      <c r="O1144">
        <v>0</v>
      </c>
      <c r="P1144">
        <v>0</v>
      </c>
      <c r="Q1144">
        <v>0</v>
      </c>
      <c r="R1144">
        <v>0</v>
      </c>
      <c r="S1144" t="s">
        <v>73</v>
      </c>
      <c r="T1144">
        <v>0</v>
      </c>
      <c r="U1144" s="3">
        <v>8417</v>
      </c>
      <c r="V1144" t="s">
        <v>74</v>
      </c>
      <c r="W1144">
        <v>0</v>
      </c>
      <c r="X1144">
        <v>0</v>
      </c>
      <c r="Y1144" t="s">
        <v>75</v>
      </c>
      <c r="AA1144">
        <v>9</v>
      </c>
      <c r="AB1144" t="s">
        <v>75</v>
      </c>
      <c r="AC1144" t="s">
        <v>74</v>
      </c>
      <c r="AD1144" t="s">
        <v>75</v>
      </c>
      <c r="AE1144">
        <v>0</v>
      </c>
      <c r="AF1144" t="s">
        <v>74</v>
      </c>
      <c r="AJ1144" s="9" t="s">
        <v>76</v>
      </c>
    </row>
    <row r="1145" spans="1:36" x14ac:dyDescent="0.6">
      <c r="A1145">
        <v>40136791919</v>
      </c>
      <c r="B1145" t="s">
        <v>1135</v>
      </c>
      <c r="C1145">
        <v>89428465574</v>
      </c>
      <c r="D1145" t="s">
        <v>1225</v>
      </c>
      <c r="E1145" s="3">
        <v>396600</v>
      </c>
      <c r="F1145">
        <v>12.6</v>
      </c>
      <c r="G1145" s="3">
        <v>343054</v>
      </c>
      <c r="H1145" s="3">
        <v>346983.82</v>
      </c>
      <c r="I1145" s="15">
        <f t="shared" si="37"/>
        <v>3929.820000000007</v>
      </c>
      <c r="J1145" s="15">
        <f t="shared" si="38"/>
        <v>0.43942972156994375</v>
      </c>
      <c r="K1145" s="3">
        <v>3929.82</v>
      </c>
      <c r="L1145" s="4">
        <v>44301</v>
      </c>
      <c r="M1145">
        <v>11</v>
      </c>
      <c r="N1145">
        <v>11</v>
      </c>
      <c r="O1145">
        <v>0</v>
      </c>
      <c r="P1145">
        <v>1</v>
      </c>
      <c r="Q1145">
        <v>1</v>
      </c>
      <c r="R1145">
        <v>701</v>
      </c>
      <c r="S1145" t="s">
        <v>73</v>
      </c>
      <c r="T1145">
        <v>0</v>
      </c>
      <c r="U1145" s="3">
        <v>8943</v>
      </c>
      <c r="V1145" s="4">
        <v>44630</v>
      </c>
      <c r="W1145">
        <v>0</v>
      </c>
      <c r="X1145">
        <v>0</v>
      </c>
      <c r="Y1145" t="s">
        <v>75</v>
      </c>
      <c r="AA1145">
        <v>3</v>
      </c>
      <c r="AB1145" t="s">
        <v>75</v>
      </c>
      <c r="AC1145" t="s">
        <v>74</v>
      </c>
      <c r="AD1145" t="s">
        <v>75</v>
      </c>
      <c r="AE1145">
        <v>0</v>
      </c>
      <c r="AF1145" t="s">
        <v>74</v>
      </c>
      <c r="AG1145" t="s">
        <v>173</v>
      </c>
      <c r="AH1145" s="4">
        <v>44630</v>
      </c>
      <c r="AI1145">
        <v>701</v>
      </c>
      <c r="AJ1145" s="9" t="s">
        <v>76</v>
      </c>
    </row>
    <row r="1146" spans="1:36" x14ac:dyDescent="0.6">
      <c r="A1146">
        <v>40214300628</v>
      </c>
      <c r="B1146" t="s">
        <v>1135</v>
      </c>
      <c r="C1146">
        <v>90319611238</v>
      </c>
      <c r="D1146" t="s">
        <v>1226</v>
      </c>
      <c r="E1146" s="3">
        <v>437800</v>
      </c>
      <c r="F1146">
        <v>11.1</v>
      </c>
      <c r="G1146" s="3">
        <v>400562</v>
      </c>
      <c r="H1146" s="3">
        <v>402803.84</v>
      </c>
      <c r="I1146" s="15">
        <f t="shared" si="37"/>
        <v>2241.8400000000256</v>
      </c>
      <c r="J1146" s="15">
        <f t="shared" si="38"/>
        <v>0.26829104834849515</v>
      </c>
      <c r="K1146" s="3">
        <v>2241.84</v>
      </c>
      <c r="L1146" s="4">
        <v>44354</v>
      </c>
      <c r="M1146">
        <v>9</v>
      </c>
      <c r="N1146">
        <v>9</v>
      </c>
      <c r="O1146">
        <v>0</v>
      </c>
      <c r="P1146">
        <v>1</v>
      </c>
      <c r="Q1146">
        <v>1</v>
      </c>
      <c r="R1146">
        <v>701</v>
      </c>
      <c r="S1146" t="s">
        <v>73</v>
      </c>
      <c r="T1146">
        <v>0</v>
      </c>
      <c r="U1146" s="3">
        <v>8356</v>
      </c>
      <c r="V1146" s="4">
        <v>44625</v>
      </c>
      <c r="W1146">
        <v>0</v>
      </c>
      <c r="X1146">
        <v>111.4</v>
      </c>
      <c r="Y1146" t="s">
        <v>75</v>
      </c>
      <c r="AA1146">
        <v>3</v>
      </c>
      <c r="AB1146" t="s">
        <v>75</v>
      </c>
      <c r="AC1146" t="s">
        <v>74</v>
      </c>
      <c r="AD1146" t="s">
        <v>75</v>
      </c>
      <c r="AE1146">
        <v>0</v>
      </c>
      <c r="AF1146" t="s">
        <v>74</v>
      </c>
      <c r="AG1146" t="s">
        <v>173</v>
      </c>
      <c r="AH1146" s="4">
        <v>44646</v>
      </c>
      <c r="AI1146">
        <v>701</v>
      </c>
      <c r="AJ1146" s="9" t="s">
        <v>76</v>
      </c>
    </row>
    <row r="1147" spans="1:36" x14ac:dyDescent="0.6">
      <c r="A1147">
        <v>40255500447</v>
      </c>
      <c r="B1147" t="s">
        <v>1135</v>
      </c>
      <c r="C1147">
        <v>90374206857</v>
      </c>
      <c r="D1147" t="s">
        <v>1227</v>
      </c>
      <c r="E1147" s="3">
        <v>550000</v>
      </c>
      <c r="F1147">
        <v>11.1</v>
      </c>
      <c r="G1147" s="3">
        <v>499102</v>
      </c>
      <c r="H1147" s="3">
        <v>509574</v>
      </c>
      <c r="I1147" s="15">
        <f t="shared" si="37"/>
        <v>10472</v>
      </c>
      <c r="J1147" s="15">
        <f t="shared" si="38"/>
        <v>0.99761836715251972</v>
      </c>
      <c r="K1147" s="3">
        <v>10472</v>
      </c>
      <c r="L1147" s="4">
        <v>44376</v>
      </c>
      <c r="M1147">
        <v>9</v>
      </c>
      <c r="N1147">
        <v>8</v>
      </c>
      <c r="O1147">
        <v>1</v>
      </c>
      <c r="P1147">
        <v>1</v>
      </c>
      <c r="Q1147">
        <v>1</v>
      </c>
      <c r="R1147">
        <v>701</v>
      </c>
      <c r="S1147" t="s">
        <v>73</v>
      </c>
      <c r="T1147">
        <v>0</v>
      </c>
      <c r="U1147" s="3">
        <v>10497</v>
      </c>
      <c r="V1147" s="4">
        <v>44649</v>
      </c>
      <c r="W1147">
        <v>0</v>
      </c>
      <c r="X1147">
        <v>0</v>
      </c>
      <c r="Y1147" t="s">
        <v>75</v>
      </c>
      <c r="AA1147">
        <v>3</v>
      </c>
      <c r="AB1147" t="s">
        <v>75</v>
      </c>
      <c r="AC1147" t="s">
        <v>74</v>
      </c>
      <c r="AD1147" t="s">
        <v>75</v>
      </c>
      <c r="AE1147">
        <v>0</v>
      </c>
      <c r="AF1147" t="s">
        <v>74</v>
      </c>
      <c r="AG1147" t="s">
        <v>173</v>
      </c>
      <c r="AH1147" s="4">
        <v>44649</v>
      </c>
      <c r="AI1147">
        <v>701</v>
      </c>
      <c r="AJ1147" s="9" t="s">
        <v>76</v>
      </c>
    </row>
    <row r="1148" spans="1:36" x14ac:dyDescent="0.6">
      <c r="A1148">
        <v>40679851688</v>
      </c>
      <c r="B1148" t="s">
        <v>1135</v>
      </c>
      <c r="C1148">
        <v>89821309355</v>
      </c>
      <c r="D1148" t="s">
        <v>1228</v>
      </c>
      <c r="E1148" s="3">
        <v>485000</v>
      </c>
      <c r="F1148">
        <v>11.6</v>
      </c>
      <c r="G1148" s="3">
        <v>470504</v>
      </c>
      <c r="H1148" s="3">
        <v>470513</v>
      </c>
      <c r="I1148" s="15">
        <f t="shared" si="37"/>
        <v>9</v>
      </c>
      <c r="J1148" s="15">
        <f t="shared" si="38"/>
        <v>9.5897709110282371E-4</v>
      </c>
      <c r="K1148">
        <v>9</v>
      </c>
      <c r="L1148" s="4">
        <v>44561</v>
      </c>
      <c r="M1148">
        <v>2</v>
      </c>
      <c r="N1148">
        <v>2</v>
      </c>
      <c r="O1148">
        <v>0</v>
      </c>
      <c r="P1148">
        <v>1</v>
      </c>
      <c r="Q1148">
        <v>1</v>
      </c>
      <c r="R1148">
        <v>701</v>
      </c>
      <c r="S1148" t="s">
        <v>73</v>
      </c>
      <c r="T1148">
        <v>0</v>
      </c>
      <c r="U1148" s="3">
        <v>9385</v>
      </c>
      <c r="V1148" s="4">
        <v>44651</v>
      </c>
      <c r="W1148">
        <v>0</v>
      </c>
      <c r="X1148">
        <v>0</v>
      </c>
      <c r="Y1148" t="s">
        <v>75</v>
      </c>
      <c r="AA1148">
        <v>3</v>
      </c>
      <c r="AB1148" t="s">
        <v>75</v>
      </c>
      <c r="AC1148" t="s">
        <v>74</v>
      </c>
      <c r="AD1148" t="s">
        <v>75</v>
      </c>
      <c r="AE1148">
        <v>0</v>
      </c>
      <c r="AF1148" t="s">
        <v>74</v>
      </c>
      <c r="AG1148" t="s">
        <v>173</v>
      </c>
      <c r="AH1148" s="4">
        <v>44651</v>
      </c>
      <c r="AI1148">
        <v>701</v>
      </c>
      <c r="AJ1148" s="9" t="s">
        <v>76</v>
      </c>
    </row>
    <row r="1149" spans="1:36" x14ac:dyDescent="0.6">
      <c r="A1149">
        <v>40282709129</v>
      </c>
      <c r="B1149" t="s">
        <v>1135</v>
      </c>
      <c r="C1149">
        <v>86071945043</v>
      </c>
      <c r="D1149" t="s">
        <v>1229</v>
      </c>
      <c r="E1149" s="3">
        <v>660000</v>
      </c>
      <c r="F1149">
        <v>10.6</v>
      </c>
      <c r="G1149" s="3">
        <v>609988</v>
      </c>
      <c r="H1149" s="3">
        <v>624673.75</v>
      </c>
      <c r="I1149" s="15">
        <f t="shared" si="37"/>
        <v>14685.75</v>
      </c>
      <c r="J1149" s="15">
        <f t="shared" si="38"/>
        <v>1.1816663984551015</v>
      </c>
      <c r="K1149" s="3">
        <v>14685.75</v>
      </c>
      <c r="L1149" s="4">
        <v>44386</v>
      </c>
      <c r="M1149">
        <v>8</v>
      </c>
      <c r="N1149">
        <v>7</v>
      </c>
      <c r="O1149">
        <v>1</v>
      </c>
      <c r="P1149">
        <v>2</v>
      </c>
      <c r="Q1149">
        <v>2</v>
      </c>
      <c r="R1149">
        <v>702</v>
      </c>
      <c r="S1149" t="s">
        <v>73</v>
      </c>
      <c r="T1149">
        <v>0</v>
      </c>
      <c r="U1149" s="3">
        <v>12428</v>
      </c>
      <c r="V1149" s="4">
        <v>44601</v>
      </c>
      <c r="W1149">
        <v>0</v>
      </c>
      <c r="X1149">
        <v>264.52</v>
      </c>
      <c r="Y1149" t="s">
        <v>75</v>
      </c>
      <c r="AA1149">
        <v>1</v>
      </c>
      <c r="AB1149" t="s">
        <v>75</v>
      </c>
      <c r="AC1149" t="s">
        <v>74</v>
      </c>
      <c r="AD1149" t="s">
        <v>75</v>
      </c>
      <c r="AE1149">
        <v>0</v>
      </c>
      <c r="AF1149" t="s">
        <v>74</v>
      </c>
      <c r="AG1149" t="s">
        <v>184</v>
      </c>
      <c r="AH1149" s="4">
        <v>44631</v>
      </c>
      <c r="AI1149">
        <v>702</v>
      </c>
      <c r="AJ1149" s="9" t="s">
        <v>76</v>
      </c>
    </row>
    <row r="1150" spans="1:36" x14ac:dyDescent="0.6">
      <c r="A1150">
        <v>40194311244</v>
      </c>
      <c r="B1150" t="s">
        <v>1230</v>
      </c>
      <c r="C1150">
        <v>85375698981</v>
      </c>
      <c r="D1150" t="s">
        <v>1231</v>
      </c>
      <c r="E1150" s="3">
        <v>110000</v>
      </c>
      <c r="F1150">
        <v>13.6</v>
      </c>
      <c r="G1150" s="3">
        <v>83725</v>
      </c>
      <c r="H1150" s="3">
        <v>83715</v>
      </c>
      <c r="I1150" s="15">
        <f t="shared" si="37"/>
        <v>0</v>
      </c>
      <c r="J1150" s="15">
        <f t="shared" si="38"/>
        <v>0</v>
      </c>
      <c r="K1150">
        <v>0</v>
      </c>
      <c r="L1150" s="4">
        <v>44342</v>
      </c>
      <c r="M1150">
        <v>10</v>
      </c>
      <c r="N1150">
        <v>10</v>
      </c>
      <c r="O1150">
        <v>0</v>
      </c>
      <c r="P1150">
        <v>0</v>
      </c>
      <c r="Q1150">
        <v>0</v>
      </c>
      <c r="R1150">
        <v>0</v>
      </c>
      <c r="S1150" t="s">
        <v>73</v>
      </c>
      <c r="T1150">
        <v>0</v>
      </c>
      <c r="U1150" s="3">
        <v>3739</v>
      </c>
      <c r="V1150" t="s">
        <v>74</v>
      </c>
      <c r="W1150">
        <v>0</v>
      </c>
      <c r="X1150">
        <v>0</v>
      </c>
      <c r="Y1150" t="s">
        <v>75</v>
      </c>
      <c r="AA1150">
        <v>9</v>
      </c>
      <c r="AB1150" t="s">
        <v>75</v>
      </c>
      <c r="AC1150" t="s">
        <v>74</v>
      </c>
      <c r="AD1150" t="s">
        <v>75</v>
      </c>
      <c r="AE1150">
        <v>0</v>
      </c>
      <c r="AF1150" t="s">
        <v>74</v>
      </c>
      <c r="AJ1150" s="9" t="s">
        <v>76</v>
      </c>
    </row>
    <row r="1151" spans="1:36" x14ac:dyDescent="0.6">
      <c r="A1151">
        <v>40296843228</v>
      </c>
      <c r="B1151" t="s">
        <v>1230</v>
      </c>
      <c r="C1151">
        <v>86708221597</v>
      </c>
      <c r="D1151" t="s">
        <v>1232</v>
      </c>
      <c r="E1151" s="3">
        <v>100000</v>
      </c>
      <c r="F1151">
        <v>13.1</v>
      </c>
      <c r="G1151" s="3">
        <v>81450</v>
      </c>
      <c r="H1151" s="3">
        <v>81450</v>
      </c>
      <c r="I1151" s="15">
        <f t="shared" si="37"/>
        <v>0</v>
      </c>
      <c r="J1151" s="15">
        <f t="shared" si="38"/>
        <v>0</v>
      </c>
      <c r="K1151">
        <v>0</v>
      </c>
      <c r="L1151" s="4">
        <v>44393</v>
      </c>
      <c r="M1151">
        <v>8</v>
      </c>
      <c r="N1151">
        <v>8</v>
      </c>
      <c r="O1151">
        <v>0</v>
      </c>
      <c r="P1151">
        <v>0</v>
      </c>
      <c r="Q1151">
        <v>0</v>
      </c>
      <c r="R1151">
        <v>0</v>
      </c>
      <c r="S1151" t="s">
        <v>73</v>
      </c>
      <c r="T1151">
        <v>0</v>
      </c>
      <c r="U1151" s="3">
        <v>3375</v>
      </c>
      <c r="V1151" t="s">
        <v>74</v>
      </c>
      <c r="W1151">
        <v>0</v>
      </c>
      <c r="X1151">
        <v>0</v>
      </c>
      <c r="Y1151" t="s">
        <v>75</v>
      </c>
      <c r="AA1151">
        <v>9</v>
      </c>
      <c r="AB1151" t="s">
        <v>75</v>
      </c>
      <c r="AC1151" t="s">
        <v>74</v>
      </c>
      <c r="AD1151" t="s">
        <v>75</v>
      </c>
      <c r="AE1151">
        <v>0</v>
      </c>
      <c r="AF1151" t="s">
        <v>74</v>
      </c>
      <c r="AG1151" t="s">
        <v>76</v>
      </c>
      <c r="AH1151" s="4">
        <v>44646</v>
      </c>
      <c r="AI1151">
        <v>0</v>
      </c>
      <c r="AJ1151" s="9" t="s">
        <v>76</v>
      </c>
    </row>
    <row r="1152" spans="1:36" x14ac:dyDescent="0.6">
      <c r="A1152">
        <v>40536550661</v>
      </c>
      <c r="B1152" t="s">
        <v>1230</v>
      </c>
      <c r="C1152">
        <v>85100046450</v>
      </c>
      <c r="D1152" t="s">
        <v>1233</v>
      </c>
      <c r="E1152" s="3">
        <v>150000</v>
      </c>
      <c r="F1152">
        <v>13.6</v>
      </c>
      <c r="G1152" s="3">
        <v>132701</v>
      </c>
      <c r="H1152" s="3">
        <v>132701</v>
      </c>
      <c r="I1152" s="15">
        <f t="shared" si="37"/>
        <v>0</v>
      </c>
      <c r="J1152" s="15">
        <f t="shared" si="38"/>
        <v>0</v>
      </c>
      <c r="K1152">
        <v>0</v>
      </c>
      <c r="L1152" s="4">
        <v>44496</v>
      </c>
      <c r="M1152">
        <v>5</v>
      </c>
      <c r="N1152">
        <v>5</v>
      </c>
      <c r="O1152">
        <v>0</v>
      </c>
      <c r="P1152">
        <v>0</v>
      </c>
      <c r="Q1152">
        <v>0</v>
      </c>
      <c r="R1152">
        <v>0</v>
      </c>
      <c r="S1152" t="s">
        <v>73</v>
      </c>
      <c r="T1152">
        <v>0</v>
      </c>
      <c r="U1152" s="3">
        <v>5098</v>
      </c>
      <c r="V1152" t="s">
        <v>74</v>
      </c>
      <c r="W1152">
        <v>0</v>
      </c>
      <c r="X1152">
        <v>0</v>
      </c>
      <c r="Y1152" t="s">
        <v>75</v>
      </c>
      <c r="AA1152">
        <v>9</v>
      </c>
      <c r="AB1152" t="s">
        <v>75</v>
      </c>
      <c r="AC1152" t="s">
        <v>74</v>
      </c>
      <c r="AD1152" t="s">
        <v>75</v>
      </c>
      <c r="AE1152">
        <v>0</v>
      </c>
      <c r="AF1152" t="s">
        <v>74</v>
      </c>
      <c r="AJ1152" s="9" t="s">
        <v>76</v>
      </c>
    </row>
    <row r="1153" spans="1:36" x14ac:dyDescent="0.6">
      <c r="A1153">
        <v>40647162174</v>
      </c>
      <c r="B1153" t="s">
        <v>1230</v>
      </c>
      <c r="C1153">
        <v>88036152028</v>
      </c>
      <c r="D1153" t="s">
        <v>1234</v>
      </c>
      <c r="E1153" s="3">
        <v>140000</v>
      </c>
      <c r="F1153">
        <v>12.6</v>
      </c>
      <c r="G1153" s="3">
        <v>130970</v>
      </c>
      <c r="H1153" s="3">
        <v>130970</v>
      </c>
      <c r="I1153" s="15">
        <f t="shared" si="37"/>
        <v>0</v>
      </c>
      <c r="J1153" s="15">
        <f t="shared" si="38"/>
        <v>0</v>
      </c>
      <c r="K1153">
        <v>0</v>
      </c>
      <c r="L1153" s="4">
        <v>44544</v>
      </c>
      <c r="M1153">
        <v>3</v>
      </c>
      <c r="N1153">
        <v>3</v>
      </c>
      <c r="O1153">
        <v>0</v>
      </c>
      <c r="P1153">
        <v>0</v>
      </c>
      <c r="Q1153">
        <v>0</v>
      </c>
      <c r="R1153">
        <v>0</v>
      </c>
      <c r="S1153" t="s">
        <v>73</v>
      </c>
      <c r="T1153">
        <v>0</v>
      </c>
      <c r="U1153" s="3">
        <v>4691</v>
      </c>
      <c r="V1153" t="s">
        <v>74</v>
      </c>
      <c r="W1153">
        <v>0</v>
      </c>
      <c r="X1153">
        <v>0</v>
      </c>
      <c r="Y1153" t="s">
        <v>75</v>
      </c>
      <c r="AA1153">
        <v>9</v>
      </c>
      <c r="AB1153" t="s">
        <v>75</v>
      </c>
      <c r="AC1153" t="s">
        <v>74</v>
      </c>
      <c r="AD1153" t="s">
        <v>75</v>
      </c>
      <c r="AE1153">
        <v>0</v>
      </c>
      <c r="AF1153" t="s">
        <v>74</v>
      </c>
      <c r="AJ1153" s="9" t="s">
        <v>76</v>
      </c>
    </row>
    <row r="1154" spans="1:36" x14ac:dyDescent="0.6">
      <c r="A1154">
        <v>40291063220</v>
      </c>
      <c r="B1154" t="s">
        <v>1230</v>
      </c>
      <c r="C1154">
        <v>85048502639</v>
      </c>
      <c r="D1154" t="s">
        <v>1235</v>
      </c>
      <c r="E1154" s="3">
        <v>125000</v>
      </c>
      <c r="F1154">
        <v>13.6</v>
      </c>
      <c r="G1154" s="3">
        <v>102253</v>
      </c>
      <c r="H1154" s="3">
        <v>106719.53</v>
      </c>
      <c r="I1154" s="15">
        <f t="shared" si="37"/>
        <v>4466.5299999999988</v>
      </c>
      <c r="J1154" s="15">
        <f t="shared" si="38"/>
        <v>1.0514430320150656</v>
      </c>
      <c r="K1154" s="3">
        <v>4466.53</v>
      </c>
      <c r="L1154" s="4">
        <v>44391</v>
      </c>
      <c r="M1154">
        <v>8</v>
      </c>
      <c r="N1154">
        <v>7</v>
      </c>
      <c r="O1154">
        <v>1</v>
      </c>
      <c r="P1154">
        <v>2</v>
      </c>
      <c r="Q1154">
        <v>2</v>
      </c>
      <c r="R1154">
        <v>702</v>
      </c>
      <c r="S1154" t="s">
        <v>73</v>
      </c>
      <c r="T1154">
        <v>0</v>
      </c>
      <c r="U1154" s="3">
        <v>4248</v>
      </c>
      <c r="V1154" s="4">
        <v>44606</v>
      </c>
      <c r="W1154">
        <v>0</v>
      </c>
      <c r="X1154">
        <v>49.98</v>
      </c>
      <c r="Y1154" t="s">
        <v>75</v>
      </c>
      <c r="AA1154">
        <v>1</v>
      </c>
      <c r="AB1154" t="s">
        <v>75</v>
      </c>
      <c r="AC1154" t="s">
        <v>74</v>
      </c>
      <c r="AD1154" t="s">
        <v>75</v>
      </c>
      <c r="AE1154">
        <v>0</v>
      </c>
      <c r="AF1154" t="s">
        <v>74</v>
      </c>
      <c r="AG1154" t="s">
        <v>184</v>
      </c>
      <c r="AH1154" s="4">
        <v>44636</v>
      </c>
      <c r="AI1154">
        <v>702</v>
      </c>
      <c r="AJ1154" s="9" t="s">
        <v>76</v>
      </c>
    </row>
    <row r="1155" spans="1:36" x14ac:dyDescent="0.6">
      <c r="A1155">
        <v>40346044505</v>
      </c>
      <c r="B1155" t="s">
        <v>907</v>
      </c>
      <c r="C1155">
        <v>86160170796</v>
      </c>
      <c r="D1155" t="s">
        <v>1236</v>
      </c>
      <c r="E1155" s="3">
        <v>137000</v>
      </c>
      <c r="F1155">
        <v>11.6</v>
      </c>
      <c r="G1155" s="3">
        <v>128322</v>
      </c>
      <c r="H1155" s="3">
        <v>125672</v>
      </c>
      <c r="I1155" s="15">
        <f t="shared" ref="I1155:I1218" si="39">IF((G1155-H1155)&gt;0,0,H1155-G1155)</f>
        <v>0</v>
      </c>
      <c r="J1155" s="15">
        <f t="shared" ref="J1155:J1218" si="40">I1155/U1155</f>
        <v>0</v>
      </c>
      <c r="K1155">
        <v>0</v>
      </c>
      <c r="L1155" s="4">
        <v>44414</v>
      </c>
      <c r="M1155">
        <v>7</v>
      </c>
      <c r="N1155">
        <v>7</v>
      </c>
      <c r="O1155">
        <v>0</v>
      </c>
      <c r="P1155">
        <v>0</v>
      </c>
      <c r="Q1155">
        <v>0</v>
      </c>
      <c r="R1155">
        <v>0</v>
      </c>
      <c r="S1155" t="s">
        <v>73</v>
      </c>
      <c r="T1155">
        <v>0</v>
      </c>
      <c r="U1155" s="3">
        <v>2650</v>
      </c>
      <c r="V1155" t="s">
        <v>74</v>
      </c>
      <c r="W1155">
        <v>0</v>
      </c>
      <c r="X1155">
        <v>0</v>
      </c>
      <c r="Y1155" t="s">
        <v>75</v>
      </c>
      <c r="AA1155">
        <v>9</v>
      </c>
      <c r="AB1155" t="s">
        <v>75</v>
      </c>
      <c r="AC1155" t="s">
        <v>74</v>
      </c>
      <c r="AD1155" t="s">
        <v>75</v>
      </c>
      <c r="AE1155">
        <v>0</v>
      </c>
      <c r="AF1155" t="s">
        <v>74</v>
      </c>
      <c r="AJ1155" s="9" t="s">
        <v>76</v>
      </c>
    </row>
    <row r="1156" spans="1:36" x14ac:dyDescent="0.6">
      <c r="A1156">
        <v>40874413175</v>
      </c>
      <c r="B1156" t="s">
        <v>907</v>
      </c>
      <c r="C1156">
        <v>86829374793</v>
      </c>
      <c r="D1156" t="s">
        <v>1237</v>
      </c>
      <c r="E1156" s="3">
        <v>199100</v>
      </c>
      <c r="F1156">
        <v>11.85</v>
      </c>
      <c r="G1156" s="3">
        <v>199606</v>
      </c>
      <c r="H1156" s="3">
        <v>194541</v>
      </c>
      <c r="I1156" s="15">
        <f t="shared" si="39"/>
        <v>0</v>
      </c>
      <c r="J1156" s="15">
        <f t="shared" si="40"/>
        <v>0</v>
      </c>
      <c r="K1156">
        <v>0</v>
      </c>
      <c r="L1156" s="4">
        <v>44644</v>
      </c>
      <c r="M1156">
        <v>1</v>
      </c>
      <c r="N1156">
        <v>1</v>
      </c>
      <c r="O1156">
        <v>0</v>
      </c>
      <c r="P1156">
        <v>0</v>
      </c>
      <c r="Q1156">
        <v>0</v>
      </c>
      <c r="R1156">
        <v>0</v>
      </c>
      <c r="S1156" t="s">
        <v>73</v>
      </c>
      <c r="T1156">
        <v>0</v>
      </c>
      <c r="U1156" s="3">
        <v>5065</v>
      </c>
      <c r="V1156" t="s">
        <v>74</v>
      </c>
      <c r="W1156">
        <v>0</v>
      </c>
      <c r="X1156">
        <v>0</v>
      </c>
      <c r="Y1156" t="s">
        <v>75</v>
      </c>
      <c r="AA1156">
        <v>9</v>
      </c>
      <c r="AB1156" t="s">
        <v>75</v>
      </c>
      <c r="AC1156" t="s">
        <v>74</v>
      </c>
      <c r="AD1156" t="s">
        <v>75</v>
      </c>
      <c r="AE1156">
        <v>0</v>
      </c>
      <c r="AF1156" t="s">
        <v>74</v>
      </c>
      <c r="AJ1156" s="9" t="s">
        <v>76</v>
      </c>
    </row>
    <row r="1157" spans="1:36" x14ac:dyDescent="0.6">
      <c r="A1157">
        <v>40788406971</v>
      </c>
      <c r="B1157" t="s">
        <v>952</v>
      </c>
      <c r="C1157">
        <v>86345439559</v>
      </c>
      <c r="D1157" t="s">
        <v>1238</v>
      </c>
      <c r="E1157" s="3">
        <v>800000</v>
      </c>
      <c r="F1157">
        <v>10.35</v>
      </c>
      <c r="G1157" s="3">
        <v>795044</v>
      </c>
      <c r="H1157" s="3">
        <v>810007</v>
      </c>
      <c r="I1157" s="15">
        <f t="shared" si="39"/>
        <v>14963</v>
      </c>
      <c r="J1157" s="15">
        <f t="shared" si="40"/>
        <v>1</v>
      </c>
      <c r="K1157" s="3">
        <v>14963</v>
      </c>
      <c r="L1157" s="4">
        <v>44608</v>
      </c>
      <c r="M1157">
        <v>1</v>
      </c>
      <c r="N1157">
        <v>0</v>
      </c>
      <c r="O1157">
        <v>1</v>
      </c>
      <c r="P1157">
        <v>1</v>
      </c>
      <c r="Q1157">
        <v>1</v>
      </c>
      <c r="R1157">
        <v>701</v>
      </c>
      <c r="S1157" t="s">
        <v>73</v>
      </c>
      <c r="T1157">
        <v>0</v>
      </c>
      <c r="U1157" s="3">
        <v>14963</v>
      </c>
      <c r="V1157" s="4">
        <v>44636</v>
      </c>
      <c r="W1157">
        <v>0</v>
      </c>
      <c r="X1157">
        <v>147.6</v>
      </c>
      <c r="AB1157" t="s">
        <v>75</v>
      </c>
      <c r="AC1157" t="s">
        <v>74</v>
      </c>
      <c r="AD1157" t="s">
        <v>75</v>
      </c>
      <c r="AE1157">
        <v>0</v>
      </c>
      <c r="AF1157" t="s">
        <v>74</v>
      </c>
      <c r="AG1157" t="s">
        <v>173</v>
      </c>
      <c r="AH1157" s="4">
        <v>44636</v>
      </c>
      <c r="AI1157">
        <v>701</v>
      </c>
      <c r="AJ1157" s="9" t="s">
        <v>76</v>
      </c>
    </row>
    <row r="1158" spans="1:36" x14ac:dyDescent="0.6">
      <c r="A1158">
        <v>40156385631</v>
      </c>
      <c r="B1158" t="s">
        <v>954</v>
      </c>
      <c r="C1158">
        <v>80751677345</v>
      </c>
      <c r="D1158" t="s">
        <v>1239</v>
      </c>
      <c r="E1158" s="3">
        <v>175300</v>
      </c>
      <c r="F1158">
        <v>10.6</v>
      </c>
      <c r="G1158" s="3">
        <v>139456</v>
      </c>
      <c r="H1158" s="3">
        <v>139456</v>
      </c>
      <c r="I1158" s="15">
        <f t="shared" si="39"/>
        <v>0</v>
      </c>
      <c r="J1158" s="15">
        <f t="shared" si="40"/>
        <v>0</v>
      </c>
      <c r="K1158">
        <v>0</v>
      </c>
      <c r="L1158" s="4">
        <v>44314</v>
      </c>
      <c r="M1158">
        <v>11</v>
      </c>
      <c r="N1158">
        <v>11</v>
      </c>
      <c r="O1158">
        <v>0</v>
      </c>
      <c r="P1158">
        <v>0</v>
      </c>
      <c r="Q1158">
        <v>0</v>
      </c>
      <c r="R1158">
        <v>0</v>
      </c>
      <c r="S1158" t="s">
        <v>73</v>
      </c>
      <c r="T1158">
        <v>0</v>
      </c>
      <c r="U1158" s="3">
        <v>4654</v>
      </c>
      <c r="V1158" t="s">
        <v>74</v>
      </c>
      <c r="W1158">
        <v>0</v>
      </c>
      <c r="X1158">
        <v>0</v>
      </c>
      <c r="Y1158" t="s">
        <v>75</v>
      </c>
      <c r="AA1158">
        <v>9</v>
      </c>
      <c r="AB1158" t="s">
        <v>75</v>
      </c>
      <c r="AC1158" t="s">
        <v>74</v>
      </c>
      <c r="AD1158" t="s">
        <v>75</v>
      </c>
      <c r="AE1158">
        <v>0</v>
      </c>
      <c r="AF1158" t="s">
        <v>74</v>
      </c>
      <c r="AJ1158" s="9" t="s">
        <v>76</v>
      </c>
    </row>
    <row r="1159" spans="1:36" x14ac:dyDescent="0.6">
      <c r="A1159">
        <v>40532611393</v>
      </c>
      <c r="B1159" t="s">
        <v>954</v>
      </c>
      <c r="C1159">
        <v>89402276653</v>
      </c>
      <c r="D1159" t="s">
        <v>1240</v>
      </c>
      <c r="E1159" s="3">
        <v>300200</v>
      </c>
      <c r="F1159">
        <v>11.1</v>
      </c>
      <c r="G1159" s="3">
        <v>285403</v>
      </c>
      <c r="H1159" s="3">
        <v>285403</v>
      </c>
      <c r="I1159" s="15">
        <f t="shared" si="39"/>
        <v>0</v>
      </c>
      <c r="J1159" s="15">
        <f t="shared" si="40"/>
        <v>0</v>
      </c>
      <c r="K1159">
        <v>0</v>
      </c>
      <c r="L1159" s="4">
        <v>44495</v>
      </c>
      <c r="M1159">
        <v>5</v>
      </c>
      <c r="N1159">
        <v>5</v>
      </c>
      <c r="O1159">
        <v>0</v>
      </c>
      <c r="P1159">
        <v>0</v>
      </c>
      <c r="Q1159">
        <v>0</v>
      </c>
      <c r="R1159">
        <v>0</v>
      </c>
      <c r="S1159" t="s">
        <v>73</v>
      </c>
      <c r="T1159">
        <v>0</v>
      </c>
      <c r="U1159" s="3">
        <v>5730</v>
      </c>
      <c r="V1159" t="s">
        <v>74</v>
      </c>
      <c r="W1159">
        <v>0</v>
      </c>
      <c r="X1159">
        <v>0</v>
      </c>
      <c r="Y1159" t="s">
        <v>75</v>
      </c>
      <c r="AA1159">
        <v>9</v>
      </c>
      <c r="AB1159" t="s">
        <v>75</v>
      </c>
      <c r="AC1159" t="s">
        <v>74</v>
      </c>
      <c r="AD1159" t="s">
        <v>75</v>
      </c>
      <c r="AE1159">
        <v>0</v>
      </c>
      <c r="AF1159" t="s">
        <v>74</v>
      </c>
      <c r="AJ1159" s="9" t="s">
        <v>76</v>
      </c>
    </row>
    <row r="1160" spans="1:36" x14ac:dyDescent="0.6">
      <c r="A1160">
        <v>40632116431</v>
      </c>
      <c r="B1160" t="s">
        <v>954</v>
      </c>
      <c r="C1160">
        <v>86816593175</v>
      </c>
      <c r="D1160" t="s">
        <v>1241</v>
      </c>
      <c r="E1160" s="3">
        <v>99700</v>
      </c>
      <c r="F1160">
        <v>11.6</v>
      </c>
      <c r="G1160" s="3">
        <v>97438</v>
      </c>
      <c r="H1160" s="3">
        <v>95509</v>
      </c>
      <c r="I1160" s="15">
        <f t="shared" si="39"/>
        <v>0</v>
      </c>
      <c r="J1160" s="15">
        <f t="shared" si="40"/>
        <v>0</v>
      </c>
      <c r="K1160">
        <v>0</v>
      </c>
      <c r="L1160" s="4">
        <v>44538</v>
      </c>
      <c r="M1160">
        <v>3</v>
      </c>
      <c r="N1160">
        <v>3</v>
      </c>
      <c r="O1160">
        <v>0</v>
      </c>
      <c r="P1160">
        <v>0</v>
      </c>
      <c r="Q1160">
        <v>0</v>
      </c>
      <c r="R1160">
        <v>0</v>
      </c>
      <c r="S1160" t="s">
        <v>73</v>
      </c>
      <c r="T1160">
        <v>0</v>
      </c>
      <c r="U1160" s="3">
        <v>1929</v>
      </c>
      <c r="V1160" t="s">
        <v>74</v>
      </c>
      <c r="W1160">
        <v>0</v>
      </c>
      <c r="X1160">
        <v>0</v>
      </c>
      <c r="AB1160" t="s">
        <v>75</v>
      </c>
      <c r="AC1160" t="s">
        <v>74</v>
      </c>
      <c r="AD1160" t="s">
        <v>75</v>
      </c>
      <c r="AE1160">
        <v>0</v>
      </c>
      <c r="AF1160" t="s">
        <v>74</v>
      </c>
      <c r="AJ1160" s="9" t="s">
        <v>76</v>
      </c>
    </row>
    <row r="1161" spans="1:36" x14ac:dyDescent="0.6">
      <c r="A1161">
        <v>40647153023</v>
      </c>
      <c r="B1161" t="s">
        <v>954</v>
      </c>
      <c r="C1161">
        <v>86160180987</v>
      </c>
      <c r="D1161" t="s">
        <v>1242</v>
      </c>
      <c r="E1161" s="3">
        <v>800000</v>
      </c>
      <c r="F1161">
        <v>11.1</v>
      </c>
      <c r="G1161" s="3">
        <v>779895</v>
      </c>
      <c r="H1161" s="3">
        <v>779895</v>
      </c>
      <c r="I1161" s="15">
        <f t="shared" si="39"/>
        <v>0</v>
      </c>
      <c r="J1161" s="15">
        <f t="shared" si="40"/>
        <v>0</v>
      </c>
      <c r="K1161">
        <v>0</v>
      </c>
      <c r="L1161" s="4">
        <v>44545</v>
      </c>
      <c r="M1161">
        <v>3</v>
      </c>
      <c r="N1161">
        <v>3</v>
      </c>
      <c r="O1161">
        <v>0</v>
      </c>
      <c r="P1161">
        <v>0</v>
      </c>
      <c r="Q1161">
        <v>0</v>
      </c>
      <c r="R1161">
        <v>0</v>
      </c>
      <c r="S1161" t="s">
        <v>73</v>
      </c>
      <c r="T1161">
        <v>0</v>
      </c>
      <c r="U1161" s="3">
        <v>15269</v>
      </c>
      <c r="V1161" t="s">
        <v>74</v>
      </c>
      <c r="W1161">
        <v>0</v>
      </c>
      <c r="X1161">
        <v>0</v>
      </c>
      <c r="Y1161" t="s">
        <v>75</v>
      </c>
      <c r="AA1161">
        <v>9</v>
      </c>
      <c r="AB1161" t="s">
        <v>75</v>
      </c>
      <c r="AC1161" t="s">
        <v>74</v>
      </c>
      <c r="AD1161" t="s">
        <v>75</v>
      </c>
      <c r="AE1161">
        <v>0</v>
      </c>
      <c r="AF1161" t="s">
        <v>74</v>
      </c>
      <c r="AJ1161" s="9" t="s">
        <v>76</v>
      </c>
    </row>
    <row r="1162" spans="1:36" x14ac:dyDescent="0.6">
      <c r="A1162">
        <v>40668901010</v>
      </c>
      <c r="B1162" t="s">
        <v>954</v>
      </c>
      <c r="C1162">
        <v>85210569384</v>
      </c>
      <c r="D1162" t="s">
        <v>1243</v>
      </c>
      <c r="E1162" s="3">
        <v>119000</v>
      </c>
      <c r="F1162">
        <v>11.6</v>
      </c>
      <c r="G1162" s="3">
        <v>115673</v>
      </c>
      <c r="H1162" s="3">
        <v>115673</v>
      </c>
      <c r="I1162" s="15">
        <f t="shared" si="39"/>
        <v>0</v>
      </c>
      <c r="J1162" s="15">
        <f t="shared" si="40"/>
        <v>0</v>
      </c>
      <c r="K1162">
        <v>0</v>
      </c>
      <c r="L1162" s="4">
        <v>44556</v>
      </c>
      <c r="M1162">
        <v>3</v>
      </c>
      <c r="N1162">
        <v>3</v>
      </c>
      <c r="O1162">
        <v>0</v>
      </c>
      <c r="P1162">
        <v>0</v>
      </c>
      <c r="Q1162">
        <v>0</v>
      </c>
      <c r="R1162">
        <v>0</v>
      </c>
      <c r="S1162" t="s">
        <v>73</v>
      </c>
      <c r="T1162">
        <v>0</v>
      </c>
      <c r="U1162" s="3">
        <v>2302</v>
      </c>
      <c r="V1162" t="s">
        <v>74</v>
      </c>
      <c r="W1162">
        <v>0</v>
      </c>
      <c r="X1162">
        <v>0</v>
      </c>
      <c r="Y1162" t="s">
        <v>75</v>
      </c>
      <c r="AA1162">
        <v>9</v>
      </c>
      <c r="AB1162" t="s">
        <v>75</v>
      </c>
      <c r="AC1162" t="s">
        <v>74</v>
      </c>
      <c r="AD1162" t="s">
        <v>75</v>
      </c>
      <c r="AE1162">
        <v>0</v>
      </c>
      <c r="AF1162" t="s">
        <v>74</v>
      </c>
      <c r="AJ1162" s="9" t="s">
        <v>76</v>
      </c>
    </row>
    <row r="1163" spans="1:36" x14ac:dyDescent="0.6">
      <c r="A1163">
        <v>40711295410</v>
      </c>
      <c r="B1163" t="s">
        <v>954</v>
      </c>
      <c r="C1163">
        <v>86160169907</v>
      </c>
      <c r="D1163" t="s">
        <v>1244</v>
      </c>
      <c r="E1163" s="3">
        <v>800000</v>
      </c>
      <c r="F1163">
        <v>11.1</v>
      </c>
      <c r="G1163" s="3">
        <v>788452</v>
      </c>
      <c r="H1163" s="3">
        <v>788452</v>
      </c>
      <c r="I1163" s="15">
        <f t="shared" si="39"/>
        <v>0</v>
      </c>
      <c r="J1163" s="15">
        <f t="shared" si="40"/>
        <v>0</v>
      </c>
      <c r="K1163">
        <v>0</v>
      </c>
      <c r="L1163" s="4">
        <v>44573</v>
      </c>
      <c r="M1163">
        <v>2</v>
      </c>
      <c r="N1163">
        <v>2</v>
      </c>
      <c r="O1163">
        <v>0</v>
      </c>
      <c r="P1163">
        <v>0</v>
      </c>
      <c r="Q1163">
        <v>0</v>
      </c>
      <c r="R1163">
        <v>0</v>
      </c>
      <c r="S1163" t="s">
        <v>73</v>
      </c>
      <c r="T1163">
        <v>0</v>
      </c>
      <c r="U1163" s="3">
        <v>15269</v>
      </c>
      <c r="V1163" t="s">
        <v>74</v>
      </c>
      <c r="W1163">
        <v>0</v>
      </c>
      <c r="X1163">
        <v>0</v>
      </c>
      <c r="Y1163" t="s">
        <v>75</v>
      </c>
      <c r="AA1163">
        <v>9</v>
      </c>
      <c r="AB1163" t="s">
        <v>75</v>
      </c>
      <c r="AC1163" t="s">
        <v>74</v>
      </c>
      <c r="AD1163" t="s">
        <v>75</v>
      </c>
      <c r="AE1163">
        <v>0</v>
      </c>
      <c r="AF1163" t="s">
        <v>74</v>
      </c>
      <c r="AJ1163" s="9" t="s">
        <v>76</v>
      </c>
    </row>
    <row r="1164" spans="1:36" x14ac:dyDescent="0.6">
      <c r="A1164">
        <v>40751735567</v>
      </c>
      <c r="B1164" t="s">
        <v>954</v>
      </c>
      <c r="C1164">
        <v>89755117340</v>
      </c>
      <c r="D1164" t="s">
        <v>1245</v>
      </c>
      <c r="E1164" s="3">
        <v>151100</v>
      </c>
      <c r="F1164">
        <v>12.1</v>
      </c>
      <c r="G1164" s="3">
        <v>151081</v>
      </c>
      <c r="H1164" s="3">
        <v>151081</v>
      </c>
      <c r="I1164" s="15">
        <f t="shared" si="39"/>
        <v>0</v>
      </c>
      <c r="J1164" s="15">
        <f t="shared" si="40"/>
        <v>0</v>
      </c>
      <c r="K1164">
        <v>0</v>
      </c>
      <c r="L1164" s="4">
        <v>44593</v>
      </c>
      <c r="M1164">
        <v>1</v>
      </c>
      <c r="N1164">
        <v>1</v>
      </c>
      <c r="O1164">
        <v>0</v>
      </c>
      <c r="P1164">
        <v>0</v>
      </c>
      <c r="Q1164">
        <v>0</v>
      </c>
      <c r="R1164">
        <v>0</v>
      </c>
      <c r="S1164" t="s">
        <v>73</v>
      </c>
      <c r="T1164">
        <v>0</v>
      </c>
      <c r="U1164" s="3">
        <v>2962</v>
      </c>
      <c r="V1164" t="s">
        <v>74</v>
      </c>
      <c r="W1164">
        <v>0</v>
      </c>
      <c r="X1164">
        <v>3.9</v>
      </c>
      <c r="Y1164" t="s">
        <v>75</v>
      </c>
      <c r="AA1164">
        <v>9</v>
      </c>
      <c r="AB1164" t="s">
        <v>75</v>
      </c>
      <c r="AC1164" t="s">
        <v>74</v>
      </c>
      <c r="AD1164" t="s">
        <v>75</v>
      </c>
      <c r="AE1164">
        <v>0</v>
      </c>
      <c r="AF1164" t="s">
        <v>74</v>
      </c>
      <c r="AG1164" t="s">
        <v>76</v>
      </c>
      <c r="AH1164" s="4">
        <v>44624</v>
      </c>
      <c r="AI1164">
        <v>0</v>
      </c>
      <c r="AJ1164" s="9" t="s">
        <v>76</v>
      </c>
    </row>
    <row r="1165" spans="1:36" x14ac:dyDescent="0.6">
      <c r="A1165">
        <v>40231531269</v>
      </c>
      <c r="B1165" t="s">
        <v>1246</v>
      </c>
      <c r="C1165">
        <v>85268915091</v>
      </c>
      <c r="D1165" t="s">
        <v>263</v>
      </c>
      <c r="E1165" s="3">
        <v>173000</v>
      </c>
      <c r="F1165">
        <v>8.5</v>
      </c>
      <c r="G1165" s="3">
        <v>161589</v>
      </c>
      <c r="H1165" s="3">
        <v>157894</v>
      </c>
      <c r="I1165" s="15">
        <f t="shared" si="39"/>
        <v>0</v>
      </c>
      <c r="J1165" s="15">
        <f t="shared" si="40"/>
        <v>0</v>
      </c>
      <c r="K1165">
        <v>0</v>
      </c>
      <c r="L1165" s="4">
        <v>44363</v>
      </c>
      <c r="M1165">
        <v>6</v>
      </c>
      <c r="N1165">
        <v>6</v>
      </c>
      <c r="O1165">
        <v>0</v>
      </c>
      <c r="P1165">
        <v>0</v>
      </c>
      <c r="Q1165">
        <v>0</v>
      </c>
      <c r="R1165">
        <v>0</v>
      </c>
      <c r="S1165" t="s">
        <v>73</v>
      </c>
      <c r="T1165">
        <v>0</v>
      </c>
      <c r="U1165" s="3">
        <v>3793</v>
      </c>
      <c r="V1165" t="s">
        <v>74</v>
      </c>
      <c r="W1165">
        <v>0</v>
      </c>
      <c r="X1165">
        <v>0</v>
      </c>
      <c r="Y1165" t="s">
        <v>75</v>
      </c>
      <c r="AA1165">
        <v>9</v>
      </c>
      <c r="AB1165" t="s">
        <v>75</v>
      </c>
      <c r="AC1165" t="s">
        <v>74</v>
      </c>
      <c r="AD1165" t="s">
        <v>75</v>
      </c>
      <c r="AE1165">
        <v>0</v>
      </c>
      <c r="AF1165" t="s">
        <v>74</v>
      </c>
      <c r="AG1165" t="s">
        <v>76</v>
      </c>
      <c r="AH1165" s="4">
        <v>44637</v>
      </c>
      <c r="AI1165">
        <v>0</v>
      </c>
      <c r="AJ1165" s="9" t="s">
        <v>76</v>
      </c>
    </row>
    <row r="1166" spans="1:36" x14ac:dyDescent="0.6">
      <c r="A1166">
        <v>40234589738</v>
      </c>
      <c r="B1166" t="s">
        <v>1246</v>
      </c>
      <c r="C1166">
        <v>86152212809</v>
      </c>
      <c r="D1166" t="s">
        <v>1248</v>
      </c>
      <c r="E1166" s="3">
        <v>200000</v>
      </c>
      <c r="F1166">
        <v>8.5</v>
      </c>
      <c r="G1166" s="3">
        <v>186736</v>
      </c>
      <c r="H1166" s="3">
        <v>182458</v>
      </c>
      <c r="I1166" s="15">
        <f t="shared" si="39"/>
        <v>0</v>
      </c>
      <c r="J1166" s="15">
        <f t="shared" si="40"/>
        <v>0</v>
      </c>
      <c r="K1166">
        <v>0</v>
      </c>
      <c r="L1166" s="4">
        <v>44365</v>
      </c>
      <c r="M1166">
        <v>6</v>
      </c>
      <c r="N1166">
        <v>6</v>
      </c>
      <c r="O1166">
        <v>0</v>
      </c>
      <c r="P1166">
        <v>0</v>
      </c>
      <c r="Q1166">
        <v>0</v>
      </c>
      <c r="R1166">
        <v>0</v>
      </c>
      <c r="S1166" t="s">
        <v>73</v>
      </c>
      <c r="T1166">
        <v>0</v>
      </c>
      <c r="U1166" s="3">
        <v>4383</v>
      </c>
      <c r="V1166" t="s">
        <v>74</v>
      </c>
      <c r="W1166">
        <v>0</v>
      </c>
      <c r="X1166">
        <v>0</v>
      </c>
      <c r="Y1166" t="s">
        <v>75</v>
      </c>
      <c r="AA1166">
        <v>9</v>
      </c>
      <c r="AB1166" t="s">
        <v>75</v>
      </c>
      <c r="AC1166" t="s">
        <v>74</v>
      </c>
      <c r="AD1166" t="s">
        <v>75</v>
      </c>
      <c r="AE1166">
        <v>0</v>
      </c>
      <c r="AF1166" t="s">
        <v>74</v>
      </c>
      <c r="AG1166" t="s">
        <v>76</v>
      </c>
      <c r="AH1166" s="4">
        <v>44639</v>
      </c>
      <c r="AI1166">
        <v>0</v>
      </c>
      <c r="AJ1166" s="9" t="s">
        <v>76</v>
      </c>
    </row>
    <row r="1167" spans="1:36" x14ac:dyDescent="0.6">
      <c r="A1167">
        <v>40237354714</v>
      </c>
      <c r="B1167" t="s">
        <v>1246</v>
      </c>
      <c r="C1167">
        <v>85080843738</v>
      </c>
      <c r="D1167" t="s">
        <v>1166</v>
      </c>
      <c r="E1167" s="3">
        <v>155700</v>
      </c>
      <c r="F1167">
        <v>8.5</v>
      </c>
      <c r="G1167" s="3">
        <v>145345</v>
      </c>
      <c r="H1167" s="3">
        <v>141964</v>
      </c>
      <c r="I1167" s="15">
        <f t="shared" si="39"/>
        <v>0</v>
      </c>
      <c r="J1167" s="15">
        <f t="shared" si="40"/>
        <v>0</v>
      </c>
      <c r="K1167">
        <v>0</v>
      </c>
      <c r="L1167" s="4">
        <v>44366</v>
      </c>
      <c r="M1167">
        <v>6</v>
      </c>
      <c r="N1167">
        <v>6</v>
      </c>
      <c r="O1167">
        <v>0</v>
      </c>
      <c r="P1167">
        <v>0</v>
      </c>
      <c r="Q1167">
        <v>0</v>
      </c>
      <c r="R1167">
        <v>0</v>
      </c>
      <c r="S1167" t="s">
        <v>73</v>
      </c>
      <c r="T1167">
        <v>0</v>
      </c>
      <c r="U1167" s="3">
        <v>3411</v>
      </c>
      <c r="V1167" t="s">
        <v>74</v>
      </c>
      <c r="W1167">
        <v>0</v>
      </c>
      <c r="X1167">
        <v>0</v>
      </c>
      <c r="Y1167" t="s">
        <v>75</v>
      </c>
      <c r="AA1167">
        <v>9</v>
      </c>
      <c r="AB1167" t="s">
        <v>75</v>
      </c>
      <c r="AC1167" t="s">
        <v>74</v>
      </c>
      <c r="AD1167" t="s">
        <v>75</v>
      </c>
      <c r="AE1167">
        <v>0</v>
      </c>
      <c r="AF1167" t="s">
        <v>74</v>
      </c>
      <c r="AG1167" t="s">
        <v>76</v>
      </c>
      <c r="AH1167" s="4">
        <v>44640</v>
      </c>
      <c r="AI1167">
        <v>0</v>
      </c>
      <c r="AJ1167" s="9" t="s">
        <v>76</v>
      </c>
    </row>
    <row r="1168" spans="1:36" x14ac:dyDescent="0.6">
      <c r="A1168">
        <v>40245892458</v>
      </c>
      <c r="B1168" t="s">
        <v>1246</v>
      </c>
      <c r="C1168">
        <v>86498952282</v>
      </c>
      <c r="D1168" t="s">
        <v>1249</v>
      </c>
      <c r="E1168" s="3">
        <v>125000</v>
      </c>
      <c r="F1168">
        <v>8.5</v>
      </c>
      <c r="G1168" s="3">
        <v>116572</v>
      </c>
      <c r="H1168" s="3">
        <v>113878</v>
      </c>
      <c r="I1168" s="15">
        <f t="shared" si="39"/>
        <v>0</v>
      </c>
      <c r="J1168" s="15">
        <f t="shared" si="40"/>
        <v>0</v>
      </c>
      <c r="K1168">
        <v>0</v>
      </c>
      <c r="L1168" s="4">
        <v>44371</v>
      </c>
      <c r="M1168">
        <v>6</v>
      </c>
      <c r="N1168">
        <v>6</v>
      </c>
      <c r="O1168">
        <v>0</v>
      </c>
      <c r="P1168">
        <v>0</v>
      </c>
      <c r="Q1168">
        <v>0</v>
      </c>
      <c r="R1168">
        <v>0</v>
      </c>
      <c r="S1168" t="s">
        <v>73</v>
      </c>
      <c r="T1168">
        <v>0</v>
      </c>
      <c r="U1168" s="3">
        <v>2736</v>
      </c>
      <c r="V1168" t="s">
        <v>74</v>
      </c>
      <c r="W1168">
        <v>0</v>
      </c>
      <c r="X1168">
        <v>0</v>
      </c>
      <c r="Y1168" t="s">
        <v>75</v>
      </c>
      <c r="AA1168">
        <v>9</v>
      </c>
      <c r="AB1168" t="s">
        <v>75</v>
      </c>
      <c r="AC1168" t="s">
        <v>74</v>
      </c>
      <c r="AD1168" t="s">
        <v>75</v>
      </c>
      <c r="AE1168">
        <v>0</v>
      </c>
      <c r="AF1168" t="s">
        <v>74</v>
      </c>
      <c r="AG1168" t="s">
        <v>76</v>
      </c>
      <c r="AH1168" s="4">
        <v>44645</v>
      </c>
      <c r="AI1168">
        <v>0</v>
      </c>
      <c r="AJ1168" s="9" t="s">
        <v>76</v>
      </c>
    </row>
    <row r="1169" spans="1:36" x14ac:dyDescent="0.6">
      <c r="A1169">
        <v>40255394438</v>
      </c>
      <c r="B1169" t="s">
        <v>1246</v>
      </c>
      <c r="C1169">
        <v>90374206857</v>
      </c>
      <c r="D1169" t="s">
        <v>1227</v>
      </c>
      <c r="E1169" s="3">
        <v>125000</v>
      </c>
      <c r="F1169">
        <v>8.5</v>
      </c>
      <c r="G1169" s="3">
        <v>115974</v>
      </c>
      <c r="H1169" s="3">
        <v>113742</v>
      </c>
      <c r="I1169" s="15">
        <f t="shared" si="39"/>
        <v>0</v>
      </c>
      <c r="J1169" s="15">
        <f t="shared" si="40"/>
        <v>0</v>
      </c>
      <c r="K1169">
        <v>0</v>
      </c>
      <c r="L1169" s="4">
        <v>44376</v>
      </c>
      <c r="M1169">
        <v>6</v>
      </c>
      <c r="N1169">
        <v>6</v>
      </c>
      <c r="O1169">
        <v>0</v>
      </c>
      <c r="P1169">
        <v>0</v>
      </c>
      <c r="Q1169">
        <v>0</v>
      </c>
      <c r="R1169">
        <v>0</v>
      </c>
      <c r="S1169" t="s">
        <v>73</v>
      </c>
      <c r="T1169">
        <v>0</v>
      </c>
      <c r="U1169" s="3">
        <v>2813</v>
      </c>
      <c r="V1169" t="s">
        <v>74</v>
      </c>
      <c r="W1169">
        <v>0</v>
      </c>
      <c r="X1169">
        <v>0</v>
      </c>
      <c r="Y1169" t="s">
        <v>75</v>
      </c>
      <c r="AA1169">
        <v>9</v>
      </c>
      <c r="AB1169" t="s">
        <v>75</v>
      </c>
      <c r="AC1169" t="s">
        <v>74</v>
      </c>
      <c r="AD1169" t="s">
        <v>75</v>
      </c>
      <c r="AE1169">
        <v>0</v>
      </c>
      <c r="AF1169" t="s">
        <v>74</v>
      </c>
      <c r="AG1169" t="s">
        <v>76</v>
      </c>
      <c r="AH1169" s="4">
        <v>44650</v>
      </c>
      <c r="AI1169">
        <v>0</v>
      </c>
      <c r="AJ1169" s="9" t="s">
        <v>76</v>
      </c>
    </row>
    <row r="1170" spans="1:36" x14ac:dyDescent="0.6">
      <c r="A1170">
        <v>40255539179</v>
      </c>
      <c r="B1170" t="s">
        <v>1246</v>
      </c>
      <c r="C1170">
        <v>90660194345</v>
      </c>
      <c r="D1170" t="s">
        <v>1169</v>
      </c>
      <c r="E1170" s="3">
        <v>180000</v>
      </c>
      <c r="F1170">
        <v>8.5</v>
      </c>
      <c r="G1170" s="3">
        <v>167015</v>
      </c>
      <c r="H1170" s="3">
        <v>163791</v>
      </c>
      <c r="I1170" s="15">
        <f t="shared" si="39"/>
        <v>0</v>
      </c>
      <c r="J1170" s="15">
        <f t="shared" si="40"/>
        <v>0</v>
      </c>
      <c r="K1170">
        <v>0</v>
      </c>
      <c r="L1170" s="4">
        <v>44376</v>
      </c>
      <c r="M1170">
        <v>6</v>
      </c>
      <c r="N1170">
        <v>6</v>
      </c>
      <c r="O1170">
        <v>0</v>
      </c>
      <c r="P1170">
        <v>0</v>
      </c>
      <c r="Q1170">
        <v>0</v>
      </c>
      <c r="R1170">
        <v>0</v>
      </c>
      <c r="S1170" t="s">
        <v>73</v>
      </c>
      <c r="T1170">
        <v>0</v>
      </c>
      <c r="U1170" s="3">
        <v>4050</v>
      </c>
      <c r="V1170" t="s">
        <v>74</v>
      </c>
      <c r="W1170">
        <v>0</v>
      </c>
      <c r="X1170">
        <v>0</v>
      </c>
      <c r="Y1170" t="s">
        <v>75</v>
      </c>
      <c r="AA1170">
        <v>9</v>
      </c>
      <c r="AB1170" t="s">
        <v>75</v>
      </c>
      <c r="AC1170" t="s">
        <v>74</v>
      </c>
      <c r="AD1170" t="s">
        <v>75</v>
      </c>
      <c r="AE1170">
        <v>0</v>
      </c>
      <c r="AF1170" t="s">
        <v>74</v>
      </c>
      <c r="AG1170" t="s">
        <v>76</v>
      </c>
      <c r="AH1170" s="4">
        <v>44650</v>
      </c>
      <c r="AI1170">
        <v>0</v>
      </c>
      <c r="AJ1170" s="9" t="s">
        <v>76</v>
      </c>
    </row>
    <row r="1171" spans="1:36" x14ac:dyDescent="0.6">
      <c r="A1171">
        <v>40264094478</v>
      </c>
      <c r="B1171" t="s">
        <v>1246</v>
      </c>
      <c r="C1171">
        <v>85700319745</v>
      </c>
      <c r="D1171" t="s">
        <v>1250</v>
      </c>
      <c r="E1171" s="3">
        <v>216000</v>
      </c>
      <c r="F1171">
        <v>8.5</v>
      </c>
      <c r="G1171" s="3">
        <v>204681</v>
      </c>
      <c r="H1171" s="3">
        <v>202328</v>
      </c>
      <c r="I1171" s="15">
        <f t="shared" si="39"/>
        <v>0</v>
      </c>
      <c r="J1171" s="15">
        <f t="shared" si="40"/>
        <v>0</v>
      </c>
      <c r="K1171">
        <v>0</v>
      </c>
      <c r="L1171" s="4">
        <v>44379</v>
      </c>
      <c r="M1171">
        <v>5</v>
      </c>
      <c r="N1171">
        <v>5</v>
      </c>
      <c r="O1171">
        <v>0</v>
      </c>
      <c r="P1171">
        <v>0</v>
      </c>
      <c r="Q1171">
        <v>0</v>
      </c>
      <c r="R1171">
        <v>0</v>
      </c>
      <c r="S1171" t="s">
        <v>73</v>
      </c>
      <c r="T1171">
        <v>0</v>
      </c>
      <c r="U1171" s="3">
        <v>4951</v>
      </c>
      <c r="V1171" t="s">
        <v>74</v>
      </c>
      <c r="W1171">
        <v>0</v>
      </c>
      <c r="X1171">
        <v>0</v>
      </c>
      <c r="Y1171" t="s">
        <v>75</v>
      </c>
      <c r="AA1171">
        <v>9</v>
      </c>
      <c r="AB1171" t="s">
        <v>75</v>
      </c>
      <c r="AC1171" t="s">
        <v>74</v>
      </c>
      <c r="AD1171" t="s">
        <v>75</v>
      </c>
      <c r="AE1171">
        <v>0</v>
      </c>
      <c r="AF1171" t="s">
        <v>74</v>
      </c>
      <c r="AG1171" t="s">
        <v>76</v>
      </c>
      <c r="AH1171" s="4">
        <v>44623</v>
      </c>
      <c r="AI1171">
        <v>0</v>
      </c>
      <c r="AJ1171" s="9" t="s">
        <v>76</v>
      </c>
    </row>
    <row r="1172" spans="1:36" x14ac:dyDescent="0.6">
      <c r="A1172">
        <v>40267087605</v>
      </c>
      <c r="B1172" t="s">
        <v>1246</v>
      </c>
      <c r="C1172">
        <v>85721372570</v>
      </c>
      <c r="D1172" t="s">
        <v>1251</v>
      </c>
      <c r="E1172" s="3">
        <v>221000</v>
      </c>
      <c r="F1172">
        <v>8.5</v>
      </c>
      <c r="G1172" s="3">
        <v>209395</v>
      </c>
      <c r="H1172" s="3">
        <v>205743</v>
      </c>
      <c r="I1172" s="15">
        <f t="shared" si="39"/>
        <v>0</v>
      </c>
      <c r="J1172" s="15">
        <f t="shared" si="40"/>
        <v>0</v>
      </c>
      <c r="K1172">
        <v>0</v>
      </c>
      <c r="L1172" s="4">
        <v>44380</v>
      </c>
      <c r="M1172">
        <v>5</v>
      </c>
      <c r="N1172">
        <v>5</v>
      </c>
      <c r="O1172">
        <v>0</v>
      </c>
      <c r="P1172">
        <v>0</v>
      </c>
      <c r="Q1172">
        <v>0</v>
      </c>
      <c r="R1172">
        <v>0</v>
      </c>
      <c r="S1172" t="s">
        <v>73</v>
      </c>
      <c r="T1172">
        <v>0</v>
      </c>
      <c r="U1172" s="3">
        <v>5062</v>
      </c>
      <c r="V1172" t="s">
        <v>74</v>
      </c>
      <c r="W1172">
        <v>0</v>
      </c>
      <c r="X1172">
        <v>0</v>
      </c>
      <c r="Y1172" t="s">
        <v>75</v>
      </c>
      <c r="AA1172">
        <v>9</v>
      </c>
      <c r="AB1172" t="s">
        <v>75</v>
      </c>
      <c r="AC1172" t="s">
        <v>74</v>
      </c>
      <c r="AD1172" t="s">
        <v>75</v>
      </c>
      <c r="AE1172">
        <v>0</v>
      </c>
      <c r="AF1172" t="s">
        <v>74</v>
      </c>
      <c r="AG1172" t="s">
        <v>76</v>
      </c>
      <c r="AH1172" s="4">
        <v>44624</v>
      </c>
      <c r="AI1172">
        <v>0</v>
      </c>
      <c r="AJ1172" s="9" t="s">
        <v>76</v>
      </c>
    </row>
    <row r="1173" spans="1:36" x14ac:dyDescent="0.6">
      <c r="A1173">
        <v>40394290928</v>
      </c>
      <c r="B1173" t="s">
        <v>1246</v>
      </c>
      <c r="C1173">
        <v>86200306577</v>
      </c>
      <c r="D1173" t="s">
        <v>1252</v>
      </c>
      <c r="E1173" s="3">
        <v>359000</v>
      </c>
      <c r="F1173">
        <v>8.5</v>
      </c>
      <c r="G1173" s="3">
        <v>344051</v>
      </c>
      <c r="H1173" s="3">
        <v>282157</v>
      </c>
      <c r="I1173" s="15">
        <f t="shared" si="39"/>
        <v>0</v>
      </c>
      <c r="J1173" s="15">
        <f t="shared" si="40"/>
        <v>0</v>
      </c>
      <c r="K1173">
        <v>0</v>
      </c>
      <c r="L1173" s="4">
        <v>44434</v>
      </c>
      <c r="M1173">
        <v>4</v>
      </c>
      <c r="N1173">
        <v>4</v>
      </c>
      <c r="O1173">
        <v>0</v>
      </c>
      <c r="P1173">
        <v>0</v>
      </c>
      <c r="Q1173">
        <v>0</v>
      </c>
      <c r="R1173">
        <v>0</v>
      </c>
      <c r="S1173" t="s">
        <v>73</v>
      </c>
      <c r="T1173">
        <v>0</v>
      </c>
      <c r="U1173" s="3">
        <v>8094</v>
      </c>
      <c r="V1173" t="s">
        <v>74</v>
      </c>
      <c r="W1173">
        <v>0</v>
      </c>
      <c r="X1173">
        <v>0</v>
      </c>
      <c r="Y1173" t="s">
        <v>75</v>
      </c>
      <c r="AA1173">
        <v>9</v>
      </c>
      <c r="AB1173" t="s">
        <v>75</v>
      </c>
      <c r="AC1173" t="s">
        <v>74</v>
      </c>
      <c r="AD1173" t="s">
        <v>75</v>
      </c>
      <c r="AE1173">
        <v>0</v>
      </c>
      <c r="AF1173" t="s">
        <v>74</v>
      </c>
      <c r="AJ1173" s="9" t="s">
        <v>76</v>
      </c>
    </row>
    <row r="1174" spans="1:36" x14ac:dyDescent="0.6">
      <c r="A1174">
        <v>40256921862</v>
      </c>
      <c r="B1174" t="s">
        <v>1246</v>
      </c>
      <c r="C1174">
        <v>87198905315</v>
      </c>
      <c r="D1174" t="s">
        <v>679</v>
      </c>
      <c r="E1174" s="3">
        <v>200000</v>
      </c>
      <c r="F1174">
        <v>8.5</v>
      </c>
      <c r="G1174" s="3">
        <v>185540</v>
      </c>
      <c r="H1174" s="3">
        <v>186320</v>
      </c>
      <c r="I1174" s="15">
        <f t="shared" si="39"/>
        <v>780</v>
      </c>
      <c r="J1174" s="15">
        <f t="shared" si="40"/>
        <v>0.17341040462427745</v>
      </c>
      <c r="K1174">
        <v>780</v>
      </c>
      <c r="L1174" s="4">
        <v>44377</v>
      </c>
      <c r="M1174">
        <v>6</v>
      </c>
      <c r="N1174">
        <v>6</v>
      </c>
      <c r="O1174">
        <v>0</v>
      </c>
      <c r="P1174">
        <v>1</v>
      </c>
      <c r="Q1174">
        <v>1</v>
      </c>
      <c r="R1174">
        <v>701</v>
      </c>
      <c r="S1174" t="s">
        <v>73</v>
      </c>
      <c r="T1174">
        <v>0</v>
      </c>
      <c r="U1174" s="3">
        <v>4498</v>
      </c>
      <c r="V1174" s="4">
        <v>44650</v>
      </c>
      <c r="W1174">
        <v>0</v>
      </c>
      <c r="X1174">
        <v>0</v>
      </c>
      <c r="Y1174" t="s">
        <v>75</v>
      </c>
      <c r="AA1174">
        <v>3</v>
      </c>
      <c r="AB1174" t="s">
        <v>75</v>
      </c>
      <c r="AC1174" t="s">
        <v>74</v>
      </c>
      <c r="AD1174" t="s">
        <v>75</v>
      </c>
      <c r="AE1174">
        <v>0</v>
      </c>
      <c r="AF1174" t="s">
        <v>74</v>
      </c>
      <c r="AG1174" t="s">
        <v>173</v>
      </c>
      <c r="AH1174" s="4">
        <v>44650</v>
      </c>
      <c r="AI1174">
        <v>701</v>
      </c>
      <c r="AJ1174" s="9" t="s">
        <v>76</v>
      </c>
    </row>
    <row r="1175" spans="1:36" x14ac:dyDescent="0.6">
      <c r="A1175">
        <v>40239772116</v>
      </c>
      <c r="B1175" t="s">
        <v>1253</v>
      </c>
      <c r="C1175">
        <v>80083897256</v>
      </c>
      <c r="D1175" t="s">
        <v>957</v>
      </c>
      <c r="E1175" s="3">
        <v>78500</v>
      </c>
      <c r="F1175">
        <v>8.5</v>
      </c>
      <c r="G1175" s="3">
        <v>73256</v>
      </c>
      <c r="H1175" s="3">
        <v>73256</v>
      </c>
      <c r="I1175" s="15">
        <f t="shared" si="39"/>
        <v>0</v>
      </c>
      <c r="J1175" s="15">
        <f t="shared" si="40"/>
        <v>0</v>
      </c>
      <c r="K1175">
        <v>0</v>
      </c>
      <c r="L1175" s="4">
        <v>44368</v>
      </c>
      <c r="M1175">
        <v>6</v>
      </c>
      <c r="N1175">
        <v>6</v>
      </c>
      <c r="O1175">
        <v>0</v>
      </c>
      <c r="P1175">
        <v>0</v>
      </c>
      <c r="Q1175">
        <v>0</v>
      </c>
      <c r="R1175">
        <v>0</v>
      </c>
      <c r="S1175" t="s">
        <v>73</v>
      </c>
      <c r="T1175">
        <v>0</v>
      </c>
      <c r="U1175" s="3">
        <v>1719</v>
      </c>
      <c r="V1175" t="s">
        <v>74</v>
      </c>
      <c r="W1175">
        <v>0</v>
      </c>
      <c r="X1175">
        <v>0</v>
      </c>
      <c r="Y1175" t="s">
        <v>75</v>
      </c>
      <c r="AA1175">
        <v>9</v>
      </c>
      <c r="AB1175" t="s">
        <v>75</v>
      </c>
      <c r="AC1175" t="s">
        <v>74</v>
      </c>
      <c r="AD1175" t="s">
        <v>75</v>
      </c>
      <c r="AE1175">
        <v>0</v>
      </c>
      <c r="AF1175" t="s">
        <v>74</v>
      </c>
      <c r="AG1175" t="s">
        <v>76</v>
      </c>
      <c r="AH1175" s="4">
        <v>44648</v>
      </c>
      <c r="AI1175">
        <v>0</v>
      </c>
      <c r="AJ1175" s="9" t="s">
        <v>76</v>
      </c>
    </row>
    <row r="1176" spans="1:36" x14ac:dyDescent="0.6">
      <c r="A1176">
        <v>40353085430</v>
      </c>
      <c r="B1176" t="s">
        <v>1254</v>
      </c>
      <c r="C1176">
        <v>86195947786</v>
      </c>
      <c r="D1176" t="s">
        <v>719</v>
      </c>
      <c r="E1176" s="3">
        <v>118000</v>
      </c>
      <c r="F1176">
        <v>8.5</v>
      </c>
      <c r="G1176" s="3">
        <v>113614</v>
      </c>
      <c r="H1176" s="3">
        <v>113614</v>
      </c>
      <c r="I1176" s="15">
        <f t="shared" si="39"/>
        <v>0</v>
      </c>
      <c r="J1176" s="15">
        <f t="shared" si="40"/>
        <v>0</v>
      </c>
      <c r="K1176">
        <v>0</v>
      </c>
      <c r="L1176" s="4">
        <v>44417</v>
      </c>
      <c r="M1176">
        <v>4</v>
      </c>
      <c r="N1176">
        <v>4</v>
      </c>
      <c r="O1176">
        <v>0</v>
      </c>
      <c r="P1176">
        <v>0</v>
      </c>
      <c r="Q1176">
        <v>0</v>
      </c>
      <c r="R1176">
        <v>0</v>
      </c>
      <c r="S1176" t="s">
        <v>73</v>
      </c>
      <c r="T1176">
        <v>0</v>
      </c>
      <c r="U1176" s="3">
        <v>2692</v>
      </c>
      <c r="V1176" t="s">
        <v>74</v>
      </c>
      <c r="W1176">
        <v>0</v>
      </c>
      <c r="X1176">
        <v>0</v>
      </c>
      <c r="Y1176" t="s">
        <v>75</v>
      </c>
      <c r="AA1176">
        <v>9</v>
      </c>
      <c r="AB1176" t="s">
        <v>75</v>
      </c>
      <c r="AC1176" t="s">
        <v>74</v>
      </c>
      <c r="AD1176" t="s">
        <v>75</v>
      </c>
      <c r="AE1176">
        <v>0</v>
      </c>
      <c r="AF1176" t="s">
        <v>74</v>
      </c>
      <c r="AG1176" t="s">
        <v>76</v>
      </c>
      <c r="AH1176" s="4">
        <v>44651</v>
      </c>
      <c r="AI1176">
        <v>0</v>
      </c>
      <c r="AJ1176" s="9" t="s">
        <v>76</v>
      </c>
    </row>
    <row r="1177" spans="1:36" x14ac:dyDescent="0.6">
      <c r="A1177">
        <v>40355607536</v>
      </c>
      <c r="B1177" t="s">
        <v>1254</v>
      </c>
      <c r="C1177">
        <v>80594657586</v>
      </c>
      <c r="D1177" t="s">
        <v>1157</v>
      </c>
      <c r="E1177" s="3">
        <v>195000</v>
      </c>
      <c r="F1177">
        <v>8.5</v>
      </c>
      <c r="G1177" s="3">
        <v>187698</v>
      </c>
      <c r="H1177" s="3">
        <v>184073</v>
      </c>
      <c r="I1177" s="15">
        <f t="shared" si="39"/>
        <v>0</v>
      </c>
      <c r="J1177" s="15">
        <f t="shared" si="40"/>
        <v>0</v>
      </c>
      <c r="K1177">
        <v>0</v>
      </c>
      <c r="L1177" s="4">
        <v>44418</v>
      </c>
      <c r="M1177">
        <v>4</v>
      </c>
      <c r="N1177">
        <v>4</v>
      </c>
      <c r="O1177">
        <v>0</v>
      </c>
      <c r="P1177">
        <v>0</v>
      </c>
      <c r="Q1177">
        <v>0</v>
      </c>
      <c r="R1177">
        <v>0</v>
      </c>
      <c r="S1177" t="s">
        <v>73</v>
      </c>
      <c r="T1177">
        <v>0</v>
      </c>
      <c r="U1177" s="3">
        <v>4445</v>
      </c>
      <c r="V1177" t="s">
        <v>74</v>
      </c>
      <c r="W1177">
        <v>0</v>
      </c>
      <c r="X1177">
        <v>0</v>
      </c>
      <c r="Y1177" t="s">
        <v>75</v>
      </c>
      <c r="AA1177">
        <v>9</v>
      </c>
      <c r="AB1177" t="s">
        <v>75</v>
      </c>
      <c r="AC1177" t="s">
        <v>74</v>
      </c>
      <c r="AD1177" t="s">
        <v>75</v>
      </c>
      <c r="AE1177">
        <v>0</v>
      </c>
      <c r="AF1177" t="s">
        <v>74</v>
      </c>
      <c r="AG1177" t="s">
        <v>76</v>
      </c>
      <c r="AH1177" s="4">
        <v>44631</v>
      </c>
      <c r="AI1177">
        <v>0</v>
      </c>
      <c r="AJ1177" s="9" t="s">
        <v>76</v>
      </c>
    </row>
    <row r="1178" spans="1:36" x14ac:dyDescent="0.6">
      <c r="A1178">
        <v>40355639466</v>
      </c>
      <c r="B1178" t="s">
        <v>1254</v>
      </c>
      <c r="C1178">
        <v>86970179607</v>
      </c>
      <c r="D1178" t="s">
        <v>717</v>
      </c>
      <c r="E1178" s="3">
        <v>226000</v>
      </c>
      <c r="F1178">
        <v>8.5</v>
      </c>
      <c r="G1178" s="3">
        <v>217541</v>
      </c>
      <c r="H1178" s="3">
        <v>213335</v>
      </c>
      <c r="I1178" s="15">
        <f t="shared" si="39"/>
        <v>0</v>
      </c>
      <c r="J1178" s="15">
        <f t="shared" si="40"/>
        <v>0</v>
      </c>
      <c r="K1178">
        <v>0</v>
      </c>
      <c r="L1178" s="4">
        <v>44418</v>
      </c>
      <c r="M1178">
        <v>4</v>
      </c>
      <c r="N1178">
        <v>4</v>
      </c>
      <c r="O1178">
        <v>0</v>
      </c>
      <c r="P1178">
        <v>0</v>
      </c>
      <c r="Q1178">
        <v>0</v>
      </c>
      <c r="R1178">
        <v>0</v>
      </c>
      <c r="S1178" t="s">
        <v>73</v>
      </c>
      <c r="T1178">
        <v>0</v>
      </c>
      <c r="U1178" s="3">
        <v>5151</v>
      </c>
      <c r="V1178" t="s">
        <v>74</v>
      </c>
      <c r="W1178">
        <v>0</v>
      </c>
      <c r="X1178">
        <v>0</v>
      </c>
      <c r="Y1178" t="s">
        <v>75</v>
      </c>
      <c r="AA1178">
        <v>9</v>
      </c>
      <c r="AB1178" t="s">
        <v>75</v>
      </c>
      <c r="AC1178" t="s">
        <v>74</v>
      </c>
      <c r="AD1178" t="s">
        <v>75</v>
      </c>
      <c r="AE1178">
        <v>0</v>
      </c>
      <c r="AF1178" t="s">
        <v>74</v>
      </c>
      <c r="AG1178" t="s">
        <v>76</v>
      </c>
      <c r="AH1178" s="4">
        <v>44631</v>
      </c>
      <c r="AI1178">
        <v>0</v>
      </c>
      <c r="AJ1178" s="9" t="s">
        <v>76</v>
      </c>
    </row>
    <row r="1179" spans="1:36" x14ac:dyDescent="0.6">
      <c r="A1179">
        <v>40356485800</v>
      </c>
      <c r="B1179" t="s">
        <v>1254</v>
      </c>
      <c r="C1179">
        <v>85034855456</v>
      </c>
      <c r="D1179" t="s">
        <v>1255</v>
      </c>
      <c r="E1179" s="3">
        <v>98000</v>
      </c>
      <c r="F1179">
        <v>8.5</v>
      </c>
      <c r="G1179" s="3">
        <v>94334</v>
      </c>
      <c r="H1179" s="3">
        <v>92510</v>
      </c>
      <c r="I1179" s="15">
        <f t="shared" si="39"/>
        <v>0</v>
      </c>
      <c r="J1179" s="15">
        <f t="shared" si="40"/>
        <v>0</v>
      </c>
      <c r="K1179">
        <v>0</v>
      </c>
      <c r="L1179" s="4">
        <v>44418</v>
      </c>
      <c r="M1179">
        <v>4</v>
      </c>
      <c r="N1179">
        <v>4</v>
      </c>
      <c r="O1179">
        <v>0</v>
      </c>
      <c r="P1179">
        <v>0</v>
      </c>
      <c r="Q1179">
        <v>0</v>
      </c>
      <c r="R1179">
        <v>0</v>
      </c>
      <c r="S1179" t="s">
        <v>73</v>
      </c>
      <c r="T1179">
        <v>0</v>
      </c>
      <c r="U1179" s="3">
        <v>2234</v>
      </c>
      <c r="V1179" t="s">
        <v>74</v>
      </c>
      <c r="W1179">
        <v>0</v>
      </c>
      <c r="X1179">
        <v>0</v>
      </c>
      <c r="Y1179" t="s">
        <v>75</v>
      </c>
      <c r="AA1179">
        <v>9</v>
      </c>
      <c r="AB1179" t="s">
        <v>75</v>
      </c>
      <c r="AC1179" t="s">
        <v>74</v>
      </c>
      <c r="AD1179" t="s">
        <v>75</v>
      </c>
      <c r="AE1179">
        <v>0</v>
      </c>
      <c r="AF1179" t="s">
        <v>74</v>
      </c>
      <c r="AG1179" t="s">
        <v>76</v>
      </c>
      <c r="AH1179" s="4">
        <v>44631</v>
      </c>
      <c r="AI1179">
        <v>0</v>
      </c>
      <c r="AJ1179" s="9" t="s">
        <v>76</v>
      </c>
    </row>
    <row r="1180" spans="1:36" x14ac:dyDescent="0.6">
      <c r="A1180">
        <v>40356558597</v>
      </c>
      <c r="B1180" t="s">
        <v>1254</v>
      </c>
      <c r="C1180">
        <v>85558301397</v>
      </c>
      <c r="D1180" t="s">
        <v>1256</v>
      </c>
      <c r="E1180" s="3">
        <v>145000</v>
      </c>
      <c r="F1180">
        <v>8.5</v>
      </c>
      <c r="G1180" s="3">
        <v>139571</v>
      </c>
      <c r="H1180" s="3">
        <v>136871</v>
      </c>
      <c r="I1180" s="15">
        <f t="shared" si="39"/>
        <v>0</v>
      </c>
      <c r="J1180" s="15">
        <f t="shared" si="40"/>
        <v>0</v>
      </c>
      <c r="K1180">
        <v>0</v>
      </c>
      <c r="L1180" s="4">
        <v>44418</v>
      </c>
      <c r="M1180">
        <v>4</v>
      </c>
      <c r="N1180">
        <v>4</v>
      </c>
      <c r="O1180">
        <v>0</v>
      </c>
      <c r="P1180">
        <v>0</v>
      </c>
      <c r="Q1180">
        <v>0</v>
      </c>
      <c r="R1180">
        <v>0</v>
      </c>
      <c r="S1180" t="s">
        <v>73</v>
      </c>
      <c r="T1180">
        <v>0</v>
      </c>
      <c r="U1180" s="3">
        <v>3305</v>
      </c>
      <c r="V1180" t="s">
        <v>74</v>
      </c>
      <c r="W1180">
        <v>0</v>
      </c>
      <c r="X1180">
        <v>0</v>
      </c>
      <c r="Y1180" t="s">
        <v>75</v>
      </c>
      <c r="AA1180">
        <v>9</v>
      </c>
      <c r="AB1180" t="s">
        <v>75</v>
      </c>
      <c r="AC1180" t="s">
        <v>74</v>
      </c>
      <c r="AD1180" t="s">
        <v>75</v>
      </c>
      <c r="AE1180">
        <v>0</v>
      </c>
      <c r="AF1180" t="s">
        <v>74</v>
      </c>
      <c r="AG1180" t="s">
        <v>76</v>
      </c>
      <c r="AH1180" s="4">
        <v>44631</v>
      </c>
      <c r="AI1180">
        <v>0</v>
      </c>
      <c r="AJ1180" s="9" t="s">
        <v>76</v>
      </c>
    </row>
    <row r="1181" spans="1:36" x14ac:dyDescent="0.6">
      <c r="A1181">
        <v>40356717978</v>
      </c>
      <c r="B1181" t="s">
        <v>1254</v>
      </c>
      <c r="C1181">
        <v>85034991759</v>
      </c>
      <c r="D1181" t="s">
        <v>602</v>
      </c>
      <c r="E1181" s="3">
        <v>109000</v>
      </c>
      <c r="F1181">
        <v>8.5</v>
      </c>
      <c r="G1181" s="3">
        <v>104936</v>
      </c>
      <c r="H1181" s="3">
        <v>102543</v>
      </c>
      <c r="I1181" s="15">
        <f t="shared" si="39"/>
        <v>0</v>
      </c>
      <c r="J1181" s="15">
        <f t="shared" si="40"/>
        <v>0</v>
      </c>
      <c r="K1181">
        <v>0</v>
      </c>
      <c r="L1181" s="4">
        <v>44418</v>
      </c>
      <c r="M1181">
        <v>4</v>
      </c>
      <c r="N1181">
        <v>4</v>
      </c>
      <c r="O1181">
        <v>0</v>
      </c>
      <c r="P1181">
        <v>0</v>
      </c>
      <c r="Q1181">
        <v>0</v>
      </c>
      <c r="R1181">
        <v>0</v>
      </c>
      <c r="S1181" t="s">
        <v>73</v>
      </c>
      <c r="T1181">
        <v>0</v>
      </c>
      <c r="U1181" s="3">
        <v>2485</v>
      </c>
      <c r="V1181" t="s">
        <v>74</v>
      </c>
      <c r="W1181">
        <v>0</v>
      </c>
      <c r="X1181">
        <v>0</v>
      </c>
      <c r="Y1181" t="s">
        <v>75</v>
      </c>
      <c r="AA1181">
        <v>9</v>
      </c>
      <c r="AB1181" t="s">
        <v>75</v>
      </c>
      <c r="AC1181" t="s">
        <v>74</v>
      </c>
      <c r="AD1181" t="s">
        <v>75</v>
      </c>
      <c r="AE1181">
        <v>0</v>
      </c>
      <c r="AF1181" t="s">
        <v>74</v>
      </c>
      <c r="AG1181" t="s">
        <v>76</v>
      </c>
      <c r="AH1181" s="4">
        <v>44635</v>
      </c>
      <c r="AI1181">
        <v>0</v>
      </c>
      <c r="AJ1181" s="9" t="s">
        <v>76</v>
      </c>
    </row>
    <row r="1182" spans="1:36" x14ac:dyDescent="0.6">
      <c r="A1182">
        <v>40358239657</v>
      </c>
      <c r="B1182" t="s">
        <v>1254</v>
      </c>
      <c r="C1182">
        <v>85478209881</v>
      </c>
      <c r="D1182" t="s">
        <v>1257</v>
      </c>
      <c r="E1182" s="3">
        <v>288000</v>
      </c>
      <c r="F1182">
        <v>8.5</v>
      </c>
      <c r="G1182" s="3">
        <v>272804</v>
      </c>
      <c r="H1182" s="3">
        <v>167275</v>
      </c>
      <c r="I1182" s="15">
        <f t="shared" si="39"/>
        <v>0</v>
      </c>
      <c r="J1182" s="15">
        <f t="shared" si="40"/>
        <v>0</v>
      </c>
      <c r="K1182">
        <v>0</v>
      </c>
      <c r="L1182" s="4">
        <v>44419</v>
      </c>
      <c r="M1182">
        <v>4</v>
      </c>
      <c r="N1182">
        <v>4</v>
      </c>
      <c r="O1182">
        <v>0</v>
      </c>
      <c r="P1182">
        <v>0</v>
      </c>
      <c r="Q1182">
        <v>0</v>
      </c>
      <c r="R1182">
        <v>0</v>
      </c>
      <c r="S1182" t="s">
        <v>73</v>
      </c>
      <c r="T1182">
        <v>0</v>
      </c>
      <c r="U1182" s="3">
        <v>6519</v>
      </c>
      <c r="V1182" t="s">
        <v>74</v>
      </c>
      <c r="W1182">
        <v>0</v>
      </c>
      <c r="X1182">
        <v>0</v>
      </c>
      <c r="Y1182" t="s">
        <v>75</v>
      </c>
      <c r="AA1182">
        <v>9</v>
      </c>
      <c r="AB1182" t="s">
        <v>75</v>
      </c>
      <c r="AC1182" t="s">
        <v>74</v>
      </c>
      <c r="AD1182" t="s">
        <v>75</v>
      </c>
      <c r="AE1182">
        <v>0</v>
      </c>
      <c r="AF1182" t="s">
        <v>74</v>
      </c>
      <c r="AJ1182" s="9" t="s">
        <v>76</v>
      </c>
    </row>
    <row r="1183" spans="1:36" x14ac:dyDescent="0.6">
      <c r="A1183">
        <v>40358897877</v>
      </c>
      <c r="B1183" t="s">
        <v>1254</v>
      </c>
      <c r="C1183">
        <v>80086439633</v>
      </c>
      <c r="D1183" t="s">
        <v>1037</v>
      </c>
      <c r="E1183" s="3">
        <v>99000</v>
      </c>
      <c r="F1183">
        <v>8.5</v>
      </c>
      <c r="G1183" s="3">
        <v>95277</v>
      </c>
      <c r="H1183" s="3">
        <v>93432</v>
      </c>
      <c r="I1183" s="15">
        <f t="shared" si="39"/>
        <v>0</v>
      </c>
      <c r="J1183" s="15">
        <f t="shared" si="40"/>
        <v>0</v>
      </c>
      <c r="K1183">
        <v>0</v>
      </c>
      <c r="L1183" s="4">
        <v>44419</v>
      </c>
      <c r="M1183">
        <v>4</v>
      </c>
      <c r="N1183">
        <v>4</v>
      </c>
      <c r="O1183">
        <v>0</v>
      </c>
      <c r="P1183">
        <v>0</v>
      </c>
      <c r="Q1183">
        <v>0</v>
      </c>
      <c r="R1183">
        <v>0</v>
      </c>
      <c r="S1183" t="s">
        <v>73</v>
      </c>
      <c r="T1183">
        <v>0</v>
      </c>
      <c r="U1183" s="3">
        <v>2255</v>
      </c>
      <c r="V1183" t="s">
        <v>74</v>
      </c>
      <c r="W1183">
        <v>0</v>
      </c>
      <c r="X1183">
        <v>0</v>
      </c>
      <c r="Y1183" t="s">
        <v>75</v>
      </c>
      <c r="AA1183">
        <v>9</v>
      </c>
      <c r="AB1183" t="s">
        <v>75</v>
      </c>
      <c r="AC1183" t="s">
        <v>74</v>
      </c>
      <c r="AD1183" t="s">
        <v>75</v>
      </c>
      <c r="AE1183">
        <v>0</v>
      </c>
      <c r="AF1183" t="s">
        <v>74</v>
      </c>
      <c r="AG1183" t="s">
        <v>76</v>
      </c>
      <c r="AH1183" s="4">
        <v>44632</v>
      </c>
      <c r="AI1183">
        <v>0</v>
      </c>
      <c r="AJ1183" s="9" t="s">
        <v>76</v>
      </c>
    </row>
    <row r="1184" spans="1:36" x14ac:dyDescent="0.6">
      <c r="A1184">
        <v>40359063645</v>
      </c>
      <c r="B1184" t="s">
        <v>1254</v>
      </c>
      <c r="C1184">
        <v>86160171484</v>
      </c>
      <c r="D1184" t="s">
        <v>1258</v>
      </c>
      <c r="E1184" s="3">
        <v>291000</v>
      </c>
      <c r="F1184">
        <v>8.5</v>
      </c>
      <c r="G1184" s="3">
        <v>280062</v>
      </c>
      <c r="H1184" s="3">
        <v>274639</v>
      </c>
      <c r="I1184" s="15">
        <f t="shared" si="39"/>
        <v>0</v>
      </c>
      <c r="J1184" s="15">
        <f t="shared" si="40"/>
        <v>0</v>
      </c>
      <c r="K1184">
        <v>0</v>
      </c>
      <c r="L1184" s="4">
        <v>44419</v>
      </c>
      <c r="M1184">
        <v>4</v>
      </c>
      <c r="N1184">
        <v>4</v>
      </c>
      <c r="O1184">
        <v>0</v>
      </c>
      <c r="P1184">
        <v>0</v>
      </c>
      <c r="Q1184">
        <v>0</v>
      </c>
      <c r="R1184">
        <v>0</v>
      </c>
      <c r="S1184" t="s">
        <v>73</v>
      </c>
      <c r="T1184">
        <v>0</v>
      </c>
      <c r="U1184" s="3">
        <v>6628</v>
      </c>
      <c r="V1184" t="s">
        <v>74</v>
      </c>
      <c r="W1184">
        <v>0</v>
      </c>
      <c r="X1184">
        <v>0</v>
      </c>
      <c r="Y1184" t="s">
        <v>75</v>
      </c>
      <c r="AA1184">
        <v>9</v>
      </c>
      <c r="AB1184" t="s">
        <v>75</v>
      </c>
      <c r="AC1184" t="s">
        <v>74</v>
      </c>
      <c r="AD1184" t="s">
        <v>75</v>
      </c>
      <c r="AE1184">
        <v>0</v>
      </c>
      <c r="AF1184" t="s">
        <v>74</v>
      </c>
      <c r="AG1184" t="s">
        <v>76</v>
      </c>
      <c r="AH1184" s="4">
        <v>44632</v>
      </c>
      <c r="AI1184">
        <v>0</v>
      </c>
      <c r="AJ1184" s="9" t="s">
        <v>76</v>
      </c>
    </row>
    <row r="1185" spans="1:36" x14ac:dyDescent="0.6">
      <c r="A1185">
        <v>40359337336</v>
      </c>
      <c r="B1185" t="s">
        <v>1254</v>
      </c>
      <c r="C1185">
        <v>86816593175</v>
      </c>
      <c r="D1185" t="s">
        <v>1241</v>
      </c>
      <c r="E1185" s="3">
        <v>130200</v>
      </c>
      <c r="F1185">
        <v>8.5</v>
      </c>
      <c r="G1185" s="3">
        <v>125304</v>
      </c>
      <c r="H1185" s="3">
        <v>122878</v>
      </c>
      <c r="I1185" s="15">
        <f t="shared" si="39"/>
        <v>0</v>
      </c>
      <c r="J1185" s="15">
        <f t="shared" si="40"/>
        <v>0</v>
      </c>
      <c r="K1185">
        <v>0</v>
      </c>
      <c r="L1185" s="4">
        <v>44419</v>
      </c>
      <c r="M1185">
        <v>4</v>
      </c>
      <c r="N1185">
        <v>4</v>
      </c>
      <c r="O1185">
        <v>0</v>
      </c>
      <c r="P1185">
        <v>0</v>
      </c>
      <c r="Q1185">
        <v>0</v>
      </c>
      <c r="R1185">
        <v>0</v>
      </c>
      <c r="S1185" t="s">
        <v>73</v>
      </c>
      <c r="T1185">
        <v>0</v>
      </c>
      <c r="U1185" s="3">
        <v>2966</v>
      </c>
      <c r="V1185" t="s">
        <v>74</v>
      </c>
      <c r="W1185">
        <v>0</v>
      </c>
      <c r="X1185">
        <v>0</v>
      </c>
      <c r="Y1185" t="s">
        <v>75</v>
      </c>
      <c r="AA1185">
        <v>9</v>
      </c>
      <c r="AB1185" t="s">
        <v>75</v>
      </c>
      <c r="AC1185" t="s">
        <v>74</v>
      </c>
      <c r="AD1185" t="s">
        <v>75</v>
      </c>
      <c r="AE1185">
        <v>0</v>
      </c>
      <c r="AF1185" t="s">
        <v>74</v>
      </c>
      <c r="AG1185" t="s">
        <v>76</v>
      </c>
      <c r="AH1185" s="4">
        <v>44632</v>
      </c>
      <c r="AI1185">
        <v>0</v>
      </c>
      <c r="AJ1185" s="9" t="s">
        <v>76</v>
      </c>
    </row>
    <row r="1186" spans="1:36" x14ac:dyDescent="0.6">
      <c r="A1186">
        <v>40359354895</v>
      </c>
      <c r="B1186" t="s">
        <v>1254</v>
      </c>
      <c r="C1186">
        <v>85229209740</v>
      </c>
      <c r="D1186" t="s">
        <v>1160</v>
      </c>
      <c r="E1186" s="3">
        <v>92700</v>
      </c>
      <c r="F1186">
        <v>8.5</v>
      </c>
      <c r="G1186" s="3">
        <v>89213</v>
      </c>
      <c r="H1186" s="3">
        <v>87486</v>
      </c>
      <c r="I1186" s="15">
        <f t="shared" si="39"/>
        <v>0</v>
      </c>
      <c r="J1186" s="15">
        <f t="shared" si="40"/>
        <v>0</v>
      </c>
      <c r="K1186">
        <v>0</v>
      </c>
      <c r="L1186" s="4">
        <v>44419</v>
      </c>
      <c r="M1186">
        <v>4</v>
      </c>
      <c r="N1186">
        <v>4</v>
      </c>
      <c r="O1186">
        <v>0</v>
      </c>
      <c r="P1186">
        <v>0</v>
      </c>
      <c r="Q1186">
        <v>0</v>
      </c>
      <c r="R1186">
        <v>0</v>
      </c>
      <c r="S1186" t="s">
        <v>73</v>
      </c>
      <c r="T1186">
        <v>0</v>
      </c>
      <c r="U1186" s="3">
        <v>2112</v>
      </c>
      <c r="V1186" t="s">
        <v>74</v>
      </c>
      <c r="W1186">
        <v>0</v>
      </c>
      <c r="X1186">
        <v>0</v>
      </c>
      <c r="Y1186" t="s">
        <v>75</v>
      </c>
      <c r="AA1186">
        <v>9</v>
      </c>
      <c r="AB1186" t="s">
        <v>75</v>
      </c>
      <c r="AC1186" t="s">
        <v>74</v>
      </c>
      <c r="AD1186" t="s">
        <v>75</v>
      </c>
      <c r="AE1186">
        <v>0</v>
      </c>
      <c r="AF1186" t="s">
        <v>74</v>
      </c>
      <c r="AG1186" t="s">
        <v>76</v>
      </c>
      <c r="AH1186" s="4">
        <v>44632</v>
      </c>
      <c r="AI1186">
        <v>0</v>
      </c>
      <c r="AJ1186" s="9" t="s">
        <v>76</v>
      </c>
    </row>
    <row r="1187" spans="1:36" x14ac:dyDescent="0.6">
      <c r="A1187">
        <v>40362088340</v>
      </c>
      <c r="B1187" t="s">
        <v>1254</v>
      </c>
      <c r="C1187">
        <v>85011374733</v>
      </c>
      <c r="D1187" t="s">
        <v>660</v>
      </c>
      <c r="E1187" s="3">
        <v>252000</v>
      </c>
      <c r="F1187">
        <v>8.5</v>
      </c>
      <c r="G1187" s="3">
        <v>242494</v>
      </c>
      <c r="H1187" s="3">
        <v>237788</v>
      </c>
      <c r="I1187" s="15">
        <f t="shared" si="39"/>
        <v>0</v>
      </c>
      <c r="J1187" s="15">
        <f t="shared" si="40"/>
        <v>0</v>
      </c>
      <c r="K1187">
        <v>0</v>
      </c>
      <c r="L1187" s="4">
        <v>44420</v>
      </c>
      <c r="M1187">
        <v>4</v>
      </c>
      <c r="N1187">
        <v>4</v>
      </c>
      <c r="O1187">
        <v>0</v>
      </c>
      <c r="P1187">
        <v>0</v>
      </c>
      <c r="Q1187">
        <v>0</v>
      </c>
      <c r="R1187">
        <v>0</v>
      </c>
      <c r="S1187" t="s">
        <v>73</v>
      </c>
      <c r="T1187">
        <v>0</v>
      </c>
      <c r="U1187" s="3">
        <v>5736</v>
      </c>
      <c r="V1187" t="s">
        <v>74</v>
      </c>
      <c r="W1187">
        <v>0</v>
      </c>
      <c r="X1187">
        <v>0</v>
      </c>
      <c r="Y1187" t="s">
        <v>75</v>
      </c>
      <c r="AA1187">
        <v>9</v>
      </c>
      <c r="AB1187" t="s">
        <v>75</v>
      </c>
      <c r="AC1187" t="s">
        <v>74</v>
      </c>
      <c r="AD1187" t="s">
        <v>75</v>
      </c>
      <c r="AE1187">
        <v>0</v>
      </c>
      <c r="AF1187" t="s">
        <v>74</v>
      </c>
      <c r="AG1187" t="s">
        <v>76</v>
      </c>
      <c r="AH1187" s="4">
        <v>44633</v>
      </c>
      <c r="AI1187">
        <v>0</v>
      </c>
      <c r="AJ1187" s="9" t="s">
        <v>76</v>
      </c>
    </row>
    <row r="1188" spans="1:36" x14ac:dyDescent="0.6">
      <c r="A1188">
        <v>40362292414</v>
      </c>
      <c r="B1188" t="s">
        <v>1254</v>
      </c>
      <c r="C1188">
        <v>85125270112</v>
      </c>
      <c r="D1188" t="s">
        <v>1259</v>
      </c>
      <c r="E1188" s="3">
        <v>148000</v>
      </c>
      <c r="F1188">
        <v>8.5</v>
      </c>
      <c r="G1188" s="3">
        <v>142496</v>
      </c>
      <c r="H1188" s="3">
        <v>142480</v>
      </c>
      <c r="I1188" s="15">
        <f t="shared" si="39"/>
        <v>0</v>
      </c>
      <c r="J1188" s="15">
        <f t="shared" si="40"/>
        <v>0</v>
      </c>
      <c r="K1188">
        <v>0</v>
      </c>
      <c r="L1188" s="4">
        <v>44420</v>
      </c>
      <c r="M1188">
        <v>4</v>
      </c>
      <c r="N1188">
        <v>4</v>
      </c>
      <c r="O1188">
        <v>0</v>
      </c>
      <c r="P1188">
        <v>0</v>
      </c>
      <c r="Q1188">
        <v>0</v>
      </c>
      <c r="R1188">
        <v>0</v>
      </c>
      <c r="S1188" t="s">
        <v>73</v>
      </c>
      <c r="T1188">
        <v>0</v>
      </c>
      <c r="U1188" s="3">
        <v>3369</v>
      </c>
      <c r="V1188" t="s">
        <v>74</v>
      </c>
      <c r="W1188">
        <v>0</v>
      </c>
      <c r="X1188">
        <v>0</v>
      </c>
      <c r="Y1188" t="s">
        <v>75</v>
      </c>
      <c r="AA1188">
        <v>9</v>
      </c>
      <c r="AB1188" t="s">
        <v>75</v>
      </c>
      <c r="AC1188" t="s">
        <v>74</v>
      </c>
      <c r="AD1188" t="s">
        <v>75</v>
      </c>
      <c r="AE1188">
        <v>0</v>
      </c>
      <c r="AF1188" t="s">
        <v>74</v>
      </c>
      <c r="AG1188" t="s">
        <v>76</v>
      </c>
      <c r="AH1188" s="4">
        <v>44651</v>
      </c>
      <c r="AI1188">
        <v>0</v>
      </c>
      <c r="AJ1188" s="9" t="s">
        <v>76</v>
      </c>
    </row>
    <row r="1189" spans="1:36" x14ac:dyDescent="0.6">
      <c r="A1189">
        <v>40362773640</v>
      </c>
      <c r="B1189" t="s">
        <v>1254</v>
      </c>
      <c r="C1189">
        <v>85533247010</v>
      </c>
      <c r="D1189" t="s">
        <v>1260</v>
      </c>
      <c r="E1189" s="3">
        <v>192000</v>
      </c>
      <c r="F1189">
        <v>8.5</v>
      </c>
      <c r="G1189" s="3">
        <v>184753</v>
      </c>
      <c r="H1189" s="3">
        <v>181168</v>
      </c>
      <c r="I1189" s="15">
        <f t="shared" si="39"/>
        <v>0</v>
      </c>
      <c r="J1189" s="15">
        <f t="shared" si="40"/>
        <v>0</v>
      </c>
      <c r="K1189">
        <v>0</v>
      </c>
      <c r="L1189" s="4">
        <v>44420</v>
      </c>
      <c r="M1189">
        <v>4</v>
      </c>
      <c r="N1189">
        <v>4</v>
      </c>
      <c r="O1189">
        <v>0</v>
      </c>
      <c r="P1189">
        <v>0</v>
      </c>
      <c r="Q1189">
        <v>0</v>
      </c>
      <c r="R1189">
        <v>0</v>
      </c>
      <c r="S1189" t="s">
        <v>73</v>
      </c>
      <c r="T1189">
        <v>0</v>
      </c>
      <c r="U1189" s="3">
        <v>4370</v>
      </c>
      <c r="V1189" t="s">
        <v>74</v>
      </c>
      <c r="W1189">
        <v>0</v>
      </c>
      <c r="X1189">
        <v>0</v>
      </c>
      <c r="Y1189" t="s">
        <v>75</v>
      </c>
      <c r="AA1189">
        <v>9</v>
      </c>
      <c r="AB1189" t="s">
        <v>75</v>
      </c>
      <c r="AC1189" t="s">
        <v>74</v>
      </c>
      <c r="AD1189" t="s">
        <v>75</v>
      </c>
      <c r="AE1189">
        <v>0</v>
      </c>
      <c r="AF1189" t="s">
        <v>74</v>
      </c>
      <c r="AG1189" t="s">
        <v>76</v>
      </c>
      <c r="AH1189" s="4">
        <v>44633</v>
      </c>
      <c r="AI1189">
        <v>0</v>
      </c>
      <c r="AJ1189" s="9" t="s">
        <v>76</v>
      </c>
    </row>
    <row r="1190" spans="1:36" x14ac:dyDescent="0.6">
      <c r="A1190">
        <v>40362934485</v>
      </c>
      <c r="B1190" t="s">
        <v>1254</v>
      </c>
      <c r="C1190">
        <v>86010001605</v>
      </c>
      <c r="D1190" t="s">
        <v>1038</v>
      </c>
      <c r="E1190" s="3">
        <v>90000</v>
      </c>
      <c r="F1190">
        <v>8.5</v>
      </c>
      <c r="G1190" s="3">
        <v>86601</v>
      </c>
      <c r="H1190" s="3">
        <v>84922</v>
      </c>
      <c r="I1190" s="15">
        <f t="shared" si="39"/>
        <v>0</v>
      </c>
      <c r="J1190" s="15">
        <f t="shared" si="40"/>
        <v>0</v>
      </c>
      <c r="K1190">
        <v>0</v>
      </c>
      <c r="L1190" s="4">
        <v>44420</v>
      </c>
      <c r="M1190">
        <v>4</v>
      </c>
      <c r="N1190">
        <v>4</v>
      </c>
      <c r="O1190">
        <v>0</v>
      </c>
      <c r="P1190">
        <v>0</v>
      </c>
      <c r="Q1190">
        <v>0</v>
      </c>
      <c r="R1190">
        <v>0</v>
      </c>
      <c r="S1190" t="s">
        <v>73</v>
      </c>
      <c r="T1190">
        <v>0</v>
      </c>
      <c r="U1190" s="3">
        <v>2049</v>
      </c>
      <c r="V1190" t="s">
        <v>74</v>
      </c>
      <c r="W1190">
        <v>0</v>
      </c>
      <c r="X1190">
        <v>0</v>
      </c>
      <c r="Y1190" t="s">
        <v>75</v>
      </c>
      <c r="AA1190">
        <v>9</v>
      </c>
      <c r="AB1190" t="s">
        <v>75</v>
      </c>
      <c r="AC1190" t="s">
        <v>74</v>
      </c>
      <c r="AD1190" t="s">
        <v>75</v>
      </c>
      <c r="AE1190">
        <v>0</v>
      </c>
      <c r="AF1190" t="s">
        <v>74</v>
      </c>
      <c r="AG1190" t="s">
        <v>76</v>
      </c>
      <c r="AH1190" s="4">
        <v>44633</v>
      </c>
      <c r="AI1190">
        <v>0</v>
      </c>
      <c r="AJ1190" s="9" t="s">
        <v>76</v>
      </c>
    </row>
    <row r="1191" spans="1:36" x14ac:dyDescent="0.6">
      <c r="A1191">
        <v>40367496047</v>
      </c>
      <c r="B1191" t="s">
        <v>1254</v>
      </c>
      <c r="C1191">
        <v>88198686065</v>
      </c>
      <c r="D1191" t="s">
        <v>1261</v>
      </c>
      <c r="E1191" s="3">
        <v>188000</v>
      </c>
      <c r="F1191">
        <v>8.5</v>
      </c>
      <c r="G1191" s="3">
        <v>180817</v>
      </c>
      <c r="H1191" s="3">
        <v>177286</v>
      </c>
      <c r="I1191" s="15">
        <f t="shared" si="39"/>
        <v>0</v>
      </c>
      <c r="J1191" s="15">
        <f t="shared" si="40"/>
        <v>0</v>
      </c>
      <c r="K1191">
        <v>0</v>
      </c>
      <c r="L1191" s="4">
        <v>44423</v>
      </c>
      <c r="M1191">
        <v>4</v>
      </c>
      <c r="N1191">
        <v>4</v>
      </c>
      <c r="O1191">
        <v>0</v>
      </c>
      <c r="P1191">
        <v>0</v>
      </c>
      <c r="Q1191">
        <v>0</v>
      </c>
      <c r="R1191">
        <v>0</v>
      </c>
      <c r="S1191" t="s">
        <v>73</v>
      </c>
      <c r="T1191">
        <v>0</v>
      </c>
      <c r="U1191" s="3">
        <v>4271</v>
      </c>
      <c r="V1191" t="s">
        <v>74</v>
      </c>
      <c r="W1191">
        <v>0</v>
      </c>
      <c r="X1191">
        <v>0</v>
      </c>
      <c r="Y1191" t="s">
        <v>75</v>
      </c>
      <c r="AA1191">
        <v>9</v>
      </c>
      <c r="AB1191" t="s">
        <v>75</v>
      </c>
      <c r="AC1191" t="s">
        <v>74</v>
      </c>
      <c r="AD1191" t="s">
        <v>75</v>
      </c>
      <c r="AE1191">
        <v>0</v>
      </c>
      <c r="AF1191" t="s">
        <v>74</v>
      </c>
      <c r="AG1191" t="s">
        <v>76</v>
      </c>
      <c r="AH1191" s="4">
        <v>44637</v>
      </c>
      <c r="AI1191">
        <v>0</v>
      </c>
      <c r="AJ1191" s="9" t="s">
        <v>76</v>
      </c>
    </row>
    <row r="1192" spans="1:36" x14ac:dyDescent="0.6">
      <c r="A1192">
        <v>40371602732</v>
      </c>
      <c r="B1192" t="s">
        <v>1254</v>
      </c>
      <c r="C1192">
        <v>86994510363</v>
      </c>
      <c r="D1192" t="s">
        <v>685</v>
      </c>
      <c r="E1192" s="3">
        <v>65000</v>
      </c>
      <c r="F1192">
        <v>8.5</v>
      </c>
      <c r="G1192" s="3">
        <v>62494</v>
      </c>
      <c r="H1192" s="3">
        <v>61269</v>
      </c>
      <c r="I1192" s="15">
        <f t="shared" si="39"/>
        <v>0</v>
      </c>
      <c r="J1192" s="15">
        <f t="shared" si="40"/>
        <v>0</v>
      </c>
      <c r="K1192">
        <v>0</v>
      </c>
      <c r="L1192" s="4">
        <v>44425</v>
      </c>
      <c r="M1192">
        <v>4</v>
      </c>
      <c r="N1192">
        <v>4</v>
      </c>
      <c r="O1192">
        <v>0</v>
      </c>
      <c r="P1192">
        <v>0</v>
      </c>
      <c r="Q1192">
        <v>0</v>
      </c>
      <c r="R1192">
        <v>0</v>
      </c>
      <c r="S1192" t="s">
        <v>73</v>
      </c>
      <c r="T1192">
        <v>0</v>
      </c>
      <c r="U1192" s="3">
        <v>1475</v>
      </c>
      <c r="V1192" t="s">
        <v>74</v>
      </c>
      <c r="W1192">
        <v>0</v>
      </c>
      <c r="X1192">
        <v>0</v>
      </c>
      <c r="Y1192" t="s">
        <v>75</v>
      </c>
      <c r="AA1192">
        <v>9</v>
      </c>
      <c r="AB1192" t="s">
        <v>75</v>
      </c>
      <c r="AC1192" t="s">
        <v>74</v>
      </c>
      <c r="AD1192" t="s">
        <v>75</v>
      </c>
      <c r="AE1192">
        <v>0</v>
      </c>
      <c r="AF1192" t="s">
        <v>74</v>
      </c>
      <c r="AG1192" t="s">
        <v>76</v>
      </c>
      <c r="AH1192" s="4">
        <v>44638</v>
      </c>
      <c r="AI1192">
        <v>0</v>
      </c>
      <c r="AJ1192" s="9" t="s">
        <v>76</v>
      </c>
    </row>
    <row r="1193" spans="1:36" x14ac:dyDescent="0.6">
      <c r="A1193">
        <v>40362647152</v>
      </c>
      <c r="B1193" t="s">
        <v>1263</v>
      </c>
      <c r="C1193">
        <v>85947065958</v>
      </c>
      <c r="D1193" t="s">
        <v>1264</v>
      </c>
      <c r="E1193" s="3">
        <v>229000</v>
      </c>
      <c r="F1193">
        <v>8.5</v>
      </c>
      <c r="G1193" s="3">
        <v>220357</v>
      </c>
      <c r="H1193" s="3">
        <v>216080</v>
      </c>
      <c r="I1193" s="15">
        <f t="shared" si="39"/>
        <v>0</v>
      </c>
      <c r="J1193" s="15">
        <f t="shared" si="40"/>
        <v>0</v>
      </c>
      <c r="K1193">
        <v>0</v>
      </c>
      <c r="L1193" s="4">
        <v>44420</v>
      </c>
      <c r="M1193">
        <v>4</v>
      </c>
      <c r="N1193">
        <v>4</v>
      </c>
      <c r="O1193">
        <v>0</v>
      </c>
      <c r="P1193">
        <v>0</v>
      </c>
      <c r="Q1193">
        <v>0</v>
      </c>
      <c r="R1193">
        <v>0</v>
      </c>
      <c r="S1193" t="s">
        <v>73</v>
      </c>
      <c r="T1193">
        <v>0</v>
      </c>
      <c r="U1193" s="3">
        <v>5212</v>
      </c>
      <c r="V1193" t="s">
        <v>74</v>
      </c>
      <c r="W1193">
        <v>0</v>
      </c>
      <c r="X1193">
        <v>0</v>
      </c>
      <c r="Y1193" t="s">
        <v>75</v>
      </c>
      <c r="AA1193">
        <v>9</v>
      </c>
      <c r="AB1193" t="s">
        <v>75</v>
      </c>
      <c r="AC1193" t="s">
        <v>74</v>
      </c>
      <c r="AD1193" t="s">
        <v>75</v>
      </c>
      <c r="AE1193">
        <v>0</v>
      </c>
      <c r="AF1193" t="s">
        <v>74</v>
      </c>
      <c r="AG1193" t="s">
        <v>76</v>
      </c>
      <c r="AH1193" s="4">
        <v>44633</v>
      </c>
      <c r="AI1193">
        <v>0</v>
      </c>
      <c r="AJ1193" s="9" t="s">
        <v>76</v>
      </c>
    </row>
    <row r="1194" spans="1:36" x14ac:dyDescent="0.6">
      <c r="A1194">
        <v>40364080462</v>
      </c>
      <c r="B1194" t="s">
        <v>1263</v>
      </c>
      <c r="C1194">
        <v>86562156197</v>
      </c>
      <c r="D1194" t="s">
        <v>1265</v>
      </c>
      <c r="E1194" s="3">
        <v>224000</v>
      </c>
      <c r="F1194">
        <v>8.5</v>
      </c>
      <c r="G1194" s="3">
        <v>215511</v>
      </c>
      <c r="H1194" s="3">
        <v>211321</v>
      </c>
      <c r="I1194" s="15">
        <f t="shared" si="39"/>
        <v>0</v>
      </c>
      <c r="J1194" s="15">
        <f t="shared" si="40"/>
        <v>0</v>
      </c>
      <c r="K1194">
        <v>0</v>
      </c>
      <c r="L1194" s="4">
        <v>44421</v>
      </c>
      <c r="M1194">
        <v>4</v>
      </c>
      <c r="N1194">
        <v>4</v>
      </c>
      <c r="O1194">
        <v>0</v>
      </c>
      <c r="P1194">
        <v>0</v>
      </c>
      <c r="Q1194">
        <v>0</v>
      </c>
      <c r="R1194">
        <v>0</v>
      </c>
      <c r="S1194" t="s">
        <v>73</v>
      </c>
      <c r="T1194">
        <v>0</v>
      </c>
      <c r="U1194" s="3">
        <v>5095</v>
      </c>
      <c r="V1194" t="s">
        <v>74</v>
      </c>
      <c r="W1194">
        <v>0</v>
      </c>
      <c r="X1194">
        <v>0</v>
      </c>
      <c r="Y1194" t="s">
        <v>75</v>
      </c>
      <c r="AA1194">
        <v>9</v>
      </c>
      <c r="AB1194" t="s">
        <v>75</v>
      </c>
      <c r="AC1194" t="s">
        <v>74</v>
      </c>
      <c r="AD1194" t="s">
        <v>75</v>
      </c>
      <c r="AE1194">
        <v>0</v>
      </c>
      <c r="AF1194" t="s">
        <v>74</v>
      </c>
      <c r="AG1194" t="s">
        <v>76</v>
      </c>
      <c r="AH1194" s="4">
        <v>44634</v>
      </c>
      <c r="AI1194">
        <v>0</v>
      </c>
      <c r="AJ1194" s="9" t="s">
        <v>76</v>
      </c>
    </row>
    <row r="1195" spans="1:36" x14ac:dyDescent="0.6">
      <c r="A1195">
        <v>40371334782</v>
      </c>
      <c r="B1195" t="s">
        <v>1263</v>
      </c>
      <c r="C1195">
        <v>86160172692</v>
      </c>
      <c r="D1195" t="s">
        <v>1266</v>
      </c>
      <c r="E1195" s="3">
        <v>110000</v>
      </c>
      <c r="F1195">
        <v>8.5</v>
      </c>
      <c r="G1195" s="3">
        <v>105760</v>
      </c>
      <c r="H1195" s="3">
        <v>103689</v>
      </c>
      <c r="I1195" s="15">
        <f t="shared" si="39"/>
        <v>0</v>
      </c>
      <c r="J1195" s="15">
        <f t="shared" si="40"/>
        <v>0</v>
      </c>
      <c r="K1195">
        <v>0</v>
      </c>
      <c r="L1195" s="4">
        <v>44425</v>
      </c>
      <c r="M1195">
        <v>4</v>
      </c>
      <c r="N1195">
        <v>4</v>
      </c>
      <c r="O1195">
        <v>0</v>
      </c>
      <c r="P1195">
        <v>0</v>
      </c>
      <c r="Q1195">
        <v>0</v>
      </c>
      <c r="R1195">
        <v>0</v>
      </c>
      <c r="S1195" t="s">
        <v>73</v>
      </c>
      <c r="T1195">
        <v>0</v>
      </c>
      <c r="U1195" s="3">
        <v>2496</v>
      </c>
      <c r="V1195" t="s">
        <v>74</v>
      </c>
      <c r="W1195">
        <v>0</v>
      </c>
      <c r="X1195">
        <v>0</v>
      </c>
      <c r="AB1195" t="s">
        <v>75</v>
      </c>
      <c r="AC1195" t="s">
        <v>74</v>
      </c>
      <c r="AD1195" t="s">
        <v>75</v>
      </c>
      <c r="AE1195">
        <v>0</v>
      </c>
      <c r="AF1195" t="s">
        <v>74</v>
      </c>
      <c r="AG1195" t="s">
        <v>76</v>
      </c>
      <c r="AH1195" s="4">
        <v>44638</v>
      </c>
      <c r="AI1195">
        <v>0</v>
      </c>
      <c r="AJ1195" s="9" t="s">
        <v>76</v>
      </c>
    </row>
    <row r="1196" spans="1:36" x14ac:dyDescent="0.6">
      <c r="A1196">
        <v>40500879265</v>
      </c>
      <c r="B1196" t="s">
        <v>1267</v>
      </c>
      <c r="C1196">
        <v>80083827856</v>
      </c>
      <c r="D1196" t="s">
        <v>1268</v>
      </c>
      <c r="E1196" s="3">
        <v>340500</v>
      </c>
      <c r="F1196">
        <v>11.6</v>
      </c>
      <c r="G1196" s="3">
        <v>283346</v>
      </c>
      <c r="H1196" s="3">
        <v>283346</v>
      </c>
      <c r="I1196" s="15">
        <f t="shared" si="39"/>
        <v>0</v>
      </c>
      <c r="J1196" s="15">
        <f t="shared" si="40"/>
        <v>0</v>
      </c>
      <c r="K1196">
        <v>0</v>
      </c>
      <c r="L1196" s="4">
        <v>44477</v>
      </c>
      <c r="M1196">
        <v>5</v>
      </c>
      <c r="N1196">
        <v>5</v>
      </c>
      <c r="O1196">
        <v>0</v>
      </c>
      <c r="P1196">
        <v>0</v>
      </c>
      <c r="Q1196">
        <v>0</v>
      </c>
      <c r="R1196">
        <v>0</v>
      </c>
      <c r="S1196" t="s">
        <v>73</v>
      </c>
      <c r="T1196">
        <v>0</v>
      </c>
      <c r="U1196" s="3">
        <v>14874</v>
      </c>
      <c r="V1196" t="s">
        <v>74</v>
      </c>
      <c r="W1196">
        <v>0</v>
      </c>
      <c r="X1196">
        <v>0</v>
      </c>
      <c r="Y1196" t="s">
        <v>75</v>
      </c>
      <c r="AA1196">
        <v>9</v>
      </c>
      <c r="AB1196" t="s">
        <v>75</v>
      </c>
      <c r="AC1196" t="s">
        <v>74</v>
      </c>
      <c r="AD1196" t="s">
        <v>75</v>
      </c>
      <c r="AE1196">
        <v>0</v>
      </c>
      <c r="AF1196" t="s">
        <v>74</v>
      </c>
      <c r="AJ1196" s="9" t="s">
        <v>76</v>
      </c>
    </row>
    <row r="1197" spans="1:36" x14ac:dyDescent="0.6">
      <c r="A1197">
        <v>40512205396</v>
      </c>
      <c r="B1197" t="s">
        <v>1267</v>
      </c>
      <c r="C1197">
        <v>85938646785</v>
      </c>
      <c r="D1197" t="s">
        <v>1269</v>
      </c>
      <c r="E1197" s="3">
        <v>100000</v>
      </c>
      <c r="F1197">
        <v>11.1</v>
      </c>
      <c r="G1197" s="3">
        <v>59859</v>
      </c>
      <c r="H1197" s="3">
        <v>59859</v>
      </c>
      <c r="I1197" s="15">
        <f t="shared" si="39"/>
        <v>0</v>
      </c>
      <c r="J1197" s="15">
        <f t="shared" si="40"/>
        <v>0</v>
      </c>
      <c r="K1197">
        <v>0</v>
      </c>
      <c r="L1197" s="4">
        <v>44483</v>
      </c>
      <c r="M1197">
        <v>5</v>
      </c>
      <c r="N1197">
        <v>5</v>
      </c>
      <c r="O1197">
        <v>0</v>
      </c>
      <c r="P1197">
        <v>0</v>
      </c>
      <c r="Q1197">
        <v>0</v>
      </c>
      <c r="R1197">
        <v>0</v>
      </c>
      <c r="S1197" t="s">
        <v>73</v>
      </c>
      <c r="T1197">
        <v>0</v>
      </c>
      <c r="U1197" s="3">
        <v>8843</v>
      </c>
      <c r="V1197" t="s">
        <v>74</v>
      </c>
      <c r="W1197">
        <v>0</v>
      </c>
      <c r="X1197">
        <v>0</v>
      </c>
      <c r="Y1197" t="s">
        <v>75</v>
      </c>
      <c r="AA1197">
        <v>9</v>
      </c>
      <c r="AB1197" t="s">
        <v>75</v>
      </c>
      <c r="AC1197" t="s">
        <v>74</v>
      </c>
      <c r="AD1197" t="s">
        <v>75</v>
      </c>
      <c r="AE1197">
        <v>0</v>
      </c>
      <c r="AF1197" t="s">
        <v>74</v>
      </c>
      <c r="AJ1197" s="9" t="s">
        <v>76</v>
      </c>
    </row>
    <row r="1198" spans="1:36" x14ac:dyDescent="0.6">
      <c r="A1198">
        <v>40631299061</v>
      </c>
      <c r="B1198" t="s">
        <v>1267</v>
      </c>
      <c r="C1198">
        <v>85433432903</v>
      </c>
      <c r="D1198" t="s">
        <v>1270</v>
      </c>
      <c r="E1198" s="3">
        <v>1156000</v>
      </c>
      <c r="F1198">
        <v>9.6</v>
      </c>
      <c r="G1198" s="3">
        <v>1126892</v>
      </c>
      <c r="H1198" s="3">
        <v>1126892</v>
      </c>
      <c r="I1198" s="15">
        <f t="shared" si="39"/>
        <v>0</v>
      </c>
      <c r="J1198" s="15">
        <f t="shared" si="40"/>
        <v>0</v>
      </c>
      <c r="K1198">
        <v>0</v>
      </c>
      <c r="L1198" s="4">
        <v>44537</v>
      </c>
      <c r="M1198">
        <v>3</v>
      </c>
      <c r="N1198">
        <v>3</v>
      </c>
      <c r="O1198">
        <v>0</v>
      </c>
      <c r="P1198">
        <v>0</v>
      </c>
      <c r="Q1198">
        <v>0</v>
      </c>
      <c r="R1198">
        <v>0</v>
      </c>
      <c r="S1198" t="s">
        <v>73</v>
      </c>
      <c r="T1198">
        <v>0</v>
      </c>
      <c r="U1198" s="3">
        <v>21184</v>
      </c>
      <c r="V1198" t="s">
        <v>74</v>
      </c>
      <c r="W1198">
        <v>0</v>
      </c>
      <c r="X1198">
        <v>0</v>
      </c>
      <c r="Y1198" t="s">
        <v>75</v>
      </c>
      <c r="AA1198">
        <v>9</v>
      </c>
      <c r="AB1198" t="s">
        <v>75</v>
      </c>
      <c r="AC1198" t="s">
        <v>74</v>
      </c>
      <c r="AD1198" t="s">
        <v>75</v>
      </c>
      <c r="AE1198">
        <v>0</v>
      </c>
      <c r="AF1198" t="s">
        <v>74</v>
      </c>
      <c r="AJ1198" s="9" t="s">
        <v>76</v>
      </c>
    </row>
    <row r="1199" spans="1:36" x14ac:dyDescent="0.6">
      <c r="A1199">
        <v>40695220981</v>
      </c>
      <c r="B1199" t="s">
        <v>1267</v>
      </c>
      <c r="C1199">
        <v>89635471933</v>
      </c>
      <c r="D1199" t="s">
        <v>1271</v>
      </c>
      <c r="E1199" s="3">
        <v>400000</v>
      </c>
      <c r="F1199">
        <v>11.1</v>
      </c>
      <c r="G1199" s="3">
        <v>394847</v>
      </c>
      <c r="H1199" s="3">
        <v>374847</v>
      </c>
      <c r="I1199" s="15">
        <f t="shared" si="39"/>
        <v>0</v>
      </c>
      <c r="J1199" s="15">
        <f t="shared" si="40"/>
        <v>0</v>
      </c>
      <c r="K1199">
        <v>0</v>
      </c>
      <c r="L1199" s="4">
        <v>44566</v>
      </c>
      <c r="M1199">
        <v>2</v>
      </c>
      <c r="N1199">
        <v>2</v>
      </c>
      <c r="O1199">
        <v>0</v>
      </c>
      <c r="P1199">
        <v>0</v>
      </c>
      <c r="Q1199">
        <v>0</v>
      </c>
      <c r="R1199">
        <v>0</v>
      </c>
      <c r="S1199" t="s">
        <v>73</v>
      </c>
      <c r="T1199">
        <v>0</v>
      </c>
      <c r="U1199" s="3">
        <v>7635</v>
      </c>
      <c r="V1199" t="s">
        <v>74</v>
      </c>
      <c r="W1199">
        <v>0</v>
      </c>
      <c r="X1199">
        <v>0</v>
      </c>
      <c r="Y1199" t="s">
        <v>75</v>
      </c>
      <c r="AA1199">
        <v>9</v>
      </c>
      <c r="AB1199" t="s">
        <v>75</v>
      </c>
      <c r="AC1199" t="s">
        <v>74</v>
      </c>
      <c r="AD1199" t="s">
        <v>75</v>
      </c>
      <c r="AE1199">
        <v>0</v>
      </c>
      <c r="AF1199" t="s">
        <v>74</v>
      </c>
      <c r="AJ1199" s="9" t="s">
        <v>76</v>
      </c>
    </row>
    <row r="1200" spans="1:36" x14ac:dyDescent="0.6">
      <c r="A1200">
        <v>40697435189</v>
      </c>
      <c r="B1200" t="s">
        <v>1267</v>
      </c>
      <c r="C1200">
        <v>87852346726</v>
      </c>
      <c r="D1200" t="s">
        <v>1272</v>
      </c>
      <c r="E1200" s="3">
        <v>500000</v>
      </c>
      <c r="F1200">
        <v>10.1</v>
      </c>
      <c r="G1200" s="3">
        <v>493063</v>
      </c>
      <c r="H1200" s="3">
        <v>493063</v>
      </c>
      <c r="I1200" s="15">
        <f t="shared" si="39"/>
        <v>0</v>
      </c>
      <c r="J1200" s="15">
        <f t="shared" si="40"/>
        <v>0</v>
      </c>
      <c r="K1200">
        <v>0</v>
      </c>
      <c r="L1200" s="4">
        <v>44567</v>
      </c>
      <c r="M1200">
        <v>2</v>
      </c>
      <c r="N1200">
        <v>2</v>
      </c>
      <c r="O1200">
        <v>0</v>
      </c>
      <c r="P1200">
        <v>0</v>
      </c>
      <c r="Q1200">
        <v>0</v>
      </c>
      <c r="R1200">
        <v>0</v>
      </c>
      <c r="S1200" t="s">
        <v>73</v>
      </c>
      <c r="T1200">
        <v>0</v>
      </c>
      <c r="U1200" s="3">
        <v>9289</v>
      </c>
      <c r="V1200" t="s">
        <v>74</v>
      </c>
      <c r="W1200">
        <v>0</v>
      </c>
      <c r="X1200">
        <v>0</v>
      </c>
      <c r="Y1200" t="s">
        <v>75</v>
      </c>
      <c r="AA1200">
        <v>9</v>
      </c>
      <c r="AB1200" t="s">
        <v>75</v>
      </c>
      <c r="AC1200" t="s">
        <v>74</v>
      </c>
      <c r="AD1200" t="s">
        <v>75</v>
      </c>
      <c r="AE1200">
        <v>0</v>
      </c>
      <c r="AF1200" t="s">
        <v>74</v>
      </c>
      <c r="AJ1200" s="9" t="s">
        <v>76</v>
      </c>
    </row>
    <row r="1201" spans="1:36" x14ac:dyDescent="0.6">
      <c r="A1201">
        <v>40711861840</v>
      </c>
      <c r="B1201" t="s">
        <v>1267</v>
      </c>
      <c r="C1201">
        <v>86498952282</v>
      </c>
      <c r="D1201" t="s">
        <v>1249</v>
      </c>
      <c r="E1201" s="3">
        <v>125100</v>
      </c>
      <c r="F1201">
        <v>10.1</v>
      </c>
      <c r="G1201" s="3">
        <v>123149</v>
      </c>
      <c r="H1201" s="3">
        <v>123149</v>
      </c>
      <c r="I1201" s="15">
        <f t="shared" si="39"/>
        <v>0</v>
      </c>
      <c r="J1201" s="15">
        <f t="shared" si="40"/>
        <v>0</v>
      </c>
      <c r="K1201">
        <v>0</v>
      </c>
      <c r="L1201" s="4">
        <v>44573</v>
      </c>
      <c r="M1201">
        <v>2</v>
      </c>
      <c r="N1201">
        <v>2</v>
      </c>
      <c r="O1201">
        <v>0</v>
      </c>
      <c r="P1201">
        <v>0</v>
      </c>
      <c r="Q1201">
        <v>0</v>
      </c>
      <c r="R1201">
        <v>0</v>
      </c>
      <c r="S1201" t="s">
        <v>73</v>
      </c>
      <c r="T1201">
        <v>0</v>
      </c>
      <c r="U1201" s="3">
        <v>2324</v>
      </c>
      <c r="V1201" t="s">
        <v>74</v>
      </c>
      <c r="W1201">
        <v>0</v>
      </c>
      <c r="X1201">
        <v>0</v>
      </c>
      <c r="Y1201" t="s">
        <v>75</v>
      </c>
      <c r="AA1201">
        <v>9</v>
      </c>
      <c r="AB1201" t="s">
        <v>75</v>
      </c>
      <c r="AC1201" t="s">
        <v>74</v>
      </c>
      <c r="AD1201" t="s">
        <v>75</v>
      </c>
      <c r="AE1201">
        <v>0</v>
      </c>
      <c r="AF1201" t="s">
        <v>74</v>
      </c>
      <c r="AJ1201" s="9" t="s">
        <v>76</v>
      </c>
    </row>
    <row r="1202" spans="1:36" x14ac:dyDescent="0.6">
      <c r="A1202">
        <v>40763118654</v>
      </c>
      <c r="B1202" t="s">
        <v>1267</v>
      </c>
      <c r="C1202">
        <v>88670584000</v>
      </c>
      <c r="D1202" t="s">
        <v>1273</v>
      </c>
      <c r="E1202" s="3">
        <v>952000</v>
      </c>
      <c r="F1202">
        <v>11.6</v>
      </c>
      <c r="G1202" s="3">
        <v>950441</v>
      </c>
      <c r="H1202" s="3">
        <v>950441</v>
      </c>
      <c r="I1202" s="15">
        <f t="shared" si="39"/>
        <v>0</v>
      </c>
      <c r="J1202" s="15">
        <f t="shared" si="40"/>
        <v>0</v>
      </c>
      <c r="K1202">
        <v>0</v>
      </c>
      <c r="L1202" s="4">
        <v>44596</v>
      </c>
      <c r="M1202">
        <v>1</v>
      </c>
      <c r="N1202">
        <v>1</v>
      </c>
      <c r="O1202">
        <v>0</v>
      </c>
      <c r="P1202">
        <v>0</v>
      </c>
      <c r="Q1202">
        <v>0</v>
      </c>
      <c r="R1202">
        <v>0</v>
      </c>
      <c r="S1202" t="s">
        <v>73</v>
      </c>
      <c r="T1202">
        <v>0</v>
      </c>
      <c r="U1202" s="3">
        <v>18415</v>
      </c>
      <c r="V1202" t="s">
        <v>74</v>
      </c>
      <c r="W1202">
        <v>0</v>
      </c>
      <c r="X1202">
        <v>0</v>
      </c>
      <c r="Y1202" t="s">
        <v>75</v>
      </c>
      <c r="AA1202">
        <v>9</v>
      </c>
      <c r="AB1202" t="s">
        <v>75</v>
      </c>
      <c r="AC1202" t="s">
        <v>74</v>
      </c>
      <c r="AD1202" t="s">
        <v>75</v>
      </c>
      <c r="AE1202">
        <v>0</v>
      </c>
      <c r="AF1202" t="s">
        <v>74</v>
      </c>
      <c r="AG1202" t="s">
        <v>76</v>
      </c>
      <c r="AH1202" s="4">
        <v>44635</v>
      </c>
      <c r="AI1202">
        <v>0</v>
      </c>
      <c r="AJ1202" s="9" t="s">
        <v>76</v>
      </c>
    </row>
    <row r="1203" spans="1:36" x14ac:dyDescent="0.6">
      <c r="A1203">
        <v>40826571116</v>
      </c>
      <c r="B1203" t="s">
        <v>1267</v>
      </c>
      <c r="C1203">
        <v>90282385533</v>
      </c>
      <c r="D1203" t="s">
        <v>1274</v>
      </c>
      <c r="E1203" s="3">
        <v>150000</v>
      </c>
      <c r="F1203">
        <v>9.85</v>
      </c>
      <c r="G1203" s="3">
        <v>151133</v>
      </c>
      <c r="H1203" s="3">
        <v>151133</v>
      </c>
      <c r="I1203" s="15">
        <f t="shared" si="39"/>
        <v>0</v>
      </c>
      <c r="J1203" s="15">
        <f t="shared" si="40"/>
        <v>0</v>
      </c>
      <c r="K1203">
        <v>0</v>
      </c>
      <c r="L1203" s="4">
        <v>44624</v>
      </c>
      <c r="M1203">
        <v>1</v>
      </c>
      <c r="N1203">
        <v>1</v>
      </c>
      <c r="O1203">
        <v>0</v>
      </c>
      <c r="P1203">
        <v>0</v>
      </c>
      <c r="Q1203">
        <v>0</v>
      </c>
      <c r="R1203">
        <v>0</v>
      </c>
      <c r="S1203" t="s">
        <v>73</v>
      </c>
      <c r="T1203">
        <v>0</v>
      </c>
      <c r="U1203" s="3">
        <v>5662</v>
      </c>
      <c r="V1203" t="s">
        <v>74</v>
      </c>
      <c r="W1203">
        <v>0</v>
      </c>
      <c r="X1203">
        <v>0</v>
      </c>
      <c r="Y1203" t="s">
        <v>75</v>
      </c>
      <c r="AA1203">
        <v>9</v>
      </c>
      <c r="AB1203" t="s">
        <v>75</v>
      </c>
      <c r="AC1203" t="s">
        <v>74</v>
      </c>
      <c r="AD1203" t="s">
        <v>75</v>
      </c>
      <c r="AE1203">
        <v>0</v>
      </c>
      <c r="AF1203" t="s">
        <v>74</v>
      </c>
      <c r="AJ1203" s="9" t="s">
        <v>76</v>
      </c>
    </row>
    <row r="1204" spans="1:36" x14ac:dyDescent="0.6">
      <c r="A1204">
        <v>40844237487</v>
      </c>
      <c r="B1204" t="s">
        <v>1267</v>
      </c>
      <c r="C1204">
        <v>85832906562</v>
      </c>
      <c r="D1204" t="s">
        <v>1275</v>
      </c>
      <c r="E1204" s="3">
        <v>800000</v>
      </c>
      <c r="F1204">
        <v>10.35</v>
      </c>
      <c r="G1204" s="3">
        <v>804991</v>
      </c>
      <c r="H1204" s="3">
        <v>804991</v>
      </c>
      <c r="I1204" s="15">
        <f t="shared" si="39"/>
        <v>0</v>
      </c>
      <c r="J1204" s="15">
        <f t="shared" si="40"/>
        <v>0</v>
      </c>
      <c r="K1204">
        <v>0</v>
      </c>
      <c r="L1204" s="4">
        <v>44630</v>
      </c>
      <c r="M1204">
        <v>1</v>
      </c>
      <c r="N1204">
        <v>1</v>
      </c>
      <c r="O1204">
        <v>0</v>
      </c>
      <c r="P1204">
        <v>0</v>
      </c>
      <c r="Q1204">
        <v>0</v>
      </c>
      <c r="R1204">
        <v>0</v>
      </c>
      <c r="S1204" t="s">
        <v>73</v>
      </c>
      <c r="T1204">
        <v>0</v>
      </c>
      <c r="U1204" s="3">
        <v>14963</v>
      </c>
      <c r="V1204" t="s">
        <v>74</v>
      </c>
      <c r="W1204">
        <v>0</v>
      </c>
      <c r="X1204">
        <v>0</v>
      </c>
      <c r="Y1204" t="s">
        <v>75</v>
      </c>
      <c r="AA1204">
        <v>9</v>
      </c>
      <c r="AB1204" t="s">
        <v>75</v>
      </c>
      <c r="AC1204" t="s">
        <v>74</v>
      </c>
      <c r="AD1204" t="s">
        <v>75</v>
      </c>
      <c r="AE1204">
        <v>0</v>
      </c>
      <c r="AF1204" t="s">
        <v>74</v>
      </c>
      <c r="AJ1204" s="9" t="s">
        <v>76</v>
      </c>
    </row>
    <row r="1205" spans="1:36" x14ac:dyDescent="0.6">
      <c r="A1205">
        <v>40847231765</v>
      </c>
      <c r="B1205" t="s">
        <v>1267</v>
      </c>
      <c r="C1205">
        <v>85433432903</v>
      </c>
      <c r="D1205" t="s">
        <v>1270</v>
      </c>
      <c r="E1205" s="3">
        <v>89900</v>
      </c>
      <c r="F1205">
        <v>9.85</v>
      </c>
      <c r="G1205" s="3">
        <v>90409</v>
      </c>
      <c r="H1205" s="3">
        <v>90409</v>
      </c>
      <c r="I1205" s="15">
        <f t="shared" si="39"/>
        <v>0</v>
      </c>
      <c r="J1205" s="15">
        <f t="shared" si="40"/>
        <v>0</v>
      </c>
      <c r="K1205">
        <v>0</v>
      </c>
      <c r="L1205" s="4">
        <v>44631</v>
      </c>
      <c r="M1205">
        <v>1</v>
      </c>
      <c r="N1205">
        <v>1</v>
      </c>
      <c r="O1205">
        <v>0</v>
      </c>
      <c r="P1205">
        <v>0</v>
      </c>
      <c r="Q1205">
        <v>0</v>
      </c>
      <c r="R1205">
        <v>0</v>
      </c>
      <c r="S1205" t="s">
        <v>73</v>
      </c>
      <c r="T1205">
        <v>0</v>
      </c>
      <c r="U1205" s="3">
        <v>1659</v>
      </c>
      <c r="V1205" t="s">
        <v>74</v>
      </c>
      <c r="W1205">
        <v>0</v>
      </c>
      <c r="X1205">
        <v>0</v>
      </c>
      <c r="Y1205" t="s">
        <v>75</v>
      </c>
      <c r="AA1205">
        <v>9</v>
      </c>
      <c r="AB1205" t="s">
        <v>75</v>
      </c>
      <c r="AC1205" t="s">
        <v>74</v>
      </c>
      <c r="AD1205" t="s">
        <v>75</v>
      </c>
      <c r="AE1205">
        <v>0</v>
      </c>
      <c r="AF1205" t="s">
        <v>74</v>
      </c>
      <c r="AJ1205" s="9" t="s">
        <v>76</v>
      </c>
    </row>
    <row r="1206" spans="1:36" x14ac:dyDescent="0.6">
      <c r="A1206">
        <v>36946724807</v>
      </c>
      <c r="B1206" t="s">
        <v>118</v>
      </c>
      <c r="C1206">
        <v>80083824094</v>
      </c>
      <c r="D1206" t="s">
        <v>1276</v>
      </c>
      <c r="E1206" s="3">
        <v>220000</v>
      </c>
      <c r="F1206">
        <v>12.45</v>
      </c>
      <c r="G1206" s="3">
        <v>42113</v>
      </c>
      <c r="H1206" s="3">
        <v>9060.74</v>
      </c>
      <c r="I1206" s="15">
        <f t="shared" si="39"/>
        <v>0</v>
      </c>
      <c r="J1206" s="15">
        <f t="shared" si="40"/>
        <v>0</v>
      </c>
      <c r="K1206">
        <v>0</v>
      </c>
      <c r="L1206" s="4">
        <v>42899</v>
      </c>
      <c r="M1206">
        <v>19</v>
      </c>
      <c r="N1206">
        <v>19</v>
      </c>
      <c r="O1206">
        <v>0</v>
      </c>
      <c r="P1206">
        <v>0</v>
      </c>
      <c r="Q1206">
        <v>0</v>
      </c>
      <c r="R1206">
        <v>0</v>
      </c>
      <c r="S1206" t="s">
        <v>73</v>
      </c>
      <c r="T1206">
        <v>0</v>
      </c>
      <c r="U1206" s="3">
        <v>4944</v>
      </c>
      <c r="V1206" t="s">
        <v>74</v>
      </c>
      <c r="W1206">
        <v>0</v>
      </c>
      <c r="X1206">
        <v>0</v>
      </c>
      <c r="Y1206" t="s">
        <v>75</v>
      </c>
      <c r="AA1206">
        <v>9</v>
      </c>
      <c r="AB1206" t="s">
        <v>75</v>
      </c>
      <c r="AC1206" t="s">
        <v>74</v>
      </c>
      <c r="AD1206" t="s">
        <v>75</v>
      </c>
      <c r="AE1206">
        <v>0</v>
      </c>
      <c r="AF1206" t="s">
        <v>74</v>
      </c>
      <c r="AJ1206" s="9" t="s">
        <v>76</v>
      </c>
    </row>
    <row r="1207" spans="1:36" x14ac:dyDescent="0.6">
      <c r="A1207">
        <v>37696271883</v>
      </c>
      <c r="B1207" t="s">
        <v>118</v>
      </c>
      <c r="C1207">
        <v>86373743781</v>
      </c>
      <c r="D1207" t="s">
        <v>1277</v>
      </c>
      <c r="E1207" s="3">
        <v>150000</v>
      </c>
      <c r="F1207">
        <v>11.6</v>
      </c>
      <c r="G1207" s="3">
        <v>57369</v>
      </c>
      <c r="H1207" s="3">
        <v>15734</v>
      </c>
      <c r="I1207" s="15">
        <f t="shared" si="39"/>
        <v>0</v>
      </c>
      <c r="J1207" s="15">
        <f t="shared" si="40"/>
        <v>0</v>
      </c>
      <c r="K1207">
        <v>0</v>
      </c>
      <c r="L1207" s="4">
        <v>43231</v>
      </c>
      <c r="M1207">
        <v>19</v>
      </c>
      <c r="N1207">
        <v>19</v>
      </c>
      <c r="O1207">
        <v>0</v>
      </c>
      <c r="P1207">
        <v>0</v>
      </c>
      <c r="Q1207">
        <v>0</v>
      </c>
      <c r="R1207">
        <v>0</v>
      </c>
      <c r="S1207" t="s">
        <v>73</v>
      </c>
      <c r="T1207">
        <v>0</v>
      </c>
      <c r="U1207" s="3">
        <v>3307</v>
      </c>
      <c r="V1207" t="s">
        <v>74</v>
      </c>
      <c r="W1207">
        <v>0</v>
      </c>
      <c r="X1207">
        <v>0</v>
      </c>
      <c r="Y1207" t="s">
        <v>75</v>
      </c>
      <c r="AA1207">
        <v>9</v>
      </c>
      <c r="AB1207" t="s">
        <v>75</v>
      </c>
      <c r="AC1207" t="s">
        <v>74</v>
      </c>
      <c r="AD1207" t="s">
        <v>75</v>
      </c>
      <c r="AE1207">
        <v>0</v>
      </c>
      <c r="AF1207" t="s">
        <v>74</v>
      </c>
      <c r="AJ1207" s="9" t="s">
        <v>76</v>
      </c>
    </row>
    <row r="1208" spans="1:36" x14ac:dyDescent="0.6">
      <c r="A1208">
        <v>37772434980</v>
      </c>
      <c r="B1208" t="s">
        <v>118</v>
      </c>
      <c r="C1208">
        <v>80083832094</v>
      </c>
      <c r="D1208" t="s">
        <v>1278</v>
      </c>
      <c r="E1208" s="3">
        <v>360000</v>
      </c>
      <c r="F1208">
        <v>11.7</v>
      </c>
      <c r="G1208" s="3">
        <v>79526</v>
      </c>
      <c r="H1208" s="3">
        <v>23959.22</v>
      </c>
      <c r="I1208" s="15">
        <f t="shared" si="39"/>
        <v>0</v>
      </c>
      <c r="J1208" s="15">
        <f t="shared" si="40"/>
        <v>0</v>
      </c>
      <c r="K1208">
        <v>0</v>
      </c>
      <c r="L1208" s="4">
        <v>43279</v>
      </c>
      <c r="M1208">
        <v>19</v>
      </c>
      <c r="N1208">
        <v>19</v>
      </c>
      <c r="O1208">
        <v>0</v>
      </c>
      <c r="P1208">
        <v>0</v>
      </c>
      <c r="Q1208">
        <v>0</v>
      </c>
      <c r="R1208">
        <v>0</v>
      </c>
      <c r="S1208" t="s">
        <v>73</v>
      </c>
      <c r="T1208">
        <v>0</v>
      </c>
      <c r="U1208" s="3">
        <v>9690</v>
      </c>
      <c r="V1208" t="s">
        <v>74</v>
      </c>
      <c r="W1208">
        <v>0</v>
      </c>
      <c r="X1208">
        <v>0</v>
      </c>
      <c r="Y1208" t="s">
        <v>75</v>
      </c>
      <c r="AA1208">
        <v>9</v>
      </c>
      <c r="AB1208" t="s">
        <v>75</v>
      </c>
      <c r="AC1208" t="s">
        <v>74</v>
      </c>
      <c r="AD1208" t="s">
        <v>75</v>
      </c>
      <c r="AE1208">
        <v>0</v>
      </c>
      <c r="AF1208" t="s">
        <v>74</v>
      </c>
      <c r="AJ1208" s="9" t="s">
        <v>76</v>
      </c>
    </row>
    <row r="1209" spans="1:36" x14ac:dyDescent="0.6">
      <c r="A1209">
        <v>37780967917</v>
      </c>
      <c r="B1209" t="s">
        <v>118</v>
      </c>
      <c r="C1209">
        <v>85021917179</v>
      </c>
      <c r="D1209" t="s">
        <v>1279</v>
      </c>
      <c r="E1209" s="3">
        <v>200000</v>
      </c>
      <c r="F1209">
        <v>11.7</v>
      </c>
      <c r="G1209" s="3">
        <v>88724</v>
      </c>
      <c r="H1209" s="3">
        <v>63532.1</v>
      </c>
      <c r="I1209" s="15">
        <f t="shared" si="39"/>
        <v>0</v>
      </c>
      <c r="J1209" s="15">
        <f t="shared" si="40"/>
        <v>0</v>
      </c>
      <c r="K1209">
        <v>0</v>
      </c>
      <c r="L1209" s="4">
        <v>43280</v>
      </c>
      <c r="M1209">
        <v>19</v>
      </c>
      <c r="N1209">
        <v>19</v>
      </c>
      <c r="O1209">
        <v>0</v>
      </c>
      <c r="P1209">
        <v>0</v>
      </c>
      <c r="Q1209">
        <v>0</v>
      </c>
      <c r="R1209">
        <v>0</v>
      </c>
      <c r="S1209" t="s">
        <v>73</v>
      </c>
      <c r="T1209">
        <v>0</v>
      </c>
      <c r="U1209" s="3">
        <v>4522</v>
      </c>
      <c r="V1209" t="s">
        <v>74</v>
      </c>
      <c r="W1209">
        <v>0</v>
      </c>
      <c r="X1209">
        <v>0</v>
      </c>
      <c r="Y1209" t="s">
        <v>75</v>
      </c>
      <c r="AA1209">
        <v>9</v>
      </c>
      <c r="AB1209" t="s">
        <v>75</v>
      </c>
      <c r="AC1209" t="s">
        <v>74</v>
      </c>
      <c r="AD1209" t="s">
        <v>75</v>
      </c>
      <c r="AE1209">
        <v>0</v>
      </c>
      <c r="AF1209" t="s">
        <v>74</v>
      </c>
      <c r="AG1209" t="s">
        <v>76</v>
      </c>
      <c r="AH1209" s="4">
        <v>44195</v>
      </c>
      <c r="AI1209">
        <v>0</v>
      </c>
      <c r="AJ1209" s="9" t="s">
        <v>76</v>
      </c>
    </row>
    <row r="1210" spans="1:36" x14ac:dyDescent="0.6">
      <c r="A1210">
        <v>37782006349</v>
      </c>
      <c r="B1210" t="s">
        <v>118</v>
      </c>
      <c r="C1210">
        <v>80083971300</v>
      </c>
      <c r="D1210" t="s">
        <v>1280</v>
      </c>
      <c r="E1210" s="3">
        <v>150000</v>
      </c>
      <c r="F1210">
        <v>11.7</v>
      </c>
      <c r="G1210" s="3">
        <v>35132</v>
      </c>
      <c r="H1210" s="3">
        <v>15938</v>
      </c>
      <c r="I1210" s="15">
        <f t="shared" si="39"/>
        <v>0</v>
      </c>
      <c r="J1210" s="15">
        <f t="shared" si="40"/>
        <v>0</v>
      </c>
      <c r="K1210">
        <v>0</v>
      </c>
      <c r="L1210" s="4">
        <v>43281</v>
      </c>
      <c r="M1210">
        <v>19</v>
      </c>
      <c r="N1210">
        <v>19</v>
      </c>
      <c r="O1210">
        <v>0</v>
      </c>
      <c r="P1210">
        <v>0</v>
      </c>
      <c r="Q1210">
        <v>0</v>
      </c>
      <c r="R1210">
        <v>0</v>
      </c>
      <c r="S1210" t="s">
        <v>73</v>
      </c>
      <c r="T1210">
        <v>0</v>
      </c>
      <c r="U1210" s="3">
        <v>4035</v>
      </c>
      <c r="V1210" t="s">
        <v>74</v>
      </c>
      <c r="W1210">
        <v>0</v>
      </c>
      <c r="X1210">
        <v>0</v>
      </c>
      <c r="Y1210" t="s">
        <v>75</v>
      </c>
      <c r="AA1210">
        <v>9</v>
      </c>
      <c r="AB1210" t="s">
        <v>75</v>
      </c>
      <c r="AC1210" t="s">
        <v>74</v>
      </c>
      <c r="AD1210" t="s">
        <v>75</v>
      </c>
      <c r="AE1210">
        <v>0</v>
      </c>
      <c r="AF1210" t="s">
        <v>74</v>
      </c>
      <c r="AG1210" t="s">
        <v>76</v>
      </c>
      <c r="AH1210" s="4">
        <v>44195</v>
      </c>
      <c r="AI1210">
        <v>0</v>
      </c>
      <c r="AJ1210" s="9" t="s">
        <v>76</v>
      </c>
    </row>
    <row r="1211" spans="1:36" x14ac:dyDescent="0.6">
      <c r="A1211">
        <v>37814703278</v>
      </c>
      <c r="B1211" t="s">
        <v>118</v>
      </c>
      <c r="C1211">
        <v>85016078922</v>
      </c>
      <c r="D1211" t="s">
        <v>1281</v>
      </c>
      <c r="E1211" s="3">
        <v>70000</v>
      </c>
      <c r="F1211">
        <v>11.7</v>
      </c>
      <c r="G1211" s="3">
        <v>18007</v>
      </c>
      <c r="H1211" s="3">
        <v>7028</v>
      </c>
      <c r="I1211" s="15">
        <f t="shared" si="39"/>
        <v>0</v>
      </c>
      <c r="J1211" s="15">
        <f t="shared" si="40"/>
        <v>0</v>
      </c>
      <c r="K1211">
        <v>0</v>
      </c>
      <c r="L1211" s="4">
        <v>43297</v>
      </c>
      <c r="M1211">
        <v>19</v>
      </c>
      <c r="N1211">
        <v>19</v>
      </c>
      <c r="O1211">
        <v>0</v>
      </c>
      <c r="P1211">
        <v>0</v>
      </c>
      <c r="Q1211">
        <v>0</v>
      </c>
      <c r="R1211">
        <v>0</v>
      </c>
      <c r="S1211" t="s">
        <v>73</v>
      </c>
      <c r="T1211">
        <v>0</v>
      </c>
      <c r="U1211" s="3">
        <v>1834</v>
      </c>
      <c r="V1211" t="s">
        <v>74</v>
      </c>
      <c r="W1211">
        <v>0</v>
      </c>
      <c r="X1211">
        <v>0</v>
      </c>
      <c r="Y1211" t="s">
        <v>75</v>
      </c>
      <c r="AA1211">
        <v>9</v>
      </c>
      <c r="AB1211" t="s">
        <v>75</v>
      </c>
      <c r="AC1211" t="s">
        <v>74</v>
      </c>
      <c r="AD1211" t="s">
        <v>75</v>
      </c>
      <c r="AE1211">
        <v>0</v>
      </c>
      <c r="AF1211" t="s">
        <v>74</v>
      </c>
      <c r="AG1211" t="s">
        <v>76</v>
      </c>
      <c r="AH1211" s="4">
        <v>43948</v>
      </c>
      <c r="AI1211">
        <v>999</v>
      </c>
      <c r="AJ1211" s="9" t="s">
        <v>76</v>
      </c>
    </row>
    <row r="1212" spans="1:36" x14ac:dyDescent="0.6">
      <c r="A1212">
        <v>37834731097</v>
      </c>
      <c r="B1212" t="s">
        <v>118</v>
      </c>
      <c r="C1212">
        <v>85170752306</v>
      </c>
      <c r="D1212" t="s">
        <v>1282</v>
      </c>
      <c r="E1212" s="3">
        <v>150000</v>
      </c>
      <c r="F1212">
        <v>11.7</v>
      </c>
      <c r="G1212" s="3">
        <v>36793</v>
      </c>
      <c r="H1212" s="3">
        <v>9952.27</v>
      </c>
      <c r="I1212" s="15">
        <f t="shared" si="39"/>
        <v>0</v>
      </c>
      <c r="J1212" s="15">
        <f t="shared" si="40"/>
        <v>0</v>
      </c>
      <c r="K1212">
        <v>0</v>
      </c>
      <c r="L1212" s="4">
        <v>43306</v>
      </c>
      <c r="M1212">
        <v>19</v>
      </c>
      <c r="N1212">
        <v>19</v>
      </c>
      <c r="O1212">
        <v>0</v>
      </c>
      <c r="P1212">
        <v>0</v>
      </c>
      <c r="Q1212">
        <v>0</v>
      </c>
      <c r="R1212">
        <v>0</v>
      </c>
      <c r="S1212" t="s">
        <v>73</v>
      </c>
      <c r="T1212">
        <v>0</v>
      </c>
      <c r="U1212" s="3">
        <v>3929</v>
      </c>
      <c r="V1212" t="s">
        <v>74</v>
      </c>
      <c r="W1212">
        <v>0</v>
      </c>
      <c r="X1212">
        <v>0</v>
      </c>
      <c r="Y1212" t="s">
        <v>75</v>
      </c>
      <c r="AA1212">
        <v>9</v>
      </c>
      <c r="AB1212" t="s">
        <v>75</v>
      </c>
      <c r="AC1212" t="s">
        <v>74</v>
      </c>
      <c r="AD1212" t="s">
        <v>75</v>
      </c>
      <c r="AE1212">
        <v>0</v>
      </c>
      <c r="AF1212" t="s">
        <v>74</v>
      </c>
      <c r="AJ1212" s="9" t="s">
        <v>76</v>
      </c>
    </row>
    <row r="1213" spans="1:36" x14ac:dyDescent="0.6">
      <c r="A1213">
        <v>37836977970</v>
      </c>
      <c r="B1213" t="s">
        <v>118</v>
      </c>
      <c r="C1213">
        <v>85047734661</v>
      </c>
      <c r="D1213" t="s">
        <v>1283</v>
      </c>
      <c r="E1213" s="3">
        <v>120000</v>
      </c>
      <c r="F1213">
        <v>11.7</v>
      </c>
      <c r="G1213" s="3">
        <v>53993</v>
      </c>
      <c r="H1213" s="3">
        <v>52039.56</v>
      </c>
      <c r="I1213" s="15">
        <f t="shared" si="39"/>
        <v>0</v>
      </c>
      <c r="J1213" s="15">
        <f t="shared" si="40"/>
        <v>0</v>
      </c>
      <c r="K1213">
        <v>0</v>
      </c>
      <c r="L1213" s="4">
        <v>43307</v>
      </c>
      <c r="M1213">
        <v>19</v>
      </c>
      <c r="N1213">
        <v>19</v>
      </c>
      <c r="O1213">
        <v>0</v>
      </c>
      <c r="P1213">
        <v>0</v>
      </c>
      <c r="Q1213">
        <v>0</v>
      </c>
      <c r="R1213">
        <v>0</v>
      </c>
      <c r="S1213" t="s">
        <v>73</v>
      </c>
      <c r="T1213">
        <v>0</v>
      </c>
      <c r="U1213" s="3">
        <v>2652</v>
      </c>
      <c r="V1213" t="s">
        <v>74</v>
      </c>
      <c r="W1213">
        <v>0</v>
      </c>
      <c r="X1213">
        <v>0</v>
      </c>
      <c r="Y1213" t="s">
        <v>75</v>
      </c>
      <c r="AA1213">
        <v>9</v>
      </c>
      <c r="AB1213" t="s">
        <v>75</v>
      </c>
      <c r="AC1213" t="s">
        <v>74</v>
      </c>
      <c r="AD1213" t="s">
        <v>75</v>
      </c>
      <c r="AE1213">
        <v>0</v>
      </c>
      <c r="AF1213" t="s">
        <v>74</v>
      </c>
      <c r="AJ1213" s="9" t="s">
        <v>76</v>
      </c>
    </row>
    <row r="1214" spans="1:36" x14ac:dyDescent="0.6">
      <c r="A1214">
        <v>37845792728</v>
      </c>
      <c r="B1214" t="s">
        <v>118</v>
      </c>
      <c r="C1214">
        <v>80084049963</v>
      </c>
      <c r="D1214" t="s">
        <v>1284</v>
      </c>
      <c r="E1214" s="3">
        <v>70000</v>
      </c>
      <c r="F1214">
        <v>11.7</v>
      </c>
      <c r="G1214" s="3">
        <v>18446</v>
      </c>
      <c r="H1214" s="3">
        <v>8134.51</v>
      </c>
      <c r="I1214" s="15">
        <f t="shared" si="39"/>
        <v>0</v>
      </c>
      <c r="J1214" s="15">
        <f t="shared" si="40"/>
        <v>0</v>
      </c>
      <c r="K1214">
        <v>0</v>
      </c>
      <c r="L1214" s="4">
        <v>43318</v>
      </c>
      <c r="M1214">
        <v>19</v>
      </c>
      <c r="N1214">
        <v>19</v>
      </c>
      <c r="O1214">
        <v>0</v>
      </c>
      <c r="P1214">
        <v>0</v>
      </c>
      <c r="Q1214">
        <v>0</v>
      </c>
      <c r="R1214">
        <v>0</v>
      </c>
      <c r="S1214" t="s">
        <v>73</v>
      </c>
      <c r="T1214">
        <v>0</v>
      </c>
      <c r="U1214" s="3">
        <v>1864</v>
      </c>
      <c r="V1214" t="s">
        <v>74</v>
      </c>
      <c r="W1214">
        <v>0</v>
      </c>
      <c r="X1214">
        <v>0</v>
      </c>
      <c r="Y1214" t="s">
        <v>75</v>
      </c>
      <c r="AA1214">
        <v>9</v>
      </c>
      <c r="AB1214" t="s">
        <v>75</v>
      </c>
      <c r="AC1214" t="s">
        <v>74</v>
      </c>
      <c r="AD1214" t="s">
        <v>75</v>
      </c>
      <c r="AE1214">
        <v>0</v>
      </c>
      <c r="AF1214" t="s">
        <v>74</v>
      </c>
      <c r="AG1214" t="s">
        <v>76</v>
      </c>
      <c r="AH1214" s="4">
        <v>43841</v>
      </c>
      <c r="AI1214">
        <v>999</v>
      </c>
      <c r="AJ1214" s="9" t="s">
        <v>76</v>
      </c>
    </row>
    <row r="1215" spans="1:36" x14ac:dyDescent="0.6">
      <c r="A1215">
        <v>37850299701</v>
      </c>
      <c r="B1215" t="s">
        <v>118</v>
      </c>
      <c r="C1215">
        <v>80084135310</v>
      </c>
      <c r="D1215" t="s">
        <v>1285</v>
      </c>
      <c r="E1215" s="3">
        <v>200000</v>
      </c>
      <c r="F1215">
        <v>11.7</v>
      </c>
      <c r="G1215" s="3">
        <v>101511</v>
      </c>
      <c r="H1215" s="3">
        <v>90811.92</v>
      </c>
      <c r="I1215" s="15">
        <f t="shared" si="39"/>
        <v>0</v>
      </c>
      <c r="J1215" s="15">
        <f t="shared" si="40"/>
        <v>0</v>
      </c>
      <c r="K1215">
        <v>0</v>
      </c>
      <c r="L1215" s="4">
        <v>43314</v>
      </c>
      <c r="M1215">
        <v>19</v>
      </c>
      <c r="N1215">
        <v>19</v>
      </c>
      <c r="O1215">
        <v>0</v>
      </c>
      <c r="P1215">
        <v>0</v>
      </c>
      <c r="Q1215">
        <v>0</v>
      </c>
      <c r="R1215">
        <v>0</v>
      </c>
      <c r="S1215" t="s">
        <v>73</v>
      </c>
      <c r="T1215">
        <v>0</v>
      </c>
      <c r="U1215" s="3">
        <v>4419</v>
      </c>
      <c r="V1215" t="s">
        <v>74</v>
      </c>
      <c r="W1215">
        <v>0</v>
      </c>
      <c r="X1215">
        <v>0</v>
      </c>
      <c r="Y1215" t="s">
        <v>75</v>
      </c>
      <c r="AA1215">
        <v>9</v>
      </c>
      <c r="AB1215" t="s">
        <v>75</v>
      </c>
      <c r="AC1215" t="s">
        <v>74</v>
      </c>
      <c r="AD1215" t="s">
        <v>75</v>
      </c>
      <c r="AE1215">
        <v>0</v>
      </c>
      <c r="AF1215" t="s">
        <v>74</v>
      </c>
      <c r="AG1215" t="s">
        <v>76</v>
      </c>
      <c r="AH1215" s="4">
        <v>44049</v>
      </c>
      <c r="AI1215">
        <v>999</v>
      </c>
      <c r="AJ1215" s="9" t="s">
        <v>76</v>
      </c>
    </row>
    <row r="1216" spans="1:36" x14ac:dyDescent="0.6">
      <c r="A1216">
        <v>37866254107</v>
      </c>
      <c r="B1216" t="s">
        <v>118</v>
      </c>
      <c r="C1216">
        <v>80083997090</v>
      </c>
      <c r="D1216" t="s">
        <v>1287</v>
      </c>
      <c r="E1216" s="3">
        <v>250000</v>
      </c>
      <c r="F1216">
        <v>11.7</v>
      </c>
      <c r="G1216" s="3">
        <v>120823</v>
      </c>
      <c r="H1216" s="3">
        <v>93203</v>
      </c>
      <c r="I1216" s="15">
        <f t="shared" si="39"/>
        <v>0</v>
      </c>
      <c r="J1216" s="15">
        <f t="shared" si="40"/>
        <v>0</v>
      </c>
      <c r="K1216">
        <v>0</v>
      </c>
      <c r="L1216" s="4">
        <v>43322</v>
      </c>
      <c r="M1216">
        <v>19</v>
      </c>
      <c r="N1216">
        <v>19</v>
      </c>
      <c r="O1216">
        <v>0</v>
      </c>
      <c r="P1216">
        <v>0</v>
      </c>
      <c r="Q1216">
        <v>0</v>
      </c>
      <c r="R1216">
        <v>0</v>
      </c>
      <c r="S1216" t="s">
        <v>73</v>
      </c>
      <c r="T1216">
        <v>0</v>
      </c>
      <c r="U1216" s="3">
        <v>5524</v>
      </c>
      <c r="V1216" t="s">
        <v>74</v>
      </c>
      <c r="W1216">
        <v>0</v>
      </c>
      <c r="X1216">
        <v>0</v>
      </c>
      <c r="Y1216" t="s">
        <v>75</v>
      </c>
      <c r="AA1216">
        <v>9</v>
      </c>
      <c r="AB1216" t="s">
        <v>75</v>
      </c>
      <c r="AC1216" t="s">
        <v>74</v>
      </c>
      <c r="AD1216" t="s">
        <v>75</v>
      </c>
      <c r="AE1216">
        <v>0</v>
      </c>
      <c r="AF1216" t="s">
        <v>74</v>
      </c>
      <c r="AG1216" t="s">
        <v>76</v>
      </c>
      <c r="AH1216" s="4">
        <v>43947</v>
      </c>
      <c r="AI1216">
        <v>0</v>
      </c>
      <c r="AJ1216" s="9" t="s">
        <v>76</v>
      </c>
    </row>
    <row r="1217" spans="1:36" x14ac:dyDescent="0.6">
      <c r="A1217">
        <v>37868184963</v>
      </c>
      <c r="B1217" t="s">
        <v>118</v>
      </c>
      <c r="C1217">
        <v>86707424521</v>
      </c>
      <c r="D1217" t="s">
        <v>1288</v>
      </c>
      <c r="E1217" s="3">
        <v>359000</v>
      </c>
      <c r="F1217">
        <v>11.7</v>
      </c>
      <c r="G1217" s="3">
        <v>171525</v>
      </c>
      <c r="H1217" s="3">
        <v>120595.74</v>
      </c>
      <c r="I1217" s="15">
        <f t="shared" si="39"/>
        <v>0</v>
      </c>
      <c r="J1217" s="15">
        <f t="shared" si="40"/>
        <v>0</v>
      </c>
      <c r="K1217">
        <v>0</v>
      </c>
      <c r="L1217" s="4">
        <v>43321</v>
      </c>
      <c r="M1217">
        <v>19</v>
      </c>
      <c r="N1217">
        <v>19</v>
      </c>
      <c r="O1217">
        <v>0</v>
      </c>
      <c r="P1217">
        <v>0</v>
      </c>
      <c r="Q1217">
        <v>0</v>
      </c>
      <c r="R1217">
        <v>0</v>
      </c>
      <c r="S1217" t="s">
        <v>73</v>
      </c>
      <c r="T1217">
        <v>0</v>
      </c>
      <c r="U1217" s="3">
        <v>7932</v>
      </c>
      <c r="V1217" t="s">
        <v>74</v>
      </c>
      <c r="W1217">
        <v>0</v>
      </c>
      <c r="X1217">
        <v>0</v>
      </c>
      <c r="Y1217" t="s">
        <v>75</v>
      </c>
      <c r="AA1217">
        <v>9</v>
      </c>
      <c r="AB1217" t="s">
        <v>75</v>
      </c>
      <c r="AC1217" t="s">
        <v>74</v>
      </c>
      <c r="AD1217" t="s">
        <v>75</v>
      </c>
      <c r="AE1217">
        <v>0</v>
      </c>
      <c r="AF1217" t="s">
        <v>74</v>
      </c>
      <c r="AG1217" t="s">
        <v>76</v>
      </c>
      <c r="AH1217" s="4">
        <v>44195</v>
      </c>
      <c r="AI1217">
        <v>0</v>
      </c>
      <c r="AJ1217" s="9" t="s">
        <v>76</v>
      </c>
    </row>
    <row r="1218" spans="1:36" x14ac:dyDescent="0.6">
      <c r="A1218">
        <v>37887927135</v>
      </c>
      <c r="B1218" t="s">
        <v>118</v>
      </c>
      <c r="C1218">
        <v>86553665321</v>
      </c>
      <c r="D1218" t="s">
        <v>1289</v>
      </c>
      <c r="E1218" s="3">
        <v>200000</v>
      </c>
      <c r="F1218">
        <v>11.7</v>
      </c>
      <c r="G1218" s="3">
        <v>94465</v>
      </c>
      <c r="H1218" s="3">
        <v>67727.73</v>
      </c>
      <c r="I1218" s="15">
        <f t="shared" si="39"/>
        <v>0</v>
      </c>
      <c r="J1218" s="15">
        <f t="shared" si="40"/>
        <v>0</v>
      </c>
      <c r="K1218">
        <v>0</v>
      </c>
      <c r="L1218" s="4">
        <v>43332</v>
      </c>
      <c r="M1218">
        <v>19</v>
      </c>
      <c r="N1218">
        <v>19</v>
      </c>
      <c r="O1218">
        <v>0</v>
      </c>
      <c r="P1218">
        <v>0</v>
      </c>
      <c r="Q1218">
        <v>0</v>
      </c>
      <c r="R1218">
        <v>0</v>
      </c>
      <c r="S1218" t="s">
        <v>73</v>
      </c>
      <c r="T1218">
        <v>0</v>
      </c>
      <c r="U1218" s="3">
        <v>4419</v>
      </c>
      <c r="V1218" t="s">
        <v>74</v>
      </c>
      <c r="W1218">
        <v>0</v>
      </c>
      <c r="X1218">
        <v>0</v>
      </c>
      <c r="Y1218" t="s">
        <v>75</v>
      </c>
      <c r="AA1218">
        <v>9</v>
      </c>
      <c r="AB1218" t="s">
        <v>75</v>
      </c>
      <c r="AC1218" t="s">
        <v>74</v>
      </c>
      <c r="AD1218" t="s">
        <v>75</v>
      </c>
      <c r="AE1218">
        <v>0</v>
      </c>
      <c r="AF1218" t="s">
        <v>74</v>
      </c>
      <c r="AJ1218" s="9" t="s">
        <v>76</v>
      </c>
    </row>
    <row r="1219" spans="1:36" x14ac:dyDescent="0.6">
      <c r="A1219">
        <v>37891381430</v>
      </c>
      <c r="B1219" t="s">
        <v>118</v>
      </c>
      <c r="C1219">
        <v>80084137099</v>
      </c>
      <c r="D1219" t="s">
        <v>1290</v>
      </c>
      <c r="E1219" s="3">
        <v>200000</v>
      </c>
      <c r="F1219">
        <v>11.7</v>
      </c>
      <c r="G1219" s="3">
        <v>89254</v>
      </c>
      <c r="H1219" s="3">
        <v>37740.81</v>
      </c>
      <c r="I1219" s="15">
        <f t="shared" ref="I1219:I1282" si="41">IF((G1219-H1219)&gt;0,0,H1219-G1219)</f>
        <v>0</v>
      </c>
      <c r="J1219" s="15">
        <f t="shared" ref="J1219:J1282" si="42">I1219/U1219</f>
        <v>0</v>
      </c>
      <c r="K1219">
        <v>0</v>
      </c>
      <c r="L1219" s="4">
        <v>43333</v>
      </c>
      <c r="M1219">
        <v>19</v>
      </c>
      <c r="N1219">
        <v>19</v>
      </c>
      <c r="O1219">
        <v>0</v>
      </c>
      <c r="P1219">
        <v>0</v>
      </c>
      <c r="Q1219">
        <v>0</v>
      </c>
      <c r="R1219">
        <v>0</v>
      </c>
      <c r="S1219" t="s">
        <v>73</v>
      </c>
      <c r="T1219">
        <v>0</v>
      </c>
      <c r="U1219" s="3">
        <v>4419</v>
      </c>
      <c r="V1219" t="s">
        <v>74</v>
      </c>
      <c r="W1219">
        <v>0</v>
      </c>
      <c r="X1219">
        <v>0</v>
      </c>
      <c r="Y1219" t="s">
        <v>75</v>
      </c>
      <c r="AA1219">
        <v>9</v>
      </c>
      <c r="AB1219" t="s">
        <v>75</v>
      </c>
      <c r="AC1219" t="s">
        <v>74</v>
      </c>
      <c r="AD1219" t="s">
        <v>75</v>
      </c>
      <c r="AE1219">
        <v>0</v>
      </c>
      <c r="AF1219" t="s">
        <v>74</v>
      </c>
      <c r="AG1219" t="s">
        <v>76</v>
      </c>
      <c r="AH1219" s="4">
        <v>44195</v>
      </c>
      <c r="AI1219">
        <v>0</v>
      </c>
      <c r="AJ1219" s="9" t="s">
        <v>76</v>
      </c>
    </row>
    <row r="1220" spans="1:36" x14ac:dyDescent="0.6">
      <c r="A1220">
        <v>37891511835</v>
      </c>
      <c r="B1220" t="s">
        <v>118</v>
      </c>
      <c r="C1220">
        <v>85604709247</v>
      </c>
      <c r="D1220" t="s">
        <v>1291</v>
      </c>
      <c r="E1220" s="3">
        <v>200000</v>
      </c>
      <c r="F1220">
        <v>11.7</v>
      </c>
      <c r="G1220" s="3">
        <v>93320</v>
      </c>
      <c r="H1220" s="3">
        <v>63102.44</v>
      </c>
      <c r="I1220" s="15">
        <f t="shared" si="41"/>
        <v>0</v>
      </c>
      <c r="J1220" s="15">
        <f t="shared" si="42"/>
        <v>0</v>
      </c>
      <c r="K1220">
        <v>0</v>
      </c>
      <c r="L1220" s="4">
        <v>43336</v>
      </c>
      <c r="M1220">
        <v>19</v>
      </c>
      <c r="N1220">
        <v>19</v>
      </c>
      <c r="O1220">
        <v>0</v>
      </c>
      <c r="P1220">
        <v>0</v>
      </c>
      <c r="Q1220">
        <v>0</v>
      </c>
      <c r="R1220">
        <v>0</v>
      </c>
      <c r="S1220" t="s">
        <v>73</v>
      </c>
      <c r="T1220">
        <v>0</v>
      </c>
      <c r="U1220" s="3">
        <v>4419</v>
      </c>
      <c r="V1220" t="s">
        <v>74</v>
      </c>
      <c r="W1220">
        <v>0</v>
      </c>
      <c r="X1220">
        <v>0</v>
      </c>
      <c r="Y1220" t="s">
        <v>75</v>
      </c>
      <c r="AA1220">
        <v>9</v>
      </c>
      <c r="AB1220" t="s">
        <v>75</v>
      </c>
      <c r="AC1220" t="s">
        <v>74</v>
      </c>
      <c r="AD1220" t="s">
        <v>75</v>
      </c>
      <c r="AE1220">
        <v>0</v>
      </c>
      <c r="AF1220" t="s">
        <v>74</v>
      </c>
      <c r="AJ1220" s="9" t="s">
        <v>76</v>
      </c>
    </row>
    <row r="1221" spans="1:36" x14ac:dyDescent="0.6">
      <c r="A1221">
        <v>37908797477</v>
      </c>
      <c r="B1221" t="s">
        <v>118</v>
      </c>
      <c r="C1221">
        <v>85640416735</v>
      </c>
      <c r="D1221" t="s">
        <v>1292</v>
      </c>
      <c r="E1221" s="3">
        <v>200000</v>
      </c>
      <c r="F1221">
        <v>11.7</v>
      </c>
      <c r="G1221" s="3">
        <v>94091</v>
      </c>
      <c r="H1221" s="3">
        <v>71776.14</v>
      </c>
      <c r="I1221" s="15">
        <f t="shared" si="41"/>
        <v>0</v>
      </c>
      <c r="J1221" s="15">
        <f t="shared" si="42"/>
        <v>0</v>
      </c>
      <c r="K1221">
        <v>0</v>
      </c>
      <c r="L1221" s="4">
        <v>43342</v>
      </c>
      <c r="M1221">
        <v>19</v>
      </c>
      <c r="N1221">
        <v>19</v>
      </c>
      <c r="O1221">
        <v>0</v>
      </c>
      <c r="P1221">
        <v>0</v>
      </c>
      <c r="Q1221">
        <v>0</v>
      </c>
      <c r="R1221">
        <v>0</v>
      </c>
      <c r="S1221" t="s">
        <v>73</v>
      </c>
      <c r="T1221">
        <v>0</v>
      </c>
      <c r="U1221" s="3">
        <v>4419</v>
      </c>
      <c r="V1221" t="s">
        <v>74</v>
      </c>
      <c r="W1221">
        <v>0</v>
      </c>
      <c r="X1221">
        <v>0</v>
      </c>
      <c r="Y1221" t="s">
        <v>75</v>
      </c>
      <c r="AA1221">
        <v>9</v>
      </c>
      <c r="AB1221" t="s">
        <v>75</v>
      </c>
      <c r="AC1221" t="s">
        <v>74</v>
      </c>
      <c r="AD1221" t="s">
        <v>75</v>
      </c>
      <c r="AE1221">
        <v>0</v>
      </c>
      <c r="AF1221" t="s">
        <v>74</v>
      </c>
      <c r="AG1221" t="s">
        <v>76</v>
      </c>
      <c r="AH1221" s="4">
        <v>43924</v>
      </c>
      <c r="AI1221">
        <v>999</v>
      </c>
      <c r="AJ1221" s="9" t="s">
        <v>76</v>
      </c>
    </row>
    <row r="1222" spans="1:36" x14ac:dyDescent="0.6">
      <c r="A1222">
        <v>37911930744</v>
      </c>
      <c r="B1222" t="s">
        <v>118</v>
      </c>
      <c r="C1222">
        <v>88313631675</v>
      </c>
      <c r="D1222" t="s">
        <v>1293</v>
      </c>
      <c r="E1222" s="3">
        <v>150000</v>
      </c>
      <c r="F1222">
        <v>11.7</v>
      </c>
      <c r="G1222" s="3">
        <v>71823</v>
      </c>
      <c r="H1222" s="3">
        <v>55078.54</v>
      </c>
      <c r="I1222" s="15">
        <f t="shared" si="41"/>
        <v>0</v>
      </c>
      <c r="J1222" s="15">
        <f t="shared" si="42"/>
        <v>0</v>
      </c>
      <c r="K1222">
        <v>0</v>
      </c>
      <c r="L1222" s="4">
        <v>43343</v>
      </c>
      <c r="M1222">
        <v>19</v>
      </c>
      <c r="N1222">
        <v>19</v>
      </c>
      <c r="O1222">
        <v>0</v>
      </c>
      <c r="P1222">
        <v>0</v>
      </c>
      <c r="Q1222">
        <v>0</v>
      </c>
      <c r="R1222">
        <v>0</v>
      </c>
      <c r="S1222" t="s">
        <v>73</v>
      </c>
      <c r="T1222">
        <v>0</v>
      </c>
      <c r="U1222" s="3">
        <v>3314</v>
      </c>
      <c r="V1222" t="s">
        <v>74</v>
      </c>
      <c r="W1222">
        <v>0</v>
      </c>
      <c r="X1222">
        <v>0</v>
      </c>
      <c r="Y1222" t="s">
        <v>75</v>
      </c>
      <c r="AA1222">
        <v>9</v>
      </c>
      <c r="AB1222" t="s">
        <v>75</v>
      </c>
      <c r="AC1222" t="s">
        <v>74</v>
      </c>
      <c r="AD1222" t="s">
        <v>75</v>
      </c>
      <c r="AE1222">
        <v>0</v>
      </c>
      <c r="AF1222" t="s">
        <v>74</v>
      </c>
      <c r="AG1222" t="s">
        <v>76</v>
      </c>
      <c r="AH1222" s="4">
        <v>43924</v>
      </c>
      <c r="AI1222">
        <v>999</v>
      </c>
      <c r="AJ1222" s="9" t="s">
        <v>76</v>
      </c>
    </row>
    <row r="1223" spans="1:36" x14ac:dyDescent="0.6">
      <c r="A1223">
        <v>37914397267</v>
      </c>
      <c r="B1223" t="s">
        <v>118</v>
      </c>
      <c r="C1223">
        <v>80083843233</v>
      </c>
      <c r="D1223" t="s">
        <v>1294</v>
      </c>
      <c r="E1223" s="3">
        <v>185000</v>
      </c>
      <c r="F1223">
        <v>11.9</v>
      </c>
      <c r="G1223" s="3">
        <v>90874</v>
      </c>
      <c r="H1223" s="3">
        <v>68107.23</v>
      </c>
      <c r="I1223" s="15">
        <f t="shared" si="41"/>
        <v>0</v>
      </c>
      <c r="J1223" s="15">
        <f t="shared" si="42"/>
        <v>0</v>
      </c>
      <c r="K1223">
        <v>0</v>
      </c>
      <c r="L1223" s="4">
        <v>43344</v>
      </c>
      <c r="M1223">
        <v>19</v>
      </c>
      <c r="N1223">
        <v>19</v>
      </c>
      <c r="O1223">
        <v>0</v>
      </c>
      <c r="P1223">
        <v>0</v>
      </c>
      <c r="Q1223">
        <v>0</v>
      </c>
      <c r="R1223">
        <v>0</v>
      </c>
      <c r="S1223" t="s">
        <v>73</v>
      </c>
      <c r="T1223">
        <v>0</v>
      </c>
      <c r="U1223" s="3">
        <v>4157</v>
      </c>
      <c r="V1223" t="s">
        <v>74</v>
      </c>
      <c r="W1223">
        <v>0</v>
      </c>
      <c r="X1223">
        <v>0</v>
      </c>
      <c r="Y1223" t="s">
        <v>75</v>
      </c>
      <c r="AA1223">
        <v>9</v>
      </c>
      <c r="AB1223" t="s">
        <v>75</v>
      </c>
      <c r="AC1223" t="s">
        <v>74</v>
      </c>
      <c r="AD1223" t="s">
        <v>75</v>
      </c>
      <c r="AE1223">
        <v>0</v>
      </c>
      <c r="AF1223" t="s">
        <v>74</v>
      </c>
      <c r="AG1223" t="s">
        <v>76</v>
      </c>
      <c r="AH1223" s="4">
        <v>43841</v>
      </c>
      <c r="AI1223">
        <v>999</v>
      </c>
      <c r="AJ1223" s="9" t="s">
        <v>76</v>
      </c>
    </row>
    <row r="1224" spans="1:36" x14ac:dyDescent="0.6">
      <c r="A1224">
        <v>37982895535</v>
      </c>
      <c r="B1224" t="s">
        <v>118</v>
      </c>
      <c r="C1224">
        <v>85016982588</v>
      </c>
      <c r="D1224" t="s">
        <v>1295</v>
      </c>
      <c r="E1224" s="3">
        <v>200000</v>
      </c>
      <c r="F1224">
        <v>11.95</v>
      </c>
      <c r="G1224" s="3">
        <v>101411</v>
      </c>
      <c r="H1224" s="3">
        <v>74133.22</v>
      </c>
      <c r="I1224" s="15">
        <f t="shared" si="41"/>
        <v>0</v>
      </c>
      <c r="J1224" s="15">
        <f t="shared" si="42"/>
        <v>0</v>
      </c>
      <c r="K1224">
        <v>0</v>
      </c>
      <c r="L1224" s="4">
        <v>43376</v>
      </c>
      <c r="M1224">
        <v>19</v>
      </c>
      <c r="N1224">
        <v>19</v>
      </c>
      <c r="O1224">
        <v>0</v>
      </c>
      <c r="P1224">
        <v>0</v>
      </c>
      <c r="Q1224">
        <v>0</v>
      </c>
      <c r="R1224">
        <v>0</v>
      </c>
      <c r="S1224" t="s">
        <v>73</v>
      </c>
      <c r="T1224">
        <v>0</v>
      </c>
      <c r="U1224" s="3">
        <v>4499</v>
      </c>
      <c r="V1224" t="s">
        <v>74</v>
      </c>
      <c r="W1224">
        <v>0</v>
      </c>
      <c r="X1224">
        <v>0</v>
      </c>
      <c r="Y1224" t="s">
        <v>75</v>
      </c>
      <c r="AA1224">
        <v>9</v>
      </c>
      <c r="AB1224" t="s">
        <v>75</v>
      </c>
      <c r="AC1224" t="s">
        <v>74</v>
      </c>
      <c r="AD1224" t="s">
        <v>75</v>
      </c>
      <c r="AE1224">
        <v>0</v>
      </c>
      <c r="AF1224" t="s">
        <v>74</v>
      </c>
      <c r="AJ1224" s="9" t="s">
        <v>76</v>
      </c>
    </row>
    <row r="1225" spans="1:36" x14ac:dyDescent="0.6">
      <c r="A1225">
        <v>37982908997</v>
      </c>
      <c r="B1225" t="s">
        <v>118</v>
      </c>
      <c r="C1225">
        <v>85016982689</v>
      </c>
      <c r="D1225" t="s">
        <v>1296</v>
      </c>
      <c r="E1225" s="3">
        <v>200000</v>
      </c>
      <c r="F1225">
        <v>11.95</v>
      </c>
      <c r="G1225" s="3">
        <v>101411</v>
      </c>
      <c r="H1225" s="3">
        <v>74133.22</v>
      </c>
      <c r="I1225" s="15">
        <f t="shared" si="41"/>
        <v>0</v>
      </c>
      <c r="J1225" s="15">
        <f t="shared" si="42"/>
        <v>0</v>
      </c>
      <c r="K1225">
        <v>0</v>
      </c>
      <c r="L1225" s="4">
        <v>43376</v>
      </c>
      <c r="M1225">
        <v>19</v>
      </c>
      <c r="N1225">
        <v>19</v>
      </c>
      <c r="O1225">
        <v>0</v>
      </c>
      <c r="P1225">
        <v>0</v>
      </c>
      <c r="Q1225">
        <v>0</v>
      </c>
      <c r="R1225">
        <v>0</v>
      </c>
      <c r="S1225" t="s">
        <v>73</v>
      </c>
      <c r="T1225">
        <v>0</v>
      </c>
      <c r="U1225" s="3">
        <v>4499</v>
      </c>
      <c r="V1225" t="s">
        <v>74</v>
      </c>
      <c r="W1225">
        <v>0</v>
      </c>
      <c r="X1225">
        <v>0</v>
      </c>
      <c r="Y1225" t="s">
        <v>75</v>
      </c>
      <c r="AA1225">
        <v>9</v>
      </c>
      <c r="AB1225" t="s">
        <v>75</v>
      </c>
      <c r="AC1225" t="s">
        <v>74</v>
      </c>
      <c r="AD1225" t="s">
        <v>75</v>
      </c>
      <c r="AE1225">
        <v>0</v>
      </c>
      <c r="AF1225" t="s">
        <v>74</v>
      </c>
      <c r="AJ1225" s="9" t="s">
        <v>76</v>
      </c>
    </row>
    <row r="1226" spans="1:36" x14ac:dyDescent="0.6">
      <c r="A1226">
        <v>37996478162</v>
      </c>
      <c r="B1226" t="s">
        <v>118</v>
      </c>
      <c r="C1226">
        <v>88761934010</v>
      </c>
      <c r="D1226" t="s">
        <v>1297</v>
      </c>
      <c r="E1226" s="3">
        <v>200000</v>
      </c>
      <c r="F1226">
        <v>11.95</v>
      </c>
      <c r="G1226" s="3">
        <v>103601</v>
      </c>
      <c r="H1226" s="3">
        <v>74398.45</v>
      </c>
      <c r="I1226" s="15">
        <f t="shared" si="41"/>
        <v>0</v>
      </c>
      <c r="J1226" s="15">
        <f t="shared" si="42"/>
        <v>0</v>
      </c>
      <c r="K1226">
        <v>0</v>
      </c>
      <c r="L1226" s="4">
        <v>43379</v>
      </c>
      <c r="M1226">
        <v>19</v>
      </c>
      <c r="N1226">
        <v>19</v>
      </c>
      <c r="O1226">
        <v>0</v>
      </c>
      <c r="P1226">
        <v>0</v>
      </c>
      <c r="Q1226">
        <v>0</v>
      </c>
      <c r="R1226">
        <v>0</v>
      </c>
      <c r="S1226" t="s">
        <v>73</v>
      </c>
      <c r="T1226">
        <v>0</v>
      </c>
      <c r="U1226" s="3">
        <v>4444</v>
      </c>
      <c r="V1226" t="s">
        <v>74</v>
      </c>
      <c r="W1226">
        <v>0</v>
      </c>
      <c r="X1226">
        <v>0</v>
      </c>
      <c r="Y1226" t="s">
        <v>75</v>
      </c>
      <c r="AA1226">
        <v>9</v>
      </c>
      <c r="AB1226" t="s">
        <v>75</v>
      </c>
      <c r="AC1226" t="s">
        <v>74</v>
      </c>
      <c r="AD1226" t="s">
        <v>75</v>
      </c>
      <c r="AE1226">
        <v>0</v>
      </c>
      <c r="AF1226" t="s">
        <v>74</v>
      </c>
      <c r="AJ1226" s="9" t="s">
        <v>76</v>
      </c>
    </row>
    <row r="1227" spans="1:36" x14ac:dyDescent="0.6">
      <c r="A1227">
        <v>37996498123</v>
      </c>
      <c r="B1227" t="s">
        <v>118</v>
      </c>
      <c r="C1227">
        <v>85344645005</v>
      </c>
      <c r="D1227" t="s">
        <v>1298</v>
      </c>
      <c r="E1227" s="3">
        <v>150000</v>
      </c>
      <c r="F1227">
        <v>11.95</v>
      </c>
      <c r="G1227" s="3">
        <v>49790</v>
      </c>
      <c r="H1227" s="3">
        <v>23769.82</v>
      </c>
      <c r="I1227" s="15">
        <f t="shared" si="41"/>
        <v>0</v>
      </c>
      <c r="J1227" s="15">
        <f t="shared" si="42"/>
        <v>0</v>
      </c>
      <c r="K1227">
        <v>0</v>
      </c>
      <c r="L1227" s="4">
        <v>43379</v>
      </c>
      <c r="M1227">
        <v>19</v>
      </c>
      <c r="N1227">
        <v>19</v>
      </c>
      <c r="O1227">
        <v>0</v>
      </c>
      <c r="P1227">
        <v>0</v>
      </c>
      <c r="Q1227">
        <v>0</v>
      </c>
      <c r="R1227">
        <v>0</v>
      </c>
      <c r="S1227" t="s">
        <v>73</v>
      </c>
      <c r="T1227">
        <v>0</v>
      </c>
      <c r="U1227" s="3">
        <v>3947</v>
      </c>
      <c r="V1227" t="s">
        <v>74</v>
      </c>
      <c r="W1227">
        <v>0</v>
      </c>
      <c r="X1227">
        <v>0</v>
      </c>
      <c r="AB1227" t="s">
        <v>75</v>
      </c>
      <c r="AC1227" t="s">
        <v>74</v>
      </c>
      <c r="AD1227" t="s">
        <v>75</v>
      </c>
      <c r="AE1227">
        <v>0</v>
      </c>
      <c r="AF1227" t="s">
        <v>74</v>
      </c>
      <c r="AJ1227" s="9" t="s">
        <v>76</v>
      </c>
    </row>
    <row r="1228" spans="1:36" x14ac:dyDescent="0.6">
      <c r="A1228">
        <v>38033580424</v>
      </c>
      <c r="B1228" t="s">
        <v>118</v>
      </c>
      <c r="C1228">
        <v>80083944184</v>
      </c>
      <c r="D1228" t="s">
        <v>1299</v>
      </c>
      <c r="E1228" s="3">
        <v>250000</v>
      </c>
      <c r="F1228">
        <v>11.95</v>
      </c>
      <c r="G1228" s="3">
        <v>123342</v>
      </c>
      <c r="H1228" s="3">
        <v>77476.789999999994</v>
      </c>
      <c r="I1228" s="15">
        <f t="shared" si="41"/>
        <v>0</v>
      </c>
      <c r="J1228" s="15">
        <f t="shared" si="42"/>
        <v>0</v>
      </c>
      <c r="K1228">
        <v>0</v>
      </c>
      <c r="L1228" s="4">
        <v>43399</v>
      </c>
      <c r="M1228">
        <v>19</v>
      </c>
      <c r="N1228">
        <v>19</v>
      </c>
      <c r="O1228">
        <v>0</v>
      </c>
      <c r="P1228">
        <v>0</v>
      </c>
      <c r="Q1228">
        <v>0</v>
      </c>
      <c r="R1228">
        <v>0</v>
      </c>
      <c r="S1228" t="s">
        <v>73</v>
      </c>
      <c r="T1228">
        <v>0</v>
      </c>
      <c r="U1228" s="3">
        <v>5555</v>
      </c>
      <c r="V1228" t="s">
        <v>74</v>
      </c>
      <c r="W1228">
        <v>0</v>
      </c>
      <c r="X1228">
        <v>0</v>
      </c>
      <c r="Y1228" t="s">
        <v>75</v>
      </c>
      <c r="AA1228">
        <v>9</v>
      </c>
      <c r="AB1228" t="s">
        <v>75</v>
      </c>
      <c r="AC1228" t="s">
        <v>74</v>
      </c>
      <c r="AD1228" t="s">
        <v>75</v>
      </c>
      <c r="AE1228">
        <v>0</v>
      </c>
      <c r="AF1228" t="s">
        <v>74</v>
      </c>
      <c r="AJ1228" s="9" t="s">
        <v>76</v>
      </c>
    </row>
    <row r="1229" spans="1:36" x14ac:dyDescent="0.6">
      <c r="A1229">
        <v>38039874962</v>
      </c>
      <c r="B1229" t="s">
        <v>118</v>
      </c>
      <c r="C1229">
        <v>80381188865</v>
      </c>
      <c r="D1229" t="s">
        <v>1300</v>
      </c>
      <c r="E1229" s="3">
        <v>150000</v>
      </c>
      <c r="F1229">
        <v>11.95</v>
      </c>
      <c r="G1229" s="3">
        <v>71389</v>
      </c>
      <c r="H1229" s="3">
        <v>27873.82</v>
      </c>
      <c r="I1229" s="15">
        <f t="shared" si="41"/>
        <v>0</v>
      </c>
      <c r="J1229" s="15">
        <f t="shared" si="42"/>
        <v>0</v>
      </c>
      <c r="K1229">
        <v>0</v>
      </c>
      <c r="L1229" s="4">
        <v>43403</v>
      </c>
      <c r="M1229">
        <v>19</v>
      </c>
      <c r="N1229">
        <v>19</v>
      </c>
      <c r="O1229">
        <v>0</v>
      </c>
      <c r="P1229">
        <v>0</v>
      </c>
      <c r="Q1229">
        <v>0</v>
      </c>
      <c r="R1229">
        <v>0</v>
      </c>
      <c r="S1229" t="s">
        <v>73</v>
      </c>
      <c r="T1229">
        <v>0</v>
      </c>
      <c r="U1229" s="3">
        <v>3333</v>
      </c>
      <c r="V1229" t="s">
        <v>74</v>
      </c>
      <c r="W1229">
        <v>0</v>
      </c>
      <c r="X1229">
        <v>0</v>
      </c>
      <c r="Y1229" t="s">
        <v>75</v>
      </c>
      <c r="AA1229">
        <v>9</v>
      </c>
      <c r="AB1229" t="s">
        <v>75</v>
      </c>
      <c r="AC1229" t="s">
        <v>74</v>
      </c>
      <c r="AD1229" t="s">
        <v>75</v>
      </c>
      <c r="AE1229">
        <v>0</v>
      </c>
      <c r="AF1229" t="s">
        <v>74</v>
      </c>
      <c r="AG1229" t="s">
        <v>76</v>
      </c>
      <c r="AH1229" s="4">
        <v>43841</v>
      </c>
      <c r="AI1229">
        <v>999</v>
      </c>
      <c r="AJ1229" s="9" t="s">
        <v>76</v>
      </c>
    </row>
    <row r="1230" spans="1:36" x14ac:dyDescent="0.6">
      <c r="A1230">
        <v>38041420335</v>
      </c>
      <c r="B1230" t="s">
        <v>118</v>
      </c>
      <c r="C1230">
        <v>85307752587</v>
      </c>
      <c r="D1230" t="s">
        <v>1301</v>
      </c>
      <c r="E1230" s="3">
        <v>100000</v>
      </c>
      <c r="F1230">
        <v>11.95</v>
      </c>
      <c r="G1230" s="3">
        <v>48684</v>
      </c>
      <c r="H1230" s="3">
        <v>4901.59</v>
      </c>
      <c r="I1230" s="15">
        <f t="shared" si="41"/>
        <v>0</v>
      </c>
      <c r="J1230" s="15">
        <f t="shared" si="42"/>
        <v>0</v>
      </c>
      <c r="K1230">
        <v>0</v>
      </c>
      <c r="L1230" s="4">
        <v>43439</v>
      </c>
      <c r="M1230">
        <v>19</v>
      </c>
      <c r="N1230">
        <v>19</v>
      </c>
      <c r="O1230">
        <v>0</v>
      </c>
      <c r="P1230">
        <v>0</v>
      </c>
      <c r="Q1230">
        <v>0</v>
      </c>
      <c r="R1230">
        <v>0</v>
      </c>
      <c r="S1230" t="s">
        <v>73</v>
      </c>
      <c r="T1230">
        <v>0</v>
      </c>
      <c r="U1230" s="3">
        <v>2222</v>
      </c>
      <c r="V1230" t="s">
        <v>74</v>
      </c>
      <c r="W1230">
        <v>0</v>
      </c>
      <c r="X1230">
        <v>0</v>
      </c>
      <c r="AB1230" t="s">
        <v>75</v>
      </c>
      <c r="AC1230" t="s">
        <v>74</v>
      </c>
      <c r="AD1230" t="s">
        <v>75</v>
      </c>
      <c r="AE1230">
        <v>0</v>
      </c>
      <c r="AF1230" t="s">
        <v>74</v>
      </c>
      <c r="AJ1230" s="9" t="s">
        <v>76</v>
      </c>
    </row>
    <row r="1231" spans="1:36" x14ac:dyDescent="0.6">
      <c r="A1231">
        <v>38078426039</v>
      </c>
      <c r="B1231" t="s">
        <v>118</v>
      </c>
      <c r="C1231">
        <v>85949499098</v>
      </c>
      <c r="D1231" t="s">
        <v>1302</v>
      </c>
      <c r="E1231" s="3">
        <v>100000</v>
      </c>
      <c r="F1231">
        <v>11.95</v>
      </c>
      <c r="G1231" s="3">
        <v>45461</v>
      </c>
      <c r="H1231">
        <v>905.45</v>
      </c>
      <c r="I1231" s="15">
        <f t="shared" si="41"/>
        <v>0</v>
      </c>
      <c r="J1231" s="15">
        <f t="shared" si="42"/>
        <v>0</v>
      </c>
      <c r="K1231">
        <v>0</v>
      </c>
      <c r="L1231" s="4">
        <v>43433</v>
      </c>
      <c r="M1231">
        <v>19</v>
      </c>
      <c r="N1231">
        <v>19</v>
      </c>
      <c r="O1231">
        <v>0</v>
      </c>
      <c r="P1231">
        <v>0</v>
      </c>
      <c r="Q1231">
        <v>0</v>
      </c>
      <c r="R1231">
        <v>0</v>
      </c>
      <c r="S1231" t="s">
        <v>73</v>
      </c>
      <c r="T1231">
        <v>0</v>
      </c>
      <c r="U1231" s="3">
        <v>2222</v>
      </c>
      <c r="V1231" t="s">
        <v>74</v>
      </c>
      <c r="W1231">
        <v>0</v>
      </c>
      <c r="X1231">
        <v>0</v>
      </c>
      <c r="Y1231" t="s">
        <v>75</v>
      </c>
      <c r="AA1231">
        <v>9</v>
      </c>
      <c r="AB1231" t="s">
        <v>75</v>
      </c>
      <c r="AC1231" t="s">
        <v>74</v>
      </c>
      <c r="AD1231" t="s">
        <v>75</v>
      </c>
      <c r="AE1231">
        <v>0</v>
      </c>
      <c r="AF1231" t="s">
        <v>74</v>
      </c>
      <c r="AG1231" t="s">
        <v>76</v>
      </c>
      <c r="AH1231" s="4">
        <v>43841</v>
      </c>
      <c r="AI1231">
        <v>999</v>
      </c>
      <c r="AJ1231" s="9" t="s">
        <v>76</v>
      </c>
    </row>
    <row r="1232" spans="1:36" x14ac:dyDescent="0.6">
      <c r="A1232">
        <v>38085870474</v>
      </c>
      <c r="B1232" t="s">
        <v>118</v>
      </c>
      <c r="C1232">
        <v>85049562177</v>
      </c>
      <c r="D1232" t="s">
        <v>1303</v>
      </c>
      <c r="E1232" s="3">
        <v>100000</v>
      </c>
      <c r="F1232">
        <v>11.95</v>
      </c>
      <c r="G1232" s="3">
        <v>46989</v>
      </c>
      <c r="H1232" s="3">
        <v>5428.02</v>
      </c>
      <c r="I1232" s="15">
        <f t="shared" si="41"/>
        <v>0</v>
      </c>
      <c r="J1232" s="15">
        <f t="shared" si="42"/>
        <v>0</v>
      </c>
      <c r="K1232">
        <v>0</v>
      </c>
      <c r="L1232" s="4">
        <v>43430</v>
      </c>
      <c r="M1232">
        <v>19</v>
      </c>
      <c r="N1232">
        <v>19</v>
      </c>
      <c r="O1232">
        <v>0</v>
      </c>
      <c r="P1232">
        <v>0</v>
      </c>
      <c r="Q1232">
        <v>0</v>
      </c>
      <c r="R1232">
        <v>0</v>
      </c>
      <c r="S1232" t="s">
        <v>73</v>
      </c>
      <c r="T1232">
        <v>0</v>
      </c>
      <c r="U1232" s="3">
        <v>2222</v>
      </c>
      <c r="V1232" t="s">
        <v>74</v>
      </c>
      <c r="W1232">
        <v>0</v>
      </c>
      <c r="X1232">
        <v>0</v>
      </c>
      <c r="Y1232" t="s">
        <v>75</v>
      </c>
      <c r="AA1232">
        <v>9</v>
      </c>
      <c r="AB1232" t="s">
        <v>75</v>
      </c>
      <c r="AC1232" t="s">
        <v>74</v>
      </c>
      <c r="AD1232" t="s">
        <v>75</v>
      </c>
      <c r="AE1232">
        <v>0</v>
      </c>
      <c r="AF1232" t="s">
        <v>74</v>
      </c>
      <c r="AG1232" t="s">
        <v>76</v>
      </c>
      <c r="AH1232" s="4">
        <v>43841</v>
      </c>
      <c r="AI1232">
        <v>999</v>
      </c>
      <c r="AJ1232" s="9" t="s">
        <v>76</v>
      </c>
    </row>
    <row r="1233" spans="1:36" x14ac:dyDescent="0.6">
      <c r="A1233">
        <v>38085874140</v>
      </c>
      <c r="B1233" t="s">
        <v>118</v>
      </c>
      <c r="C1233">
        <v>86064914319</v>
      </c>
      <c r="D1233" t="s">
        <v>1304</v>
      </c>
      <c r="E1233" s="3">
        <v>150000</v>
      </c>
      <c r="F1233">
        <v>11.95</v>
      </c>
      <c r="G1233" s="3">
        <v>78345</v>
      </c>
      <c r="H1233" s="3">
        <v>55484.21</v>
      </c>
      <c r="I1233" s="15">
        <f t="shared" si="41"/>
        <v>0</v>
      </c>
      <c r="J1233" s="15">
        <f t="shared" si="42"/>
        <v>0</v>
      </c>
      <c r="K1233">
        <v>0</v>
      </c>
      <c r="L1233" s="4">
        <v>43430</v>
      </c>
      <c r="M1233">
        <v>19</v>
      </c>
      <c r="N1233">
        <v>19</v>
      </c>
      <c r="O1233">
        <v>0</v>
      </c>
      <c r="P1233">
        <v>0</v>
      </c>
      <c r="Q1233">
        <v>0</v>
      </c>
      <c r="R1233">
        <v>0</v>
      </c>
      <c r="S1233" t="s">
        <v>73</v>
      </c>
      <c r="T1233">
        <v>0</v>
      </c>
      <c r="U1233" s="3">
        <v>3333</v>
      </c>
      <c r="V1233" t="s">
        <v>74</v>
      </c>
      <c r="W1233">
        <v>0</v>
      </c>
      <c r="X1233">
        <v>0</v>
      </c>
      <c r="Y1233" t="s">
        <v>75</v>
      </c>
      <c r="AA1233">
        <v>9</v>
      </c>
      <c r="AB1233" t="s">
        <v>75</v>
      </c>
      <c r="AC1233" t="s">
        <v>74</v>
      </c>
      <c r="AD1233" t="s">
        <v>75</v>
      </c>
      <c r="AE1233">
        <v>0</v>
      </c>
      <c r="AF1233" t="s">
        <v>74</v>
      </c>
      <c r="AJ1233" s="9" t="s">
        <v>76</v>
      </c>
    </row>
    <row r="1234" spans="1:36" x14ac:dyDescent="0.6">
      <c r="A1234">
        <v>38089158021</v>
      </c>
      <c r="B1234" t="s">
        <v>118</v>
      </c>
      <c r="C1234">
        <v>85991451260</v>
      </c>
      <c r="D1234" t="s">
        <v>1305</v>
      </c>
      <c r="E1234" s="3">
        <v>350000</v>
      </c>
      <c r="F1234">
        <v>11.95</v>
      </c>
      <c r="G1234" s="3">
        <v>182158</v>
      </c>
      <c r="H1234" s="3">
        <v>126151.16</v>
      </c>
      <c r="I1234" s="15">
        <f t="shared" si="41"/>
        <v>0</v>
      </c>
      <c r="J1234" s="15">
        <f t="shared" si="42"/>
        <v>0</v>
      </c>
      <c r="K1234">
        <v>0</v>
      </c>
      <c r="L1234" s="4">
        <v>43430</v>
      </c>
      <c r="M1234">
        <v>19</v>
      </c>
      <c r="N1234">
        <v>19</v>
      </c>
      <c r="O1234">
        <v>0</v>
      </c>
      <c r="P1234">
        <v>0</v>
      </c>
      <c r="Q1234">
        <v>0</v>
      </c>
      <c r="R1234">
        <v>0</v>
      </c>
      <c r="S1234" t="s">
        <v>73</v>
      </c>
      <c r="T1234">
        <v>0</v>
      </c>
      <c r="U1234" s="3">
        <v>7777</v>
      </c>
      <c r="V1234" t="s">
        <v>74</v>
      </c>
      <c r="W1234">
        <v>0</v>
      </c>
      <c r="X1234">
        <v>0</v>
      </c>
      <c r="Y1234" t="s">
        <v>75</v>
      </c>
      <c r="AA1234">
        <v>9</v>
      </c>
      <c r="AB1234" t="s">
        <v>75</v>
      </c>
      <c r="AC1234" t="s">
        <v>74</v>
      </c>
      <c r="AD1234" t="s">
        <v>75</v>
      </c>
      <c r="AE1234">
        <v>0</v>
      </c>
      <c r="AF1234" t="s">
        <v>74</v>
      </c>
      <c r="AJ1234" s="9" t="s">
        <v>76</v>
      </c>
    </row>
    <row r="1235" spans="1:36" x14ac:dyDescent="0.6">
      <c r="A1235">
        <v>38098609755</v>
      </c>
      <c r="B1235" t="s">
        <v>118</v>
      </c>
      <c r="C1235">
        <v>85029343160</v>
      </c>
      <c r="D1235" t="s">
        <v>1306</v>
      </c>
      <c r="E1235" s="3">
        <v>200000</v>
      </c>
      <c r="F1235">
        <v>11.95</v>
      </c>
      <c r="G1235" s="3">
        <v>107177</v>
      </c>
      <c r="H1235" s="3">
        <v>82520.14</v>
      </c>
      <c r="I1235" s="15">
        <f t="shared" si="41"/>
        <v>0</v>
      </c>
      <c r="J1235" s="15">
        <f t="shared" si="42"/>
        <v>0</v>
      </c>
      <c r="K1235">
        <v>0</v>
      </c>
      <c r="L1235" s="4">
        <v>43434</v>
      </c>
      <c r="M1235">
        <v>19</v>
      </c>
      <c r="N1235">
        <v>19</v>
      </c>
      <c r="O1235">
        <v>0</v>
      </c>
      <c r="P1235">
        <v>0</v>
      </c>
      <c r="Q1235">
        <v>0</v>
      </c>
      <c r="R1235">
        <v>0</v>
      </c>
      <c r="S1235" t="s">
        <v>73</v>
      </c>
      <c r="T1235">
        <v>0</v>
      </c>
      <c r="U1235" s="3">
        <v>4444</v>
      </c>
      <c r="V1235" t="s">
        <v>74</v>
      </c>
      <c r="W1235">
        <v>0</v>
      </c>
      <c r="X1235">
        <v>0</v>
      </c>
      <c r="Y1235" t="s">
        <v>75</v>
      </c>
      <c r="AA1235">
        <v>9</v>
      </c>
      <c r="AB1235" t="s">
        <v>75</v>
      </c>
      <c r="AC1235" t="s">
        <v>74</v>
      </c>
      <c r="AD1235" t="s">
        <v>75</v>
      </c>
      <c r="AE1235">
        <v>0</v>
      </c>
      <c r="AF1235" t="s">
        <v>74</v>
      </c>
      <c r="AG1235" t="s">
        <v>76</v>
      </c>
      <c r="AH1235" s="4">
        <v>43922</v>
      </c>
      <c r="AI1235">
        <v>999</v>
      </c>
      <c r="AJ1235" s="9" t="s">
        <v>76</v>
      </c>
    </row>
    <row r="1236" spans="1:36" x14ac:dyDescent="0.6">
      <c r="A1236">
        <v>38122575594</v>
      </c>
      <c r="B1236" t="s">
        <v>118</v>
      </c>
      <c r="C1236">
        <v>85014027639</v>
      </c>
      <c r="D1236" t="s">
        <v>1307</v>
      </c>
      <c r="E1236" s="3">
        <v>200000</v>
      </c>
      <c r="F1236">
        <v>12</v>
      </c>
      <c r="G1236" s="3">
        <v>110222</v>
      </c>
      <c r="H1236" s="3">
        <v>81286</v>
      </c>
      <c r="I1236" s="15">
        <f t="shared" si="41"/>
        <v>0</v>
      </c>
      <c r="J1236" s="15">
        <f t="shared" si="42"/>
        <v>0</v>
      </c>
      <c r="K1236">
        <v>0</v>
      </c>
      <c r="L1236" s="4">
        <v>43446</v>
      </c>
      <c r="M1236">
        <v>19</v>
      </c>
      <c r="N1236">
        <v>19</v>
      </c>
      <c r="O1236">
        <v>0</v>
      </c>
      <c r="P1236">
        <v>0</v>
      </c>
      <c r="Q1236">
        <v>0</v>
      </c>
      <c r="R1236">
        <v>0</v>
      </c>
      <c r="S1236" t="s">
        <v>73</v>
      </c>
      <c r="T1236">
        <v>0</v>
      </c>
      <c r="U1236" s="3">
        <v>4449</v>
      </c>
      <c r="V1236" t="s">
        <v>74</v>
      </c>
      <c r="W1236">
        <v>0</v>
      </c>
      <c r="X1236">
        <v>0</v>
      </c>
      <c r="AB1236" t="s">
        <v>75</v>
      </c>
      <c r="AC1236" t="s">
        <v>74</v>
      </c>
      <c r="AD1236" t="s">
        <v>75</v>
      </c>
      <c r="AE1236">
        <v>0</v>
      </c>
      <c r="AF1236" t="s">
        <v>74</v>
      </c>
      <c r="AJ1236" s="9" t="s">
        <v>76</v>
      </c>
    </row>
    <row r="1237" spans="1:36" x14ac:dyDescent="0.6">
      <c r="A1237">
        <v>38123161311</v>
      </c>
      <c r="B1237" t="s">
        <v>118</v>
      </c>
      <c r="C1237">
        <v>85172227853</v>
      </c>
      <c r="D1237" t="s">
        <v>1308</v>
      </c>
      <c r="E1237" s="3">
        <v>300000</v>
      </c>
      <c r="F1237">
        <v>12</v>
      </c>
      <c r="G1237" s="3">
        <v>115232</v>
      </c>
      <c r="H1237" s="3">
        <v>71615.210000000006</v>
      </c>
      <c r="I1237" s="15">
        <f t="shared" si="41"/>
        <v>0</v>
      </c>
      <c r="J1237" s="15">
        <f t="shared" si="42"/>
        <v>0</v>
      </c>
      <c r="K1237">
        <v>0</v>
      </c>
      <c r="L1237" s="4">
        <v>43449</v>
      </c>
      <c r="M1237">
        <v>19</v>
      </c>
      <c r="N1237">
        <v>19</v>
      </c>
      <c r="O1237">
        <v>0</v>
      </c>
      <c r="P1237">
        <v>0</v>
      </c>
      <c r="Q1237">
        <v>0</v>
      </c>
      <c r="R1237">
        <v>0</v>
      </c>
      <c r="S1237" t="s">
        <v>73</v>
      </c>
      <c r="T1237">
        <v>0</v>
      </c>
      <c r="U1237" s="3">
        <v>7901</v>
      </c>
      <c r="V1237" t="s">
        <v>74</v>
      </c>
      <c r="W1237">
        <v>0</v>
      </c>
      <c r="X1237">
        <v>0</v>
      </c>
      <c r="Y1237" t="s">
        <v>75</v>
      </c>
      <c r="AA1237">
        <v>9</v>
      </c>
      <c r="AB1237" t="s">
        <v>75</v>
      </c>
      <c r="AC1237" t="s">
        <v>74</v>
      </c>
      <c r="AD1237" t="s">
        <v>75</v>
      </c>
      <c r="AE1237">
        <v>0</v>
      </c>
      <c r="AF1237" t="s">
        <v>74</v>
      </c>
      <c r="AG1237" t="s">
        <v>76</v>
      </c>
      <c r="AH1237" s="4">
        <v>43947</v>
      </c>
      <c r="AI1237">
        <v>999</v>
      </c>
      <c r="AJ1237" s="9" t="s">
        <v>76</v>
      </c>
    </row>
    <row r="1238" spans="1:36" x14ac:dyDescent="0.6">
      <c r="A1238">
        <v>38123233537</v>
      </c>
      <c r="B1238" t="s">
        <v>118</v>
      </c>
      <c r="C1238">
        <v>80083893397</v>
      </c>
      <c r="D1238" t="s">
        <v>1309</v>
      </c>
      <c r="E1238" s="3">
        <v>390000</v>
      </c>
      <c r="F1238">
        <v>12</v>
      </c>
      <c r="G1238" s="3">
        <v>148252</v>
      </c>
      <c r="H1238" s="3">
        <v>85037.28</v>
      </c>
      <c r="I1238" s="15">
        <f t="shared" si="41"/>
        <v>0</v>
      </c>
      <c r="J1238" s="15">
        <f t="shared" si="42"/>
        <v>0</v>
      </c>
      <c r="K1238">
        <v>0</v>
      </c>
      <c r="L1238" s="4">
        <v>43446</v>
      </c>
      <c r="M1238">
        <v>19</v>
      </c>
      <c r="N1238">
        <v>19</v>
      </c>
      <c r="O1238">
        <v>0</v>
      </c>
      <c r="P1238">
        <v>0</v>
      </c>
      <c r="Q1238">
        <v>0</v>
      </c>
      <c r="R1238">
        <v>0</v>
      </c>
      <c r="S1238" t="s">
        <v>73</v>
      </c>
      <c r="T1238">
        <v>0</v>
      </c>
      <c r="U1238" s="3">
        <v>10271</v>
      </c>
      <c r="V1238" t="s">
        <v>74</v>
      </c>
      <c r="W1238">
        <v>0</v>
      </c>
      <c r="X1238">
        <v>0</v>
      </c>
      <c r="Y1238" t="s">
        <v>75</v>
      </c>
      <c r="AA1238">
        <v>9</v>
      </c>
      <c r="AB1238" t="s">
        <v>75</v>
      </c>
      <c r="AC1238" t="s">
        <v>74</v>
      </c>
      <c r="AD1238" t="s">
        <v>75</v>
      </c>
      <c r="AE1238">
        <v>0</v>
      </c>
      <c r="AF1238" t="s">
        <v>74</v>
      </c>
      <c r="AJ1238" s="9" t="s">
        <v>76</v>
      </c>
    </row>
    <row r="1239" spans="1:36" x14ac:dyDescent="0.6">
      <c r="A1239">
        <v>38153532279</v>
      </c>
      <c r="B1239" t="s">
        <v>118</v>
      </c>
      <c r="C1239">
        <v>80083829660</v>
      </c>
      <c r="D1239" t="s">
        <v>1310</v>
      </c>
      <c r="E1239" s="3">
        <v>400000</v>
      </c>
      <c r="F1239">
        <v>12</v>
      </c>
      <c r="G1239" s="3">
        <v>227699</v>
      </c>
      <c r="H1239" s="3">
        <v>169919.8</v>
      </c>
      <c r="I1239" s="15">
        <f t="shared" si="41"/>
        <v>0</v>
      </c>
      <c r="J1239" s="15">
        <f t="shared" si="42"/>
        <v>0</v>
      </c>
      <c r="K1239">
        <v>0</v>
      </c>
      <c r="L1239" s="4">
        <v>43475</v>
      </c>
      <c r="M1239">
        <v>19</v>
      </c>
      <c r="N1239">
        <v>19</v>
      </c>
      <c r="O1239">
        <v>0</v>
      </c>
      <c r="P1239">
        <v>0</v>
      </c>
      <c r="Q1239">
        <v>0</v>
      </c>
      <c r="R1239">
        <v>0</v>
      </c>
      <c r="S1239" t="s">
        <v>73</v>
      </c>
      <c r="T1239">
        <v>0</v>
      </c>
      <c r="U1239" s="3">
        <v>8898</v>
      </c>
      <c r="V1239" t="s">
        <v>74</v>
      </c>
      <c r="W1239">
        <v>0</v>
      </c>
      <c r="X1239">
        <v>0</v>
      </c>
      <c r="Y1239" t="s">
        <v>75</v>
      </c>
      <c r="AA1239">
        <v>9</v>
      </c>
      <c r="AB1239" t="s">
        <v>75</v>
      </c>
      <c r="AC1239" t="s">
        <v>74</v>
      </c>
      <c r="AD1239" t="s">
        <v>75</v>
      </c>
      <c r="AE1239">
        <v>0</v>
      </c>
      <c r="AF1239" t="s">
        <v>74</v>
      </c>
      <c r="AG1239" t="s">
        <v>76</v>
      </c>
      <c r="AH1239" s="4">
        <v>43841</v>
      </c>
      <c r="AI1239">
        <v>999</v>
      </c>
      <c r="AJ1239" s="9" t="s">
        <v>76</v>
      </c>
    </row>
    <row r="1240" spans="1:36" x14ac:dyDescent="0.6">
      <c r="A1240">
        <v>38205302930</v>
      </c>
      <c r="B1240" t="s">
        <v>118</v>
      </c>
      <c r="C1240">
        <v>78615856931</v>
      </c>
      <c r="D1240" t="s">
        <v>1311</v>
      </c>
      <c r="E1240" s="3">
        <v>480000</v>
      </c>
      <c r="F1240">
        <v>12</v>
      </c>
      <c r="G1240" s="3">
        <v>271632</v>
      </c>
      <c r="H1240" s="3">
        <v>206704.49</v>
      </c>
      <c r="I1240" s="15">
        <f t="shared" si="41"/>
        <v>0</v>
      </c>
      <c r="J1240" s="15">
        <f t="shared" si="42"/>
        <v>0</v>
      </c>
      <c r="K1240">
        <v>0</v>
      </c>
      <c r="L1240" s="4">
        <v>43487</v>
      </c>
      <c r="M1240">
        <v>19</v>
      </c>
      <c r="N1240">
        <v>19</v>
      </c>
      <c r="O1240">
        <v>0</v>
      </c>
      <c r="P1240">
        <v>0</v>
      </c>
      <c r="Q1240">
        <v>0</v>
      </c>
      <c r="R1240">
        <v>0</v>
      </c>
      <c r="S1240" t="s">
        <v>73</v>
      </c>
      <c r="T1240">
        <v>0</v>
      </c>
      <c r="U1240" s="3">
        <v>10678</v>
      </c>
      <c r="V1240" t="s">
        <v>74</v>
      </c>
      <c r="W1240">
        <v>0</v>
      </c>
      <c r="X1240">
        <v>0</v>
      </c>
      <c r="Y1240" t="s">
        <v>75</v>
      </c>
      <c r="AA1240">
        <v>9</v>
      </c>
      <c r="AB1240" t="s">
        <v>75</v>
      </c>
      <c r="AC1240" t="s">
        <v>74</v>
      </c>
      <c r="AD1240" t="s">
        <v>75</v>
      </c>
      <c r="AE1240">
        <v>0</v>
      </c>
      <c r="AF1240" t="s">
        <v>74</v>
      </c>
      <c r="AJ1240" s="9" t="s">
        <v>76</v>
      </c>
    </row>
    <row r="1241" spans="1:36" x14ac:dyDescent="0.6">
      <c r="A1241">
        <v>38208239941</v>
      </c>
      <c r="B1241" t="s">
        <v>118</v>
      </c>
      <c r="C1241">
        <v>80083915095</v>
      </c>
      <c r="D1241" t="s">
        <v>1312</v>
      </c>
      <c r="E1241" s="3">
        <v>450000</v>
      </c>
      <c r="F1241">
        <v>12</v>
      </c>
      <c r="G1241" s="3">
        <v>253569</v>
      </c>
      <c r="H1241" s="3">
        <v>189512.25</v>
      </c>
      <c r="I1241" s="15">
        <f t="shared" si="41"/>
        <v>0</v>
      </c>
      <c r="J1241" s="15">
        <f t="shared" si="42"/>
        <v>0</v>
      </c>
      <c r="K1241">
        <v>0</v>
      </c>
      <c r="L1241" s="4">
        <v>43489</v>
      </c>
      <c r="M1241">
        <v>19</v>
      </c>
      <c r="N1241">
        <v>19</v>
      </c>
      <c r="O1241">
        <v>0</v>
      </c>
      <c r="P1241">
        <v>0</v>
      </c>
      <c r="Q1241">
        <v>0</v>
      </c>
      <c r="R1241">
        <v>0</v>
      </c>
      <c r="S1241" t="s">
        <v>73</v>
      </c>
      <c r="T1241">
        <v>0</v>
      </c>
      <c r="U1241" s="3">
        <v>10010</v>
      </c>
      <c r="V1241" t="s">
        <v>74</v>
      </c>
      <c r="W1241">
        <v>0</v>
      </c>
      <c r="X1241">
        <v>0</v>
      </c>
      <c r="Y1241" t="s">
        <v>75</v>
      </c>
      <c r="AA1241">
        <v>9</v>
      </c>
      <c r="AB1241" t="s">
        <v>75</v>
      </c>
      <c r="AC1241" t="s">
        <v>74</v>
      </c>
      <c r="AD1241" t="s">
        <v>75</v>
      </c>
      <c r="AE1241">
        <v>0</v>
      </c>
      <c r="AF1241" t="s">
        <v>74</v>
      </c>
      <c r="AJ1241" s="9" t="s">
        <v>76</v>
      </c>
    </row>
    <row r="1242" spans="1:36" x14ac:dyDescent="0.6">
      <c r="A1242">
        <v>38218531999</v>
      </c>
      <c r="B1242" t="s">
        <v>118</v>
      </c>
      <c r="C1242">
        <v>85011375817</v>
      </c>
      <c r="D1242" t="s">
        <v>1313</v>
      </c>
      <c r="E1242" s="3">
        <v>200000</v>
      </c>
      <c r="F1242">
        <v>12</v>
      </c>
      <c r="G1242" s="3">
        <v>112120</v>
      </c>
      <c r="H1242" s="3">
        <v>83232.479999999996</v>
      </c>
      <c r="I1242" s="15">
        <f t="shared" si="41"/>
        <v>0</v>
      </c>
      <c r="J1242" s="15">
        <f t="shared" si="42"/>
        <v>0</v>
      </c>
      <c r="K1242">
        <v>0</v>
      </c>
      <c r="L1242" s="4">
        <v>43494</v>
      </c>
      <c r="M1242">
        <v>19</v>
      </c>
      <c r="N1242">
        <v>19</v>
      </c>
      <c r="O1242">
        <v>0</v>
      </c>
      <c r="P1242">
        <v>0</v>
      </c>
      <c r="Q1242">
        <v>0</v>
      </c>
      <c r="R1242">
        <v>0</v>
      </c>
      <c r="S1242" t="s">
        <v>73</v>
      </c>
      <c r="T1242">
        <v>0</v>
      </c>
      <c r="U1242" s="3">
        <v>4449</v>
      </c>
      <c r="V1242" t="s">
        <v>74</v>
      </c>
      <c r="W1242">
        <v>0</v>
      </c>
      <c r="X1242">
        <v>0</v>
      </c>
      <c r="Y1242" t="s">
        <v>75</v>
      </c>
      <c r="AA1242">
        <v>9</v>
      </c>
      <c r="AB1242" t="s">
        <v>75</v>
      </c>
      <c r="AC1242" t="s">
        <v>74</v>
      </c>
      <c r="AD1242" t="s">
        <v>75</v>
      </c>
      <c r="AE1242">
        <v>0</v>
      </c>
      <c r="AF1242" t="s">
        <v>74</v>
      </c>
      <c r="AJ1242" s="9" t="s">
        <v>76</v>
      </c>
    </row>
    <row r="1243" spans="1:36" x14ac:dyDescent="0.6">
      <c r="A1243">
        <v>38224062462</v>
      </c>
      <c r="B1243" t="s">
        <v>118</v>
      </c>
      <c r="C1243">
        <v>80084052954</v>
      </c>
      <c r="D1243" t="s">
        <v>1314</v>
      </c>
      <c r="E1243" s="3">
        <v>230000</v>
      </c>
      <c r="F1243">
        <v>12</v>
      </c>
      <c r="G1243" s="3">
        <v>128380</v>
      </c>
      <c r="H1243" s="3">
        <v>94231.09</v>
      </c>
      <c r="I1243" s="15">
        <f t="shared" si="41"/>
        <v>0</v>
      </c>
      <c r="J1243" s="15">
        <f t="shared" si="42"/>
        <v>0</v>
      </c>
      <c r="K1243">
        <v>0</v>
      </c>
      <c r="L1243" s="4">
        <v>43496</v>
      </c>
      <c r="M1243">
        <v>19</v>
      </c>
      <c r="N1243">
        <v>19</v>
      </c>
      <c r="O1243">
        <v>0</v>
      </c>
      <c r="P1243">
        <v>0</v>
      </c>
      <c r="Q1243">
        <v>0</v>
      </c>
      <c r="R1243">
        <v>0</v>
      </c>
      <c r="S1243" t="s">
        <v>73</v>
      </c>
      <c r="T1243">
        <v>0</v>
      </c>
      <c r="U1243" s="3">
        <v>5117</v>
      </c>
      <c r="V1243" t="s">
        <v>74</v>
      </c>
      <c r="W1243">
        <v>0</v>
      </c>
      <c r="X1243">
        <v>0</v>
      </c>
      <c r="AB1243" t="s">
        <v>75</v>
      </c>
      <c r="AC1243" t="s">
        <v>74</v>
      </c>
      <c r="AD1243" t="s">
        <v>75</v>
      </c>
      <c r="AE1243">
        <v>0</v>
      </c>
      <c r="AF1243" t="s">
        <v>74</v>
      </c>
      <c r="AG1243" t="s">
        <v>76</v>
      </c>
      <c r="AH1243" s="4">
        <v>43926</v>
      </c>
      <c r="AI1243">
        <v>999</v>
      </c>
      <c r="AJ1243" s="9" t="s">
        <v>76</v>
      </c>
    </row>
    <row r="1244" spans="1:36" x14ac:dyDescent="0.6">
      <c r="A1244">
        <v>38317262435</v>
      </c>
      <c r="B1244" t="s">
        <v>118</v>
      </c>
      <c r="C1244">
        <v>80084093300</v>
      </c>
      <c r="D1244" t="s">
        <v>1315</v>
      </c>
      <c r="E1244" s="3">
        <v>200000</v>
      </c>
      <c r="F1244">
        <v>12</v>
      </c>
      <c r="G1244" s="3">
        <v>82600</v>
      </c>
      <c r="H1244" s="3">
        <v>27010.61</v>
      </c>
      <c r="I1244" s="15">
        <f t="shared" si="41"/>
        <v>0</v>
      </c>
      <c r="J1244" s="15">
        <f t="shared" si="42"/>
        <v>0</v>
      </c>
      <c r="K1244">
        <v>0</v>
      </c>
      <c r="L1244" s="4">
        <v>43535</v>
      </c>
      <c r="M1244">
        <v>19</v>
      </c>
      <c r="N1244">
        <v>19</v>
      </c>
      <c r="O1244">
        <v>0</v>
      </c>
      <c r="P1244">
        <v>0</v>
      </c>
      <c r="Q1244">
        <v>0</v>
      </c>
      <c r="R1244">
        <v>0</v>
      </c>
      <c r="S1244" t="s">
        <v>73</v>
      </c>
      <c r="T1244">
        <v>0</v>
      </c>
      <c r="U1244" s="3">
        <v>5355</v>
      </c>
      <c r="V1244" t="s">
        <v>74</v>
      </c>
      <c r="W1244">
        <v>0</v>
      </c>
      <c r="X1244">
        <v>0</v>
      </c>
      <c r="Y1244" t="s">
        <v>75</v>
      </c>
      <c r="AA1244">
        <v>9</v>
      </c>
      <c r="AB1244" t="s">
        <v>75</v>
      </c>
      <c r="AC1244" t="s">
        <v>74</v>
      </c>
      <c r="AD1244" t="s">
        <v>75</v>
      </c>
      <c r="AE1244">
        <v>0</v>
      </c>
      <c r="AF1244" t="s">
        <v>74</v>
      </c>
      <c r="AJ1244" s="9" t="s">
        <v>76</v>
      </c>
    </row>
    <row r="1245" spans="1:36" x14ac:dyDescent="0.6">
      <c r="A1245">
        <v>38321074488</v>
      </c>
      <c r="B1245" t="s">
        <v>118</v>
      </c>
      <c r="C1245">
        <v>80084155994</v>
      </c>
      <c r="D1245" t="s">
        <v>1316</v>
      </c>
      <c r="E1245" s="3">
        <v>475000</v>
      </c>
      <c r="F1245">
        <v>12</v>
      </c>
      <c r="G1245" s="3">
        <v>287482</v>
      </c>
      <c r="H1245" s="3">
        <v>219446.06</v>
      </c>
      <c r="I1245" s="15">
        <f t="shared" si="41"/>
        <v>0</v>
      </c>
      <c r="J1245" s="15">
        <f t="shared" si="42"/>
        <v>0</v>
      </c>
      <c r="K1245">
        <v>0</v>
      </c>
      <c r="L1245" s="4">
        <v>43537</v>
      </c>
      <c r="M1245">
        <v>19</v>
      </c>
      <c r="N1245">
        <v>19</v>
      </c>
      <c r="O1245">
        <v>0</v>
      </c>
      <c r="P1245">
        <v>0</v>
      </c>
      <c r="Q1245">
        <v>0</v>
      </c>
      <c r="R1245">
        <v>0</v>
      </c>
      <c r="S1245" t="s">
        <v>73</v>
      </c>
      <c r="T1245">
        <v>0</v>
      </c>
      <c r="U1245" s="3">
        <v>10567</v>
      </c>
      <c r="V1245" t="s">
        <v>74</v>
      </c>
      <c r="W1245">
        <v>0</v>
      </c>
      <c r="X1245">
        <v>0</v>
      </c>
      <c r="Y1245" t="s">
        <v>75</v>
      </c>
      <c r="AA1245">
        <v>9</v>
      </c>
      <c r="AB1245" t="s">
        <v>75</v>
      </c>
      <c r="AC1245" t="s">
        <v>74</v>
      </c>
      <c r="AD1245" t="s">
        <v>75</v>
      </c>
      <c r="AE1245">
        <v>0</v>
      </c>
      <c r="AF1245" t="s">
        <v>74</v>
      </c>
      <c r="AJ1245" s="9" t="s">
        <v>76</v>
      </c>
    </row>
    <row r="1246" spans="1:36" x14ac:dyDescent="0.6">
      <c r="A1246">
        <v>38327522288</v>
      </c>
      <c r="B1246" t="s">
        <v>118</v>
      </c>
      <c r="C1246">
        <v>86394418611</v>
      </c>
      <c r="D1246" t="s">
        <v>1318</v>
      </c>
      <c r="E1246" s="3">
        <v>200000</v>
      </c>
      <c r="F1246">
        <v>12</v>
      </c>
      <c r="G1246" s="3">
        <v>120637</v>
      </c>
      <c r="H1246" s="3">
        <v>91840.960000000006</v>
      </c>
      <c r="I1246" s="15">
        <f t="shared" si="41"/>
        <v>0</v>
      </c>
      <c r="J1246" s="15">
        <f t="shared" si="42"/>
        <v>0</v>
      </c>
      <c r="K1246">
        <v>0</v>
      </c>
      <c r="L1246" s="4">
        <v>43539</v>
      </c>
      <c r="M1246">
        <v>19</v>
      </c>
      <c r="N1246">
        <v>19</v>
      </c>
      <c r="O1246">
        <v>0</v>
      </c>
      <c r="P1246">
        <v>0</v>
      </c>
      <c r="Q1246">
        <v>0</v>
      </c>
      <c r="R1246">
        <v>0</v>
      </c>
      <c r="S1246" t="s">
        <v>73</v>
      </c>
      <c r="T1246">
        <v>0</v>
      </c>
      <c r="U1246" s="3">
        <v>4449</v>
      </c>
      <c r="V1246" t="s">
        <v>74</v>
      </c>
      <c r="W1246">
        <v>0</v>
      </c>
      <c r="X1246">
        <v>0</v>
      </c>
      <c r="Y1246" t="s">
        <v>75</v>
      </c>
      <c r="AA1246">
        <v>9</v>
      </c>
      <c r="AB1246" t="s">
        <v>75</v>
      </c>
      <c r="AC1246" t="s">
        <v>74</v>
      </c>
      <c r="AD1246" t="s">
        <v>75</v>
      </c>
      <c r="AE1246">
        <v>0</v>
      </c>
      <c r="AF1246" t="s">
        <v>74</v>
      </c>
      <c r="AJ1246" s="9" t="s">
        <v>76</v>
      </c>
    </row>
    <row r="1247" spans="1:36" x14ac:dyDescent="0.6">
      <c r="A1247">
        <v>38329447161</v>
      </c>
      <c r="B1247" t="s">
        <v>118</v>
      </c>
      <c r="C1247">
        <v>86160180783</v>
      </c>
      <c r="D1247" t="s">
        <v>1319</v>
      </c>
      <c r="E1247" s="3">
        <v>200000</v>
      </c>
      <c r="F1247">
        <v>12</v>
      </c>
      <c r="G1247" s="3">
        <v>88546</v>
      </c>
      <c r="H1247" s="3">
        <v>48299.7</v>
      </c>
      <c r="I1247" s="15">
        <f t="shared" si="41"/>
        <v>0</v>
      </c>
      <c r="J1247" s="15">
        <f t="shared" si="42"/>
        <v>0</v>
      </c>
      <c r="K1247">
        <v>0</v>
      </c>
      <c r="L1247" s="4">
        <v>43542</v>
      </c>
      <c r="M1247">
        <v>19</v>
      </c>
      <c r="N1247">
        <v>19</v>
      </c>
      <c r="O1247">
        <v>0</v>
      </c>
      <c r="P1247">
        <v>0</v>
      </c>
      <c r="Q1247">
        <v>0</v>
      </c>
      <c r="R1247">
        <v>0</v>
      </c>
      <c r="S1247" t="s">
        <v>73</v>
      </c>
      <c r="T1247">
        <v>0</v>
      </c>
      <c r="U1247" s="3">
        <v>5267</v>
      </c>
      <c r="V1247" t="s">
        <v>74</v>
      </c>
      <c r="W1247">
        <v>0</v>
      </c>
      <c r="X1247">
        <v>0</v>
      </c>
      <c r="Y1247" t="s">
        <v>75</v>
      </c>
      <c r="AA1247">
        <v>9</v>
      </c>
      <c r="AB1247" t="s">
        <v>75</v>
      </c>
      <c r="AC1247" t="s">
        <v>74</v>
      </c>
      <c r="AD1247" t="s">
        <v>75</v>
      </c>
      <c r="AE1247">
        <v>0</v>
      </c>
      <c r="AF1247" t="s">
        <v>74</v>
      </c>
      <c r="AG1247" t="s">
        <v>76</v>
      </c>
      <c r="AH1247" s="4">
        <v>43907</v>
      </c>
      <c r="AI1247">
        <v>0</v>
      </c>
      <c r="AJ1247" s="9" t="s">
        <v>76</v>
      </c>
    </row>
    <row r="1248" spans="1:36" x14ac:dyDescent="0.6">
      <c r="A1248">
        <v>38384458439</v>
      </c>
      <c r="B1248" t="s">
        <v>118</v>
      </c>
      <c r="C1248">
        <v>86400169757</v>
      </c>
      <c r="D1248" t="s">
        <v>1320</v>
      </c>
      <c r="E1248" s="3">
        <v>330000</v>
      </c>
      <c r="F1248">
        <v>11.95</v>
      </c>
      <c r="G1248" s="3">
        <v>157348</v>
      </c>
      <c r="H1248" s="3">
        <v>104232.52</v>
      </c>
      <c r="I1248" s="15">
        <f t="shared" si="41"/>
        <v>0</v>
      </c>
      <c r="J1248" s="15">
        <f t="shared" si="42"/>
        <v>0</v>
      </c>
      <c r="K1248">
        <v>0</v>
      </c>
      <c r="L1248" s="4">
        <v>43565</v>
      </c>
      <c r="M1248">
        <v>19</v>
      </c>
      <c r="N1248">
        <v>19</v>
      </c>
      <c r="O1248">
        <v>0</v>
      </c>
      <c r="P1248">
        <v>0</v>
      </c>
      <c r="Q1248">
        <v>0</v>
      </c>
      <c r="R1248">
        <v>0</v>
      </c>
      <c r="S1248" t="s">
        <v>73</v>
      </c>
      <c r="T1248">
        <v>0</v>
      </c>
      <c r="U1248" s="3">
        <v>8683</v>
      </c>
      <c r="V1248" t="s">
        <v>74</v>
      </c>
      <c r="W1248">
        <v>0</v>
      </c>
      <c r="X1248">
        <v>0</v>
      </c>
      <c r="Y1248" t="s">
        <v>75</v>
      </c>
      <c r="AA1248">
        <v>9</v>
      </c>
      <c r="AB1248" t="s">
        <v>75</v>
      </c>
      <c r="AC1248" t="s">
        <v>74</v>
      </c>
      <c r="AD1248" t="s">
        <v>75</v>
      </c>
      <c r="AE1248">
        <v>0</v>
      </c>
      <c r="AF1248" t="s">
        <v>74</v>
      </c>
      <c r="AG1248" t="s">
        <v>76</v>
      </c>
      <c r="AH1248" s="4">
        <v>43841</v>
      </c>
      <c r="AI1248">
        <v>999</v>
      </c>
      <c r="AJ1248" s="9" t="s">
        <v>76</v>
      </c>
    </row>
    <row r="1249" spans="1:36" x14ac:dyDescent="0.6">
      <c r="A1249">
        <v>38397824139</v>
      </c>
      <c r="B1249" t="s">
        <v>118</v>
      </c>
      <c r="C1249">
        <v>85024430081</v>
      </c>
      <c r="D1249" t="s">
        <v>1321</v>
      </c>
      <c r="E1249" s="3">
        <v>200000</v>
      </c>
      <c r="F1249">
        <v>11.9</v>
      </c>
      <c r="G1249" s="3">
        <v>127791</v>
      </c>
      <c r="H1249" s="3">
        <v>98812.67</v>
      </c>
      <c r="I1249" s="15">
        <f t="shared" si="41"/>
        <v>0</v>
      </c>
      <c r="J1249" s="15">
        <f t="shared" si="42"/>
        <v>0</v>
      </c>
      <c r="K1249">
        <v>0</v>
      </c>
      <c r="L1249" s="4">
        <v>43595</v>
      </c>
      <c r="M1249">
        <v>19</v>
      </c>
      <c r="N1249">
        <v>19</v>
      </c>
      <c r="O1249">
        <v>0</v>
      </c>
      <c r="P1249">
        <v>0</v>
      </c>
      <c r="Q1249">
        <v>0</v>
      </c>
      <c r="R1249">
        <v>0</v>
      </c>
      <c r="S1249" t="s">
        <v>73</v>
      </c>
      <c r="T1249">
        <v>0</v>
      </c>
      <c r="U1249" s="3">
        <v>4439</v>
      </c>
      <c r="V1249" t="s">
        <v>74</v>
      </c>
      <c r="W1249">
        <v>0</v>
      </c>
      <c r="X1249">
        <v>0</v>
      </c>
      <c r="AB1249" t="s">
        <v>75</v>
      </c>
      <c r="AC1249" t="s">
        <v>74</v>
      </c>
      <c r="AD1249" t="s">
        <v>75</v>
      </c>
      <c r="AE1249">
        <v>0</v>
      </c>
      <c r="AF1249" t="s">
        <v>74</v>
      </c>
      <c r="AJ1249" s="9" t="s">
        <v>76</v>
      </c>
    </row>
    <row r="1250" spans="1:36" x14ac:dyDescent="0.6">
      <c r="A1250">
        <v>38433043746</v>
      </c>
      <c r="B1250" t="s">
        <v>118</v>
      </c>
      <c r="C1250">
        <v>85024424443</v>
      </c>
      <c r="D1250" t="s">
        <v>1322</v>
      </c>
      <c r="E1250" s="3">
        <v>250000</v>
      </c>
      <c r="F1250">
        <v>11.95</v>
      </c>
      <c r="G1250" s="3">
        <v>153597</v>
      </c>
      <c r="H1250" s="3">
        <v>99541.25</v>
      </c>
      <c r="I1250" s="15">
        <f t="shared" si="41"/>
        <v>0</v>
      </c>
      <c r="J1250" s="15">
        <f t="shared" si="42"/>
        <v>0</v>
      </c>
      <c r="K1250">
        <v>0</v>
      </c>
      <c r="L1250" s="4">
        <v>43588</v>
      </c>
      <c r="M1250">
        <v>19</v>
      </c>
      <c r="N1250">
        <v>19</v>
      </c>
      <c r="O1250">
        <v>0</v>
      </c>
      <c r="P1250">
        <v>0</v>
      </c>
      <c r="Q1250">
        <v>0</v>
      </c>
      <c r="R1250">
        <v>0</v>
      </c>
      <c r="S1250" t="s">
        <v>73</v>
      </c>
      <c r="T1250">
        <v>0</v>
      </c>
      <c r="U1250" s="3">
        <v>5624</v>
      </c>
      <c r="V1250" t="s">
        <v>74</v>
      </c>
      <c r="W1250">
        <v>0</v>
      </c>
      <c r="X1250">
        <v>0</v>
      </c>
      <c r="Y1250" t="s">
        <v>75</v>
      </c>
      <c r="AA1250">
        <v>9</v>
      </c>
      <c r="AB1250" t="s">
        <v>75</v>
      </c>
      <c r="AC1250" t="s">
        <v>74</v>
      </c>
      <c r="AD1250" t="s">
        <v>75</v>
      </c>
      <c r="AE1250">
        <v>0</v>
      </c>
      <c r="AF1250" t="s">
        <v>74</v>
      </c>
      <c r="AJ1250" s="9" t="s">
        <v>76</v>
      </c>
    </row>
    <row r="1251" spans="1:36" x14ac:dyDescent="0.6">
      <c r="A1251">
        <v>38474736017</v>
      </c>
      <c r="B1251" t="s">
        <v>118</v>
      </c>
      <c r="C1251">
        <v>80084131371</v>
      </c>
      <c r="D1251" t="s">
        <v>1323</v>
      </c>
      <c r="E1251" s="3">
        <v>250000</v>
      </c>
      <c r="F1251">
        <v>11.9</v>
      </c>
      <c r="G1251" s="3">
        <v>155788</v>
      </c>
      <c r="H1251" s="3">
        <v>106829.24</v>
      </c>
      <c r="I1251" s="15">
        <f t="shared" si="41"/>
        <v>0</v>
      </c>
      <c r="J1251" s="15">
        <f t="shared" si="42"/>
        <v>0</v>
      </c>
      <c r="K1251">
        <v>0</v>
      </c>
      <c r="L1251" s="4">
        <v>43608</v>
      </c>
      <c r="M1251">
        <v>19</v>
      </c>
      <c r="N1251">
        <v>19</v>
      </c>
      <c r="O1251">
        <v>0</v>
      </c>
      <c r="P1251">
        <v>0</v>
      </c>
      <c r="Q1251">
        <v>0</v>
      </c>
      <c r="R1251">
        <v>0</v>
      </c>
      <c r="S1251" t="s">
        <v>73</v>
      </c>
      <c r="T1251">
        <v>0</v>
      </c>
      <c r="U1251" s="3">
        <v>5549</v>
      </c>
      <c r="V1251" t="s">
        <v>74</v>
      </c>
      <c r="W1251">
        <v>0</v>
      </c>
      <c r="X1251">
        <v>0</v>
      </c>
      <c r="Y1251" t="s">
        <v>75</v>
      </c>
      <c r="AA1251">
        <v>9</v>
      </c>
      <c r="AB1251" t="s">
        <v>75</v>
      </c>
      <c r="AC1251" t="s">
        <v>74</v>
      </c>
      <c r="AD1251" t="s">
        <v>75</v>
      </c>
      <c r="AE1251">
        <v>0</v>
      </c>
      <c r="AF1251" t="s">
        <v>74</v>
      </c>
      <c r="AJ1251" s="9" t="s">
        <v>76</v>
      </c>
    </row>
    <row r="1252" spans="1:36" x14ac:dyDescent="0.6">
      <c r="A1252">
        <v>38476816651</v>
      </c>
      <c r="B1252" t="s">
        <v>118</v>
      </c>
      <c r="C1252">
        <v>80083993062</v>
      </c>
      <c r="D1252" t="s">
        <v>1324</v>
      </c>
      <c r="E1252" s="3">
        <v>100000</v>
      </c>
      <c r="F1252">
        <v>11.9</v>
      </c>
      <c r="G1252" s="3">
        <v>46884</v>
      </c>
      <c r="H1252" s="3">
        <v>18372.38</v>
      </c>
      <c r="I1252" s="15">
        <f t="shared" si="41"/>
        <v>0</v>
      </c>
      <c r="J1252" s="15">
        <f t="shared" si="42"/>
        <v>0</v>
      </c>
      <c r="K1252">
        <v>0</v>
      </c>
      <c r="L1252" s="4">
        <v>43609</v>
      </c>
      <c r="M1252">
        <v>19</v>
      </c>
      <c r="N1252">
        <v>19</v>
      </c>
      <c r="O1252">
        <v>0</v>
      </c>
      <c r="P1252">
        <v>0</v>
      </c>
      <c r="Q1252">
        <v>0</v>
      </c>
      <c r="R1252">
        <v>0</v>
      </c>
      <c r="S1252" t="s">
        <v>73</v>
      </c>
      <c r="T1252">
        <v>0</v>
      </c>
      <c r="U1252" s="3">
        <v>2629</v>
      </c>
      <c r="V1252" t="s">
        <v>74</v>
      </c>
      <c r="W1252">
        <v>0</v>
      </c>
      <c r="X1252">
        <v>0</v>
      </c>
      <c r="Y1252" t="s">
        <v>75</v>
      </c>
      <c r="AA1252">
        <v>9</v>
      </c>
      <c r="AB1252" t="s">
        <v>75</v>
      </c>
      <c r="AC1252" t="s">
        <v>74</v>
      </c>
      <c r="AD1252" t="s">
        <v>75</v>
      </c>
      <c r="AE1252">
        <v>0</v>
      </c>
      <c r="AF1252" t="s">
        <v>74</v>
      </c>
      <c r="AJ1252" s="9" t="s">
        <v>76</v>
      </c>
    </row>
    <row r="1253" spans="1:36" x14ac:dyDescent="0.6">
      <c r="A1253">
        <v>38476816979</v>
      </c>
      <c r="B1253" t="s">
        <v>118</v>
      </c>
      <c r="C1253">
        <v>85628569620</v>
      </c>
      <c r="D1253" t="s">
        <v>1325</v>
      </c>
      <c r="E1253" s="3">
        <v>120000</v>
      </c>
      <c r="F1253">
        <v>11.9</v>
      </c>
      <c r="G1253" s="3">
        <v>58844</v>
      </c>
      <c r="H1253" s="3">
        <v>38229.910000000003</v>
      </c>
      <c r="I1253" s="15">
        <f t="shared" si="41"/>
        <v>0</v>
      </c>
      <c r="J1253" s="15">
        <f t="shared" si="42"/>
        <v>0</v>
      </c>
      <c r="K1253">
        <v>0</v>
      </c>
      <c r="L1253" s="4">
        <v>43609</v>
      </c>
      <c r="M1253">
        <v>19</v>
      </c>
      <c r="N1253">
        <v>19</v>
      </c>
      <c r="O1253">
        <v>0</v>
      </c>
      <c r="P1253">
        <v>0</v>
      </c>
      <c r="Q1253">
        <v>0</v>
      </c>
      <c r="R1253">
        <v>0</v>
      </c>
      <c r="S1253" t="s">
        <v>73</v>
      </c>
      <c r="T1253">
        <v>0</v>
      </c>
      <c r="U1253" s="3">
        <v>3155</v>
      </c>
      <c r="V1253" t="s">
        <v>74</v>
      </c>
      <c r="W1253">
        <v>0</v>
      </c>
      <c r="X1253">
        <v>0</v>
      </c>
      <c r="Y1253" t="s">
        <v>75</v>
      </c>
      <c r="AA1253">
        <v>9</v>
      </c>
      <c r="AB1253" t="s">
        <v>75</v>
      </c>
      <c r="AC1253" t="s">
        <v>74</v>
      </c>
      <c r="AD1253" t="s">
        <v>75</v>
      </c>
      <c r="AE1253">
        <v>0</v>
      </c>
      <c r="AF1253" t="s">
        <v>74</v>
      </c>
      <c r="AJ1253" s="9" t="s">
        <v>76</v>
      </c>
    </row>
    <row r="1254" spans="1:36" x14ac:dyDescent="0.6">
      <c r="A1254">
        <v>38916143052</v>
      </c>
      <c r="B1254" t="s">
        <v>118</v>
      </c>
      <c r="C1254">
        <v>80084131745</v>
      </c>
      <c r="D1254" t="s">
        <v>1326</v>
      </c>
      <c r="E1254" s="3">
        <v>240000</v>
      </c>
      <c r="F1254">
        <v>11.45</v>
      </c>
      <c r="G1254" s="3">
        <v>181172</v>
      </c>
      <c r="H1254" s="3">
        <v>173301.83</v>
      </c>
      <c r="I1254" s="15">
        <f t="shared" si="41"/>
        <v>0</v>
      </c>
      <c r="J1254" s="15">
        <f t="shared" si="42"/>
        <v>0</v>
      </c>
      <c r="K1254">
        <v>0</v>
      </c>
      <c r="L1254" s="4">
        <v>43781</v>
      </c>
      <c r="M1254">
        <v>19</v>
      </c>
      <c r="N1254">
        <v>19</v>
      </c>
      <c r="O1254">
        <v>0</v>
      </c>
      <c r="P1254">
        <v>0</v>
      </c>
      <c r="Q1254">
        <v>0</v>
      </c>
      <c r="R1254">
        <v>0</v>
      </c>
      <c r="S1254" t="s">
        <v>73</v>
      </c>
      <c r="T1254">
        <v>0</v>
      </c>
      <c r="U1254" s="3">
        <v>5273</v>
      </c>
      <c r="V1254" t="s">
        <v>74</v>
      </c>
      <c r="W1254">
        <v>0</v>
      </c>
      <c r="X1254">
        <v>0</v>
      </c>
      <c r="Y1254" t="s">
        <v>75</v>
      </c>
      <c r="AA1254">
        <v>9</v>
      </c>
      <c r="AB1254" t="s">
        <v>75</v>
      </c>
      <c r="AC1254" t="s">
        <v>74</v>
      </c>
      <c r="AD1254" t="s">
        <v>75</v>
      </c>
      <c r="AE1254">
        <v>0</v>
      </c>
      <c r="AF1254" t="s">
        <v>74</v>
      </c>
      <c r="AG1254" t="s">
        <v>76</v>
      </c>
      <c r="AH1254" s="4">
        <v>44320</v>
      </c>
      <c r="AI1254">
        <v>999</v>
      </c>
      <c r="AJ1254" s="9" t="s">
        <v>76</v>
      </c>
    </row>
    <row r="1255" spans="1:36" x14ac:dyDescent="0.6">
      <c r="A1255">
        <v>38924791831</v>
      </c>
      <c r="B1255" t="s">
        <v>118</v>
      </c>
      <c r="C1255">
        <v>80353071122</v>
      </c>
      <c r="D1255" t="s">
        <v>1327</v>
      </c>
      <c r="E1255" s="3">
        <v>250000</v>
      </c>
      <c r="F1255">
        <v>11.45</v>
      </c>
      <c r="G1255" s="3">
        <v>183707</v>
      </c>
      <c r="H1255" s="3">
        <v>150190.59</v>
      </c>
      <c r="I1255" s="15">
        <f t="shared" si="41"/>
        <v>0</v>
      </c>
      <c r="J1255" s="15">
        <f t="shared" si="42"/>
        <v>0</v>
      </c>
      <c r="K1255">
        <v>0</v>
      </c>
      <c r="L1255" s="4">
        <v>43784</v>
      </c>
      <c r="M1255">
        <v>19</v>
      </c>
      <c r="N1255">
        <v>19</v>
      </c>
      <c r="O1255">
        <v>0</v>
      </c>
      <c r="P1255">
        <v>0</v>
      </c>
      <c r="Q1255">
        <v>0</v>
      </c>
      <c r="R1255">
        <v>0</v>
      </c>
      <c r="S1255" t="s">
        <v>73</v>
      </c>
      <c r="T1255">
        <v>0</v>
      </c>
      <c r="U1255" s="3">
        <v>5492</v>
      </c>
      <c r="V1255" t="s">
        <v>74</v>
      </c>
      <c r="W1255">
        <v>0</v>
      </c>
      <c r="X1255">
        <v>0</v>
      </c>
      <c r="Y1255" t="s">
        <v>75</v>
      </c>
      <c r="AA1255">
        <v>9</v>
      </c>
      <c r="AB1255" t="s">
        <v>75</v>
      </c>
      <c r="AC1255" t="s">
        <v>74</v>
      </c>
      <c r="AD1255" t="s">
        <v>75</v>
      </c>
      <c r="AE1255">
        <v>0</v>
      </c>
      <c r="AF1255" t="s">
        <v>74</v>
      </c>
      <c r="AJ1255" s="9" t="s">
        <v>76</v>
      </c>
    </row>
    <row r="1256" spans="1:36" x14ac:dyDescent="0.6">
      <c r="A1256">
        <v>39063486099</v>
      </c>
      <c r="B1256" t="s">
        <v>118</v>
      </c>
      <c r="C1256">
        <v>78662275509</v>
      </c>
      <c r="D1256" t="s">
        <v>1328</v>
      </c>
      <c r="E1256" s="3">
        <v>500000</v>
      </c>
      <c r="F1256">
        <v>11.45</v>
      </c>
      <c r="G1256" s="3">
        <v>384697</v>
      </c>
      <c r="H1256" s="3">
        <v>318377</v>
      </c>
      <c r="I1256" s="15">
        <f t="shared" si="41"/>
        <v>0</v>
      </c>
      <c r="J1256" s="15">
        <f t="shared" si="42"/>
        <v>0</v>
      </c>
      <c r="K1256">
        <v>0</v>
      </c>
      <c r="L1256" s="4">
        <v>43840</v>
      </c>
      <c r="M1256">
        <v>19</v>
      </c>
      <c r="N1256">
        <v>19</v>
      </c>
      <c r="O1256">
        <v>0</v>
      </c>
      <c r="P1256">
        <v>0</v>
      </c>
      <c r="Q1256">
        <v>0</v>
      </c>
      <c r="R1256">
        <v>0</v>
      </c>
      <c r="S1256" t="s">
        <v>73</v>
      </c>
      <c r="T1256">
        <v>0</v>
      </c>
      <c r="U1256" s="3">
        <v>10984</v>
      </c>
      <c r="V1256" t="s">
        <v>74</v>
      </c>
      <c r="W1256">
        <v>0</v>
      </c>
      <c r="X1256">
        <v>0</v>
      </c>
      <c r="Y1256" t="s">
        <v>75</v>
      </c>
      <c r="AA1256">
        <v>9</v>
      </c>
      <c r="AB1256" t="s">
        <v>75</v>
      </c>
      <c r="AC1256" t="s">
        <v>74</v>
      </c>
      <c r="AD1256" t="s">
        <v>75</v>
      </c>
      <c r="AE1256">
        <v>0</v>
      </c>
      <c r="AF1256" t="s">
        <v>74</v>
      </c>
      <c r="AJ1256" s="9" t="s">
        <v>76</v>
      </c>
    </row>
    <row r="1257" spans="1:36" x14ac:dyDescent="0.6">
      <c r="A1257">
        <v>39135457841</v>
      </c>
      <c r="B1257" t="s">
        <v>118</v>
      </c>
      <c r="C1257">
        <v>80083975509</v>
      </c>
      <c r="D1257" t="s">
        <v>1329</v>
      </c>
      <c r="E1257" s="3">
        <v>400000</v>
      </c>
      <c r="F1257">
        <v>11.4</v>
      </c>
      <c r="G1257" s="3">
        <v>263563</v>
      </c>
      <c r="H1257" s="3">
        <v>100924.23</v>
      </c>
      <c r="I1257" s="15">
        <f t="shared" si="41"/>
        <v>0</v>
      </c>
      <c r="J1257" s="15">
        <f t="shared" si="42"/>
        <v>0</v>
      </c>
      <c r="K1257">
        <v>0</v>
      </c>
      <c r="L1257" s="4">
        <v>43872</v>
      </c>
      <c r="M1257">
        <v>19</v>
      </c>
      <c r="N1257">
        <v>19</v>
      </c>
      <c r="O1257">
        <v>0</v>
      </c>
      <c r="P1257">
        <v>0</v>
      </c>
      <c r="Q1257">
        <v>0</v>
      </c>
      <c r="R1257">
        <v>0</v>
      </c>
      <c r="S1257" t="s">
        <v>73</v>
      </c>
      <c r="T1257">
        <v>0</v>
      </c>
      <c r="U1257" s="3">
        <v>10417</v>
      </c>
      <c r="V1257" t="s">
        <v>74</v>
      </c>
      <c r="W1257">
        <v>0</v>
      </c>
      <c r="X1257">
        <v>0</v>
      </c>
      <c r="AB1257" t="s">
        <v>75</v>
      </c>
      <c r="AC1257" t="s">
        <v>74</v>
      </c>
      <c r="AD1257" t="s">
        <v>75</v>
      </c>
      <c r="AE1257">
        <v>0</v>
      </c>
      <c r="AF1257" t="s">
        <v>74</v>
      </c>
      <c r="AJ1257" s="9" t="s">
        <v>76</v>
      </c>
    </row>
    <row r="1258" spans="1:36" x14ac:dyDescent="0.6">
      <c r="A1258">
        <v>39488079216</v>
      </c>
      <c r="B1258" t="s">
        <v>118</v>
      </c>
      <c r="C1258">
        <v>86116133566</v>
      </c>
      <c r="D1258" t="s">
        <v>1330</v>
      </c>
      <c r="E1258" s="3">
        <v>300000</v>
      </c>
      <c r="F1258">
        <v>10.55</v>
      </c>
      <c r="G1258" s="3">
        <v>218125</v>
      </c>
      <c r="H1258" s="3">
        <v>217421</v>
      </c>
      <c r="I1258" s="15">
        <f t="shared" si="41"/>
        <v>0</v>
      </c>
      <c r="J1258" s="15">
        <f t="shared" si="42"/>
        <v>0</v>
      </c>
      <c r="K1258">
        <v>0</v>
      </c>
      <c r="L1258" s="4">
        <v>44022</v>
      </c>
      <c r="M1258">
        <v>20</v>
      </c>
      <c r="N1258">
        <v>20</v>
      </c>
      <c r="O1258">
        <v>0</v>
      </c>
      <c r="P1258">
        <v>0</v>
      </c>
      <c r="Q1258">
        <v>0</v>
      </c>
      <c r="R1258">
        <v>0</v>
      </c>
      <c r="S1258" t="s">
        <v>73</v>
      </c>
      <c r="T1258">
        <v>0</v>
      </c>
      <c r="U1258" s="3">
        <v>6456</v>
      </c>
      <c r="V1258" t="s">
        <v>74</v>
      </c>
      <c r="W1258">
        <v>0</v>
      </c>
      <c r="X1258">
        <v>0</v>
      </c>
      <c r="Y1258" t="s">
        <v>75</v>
      </c>
      <c r="AA1258">
        <v>9</v>
      </c>
      <c r="AB1258" t="s">
        <v>75</v>
      </c>
      <c r="AC1258" t="s">
        <v>74</v>
      </c>
      <c r="AD1258" t="s">
        <v>75</v>
      </c>
      <c r="AE1258">
        <v>0</v>
      </c>
      <c r="AF1258" t="s">
        <v>74</v>
      </c>
      <c r="AG1258" t="s">
        <v>76</v>
      </c>
      <c r="AH1258" s="4">
        <v>44623</v>
      </c>
      <c r="AI1258">
        <v>0</v>
      </c>
      <c r="AJ1258" s="9" t="s">
        <v>76</v>
      </c>
    </row>
    <row r="1259" spans="1:36" x14ac:dyDescent="0.6">
      <c r="A1259">
        <v>39535499503</v>
      </c>
      <c r="B1259" t="s">
        <v>118</v>
      </c>
      <c r="C1259">
        <v>85839365740</v>
      </c>
      <c r="D1259" t="s">
        <v>1331</v>
      </c>
      <c r="E1259" s="3">
        <v>270000</v>
      </c>
      <c r="F1259">
        <v>9.75</v>
      </c>
      <c r="G1259" s="3">
        <v>193039</v>
      </c>
      <c r="H1259" s="3">
        <v>188303</v>
      </c>
      <c r="I1259" s="15">
        <f t="shared" si="41"/>
        <v>0</v>
      </c>
      <c r="J1259" s="15">
        <f t="shared" si="42"/>
        <v>0</v>
      </c>
      <c r="K1259">
        <v>0</v>
      </c>
      <c r="L1259" s="4">
        <v>44041</v>
      </c>
      <c r="M1259">
        <v>20</v>
      </c>
      <c r="N1259">
        <v>20</v>
      </c>
      <c r="O1259">
        <v>0</v>
      </c>
      <c r="P1259">
        <v>0</v>
      </c>
      <c r="Q1259">
        <v>0</v>
      </c>
      <c r="R1259">
        <v>0</v>
      </c>
      <c r="S1259" t="s">
        <v>73</v>
      </c>
      <c r="T1259">
        <v>0</v>
      </c>
      <c r="U1259" s="3">
        <v>5704</v>
      </c>
      <c r="V1259" t="s">
        <v>74</v>
      </c>
      <c r="W1259">
        <v>0</v>
      </c>
      <c r="X1259">
        <v>0</v>
      </c>
      <c r="Y1259" t="s">
        <v>75</v>
      </c>
      <c r="AA1259">
        <v>9</v>
      </c>
      <c r="AB1259" t="s">
        <v>75</v>
      </c>
      <c r="AC1259" t="s">
        <v>74</v>
      </c>
      <c r="AD1259" t="s">
        <v>75</v>
      </c>
      <c r="AE1259">
        <v>0</v>
      </c>
      <c r="AF1259" t="s">
        <v>74</v>
      </c>
      <c r="AG1259" t="s">
        <v>76</v>
      </c>
      <c r="AH1259" s="4">
        <v>44141</v>
      </c>
      <c r="AI1259">
        <v>999</v>
      </c>
      <c r="AJ1259" s="9" t="s">
        <v>76</v>
      </c>
    </row>
    <row r="1260" spans="1:36" x14ac:dyDescent="0.6">
      <c r="A1260">
        <v>39696676307</v>
      </c>
      <c r="B1260" t="s">
        <v>118</v>
      </c>
      <c r="C1260">
        <v>87421931504</v>
      </c>
      <c r="D1260" t="s">
        <v>1332</v>
      </c>
      <c r="E1260" s="3">
        <v>338000</v>
      </c>
      <c r="F1260">
        <v>9.75</v>
      </c>
      <c r="G1260" s="3">
        <v>270186</v>
      </c>
      <c r="H1260" s="3">
        <v>270185.2</v>
      </c>
      <c r="I1260" s="15">
        <f t="shared" si="41"/>
        <v>0</v>
      </c>
      <c r="J1260" s="15">
        <f t="shared" si="42"/>
        <v>0</v>
      </c>
      <c r="K1260">
        <v>0</v>
      </c>
      <c r="L1260" s="4">
        <v>44104</v>
      </c>
      <c r="M1260">
        <v>18</v>
      </c>
      <c r="N1260">
        <v>18</v>
      </c>
      <c r="O1260">
        <v>0</v>
      </c>
      <c r="P1260">
        <v>0</v>
      </c>
      <c r="Q1260">
        <v>0</v>
      </c>
      <c r="R1260">
        <v>0</v>
      </c>
      <c r="S1260" t="s">
        <v>73</v>
      </c>
      <c r="T1260">
        <v>0</v>
      </c>
      <c r="U1260" s="3">
        <v>6220</v>
      </c>
      <c r="V1260" t="s">
        <v>74</v>
      </c>
      <c r="W1260">
        <v>0</v>
      </c>
      <c r="X1260">
        <v>0</v>
      </c>
      <c r="Y1260" t="s">
        <v>75</v>
      </c>
      <c r="AA1260">
        <v>9</v>
      </c>
      <c r="AB1260" t="s">
        <v>75</v>
      </c>
      <c r="AC1260" t="s">
        <v>74</v>
      </c>
      <c r="AD1260" t="s">
        <v>75</v>
      </c>
      <c r="AE1260">
        <v>0</v>
      </c>
      <c r="AF1260" t="s">
        <v>74</v>
      </c>
      <c r="AG1260" t="s">
        <v>76</v>
      </c>
      <c r="AH1260" s="4">
        <v>44145</v>
      </c>
      <c r="AI1260">
        <v>999</v>
      </c>
      <c r="AJ1260" s="9" t="s">
        <v>76</v>
      </c>
    </row>
    <row r="1261" spans="1:36" x14ac:dyDescent="0.6">
      <c r="A1261">
        <v>39731726771</v>
      </c>
      <c r="B1261" t="s">
        <v>118</v>
      </c>
      <c r="C1261">
        <v>80083911828</v>
      </c>
      <c r="D1261" t="s">
        <v>1333</v>
      </c>
      <c r="E1261" s="3">
        <v>634000</v>
      </c>
      <c r="F1261">
        <v>9.75</v>
      </c>
      <c r="G1261" s="3">
        <v>517350</v>
      </c>
      <c r="H1261" s="3">
        <v>517349.6</v>
      </c>
      <c r="I1261" s="15">
        <f t="shared" si="41"/>
        <v>0</v>
      </c>
      <c r="J1261" s="15">
        <f t="shared" si="42"/>
        <v>0</v>
      </c>
      <c r="K1261">
        <v>0</v>
      </c>
      <c r="L1261" s="4">
        <v>44118</v>
      </c>
      <c r="M1261">
        <v>17</v>
      </c>
      <c r="N1261">
        <v>17</v>
      </c>
      <c r="O1261">
        <v>0</v>
      </c>
      <c r="P1261">
        <v>0</v>
      </c>
      <c r="Q1261">
        <v>0</v>
      </c>
      <c r="R1261">
        <v>0</v>
      </c>
      <c r="S1261" t="s">
        <v>73</v>
      </c>
      <c r="T1261">
        <v>0</v>
      </c>
      <c r="U1261" s="3">
        <v>11666</v>
      </c>
      <c r="V1261" t="s">
        <v>74</v>
      </c>
      <c r="W1261">
        <v>0</v>
      </c>
      <c r="X1261">
        <v>0</v>
      </c>
      <c r="AB1261" t="s">
        <v>75</v>
      </c>
      <c r="AC1261" t="s">
        <v>74</v>
      </c>
      <c r="AD1261" t="s">
        <v>75</v>
      </c>
      <c r="AE1261">
        <v>0</v>
      </c>
      <c r="AF1261" t="s">
        <v>74</v>
      </c>
      <c r="AJ1261" s="9" t="s">
        <v>76</v>
      </c>
    </row>
    <row r="1262" spans="1:36" x14ac:dyDescent="0.6">
      <c r="A1262">
        <v>39792206284</v>
      </c>
      <c r="B1262" t="s">
        <v>118</v>
      </c>
      <c r="C1262">
        <v>85018204561</v>
      </c>
      <c r="D1262" t="s">
        <v>1334</v>
      </c>
      <c r="E1262" s="3">
        <v>200000</v>
      </c>
      <c r="F1262">
        <v>9.75</v>
      </c>
      <c r="G1262" s="3">
        <v>124448</v>
      </c>
      <c r="H1262" s="3">
        <v>79448</v>
      </c>
      <c r="I1262" s="15">
        <f t="shared" si="41"/>
        <v>0</v>
      </c>
      <c r="J1262" s="15">
        <f t="shared" si="42"/>
        <v>0</v>
      </c>
      <c r="K1262">
        <v>0</v>
      </c>
      <c r="L1262" s="4">
        <v>44144</v>
      </c>
      <c r="M1262">
        <v>16</v>
      </c>
      <c r="N1262">
        <v>16</v>
      </c>
      <c r="O1262">
        <v>0</v>
      </c>
      <c r="P1262">
        <v>0</v>
      </c>
      <c r="Q1262">
        <v>0</v>
      </c>
      <c r="R1262">
        <v>0</v>
      </c>
      <c r="S1262" t="s">
        <v>73</v>
      </c>
      <c r="T1262">
        <v>0</v>
      </c>
      <c r="U1262" s="3">
        <v>5877</v>
      </c>
      <c r="V1262" t="s">
        <v>74</v>
      </c>
      <c r="W1262">
        <v>0</v>
      </c>
      <c r="X1262">
        <v>0</v>
      </c>
      <c r="Y1262" t="s">
        <v>75</v>
      </c>
      <c r="AA1262">
        <v>9</v>
      </c>
      <c r="AB1262" t="s">
        <v>75</v>
      </c>
      <c r="AC1262" t="s">
        <v>74</v>
      </c>
      <c r="AD1262" t="s">
        <v>75</v>
      </c>
      <c r="AE1262">
        <v>0</v>
      </c>
      <c r="AF1262" t="s">
        <v>74</v>
      </c>
      <c r="AG1262" t="s">
        <v>76</v>
      </c>
      <c r="AH1262" s="4">
        <v>44145</v>
      </c>
      <c r="AI1262">
        <v>999</v>
      </c>
      <c r="AJ1262" s="9" t="s">
        <v>76</v>
      </c>
    </row>
    <row r="1263" spans="1:36" x14ac:dyDescent="0.6">
      <c r="A1263">
        <v>37885513976</v>
      </c>
      <c r="B1263" t="s">
        <v>118</v>
      </c>
      <c r="C1263">
        <v>86051231632</v>
      </c>
      <c r="D1263" t="s">
        <v>1335</v>
      </c>
      <c r="E1263" s="3">
        <v>200000</v>
      </c>
      <c r="F1263">
        <v>11.7</v>
      </c>
      <c r="G1263" s="3">
        <v>110863</v>
      </c>
      <c r="H1263" s="3">
        <v>112672.07</v>
      </c>
      <c r="I1263" s="15">
        <f t="shared" si="41"/>
        <v>1809.070000000007</v>
      </c>
      <c r="J1263" s="15">
        <f t="shared" si="42"/>
        <v>0.40938447612582191</v>
      </c>
      <c r="K1263" s="3">
        <v>1809.07</v>
      </c>
      <c r="L1263" s="4">
        <v>43330</v>
      </c>
      <c r="M1263">
        <v>19</v>
      </c>
      <c r="N1263">
        <v>19</v>
      </c>
      <c r="O1263">
        <v>0</v>
      </c>
      <c r="P1263">
        <v>1</v>
      </c>
      <c r="Q1263">
        <v>1</v>
      </c>
      <c r="R1263">
        <v>701</v>
      </c>
      <c r="S1263" t="s">
        <v>73</v>
      </c>
      <c r="T1263">
        <v>0</v>
      </c>
      <c r="U1263" s="3">
        <v>4419</v>
      </c>
      <c r="V1263" s="4">
        <v>44634</v>
      </c>
      <c r="W1263">
        <v>0</v>
      </c>
      <c r="X1263">
        <v>0</v>
      </c>
      <c r="Y1263" t="s">
        <v>75</v>
      </c>
      <c r="AA1263">
        <v>3</v>
      </c>
      <c r="AB1263" t="s">
        <v>75</v>
      </c>
      <c r="AC1263" t="s">
        <v>74</v>
      </c>
      <c r="AD1263" t="s">
        <v>75</v>
      </c>
      <c r="AE1263">
        <v>0</v>
      </c>
      <c r="AF1263" t="s">
        <v>74</v>
      </c>
      <c r="AG1263" t="s">
        <v>173</v>
      </c>
      <c r="AH1263" s="4">
        <v>44621</v>
      </c>
      <c r="AI1263">
        <v>701</v>
      </c>
      <c r="AJ1263" s="9" t="s">
        <v>76</v>
      </c>
    </row>
    <row r="1264" spans="1:36" x14ac:dyDescent="0.6">
      <c r="A1264">
        <v>37914383946</v>
      </c>
      <c r="B1264" t="s">
        <v>118</v>
      </c>
      <c r="C1264">
        <v>85020872704</v>
      </c>
      <c r="D1264" t="s">
        <v>1336</v>
      </c>
      <c r="E1264" s="3">
        <v>300000</v>
      </c>
      <c r="F1264">
        <v>11.9</v>
      </c>
      <c r="G1264" s="3">
        <v>91662</v>
      </c>
      <c r="H1264" s="3">
        <v>106172.88</v>
      </c>
      <c r="I1264" s="15">
        <f t="shared" si="41"/>
        <v>14510.880000000005</v>
      </c>
      <c r="J1264" s="15">
        <f t="shared" si="42"/>
        <v>1.8100137208432088</v>
      </c>
      <c r="K1264" s="3">
        <v>14510.88</v>
      </c>
      <c r="L1264" s="4">
        <v>43344</v>
      </c>
      <c r="M1264">
        <v>19</v>
      </c>
      <c r="N1264">
        <v>17</v>
      </c>
      <c r="O1264">
        <v>2</v>
      </c>
      <c r="P1264">
        <v>2</v>
      </c>
      <c r="Q1264">
        <v>2</v>
      </c>
      <c r="R1264">
        <v>702</v>
      </c>
      <c r="S1264" t="s">
        <v>73</v>
      </c>
      <c r="T1264">
        <v>0</v>
      </c>
      <c r="U1264" s="3">
        <v>8017</v>
      </c>
      <c r="V1264" s="4">
        <v>44619</v>
      </c>
      <c r="W1264">
        <v>0</v>
      </c>
      <c r="X1264">
        <v>0</v>
      </c>
      <c r="Y1264" t="s">
        <v>75</v>
      </c>
      <c r="AA1264">
        <v>1</v>
      </c>
      <c r="AB1264" t="s">
        <v>75</v>
      </c>
      <c r="AC1264" t="s">
        <v>74</v>
      </c>
      <c r="AD1264" t="s">
        <v>75</v>
      </c>
      <c r="AE1264">
        <v>0</v>
      </c>
      <c r="AF1264" t="s">
        <v>74</v>
      </c>
      <c r="AG1264" t="s">
        <v>184</v>
      </c>
      <c r="AH1264" s="4">
        <v>44649</v>
      </c>
      <c r="AI1264">
        <v>702</v>
      </c>
      <c r="AJ1264" s="9" t="s">
        <v>76</v>
      </c>
    </row>
    <row r="1265" spans="1:36" x14ac:dyDescent="0.6">
      <c r="A1265">
        <v>39705999659</v>
      </c>
      <c r="B1265" t="s">
        <v>1337</v>
      </c>
      <c r="C1265">
        <v>86051230219</v>
      </c>
      <c r="D1265" t="s">
        <v>1338</v>
      </c>
      <c r="E1265" s="3">
        <v>93000</v>
      </c>
      <c r="F1265">
        <v>7.5</v>
      </c>
      <c r="G1265" s="3">
        <v>50708</v>
      </c>
      <c r="H1265" s="3">
        <v>50708</v>
      </c>
      <c r="I1265" s="15">
        <f t="shared" si="41"/>
        <v>0</v>
      </c>
      <c r="J1265" s="15">
        <f t="shared" si="42"/>
        <v>0</v>
      </c>
      <c r="K1265">
        <v>0</v>
      </c>
      <c r="L1265" s="4">
        <v>44107</v>
      </c>
      <c r="M1265">
        <v>17</v>
      </c>
      <c r="N1265">
        <v>17</v>
      </c>
      <c r="O1265">
        <v>0</v>
      </c>
      <c r="P1265">
        <v>0</v>
      </c>
      <c r="Q1265">
        <v>0</v>
      </c>
      <c r="R1265">
        <v>0</v>
      </c>
      <c r="S1265" t="s">
        <v>73</v>
      </c>
      <c r="T1265">
        <v>0</v>
      </c>
      <c r="U1265" s="3">
        <v>2967</v>
      </c>
      <c r="V1265" t="s">
        <v>74</v>
      </c>
      <c r="W1265">
        <v>0</v>
      </c>
      <c r="X1265">
        <v>0</v>
      </c>
      <c r="Y1265" t="s">
        <v>75</v>
      </c>
      <c r="AA1265">
        <v>9</v>
      </c>
      <c r="AB1265" t="s">
        <v>75</v>
      </c>
      <c r="AC1265" t="s">
        <v>74</v>
      </c>
      <c r="AD1265" t="s">
        <v>75</v>
      </c>
      <c r="AE1265">
        <v>0</v>
      </c>
      <c r="AF1265" t="s">
        <v>74</v>
      </c>
      <c r="AG1265" t="s">
        <v>76</v>
      </c>
      <c r="AH1265" s="4">
        <v>44218</v>
      </c>
      <c r="AI1265">
        <v>999</v>
      </c>
      <c r="AJ1265" s="9" t="s">
        <v>76</v>
      </c>
    </row>
    <row r="1266" spans="1:36" x14ac:dyDescent="0.6">
      <c r="A1266">
        <v>39877532734</v>
      </c>
      <c r="B1266" t="s">
        <v>1337</v>
      </c>
      <c r="C1266">
        <v>88129998327</v>
      </c>
      <c r="D1266" t="s">
        <v>1339</v>
      </c>
      <c r="E1266" s="3">
        <v>88500</v>
      </c>
      <c r="F1266">
        <v>7.5</v>
      </c>
      <c r="G1266" s="3">
        <v>54043</v>
      </c>
      <c r="H1266" s="3">
        <v>53338</v>
      </c>
      <c r="I1266" s="15">
        <f t="shared" si="41"/>
        <v>0</v>
      </c>
      <c r="J1266" s="15">
        <f t="shared" si="42"/>
        <v>0</v>
      </c>
      <c r="K1266">
        <v>0</v>
      </c>
      <c r="L1266" s="4">
        <v>44183</v>
      </c>
      <c r="M1266">
        <v>15</v>
      </c>
      <c r="N1266">
        <v>15</v>
      </c>
      <c r="O1266">
        <v>0</v>
      </c>
      <c r="P1266">
        <v>0</v>
      </c>
      <c r="Q1266">
        <v>0</v>
      </c>
      <c r="R1266">
        <v>0</v>
      </c>
      <c r="S1266" t="s">
        <v>73</v>
      </c>
      <c r="T1266">
        <v>0</v>
      </c>
      <c r="U1266" s="3">
        <v>2753</v>
      </c>
      <c r="V1266" t="s">
        <v>74</v>
      </c>
      <c r="W1266">
        <v>0</v>
      </c>
      <c r="X1266">
        <v>0</v>
      </c>
      <c r="Y1266" t="s">
        <v>75</v>
      </c>
      <c r="AA1266">
        <v>9</v>
      </c>
      <c r="AB1266" t="s">
        <v>75</v>
      </c>
      <c r="AC1266" t="s">
        <v>74</v>
      </c>
      <c r="AD1266" t="s">
        <v>75</v>
      </c>
      <c r="AE1266">
        <v>0</v>
      </c>
      <c r="AF1266" t="s">
        <v>74</v>
      </c>
      <c r="AJ1266" s="9" t="s">
        <v>76</v>
      </c>
    </row>
    <row r="1267" spans="1:36" x14ac:dyDescent="0.6">
      <c r="A1267">
        <v>38846229277</v>
      </c>
      <c r="B1267" t="s">
        <v>1340</v>
      </c>
      <c r="C1267">
        <v>85663728636</v>
      </c>
      <c r="D1267" t="s">
        <v>1341</v>
      </c>
      <c r="E1267" s="3">
        <v>60000</v>
      </c>
      <c r="F1267">
        <v>11.65</v>
      </c>
      <c r="G1267" s="3">
        <v>24259</v>
      </c>
      <c r="H1267" s="3">
        <v>7301.37</v>
      </c>
      <c r="I1267" s="15">
        <f t="shared" si="41"/>
        <v>0</v>
      </c>
      <c r="J1267" s="15">
        <f t="shared" si="42"/>
        <v>0</v>
      </c>
      <c r="K1267">
        <v>0</v>
      </c>
      <c r="L1267" s="4">
        <v>43753</v>
      </c>
      <c r="M1267">
        <v>19</v>
      </c>
      <c r="N1267">
        <v>19</v>
      </c>
      <c r="O1267">
        <v>0</v>
      </c>
      <c r="P1267">
        <v>0</v>
      </c>
      <c r="Q1267">
        <v>0</v>
      </c>
      <c r="R1267">
        <v>0</v>
      </c>
      <c r="S1267" t="s">
        <v>73</v>
      </c>
      <c r="T1267">
        <v>0</v>
      </c>
      <c r="U1267" s="3">
        <v>1983</v>
      </c>
      <c r="V1267" t="s">
        <v>74</v>
      </c>
      <c r="W1267">
        <v>0</v>
      </c>
      <c r="X1267">
        <v>0</v>
      </c>
      <c r="Y1267" t="s">
        <v>75</v>
      </c>
      <c r="AA1267">
        <v>9</v>
      </c>
      <c r="AB1267" t="s">
        <v>75</v>
      </c>
      <c r="AC1267" t="s">
        <v>74</v>
      </c>
      <c r="AD1267" t="s">
        <v>75</v>
      </c>
      <c r="AE1267">
        <v>0</v>
      </c>
      <c r="AF1267" t="s">
        <v>74</v>
      </c>
      <c r="AJ1267" s="9" t="s">
        <v>76</v>
      </c>
    </row>
    <row r="1268" spans="1:36" x14ac:dyDescent="0.6">
      <c r="A1268">
        <v>38849424333</v>
      </c>
      <c r="B1268" t="s">
        <v>1340</v>
      </c>
      <c r="C1268">
        <v>80208280543</v>
      </c>
      <c r="D1268" t="s">
        <v>585</v>
      </c>
      <c r="E1268" s="3">
        <v>230000</v>
      </c>
      <c r="F1268">
        <v>11.65</v>
      </c>
      <c r="G1268" s="3">
        <v>96978</v>
      </c>
      <c r="H1268" s="3">
        <v>51066.47</v>
      </c>
      <c r="I1268" s="15">
        <f t="shared" si="41"/>
        <v>0</v>
      </c>
      <c r="J1268" s="15">
        <f t="shared" si="42"/>
        <v>0</v>
      </c>
      <c r="K1268">
        <v>0</v>
      </c>
      <c r="L1268" s="4">
        <v>43754</v>
      </c>
      <c r="M1268">
        <v>19</v>
      </c>
      <c r="N1268">
        <v>19</v>
      </c>
      <c r="O1268">
        <v>0</v>
      </c>
      <c r="P1268">
        <v>0</v>
      </c>
      <c r="Q1268">
        <v>0</v>
      </c>
      <c r="R1268">
        <v>0</v>
      </c>
      <c r="S1268" t="s">
        <v>73</v>
      </c>
      <c r="T1268">
        <v>0</v>
      </c>
      <c r="U1268" s="3">
        <v>7601</v>
      </c>
      <c r="V1268" t="s">
        <v>74</v>
      </c>
      <c r="W1268">
        <v>0</v>
      </c>
      <c r="X1268">
        <v>0</v>
      </c>
      <c r="Y1268" t="s">
        <v>75</v>
      </c>
      <c r="AA1268">
        <v>9</v>
      </c>
      <c r="AB1268" t="s">
        <v>75</v>
      </c>
      <c r="AC1268" t="s">
        <v>74</v>
      </c>
      <c r="AD1268" t="s">
        <v>75</v>
      </c>
      <c r="AE1268">
        <v>0</v>
      </c>
      <c r="AF1268" t="s">
        <v>74</v>
      </c>
      <c r="AG1268" t="s">
        <v>76</v>
      </c>
      <c r="AH1268" s="4">
        <v>43869</v>
      </c>
      <c r="AI1268">
        <v>0</v>
      </c>
      <c r="AJ1268" s="9" t="s">
        <v>76</v>
      </c>
    </row>
    <row r="1269" spans="1:36" x14ac:dyDescent="0.6">
      <c r="A1269">
        <v>38912900426</v>
      </c>
      <c r="B1269" t="s">
        <v>1340</v>
      </c>
      <c r="C1269">
        <v>85611952591</v>
      </c>
      <c r="D1269" t="s">
        <v>586</v>
      </c>
      <c r="E1269" s="3">
        <v>168000</v>
      </c>
      <c r="F1269">
        <v>11.6</v>
      </c>
      <c r="G1269" s="3">
        <v>75715</v>
      </c>
      <c r="H1269" s="3">
        <v>42199.9</v>
      </c>
      <c r="I1269" s="15">
        <f t="shared" si="41"/>
        <v>0</v>
      </c>
      <c r="J1269" s="15">
        <f t="shared" si="42"/>
        <v>0</v>
      </c>
      <c r="K1269">
        <v>0</v>
      </c>
      <c r="L1269" s="4">
        <v>43780</v>
      </c>
      <c r="M1269">
        <v>19</v>
      </c>
      <c r="N1269">
        <v>19</v>
      </c>
      <c r="O1269">
        <v>0</v>
      </c>
      <c r="P1269">
        <v>0</v>
      </c>
      <c r="Q1269">
        <v>0</v>
      </c>
      <c r="R1269">
        <v>0</v>
      </c>
      <c r="S1269" t="s">
        <v>73</v>
      </c>
      <c r="T1269">
        <v>0</v>
      </c>
      <c r="U1269" s="3">
        <v>5548</v>
      </c>
      <c r="V1269" t="s">
        <v>74</v>
      </c>
      <c r="W1269">
        <v>0</v>
      </c>
      <c r="X1269">
        <v>0</v>
      </c>
      <c r="AB1269" t="s">
        <v>75</v>
      </c>
      <c r="AC1269" t="s">
        <v>74</v>
      </c>
      <c r="AD1269" t="s">
        <v>75</v>
      </c>
      <c r="AE1269">
        <v>0</v>
      </c>
      <c r="AF1269" t="s">
        <v>74</v>
      </c>
      <c r="AJ1269" s="9" t="s">
        <v>76</v>
      </c>
    </row>
    <row r="1270" spans="1:36" x14ac:dyDescent="0.6">
      <c r="A1270">
        <v>39413643638</v>
      </c>
      <c r="B1270" t="s">
        <v>1340</v>
      </c>
      <c r="C1270">
        <v>85662364791</v>
      </c>
      <c r="D1270" t="s">
        <v>595</v>
      </c>
      <c r="E1270" s="3">
        <v>199000</v>
      </c>
      <c r="F1270">
        <v>10.7</v>
      </c>
      <c r="G1270" s="3">
        <v>90564</v>
      </c>
      <c r="H1270" s="3">
        <v>90564</v>
      </c>
      <c r="I1270" s="15">
        <f t="shared" si="41"/>
        <v>0</v>
      </c>
      <c r="J1270" s="15">
        <f t="shared" si="42"/>
        <v>0</v>
      </c>
      <c r="K1270">
        <v>0</v>
      </c>
      <c r="L1270" s="4">
        <v>43999</v>
      </c>
      <c r="M1270">
        <v>21</v>
      </c>
      <c r="N1270">
        <v>21</v>
      </c>
      <c r="O1270">
        <v>0</v>
      </c>
      <c r="P1270">
        <v>0</v>
      </c>
      <c r="Q1270">
        <v>0</v>
      </c>
      <c r="R1270">
        <v>0</v>
      </c>
      <c r="S1270" t="s">
        <v>73</v>
      </c>
      <c r="T1270">
        <v>0</v>
      </c>
      <c r="U1270" s="3">
        <v>6487</v>
      </c>
      <c r="V1270" t="s">
        <v>74</v>
      </c>
      <c r="W1270">
        <v>0</v>
      </c>
      <c r="X1270">
        <v>0</v>
      </c>
      <c r="Y1270" t="s">
        <v>75</v>
      </c>
      <c r="AA1270">
        <v>9</v>
      </c>
      <c r="AB1270" t="s">
        <v>75</v>
      </c>
      <c r="AC1270" t="s">
        <v>74</v>
      </c>
      <c r="AD1270" t="s">
        <v>75</v>
      </c>
      <c r="AE1270">
        <v>0</v>
      </c>
      <c r="AF1270" t="s">
        <v>74</v>
      </c>
      <c r="AJ1270" s="9" t="s">
        <v>76</v>
      </c>
    </row>
    <row r="1271" spans="1:36" x14ac:dyDescent="0.6">
      <c r="A1271">
        <v>39440726088</v>
      </c>
      <c r="B1271" t="s">
        <v>1340</v>
      </c>
      <c r="C1271">
        <v>86764167008</v>
      </c>
      <c r="D1271" t="s">
        <v>644</v>
      </c>
      <c r="E1271" s="3">
        <v>80000</v>
      </c>
      <c r="F1271">
        <v>10.7</v>
      </c>
      <c r="G1271" s="3">
        <v>36352</v>
      </c>
      <c r="H1271" s="3">
        <v>36352</v>
      </c>
      <c r="I1271" s="15">
        <f t="shared" si="41"/>
        <v>0</v>
      </c>
      <c r="J1271" s="15">
        <f t="shared" si="42"/>
        <v>0</v>
      </c>
      <c r="K1271">
        <v>0</v>
      </c>
      <c r="L1271" s="4">
        <v>44007</v>
      </c>
      <c r="M1271">
        <v>21</v>
      </c>
      <c r="N1271">
        <v>21</v>
      </c>
      <c r="O1271">
        <v>0</v>
      </c>
      <c r="P1271">
        <v>0</v>
      </c>
      <c r="Q1271">
        <v>0</v>
      </c>
      <c r="R1271">
        <v>0</v>
      </c>
      <c r="S1271" t="s">
        <v>73</v>
      </c>
      <c r="T1271">
        <v>0</v>
      </c>
      <c r="U1271" s="3">
        <v>2608</v>
      </c>
      <c r="V1271" t="s">
        <v>74</v>
      </c>
      <c r="W1271">
        <v>0</v>
      </c>
      <c r="X1271">
        <v>0</v>
      </c>
      <c r="Y1271" t="s">
        <v>75</v>
      </c>
      <c r="AA1271">
        <v>9</v>
      </c>
      <c r="AB1271" t="s">
        <v>75</v>
      </c>
      <c r="AC1271" t="s">
        <v>74</v>
      </c>
      <c r="AD1271" t="s">
        <v>75</v>
      </c>
      <c r="AE1271">
        <v>0</v>
      </c>
      <c r="AF1271" t="s">
        <v>74</v>
      </c>
      <c r="AJ1271" s="9" t="s">
        <v>76</v>
      </c>
    </row>
    <row r="1272" spans="1:36" x14ac:dyDescent="0.6">
      <c r="A1272">
        <v>39442669775</v>
      </c>
      <c r="B1272" t="s">
        <v>1340</v>
      </c>
      <c r="C1272">
        <v>80084110500</v>
      </c>
      <c r="D1272" t="s">
        <v>596</v>
      </c>
      <c r="E1272" s="3">
        <v>60000</v>
      </c>
      <c r="F1272">
        <v>10.7</v>
      </c>
      <c r="G1272" s="3">
        <v>27112</v>
      </c>
      <c r="H1272" s="3">
        <v>27112</v>
      </c>
      <c r="I1272" s="15">
        <f t="shared" si="41"/>
        <v>0</v>
      </c>
      <c r="J1272" s="15">
        <f t="shared" si="42"/>
        <v>0</v>
      </c>
      <c r="K1272">
        <v>0</v>
      </c>
      <c r="L1272" s="4">
        <v>44008</v>
      </c>
      <c r="M1272">
        <v>21</v>
      </c>
      <c r="N1272">
        <v>21</v>
      </c>
      <c r="O1272">
        <v>0</v>
      </c>
      <c r="P1272">
        <v>0</v>
      </c>
      <c r="Q1272">
        <v>0</v>
      </c>
      <c r="R1272">
        <v>0</v>
      </c>
      <c r="S1272" t="s">
        <v>73</v>
      </c>
      <c r="T1272">
        <v>0</v>
      </c>
      <c r="U1272" s="3">
        <v>1956</v>
      </c>
      <c r="V1272" t="s">
        <v>74</v>
      </c>
      <c r="W1272">
        <v>0</v>
      </c>
      <c r="X1272">
        <v>0</v>
      </c>
      <c r="Y1272" t="s">
        <v>75</v>
      </c>
      <c r="AA1272">
        <v>9</v>
      </c>
      <c r="AB1272" t="s">
        <v>75</v>
      </c>
      <c r="AC1272" t="s">
        <v>74</v>
      </c>
      <c r="AD1272" t="s">
        <v>75</v>
      </c>
      <c r="AE1272">
        <v>0</v>
      </c>
      <c r="AF1272" t="s">
        <v>74</v>
      </c>
      <c r="AJ1272" s="9" t="s">
        <v>76</v>
      </c>
    </row>
    <row r="1273" spans="1:36" x14ac:dyDescent="0.6">
      <c r="A1273">
        <v>39510526003</v>
      </c>
      <c r="B1273" t="s">
        <v>1340</v>
      </c>
      <c r="C1273">
        <v>85116777701</v>
      </c>
      <c r="D1273" t="s">
        <v>589</v>
      </c>
      <c r="E1273" s="3">
        <v>100000</v>
      </c>
      <c r="F1273">
        <v>10.7</v>
      </c>
      <c r="G1273" s="3">
        <v>48385</v>
      </c>
      <c r="H1273" s="3">
        <v>48385</v>
      </c>
      <c r="I1273" s="15">
        <f t="shared" si="41"/>
        <v>0</v>
      </c>
      <c r="J1273" s="15">
        <f t="shared" si="42"/>
        <v>0</v>
      </c>
      <c r="K1273">
        <v>0</v>
      </c>
      <c r="L1273" s="4">
        <v>44030</v>
      </c>
      <c r="M1273">
        <v>20</v>
      </c>
      <c r="N1273">
        <v>20</v>
      </c>
      <c r="O1273">
        <v>0</v>
      </c>
      <c r="P1273">
        <v>0</v>
      </c>
      <c r="Q1273">
        <v>0</v>
      </c>
      <c r="R1273">
        <v>0</v>
      </c>
      <c r="S1273" t="s">
        <v>73</v>
      </c>
      <c r="T1273">
        <v>0</v>
      </c>
      <c r="U1273" s="3">
        <v>3260</v>
      </c>
      <c r="V1273" t="s">
        <v>74</v>
      </c>
      <c r="W1273">
        <v>0</v>
      </c>
      <c r="X1273">
        <v>0</v>
      </c>
      <c r="Y1273" t="s">
        <v>75</v>
      </c>
      <c r="AA1273">
        <v>9</v>
      </c>
      <c r="AB1273" t="s">
        <v>75</v>
      </c>
      <c r="AC1273" t="s">
        <v>74</v>
      </c>
      <c r="AD1273" t="s">
        <v>75</v>
      </c>
      <c r="AE1273">
        <v>0</v>
      </c>
      <c r="AF1273" t="s">
        <v>74</v>
      </c>
      <c r="AG1273" t="s">
        <v>76</v>
      </c>
      <c r="AH1273" s="4">
        <v>44642</v>
      </c>
      <c r="AI1273">
        <v>0</v>
      </c>
      <c r="AJ1273" s="9" t="s">
        <v>76</v>
      </c>
    </row>
    <row r="1274" spans="1:36" x14ac:dyDescent="0.6">
      <c r="A1274">
        <v>39656558552</v>
      </c>
      <c r="B1274" t="s">
        <v>1340</v>
      </c>
      <c r="C1274">
        <v>86397857101</v>
      </c>
      <c r="D1274" t="s">
        <v>1137</v>
      </c>
      <c r="E1274" s="3">
        <v>190000</v>
      </c>
      <c r="F1274">
        <v>10.7</v>
      </c>
      <c r="G1274" s="3">
        <v>102865</v>
      </c>
      <c r="H1274" s="3">
        <v>96671</v>
      </c>
      <c r="I1274" s="15">
        <f t="shared" si="41"/>
        <v>0</v>
      </c>
      <c r="J1274" s="15">
        <f t="shared" si="42"/>
        <v>0</v>
      </c>
      <c r="K1274">
        <v>0</v>
      </c>
      <c r="L1274" s="4">
        <v>44088</v>
      </c>
      <c r="M1274">
        <v>18</v>
      </c>
      <c r="N1274">
        <v>18</v>
      </c>
      <c r="O1274">
        <v>0</v>
      </c>
      <c r="P1274">
        <v>0</v>
      </c>
      <c r="Q1274">
        <v>0</v>
      </c>
      <c r="R1274">
        <v>0</v>
      </c>
      <c r="S1274" t="s">
        <v>73</v>
      </c>
      <c r="T1274">
        <v>0</v>
      </c>
      <c r="U1274" s="3">
        <v>6194</v>
      </c>
      <c r="V1274" t="s">
        <v>74</v>
      </c>
      <c r="W1274">
        <v>0</v>
      </c>
      <c r="X1274">
        <v>0</v>
      </c>
      <c r="Y1274" t="s">
        <v>75</v>
      </c>
      <c r="AA1274">
        <v>9</v>
      </c>
      <c r="AB1274" t="s">
        <v>75</v>
      </c>
      <c r="AC1274" t="s">
        <v>74</v>
      </c>
      <c r="AD1274" t="s">
        <v>75</v>
      </c>
      <c r="AE1274">
        <v>0</v>
      </c>
      <c r="AF1274" t="s">
        <v>74</v>
      </c>
      <c r="AG1274" t="s">
        <v>76</v>
      </c>
      <c r="AH1274" s="4">
        <v>44470</v>
      </c>
      <c r="AI1274">
        <v>0</v>
      </c>
      <c r="AJ1274" s="9" t="s">
        <v>76</v>
      </c>
    </row>
    <row r="1275" spans="1:36" x14ac:dyDescent="0.6">
      <c r="A1275">
        <v>39665191080</v>
      </c>
      <c r="B1275" t="s">
        <v>1340</v>
      </c>
      <c r="C1275">
        <v>80084135365</v>
      </c>
      <c r="D1275" t="s">
        <v>1343</v>
      </c>
      <c r="E1275" s="3">
        <v>72000</v>
      </c>
      <c r="F1275">
        <v>10.7</v>
      </c>
      <c r="G1275" s="3">
        <v>38883</v>
      </c>
      <c r="H1275" s="3">
        <v>38883</v>
      </c>
      <c r="I1275" s="15">
        <f t="shared" si="41"/>
        <v>0</v>
      </c>
      <c r="J1275" s="15">
        <f t="shared" si="42"/>
        <v>0</v>
      </c>
      <c r="K1275">
        <v>0</v>
      </c>
      <c r="L1275" s="4">
        <v>44091</v>
      </c>
      <c r="M1275">
        <v>18</v>
      </c>
      <c r="N1275">
        <v>18</v>
      </c>
      <c r="O1275">
        <v>0</v>
      </c>
      <c r="P1275">
        <v>0</v>
      </c>
      <c r="Q1275">
        <v>0</v>
      </c>
      <c r="R1275">
        <v>0</v>
      </c>
      <c r="S1275" t="s">
        <v>73</v>
      </c>
      <c r="T1275">
        <v>0</v>
      </c>
      <c r="U1275" s="3">
        <v>2347</v>
      </c>
      <c r="V1275" t="s">
        <v>74</v>
      </c>
      <c r="W1275">
        <v>0</v>
      </c>
      <c r="X1275">
        <v>0</v>
      </c>
      <c r="Y1275" t="s">
        <v>75</v>
      </c>
      <c r="AA1275">
        <v>9</v>
      </c>
      <c r="AB1275" t="s">
        <v>75</v>
      </c>
      <c r="AC1275" t="s">
        <v>74</v>
      </c>
      <c r="AD1275" t="s">
        <v>75</v>
      </c>
      <c r="AE1275">
        <v>0</v>
      </c>
      <c r="AF1275" t="s">
        <v>74</v>
      </c>
      <c r="AJ1275" s="9" t="s">
        <v>76</v>
      </c>
    </row>
    <row r="1276" spans="1:36" x14ac:dyDescent="0.6">
      <c r="A1276">
        <v>39737405402</v>
      </c>
      <c r="B1276" t="s">
        <v>1340</v>
      </c>
      <c r="C1276">
        <v>85034991759</v>
      </c>
      <c r="D1276" t="s">
        <v>602</v>
      </c>
      <c r="E1276" s="3">
        <v>30000</v>
      </c>
      <c r="F1276">
        <v>10.7</v>
      </c>
      <c r="G1276" s="3">
        <v>17038</v>
      </c>
      <c r="H1276" s="3">
        <v>17038</v>
      </c>
      <c r="I1276" s="15">
        <f t="shared" si="41"/>
        <v>0</v>
      </c>
      <c r="J1276" s="15">
        <f t="shared" si="42"/>
        <v>0</v>
      </c>
      <c r="K1276">
        <v>0</v>
      </c>
      <c r="L1276" s="4">
        <v>44120</v>
      </c>
      <c r="M1276">
        <v>17</v>
      </c>
      <c r="N1276">
        <v>17</v>
      </c>
      <c r="O1276">
        <v>0</v>
      </c>
      <c r="P1276">
        <v>0</v>
      </c>
      <c r="Q1276">
        <v>0</v>
      </c>
      <c r="R1276">
        <v>0</v>
      </c>
      <c r="S1276" t="s">
        <v>73</v>
      </c>
      <c r="T1276">
        <v>0</v>
      </c>
      <c r="U1276">
        <v>978</v>
      </c>
      <c r="V1276" t="s">
        <v>74</v>
      </c>
      <c r="W1276">
        <v>0</v>
      </c>
      <c r="X1276">
        <v>0</v>
      </c>
      <c r="Y1276" t="s">
        <v>75</v>
      </c>
      <c r="AA1276">
        <v>9</v>
      </c>
      <c r="AB1276" t="s">
        <v>75</v>
      </c>
      <c r="AC1276" t="s">
        <v>74</v>
      </c>
      <c r="AD1276" t="s">
        <v>75</v>
      </c>
      <c r="AE1276">
        <v>0</v>
      </c>
      <c r="AF1276" t="s">
        <v>74</v>
      </c>
      <c r="AJ1276" s="9" t="s">
        <v>76</v>
      </c>
    </row>
    <row r="1277" spans="1:36" x14ac:dyDescent="0.6">
      <c r="A1277">
        <v>39757349485</v>
      </c>
      <c r="B1277" t="s">
        <v>1340</v>
      </c>
      <c r="C1277">
        <v>85132621528</v>
      </c>
      <c r="D1277" t="s">
        <v>611</v>
      </c>
      <c r="E1277" s="3">
        <v>88000</v>
      </c>
      <c r="F1277">
        <v>10.7</v>
      </c>
      <c r="G1277" s="3">
        <v>49726</v>
      </c>
      <c r="H1277" s="3">
        <v>49726</v>
      </c>
      <c r="I1277" s="15">
        <f t="shared" si="41"/>
        <v>0</v>
      </c>
      <c r="J1277" s="15">
        <f t="shared" si="42"/>
        <v>0</v>
      </c>
      <c r="K1277">
        <v>0</v>
      </c>
      <c r="L1277" s="4">
        <v>44130</v>
      </c>
      <c r="M1277">
        <v>17</v>
      </c>
      <c r="N1277">
        <v>17</v>
      </c>
      <c r="O1277">
        <v>0</v>
      </c>
      <c r="P1277">
        <v>0</v>
      </c>
      <c r="Q1277">
        <v>0</v>
      </c>
      <c r="R1277">
        <v>0</v>
      </c>
      <c r="S1277" t="s">
        <v>73</v>
      </c>
      <c r="T1277">
        <v>0</v>
      </c>
      <c r="U1277" s="3">
        <v>2869</v>
      </c>
      <c r="V1277" t="s">
        <v>74</v>
      </c>
      <c r="W1277">
        <v>0</v>
      </c>
      <c r="X1277">
        <v>0</v>
      </c>
      <c r="Y1277" t="s">
        <v>75</v>
      </c>
      <c r="AA1277">
        <v>9</v>
      </c>
      <c r="AB1277" t="s">
        <v>75</v>
      </c>
      <c r="AC1277" t="s">
        <v>74</v>
      </c>
      <c r="AD1277" t="s">
        <v>75</v>
      </c>
      <c r="AE1277">
        <v>0</v>
      </c>
      <c r="AF1277" t="s">
        <v>74</v>
      </c>
      <c r="AJ1277" s="9" t="s">
        <v>76</v>
      </c>
    </row>
    <row r="1278" spans="1:36" x14ac:dyDescent="0.6">
      <c r="A1278">
        <v>39776163191</v>
      </c>
      <c r="B1278" t="s">
        <v>1340</v>
      </c>
      <c r="C1278">
        <v>86814678187</v>
      </c>
      <c r="D1278" t="s">
        <v>609</v>
      </c>
      <c r="E1278" s="3">
        <v>42000</v>
      </c>
      <c r="F1278">
        <v>10.7</v>
      </c>
      <c r="G1278" s="3">
        <v>25172</v>
      </c>
      <c r="H1278" s="3">
        <v>25172</v>
      </c>
      <c r="I1278" s="15">
        <f t="shared" si="41"/>
        <v>0</v>
      </c>
      <c r="J1278" s="15">
        <f t="shared" si="42"/>
        <v>0</v>
      </c>
      <c r="K1278">
        <v>0</v>
      </c>
      <c r="L1278" s="4">
        <v>44138</v>
      </c>
      <c r="M1278">
        <v>16</v>
      </c>
      <c r="N1278">
        <v>16</v>
      </c>
      <c r="O1278">
        <v>0</v>
      </c>
      <c r="P1278">
        <v>0</v>
      </c>
      <c r="Q1278">
        <v>0</v>
      </c>
      <c r="R1278">
        <v>0</v>
      </c>
      <c r="S1278" t="s">
        <v>73</v>
      </c>
      <c r="T1278">
        <v>0</v>
      </c>
      <c r="U1278" s="3">
        <v>1370</v>
      </c>
      <c r="V1278" t="s">
        <v>74</v>
      </c>
      <c r="W1278">
        <v>0</v>
      </c>
      <c r="X1278">
        <v>0</v>
      </c>
      <c r="Y1278" t="s">
        <v>75</v>
      </c>
      <c r="AA1278">
        <v>9</v>
      </c>
      <c r="AB1278" t="s">
        <v>75</v>
      </c>
      <c r="AC1278" t="s">
        <v>74</v>
      </c>
      <c r="AD1278" t="s">
        <v>75</v>
      </c>
      <c r="AE1278">
        <v>0</v>
      </c>
      <c r="AF1278" t="s">
        <v>74</v>
      </c>
      <c r="AG1278" t="s">
        <v>76</v>
      </c>
      <c r="AH1278" s="4">
        <v>44627</v>
      </c>
      <c r="AI1278">
        <v>0</v>
      </c>
      <c r="AJ1278" s="9" t="s">
        <v>76</v>
      </c>
    </row>
    <row r="1279" spans="1:36" x14ac:dyDescent="0.6">
      <c r="A1279">
        <v>40044011355</v>
      </c>
      <c r="B1279" t="s">
        <v>1340</v>
      </c>
      <c r="C1279">
        <v>85620304944</v>
      </c>
      <c r="D1279" t="s">
        <v>1344</v>
      </c>
      <c r="E1279" s="3">
        <v>110000</v>
      </c>
      <c r="F1279">
        <v>10.7</v>
      </c>
      <c r="G1279" s="3">
        <v>77447</v>
      </c>
      <c r="H1279" s="3">
        <v>73861</v>
      </c>
      <c r="I1279" s="15">
        <f t="shared" si="41"/>
        <v>0</v>
      </c>
      <c r="J1279" s="15">
        <f t="shared" si="42"/>
        <v>0</v>
      </c>
      <c r="K1279">
        <v>0</v>
      </c>
      <c r="L1279" s="4">
        <v>44256</v>
      </c>
      <c r="M1279">
        <v>12</v>
      </c>
      <c r="N1279">
        <v>12</v>
      </c>
      <c r="O1279">
        <v>0</v>
      </c>
      <c r="P1279">
        <v>0</v>
      </c>
      <c r="Q1279">
        <v>0</v>
      </c>
      <c r="R1279">
        <v>0</v>
      </c>
      <c r="S1279" t="s">
        <v>73</v>
      </c>
      <c r="T1279">
        <v>0</v>
      </c>
      <c r="U1279" s="3">
        <v>3586</v>
      </c>
      <c r="V1279" t="s">
        <v>74</v>
      </c>
      <c r="W1279">
        <v>0</v>
      </c>
      <c r="X1279">
        <v>0</v>
      </c>
      <c r="Y1279" t="s">
        <v>75</v>
      </c>
      <c r="AA1279">
        <v>9</v>
      </c>
      <c r="AB1279" t="s">
        <v>75</v>
      </c>
      <c r="AC1279" t="s">
        <v>74</v>
      </c>
      <c r="AD1279" t="s">
        <v>75</v>
      </c>
      <c r="AE1279">
        <v>0</v>
      </c>
      <c r="AF1279" t="s">
        <v>74</v>
      </c>
      <c r="AJ1279" s="9" t="s">
        <v>76</v>
      </c>
    </row>
    <row r="1280" spans="1:36" x14ac:dyDescent="0.6">
      <c r="A1280">
        <v>40067761197</v>
      </c>
      <c r="B1280" t="s">
        <v>1340</v>
      </c>
      <c r="C1280">
        <v>85020484654</v>
      </c>
      <c r="D1280" t="s">
        <v>1345</v>
      </c>
      <c r="E1280" s="3">
        <v>140000</v>
      </c>
      <c r="F1280">
        <v>10.7</v>
      </c>
      <c r="G1280" s="3">
        <v>98736</v>
      </c>
      <c r="H1280" s="3">
        <v>98736</v>
      </c>
      <c r="I1280" s="15">
        <f t="shared" si="41"/>
        <v>0</v>
      </c>
      <c r="J1280" s="15">
        <f t="shared" si="42"/>
        <v>0</v>
      </c>
      <c r="K1280">
        <v>0</v>
      </c>
      <c r="L1280" s="4">
        <v>44265</v>
      </c>
      <c r="M1280">
        <v>12</v>
      </c>
      <c r="N1280">
        <v>12</v>
      </c>
      <c r="O1280">
        <v>0</v>
      </c>
      <c r="P1280">
        <v>0</v>
      </c>
      <c r="Q1280">
        <v>0</v>
      </c>
      <c r="R1280">
        <v>0</v>
      </c>
      <c r="S1280" t="s">
        <v>73</v>
      </c>
      <c r="T1280">
        <v>0</v>
      </c>
      <c r="U1280" s="3">
        <v>4564</v>
      </c>
      <c r="V1280" t="s">
        <v>74</v>
      </c>
      <c r="W1280">
        <v>0</v>
      </c>
      <c r="X1280">
        <v>0</v>
      </c>
      <c r="Y1280" t="s">
        <v>75</v>
      </c>
      <c r="AA1280">
        <v>9</v>
      </c>
      <c r="AB1280" t="s">
        <v>75</v>
      </c>
      <c r="AC1280" t="s">
        <v>74</v>
      </c>
      <c r="AD1280" t="s">
        <v>75</v>
      </c>
      <c r="AE1280">
        <v>0</v>
      </c>
      <c r="AF1280" t="s">
        <v>74</v>
      </c>
      <c r="AJ1280" s="9" t="s">
        <v>76</v>
      </c>
    </row>
    <row r="1281" spans="1:37" x14ac:dyDescent="0.6">
      <c r="A1281">
        <v>39863563032</v>
      </c>
      <c r="B1281" t="s">
        <v>1340</v>
      </c>
      <c r="C1281">
        <v>89413445022</v>
      </c>
      <c r="D1281" t="s">
        <v>724</v>
      </c>
      <c r="E1281" s="3">
        <v>84000</v>
      </c>
      <c r="F1281">
        <v>10.7</v>
      </c>
      <c r="G1281" s="3">
        <v>52672</v>
      </c>
      <c r="H1281" s="3">
        <v>52960</v>
      </c>
      <c r="I1281" s="15">
        <f t="shared" si="41"/>
        <v>288</v>
      </c>
      <c r="J1281" s="15">
        <f t="shared" si="42"/>
        <v>0.10514786418400876</v>
      </c>
      <c r="K1281">
        <v>288</v>
      </c>
      <c r="L1281" s="4">
        <v>44176</v>
      </c>
      <c r="M1281">
        <v>15</v>
      </c>
      <c r="N1281">
        <v>15</v>
      </c>
      <c r="O1281">
        <v>0</v>
      </c>
      <c r="P1281">
        <v>1</v>
      </c>
      <c r="Q1281">
        <v>1</v>
      </c>
      <c r="R1281">
        <v>701</v>
      </c>
      <c r="S1281" t="s">
        <v>73</v>
      </c>
      <c r="T1281">
        <v>0</v>
      </c>
      <c r="U1281" s="3">
        <v>2739</v>
      </c>
      <c r="V1281" s="4">
        <v>44631</v>
      </c>
      <c r="W1281">
        <v>0</v>
      </c>
      <c r="X1281">
        <v>0</v>
      </c>
      <c r="Y1281" t="s">
        <v>75</v>
      </c>
      <c r="AA1281">
        <v>3</v>
      </c>
      <c r="AB1281" t="s">
        <v>75</v>
      </c>
      <c r="AC1281" t="s">
        <v>74</v>
      </c>
      <c r="AD1281" t="s">
        <v>75</v>
      </c>
      <c r="AE1281">
        <v>0</v>
      </c>
      <c r="AF1281" t="s">
        <v>74</v>
      </c>
      <c r="AG1281" t="s">
        <v>173</v>
      </c>
      <c r="AH1281" s="4">
        <v>44631</v>
      </c>
      <c r="AI1281">
        <v>701</v>
      </c>
      <c r="AJ1281" s="9" t="s">
        <v>76</v>
      </c>
    </row>
    <row r="1282" spans="1:37" x14ac:dyDescent="0.6">
      <c r="A1282">
        <v>38762826472</v>
      </c>
      <c r="B1282" t="s">
        <v>1340</v>
      </c>
      <c r="C1282">
        <v>89731580704</v>
      </c>
      <c r="D1282" t="s">
        <v>600</v>
      </c>
      <c r="E1282" s="3">
        <v>112000</v>
      </c>
      <c r="F1282">
        <v>11.75</v>
      </c>
      <c r="G1282" s="3">
        <v>43772.72</v>
      </c>
      <c r="H1282" s="3">
        <v>58484.94</v>
      </c>
      <c r="I1282" s="15">
        <f t="shared" si="41"/>
        <v>14712.220000000001</v>
      </c>
      <c r="J1282" s="15">
        <f t="shared" si="42"/>
        <v>3.9687671971944973</v>
      </c>
      <c r="K1282" s="3">
        <v>14712.22</v>
      </c>
      <c r="L1282" s="4">
        <v>43720</v>
      </c>
      <c r="M1282">
        <v>19</v>
      </c>
      <c r="N1282">
        <v>15</v>
      </c>
      <c r="O1282">
        <v>4</v>
      </c>
      <c r="P1282">
        <v>4</v>
      </c>
      <c r="Q1282">
        <v>4</v>
      </c>
      <c r="R1282">
        <v>704</v>
      </c>
      <c r="S1282" t="s">
        <v>73</v>
      </c>
      <c r="T1282">
        <v>0</v>
      </c>
      <c r="U1282" s="3">
        <v>3707</v>
      </c>
      <c r="V1282" s="4">
        <v>44542</v>
      </c>
      <c r="W1282">
        <v>565</v>
      </c>
      <c r="X1282" s="3">
        <v>2899.1</v>
      </c>
      <c r="AB1282" t="s">
        <v>75</v>
      </c>
      <c r="AC1282" t="s">
        <v>74</v>
      </c>
      <c r="AD1282" t="s">
        <v>75</v>
      </c>
      <c r="AE1282">
        <v>0</v>
      </c>
      <c r="AF1282" t="s">
        <v>74</v>
      </c>
      <c r="AG1282" t="s">
        <v>139</v>
      </c>
      <c r="AH1282" s="4">
        <v>44536</v>
      </c>
      <c r="AI1282">
        <v>701</v>
      </c>
      <c r="AJ1282" s="9" t="s">
        <v>139</v>
      </c>
      <c r="AK1282">
        <f t="shared" ref="AK1282:AK1283" si="43">DATEDIF(L1282,AH1282,"M")</f>
        <v>26</v>
      </c>
    </row>
    <row r="1283" spans="1:37" x14ac:dyDescent="0.6">
      <c r="A1283">
        <v>39737460134</v>
      </c>
      <c r="B1283" t="s">
        <v>1340</v>
      </c>
      <c r="C1283">
        <v>80090648313</v>
      </c>
      <c r="D1283" t="s">
        <v>730</v>
      </c>
      <c r="E1283" s="3">
        <v>100000</v>
      </c>
      <c r="F1283">
        <v>10.7</v>
      </c>
      <c r="G1283" s="3">
        <v>49962</v>
      </c>
      <c r="H1283" s="3">
        <v>85822</v>
      </c>
      <c r="I1283" s="15">
        <f t="shared" ref="I1283:I1346" si="44">IF((G1283-H1283)&gt;0,0,H1283-G1283)</f>
        <v>35860</v>
      </c>
      <c r="J1283" s="15">
        <f t="shared" ref="J1283:J1346" si="45">I1283/U1283</f>
        <v>11</v>
      </c>
      <c r="K1283" s="3">
        <v>35860</v>
      </c>
      <c r="L1283" s="4">
        <v>44120</v>
      </c>
      <c r="M1283">
        <v>17</v>
      </c>
      <c r="N1283">
        <v>6</v>
      </c>
      <c r="O1283">
        <v>11</v>
      </c>
      <c r="P1283">
        <v>4</v>
      </c>
      <c r="Q1283">
        <v>4</v>
      </c>
      <c r="R1283">
        <v>704</v>
      </c>
      <c r="S1283" t="s">
        <v>73</v>
      </c>
      <c r="T1283">
        <v>0</v>
      </c>
      <c r="U1283" s="3">
        <v>3260</v>
      </c>
      <c r="V1283" s="4">
        <v>44332</v>
      </c>
      <c r="W1283" s="3">
        <v>3922</v>
      </c>
      <c r="X1283" s="3">
        <v>8817.66</v>
      </c>
      <c r="Y1283" t="s">
        <v>75</v>
      </c>
      <c r="AA1283">
        <v>4</v>
      </c>
      <c r="AB1283" t="s">
        <v>75</v>
      </c>
      <c r="AC1283" t="s">
        <v>74</v>
      </c>
      <c r="AD1283" t="s">
        <v>75</v>
      </c>
      <c r="AE1283">
        <v>0</v>
      </c>
      <c r="AF1283" t="s">
        <v>74</v>
      </c>
      <c r="AG1283" t="s">
        <v>139</v>
      </c>
      <c r="AH1283" s="4">
        <v>44421</v>
      </c>
      <c r="AI1283">
        <v>704</v>
      </c>
      <c r="AJ1283" s="9" t="s">
        <v>139</v>
      </c>
      <c r="AK1283">
        <f t="shared" si="43"/>
        <v>9</v>
      </c>
    </row>
    <row r="1284" spans="1:37" x14ac:dyDescent="0.6">
      <c r="A1284">
        <v>40364050936</v>
      </c>
      <c r="B1284" t="s">
        <v>1346</v>
      </c>
      <c r="C1284">
        <v>90419287954</v>
      </c>
      <c r="D1284" t="s">
        <v>1347</v>
      </c>
      <c r="E1284" s="3">
        <v>16490</v>
      </c>
      <c r="F1284">
        <v>14.7</v>
      </c>
      <c r="G1284" s="3">
        <v>7198</v>
      </c>
      <c r="H1284" s="3">
        <v>7198</v>
      </c>
      <c r="I1284" s="15">
        <f t="shared" si="44"/>
        <v>0</v>
      </c>
      <c r="J1284" s="15">
        <f t="shared" si="45"/>
        <v>0</v>
      </c>
      <c r="K1284">
        <v>0</v>
      </c>
      <c r="L1284" s="4">
        <v>44421</v>
      </c>
      <c r="M1284">
        <v>7</v>
      </c>
      <c r="N1284">
        <v>7</v>
      </c>
      <c r="O1284">
        <v>0</v>
      </c>
      <c r="P1284">
        <v>0</v>
      </c>
      <c r="Q1284">
        <v>0</v>
      </c>
      <c r="R1284">
        <v>0</v>
      </c>
      <c r="S1284" t="s">
        <v>73</v>
      </c>
      <c r="T1284">
        <v>0</v>
      </c>
      <c r="U1284" s="3">
        <v>1487</v>
      </c>
      <c r="V1284" t="s">
        <v>74</v>
      </c>
      <c r="W1284">
        <v>0</v>
      </c>
      <c r="X1284">
        <v>0</v>
      </c>
      <c r="Y1284" t="s">
        <v>75</v>
      </c>
      <c r="AA1284">
        <v>9</v>
      </c>
      <c r="AB1284" t="s">
        <v>75</v>
      </c>
      <c r="AC1284" t="s">
        <v>74</v>
      </c>
      <c r="AD1284" t="s">
        <v>75</v>
      </c>
      <c r="AE1284">
        <v>0</v>
      </c>
      <c r="AF1284" t="s">
        <v>74</v>
      </c>
      <c r="AJ1284" s="9" t="s">
        <v>76</v>
      </c>
    </row>
    <row r="1285" spans="1:37" x14ac:dyDescent="0.6">
      <c r="A1285">
        <v>40625474826</v>
      </c>
      <c r="B1285" t="s">
        <v>1346</v>
      </c>
      <c r="C1285">
        <v>85028079750</v>
      </c>
      <c r="D1285" t="s">
        <v>1067</v>
      </c>
      <c r="E1285" s="3">
        <v>23499</v>
      </c>
      <c r="F1285">
        <v>14.7</v>
      </c>
      <c r="G1285" s="3">
        <v>17592</v>
      </c>
      <c r="H1285" s="3">
        <v>17592</v>
      </c>
      <c r="I1285" s="15">
        <f t="shared" si="44"/>
        <v>0</v>
      </c>
      <c r="J1285" s="15">
        <f t="shared" si="45"/>
        <v>0</v>
      </c>
      <c r="K1285">
        <v>0</v>
      </c>
      <c r="L1285" s="4">
        <v>44535</v>
      </c>
      <c r="M1285">
        <v>3</v>
      </c>
      <c r="N1285">
        <v>3</v>
      </c>
      <c r="O1285">
        <v>0</v>
      </c>
      <c r="P1285">
        <v>0</v>
      </c>
      <c r="Q1285">
        <v>0</v>
      </c>
      <c r="R1285">
        <v>0</v>
      </c>
      <c r="S1285" t="s">
        <v>73</v>
      </c>
      <c r="T1285">
        <v>0</v>
      </c>
      <c r="U1285" s="3">
        <v>2297</v>
      </c>
      <c r="V1285" t="s">
        <v>74</v>
      </c>
      <c r="W1285">
        <v>0</v>
      </c>
      <c r="X1285">
        <v>0</v>
      </c>
      <c r="Y1285" t="s">
        <v>75</v>
      </c>
      <c r="AA1285">
        <v>9</v>
      </c>
      <c r="AB1285" t="s">
        <v>75</v>
      </c>
      <c r="AC1285" t="s">
        <v>74</v>
      </c>
      <c r="AD1285" t="s">
        <v>75</v>
      </c>
      <c r="AE1285">
        <v>0</v>
      </c>
      <c r="AF1285" t="s">
        <v>74</v>
      </c>
      <c r="AJ1285" s="9" t="s">
        <v>76</v>
      </c>
    </row>
    <row r="1286" spans="1:37" x14ac:dyDescent="0.6">
      <c r="A1286">
        <v>40724776448</v>
      </c>
      <c r="B1286" t="s">
        <v>1346</v>
      </c>
      <c r="C1286">
        <v>85614112832</v>
      </c>
      <c r="D1286" t="s">
        <v>1348</v>
      </c>
      <c r="E1286" s="3">
        <v>29400</v>
      </c>
      <c r="F1286">
        <v>14.7</v>
      </c>
      <c r="G1286" s="3">
        <v>19885</v>
      </c>
      <c r="H1286" s="3">
        <v>19885</v>
      </c>
      <c r="I1286" s="15">
        <f t="shared" si="44"/>
        <v>0</v>
      </c>
      <c r="J1286" s="15">
        <f t="shared" si="45"/>
        <v>0</v>
      </c>
      <c r="K1286">
        <v>0</v>
      </c>
      <c r="L1286" s="4">
        <v>44580</v>
      </c>
      <c r="M1286">
        <v>2</v>
      </c>
      <c r="N1286">
        <v>2</v>
      </c>
      <c r="O1286">
        <v>0</v>
      </c>
      <c r="P1286">
        <v>0</v>
      </c>
      <c r="Q1286">
        <v>0</v>
      </c>
      <c r="R1286">
        <v>0</v>
      </c>
      <c r="S1286" t="s">
        <v>73</v>
      </c>
      <c r="T1286">
        <v>0</v>
      </c>
      <c r="U1286" s="3">
        <v>5113</v>
      </c>
      <c r="V1286" t="s">
        <v>74</v>
      </c>
      <c r="W1286">
        <v>0</v>
      </c>
      <c r="X1286">
        <v>0</v>
      </c>
      <c r="AB1286" t="s">
        <v>75</v>
      </c>
      <c r="AC1286" t="s">
        <v>74</v>
      </c>
      <c r="AD1286" t="s">
        <v>75</v>
      </c>
      <c r="AE1286">
        <v>0</v>
      </c>
      <c r="AF1286" t="s">
        <v>74</v>
      </c>
      <c r="AJ1286" s="9" t="s">
        <v>76</v>
      </c>
    </row>
    <row r="1287" spans="1:37" x14ac:dyDescent="0.6">
      <c r="A1287">
        <v>39540793663</v>
      </c>
      <c r="B1287" t="s">
        <v>1349</v>
      </c>
      <c r="C1287">
        <v>80084131371</v>
      </c>
      <c r="D1287" t="s">
        <v>1323</v>
      </c>
      <c r="E1287" s="3">
        <v>50000</v>
      </c>
      <c r="F1287">
        <v>9.75</v>
      </c>
      <c r="G1287" s="3">
        <v>24023</v>
      </c>
      <c r="H1287" s="3">
        <v>24023</v>
      </c>
      <c r="I1287" s="15">
        <f t="shared" si="44"/>
        <v>0</v>
      </c>
      <c r="J1287" s="15">
        <f t="shared" si="45"/>
        <v>0</v>
      </c>
      <c r="K1287">
        <v>0</v>
      </c>
      <c r="L1287" s="4">
        <v>44043</v>
      </c>
      <c r="M1287">
        <v>19</v>
      </c>
      <c r="N1287">
        <v>19</v>
      </c>
      <c r="O1287">
        <v>0</v>
      </c>
      <c r="P1287">
        <v>0</v>
      </c>
      <c r="Q1287">
        <v>0</v>
      </c>
      <c r="R1287">
        <v>0</v>
      </c>
      <c r="S1287" t="s">
        <v>73</v>
      </c>
      <c r="T1287">
        <v>0</v>
      </c>
      <c r="U1287" s="3">
        <v>1608</v>
      </c>
      <c r="V1287" t="s">
        <v>74</v>
      </c>
      <c r="W1287">
        <v>0</v>
      </c>
      <c r="X1287">
        <v>0</v>
      </c>
      <c r="Y1287" t="s">
        <v>75</v>
      </c>
      <c r="AA1287">
        <v>9</v>
      </c>
      <c r="AB1287" t="s">
        <v>75</v>
      </c>
      <c r="AC1287" t="s">
        <v>74</v>
      </c>
      <c r="AD1287" t="s">
        <v>75</v>
      </c>
      <c r="AE1287">
        <v>0</v>
      </c>
      <c r="AF1287" t="s">
        <v>74</v>
      </c>
      <c r="AG1287" t="s">
        <v>76</v>
      </c>
      <c r="AH1287" s="4">
        <v>44289</v>
      </c>
      <c r="AI1287">
        <v>0</v>
      </c>
      <c r="AJ1287" s="9" t="s">
        <v>76</v>
      </c>
    </row>
    <row r="1288" spans="1:37" x14ac:dyDescent="0.6">
      <c r="A1288">
        <v>39505055017</v>
      </c>
      <c r="B1288" t="s">
        <v>1350</v>
      </c>
      <c r="C1288">
        <v>89731580704</v>
      </c>
      <c r="D1288" t="s">
        <v>600</v>
      </c>
      <c r="E1288" s="3">
        <v>76000</v>
      </c>
      <c r="F1288">
        <v>9.6</v>
      </c>
      <c r="G1288">
        <v>0</v>
      </c>
      <c r="H1288" s="3">
        <v>37557.800000000003</v>
      </c>
      <c r="I1288" s="15">
        <f t="shared" si="44"/>
        <v>37557.800000000003</v>
      </c>
      <c r="J1288" s="15">
        <f t="shared" si="45"/>
        <v>6.7647334293948136</v>
      </c>
      <c r="K1288" s="3">
        <v>37557.800000000003</v>
      </c>
      <c r="L1288" s="4">
        <v>44028</v>
      </c>
      <c r="M1288">
        <v>17</v>
      </c>
      <c r="N1288">
        <v>10</v>
      </c>
      <c r="O1288">
        <v>7</v>
      </c>
      <c r="P1288">
        <v>4</v>
      </c>
      <c r="Q1288">
        <v>4</v>
      </c>
      <c r="R1288">
        <v>704</v>
      </c>
      <c r="S1288" t="s">
        <v>73</v>
      </c>
      <c r="T1288">
        <v>0</v>
      </c>
      <c r="U1288" s="3">
        <v>5552</v>
      </c>
      <c r="V1288" s="4">
        <v>44393</v>
      </c>
      <c r="W1288" s="3">
        <v>2753.38</v>
      </c>
      <c r="X1288" s="3">
        <v>7115.56</v>
      </c>
      <c r="Y1288" t="s">
        <v>75</v>
      </c>
      <c r="AA1288">
        <v>4</v>
      </c>
      <c r="AB1288" t="s">
        <v>75</v>
      </c>
      <c r="AC1288" t="s">
        <v>74</v>
      </c>
      <c r="AD1288" t="s">
        <v>75</v>
      </c>
      <c r="AE1288">
        <v>0</v>
      </c>
      <c r="AF1288" t="s">
        <v>74</v>
      </c>
      <c r="AG1288" t="s">
        <v>139</v>
      </c>
      <c r="AH1288" s="4">
        <v>44482</v>
      </c>
      <c r="AI1288">
        <v>704</v>
      </c>
      <c r="AJ1288" s="9" t="s">
        <v>139</v>
      </c>
      <c r="AK1288">
        <f>DATEDIF(L1288,AH1288,"M")</f>
        <v>14</v>
      </c>
    </row>
    <row r="1289" spans="1:37" x14ac:dyDescent="0.6">
      <c r="A1289">
        <v>40200276836</v>
      </c>
      <c r="B1289" t="s">
        <v>1351</v>
      </c>
      <c r="C1289">
        <v>86328089445</v>
      </c>
      <c r="D1289" t="s">
        <v>1352</v>
      </c>
      <c r="E1289" s="3">
        <v>170000</v>
      </c>
      <c r="F1289">
        <v>7.5</v>
      </c>
      <c r="G1289" s="3">
        <v>126487</v>
      </c>
      <c r="H1289" s="3">
        <v>126487</v>
      </c>
      <c r="I1289" s="15">
        <f t="shared" si="44"/>
        <v>0</v>
      </c>
      <c r="J1289" s="15">
        <f t="shared" si="45"/>
        <v>0</v>
      </c>
      <c r="K1289">
        <v>0</v>
      </c>
      <c r="L1289" s="4">
        <v>44347</v>
      </c>
      <c r="M1289">
        <v>10</v>
      </c>
      <c r="N1289">
        <v>10</v>
      </c>
      <c r="O1289">
        <v>0</v>
      </c>
      <c r="P1289">
        <v>0</v>
      </c>
      <c r="Q1289">
        <v>0</v>
      </c>
      <c r="R1289">
        <v>0</v>
      </c>
      <c r="S1289" t="s">
        <v>73</v>
      </c>
      <c r="T1289">
        <v>0</v>
      </c>
      <c r="U1289" s="3">
        <v>5289</v>
      </c>
      <c r="V1289" t="s">
        <v>74</v>
      </c>
      <c r="W1289">
        <v>0</v>
      </c>
      <c r="X1289">
        <v>0</v>
      </c>
      <c r="Y1289" t="s">
        <v>75</v>
      </c>
      <c r="AA1289">
        <v>9</v>
      </c>
      <c r="AB1289" t="s">
        <v>75</v>
      </c>
      <c r="AC1289" t="s">
        <v>74</v>
      </c>
      <c r="AD1289" t="s">
        <v>75</v>
      </c>
      <c r="AE1289">
        <v>0</v>
      </c>
      <c r="AF1289" t="s">
        <v>74</v>
      </c>
      <c r="AJ1289" s="9" t="s">
        <v>76</v>
      </c>
    </row>
    <row r="1290" spans="1:37" x14ac:dyDescent="0.6">
      <c r="A1290">
        <v>40211756265</v>
      </c>
      <c r="B1290" t="s">
        <v>1351</v>
      </c>
      <c r="C1290">
        <v>88572044033</v>
      </c>
      <c r="D1290" t="s">
        <v>1353</v>
      </c>
      <c r="E1290" s="3">
        <v>170000</v>
      </c>
      <c r="F1290">
        <v>7.5</v>
      </c>
      <c r="G1290" s="3">
        <v>131703</v>
      </c>
      <c r="H1290" s="3">
        <v>131703</v>
      </c>
      <c r="I1290" s="15">
        <f t="shared" si="44"/>
        <v>0</v>
      </c>
      <c r="J1290" s="15">
        <f t="shared" si="45"/>
        <v>0</v>
      </c>
      <c r="K1290">
        <v>0</v>
      </c>
      <c r="L1290" s="4">
        <v>44352</v>
      </c>
      <c r="M1290">
        <v>9</v>
      </c>
      <c r="N1290">
        <v>9</v>
      </c>
      <c r="O1290">
        <v>0</v>
      </c>
      <c r="P1290">
        <v>0</v>
      </c>
      <c r="Q1290">
        <v>0</v>
      </c>
      <c r="R1290">
        <v>0</v>
      </c>
      <c r="S1290" t="s">
        <v>73</v>
      </c>
      <c r="T1290">
        <v>0</v>
      </c>
      <c r="U1290" s="3">
        <v>5289</v>
      </c>
      <c r="V1290" t="s">
        <v>74</v>
      </c>
      <c r="W1290">
        <v>0</v>
      </c>
      <c r="X1290">
        <v>0</v>
      </c>
      <c r="Y1290" t="s">
        <v>75</v>
      </c>
      <c r="AA1290">
        <v>9</v>
      </c>
      <c r="AB1290" t="s">
        <v>75</v>
      </c>
      <c r="AC1290" t="s">
        <v>74</v>
      </c>
      <c r="AD1290" t="s">
        <v>75</v>
      </c>
      <c r="AE1290">
        <v>0</v>
      </c>
      <c r="AF1290" t="s">
        <v>74</v>
      </c>
      <c r="AJ1290" s="9" t="s">
        <v>76</v>
      </c>
    </row>
    <row r="1291" spans="1:37" x14ac:dyDescent="0.6">
      <c r="A1291">
        <v>40449907781</v>
      </c>
      <c r="B1291" t="s">
        <v>1351</v>
      </c>
      <c r="C1291">
        <v>87140112979</v>
      </c>
      <c r="D1291" t="s">
        <v>1354</v>
      </c>
      <c r="E1291" s="3">
        <v>478000</v>
      </c>
      <c r="F1291">
        <v>7.5</v>
      </c>
      <c r="G1291" s="3">
        <v>406474</v>
      </c>
      <c r="H1291" s="3">
        <v>406473.2</v>
      </c>
      <c r="I1291" s="15">
        <f t="shared" si="44"/>
        <v>0</v>
      </c>
      <c r="J1291" s="15">
        <f t="shared" si="45"/>
        <v>0</v>
      </c>
      <c r="K1291">
        <v>0</v>
      </c>
      <c r="L1291" s="4">
        <v>44457</v>
      </c>
      <c r="M1291">
        <v>6</v>
      </c>
      <c r="N1291">
        <v>6</v>
      </c>
      <c r="O1291">
        <v>0</v>
      </c>
      <c r="P1291">
        <v>0</v>
      </c>
      <c r="Q1291">
        <v>0</v>
      </c>
      <c r="R1291">
        <v>0</v>
      </c>
      <c r="S1291" t="s">
        <v>73</v>
      </c>
      <c r="T1291">
        <v>0</v>
      </c>
      <c r="U1291" s="3">
        <v>14869</v>
      </c>
      <c r="V1291" t="s">
        <v>74</v>
      </c>
      <c r="W1291">
        <v>0</v>
      </c>
      <c r="X1291">
        <v>0</v>
      </c>
      <c r="Y1291" t="s">
        <v>75</v>
      </c>
      <c r="AA1291">
        <v>9</v>
      </c>
      <c r="AB1291" t="s">
        <v>75</v>
      </c>
      <c r="AC1291" t="s">
        <v>74</v>
      </c>
      <c r="AD1291" t="s">
        <v>75</v>
      </c>
      <c r="AE1291">
        <v>0</v>
      </c>
      <c r="AF1291" t="s">
        <v>74</v>
      </c>
      <c r="AJ1291" s="9" t="s">
        <v>76</v>
      </c>
    </row>
    <row r="1292" spans="1:37" x14ac:dyDescent="0.6">
      <c r="A1292">
        <v>40450004605</v>
      </c>
      <c r="B1292" t="s">
        <v>1351</v>
      </c>
      <c r="C1292">
        <v>78690925893</v>
      </c>
      <c r="D1292" t="s">
        <v>1355</v>
      </c>
      <c r="E1292" s="3">
        <v>500000</v>
      </c>
      <c r="F1292">
        <v>7.5</v>
      </c>
      <c r="G1292" s="3">
        <v>425140</v>
      </c>
      <c r="H1292" s="3">
        <v>425140</v>
      </c>
      <c r="I1292" s="15">
        <f t="shared" si="44"/>
        <v>0</v>
      </c>
      <c r="J1292" s="15">
        <f t="shared" si="45"/>
        <v>0</v>
      </c>
      <c r="K1292">
        <v>0</v>
      </c>
      <c r="L1292" s="4">
        <v>44457</v>
      </c>
      <c r="M1292">
        <v>6</v>
      </c>
      <c r="N1292">
        <v>6</v>
      </c>
      <c r="O1292">
        <v>0</v>
      </c>
      <c r="P1292">
        <v>0</v>
      </c>
      <c r="Q1292">
        <v>0</v>
      </c>
      <c r="R1292">
        <v>0</v>
      </c>
      <c r="S1292" t="s">
        <v>73</v>
      </c>
      <c r="T1292">
        <v>0</v>
      </c>
      <c r="U1292" s="3">
        <v>15554</v>
      </c>
      <c r="V1292" t="s">
        <v>74</v>
      </c>
      <c r="W1292">
        <v>0</v>
      </c>
      <c r="X1292">
        <v>0</v>
      </c>
      <c r="Y1292" t="s">
        <v>75</v>
      </c>
      <c r="AA1292">
        <v>9</v>
      </c>
      <c r="AB1292" t="s">
        <v>75</v>
      </c>
      <c r="AC1292" t="s">
        <v>74</v>
      </c>
      <c r="AD1292" t="s">
        <v>75</v>
      </c>
      <c r="AE1292">
        <v>0</v>
      </c>
      <c r="AF1292" t="s">
        <v>74</v>
      </c>
      <c r="AJ1292" s="9" t="s">
        <v>76</v>
      </c>
    </row>
    <row r="1293" spans="1:37" x14ac:dyDescent="0.6">
      <c r="A1293">
        <v>40481254607</v>
      </c>
      <c r="B1293" t="s">
        <v>1351</v>
      </c>
      <c r="C1293">
        <v>85927606018</v>
      </c>
      <c r="D1293" t="s">
        <v>1356</v>
      </c>
      <c r="E1293" s="3">
        <v>400000</v>
      </c>
      <c r="F1293">
        <v>7.5</v>
      </c>
      <c r="G1293" s="3">
        <v>351821</v>
      </c>
      <c r="H1293" s="3">
        <v>351821</v>
      </c>
      <c r="I1293" s="15">
        <f t="shared" si="44"/>
        <v>0</v>
      </c>
      <c r="J1293" s="15">
        <f t="shared" si="45"/>
        <v>0</v>
      </c>
      <c r="K1293">
        <v>0</v>
      </c>
      <c r="L1293" s="4">
        <v>44470</v>
      </c>
      <c r="M1293">
        <v>5</v>
      </c>
      <c r="N1293">
        <v>5</v>
      </c>
      <c r="O1293">
        <v>0</v>
      </c>
      <c r="P1293">
        <v>0</v>
      </c>
      <c r="Q1293">
        <v>0</v>
      </c>
      <c r="R1293">
        <v>0</v>
      </c>
      <c r="S1293" t="s">
        <v>73</v>
      </c>
      <c r="T1293">
        <v>0</v>
      </c>
      <c r="U1293" s="3">
        <v>12443</v>
      </c>
      <c r="V1293" t="s">
        <v>74</v>
      </c>
      <c r="W1293">
        <v>0</v>
      </c>
      <c r="X1293">
        <v>0</v>
      </c>
      <c r="Y1293" t="s">
        <v>75</v>
      </c>
      <c r="AA1293">
        <v>9</v>
      </c>
      <c r="AB1293" t="s">
        <v>75</v>
      </c>
      <c r="AC1293" t="s">
        <v>74</v>
      </c>
      <c r="AD1293" t="s">
        <v>75</v>
      </c>
      <c r="AE1293">
        <v>0</v>
      </c>
      <c r="AF1293" t="s">
        <v>74</v>
      </c>
      <c r="AG1293" t="s">
        <v>76</v>
      </c>
      <c r="AH1293" s="4">
        <v>44594</v>
      </c>
      <c r="AI1293">
        <v>0</v>
      </c>
      <c r="AJ1293" s="9" t="s">
        <v>76</v>
      </c>
    </row>
    <row r="1294" spans="1:37" x14ac:dyDescent="0.6">
      <c r="A1294">
        <v>40505294748</v>
      </c>
      <c r="B1294" t="s">
        <v>1351</v>
      </c>
      <c r="C1294">
        <v>89020893929</v>
      </c>
      <c r="D1294" t="s">
        <v>1219</v>
      </c>
      <c r="E1294" s="3">
        <v>65400</v>
      </c>
      <c r="F1294">
        <v>7.5</v>
      </c>
      <c r="G1294" s="3">
        <v>57378</v>
      </c>
      <c r="H1294" s="3">
        <v>57378</v>
      </c>
      <c r="I1294" s="15">
        <f t="shared" si="44"/>
        <v>0</v>
      </c>
      <c r="J1294" s="15">
        <f t="shared" si="45"/>
        <v>0</v>
      </c>
      <c r="K1294">
        <v>0</v>
      </c>
      <c r="L1294" s="4">
        <v>44480</v>
      </c>
      <c r="M1294">
        <v>5</v>
      </c>
      <c r="N1294">
        <v>5</v>
      </c>
      <c r="O1294">
        <v>0</v>
      </c>
      <c r="P1294">
        <v>0</v>
      </c>
      <c r="Q1294">
        <v>0</v>
      </c>
      <c r="R1294">
        <v>0</v>
      </c>
      <c r="S1294" t="s">
        <v>73</v>
      </c>
      <c r="T1294">
        <v>0</v>
      </c>
      <c r="U1294" s="3">
        <v>2035</v>
      </c>
      <c r="V1294" t="s">
        <v>74</v>
      </c>
      <c r="W1294">
        <v>0</v>
      </c>
      <c r="X1294">
        <v>0</v>
      </c>
      <c r="Y1294" t="s">
        <v>75</v>
      </c>
      <c r="AA1294">
        <v>9</v>
      </c>
      <c r="AB1294" t="s">
        <v>75</v>
      </c>
      <c r="AC1294" t="s">
        <v>74</v>
      </c>
      <c r="AD1294" t="s">
        <v>75</v>
      </c>
      <c r="AE1294">
        <v>0</v>
      </c>
      <c r="AF1294" t="s">
        <v>74</v>
      </c>
      <c r="AJ1294" s="9" t="s">
        <v>76</v>
      </c>
    </row>
    <row r="1295" spans="1:37" x14ac:dyDescent="0.6">
      <c r="A1295">
        <v>40509894173</v>
      </c>
      <c r="B1295" t="s">
        <v>1351</v>
      </c>
      <c r="C1295">
        <v>85155338462</v>
      </c>
      <c r="D1295" t="s">
        <v>1358</v>
      </c>
      <c r="E1295" s="3">
        <v>250000</v>
      </c>
      <c r="F1295">
        <v>7.5</v>
      </c>
      <c r="G1295" s="3">
        <v>219311</v>
      </c>
      <c r="H1295" s="3">
        <v>219311</v>
      </c>
      <c r="I1295" s="15">
        <f t="shared" si="44"/>
        <v>0</v>
      </c>
      <c r="J1295" s="15">
        <f t="shared" si="45"/>
        <v>0</v>
      </c>
      <c r="K1295">
        <v>0</v>
      </c>
      <c r="L1295" s="4">
        <v>44482</v>
      </c>
      <c r="M1295">
        <v>5</v>
      </c>
      <c r="N1295">
        <v>5</v>
      </c>
      <c r="O1295">
        <v>0</v>
      </c>
      <c r="P1295">
        <v>0</v>
      </c>
      <c r="Q1295">
        <v>0</v>
      </c>
      <c r="R1295">
        <v>0</v>
      </c>
      <c r="S1295" t="s">
        <v>73</v>
      </c>
      <c r="T1295">
        <v>0</v>
      </c>
      <c r="U1295" s="3">
        <v>7777</v>
      </c>
      <c r="V1295" t="s">
        <v>74</v>
      </c>
      <c r="W1295">
        <v>0</v>
      </c>
      <c r="X1295">
        <v>0</v>
      </c>
      <c r="Y1295" t="s">
        <v>75</v>
      </c>
      <c r="AA1295">
        <v>9</v>
      </c>
      <c r="AB1295" t="s">
        <v>75</v>
      </c>
      <c r="AC1295" t="s">
        <v>74</v>
      </c>
      <c r="AD1295" t="s">
        <v>75</v>
      </c>
      <c r="AE1295">
        <v>0</v>
      </c>
      <c r="AF1295" t="s">
        <v>74</v>
      </c>
      <c r="AJ1295" s="9" t="s">
        <v>76</v>
      </c>
    </row>
    <row r="1296" spans="1:37" x14ac:dyDescent="0.6">
      <c r="A1296">
        <v>40521784993</v>
      </c>
      <c r="B1296" t="s">
        <v>1351</v>
      </c>
      <c r="C1296">
        <v>89275278029</v>
      </c>
      <c r="D1296" t="s">
        <v>1359</v>
      </c>
      <c r="E1296" s="3">
        <v>398000</v>
      </c>
      <c r="F1296">
        <v>7.5</v>
      </c>
      <c r="G1296" s="3">
        <v>348628</v>
      </c>
      <c r="H1296" s="3">
        <v>348628</v>
      </c>
      <c r="I1296" s="15">
        <f t="shared" si="44"/>
        <v>0</v>
      </c>
      <c r="J1296" s="15">
        <f t="shared" si="45"/>
        <v>0</v>
      </c>
      <c r="K1296">
        <v>0</v>
      </c>
      <c r="L1296" s="4">
        <v>44489</v>
      </c>
      <c r="M1296">
        <v>5</v>
      </c>
      <c r="N1296">
        <v>5</v>
      </c>
      <c r="O1296">
        <v>0</v>
      </c>
      <c r="P1296">
        <v>0</v>
      </c>
      <c r="Q1296">
        <v>0</v>
      </c>
      <c r="R1296">
        <v>0</v>
      </c>
      <c r="S1296" t="s">
        <v>73</v>
      </c>
      <c r="T1296">
        <v>0</v>
      </c>
      <c r="U1296" s="3">
        <v>12381</v>
      </c>
      <c r="V1296" t="s">
        <v>74</v>
      </c>
      <c r="W1296">
        <v>0</v>
      </c>
      <c r="X1296">
        <v>0</v>
      </c>
      <c r="Y1296" t="s">
        <v>75</v>
      </c>
      <c r="AA1296">
        <v>9</v>
      </c>
      <c r="AB1296" t="s">
        <v>75</v>
      </c>
      <c r="AC1296" t="s">
        <v>74</v>
      </c>
      <c r="AD1296" t="s">
        <v>75</v>
      </c>
      <c r="AE1296">
        <v>0</v>
      </c>
      <c r="AF1296" t="s">
        <v>74</v>
      </c>
      <c r="AJ1296" s="9" t="s">
        <v>76</v>
      </c>
    </row>
    <row r="1297" spans="1:36" x14ac:dyDescent="0.6">
      <c r="A1297">
        <v>40587939623</v>
      </c>
      <c r="B1297" t="s">
        <v>1351</v>
      </c>
      <c r="C1297">
        <v>85614114839</v>
      </c>
      <c r="D1297" t="s">
        <v>1360</v>
      </c>
      <c r="E1297" s="3">
        <v>480000</v>
      </c>
      <c r="F1297">
        <v>7.5</v>
      </c>
      <c r="G1297" s="3">
        <v>432715</v>
      </c>
      <c r="H1297" s="3">
        <v>432715</v>
      </c>
      <c r="I1297" s="15">
        <f t="shared" si="44"/>
        <v>0</v>
      </c>
      <c r="J1297" s="15">
        <f t="shared" si="45"/>
        <v>0</v>
      </c>
      <c r="K1297">
        <v>0</v>
      </c>
      <c r="L1297" s="4">
        <v>44519</v>
      </c>
      <c r="M1297">
        <v>4</v>
      </c>
      <c r="N1297">
        <v>4</v>
      </c>
      <c r="O1297">
        <v>0</v>
      </c>
      <c r="P1297">
        <v>0</v>
      </c>
      <c r="Q1297">
        <v>0</v>
      </c>
      <c r="R1297">
        <v>0</v>
      </c>
      <c r="S1297" t="s">
        <v>73</v>
      </c>
      <c r="T1297">
        <v>0</v>
      </c>
      <c r="U1297" s="3">
        <v>14931</v>
      </c>
      <c r="V1297" t="s">
        <v>74</v>
      </c>
      <c r="W1297">
        <v>0</v>
      </c>
      <c r="X1297">
        <v>0</v>
      </c>
      <c r="Y1297" t="s">
        <v>75</v>
      </c>
      <c r="AA1297">
        <v>9</v>
      </c>
      <c r="AB1297" t="s">
        <v>75</v>
      </c>
      <c r="AC1297" t="s">
        <v>74</v>
      </c>
      <c r="AD1297" t="s">
        <v>75</v>
      </c>
      <c r="AE1297">
        <v>0</v>
      </c>
      <c r="AF1297" t="s">
        <v>74</v>
      </c>
      <c r="AJ1297" s="9" t="s">
        <v>76</v>
      </c>
    </row>
    <row r="1298" spans="1:36" x14ac:dyDescent="0.6">
      <c r="A1298">
        <v>40602349392</v>
      </c>
      <c r="B1298" t="s">
        <v>1351</v>
      </c>
      <c r="C1298">
        <v>86181249347</v>
      </c>
      <c r="D1298" t="s">
        <v>1361</v>
      </c>
      <c r="E1298" s="3">
        <v>160000</v>
      </c>
      <c r="F1298">
        <v>7.5</v>
      </c>
      <c r="G1298" s="3">
        <v>144037</v>
      </c>
      <c r="H1298" s="3">
        <v>144037</v>
      </c>
      <c r="I1298" s="15">
        <f t="shared" si="44"/>
        <v>0</v>
      </c>
      <c r="J1298" s="15">
        <f t="shared" si="45"/>
        <v>0</v>
      </c>
      <c r="K1298">
        <v>0</v>
      </c>
      <c r="L1298" s="4">
        <v>44526</v>
      </c>
      <c r="M1298">
        <v>4</v>
      </c>
      <c r="N1298">
        <v>4</v>
      </c>
      <c r="O1298">
        <v>0</v>
      </c>
      <c r="P1298">
        <v>0</v>
      </c>
      <c r="Q1298">
        <v>0</v>
      </c>
      <c r="R1298">
        <v>0</v>
      </c>
      <c r="S1298" t="s">
        <v>73</v>
      </c>
      <c r="T1298">
        <v>0</v>
      </c>
      <c r="U1298" s="3">
        <v>4977</v>
      </c>
      <c r="V1298" t="s">
        <v>74</v>
      </c>
      <c r="W1298">
        <v>0</v>
      </c>
      <c r="X1298">
        <v>0</v>
      </c>
      <c r="Y1298" t="s">
        <v>75</v>
      </c>
      <c r="AA1298">
        <v>9</v>
      </c>
      <c r="AB1298" t="s">
        <v>75</v>
      </c>
      <c r="AC1298" t="s">
        <v>74</v>
      </c>
      <c r="AD1298" t="s">
        <v>75</v>
      </c>
      <c r="AE1298">
        <v>0</v>
      </c>
      <c r="AF1298" t="s">
        <v>74</v>
      </c>
      <c r="AG1298" t="s">
        <v>76</v>
      </c>
      <c r="AH1298" s="4">
        <v>44650</v>
      </c>
      <c r="AI1298">
        <v>0</v>
      </c>
      <c r="AJ1298" s="9" t="s">
        <v>76</v>
      </c>
    </row>
    <row r="1299" spans="1:36" x14ac:dyDescent="0.6">
      <c r="A1299">
        <v>40780027060</v>
      </c>
      <c r="B1299" t="s">
        <v>1351</v>
      </c>
      <c r="C1299">
        <v>85097169019</v>
      </c>
      <c r="D1299" t="s">
        <v>1362</v>
      </c>
      <c r="E1299" s="3">
        <v>99200</v>
      </c>
      <c r="F1299">
        <v>7.3</v>
      </c>
      <c r="G1299" s="3">
        <v>97080</v>
      </c>
      <c r="H1299" s="3">
        <v>97080</v>
      </c>
      <c r="I1299" s="15">
        <f t="shared" si="44"/>
        <v>0</v>
      </c>
      <c r="J1299" s="15">
        <f t="shared" si="45"/>
        <v>0</v>
      </c>
      <c r="K1299">
        <v>0</v>
      </c>
      <c r="L1299" s="4">
        <v>44603</v>
      </c>
      <c r="M1299">
        <v>1</v>
      </c>
      <c r="N1299">
        <v>1</v>
      </c>
      <c r="O1299">
        <v>0</v>
      </c>
      <c r="P1299">
        <v>0</v>
      </c>
      <c r="Q1299">
        <v>0</v>
      </c>
      <c r="R1299">
        <v>0</v>
      </c>
      <c r="S1299" t="s">
        <v>73</v>
      </c>
      <c r="T1299">
        <v>0</v>
      </c>
      <c r="U1299" s="3">
        <v>3077</v>
      </c>
      <c r="V1299" t="s">
        <v>74</v>
      </c>
      <c r="W1299">
        <v>0</v>
      </c>
      <c r="X1299">
        <v>0</v>
      </c>
      <c r="Y1299" t="s">
        <v>75</v>
      </c>
      <c r="AA1299">
        <v>9</v>
      </c>
      <c r="AB1299" t="s">
        <v>75</v>
      </c>
      <c r="AC1299" t="s">
        <v>74</v>
      </c>
      <c r="AD1299" t="s">
        <v>75</v>
      </c>
      <c r="AE1299">
        <v>0</v>
      </c>
      <c r="AF1299" t="s">
        <v>74</v>
      </c>
      <c r="AG1299" t="s">
        <v>76</v>
      </c>
      <c r="AH1299" s="4">
        <v>44607</v>
      </c>
      <c r="AI1299">
        <v>0</v>
      </c>
      <c r="AJ1299" s="9" t="s">
        <v>76</v>
      </c>
    </row>
    <row r="1300" spans="1:36" x14ac:dyDescent="0.6">
      <c r="A1300">
        <v>40853627782</v>
      </c>
      <c r="B1300" t="s">
        <v>1351</v>
      </c>
      <c r="C1300">
        <v>88198686496</v>
      </c>
      <c r="D1300" t="s">
        <v>1363</v>
      </c>
      <c r="E1300" s="3">
        <v>200000</v>
      </c>
      <c r="F1300">
        <v>7.3</v>
      </c>
      <c r="G1300" s="3">
        <v>200680</v>
      </c>
      <c r="H1300" s="3">
        <v>200680</v>
      </c>
      <c r="I1300" s="15">
        <f t="shared" si="44"/>
        <v>0</v>
      </c>
      <c r="J1300" s="15">
        <f t="shared" si="45"/>
        <v>0</v>
      </c>
      <c r="K1300">
        <v>0</v>
      </c>
      <c r="L1300" s="4">
        <v>44635</v>
      </c>
      <c r="M1300">
        <v>1</v>
      </c>
      <c r="N1300">
        <v>1</v>
      </c>
      <c r="O1300">
        <v>0</v>
      </c>
      <c r="P1300">
        <v>0</v>
      </c>
      <c r="Q1300">
        <v>0</v>
      </c>
      <c r="R1300">
        <v>0</v>
      </c>
      <c r="S1300" t="s">
        <v>73</v>
      </c>
      <c r="T1300">
        <v>0</v>
      </c>
      <c r="U1300" s="3">
        <v>6203</v>
      </c>
      <c r="V1300" t="s">
        <v>74</v>
      </c>
      <c r="W1300">
        <v>0</v>
      </c>
      <c r="X1300">
        <v>0</v>
      </c>
      <c r="Y1300" t="s">
        <v>75</v>
      </c>
      <c r="AA1300">
        <v>9</v>
      </c>
      <c r="AB1300" t="s">
        <v>75</v>
      </c>
      <c r="AC1300" t="s">
        <v>74</v>
      </c>
      <c r="AD1300" t="s">
        <v>75</v>
      </c>
      <c r="AE1300">
        <v>0</v>
      </c>
      <c r="AF1300" t="s">
        <v>74</v>
      </c>
      <c r="AG1300" t="s">
        <v>76</v>
      </c>
      <c r="AH1300" s="4">
        <v>44642</v>
      </c>
      <c r="AI1300">
        <v>0</v>
      </c>
      <c r="AJ1300" s="9" t="s">
        <v>76</v>
      </c>
    </row>
    <row r="1301" spans="1:36" x14ac:dyDescent="0.6">
      <c r="A1301">
        <v>40862550772</v>
      </c>
      <c r="B1301" t="s">
        <v>1351</v>
      </c>
      <c r="C1301">
        <v>90842751017</v>
      </c>
      <c r="D1301" t="s">
        <v>1364</v>
      </c>
      <c r="E1301" s="3">
        <v>173900</v>
      </c>
      <c r="F1301">
        <v>7.3</v>
      </c>
      <c r="G1301" s="3">
        <v>174352</v>
      </c>
      <c r="H1301" s="3">
        <v>174351.3</v>
      </c>
      <c r="I1301" s="15">
        <f t="shared" si="44"/>
        <v>0</v>
      </c>
      <c r="J1301" s="15">
        <f t="shared" si="45"/>
        <v>0</v>
      </c>
      <c r="K1301">
        <v>0</v>
      </c>
      <c r="L1301" s="4">
        <v>44639</v>
      </c>
      <c r="M1301">
        <v>1</v>
      </c>
      <c r="N1301">
        <v>1</v>
      </c>
      <c r="O1301">
        <v>0</v>
      </c>
      <c r="P1301">
        <v>0</v>
      </c>
      <c r="Q1301">
        <v>0</v>
      </c>
      <c r="R1301">
        <v>0</v>
      </c>
      <c r="S1301" t="s">
        <v>73</v>
      </c>
      <c r="T1301">
        <v>0</v>
      </c>
      <c r="U1301" s="3">
        <v>5394</v>
      </c>
      <c r="V1301" t="s">
        <v>74</v>
      </c>
      <c r="W1301">
        <v>0</v>
      </c>
      <c r="X1301">
        <v>0</v>
      </c>
      <c r="Y1301" t="s">
        <v>75</v>
      </c>
      <c r="AA1301">
        <v>9</v>
      </c>
      <c r="AB1301" t="s">
        <v>75</v>
      </c>
      <c r="AC1301" t="s">
        <v>74</v>
      </c>
      <c r="AD1301" t="s">
        <v>75</v>
      </c>
      <c r="AE1301">
        <v>0</v>
      </c>
      <c r="AF1301" t="s">
        <v>74</v>
      </c>
      <c r="AG1301" t="s">
        <v>76</v>
      </c>
      <c r="AH1301" s="4">
        <v>44646</v>
      </c>
      <c r="AI1301">
        <v>0</v>
      </c>
      <c r="AJ1301" s="9" t="s">
        <v>76</v>
      </c>
    </row>
    <row r="1302" spans="1:36" x14ac:dyDescent="0.6">
      <c r="A1302">
        <v>40882540760</v>
      </c>
      <c r="B1302" t="s">
        <v>1351</v>
      </c>
      <c r="C1302">
        <v>86799718499</v>
      </c>
      <c r="D1302" t="s">
        <v>375</v>
      </c>
      <c r="E1302" s="3">
        <v>500000</v>
      </c>
      <c r="F1302">
        <v>7.3</v>
      </c>
      <c r="G1302" s="3">
        <v>500300</v>
      </c>
      <c r="H1302" s="3">
        <v>500300</v>
      </c>
      <c r="I1302" s="15">
        <f t="shared" si="44"/>
        <v>0</v>
      </c>
      <c r="J1302" s="15">
        <f t="shared" si="45"/>
        <v>0</v>
      </c>
      <c r="K1302">
        <v>0</v>
      </c>
      <c r="L1302" s="4">
        <v>44649</v>
      </c>
      <c r="M1302">
        <v>1</v>
      </c>
      <c r="N1302">
        <v>1</v>
      </c>
      <c r="O1302">
        <v>0</v>
      </c>
      <c r="P1302">
        <v>0</v>
      </c>
      <c r="Q1302">
        <v>0</v>
      </c>
      <c r="R1302">
        <v>0</v>
      </c>
      <c r="S1302" t="s">
        <v>73</v>
      </c>
      <c r="T1302">
        <v>0</v>
      </c>
      <c r="U1302" s="3">
        <v>15508</v>
      </c>
      <c r="V1302" t="s">
        <v>74</v>
      </c>
      <c r="W1302">
        <v>0</v>
      </c>
      <c r="X1302">
        <v>0</v>
      </c>
      <c r="Y1302" t="s">
        <v>75</v>
      </c>
      <c r="AA1302">
        <v>9</v>
      </c>
      <c r="AB1302" t="s">
        <v>75</v>
      </c>
      <c r="AC1302" t="s">
        <v>74</v>
      </c>
      <c r="AD1302" t="s">
        <v>75</v>
      </c>
      <c r="AE1302">
        <v>0</v>
      </c>
      <c r="AF1302" t="s">
        <v>74</v>
      </c>
      <c r="AG1302" t="s">
        <v>76</v>
      </c>
      <c r="AH1302" s="4">
        <v>44651</v>
      </c>
      <c r="AI1302">
        <v>0</v>
      </c>
      <c r="AJ1302" s="9" t="s">
        <v>76</v>
      </c>
    </row>
    <row r="1303" spans="1:36" x14ac:dyDescent="0.6">
      <c r="A1303">
        <v>40748595103</v>
      </c>
      <c r="B1303" t="s">
        <v>1351</v>
      </c>
      <c r="C1303">
        <v>85003957464</v>
      </c>
      <c r="D1303" t="s">
        <v>1365</v>
      </c>
      <c r="E1303" s="3">
        <v>131000</v>
      </c>
      <c r="F1303">
        <v>7.3</v>
      </c>
      <c r="G1303" s="3">
        <v>124397</v>
      </c>
      <c r="H1303" s="3">
        <v>124399</v>
      </c>
      <c r="I1303" s="15">
        <f t="shared" si="44"/>
        <v>2</v>
      </c>
      <c r="J1303" s="15">
        <f t="shared" si="45"/>
        <v>4.921259842519685E-4</v>
      </c>
      <c r="K1303">
        <v>2</v>
      </c>
      <c r="L1303" s="4">
        <v>44592</v>
      </c>
      <c r="M1303">
        <v>2</v>
      </c>
      <c r="N1303">
        <v>2</v>
      </c>
      <c r="O1303">
        <v>0</v>
      </c>
      <c r="P1303">
        <v>1</v>
      </c>
      <c r="Q1303">
        <v>1</v>
      </c>
      <c r="R1303">
        <v>701</v>
      </c>
      <c r="S1303" t="s">
        <v>73</v>
      </c>
      <c r="T1303">
        <v>0</v>
      </c>
      <c r="U1303" s="3">
        <v>4064</v>
      </c>
      <c r="V1303" s="4">
        <v>44651</v>
      </c>
      <c r="W1303">
        <v>0</v>
      </c>
      <c r="X1303">
        <v>0</v>
      </c>
      <c r="Y1303" t="s">
        <v>75</v>
      </c>
      <c r="AA1303">
        <v>3</v>
      </c>
      <c r="AB1303" t="s">
        <v>75</v>
      </c>
      <c r="AC1303" t="s">
        <v>74</v>
      </c>
      <c r="AD1303" t="s">
        <v>75</v>
      </c>
      <c r="AE1303">
        <v>0</v>
      </c>
      <c r="AF1303" t="s">
        <v>74</v>
      </c>
      <c r="AG1303" t="s">
        <v>173</v>
      </c>
      <c r="AH1303" s="4">
        <v>44651</v>
      </c>
      <c r="AI1303">
        <v>701</v>
      </c>
      <c r="AJ1303" s="9" t="s">
        <v>76</v>
      </c>
    </row>
    <row r="1304" spans="1:36" x14ac:dyDescent="0.6">
      <c r="A1304">
        <v>40619856280</v>
      </c>
      <c r="B1304" t="s">
        <v>1366</v>
      </c>
      <c r="C1304">
        <v>85614114975</v>
      </c>
      <c r="D1304" t="s">
        <v>1367</v>
      </c>
      <c r="E1304" s="3">
        <v>450000</v>
      </c>
      <c r="F1304">
        <v>7.5</v>
      </c>
      <c r="G1304" s="3">
        <v>461103</v>
      </c>
      <c r="H1304" s="3">
        <v>461103</v>
      </c>
      <c r="I1304" s="15">
        <f t="shared" si="44"/>
        <v>0</v>
      </c>
      <c r="J1304" s="15">
        <f t="shared" si="45"/>
        <v>0</v>
      </c>
      <c r="K1304">
        <v>0</v>
      </c>
      <c r="L1304" s="4">
        <v>44533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 t="s">
        <v>73</v>
      </c>
      <c r="T1304">
        <v>0</v>
      </c>
      <c r="U1304" s="3">
        <v>483750</v>
      </c>
      <c r="V1304" t="s">
        <v>74</v>
      </c>
      <c r="W1304">
        <v>0</v>
      </c>
      <c r="X1304">
        <v>0</v>
      </c>
      <c r="Y1304" t="s">
        <v>75</v>
      </c>
      <c r="AA1304">
        <v>9</v>
      </c>
      <c r="AB1304" t="s">
        <v>75</v>
      </c>
      <c r="AC1304" t="s">
        <v>74</v>
      </c>
      <c r="AD1304" t="s">
        <v>75</v>
      </c>
      <c r="AE1304">
        <v>0</v>
      </c>
      <c r="AF1304" t="s">
        <v>74</v>
      </c>
      <c r="AJ1304" s="9" t="s">
        <v>76</v>
      </c>
    </row>
    <row r="1305" spans="1:36" x14ac:dyDescent="0.6">
      <c r="A1305">
        <v>40168806748</v>
      </c>
      <c r="B1305" t="s">
        <v>1340</v>
      </c>
      <c r="C1305">
        <v>88198686065</v>
      </c>
      <c r="D1305" t="s">
        <v>1261</v>
      </c>
      <c r="E1305" s="3">
        <v>74000</v>
      </c>
      <c r="F1305">
        <v>10.7</v>
      </c>
      <c r="G1305" s="3">
        <v>55991</v>
      </c>
      <c r="H1305" s="3">
        <v>53578</v>
      </c>
      <c r="I1305" s="15">
        <f t="shared" si="44"/>
        <v>0</v>
      </c>
      <c r="J1305" s="15">
        <f t="shared" si="45"/>
        <v>0</v>
      </c>
      <c r="K1305">
        <v>0</v>
      </c>
      <c r="L1305" s="4">
        <v>44321</v>
      </c>
      <c r="M1305">
        <v>10</v>
      </c>
      <c r="N1305">
        <v>10</v>
      </c>
      <c r="O1305">
        <v>0</v>
      </c>
      <c r="P1305">
        <v>0</v>
      </c>
      <c r="Q1305">
        <v>0</v>
      </c>
      <c r="R1305">
        <v>0</v>
      </c>
      <c r="S1305" t="s">
        <v>73</v>
      </c>
      <c r="T1305">
        <v>0</v>
      </c>
      <c r="U1305" s="3">
        <v>2413</v>
      </c>
      <c r="V1305" t="s">
        <v>74</v>
      </c>
      <c r="W1305">
        <v>0</v>
      </c>
      <c r="X1305">
        <v>0</v>
      </c>
      <c r="Y1305" t="s">
        <v>75</v>
      </c>
      <c r="AA1305">
        <v>9</v>
      </c>
      <c r="AB1305" t="s">
        <v>75</v>
      </c>
      <c r="AC1305" t="s">
        <v>74</v>
      </c>
      <c r="AD1305" t="s">
        <v>75</v>
      </c>
      <c r="AE1305">
        <v>0</v>
      </c>
      <c r="AF1305" t="s">
        <v>74</v>
      </c>
      <c r="AJ1305" s="9" t="s">
        <v>76</v>
      </c>
    </row>
    <row r="1306" spans="1:36" x14ac:dyDescent="0.6">
      <c r="A1306">
        <v>40224172467</v>
      </c>
      <c r="B1306" t="s">
        <v>1340</v>
      </c>
      <c r="C1306">
        <v>86067428338</v>
      </c>
      <c r="D1306" t="s">
        <v>1368</v>
      </c>
      <c r="E1306" s="3">
        <v>140000</v>
      </c>
      <c r="F1306">
        <v>10.7</v>
      </c>
      <c r="G1306" s="3">
        <v>35198</v>
      </c>
      <c r="H1306">
        <v>120</v>
      </c>
      <c r="I1306" s="15">
        <f t="shared" si="44"/>
        <v>0</v>
      </c>
      <c r="J1306" s="15">
        <f t="shared" si="45"/>
        <v>0</v>
      </c>
      <c r="K1306">
        <v>0</v>
      </c>
      <c r="L1306" s="4">
        <v>44359</v>
      </c>
      <c r="M1306">
        <v>9</v>
      </c>
      <c r="N1306">
        <v>9</v>
      </c>
      <c r="O1306">
        <v>0</v>
      </c>
      <c r="P1306">
        <v>0</v>
      </c>
      <c r="Q1306">
        <v>0</v>
      </c>
      <c r="R1306">
        <v>0</v>
      </c>
      <c r="S1306" t="s">
        <v>73</v>
      </c>
      <c r="T1306">
        <v>0</v>
      </c>
      <c r="U1306" s="3">
        <v>12354</v>
      </c>
      <c r="V1306" t="s">
        <v>74</v>
      </c>
      <c r="W1306">
        <v>0</v>
      </c>
      <c r="X1306">
        <v>0</v>
      </c>
      <c r="Y1306" t="s">
        <v>75</v>
      </c>
      <c r="AA1306">
        <v>9</v>
      </c>
      <c r="AB1306" t="s">
        <v>75</v>
      </c>
      <c r="AC1306" t="s">
        <v>74</v>
      </c>
      <c r="AD1306" t="s">
        <v>75</v>
      </c>
      <c r="AE1306">
        <v>0</v>
      </c>
      <c r="AF1306" t="s">
        <v>74</v>
      </c>
      <c r="AJ1306" s="9" t="s">
        <v>76</v>
      </c>
    </row>
    <row r="1307" spans="1:36" x14ac:dyDescent="0.6">
      <c r="A1307">
        <v>40278961708</v>
      </c>
      <c r="B1307" t="s">
        <v>1340</v>
      </c>
      <c r="C1307">
        <v>85654372440</v>
      </c>
      <c r="D1307" t="s">
        <v>1369</v>
      </c>
      <c r="E1307" s="3">
        <v>100000</v>
      </c>
      <c r="F1307">
        <v>10.7</v>
      </c>
      <c r="G1307" s="3">
        <v>80971</v>
      </c>
      <c r="H1307" s="3">
        <v>80971</v>
      </c>
      <c r="I1307" s="15">
        <f t="shared" si="44"/>
        <v>0</v>
      </c>
      <c r="J1307" s="15">
        <f t="shared" si="45"/>
        <v>0</v>
      </c>
      <c r="K1307">
        <v>0</v>
      </c>
      <c r="L1307" s="4">
        <v>44385</v>
      </c>
      <c r="M1307">
        <v>8</v>
      </c>
      <c r="N1307">
        <v>8</v>
      </c>
      <c r="O1307">
        <v>0</v>
      </c>
      <c r="P1307">
        <v>0</v>
      </c>
      <c r="Q1307">
        <v>0</v>
      </c>
      <c r="R1307">
        <v>0</v>
      </c>
      <c r="S1307" t="s">
        <v>73</v>
      </c>
      <c r="T1307">
        <v>0</v>
      </c>
      <c r="U1307" s="3">
        <v>3260</v>
      </c>
      <c r="V1307" t="s">
        <v>74</v>
      </c>
      <c r="W1307">
        <v>0</v>
      </c>
      <c r="X1307">
        <v>0</v>
      </c>
      <c r="AB1307" t="s">
        <v>75</v>
      </c>
      <c r="AC1307" t="s">
        <v>74</v>
      </c>
      <c r="AD1307" t="s">
        <v>75</v>
      </c>
      <c r="AE1307">
        <v>0</v>
      </c>
      <c r="AF1307" t="s">
        <v>74</v>
      </c>
      <c r="AJ1307" s="9" t="s">
        <v>76</v>
      </c>
    </row>
    <row r="1308" spans="1:36" x14ac:dyDescent="0.6">
      <c r="A1308">
        <v>40288648841</v>
      </c>
      <c r="B1308" t="s">
        <v>1340</v>
      </c>
      <c r="C1308">
        <v>80086439633</v>
      </c>
      <c r="D1308" t="s">
        <v>1037</v>
      </c>
      <c r="E1308" s="3">
        <v>20000</v>
      </c>
      <c r="F1308">
        <v>10.7</v>
      </c>
      <c r="G1308" s="3">
        <v>6937</v>
      </c>
      <c r="H1308" s="3">
        <v>6937</v>
      </c>
      <c r="I1308" s="15">
        <f t="shared" si="44"/>
        <v>0</v>
      </c>
      <c r="J1308" s="15">
        <f t="shared" si="45"/>
        <v>0</v>
      </c>
      <c r="K1308">
        <v>0</v>
      </c>
      <c r="L1308" s="4">
        <v>44390</v>
      </c>
      <c r="M1308">
        <v>8</v>
      </c>
      <c r="N1308">
        <v>8</v>
      </c>
      <c r="O1308">
        <v>0</v>
      </c>
      <c r="P1308">
        <v>0</v>
      </c>
      <c r="Q1308">
        <v>0</v>
      </c>
      <c r="R1308">
        <v>0</v>
      </c>
      <c r="S1308" t="s">
        <v>73</v>
      </c>
      <c r="T1308">
        <v>0</v>
      </c>
      <c r="U1308" s="3">
        <v>1765</v>
      </c>
      <c r="V1308" t="s">
        <v>74</v>
      </c>
      <c r="W1308">
        <v>0</v>
      </c>
      <c r="X1308">
        <v>0</v>
      </c>
      <c r="AB1308" t="s">
        <v>75</v>
      </c>
      <c r="AC1308" t="s">
        <v>74</v>
      </c>
      <c r="AD1308" t="s">
        <v>75</v>
      </c>
      <c r="AE1308">
        <v>0</v>
      </c>
      <c r="AF1308" t="s">
        <v>74</v>
      </c>
      <c r="AJ1308" s="9" t="s">
        <v>76</v>
      </c>
    </row>
    <row r="1309" spans="1:36" x14ac:dyDescent="0.6">
      <c r="A1309">
        <v>40291135038</v>
      </c>
      <c r="B1309" t="s">
        <v>1340</v>
      </c>
      <c r="C1309">
        <v>85205571797</v>
      </c>
      <c r="D1309" t="s">
        <v>640</v>
      </c>
      <c r="E1309" s="3">
        <v>30000</v>
      </c>
      <c r="F1309">
        <v>10.7</v>
      </c>
      <c r="G1309" s="3">
        <v>10384</v>
      </c>
      <c r="H1309" s="3">
        <v>10384</v>
      </c>
      <c r="I1309" s="15">
        <f t="shared" si="44"/>
        <v>0</v>
      </c>
      <c r="J1309" s="15">
        <f t="shared" si="45"/>
        <v>0</v>
      </c>
      <c r="K1309">
        <v>0</v>
      </c>
      <c r="L1309" s="4">
        <v>44391</v>
      </c>
      <c r="M1309">
        <v>8</v>
      </c>
      <c r="N1309">
        <v>8</v>
      </c>
      <c r="O1309">
        <v>0</v>
      </c>
      <c r="P1309">
        <v>0</v>
      </c>
      <c r="Q1309">
        <v>0</v>
      </c>
      <c r="R1309">
        <v>0</v>
      </c>
      <c r="S1309" t="s">
        <v>73</v>
      </c>
      <c r="T1309">
        <v>0</v>
      </c>
      <c r="U1309" s="3">
        <v>2648</v>
      </c>
      <c r="V1309" t="s">
        <v>74</v>
      </c>
      <c r="W1309">
        <v>0</v>
      </c>
      <c r="X1309">
        <v>0</v>
      </c>
      <c r="Y1309" t="s">
        <v>75</v>
      </c>
      <c r="AA1309">
        <v>9</v>
      </c>
      <c r="AB1309" t="s">
        <v>75</v>
      </c>
      <c r="AC1309" t="s">
        <v>74</v>
      </c>
      <c r="AD1309" t="s">
        <v>75</v>
      </c>
      <c r="AE1309">
        <v>0</v>
      </c>
      <c r="AF1309" t="s">
        <v>74</v>
      </c>
      <c r="AJ1309" s="9" t="s">
        <v>76</v>
      </c>
    </row>
    <row r="1310" spans="1:36" x14ac:dyDescent="0.6">
      <c r="A1310">
        <v>40294008812</v>
      </c>
      <c r="B1310" t="s">
        <v>1340</v>
      </c>
      <c r="C1310">
        <v>85034855456</v>
      </c>
      <c r="D1310" t="s">
        <v>1255</v>
      </c>
      <c r="E1310" s="3">
        <v>30000</v>
      </c>
      <c r="F1310">
        <v>10.7</v>
      </c>
      <c r="G1310" s="3">
        <v>10375</v>
      </c>
      <c r="H1310" s="3">
        <v>10375</v>
      </c>
      <c r="I1310" s="15">
        <f t="shared" si="44"/>
        <v>0</v>
      </c>
      <c r="J1310" s="15">
        <f t="shared" si="45"/>
        <v>0</v>
      </c>
      <c r="K1310">
        <v>0</v>
      </c>
      <c r="L1310" s="4">
        <v>44392</v>
      </c>
      <c r="M1310">
        <v>8</v>
      </c>
      <c r="N1310">
        <v>8</v>
      </c>
      <c r="O1310">
        <v>0</v>
      </c>
      <c r="P1310">
        <v>0</v>
      </c>
      <c r="Q1310">
        <v>0</v>
      </c>
      <c r="R1310">
        <v>0</v>
      </c>
      <c r="S1310" t="s">
        <v>73</v>
      </c>
      <c r="T1310">
        <v>0</v>
      </c>
      <c r="U1310" s="3">
        <v>2648</v>
      </c>
      <c r="V1310" t="s">
        <v>74</v>
      </c>
      <c r="W1310">
        <v>0</v>
      </c>
      <c r="X1310">
        <v>0</v>
      </c>
      <c r="Y1310" t="s">
        <v>75</v>
      </c>
      <c r="AA1310">
        <v>9</v>
      </c>
      <c r="AB1310" t="s">
        <v>75</v>
      </c>
      <c r="AC1310" t="s">
        <v>74</v>
      </c>
      <c r="AD1310" t="s">
        <v>75</v>
      </c>
      <c r="AE1310">
        <v>0</v>
      </c>
      <c r="AF1310" t="s">
        <v>74</v>
      </c>
      <c r="AJ1310" s="9" t="s">
        <v>76</v>
      </c>
    </row>
    <row r="1311" spans="1:36" x14ac:dyDescent="0.6">
      <c r="A1311">
        <v>40362214593</v>
      </c>
      <c r="B1311" t="s">
        <v>1340</v>
      </c>
      <c r="C1311">
        <v>85046767326</v>
      </c>
      <c r="D1311" t="s">
        <v>617</v>
      </c>
      <c r="E1311" s="3">
        <v>80000</v>
      </c>
      <c r="F1311">
        <v>10.7</v>
      </c>
      <c r="G1311" s="3">
        <v>66776</v>
      </c>
      <c r="H1311" s="3">
        <v>66403.039999999994</v>
      </c>
      <c r="I1311" s="15">
        <f t="shared" si="44"/>
        <v>0</v>
      </c>
      <c r="J1311" s="15">
        <f t="shared" si="45"/>
        <v>0</v>
      </c>
      <c r="K1311">
        <v>0</v>
      </c>
      <c r="L1311" s="4">
        <v>44420</v>
      </c>
      <c r="M1311">
        <v>7</v>
      </c>
      <c r="N1311">
        <v>7</v>
      </c>
      <c r="O1311">
        <v>0</v>
      </c>
      <c r="P1311">
        <v>0</v>
      </c>
      <c r="Q1311">
        <v>0</v>
      </c>
      <c r="R1311">
        <v>0</v>
      </c>
      <c r="S1311" t="s">
        <v>73</v>
      </c>
      <c r="T1311">
        <v>0</v>
      </c>
      <c r="U1311" s="3">
        <v>2608</v>
      </c>
      <c r="V1311" t="s">
        <v>74</v>
      </c>
      <c r="W1311">
        <v>0</v>
      </c>
      <c r="X1311">
        <v>0</v>
      </c>
      <c r="AB1311" t="s">
        <v>75</v>
      </c>
      <c r="AC1311" t="s">
        <v>74</v>
      </c>
      <c r="AD1311" t="s">
        <v>75</v>
      </c>
      <c r="AE1311">
        <v>0</v>
      </c>
      <c r="AF1311" t="s">
        <v>74</v>
      </c>
      <c r="AG1311" t="s">
        <v>76</v>
      </c>
      <c r="AH1311" s="4">
        <v>44629</v>
      </c>
      <c r="AI1311">
        <v>0</v>
      </c>
      <c r="AJ1311" s="9" t="s">
        <v>76</v>
      </c>
    </row>
    <row r="1312" spans="1:36" x14ac:dyDescent="0.6">
      <c r="A1312">
        <v>40517865585</v>
      </c>
      <c r="B1312" t="s">
        <v>1340</v>
      </c>
      <c r="C1312">
        <v>85029904069</v>
      </c>
      <c r="D1312" t="s">
        <v>1033</v>
      </c>
      <c r="E1312" s="3">
        <v>20000</v>
      </c>
      <c r="F1312">
        <v>10.7</v>
      </c>
      <c r="G1312" s="3">
        <v>11915</v>
      </c>
      <c r="H1312" s="3">
        <v>10150</v>
      </c>
      <c r="I1312" s="15">
        <f t="shared" si="44"/>
        <v>0</v>
      </c>
      <c r="J1312" s="15">
        <f t="shared" si="45"/>
        <v>0</v>
      </c>
      <c r="K1312">
        <v>0</v>
      </c>
      <c r="L1312" s="4">
        <v>44487</v>
      </c>
      <c r="M1312">
        <v>5</v>
      </c>
      <c r="N1312">
        <v>5</v>
      </c>
      <c r="O1312">
        <v>0</v>
      </c>
      <c r="P1312">
        <v>0</v>
      </c>
      <c r="Q1312">
        <v>0</v>
      </c>
      <c r="R1312">
        <v>0</v>
      </c>
      <c r="S1312" t="s">
        <v>73</v>
      </c>
      <c r="T1312">
        <v>0</v>
      </c>
      <c r="U1312" s="3">
        <v>1765</v>
      </c>
      <c r="V1312" t="s">
        <v>74</v>
      </c>
      <c r="W1312">
        <v>0</v>
      </c>
      <c r="X1312">
        <v>0</v>
      </c>
      <c r="Y1312" t="s">
        <v>75</v>
      </c>
      <c r="AA1312">
        <v>9</v>
      </c>
      <c r="AB1312" t="s">
        <v>75</v>
      </c>
      <c r="AC1312" t="s">
        <v>74</v>
      </c>
      <c r="AD1312" t="s">
        <v>75</v>
      </c>
      <c r="AE1312">
        <v>0</v>
      </c>
      <c r="AF1312" t="s">
        <v>74</v>
      </c>
      <c r="AJ1312" s="9" t="s">
        <v>76</v>
      </c>
    </row>
    <row r="1313" spans="1:36" x14ac:dyDescent="0.6">
      <c r="A1313">
        <v>40520296485</v>
      </c>
      <c r="B1313" t="s">
        <v>1340</v>
      </c>
      <c r="C1313">
        <v>86498951528</v>
      </c>
      <c r="D1313" t="s">
        <v>651</v>
      </c>
      <c r="E1313" s="3">
        <v>70000</v>
      </c>
      <c r="F1313">
        <v>10.7</v>
      </c>
      <c r="G1313" s="3">
        <v>61715</v>
      </c>
      <c r="H1313" s="3">
        <v>61715</v>
      </c>
      <c r="I1313" s="15">
        <f t="shared" si="44"/>
        <v>0</v>
      </c>
      <c r="J1313" s="15">
        <f t="shared" si="45"/>
        <v>0</v>
      </c>
      <c r="K1313">
        <v>0</v>
      </c>
      <c r="L1313" s="4">
        <v>44489</v>
      </c>
      <c r="M1313">
        <v>5</v>
      </c>
      <c r="N1313">
        <v>5</v>
      </c>
      <c r="O1313">
        <v>0</v>
      </c>
      <c r="P1313">
        <v>0</v>
      </c>
      <c r="Q1313">
        <v>0</v>
      </c>
      <c r="R1313">
        <v>0</v>
      </c>
      <c r="S1313" t="s">
        <v>73</v>
      </c>
      <c r="T1313">
        <v>0</v>
      </c>
      <c r="U1313" s="3">
        <v>2282</v>
      </c>
      <c r="V1313" t="s">
        <v>74</v>
      </c>
      <c r="W1313">
        <v>0</v>
      </c>
      <c r="X1313">
        <v>0</v>
      </c>
      <c r="Y1313" t="s">
        <v>75</v>
      </c>
      <c r="AA1313">
        <v>9</v>
      </c>
      <c r="AB1313" t="s">
        <v>75</v>
      </c>
      <c r="AC1313" t="s">
        <v>74</v>
      </c>
      <c r="AD1313" t="s">
        <v>75</v>
      </c>
      <c r="AE1313">
        <v>0</v>
      </c>
      <c r="AF1313" t="s">
        <v>74</v>
      </c>
      <c r="AJ1313" s="9" t="s">
        <v>76</v>
      </c>
    </row>
    <row r="1314" spans="1:36" x14ac:dyDescent="0.6">
      <c r="A1314">
        <v>40572547453</v>
      </c>
      <c r="B1314" t="s">
        <v>1340</v>
      </c>
      <c r="C1314">
        <v>80083837900</v>
      </c>
      <c r="D1314" t="s">
        <v>1370</v>
      </c>
      <c r="E1314" s="3">
        <v>160000</v>
      </c>
      <c r="F1314">
        <v>10.7</v>
      </c>
      <c r="G1314" s="3">
        <v>145246</v>
      </c>
      <c r="H1314" s="3">
        <v>140030</v>
      </c>
      <c r="I1314" s="15">
        <f t="shared" si="44"/>
        <v>0</v>
      </c>
      <c r="J1314" s="15">
        <f t="shared" si="45"/>
        <v>0</v>
      </c>
      <c r="K1314">
        <v>0</v>
      </c>
      <c r="L1314" s="4">
        <v>44511</v>
      </c>
      <c r="M1314">
        <v>4</v>
      </c>
      <c r="N1314">
        <v>4</v>
      </c>
      <c r="O1314">
        <v>0</v>
      </c>
      <c r="P1314">
        <v>0</v>
      </c>
      <c r="Q1314">
        <v>0</v>
      </c>
      <c r="R1314">
        <v>0</v>
      </c>
      <c r="S1314" t="s">
        <v>73</v>
      </c>
      <c r="T1314">
        <v>0</v>
      </c>
      <c r="U1314" s="3">
        <v>5216</v>
      </c>
      <c r="V1314" t="s">
        <v>74</v>
      </c>
      <c r="W1314">
        <v>0</v>
      </c>
      <c r="X1314">
        <v>0</v>
      </c>
      <c r="Y1314" t="s">
        <v>75</v>
      </c>
      <c r="AA1314">
        <v>9</v>
      </c>
      <c r="AB1314" t="s">
        <v>75</v>
      </c>
      <c r="AC1314" t="s">
        <v>74</v>
      </c>
      <c r="AD1314" t="s">
        <v>75</v>
      </c>
      <c r="AE1314">
        <v>0</v>
      </c>
      <c r="AF1314" t="s">
        <v>74</v>
      </c>
      <c r="AJ1314" s="9" t="s">
        <v>76</v>
      </c>
    </row>
    <row r="1315" spans="1:36" x14ac:dyDescent="0.6">
      <c r="A1315">
        <v>40587662967</v>
      </c>
      <c r="B1315" t="s">
        <v>1340</v>
      </c>
      <c r="C1315">
        <v>86160171484</v>
      </c>
      <c r="D1315" t="s">
        <v>1258</v>
      </c>
      <c r="E1315" s="3">
        <v>135000</v>
      </c>
      <c r="F1315">
        <v>10.7</v>
      </c>
      <c r="G1315" s="3">
        <v>121965</v>
      </c>
      <c r="H1315" s="3">
        <v>70564</v>
      </c>
      <c r="I1315" s="15">
        <f t="shared" si="44"/>
        <v>0</v>
      </c>
      <c r="J1315" s="15">
        <f t="shared" si="45"/>
        <v>0</v>
      </c>
      <c r="K1315">
        <v>0</v>
      </c>
      <c r="L1315" s="4">
        <v>44519</v>
      </c>
      <c r="M1315">
        <v>4</v>
      </c>
      <c r="N1315">
        <v>4</v>
      </c>
      <c r="O1315">
        <v>0</v>
      </c>
      <c r="P1315">
        <v>0</v>
      </c>
      <c r="Q1315">
        <v>0</v>
      </c>
      <c r="R1315">
        <v>0</v>
      </c>
      <c r="S1315" t="s">
        <v>73</v>
      </c>
      <c r="T1315">
        <v>0</v>
      </c>
      <c r="U1315" s="3">
        <v>4401</v>
      </c>
      <c r="V1315" t="s">
        <v>74</v>
      </c>
      <c r="W1315">
        <v>0</v>
      </c>
      <c r="X1315">
        <v>0</v>
      </c>
      <c r="Y1315" t="s">
        <v>75</v>
      </c>
      <c r="AA1315">
        <v>9</v>
      </c>
      <c r="AB1315" t="s">
        <v>75</v>
      </c>
      <c r="AC1315" t="s">
        <v>74</v>
      </c>
      <c r="AD1315" t="s">
        <v>75</v>
      </c>
      <c r="AE1315">
        <v>0</v>
      </c>
      <c r="AF1315" t="s">
        <v>74</v>
      </c>
      <c r="AJ1315" s="9" t="s">
        <v>76</v>
      </c>
    </row>
    <row r="1316" spans="1:36" x14ac:dyDescent="0.6">
      <c r="A1316">
        <v>40589260765</v>
      </c>
      <c r="B1316" t="s">
        <v>1340</v>
      </c>
      <c r="C1316">
        <v>86712544896</v>
      </c>
      <c r="D1316" t="s">
        <v>1371</v>
      </c>
      <c r="E1316" s="3">
        <v>100000</v>
      </c>
      <c r="F1316">
        <v>10.7</v>
      </c>
      <c r="G1316" s="3">
        <v>90550</v>
      </c>
      <c r="H1316" s="3">
        <v>87290</v>
      </c>
      <c r="I1316" s="15">
        <f t="shared" si="44"/>
        <v>0</v>
      </c>
      <c r="J1316" s="15">
        <f t="shared" si="45"/>
        <v>0</v>
      </c>
      <c r="K1316">
        <v>0</v>
      </c>
      <c r="L1316" s="4">
        <v>44520</v>
      </c>
      <c r="M1316">
        <v>4</v>
      </c>
      <c r="N1316">
        <v>4</v>
      </c>
      <c r="O1316">
        <v>0</v>
      </c>
      <c r="P1316">
        <v>0</v>
      </c>
      <c r="Q1316">
        <v>0</v>
      </c>
      <c r="R1316">
        <v>0</v>
      </c>
      <c r="S1316" t="s">
        <v>73</v>
      </c>
      <c r="T1316">
        <v>0</v>
      </c>
      <c r="U1316" s="3">
        <v>3260</v>
      </c>
      <c r="V1316" t="s">
        <v>74</v>
      </c>
      <c r="W1316">
        <v>0</v>
      </c>
      <c r="X1316">
        <v>0</v>
      </c>
      <c r="Y1316" t="s">
        <v>75</v>
      </c>
      <c r="AA1316">
        <v>9</v>
      </c>
      <c r="AB1316" t="s">
        <v>75</v>
      </c>
      <c r="AC1316" t="s">
        <v>74</v>
      </c>
      <c r="AD1316" t="s">
        <v>75</v>
      </c>
      <c r="AE1316">
        <v>0</v>
      </c>
      <c r="AF1316" t="s">
        <v>74</v>
      </c>
      <c r="AJ1316" s="9" t="s">
        <v>76</v>
      </c>
    </row>
    <row r="1317" spans="1:36" x14ac:dyDescent="0.6">
      <c r="A1317">
        <v>40601435432</v>
      </c>
      <c r="B1317" t="s">
        <v>1340</v>
      </c>
      <c r="C1317">
        <v>80083998481</v>
      </c>
      <c r="D1317" t="s">
        <v>1372</v>
      </c>
      <c r="E1317" s="3">
        <v>93600</v>
      </c>
      <c r="F1317">
        <v>10.7</v>
      </c>
      <c r="G1317" s="3">
        <v>84659</v>
      </c>
      <c r="H1317" s="3">
        <v>84659</v>
      </c>
      <c r="I1317" s="15">
        <f t="shared" si="44"/>
        <v>0</v>
      </c>
      <c r="J1317" s="15">
        <f t="shared" si="45"/>
        <v>0</v>
      </c>
      <c r="K1317">
        <v>0</v>
      </c>
      <c r="L1317" s="4">
        <v>44525</v>
      </c>
      <c r="M1317">
        <v>4</v>
      </c>
      <c r="N1317">
        <v>4</v>
      </c>
      <c r="O1317">
        <v>0</v>
      </c>
      <c r="P1317">
        <v>0</v>
      </c>
      <c r="Q1317">
        <v>0</v>
      </c>
      <c r="R1317">
        <v>0</v>
      </c>
      <c r="S1317" t="s">
        <v>73</v>
      </c>
      <c r="T1317">
        <v>0</v>
      </c>
      <c r="U1317" s="3">
        <v>3052</v>
      </c>
      <c r="V1317" t="s">
        <v>74</v>
      </c>
      <c r="W1317">
        <v>0</v>
      </c>
      <c r="X1317">
        <v>0</v>
      </c>
      <c r="Y1317" t="s">
        <v>75</v>
      </c>
      <c r="AA1317">
        <v>9</v>
      </c>
      <c r="AB1317" t="s">
        <v>75</v>
      </c>
      <c r="AC1317" t="s">
        <v>74</v>
      </c>
      <c r="AD1317" t="s">
        <v>75</v>
      </c>
      <c r="AE1317">
        <v>0</v>
      </c>
      <c r="AF1317" t="s">
        <v>74</v>
      </c>
      <c r="AJ1317" s="9" t="s">
        <v>76</v>
      </c>
    </row>
    <row r="1318" spans="1:36" x14ac:dyDescent="0.6">
      <c r="A1318">
        <v>40609528590</v>
      </c>
      <c r="B1318" t="s">
        <v>1340</v>
      </c>
      <c r="C1318">
        <v>90225140170</v>
      </c>
      <c r="D1318" t="s">
        <v>1373</v>
      </c>
      <c r="E1318" s="3">
        <v>70000</v>
      </c>
      <c r="F1318">
        <v>10.7</v>
      </c>
      <c r="G1318" s="3">
        <v>63229</v>
      </c>
      <c r="H1318" s="3">
        <v>63229</v>
      </c>
      <c r="I1318" s="15">
        <f t="shared" si="44"/>
        <v>0</v>
      </c>
      <c r="J1318" s="15">
        <f t="shared" si="45"/>
        <v>0</v>
      </c>
      <c r="K1318">
        <v>0</v>
      </c>
      <c r="L1318" s="4">
        <v>44530</v>
      </c>
      <c r="M1318">
        <v>4</v>
      </c>
      <c r="N1318">
        <v>4</v>
      </c>
      <c r="O1318">
        <v>0</v>
      </c>
      <c r="P1318">
        <v>0</v>
      </c>
      <c r="Q1318">
        <v>0</v>
      </c>
      <c r="R1318">
        <v>0</v>
      </c>
      <c r="S1318" t="s">
        <v>73</v>
      </c>
      <c r="T1318">
        <v>0</v>
      </c>
      <c r="U1318" s="3">
        <v>2283</v>
      </c>
      <c r="V1318" t="s">
        <v>74</v>
      </c>
      <c r="W1318">
        <v>0</v>
      </c>
      <c r="X1318">
        <v>0</v>
      </c>
      <c r="Y1318" t="s">
        <v>75</v>
      </c>
      <c r="AA1318">
        <v>9</v>
      </c>
      <c r="AB1318" t="s">
        <v>75</v>
      </c>
      <c r="AC1318" t="s">
        <v>74</v>
      </c>
      <c r="AD1318" t="s">
        <v>75</v>
      </c>
      <c r="AE1318">
        <v>0</v>
      </c>
      <c r="AF1318" t="s">
        <v>74</v>
      </c>
      <c r="AG1318" t="s">
        <v>76</v>
      </c>
      <c r="AH1318" s="4">
        <v>44651</v>
      </c>
      <c r="AI1318">
        <v>0</v>
      </c>
      <c r="AJ1318" s="9" t="s">
        <v>76</v>
      </c>
    </row>
    <row r="1319" spans="1:36" x14ac:dyDescent="0.6">
      <c r="A1319">
        <v>40625219946</v>
      </c>
      <c r="B1319" t="s">
        <v>1340</v>
      </c>
      <c r="C1319">
        <v>86970179607</v>
      </c>
      <c r="D1319" t="s">
        <v>717</v>
      </c>
      <c r="E1319" s="3">
        <v>180000</v>
      </c>
      <c r="F1319">
        <v>10.7</v>
      </c>
      <c r="G1319" s="3">
        <v>168359</v>
      </c>
      <c r="H1319" s="3">
        <v>168359</v>
      </c>
      <c r="I1319" s="15">
        <f t="shared" si="44"/>
        <v>0</v>
      </c>
      <c r="J1319" s="15">
        <f t="shared" si="45"/>
        <v>0</v>
      </c>
      <c r="K1319">
        <v>0</v>
      </c>
      <c r="L1319" s="4">
        <v>44535</v>
      </c>
      <c r="M1319">
        <v>3</v>
      </c>
      <c r="N1319">
        <v>3</v>
      </c>
      <c r="O1319">
        <v>0</v>
      </c>
      <c r="P1319">
        <v>0</v>
      </c>
      <c r="Q1319">
        <v>0</v>
      </c>
      <c r="R1319">
        <v>0</v>
      </c>
      <c r="S1319" t="s">
        <v>73</v>
      </c>
      <c r="T1319">
        <v>0</v>
      </c>
      <c r="U1319" s="3">
        <v>5868</v>
      </c>
      <c r="V1319" t="s">
        <v>74</v>
      </c>
      <c r="W1319">
        <v>0</v>
      </c>
      <c r="X1319">
        <v>0</v>
      </c>
      <c r="Y1319" t="s">
        <v>75</v>
      </c>
      <c r="AA1319">
        <v>9</v>
      </c>
      <c r="AB1319" t="s">
        <v>75</v>
      </c>
      <c r="AC1319" t="s">
        <v>74</v>
      </c>
      <c r="AD1319" t="s">
        <v>75</v>
      </c>
      <c r="AE1319">
        <v>0</v>
      </c>
      <c r="AF1319" t="s">
        <v>74</v>
      </c>
      <c r="AJ1319" s="9" t="s">
        <v>76</v>
      </c>
    </row>
    <row r="1320" spans="1:36" x14ac:dyDescent="0.6">
      <c r="A1320">
        <v>40625501646</v>
      </c>
      <c r="B1320" t="s">
        <v>1340</v>
      </c>
      <c r="C1320">
        <v>85947065222</v>
      </c>
      <c r="D1320" t="s">
        <v>1205</v>
      </c>
      <c r="E1320" s="3">
        <v>120000</v>
      </c>
      <c r="F1320">
        <v>10.7</v>
      </c>
      <c r="G1320" s="3">
        <v>112099</v>
      </c>
      <c r="H1320" s="3">
        <v>108187</v>
      </c>
      <c r="I1320" s="15">
        <f t="shared" si="44"/>
        <v>0</v>
      </c>
      <c r="J1320" s="15">
        <f t="shared" si="45"/>
        <v>0</v>
      </c>
      <c r="K1320">
        <v>0</v>
      </c>
      <c r="L1320" s="4">
        <v>44535</v>
      </c>
      <c r="M1320">
        <v>3</v>
      </c>
      <c r="N1320">
        <v>3</v>
      </c>
      <c r="O1320">
        <v>0</v>
      </c>
      <c r="P1320">
        <v>0</v>
      </c>
      <c r="Q1320">
        <v>0</v>
      </c>
      <c r="R1320">
        <v>0</v>
      </c>
      <c r="S1320" t="s">
        <v>73</v>
      </c>
      <c r="T1320">
        <v>0</v>
      </c>
      <c r="U1320" s="3">
        <v>3912</v>
      </c>
      <c r="V1320" t="s">
        <v>74</v>
      </c>
      <c r="W1320">
        <v>0</v>
      </c>
      <c r="X1320">
        <v>0</v>
      </c>
      <c r="Y1320" t="s">
        <v>75</v>
      </c>
      <c r="AA1320">
        <v>9</v>
      </c>
      <c r="AB1320" t="s">
        <v>75</v>
      </c>
      <c r="AC1320" t="s">
        <v>74</v>
      </c>
      <c r="AD1320" t="s">
        <v>75</v>
      </c>
      <c r="AE1320">
        <v>0</v>
      </c>
      <c r="AF1320" t="s">
        <v>74</v>
      </c>
      <c r="AJ1320" s="9" t="s">
        <v>76</v>
      </c>
    </row>
    <row r="1321" spans="1:36" x14ac:dyDescent="0.6">
      <c r="A1321">
        <v>40629512418</v>
      </c>
      <c r="B1321" t="s">
        <v>1340</v>
      </c>
      <c r="C1321">
        <v>86020748623</v>
      </c>
      <c r="D1321" t="s">
        <v>668</v>
      </c>
      <c r="E1321" s="3">
        <v>100000</v>
      </c>
      <c r="F1321">
        <v>10.7</v>
      </c>
      <c r="G1321" s="3">
        <v>93397</v>
      </c>
      <c r="H1321" s="3">
        <v>90137</v>
      </c>
      <c r="I1321" s="15">
        <f t="shared" si="44"/>
        <v>0</v>
      </c>
      <c r="J1321" s="15">
        <f t="shared" si="45"/>
        <v>0</v>
      </c>
      <c r="K1321">
        <v>0</v>
      </c>
      <c r="L1321" s="4">
        <v>44537</v>
      </c>
      <c r="M1321">
        <v>3</v>
      </c>
      <c r="N1321">
        <v>3</v>
      </c>
      <c r="O1321">
        <v>0</v>
      </c>
      <c r="P1321">
        <v>0</v>
      </c>
      <c r="Q1321">
        <v>0</v>
      </c>
      <c r="R1321">
        <v>0</v>
      </c>
      <c r="S1321" t="s">
        <v>73</v>
      </c>
      <c r="T1321">
        <v>0</v>
      </c>
      <c r="U1321" s="3">
        <v>3260</v>
      </c>
      <c r="V1321" t="s">
        <v>74</v>
      </c>
      <c r="W1321">
        <v>0</v>
      </c>
      <c r="X1321">
        <v>0</v>
      </c>
      <c r="Y1321" t="s">
        <v>75</v>
      </c>
      <c r="AA1321">
        <v>9</v>
      </c>
      <c r="AB1321" t="s">
        <v>75</v>
      </c>
      <c r="AC1321" t="s">
        <v>74</v>
      </c>
      <c r="AD1321" t="s">
        <v>75</v>
      </c>
      <c r="AE1321">
        <v>0</v>
      </c>
      <c r="AF1321" t="s">
        <v>74</v>
      </c>
      <c r="AJ1321" s="9" t="s">
        <v>76</v>
      </c>
    </row>
    <row r="1322" spans="1:36" x14ac:dyDescent="0.6">
      <c r="A1322">
        <v>40646256745</v>
      </c>
      <c r="B1322" t="s">
        <v>1340</v>
      </c>
      <c r="C1322">
        <v>88036152028</v>
      </c>
      <c r="D1322" t="s">
        <v>1234</v>
      </c>
      <c r="E1322" s="3">
        <v>22000</v>
      </c>
      <c r="F1322">
        <v>10.7</v>
      </c>
      <c r="G1322" s="3">
        <v>16796</v>
      </c>
      <c r="H1322" s="3">
        <v>16796</v>
      </c>
      <c r="I1322" s="15">
        <f t="shared" si="44"/>
        <v>0</v>
      </c>
      <c r="J1322" s="15">
        <f t="shared" si="45"/>
        <v>0</v>
      </c>
      <c r="K1322">
        <v>0</v>
      </c>
      <c r="L1322" s="4">
        <v>44544</v>
      </c>
      <c r="M1322">
        <v>3</v>
      </c>
      <c r="N1322">
        <v>3</v>
      </c>
      <c r="O1322">
        <v>0</v>
      </c>
      <c r="P1322">
        <v>0</v>
      </c>
      <c r="Q1322">
        <v>0</v>
      </c>
      <c r="R1322">
        <v>0</v>
      </c>
      <c r="S1322" t="s">
        <v>73</v>
      </c>
      <c r="T1322">
        <v>0</v>
      </c>
      <c r="U1322" s="3">
        <v>1942</v>
      </c>
      <c r="V1322" t="s">
        <v>74</v>
      </c>
      <c r="W1322">
        <v>0</v>
      </c>
      <c r="X1322">
        <v>0</v>
      </c>
      <c r="Y1322" t="s">
        <v>75</v>
      </c>
      <c r="AA1322">
        <v>9</v>
      </c>
      <c r="AB1322" t="s">
        <v>75</v>
      </c>
      <c r="AC1322" t="s">
        <v>74</v>
      </c>
      <c r="AD1322" t="s">
        <v>75</v>
      </c>
      <c r="AE1322">
        <v>0</v>
      </c>
      <c r="AF1322" t="s">
        <v>74</v>
      </c>
      <c r="AJ1322" s="9" t="s">
        <v>76</v>
      </c>
    </row>
    <row r="1323" spans="1:36" x14ac:dyDescent="0.6">
      <c r="A1323">
        <v>40663478189</v>
      </c>
      <c r="B1323" t="s">
        <v>1340</v>
      </c>
      <c r="C1323">
        <v>86102983246</v>
      </c>
      <c r="D1323" t="s">
        <v>1039</v>
      </c>
      <c r="E1323" s="3">
        <v>24000</v>
      </c>
      <c r="F1323">
        <v>10.7</v>
      </c>
      <c r="G1323" s="3">
        <v>18270</v>
      </c>
      <c r="H1323" s="3">
        <v>18270</v>
      </c>
      <c r="I1323" s="15">
        <f t="shared" si="44"/>
        <v>0</v>
      </c>
      <c r="J1323" s="15">
        <f t="shared" si="45"/>
        <v>0</v>
      </c>
      <c r="K1323">
        <v>0</v>
      </c>
      <c r="L1323" s="4">
        <v>44553</v>
      </c>
      <c r="M1323">
        <v>3</v>
      </c>
      <c r="N1323">
        <v>3</v>
      </c>
      <c r="O1323">
        <v>0</v>
      </c>
      <c r="P1323">
        <v>0</v>
      </c>
      <c r="Q1323">
        <v>0</v>
      </c>
      <c r="R1323">
        <v>0</v>
      </c>
      <c r="S1323" t="s">
        <v>73</v>
      </c>
      <c r="T1323">
        <v>0</v>
      </c>
      <c r="U1323" s="3">
        <v>2118</v>
      </c>
      <c r="V1323" t="s">
        <v>74</v>
      </c>
      <c r="W1323">
        <v>0</v>
      </c>
      <c r="X1323">
        <v>0</v>
      </c>
      <c r="Y1323" t="s">
        <v>75</v>
      </c>
      <c r="AA1323">
        <v>9</v>
      </c>
      <c r="AB1323" t="s">
        <v>75</v>
      </c>
      <c r="AC1323" t="s">
        <v>74</v>
      </c>
      <c r="AD1323" t="s">
        <v>75</v>
      </c>
      <c r="AE1323">
        <v>0</v>
      </c>
      <c r="AF1323" t="s">
        <v>74</v>
      </c>
      <c r="AG1323" t="s">
        <v>76</v>
      </c>
      <c r="AH1323" s="4">
        <v>44618</v>
      </c>
      <c r="AI1323">
        <v>0</v>
      </c>
      <c r="AJ1323" s="9" t="s">
        <v>76</v>
      </c>
    </row>
    <row r="1324" spans="1:36" x14ac:dyDescent="0.6">
      <c r="A1324">
        <v>40724876793</v>
      </c>
      <c r="B1324" t="s">
        <v>1340</v>
      </c>
      <c r="C1324">
        <v>80084113283</v>
      </c>
      <c r="D1324" t="s">
        <v>672</v>
      </c>
      <c r="E1324" s="3">
        <v>246200</v>
      </c>
      <c r="F1324">
        <v>10.7</v>
      </c>
      <c r="G1324" s="3">
        <v>235259</v>
      </c>
      <c r="H1324" s="3">
        <v>235259</v>
      </c>
      <c r="I1324" s="15">
        <f t="shared" si="44"/>
        <v>0</v>
      </c>
      <c r="J1324" s="15">
        <f t="shared" si="45"/>
        <v>0</v>
      </c>
      <c r="K1324">
        <v>0</v>
      </c>
      <c r="L1324" s="4">
        <v>44580</v>
      </c>
      <c r="M1324">
        <v>2</v>
      </c>
      <c r="N1324">
        <v>2</v>
      </c>
      <c r="O1324">
        <v>0</v>
      </c>
      <c r="P1324">
        <v>0</v>
      </c>
      <c r="Q1324">
        <v>0</v>
      </c>
      <c r="R1324">
        <v>0</v>
      </c>
      <c r="S1324" t="s">
        <v>73</v>
      </c>
      <c r="T1324">
        <v>0</v>
      </c>
      <c r="U1324" s="3">
        <v>8026</v>
      </c>
      <c r="V1324" t="s">
        <v>74</v>
      </c>
      <c r="W1324">
        <v>0</v>
      </c>
      <c r="X1324">
        <v>15.84</v>
      </c>
      <c r="Y1324" t="s">
        <v>75</v>
      </c>
      <c r="AA1324">
        <v>9</v>
      </c>
      <c r="AB1324" t="s">
        <v>75</v>
      </c>
      <c r="AC1324" t="s">
        <v>74</v>
      </c>
      <c r="AD1324" t="s">
        <v>75</v>
      </c>
      <c r="AE1324">
        <v>0</v>
      </c>
      <c r="AF1324" t="s">
        <v>74</v>
      </c>
      <c r="AG1324" t="s">
        <v>76</v>
      </c>
      <c r="AH1324" s="4">
        <v>44643</v>
      </c>
      <c r="AI1324">
        <v>0</v>
      </c>
      <c r="AJ1324" s="9" t="s">
        <v>76</v>
      </c>
    </row>
    <row r="1325" spans="1:36" x14ac:dyDescent="0.6">
      <c r="A1325">
        <v>40765344591</v>
      </c>
      <c r="B1325" t="s">
        <v>1340</v>
      </c>
      <c r="C1325">
        <v>86019109588</v>
      </c>
      <c r="D1325" t="s">
        <v>682</v>
      </c>
      <c r="E1325" s="3">
        <v>60000</v>
      </c>
      <c r="F1325">
        <v>10.45</v>
      </c>
      <c r="G1325" s="3">
        <v>58955</v>
      </c>
      <c r="H1325" s="3">
        <v>57006</v>
      </c>
      <c r="I1325" s="15">
        <f t="shared" si="44"/>
        <v>0</v>
      </c>
      <c r="J1325" s="15">
        <f t="shared" si="45"/>
        <v>0</v>
      </c>
      <c r="K1325">
        <v>0</v>
      </c>
      <c r="L1325" s="4">
        <v>44597</v>
      </c>
      <c r="M1325">
        <v>1</v>
      </c>
      <c r="N1325">
        <v>1</v>
      </c>
      <c r="O1325">
        <v>0</v>
      </c>
      <c r="P1325">
        <v>0</v>
      </c>
      <c r="Q1325">
        <v>0</v>
      </c>
      <c r="R1325">
        <v>0</v>
      </c>
      <c r="S1325" t="s">
        <v>73</v>
      </c>
      <c r="T1325">
        <v>0</v>
      </c>
      <c r="U1325" s="3">
        <v>1949</v>
      </c>
      <c r="V1325" t="s">
        <v>74</v>
      </c>
      <c r="W1325">
        <v>0</v>
      </c>
      <c r="X1325">
        <v>0</v>
      </c>
      <c r="AB1325" t="s">
        <v>75</v>
      </c>
      <c r="AC1325" t="s">
        <v>74</v>
      </c>
      <c r="AD1325" t="s">
        <v>75</v>
      </c>
      <c r="AE1325">
        <v>0</v>
      </c>
      <c r="AF1325" t="s">
        <v>74</v>
      </c>
      <c r="AJ1325" s="9" t="s">
        <v>76</v>
      </c>
    </row>
    <row r="1326" spans="1:36" x14ac:dyDescent="0.6">
      <c r="A1326">
        <v>40830077924</v>
      </c>
      <c r="B1326" t="s">
        <v>1340</v>
      </c>
      <c r="C1326">
        <v>86119173266</v>
      </c>
      <c r="D1326" t="s">
        <v>1375</v>
      </c>
      <c r="E1326" s="3">
        <v>82000</v>
      </c>
      <c r="F1326">
        <v>10.7</v>
      </c>
      <c r="G1326" s="3">
        <v>82629</v>
      </c>
      <c r="H1326" s="3">
        <v>79956</v>
      </c>
      <c r="I1326" s="15">
        <f t="shared" si="44"/>
        <v>0</v>
      </c>
      <c r="J1326" s="15">
        <f t="shared" si="45"/>
        <v>0</v>
      </c>
      <c r="K1326">
        <v>0</v>
      </c>
      <c r="L1326" s="4">
        <v>44625</v>
      </c>
      <c r="M1326">
        <v>1</v>
      </c>
      <c r="N1326">
        <v>1</v>
      </c>
      <c r="O1326">
        <v>0</v>
      </c>
      <c r="P1326">
        <v>0</v>
      </c>
      <c r="Q1326">
        <v>0</v>
      </c>
      <c r="R1326">
        <v>0</v>
      </c>
      <c r="S1326" t="s">
        <v>73</v>
      </c>
      <c r="T1326">
        <v>0</v>
      </c>
      <c r="U1326" s="3">
        <v>2673</v>
      </c>
      <c r="V1326" t="s">
        <v>74</v>
      </c>
      <c r="W1326">
        <v>0</v>
      </c>
      <c r="X1326">
        <v>0</v>
      </c>
      <c r="AB1326" t="s">
        <v>75</v>
      </c>
      <c r="AC1326" t="s">
        <v>74</v>
      </c>
      <c r="AD1326" t="s">
        <v>75</v>
      </c>
      <c r="AE1326">
        <v>0</v>
      </c>
      <c r="AF1326" t="s">
        <v>74</v>
      </c>
      <c r="AJ1326" s="9" t="s">
        <v>76</v>
      </c>
    </row>
    <row r="1327" spans="1:36" x14ac:dyDescent="0.6">
      <c r="A1327">
        <v>40846456349</v>
      </c>
      <c r="B1327" t="s">
        <v>1340</v>
      </c>
      <c r="C1327">
        <v>80084072175</v>
      </c>
      <c r="D1327" t="s">
        <v>302</v>
      </c>
      <c r="E1327" s="3">
        <v>30000</v>
      </c>
      <c r="F1327">
        <v>10.7</v>
      </c>
      <c r="G1327" s="3">
        <v>30185</v>
      </c>
      <c r="H1327" s="3">
        <v>30185</v>
      </c>
      <c r="I1327" s="15">
        <f t="shared" si="44"/>
        <v>0</v>
      </c>
      <c r="J1327" s="15">
        <f t="shared" si="45"/>
        <v>0</v>
      </c>
      <c r="K1327">
        <v>0</v>
      </c>
      <c r="L1327" s="4">
        <v>44631</v>
      </c>
      <c r="M1327">
        <v>1</v>
      </c>
      <c r="N1327">
        <v>1</v>
      </c>
      <c r="O1327">
        <v>0</v>
      </c>
      <c r="P1327">
        <v>0</v>
      </c>
      <c r="Q1327">
        <v>0</v>
      </c>
      <c r="R1327">
        <v>0</v>
      </c>
      <c r="S1327" t="s">
        <v>73</v>
      </c>
      <c r="T1327">
        <v>0</v>
      </c>
      <c r="U1327" s="3">
        <v>2648</v>
      </c>
      <c r="V1327" t="s">
        <v>74</v>
      </c>
      <c r="W1327">
        <v>0</v>
      </c>
      <c r="X1327">
        <v>0</v>
      </c>
      <c r="Y1327" t="s">
        <v>75</v>
      </c>
      <c r="AA1327">
        <v>9</v>
      </c>
      <c r="AB1327" t="s">
        <v>75</v>
      </c>
      <c r="AC1327" t="s">
        <v>74</v>
      </c>
      <c r="AD1327" t="s">
        <v>75</v>
      </c>
      <c r="AE1327">
        <v>0</v>
      </c>
      <c r="AF1327" t="s">
        <v>74</v>
      </c>
      <c r="AJ1327" s="9" t="s">
        <v>76</v>
      </c>
    </row>
    <row r="1328" spans="1:36" x14ac:dyDescent="0.6">
      <c r="A1328">
        <v>40849220138</v>
      </c>
      <c r="B1328" t="s">
        <v>1340</v>
      </c>
      <c r="C1328">
        <v>86994510363</v>
      </c>
      <c r="D1328" t="s">
        <v>685</v>
      </c>
      <c r="E1328" s="3">
        <v>278000</v>
      </c>
      <c r="F1328">
        <v>10.7</v>
      </c>
      <c r="G1328" s="3">
        <v>279501</v>
      </c>
      <c r="H1328" s="3">
        <v>270439</v>
      </c>
      <c r="I1328" s="15">
        <f t="shared" si="44"/>
        <v>0</v>
      </c>
      <c r="J1328" s="15">
        <f t="shared" si="45"/>
        <v>0</v>
      </c>
      <c r="K1328">
        <v>0</v>
      </c>
      <c r="L1328" s="4">
        <v>44633</v>
      </c>
      <c r="M1328">
        <v>1</v>
      </c>
      <c r="N1328">
        <v>1</v>
      </c>
      <c r="O1328">
        <v>0</v>
      </c>
      <c r="P1328">
        <v>0</v>
      </c>
      <c r="Q1328">
        <v>0</v>
      </c>
      <c r="R1328">
        <v>0</v>
      </c>
      <c r="S1328" t="s">
        <v>73</v>
      </c>
      <c r="T1328">
        <v>0</v>
      </c>
      <c r="U1328" s="3">
        <v>9062</v>
      </c>
      <c r="V1328" t="s">
        <v>74</v>
      </c>
      <c r="W1328">
        <v>0</v>
      </c>
      <c r="X1328">
        <v>0</v>
      </c>
      <c r="Y1328" t="s">
        <v>75</v>
      </c>
      <c r="AA1328">
        <v>9</v>
      </c>
      <c r="AB1328" t="s">
        <v>75</v>
      </c>
      <c r="AC1328" t="s">
        <v>74</v>
      </c>
      <c r="AD1328" t="s">
        <v>75</v>
      </c>
      <c r="AE1328">
        <v>0</v>
      </c>
      <c r="AF1328" t="s">
        <v>74</v>
      </c>
      <c r="AJ1328" s="9" t="s">
        <v>76</v>
      </c>
    </row>
    <row r="1329" spans="1:36" x14ac:dyDescent="0.6">
      <c r="A1329">
        <v>40865177501</v>
      </c>
      <c r="B1329" t="s">
        <v>1340</v>
      </c>
      <c r="C1329">
        <v>85149587621</v>
      </c>
      <c r="D1329" t="s">
        <v>1034</v>
      </c>
      <c r="E1329" s="3">
        <v>24000</v>
      </c>
      <c r="F1329">
        <v>10.7</v>
      </c>
      <c r="G1329" s="3">
        <v>24077</v>
      </c>
      <c r="H1329" s="3">
        <v>24077</v>
      </c>
      <c r="I1329" s="15">
        <f t="shared" si="44"/>
        <v>0</v>
      </c>
      <c r="J1329" s="15">
        <f t="shared" si="45"/>
        <v>0</v>
      </c>
      <c r="K1329">
        <v>0</v>
      </c>
      <c r="L1329" s="4">
        <v>44641</v>
      </c>
      <c r="M1329">
        <v>1</v>
      </c>
      <c r="N1329">
        <v>1</v>
      </c>
      <c r="O1329">
        <v>0</v>
      </c>
      <c r="P1329">
        <v>0</v>
      </c>
      <c r="Q1329">
        <v>0</v>
      </c>
      <c r="R1329">
        <v>0</v>
      </c>
      <c r="S1329" t="s">
        <v>73</v>
      </c>
      <c r="T1329">
        <v>0</v>
      </c>
      <c r="U1329" s="3">
        <v>2118</v>
      </c>
      <c r="V1329" t="s">
        <v>74</v>
      </c>
      <c r="W1329">
        <v>0</v>
      </c>
      <c r="X1329">
        <v>0</v>
      </c>
      <c r="AB1329" t="s">
        <v>75</v>
      </c>
      <c r="AC1329" t="s">
        <v>74</v>
      </c>
      <c r="AD1329" t="s">
        <v>75</v>
      </c>
      <c r="AE1329">
        <v>0</v>
      </c>
      <c r="AF1329" t="s">
        <v>74</v>
      </c>
      <c r="AJ1329" s="9" t="s">
        <v>76</v>
      </c>
    </row>
    <row r="1330" spans="1:36" x14ac:dyDescent="0.6">
      <c r="A1330">
        <v>40474441845</v>
      </c>
      <c r="B1330" t="s">
        <v>1340</v>
      </c>
      <c r="C1330">
        <v>86461929743</v>
      </c>
      <c r="D1330" t="s">
        <v>1036</v>
      </c>
      <c r="E1330" s="3">
        <v>30000</v>
      </c>
      <c r="F1330">
        <v>10.7</v>
      </c>
      <c r="G1330" s="3">
        <v>15371</v>
      </c>
      <c r="H1330" s="3">
        <v>18019</v>
      </c>
      <c r="I1330" s="15">
        <f t="shared" si="44"/>
        <v>2648</v>
      </c>
      <c r="J1330" s="15">
        <f t="shared" si="45"/>
        <v>1</v>
      </c>
      <c r="K1330" s="3">
        <v>2648</v>
      </c>
      <c r="L1330" s="4">
        <v>44468</v>
      </c>
      <c r="M1330">
        <v>6</v>
      </c>
      <c r="N1330">
        <v>5</v>
      </c>
      <c r="O1330">
        <v>1</v>
      </c>
      <c r="P1330">
        <v>1</v>
      </c>
      <c r="Q1330">
        <v>1</v>
      </c>
      <c r="R1330">
        <v>701</v>
      </c>
      <c r="S1330" t="s">
        <v>73</v>
      </c>
      <c r="T1330">
        <v>0</v>
      </c>
      <c r="U1330" s="3">
        <v>2648</v>
      </c>
      <c r="V1330" s="4">
        <v>44649</v>
      </c>
      <c r="W1330">
        <v>0</v>
      </c>
      <c r="X1330">
        <v>3.48</v>
      </c>
      <c r="Y1330" t="s">
        <v>75</v>
      </c>
      <c r="AA1330">
        <v>3</v>
      </c>
      <c r="AB1330" t="s">
        <v>75</v>
      </c>
      <c r="AC1330" t="s">
        <v>74</v>
      </c>
      <c r="AD1330" t="s">
        <v>75</v>
      </c>
      <c r="AE1330">
        <v>0</v>
      </c>
      <c r="AF1330" t="s">
        <v>74</v>
      </c>
      <c r="AG1330" t="s">
        <v>173</v>
      </c>
      <c r="AH1330" s="4">
        <v>44649</v>
      </c>
      <c r="AI1330">
        <v>701</v>
      </c>
      <c r="AJ1330" s="9" t="s">
        <v>76</v>
      </c>
    </row>
    <row r="1331" spans="1:36" x14ac:dyDescent="0.6">
      <c r="A1331">
        <v>40745660111</v>
      </c>
      <c r="B1331" t="s">
        <v>1340</v>
      </c>
      <c r="C1331">
        <v>86195947786</v>
      </c>
      <c r="D1331" t="s">
        <v>719</v>
      </c>
      <c r="E1331" s="3">
        <v>70000</v>
      </c>
      <c r="F1331">
        <v>10.7</v>
      </c>
      <c r="G1331" s="3">
        <v>66683</v>
      </c>
      <c r="H1331" s="3">
        <v>68965</v>
      </c>
      <c r="I1331" s="15">
        <f t="shared" si="44"/>
        <v>2282</v>
      </c>
      <c r="J1331" s="15">
        <f t="shared" si="45"/>
        <v>1</v>
      </c>
      <c r="K1331" s="3">
        <v>2282</v>
      </c>
      <c r="L1331" s="4">
        <v>44590</v>
      </c>
      <c r="M1331">
        <v>2</v>
      </c>
      <c r="N1331">
        <v>1</v>
      </c>
      <c r="O1331">
        <v>1</v>
      </c>
      <c r="P1331">
        <v>1</v>
      </c>
      <c r="Q1331">
        <v>1</v>
      </c>
      <c r="R1331">
        <v>701</v>
      </c>
      <c r="S1331" t="s">
        <v>73</v>
      </c>
      <c r="T1331">
        <v>0</v>
      </c>
      <c r="U1331" s="3">
        <v>2282</v>
      </c>
      <c r="V1331" s="4">
        <v>44649</v>
      </c>
      <c r="W1331">
        <v>0</v>
      </c>
      <c r="X1331">
        <v>3</v>
      </c>
      <c r="Y1331" t="s">
        <v>75</v>
      </c>
      <c r="AA1331">
        <v>3</v>
      </c>
      <c r="AB1331" t="s">
        <v>75</v>
      </c>
      <c r="AC1331" t="s">
        <v>74</v>
      </c>
      <c r="AD1331" t="s">
        <v>75</v>
      </c>
      <c r="AE1331">
        <v>0</v>
      </c>
      <c r="AF1331" t="s">
        <v>74</v>
      </c>
      <c r="AG1331" t="s">
        <v>173</v>
      </c>
      <c r="AH1331" s="4">
        <v>44649</v>
      </c>
      <c r="AI1331">
        <v>701</v>
      </c>
      <c r="AJ1331" s="9" t="s">
        <v>76</v>
      </c>
    </row>
    <row r="1332" spans="1:36" x14ac:dyDescent="0.6">
      <c r="A1332">
        <v>40747628971</v>
      </c>
      <c r="B1332" t="s">
        <v>1340</v>
      </c>
      <c r="C1332">
        <v>86160179608</v>
      </c>
      <c r="D1332" t="s">
        <v>1376</v>
      </c>
      <c r="E1332" s="3">
        <v>49000</v>
      </c>
      <c r="F1332">
        <v>10.7</v>
      </c>
      <c r="G1332" s="3">
        <v>46655</v>
      </c>
      <c r="H1332" s="3">
        <v>48253</v>
      </c>
      <c r="I1332" s="15">
        <f t="shared" si="44"/>
        <v>1598</v>
      </c>
      <c r="J1332" s="15">
        <f t="shared" si="45"/>
        <v>1</v>
      </c>
      <c r="K1332" s="3">
        <v>1598</v>
      </c>
      <c r="L1332" s="4">
        <v>44592</v>
      </c>
      <c r="M1332">
        <v>2</v>
      </c>
      <c r="N1332">
        <v>1</v>
      </c>
      <c r="O1332">
        <v>1</v>
      </c>
      <c r="P1332">
        <v>1</v>
      </c>
      <c r="Q1332">
        <v>1</v>
      </c>
      <c r="R1332">
        <v>701</v>
      </c>
      <c r="S1332" t="s">
        <v>73</v>
      </c>
      <c r="T1332">
        <v>0</v>
      </c>
      <c r="U1332" s="3">
        <v>1598</v>
      </c>
      <c r="V1332" s="4">
        <v>44651</v>
      </c>
      <c r="W1332">
        <v>0</v>
      </c>
      <c r="X1332">
        <v>0</v>
      </c>
      <c r="AB1332" t="s">
        <v>75</v>
      </c>
      <c r="AC1332" t="s">
        <v>74</v>
      </c>
      <c r="AD1332" t="s">
        <v>75</v>
      </c>
      <c r="AE1332">
        <v>0</v>
      </c>
      <c r="AF1332" t="s">
        <v>74</v>
      </c>
      <c r="AG1332" t="s">
        <v>173</v>
      </c>
      <c r="AH1332" s="4">
        <v>44651</v>
      </c>
      <c r="AI1332">
        <v>701</v>
      </c>
      <c r="AJ1332" s="9" t="s">
        <v>76</v>
      </c>
    </row>
    <row r="1333" spans="1:36" x14ac:dyDescent="0.6">
      <c r="A1333">
        <v>40288913231</v>
      </c>
      <c r="B1333" t="s">
        <v>1340</v>
      </c>
      <c r="C1333">
        <v>85973510728</v>
      </c>
      <c r="D1333" t="s">
        <v>632</v>
      </c>
      <c r="E1333" s="3">
        <v>60000</v>
      </c>
      <c r="F1333">
        <v>10.7</v>
      </c>
      <c r="G1333" s="3">
        <v>48633</v>
      </c>
      <c r="H1333" s="3">
        <v>50680.68</v>
      </c>
      <c r="I1333" s="15">
        <f t="shared" si="44"/>
        <v>2047.6800000000003</v>
      </c>
      <c r="J1333" s="15">
        <f t="shared" si="45"/>
        <v>1.0468711656441718</v>
      </c>
      <c r="K1333" s="3">
        <v>2047.68</v>
      </c>
      <c r="L1333" s="4">
        <v>44390</v>
      </c>
      <c r="M1333">
        <v>8</v>
      </c>
      <c r="N1333">
        <v>7</v>
      </c>
      <c r="O1333">
        <v>1</v>
      </c>
      <c r="P1333">
        <v>2</v>
      </c>
      <c r="Q1333">
        <v>2</v>
      </c>
      <c r="R1333">
        <v>702</v>
      </c>
      <c r="S1333" t="s">
        <v>73</v>
      </c>
      <c r="T1333">
        <v>0</v>
      </c>
      <c r="U1333" s="3">
        <v>1956</v>
      </c>
      <c r="V1333" s="4">
        <v>44605</v>
      </c>
      <c r="W1333">
        <v>0</v>
      </c>
      <c r="X1333">
        <v>24.3</v>
      </c>
      <c r="Y1333" t="s">
        <v>75</v>
      </c>
      <c r="AA1333">
        <v>1</v>
      </c>
      <c r="AB1333" t="s">
        <v>75</v>
      </c>
      <c r="AC1333" t="s">
        <v>74</v>
      </c>
      <c r="AD1333" t="s">
        <v>75</v>
      </c>
      <c r="AE1333">
        <v>0</v>
      </c>
      <c r="AF1333" t="s">
        <v>74</v>
      </c>
      <c r="AG1333" t="s">
        <v>184</v>
      </c>
      <c r="AH1333" s="4">
        <v>44635</v>
      </c>
      <c r="AI1333">
        <v>702</v>
      </c>
      <c r="AJ1333" s="9" t="s">
        <v>76</v>
      </c>
    </row>
    <row r="1334" spans="1:36" x14ac:dyDescent="0.6">
      <c r="A1334">
        <v>39169753726</v>
      </c>
      <c r="B1334" t="s">
        <v>1377</v>
      </c>
      <c r="C1334">
        <v>85119586135</v>
      </c>
      <c r="D1334" t="s">
        <v>1378</v>
      </c>
      <c r="E1334" s="3">
        <v>3000000</v>
      </c>
      <c r="F1334">
        <v>6.75</v>
      </c>
      <c r="G1334" s="3">
        <v>1490526.96</v>
      </c>
      <c r="H1334" s="3">
        <v>1481351.96</v>
      </c>
      <c r="I1334" s="15">
        <f t="shared" si="44"/>
        <v>0</v>
      </c>
      <c r="J1334" s="15">
        <f t="shared" si="45"/>
        <v>0</v>
      </c>
      <c r="K1334">
        <v>0</v>
      </c>
      <c r="L1334" s="4">
        <v>43888</v>
      </c>
      <c r="M1334">
        <v>3</v>
      </c>
      <c r="N1334">
        <v>3</v>
      </c>
      <c r="O1334">
        <v>0</v>
      </c>
      <c r="P1334">
        <v>0</v>
      </c>
      <c r="Q1334">
        <v>0</v>
      </c>
      <c r="R1334">
        <v>0</v>
      </c>
      <c r="S1334" t="s">
        <v>73</v>
      </c>
      <c r="T1334">
        <v>15355</v>
      </c>
      <c r="U1334" s="3">
        <v>14442</v>
      </c>
      <c r="V1334" t="s">
        <v>74</v>
      </c>
      <c r="W1334">
        <v>0</v>
      </c>
      <c r="X1334">
        <v>0</v>
      </c>
      <c r="Y1334" t="s">
        <v>75</v>
      </c>
      <c r="AA1334">
        <v>9</v>
      </c>
      <c r="AB1334" t="s">
        <v>75</v>
      </c>
      <c r="AC1334" t="s">
        <v>74</v>
      </c>
      <c r="AD1334" t="s">
        <v>75</v>
      </c>
      <c r="AE1334">
        <v>0</v>
      </c>
      <c r="AF1334" t="s">
        <v>74</v>
      </c>
      <c r="AG1334" t="s">
        <v>76</v>
      </c>
      <c r="AH1334" s="4">
        <v>44529</v>
      </c>
      <c r="AI1334">
        <v>0</v>
      </c>
      <c r="AJ1334" s="9" t="s">
        <v>76</v>
      </c>
    </row>
    <row r="1335" spans="1:36" x14ac:dyDescent="0.6">
      <c r="A1335">
        <v>40486971469</v>
      </c>
      <c r="B1335" t="s">
        <v>1379</v>
      </c>
      <c r="C1335">
        <v>87933289552</v>
      </c>
      <c r="D1335" t="s">
        <v>1380</v>
      </c>
      <c r="E1335" s="3">
        <v>17500000</v>
      </c>
      <c r="F1335">
        <v>10.4</v>
      </c>
      <c r="G1335">
        <v>0</v>
      </c>
      <c r="H1335">
        <v>0</v>
      </c>
      <c r="I1335" s="15">
        <f t="shared" si="44"/>
        <v>0</v>
      </c>
      <c r="J1335" s="15">
        <f t="shared" si="45"/>
        <v>0</v>
      </c>
      <c r="K1335">
        <v>0</v>
      </c>
      <c r="L1335" s="4">
        <v>44473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 t="s">
        <v>73</v>
      </c>
      <c r="T1335">
        <v>0</v>
      </c>
      <c r="U1335" s="3">
        <v>852022</v>
      </c>
      <c r="V1335" t="s">
        <v>74</v>
      </c>
      <c r="W1335">
        <v>0</v>
      </c>
      <c r="X1335" s="3">
        <v>104664.12</v>
      </c>
      <c r="Y1335" t="s">
        <v>75</v>
      </c>
      <c r="AA1335">
        <v>9</v>
      </c>
      <c r="AB1335" t="s">
        <v>75</v>
      </c>
      <c r="AC1335" t="s">
        <v>74</v>
      </c>
      <c r="AD1335" t="s">
        <v>75</v>
      </c>
      <c r="AE1335">
        <v>0</v>
      </c>
      <c r="AF1335" t="s">
        <v>74</v>
      </c>
      <c r="AJ1335" s="9" t="s">
        <v>76</v>
      </c>
    </row>
    <row r="1336" spans="1:36" x14ac:dyDescent="0.6">
      <c r="A1336">
        <v>40749568622</v>
      </c>
      <c r="B1336" t="s">
        <v>1379</v>
      </c>
      <c r="C1336">
        <v>87933289552</v>
      </c>
      <c r="D1336" t="s">
        <v>1380</v>
      </c>
      <c r="E1336" s="3">
        <v>17500000</v>
      </c>
      <c r="F1336">
        <v>14.75</v>
      </c>
      <c r="G1336">
        <v>0</v>
      </c>
      <c r="H1336">
        <v>0</v>
      </c>
      <c r="I1336" s="15">
        <f t="shared" si="44"/>
        <v>0</v>
      </c>
      <c r="J1336" s="15">
        <f t="shared" si="45"/>
        <v>0</v>
      </c>
      <c r="K1336">
        <v>0</v>
      </c>
      <c r="L1336" s="4">
        <v>44592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 t="s">
        <v>73</v>
      </c>
      <c r="T1336">
        <v>0</v>
      </c>
      <c r="U1336" s="3">
        <v>604503</v>
      </c>
      <c r="V1336" t="s">
        <v>74</v>
      </c>
      <c r="W1336">
        <v>0</v>
      </c>
      <c r="X1336" s="3">
        <v>20508.509999999998</v>
      </c>
      <c r="Y1336" t="s">
        <v>75</v>
      </c>
      <c r="AA1336">
        <v>9</v>
      </c>
      <c r="AB1336" t="s">
        <v>75</v>
      </c>
      <c r="AC1336" t="s">
        <v>74</v>
      </c>
      <c r="AD1336" t="s">
        <v>75</v>
      </c>
      <c r="AE1336">
        <v>0</v>
      </c>
      <c r="AF1336" t="s">
        <v>74</v>
      </c>
      <c r="AJ1336" s="9" t="s">
        <v>76</v>
      </c>
    </row>
    <row r="1337" spans="1:36" x14ac:dyDescent="0.6">
      <c r="A1337">
        <v>40867160743</v>
      </c>
      <c r="B1337" t="s">
        <v>1379</v>
      </c>
      <c r="C1337">
        <v>87933289552</v>
      </c>
      <c r="D1337" t="s">
        <v>1380</v>
      </c>
      <c r="E1337" s="3">
        <v>17500000</v>
      </c>
      <c r="F1337">
        <v>14.75</v>
      </c>
      <c r="G1337" s="3">
        <v>17570688</v>
      </c>
      <c r="H1337" s="3">
        <v>17499017</v>
      </c>
      <c r="I1337" s="15">
        <f t="shared" si="44"/>
        <v>0</v>
      </c>
      <c r="J1337" s="15">
        <f t="shared" si="45"/>
        <v>0</v>
      </c>
      <c r="K1337">
        <v>0</v>
      </c>
      <c r="L1337" s="4">
        <v>44642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 t="s">
        <v>73</v>
      </c>
      <c r="T1337">
        <v>0</v>
      </c>
      <c r="U1337" s="3">
        <v>70720</v>
      </c>
      <c r="V1337" t="s">
        <v>74</v>
      </c>
      <c r="W1337">
        <v>0</v>
      </c>
      <c r="X1337">
        <v>0</v>
      </c>
      <c r="Y1337" t="s">
        <v>75</v>
      </c>
      <c r="AA1337">
        <v>9</v>
      </c>
      <c r="AB1337" t="s">
        <v>75</v>
      </c>
      <c r="AC1337" t="s">
        <v>74</v>
      </c>
      <c r="AD1337" t="s">
        <v>75</v>
      </c>
      <c r="AE1337">
        <v>0</v>
      </c>
      <c r="AF1337" t="s">
        <v>74</v>
      </c>
      <c r="AJ1337" s="9" t="s">
        <v>76</v>
      </c>
    </row>
    <row r="1338" spans="1:36" x14ac:dyDescent="0.6">
      <c r="A1338">
        <v>35718981206</v>
      </c>
      <c r="B1338" t="s">
        <v>1381</v>
      </c>
      <c r="C1338">
        <v>88763072531</v>
      </c>
      <c r="D1338" t="s">
        <v>1382</v>
      </c>
      <c r="E1338" s="3">
        <v>5000</v>
      </c>
      <c r="F1338">
        <v>9.85</v>
      </c>
      <c r="G1338">
        <v>0</v>
      </c>
      <c r="H1338">
        <v>0</v>
      </c>
      <c r="I1338" s="15">
        <f t="shared" si="44"/>
        <v>0</v>
      </c>
      <c r="J1338" s="15">
        <f t="shared" si="45"/>
        <v>0</v>
      </c>
      <c r="K1338">
        <v>0</v>
      </c>
      <c r="L1338" s="4">
        <v>42478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 t="s">
        <v>73</v>
      </c>
      <c r="T1338">
        <v>5018</v>
      </c>
      <c r="U1338">
        <v>459</v>
      </c>
      <c r="V1338" t="s">
        <v>74</v>
      </c>
      <c r="W1338">
        <v>0</v>
      </c>
      <c r="X1338">
        <v>428.6</v>
      </c>
      <c r="Y1338" t="s">
        <v>75</v>
      </c>
      <c r="AA1338">
        <v>9</v>
      </c>
      <c r="AB1338" t="s">
        <v>75</v>
      </c>
      <c r="AC1338" t="s">
        <v>74</v>
      </c>
      <c r="AD1338" t="s">
        <v>75</v>
      </c>
      <c r="AE1338">
        <v>0</v>
      </c>
      <c r="AF1338" t="s">
        <v>74</v>
      </c>
      <c r="AJ1338" s="9" t="s">
        <v>76</v>
      </c>
    </row>
    <row r="1339" spans="1:36" x14ac:dyDescent="0.6">
      <c r="A1339">
        <v>37480587574</v>
      </c>
      <c r="B1339" t="s">
        <v>1384</v>
      </c>
      <c r="C1339">
        <v>90047285527</v>
      </c>
      <c r="D1339" t="s">
        <v>1385</v>
      </c>
      <c r="E1339" s="3">
        <v>104000</v>
      </c>
      <c r="F1339">
        <v>10.25</v>
      </c>
      <c r="G1339" s="3">
        <v>84259.74</v>
      </c>
      <c r="H1339" s="3">
        <v>83331.649999999994</v>
      </c>
      <c r="I1339" s="15">
        <f t="shared" si="44"/>
        <v>0</v>
      </c>
      <c r="J1339" s="15">
        <f t="shared" si="45"/>
        <v>0</v>
      </c>
      <c r="K1339">
        <v>0</v>
      </c>
      <c r="L1339" s="4">
        <v>43119</v>
      </c>
      <c r="M1339">
        <v>1</v>
      </c>
      <c r="N1339">
        <v>1</v>
      </c>
      <c r="O1339">
        <v>0</v>
      </c>
      <c r="P1339">
        <v>0</v>
      </c>
      <c r="Q1339">
        <v>0</v>
      </c>
      <c r="R1339">
        <v>0</v>
      </c>
      <c r="S1339" t="s">
        <v>73</v>
      </c>
      <c r="T1339">
        <v>5018</v>
      </c>
      <c r="U1339" s="3">
        <v>2415</v>
      </c>
      <c r="V1339" t="s">
        <v>74</v>
      </c>
      <c r="W1339">
        <v>0</v>
      </c>
      <c r="X1339">
        <v>0</v>
      </c>
      <c r="Y1339" t="s">
        <v>75</v>
      </c>
      <c r="AA1339">
        <v>9</v>
      </c>
      <c r="AB1339" t="s">
        <v>75</v>
      </c>
      <c r="AC1339" t="s">
        <v>74</v>
      </c>
      <c r="AD1339" t="s">
        <v>75</v>
      </c>
      <c r="AE1339">
        <v>0</v>
      </c>
      <c r="AF1339" t="s">
        <v>74</v>
      </c>
      <c r="AG1339" t="s">
        <v>76</v>
      </c>
      <c r="AH1339" s="4">
        <v>44406</v>
      </c>
      <c r="AI1339">
        <v>0</v>
      </c>
      <c r="AJ1339" s="9" t="s">
        <v>76</v>
      </c>
    </row>
    <row r="1340" spans="1:36" x14ac:dyDescent="0.6">
      <c r="A1340">
        <v>38005320730</v>
      </c>
      <c r="B1340" t="s">
        <v>1384</v>
      </c>
      <c r="C1340">
        <v>90189397964</v>
      </c>
      <c r="D1340" t="s">
        <v>1386</v>
      </c>
      <c r="E1340" s="3">
        <v>150000</v>
      </c>
      <c r="F1340">
        <v>10.4</v>
      </c>
      <c r="G1340" s="3">
        <v>145252.13</v>
      </c>
      <c r="H1340" s="3">
        <v>137322.56</v>
      </c>
      <c r="I1340" s="15">
        <f t="shared" si="44"/>
        <v>0</v>
      </c>
      <c r="J1340" s="15">
        <f t="shared" si="45"/>
        <v>0</v>
      </c>
      <c r="K1340">
        <v>0</v>
      </c>
      <c r="L1340" s="4">
        <v>43383</v>
      </c>
      <c r="M1340">
        <v>1</v>
      </c>
      <c r="N1340">
        <v>1</v>
      </c>
      <c r="O1340">
        <v>0</v>
      </c>
      <c r="P1340">
        <v>0</v>
      </c>
      <c r="Q1340">
        <v>0</v>
      </c>
      <c r="R1340">
        <v>0</v>
      </c>
      <c r="S1340" t="s">
        <v>73</v>
      </c>
      <c r="T1340">
        <v>5018</v>
      </c>
      <c r="U1340" s="3">
        <v>5957</v>
      </c>
      <c r="V1340" t="s">
        <v>74</v>
      </c>
      <c r="W1340">
        <v>0</v>
      </c>
      <c r="X1340">
        <v>0</v>
      </c>
      <c r="Y1340" t="s">
        <v>75</v>
      </c>
      <c r="AA1340">
        <v>9</v>
      </c>
      <c r="AB1340" t="s">
        <v>75</v>
      </c>
      <c r="AC1340" t="s">
        <v>74</v>
      </c>
      <c r="AD1340" t="s">
        <v>75</v>
      </c>
      <c r="AE1340">
        <v>0</v>
      </c>
      <c r="AF1340" t="s">
        <v>74</v>
      </c>
      <c r="AG1340" t="s">
        <v>76</v>
      </c>
      <c r="AH1340" s="4">
        <v>44456</v>
      </c>
      <c r="AI1340">
        <v>0</v>
      </c>
      <c r="AJ1340" s="9" t="s">
        <v>76</v>
      </c>
    </row>
    <row r="1341" spans="1:36" x14ac:dyDescent="0.6">
      <c r="A1341">
        <v>38009950383</v>
      </c>
      <c r="B1341" t="s">
        <v>1384</v>
      </c>
      <c r="C1341">
        <v>87218419554</v>
      </c>
      <c r="D1341" t="s">
        <v>1387</v>
      </c>
      <c r="E1341" s="3">
        <v>150000</v>
      </c>
      <c r="F1341">
        <v>10.4</v>
      </c>
      <c r="G1341" s="3">
        <v>63025</v>
      </c>
      <c r="H1341" s="3">
        <v>54203.6</v>
      </c>
      <c r="I1341" s="15">
        <f t="shared" si="44"/>
        <v>0</v>
      </c>
      <c r="J1341" s="15">
        <f t="shared" si="45"/>
        <v>0</v>
      </c>
      <c r="K1341">
        <v>0</v>
      </c>
      <c r="L1341" s="4">
        <v>43385</v>
      </c>
      <c r="M1341">
        <v>19</v>
      </c>
      <c r="N1341">
        <v>19</v>
      </c>
      <c r="O1341">
        <v>0</v>
      </c>
      <c r="P1341">
        <v>0</v>
      </c>
      <c r="Q1341">
        <v>0</v>
      </c>
      <c r="R1341">
        <v>0</v>
      </c>
      <c r="S1341" t="s">
        <v>73</v>
      </c>
      <c r="T1341">
        <v>5018</v>
      </c>
      <c r="U1341" s="3">
        <v>3743</v>
      </c>
      <c r="V1341" t="s">
        <v>74</v>
      </c>
      <c r="W1341">
        <v>0</v>
      </c>
      <c r="X1341">
        <v>0</v>
      </c>
      <c r="Y1341" t="s">
        <v>75</v>
      </c>
      <c r="AA1341">
        <v>9</v>
      </c>
      <c r="AB1341" t="s">
        <v>75</v>
      </c>
      <c r="AC1341" t="s">
        <v>74</v>
      </c>
      <c r="AD1341" t="s">
        <v>75</v>
      </c>
      <c r="AE1341">
        <v>0</v>
      </c>
      <c r="AF1341" t="s">
        <v>74</v>
      </c>
      <c r="AG1341" t="s">
        <v>76</v>
      </c>
      <c r="AH1341" s="4">
        <v>43949</v>
      </c>
      <c r="AI1341">
        <v>0</v>
      </c>
      <c r="AJ1341" s="9" t="s">
        <v>76</v>
      </c>
    </row>
    <row r="1342" spans="1:36" x14ac:dyDescent="0.6">
      <c r="A1342">
        <v>38488373066</v>
      </c>
      <c r="B1342" t="s">
        <v>1384</v>
      </c>
      <c r="C1342">
        <v>80084106140</v>
      </c>
      <c r="D1342" t="s">
        <v>1388</v>
      </c>
      <c r="E1342" s="3">
        <v>140000</v>
      </c>
      <c r="F1342">
        <v>10.25</v>
      </c>
      <c r="G1342" s="3">
        <v>82182</v>
      </c>
      <c r="H1342" s="3">
        <v>80218.649999999994</v>
      </c>
      <c r="I1342" s="15">
        <f t="shared" si="44"/>
        <v>0</v>
      </c>
      <c r="J1342" s="15">
        <f t="shared" si="45"/>
        <v>0</v>
      </c>
      <c r="K1342">
        <v>0</v>
      </c>
      <c r="L1342" s="4">
        <v>43614</v>
      </c>
      <c r="M1342">
        <v>17</v>
      </c>
      <c r="N1342">
        <v>17</v>
      </c>
      <c r="O1342">
        <v>0</v>
      </c>
      <c r="P1342">
        <v>0</v>
      </c>
      <c r="Q1342">
        <v>0</v>
      </c>
      <c r="R1342">
        <v>0</v>
      </c>
      <c r="S1342" t="s">
        <v>73</v>
      </c>
      <c r="T1342">
        <v>5018</v>
      </c>
      <c r="U1342" s="3">
        <v>3234</v>
      </c>
      <c r="V1342" t="s">
        <v>74</v>
      </c>
      <c r="W1342">
        <v>0</v>
      </c>
      <c r="X1342">
        <v>0</v>
      </c>
      <c r="Y1342" t="s">
        <v>75</v>
      </c>
      <c r="AA1342">
        <v>9</v>
      </c>
      <c r="AB1342" t="s">
        <v>75</v>
      </c>
      <c r="AC1342" t="s">
        <v>74</v>
      </c>
      <c r="AD1342" t="s">
        <v>75</v>
      </c>
      <c r="AE1342">
        <v>0</v>
      </c>
      <c r="AF1342" t="s">
        <v>74</v>
      </c>
      <c r="AG1342" t="s">
        <v>76</v>
      </c>
      <c r="AH1342" s="4">
        <v>44573</v>
      </c>
      <c r="AI1342">
        <v>0</v>
      </c>
      <c r="AJ1342" s="9" t="s">
        <v>76</v>
      </c>
    </row>
    <row r="1343" spans="1:36" x14ac:dyDescent="0.6">
      <c r="A1343">
        <v>38538185669</v>
      </c>
      <c r="B1343" t="s">
        <v>1384</v>
      </c>
      <c r="C1343">
        <v>90322560274</v>
      </c>
      <c r="D1343" t="s">
        <v>1389</v>
      </c>
      <c r="E1343" s="3">
        <v>200000</v>
      </c>
      <c r="F1343">
        <v>10.25</v>
      </c>
      <c r="G1343" s="3">
        <v>126822</v>
      </c>
      <c r="H1343" s="3">
        <v>83822.8</v>
      </c>
      <c r="I1343" s="15">
        <f t="shared" si="44"/>
        <v>0</v>
      </c>
      <c r="J1343" s="15">
        <f t="shared" si="45"/>
        <v>0</v>
      </c>
      <c r="K1343">
        <v>0</v>
      </c>
      <c r="L1343" s="4">
        <v>43635</v>
      </c>
      <c r="M1343">
        <v>19</v>
      </c>
      <c r="N1343">
        <v>19</v>
      </c>
      <c r="O1343">
        <v>0</v>
      </c>
      <c r="P1343">
        <v>0</v>
      </c>
      <c r="Q1343">
        <v>0</v>
      </c>
      <c r="R1343">
        <v>0</v>
      </c>
      <c r="S1343" t="s">
        <v>73</v>
      </c>
      <c r="T1343">
        <v>5018</v>
      </c>
      <c r="U1343" s="3">
        <v>4541</v>
      </c>
      <c r="V1343" t="s">
        <v>74</v>
      </c>
      <c r="W1343">
        <v>0</v>
      </c>
      <c r="X1343">
        <v>0</v>
      </c>
      <c r="Y1343" t="s">
        <v>75</v>
      </c>
      <c r="AA1343">
        <v>9</v>
      </c>
      <c r="AB1343" t="s">
        <v>75</v>
      </c>
      <c r="AC1343" t="s">
        <v>74</v>
      </c>
      <c r="AD1343" t="s">
        <v>75</v>
      </c>
      <c r="AE1343">
        <v>0</v>
      </c>
      <c r="AF1343" t="s">
        <v>74</v>
      </c>
      <c r="AJ1343" s="9" t="s">
        <v>76</v>
      </c>
    </row>
    <row r="1344" spans="1:36" x14ac:dyDescent="0.6">
      <c r="A1344">
        <v>38690142811</v>
      </c>
      <c r="B1344" t="s">
        <v>1384</v>
      </c>
      <c r="C1344">
        <v>87842558483</v>
      </c>
      <c r="D1344" t="s">
        <v>1390</v>
      </c>
      <c r="E1344" s="3">
        <v>145000</v>
      </c>
      <c r="F1344">
        <v>9.9</v>
      </c>
      <c r="G1344" s="3">
        <v>99087</v>
      </c>
      <c r="H1344" s="3">
        <v>80624.11</v>
      </c>
      <c r="I1344" s="15">
        <f t="shared" si="44"/>
        <v>0</v>
      </c>
      <c r="J1344" s="15">
        <f t="shared" si="45"/>
        <v>0</v>
      </c>
      <c r="K1344">
        <v>0</v>
      </c>
      <c r="L1344" s="4">
        <v>43693</v>
      </c>
      <c r="M1344">
        <v>19</v>
      </c>
      <c r="N1344">
        <v>19</v>
      </c>
      <c r="O1344">
        <v>0</v>
      </c>
      <c r="P1344">
        <v>0</v>
      </c>
      <c r="Q1344">
        <v>0</v>
      </c>
      <c r="R1344">
        <v>0</v>
      </c>
      <c r="S1344" t="s">
        <v>73</v>
      </c>
      <c r="T1344">
        <v>5018</v>
      </c>
      <c r="U1344" s="3">
        <v>3355</v>
      </c>
      <c r="V1344" t="s">
        <v>74</v>
      </c>
      <c r="W1344">
        <v>0</v>
      </c>
      <c r="X1344">
        <v>0</v>
      </c>
      <c r="Y1344" t="s">
        <v>75</v>
      </c>
      <c r="AA1344">
        <v>9</v>
      </c>
      <c r="AB1344" t="s">
        <v>75</v>
      </c>
      <c r="AC1344" t="s">
        <v>74</v>
      </c>
      <c r="AD1344" t="s">
        <v>75</v>
      </c>
      <c r="AE1344">
        <v>0</v>
      </c>
      <c r="AF1344" t="s">
        <v>74</v>
      </c>
      <c r="AJ1344" s="9" t="s">
        <v>76</v>
      </c>
    </row>
    <row r="1345" spans="1:37" x14ac:dyDescent="0.6">
      <c r="A1345">
        <v>40232374699</v>
      </c>
      <c r="B1345" t="s">
        <v>1384</v>
      </c>
      <c r="C1345">
        <v>87996051331</v>
      </c>
      <c r="D1345" t="s">
        <v>1391</v>
      </c>
      <c r="E1345" s="3">
        <v>84000</v>
      </c>
      <c r="F1345">
        <v>9.9</v>
      </c>
      <c r="G1345" s="3">
        <v>74029.850000000006</v>
      </c>
      <c r="H1345" s="3">
        <v>73821.850000000006</v>
      </c>
      <c r="I1345" s="15">
        <f t="shared" si="44"/>
        <v>0</v>
      </c>
      <c r="J1345" s="15">
        <f t="shared" si="45"/>
        <v>0</v>
      </c>
      <c r="K1345">
        <v>0</v>
      </c>
      <c r="L1345" s="4">
        <v>44364</v>
      </c>
      <c r="M1345">
        <v>4</v>
      </c>
      <c r="N1345">
        <v>4</v>
      </c>
      <c r="O1345">
        <v>0</v>
      </c>
      <c r="P1345">
        <v>0</v>
      </c>
      <c r="Q1345">
        <v>0</v>
      </c>
      <c r="R1345">
        <v>0</v>
      </c>
      <c r="S1345" t="s">
        <v>73</v>
      </c>
      <c r="T1345">
        <v>5018</v>
      </c>
      <c r="U1345" s="3">
        <v>1771</v>
      </c>
      <c r="V1345" t="s">
        <v>74</v>
      </c>
      <c r="W1345">
        <v>0</v>
      </c>
      <c r="X1345">
        <v>0</v>
      </c>
      <c r="AB1345" t="s">
        <v>75</v>
      </c>
      <c r="AC1345" t="s">
        <v>74</v>
      </c>
      <c r="AD1345" t="s">
        <v>75</v>
      </c>
      <c r="AE1345">
        <v>0</v>
      </c>
      <c r="AF1345" t="s">
        <v>74</v>
      </c>
      <c r="AG1345" t="s">
        <v>76</v>
      </c>
      <c r="AH1345" s="4">
        <v>44518</v>
      </c>
      <c r="AI1345">
        <v>0</v>
      </c>
      <c r="AJ1345" s="9" t="s">
        <v>76</v>
      </c>
    </row>
    <row r="1346" spans="1:37" x14ac:dyDescent="0.6">
      <c r="A1346">
        <v>38557497096</v>
      </c>
      <c r="B1346" t="s">
        <v>1384</v>
      </c>
      <c r="C1346">
        <v>90332671381</v>
      </c>
      <c r="D1346" t="s">
        <v>1392</v>
      </c>
      <c r="E1346" s="3">
        <v>200000</v>
      </c>
      <c r="F1346">
        <v>10.25</v>
      </c>
      <c r="G1346" s="3">
        <v>134734</v>
      </c>
      <c r="H1346" s="3">
        <v>137331.93</v>
      </c>
      <c r="I1346" s="15">
        <f t="shared" si="44"/>
        <v>2597.929999999993</v>
      </c>
      <c r="J1346" s="15">
        <f t="shared" si="45"/>
        <v>0.5681019024710241</v>
      </c>
      <c r="K1346" s="3">
        <v>2597.9299999999998</v>
      </c>
      <c r="L1346" s="4">
        <v>43643</v>
      </c>
      <c r="M1346">
        <v>19</v>
      </c>
      <c r="N1346">
        <v>18</v>
      </c>
      <c r="O1346">
        <v>1</v>
      </c>
      <c r="P1346">
        <v>1</v>
      </c>
      <c r="Q1346">
        <v>1</v>
      </c>
      <c r="R1346">
        <v>701</v>
      </c>
      <c r="S1346" t="s">
        <v>73</v>
      </c>
      <c r="T1346">
        <v>5018</v>
      </c>
      <c r="U1346" s="3">
        <v>4573</v>
      </c>
      <c r="V1346" s="4">
        <v>44646</v>
      </c>
      <c r="W1346">
        <v>0</v>
      </c>
      <c r="X1346">
        <v>0</v>
      </c>
      <c r="AB1346" t="s">
        <v>75</v>
      </c>
      <c r="AC1346" t="s">
        <v>74</v>
      </c>
      <c r="AD1346" t="s">
        <v>75</v>
      </c>
      <c r="AE1346">
        <v>0</v>
      </c>
      <c r="AF1346" t="s">
        <v>74</v>
      </c>
      <c r="AG1346" t="s">
        <v>173</v>
      </c>
      <c r="AH1346" s="4">
        <v>44646</v>
      </c>
      <c r="AI1346">
        <v>701</v>
      </c>
      <c r="AJ1346" s="9" t="s">
        <v>76</v>
      </c>
    </row>
    <row r="1347" spans="1:37" x14ac:dyDescent="0.6">
      <c r="A1347">
        <v>40675913403</v>
      </c>
      <c r="B1347" t="s">
        <v>1384</v>
      </c>
      <c r="C1347">
        <v>90873086790</v>
      </c>
      <c r="D1347" t="s">
        <v>1393</v>
      </c>
      <c r="E1347" s="3">
        <v>240000</v>
      </c>
      <c r="F1347">
        <v>9.9</v>
      </c>
      <c r="G1347" s="3">
        <v>230605</v>
      </c>
      <c r="H1347" s="3">
        <v>236712.61</v>
      </c>
      <c r="I1347" s="15">
        <f t="shared" ref="I1347:I1410" si="46">IF((G1347-H1347)&gt;0,0,H1347-G1347)</f>
        <v>6107.609999999986</v>
      </c>
      <c r="J1347" s="15">
        <f t="shared" ref="J1347:J1410" si="47">I1347/U1347</f>
        <v>1.2001591668304159</v>
      </c>
      <c r="K1347" s="3">
        <v>6107.61</v>
      </c>
      <c r="L1347" s="4">
        <v>44559</v>
      </c>
      <c r="M1347">
        <v>3</v>
      </c>
      <c r="N1347">
        <v>2</v>
      </c>
      <c r="O1347">
        <v>1</v>
      </c>
      <c r="P1347">
        <v>1</v>
      </c>
      <c r="Q1347">
        <v>1</v>
      </c>
      <c r="R1347">
        <v>701</v>
      </c>
      <c r="S1347" t="s">
        <v>73</v>
      </c>
      <c r="T1347">
        <v>5018</v>
      </c>
      <c r="U1347" s="3">
        <v>5089</v>
      </c>
      <c r="V1347" s="4">
        <v>44644</v>
      </c>
      <c r="W1347">
        <v>0</v>
      </c>
      <c r="X1347">
        <v>0</v>
      </c>
      <c r="Y1347" t="s">
        <v>75</v>
      </c>
      <c r="AA1347">
        <v>3</v>
      </c>
      <c r="AB1347" t="s">
        <v>75</v>
      </c>
      <c r="AC1347" t="s">
        <v>74</v>
      </c>
      <c r="AD1347" t="s">
        <v>75</v>
      </c>
      <c r="AE1347">
        <v>0</v>
      </c>
      <c r="AF1347" t="s">
        <v>74</v>
      </c>
      <c r="AG1347" t="s">
        <v>173</v>
      </c>
      <c r="AH1347" s="4">
        <v>44644</v>
      </c>
      <c r="AI1347">
        <v>701</v>
      </c>
      <c r="AJ1347" s="9" t="s">
        <v>76</v>
      </c>
    </row>
    <row r="1348" spans="1:37" x14ac:dyDescent="0.6">
      <c r="A1348">
        <v>40680089521</v>
      </c>
      <c r="B1348" t="s">
        <v>1384</v>
      </c>
      <c r="C1348">
        <v>85914080158</v>
      </c>
      <c r="D1348" t="s">
        <v>1394</v>
      </c>
      <c r="E1348" s="3">
        <v>185000</v>
      </c>
      <c r="F1348">
        <v>9.9</v>
      </c>
      <c r="G1348" s="3">
        <v>177699</v>
      </c>
      <c r="H1348" s="3">
        <v>178076.87</v>
      </c>
      <c r="I1348" s="15">
        <f t="shared" si="46"/>
        <v>377.86999999999534</v>
      </c>
      <c r="J1348" s="15">
        <f t="shared" si="47"/>
        <v>9.6321692582206311E-2</v>
      </c>
      <c r="K1348">
        <v>377.87</v>
      </c>
      <c r="L1348" s="4">
        <v>44561</v>
      </c>
      <c r="M1348">
        <v>3</v>
      </c>
      <c r="N1348">
        <v>3</v>
      </c>
      <c r="O1348">
        <v>0</v>
      </c>
      <c r="P1348">
        <v>1</v>
      </c>
      <c r="Q1348">
        <v>1</v>
      </c>
      <c r="R1348">
        <v>701</v>
      </c>
      <c r="S1348" t="s">
        <v>73</v>
      </c>
      <c r="T1348">
        <v>5018</v>
      </c>
      <c r="U1348" s="3">
        <v>3923</v>
      </c>
      <c r="V1348" s="4">
        <v>44645</v>
      </c>
      <c r="W1348">
        <v>0</v>
      </c>
      <c r="X1348">
        <v>0</v>
      </c>
      <c r="Y1348" t="s">
        <v>75</v>
      </c>
      <c r="AA1348">
        <v>3</v>
      </c>
      <c r="AB1348" t="s">
        <v>75</v>
      </c>
      <c r="AC1348" t="s">
        <v>74</v>
      </c>
      <c r="AD1348" t="s">
        <v>75</v>
      </c>
      <c r="AE1348">
        <v>0</v>
      </c>
      <c r="AF1348" t="s">
        <v>74</v>
      </c>
      <c r="AG1348" t="s">
        <v>173</v>
      </c>
      <c r="AH1348" s="4">
        <v>44645</v>
      </c>
      <c r="AI1348">
        <v>701</v>
      </c>
      <c r="AJ1348" s="9" t="s">
        <v>76</v>
      </c>
    </row>
    <row r="1349" spans="1:37" x14ac:dyDescent="0.6">
      <c r="A1349">
        <v>40724034177</v>
      </c>
      <c r="B1349" t="s">
        <v>1384</v>
      </c>
      <c r="C1349">
        <v>90890480194</v>
      </c>
      <c r="D1349" t="s">
        <v>1395</v>
      </c>
      <c r="E1349" s="3">
        <v>240000</v>
      </c>
      <c r="F1349">
        <v>9.9</v>
      </c>
      <c r="G1349" s="3">
        <v>234476</v>
      </c>
      <c r="H1349" s="3">
        <v>239430.8</v>
      </c>
      <c r="I1349" s="15">
        <f t="shared" si="46"/>
        <v>4954.7999999999884</v>
      </c>
      <c r="J1349" s="15">
        <f t="shared" si="47"/>
        <v>0.97382075471697882</v>
      </c>
      <c r="K1349" s="3">
        <v>4954.8</v>
      </c>
      <c r="L1349" s="4">
        <v>44579</v>
      </c>
      <c r="M1349">
        <v>2</v>
      </c>
      <c r="N1349">
        <v>1</v>
      </c>
      <c r="O1349">
        <v>1</v>
      </c>
      <c r="P1349">
        <v>1</v>
      </c>
      <c r="Q1349">
        <v>1</v>
      </c>
      <c r="R1349">
        <v>701</v>
      </c>
      <c r="S1349" t="s">
        <v>73</v>
      </c>
      <c r="T1349">
        <v>5018</v>
      </c>
      <c r="U1349" s="3">
        <v>5088</v>
      </c>
      <c r="V1349" s="4">
        <v>44633</v>
      </c>
      <c r="W1349">
        <v>0</v>
      </c>
      <c r="X1349">
        <v>0</v>
      </c>
      <c r="Y1349" t="s">
        <v>75</v>
      </c>
      <c r="AA1349">
        <v>3</v>
      </c>
      <c r="AB1349" t="s">
        <v>75</v>
      </c>
      <c r="AC1349" t="s">
        <v>74</v>
      </c>
      <c r="AD1349" t="s">
        <v>75</v>
      </c>
      <c r="AE1349">
        <v>0</v>
      </c>
      <c r="AF1349" t="s">
        <v>74</v>
      </c>
      <c r="AG1349" t="s">
        <v>173</v>
      </c>
      <c r="AH1349" s="4">
        <v>44633</v>
      </c>
      <c r="AI1349">
        <v>701</v>
      </c>
      <c r="AJ1349" s="9" t="s">
        <v>76</v>
      </c>
    </row>
    <row r="1350" spans="1:37" x14ac:dyDescent="0.6">
      <c r="A1350">
        <v>40764334276</v>
      </c>
      <c r="B1350" t="s">
        <v>1384</v>
      </c>
      <c r="C1350">
        <v>90845062658</v>
      </c>
      <c r="D1350" t="s">
        <v>1396</v>
      </c>
      <c r="E1350" s="3">
        <v>50000</v>
      </c>
      <c r="F1350">
        <v>9.9</v>
      </c>
      <c r="G1350" s="3">
        <v>49673</v>
      </c>
      <c r="H1350" s="3">
        <v>50055</v>
      </c>
      <c r="I1350" s="15">
        <f t="shared" si="46"/>
        <v>382</v>
      </c>
      <c r="J1350" s="15">
        <f t="shared" si="47"/>
        <v>0.35567970204841715</v>
      </c>
      <c r="K1350">
        <v>382</v>
      </c>
      <c r="L1350" s="4">
        <v>44597</v>
      </c>
      <c r="M1350">
        <v>1</v>
      </c>
      <c r="N1350">
        <v>1</v>
      </c>
      <c r="O1350">
        <v>0</v>
      </c>
      <c r="P1350">
        <v>1</v>
      </c>
      <c r="Q1350">
        <v>1</v>
      </c>
      <c r="R1350">
        <v>701</v>
      </c>
      <c r="S1350" t="s">
        <v>73</v>
      </c>
      <c r="T1350">
        <v>5018</v>
      </c>
      <c r="U1350" s="3">
        <v>1074</v>
      </c>
      <c r="V1350" s="4">
        <v>44646</v>
      </c>
      <c r="W1350">
        <v>0</v>
      </c>
      <c r="X1350">
        <v>0</v>
      </c>
      <c r="Y1350" t="s">
        <v>75</v>
      </c>
      <c r="AA1350">
        <v>3</v>
      </c>
      <c r="AB1350" t="s">
        <v>75</v>
      </c>
      <c r="AC1350" t="s">
        <v>74</v>
      </c>
      <c r="AD1350" t="s">
        <v>75</v>
      </c>
      <c r="AE1350">
        <v>0</v>
      </c>
      <c r="AF1350" t="s">
        <v>74</v>
      </c>
      <c r="AG1350" t="s">
        <v>173</v>
      </c>
      <c r="AH1350" s="4">
        <v>44646</v>
      </c>
      <c r="AI1350">
        <v>701</v>
      </c>
      <c r="AJ1350" s="9" t="s">
        <v>76</v>
      </c>
    </row>
    <row r="1351" spans="1:37" x14ac:dyDescent="0.6">
      <c r="A1351">
        <v>40778813106</v>
      </c>
      <c r="B1351" t="s">
        <v>1384</v>
      </c>
      <c r="C1351">
        <v>86328066926</v>
      </c>
      <c r="D1351" t="s">
        <v>1397</v>
      </c>
      <c r="E1351" s="3">
        <v>190000</v>
      </c>
      <c r="F1351">
        <v>9.9</v>
      </c>
      <c r="G1351" s="3">
        <v>188431</v>
      </c>
      <c r="H1351" s="3">
        <v>189120</v>
      </c>
      <c r="I1351" s="15">
        <f t="shared" si="46"/>
        <v>689</v>
      </c>
      <c r="J1351" s="15">
        <f t="shared" si="47"/>
        <v>0.16883116883116883</v>
      </c>
      <c r="K1351">
        <v>689</v>
      </c>
      <c r="L1351" s="4">
        <v>44603</v>
      </c>
      <c r="M1351">
        <v>1</v>
      </c>
      <c r="N1351">
        <v>1</v>
      </c>
      <c r="O1351">
        <v>0</v>
      </c>
      <c r="P1351">
        <v>1</v>
      </c>
      <c r="Q1351">
        <v>1</v>
      </c>
      <c r="R1351">
        <v>701</v>
      </c>
      <c r="S1351" t="s">
        <v>73</v>
      </c>
      <c r="T1351">
        <v>5018</v>
      </c>
      <c r="U1351" s="3">
        <v>4081</v>
      </c>
      <c r="V1351" s="4">
        <v>44638</v>
      </c>
      <c r="W1351">
        <v>0</v>
      </c>
      <c r="X1351">
        <v>0</v>
      </c>
      <c r="Y1351" t="s">
        <v>75</v>
      </c>
      <c r="AA1351">
        <v>3</v>
      </c>
      <c r="AB1351" t="s">
        <v>75</v>
      </c>
      <c r="AC1351" t="s">
        <v>74</v>
      </c>
      <c r="AD1351" t="s">
        <v>75</v>
      </c>
      <c r="AE1351">
        <v>0</v>
      </c>
      <c r="AF1351" t="s">
        <v>74</v>
      </c>
      <c r="AG1351" t="s">
        <v>173</v>
      </c>
      <c r="AH1351" s="4">
        <v>44638</v>
      </c>
      <c r="AI1351">
        <v>701</v>
      </c>
      <c r="AJ1351" s="9" t="s">
        <v>76</v>
      </c>
    </row>
    <row r="1352" spans="1:37" x14ac:dyDescent="0.6">
      <c r="A1352">
        <v>38126776183</v>
      </c>
      <c r="B1352" t="s">
        <v>1384</v>
      </c>
      <c r="C1352">
        <v>88065586131</v>
      </c>
      <c r="D1352" t="s">
        <v>1398</v>
      </c>
      <c r="E1352" s="3">
        <v>150000</v>
      </c>
      <c r="F1352">
        <v>10.35</v>
      </c>
      <c r="G1352" s="3">
        <v>111098.89</v>
      </c>
      <c r="H1352" s="3">
        <v>123004.42</v>
      </c>
      <c r="I1352" s="15">
        <f t="shared" si="46"/>
        <v>11905.529999999999</v>
      </c>
      <c r="J1352" s="15">
        <f t="shared" si="47"/>
        <v>3.1875582329317265</v>
      </c>
      <c r="K1352" s="3">
        <v>11905.53</v>
      </c>
      <c r="L1352" s="4">
        <v>43448</v>
      </c>
      <c r="M1352">
        <v>6</v>
      </c>
      <c r="N1352">
        <v>3</v>
      </c>
      <c r="O1352">
        <v>3</v>
      </c>
      <c r="P1352">
        <v>2</v>
      </c>
      <c r="Q1352">
        <v>2</v>
      </c>
      <c r="R1352">
        <v>702</v>
      </c>
      <c r="S1352" t="s">
        <v>73</v>
      </c>
      <c r="T1352">
        <v>5018</v>
      </c>
      <c r="U1352" s="3">
        <v>3735</v>
      </c>
      <c r="V1352" s="4">
        <v>44607</v>
      </c>
      <c r="W1352">
        <v>0</v>
      </c>
      <c r="X1352">
        <v>0</v>
      </c>
      <c r="Y1352" t="s">
        <v>75</v>
      </c>
      <c r="AA1352">
        <v>1</v>
      </c>
      <c r="AB1352" t="s">
        <v>75</v>
      </c>
      <c r="AC1352" t="s">
        <v>74</v>
      </c>
      <c r="AD1352" t="s">
        <v>75</v>
      </c>
      <c r="AE1352">
        <v>0</v>
      </c>
      <c r="AF1352" t="s">
        <v>74</v>
      </c>
      <c r="AG1352" t="s">
        <v>184</v>
      </c>
      <c r="AH1352" s="4">
        <v>44637</v>
      </c>
      <c r="AI1352">
        <v>702</v>
      </c>
      <c r="AJ1352" s="9" t="s">
        <v>76</v>
      </c>
    </row>
    <row r="1353" spans="1:37" x14ac:dyDescent="0.6">
      <c r="A1353">
        <v>37298012490</v>
      </c>
      <c r="B1353" t="s">
        <v>1384</v>
      </c>
      <c r="C1353">
        <v>90013647192</v>
      </c>
      <c r="D1353" t="s">
        <v>1399</v>
      </c>
      <c r="E1353" s="3">
        <v>160000</v>
      </c>
      <c r="F1353">
        <v>10.25</v>
      </c>
      <c r="G1353" s="3">
        <v>64385.760000000002</v>
      </c>
      <c r="H1353" s="3">
        <v>96348.82</v>
      </c>
      <c r="I1353" s="15">
        <f t="shared" si="46"/>
        <v>31963.060000000005</v>
      </c>
      <c r="J1353" s="15">
        <f t="shared" si="47"/>
        <v>6.3318264659271009</v>
      </c>
      <c r="K1353" s="3">
        <v>31963.06</v>
      </c>
      <c r="L1353" s="4">
        <v>43053</v>
      </c>
      <c r="M1353">
        <v>6</v>
      </c>
      <c r="N1353">
        <v>0</v>
      </c>
      <c r="O1353">
        <v>6</v>
      </c>
      <c r="P1353">
        <v>4</v>
      </c>
      <c r="Q1353">
        <v>4</v>
      </c>
      <c r="R1353">
        <v>704</v>
      </c>
      <c r="S1353" t="s">
        <v>73</v>
      </c>
      <c r="T1353">
        <v>5018</v>
      </c>
      <c r="U1353" s="3">
        <v>5048</v>
      </c>
      <c r="V1353" s="4">
        <v>44515</v>
      </c>
      <c r="W1353" s="3">
        <v>3787.6</v>
      </c>
      <c r="X1353" s="3">
        <v>3956.32</v>
      </c>
      <c r="Y1353" t="s">
        <v>75</v>
      </c>
      <c r="AA1353">
        <v>4</v>
      </c>
      <c r="AB1353" t="s">
        <v>75</v>
      </c>
      <c r="AC1353" t="s">
        <v>74</v>
      </c>
      <c r="AD1353" t="s">
        <v>75</v>
      </c>
      <c r="AE1353">
        <v>0</v>
      </c>
      <c r="AF1353" t="s">
        <v>74</v>
      </c>
      <c r="AG1353" t="s">
        <v>139</v>
      </c>
      <c r="AH1353" s="4">
        <v>44605</v>
      </c>
      <c r="AI1353">
        <v>704</v>
      </c>
      <c r="AJ1353" s="9" t="s">
        <v>139</v>
      </c>
      <c r="AK1353">
        <f t="shared" ref="AK1353:AK1354" si="48">DATEDIF(L1353,AH1353,"M")</f>
        <v>50</v>
      </c>
    </row>
    <row r="1354" spans="1:37" x14ac:dyDescent="0.6">
      <c r="A1354">
        <v>38026433626</v>
      </c>
      <c r="B1354" t="s">
        <v>1384</v>
      </c>
      <c r="C1354">
        <v>87001526934</v>
      </c>
      <c r="D1354" t="s">
        <v>1400</v>
      </c>
      <c r="E1354" s="3">
        <v>150000</v>
      </c>
      <c r="F1354">
        <v>10.4</v>
      </c>
      <c r="G1354" s="3">
        <v>80413.75</v>
      </c>
      <c r="H1354" s="3">
        <v>116944.82</v>
      </c>
      <c r="I1354" s="15">
        <f t="shared" si="46"/>
        <v>36531.070000000007</v>
      </c>
      <c r="J1354" s="15">
        <f t="shared" si="47"/>
        <v>8.361425955596248</v>
      </c>
      <c r="K1354" s="3">
        <v>36531.07</v>
      </c>
      <c r="L1354" s="4">
        <v>43396</v>
      </c>
      <c r="M1354">
        <v>6</v>
      </c>
      <c r="N1354">
        <v>0</v>
      </c>
      <c r="O1354">
        <v>6</v>
      </c>
      <c r="P1354">
        <v>4</v>
      </c>
      <c r="Q1354">
        <v>4</v>
      </c>
      <c r="R1354">
        <v>704</v>
      </c>
      <c r="S1354" t="s">
        <v>73</v>
      </c>
      <c r="T1354">
        <v>5018</v>
      </c>
      <c r="U1354" s="3">
        <v>4369</v>
      </c>
      <c r="V1354" s="4">
        <v>44470</v>
      </c>
      <c r="W1354" s="3">
        <v>14879.36</v>
      </c>
      <c r="X1354" s="3">
        <v>18707.34</v>
      </c>
      <c r="Y1354" t="s">
        <v>75</v>
      </c>
      <c r="AA1354">
        <v>4</v>
      </c>
      <c r="AB1354" t="s">
        <v>75</v>
      </c>
      <c r="AC1354" t="s">
        <v>74</v>
      </c>
      <c r="AD1354" t="s">
        <v>75</v>
      </c>
      <c r="AE1354">
        <v>0</v>
      </c>
      <c r="AF1354" t="s">
        <v>74</v>
      </c>
      <c r="AG1354" t="s">
        <v>139</v>
      </c>
      <c r="AH1354" s="4">
        <v>44559</v>
      </c>
      <c r="AI1354">
        <v>704</v>
      </c>
      <c r="AJ1354" s="9" t="s">
        <v>139</v>
      </c>
      <c r="AK1354">
        <f t="shared" si="48"/>
        <v>38</v>
      </c>
    </row>
    <row r="1355" spans="1:37" x14ac:dyDescent="0.6">
      <c r="A1355">
        <v>39553308132</v>
      </c>
      <c r="B1355" t="s">
        <v>1401</v>
      </c>
      <c r="C1355">
        <v>85004002423</v>
      </c>
      <c r="D1355" t="s">
        <v>1402</v>
      </c>
      <c r="E1355" s="3">
        <v>7300</v>
      </c>
      <c r="F1355">
        <v>7.4</v>
      </c>
      <c r="G1355" s="3">
        <v>5916</v>
      </c>
      <c r="H1355" s="3">
        <v>5916</v>
      </c>
      <c r="I1355" s="15">
        <f t="shared" si="46"/>
        <v>0</v>
      </c>
      <c r="J1355" s="15">
        <f t="shared" si="47"/>
        <v>0</v>
      </c>
      <c r="K1355">
        <v>0</v>
      </c>
      <c r="L1355" s="4">
        <v>44050</v>
      </c>
      <c r="M1355">
        <v>7</v>
      </c>
      <c r="N1355">
        <v>7</v>
      </c>
      <c r="O1355">
        <v>0</v>
      </c>
      <c r="P1355">
        <v>0</v>
      </c>
      <c r="Q1355">
        <v>0</v>
      </c>
      <c r="R1355">
        <v>0</v>
      </c>
      <c r="S1355" t="s">
        <v>73</v>
      </c>
      <c r="T1355">
        <v>5018</v>
      </c>
      <c r="U1355">
        <v>241</v>
      </c>
      <c r="V1355" t="s">
        <v>74</v>
      </c>
      <c r="W1355">
        <v>0</v>
      </c>
      <c r="X1355">
        <v>0</v>
      </c>
      <c r="Y1355" t="s">
        <v>75</v>
      </c>
      <c r="AA1355">
        <v>9</v>
      </c>
      <c r="AB1355" t="s">
        <v>75</v>
      </c>
      <c r="AC1355" t="s">
        <v>74</v>
      </c>
      <c r="AD1355" t="s">
        <v>75</v>
      </c>
      <c r="AE1355">
        <v>0</v>
      </c>
      <c r="AF1355" t="s">
        <v>74</v>
      </c>
      <c r="AG1355" t="s">
        <v>76</v>
      </c>
      <c r="AH1355" s="4">
        <v>44627</v>
      </c>
      <c r="AI1355">
        <v>0</v>
      </c>
      <c r="AJ1355" s="9" t="s">
        <v>76</v>
      </c>
    </row>
    <row r="1356" spans="1:37" x14ac:dyDescent="0.6">
      <c r="A1356">
        <v>39556748079</v>
      </c>
      <c r="B1356" t="s">
        <v>1401</v>
      </c>
      <c r="C1356">
        <v>90075105949</v>
      </c>
      <c r="D1356" t="s">
        <v>1403</v>
      </c>
      <c r="E1356" s="3">
        <v>18000</v>
      </c>
      <c r="F1356">
        <v>7.4</v>
      </c>
      <c r="G1356" s="3">
        <v>14589</v>
      </c>
      <c r="H1356" s="3">
        <v>14089</v>
      </c>
      <c r="I1356" s="15">
        <f t="shared" si="46"/>
        <v>0</v>
      </c>
      <c r="J1356" s="15">
        <f t="shared" si="47"/>
        <v>0</v>
      </c>
      <c r="K1356">
        <v>0</v>
      </c>
      <c r="L1356" s="4">
        <v>44050</v>
      </c>
      <c r="M1356">
        <v>7</v>
      </c>
      <c r="N1356">
        <v>7</v>
      </c>
      <c r="O1356">
        <v>0</v>
      </c>
      <c r="P1356">
        <v>0</v>
      </c>
      <c r="Q1356">
        <v>0</v>
      </c>
      <c r="R1356">
        <v>0</v>
      </c>
      <c r="S1356" t="s">
        <v>73</v>
      </c>
      <c r="T1356">
        <v>5018</v>
      </c>
      <c r="U1356">
        <v>592</v>
      </c>
      <c r="V1356" t="s">
        <v>74</v>
      </c>
      <c r="W1356">
        <v>0</v>
      </c>
      <c r="X1356">
        <v>0</v>
      </c>
      <c r="Y1356" t="s">
        <v>75</v>
      </c>
      <c r="AA1356">
        <v>9</v>
      </c>
      <c r="AB1356" t="s">
        <v>75</v>
      </c>
      <c r="AC1356" t="s">
        <v>74</v>
      </c>
      <c r="AD1356" t="s">
        <v>75</v>
      </c>
      <c r="AE1356">
        <v>0</v>
      </c>
      <c r="AF1356" t="s">
        <v>74</v>
      </c>
      <c r="AG1356" t="s">
        <v>76</v>
      </c>
      <c r="AH1356" s="4">
        <v>44592</v>
      </c>
      <c r="AI1356">
        <v>0</v>
      </c>
      <c r="AJ1356" s="9" t="s">
        <v>76</v>
      </c>
    </row>
    <row r="1357" spans="1:37" x14ac:dyDescent="0.6">
      <c r="A1357">
        <v>39541233725</v>
      </c>
      <c r="B1357" t="s">
        <v>1401</v>
      </c>
      <c r="C1357">
        <v>88687605738</v>
      </c>
      <c r="D1357" t="s">
        <v>1404</v>
      </c>
      <c r="E1357" s="3">
        <v>126000</v>
      </c>
      <c r="F1357">
        <v>7.4</v>
      </c>
      <c r="G1357" s="3">
        <v>98625</v>
      </c>
      <c r="H1357" s="3">
        <v>99310</v>
      </c>
      <c r="I1357" s="15">
        <f t="shared" si="46"/>
        <v>685</v>
      </c>
      <c r="J1357" s="15">
        <f t="shared" si="47"/>
        <v>0.16622179082746907</v>
      </c>
      <c r="K1357">
        <v>685</v>
      </c>
      <c r="L1357" s="4">
        <v>44043</v>
      </c>
      <c r="M1357">
        <v>8</v>
      </c>
      <c r="N1357">
        <v>8</v>
      </c>
      <c r="O1357">
        <v>0</v>
      </c>
      <c r="P1357">
        <v>1</v>
      </c>
      <c r="Q1357">
        <v>1</v>
      </c>
      <c r="R1357">
        <v>701</v>
      </c>
      <c r="S1357" t="s">
        <v>73</v>
      </c>
      <c r="T1357">
        <v>5018</v>
      </c>
      <c r="U1357" s="3">
        <v>4121</v>
      </c>
      <c r="V1357" s="4">
        <v>44626</v>
      </c>
      <c r="W1357">
        <v>0</v>
      </c>
      <c r="X1357">
        <v>0</v>
      </c>
      <c r="Y1357" t="s">
        <v>75</v>
      </c>
      <c r="AA1357">
        <v>3</v>
      </c>
      <c r="AB1357" t="s">
        <v>75</v>
      </c>
      <c r="AC1357" t="s">
        <v>74</v>
      </c>
      <c r="AD1357" t="s">
        <v>75</v>
      </c>
      <c r="AE1357">
        <v>0</v>
      </c>
      <c r="AF1357" t="s">
        <v>74</v>
      </c>
      <c r="AG1357" t="s">
        <v>173</v>
      </c>
      <c r="AH1357" s="4">
        <v>44598</v>
      </c>
      <c r="AI1357">
        <v>701</v>
      </c>
      <c r="AJ1357" s="9" t="s">
        <v>76</v>
      </c>
    </row>
    <row r="1358" spans="1:37" x14ac:dyDescent="0.6">
      <c r="A1358">
        <v>39580914683</v>
      </c>
      <c r="B1358" t="s">
        <v>1401</v>
      </c>
      <c r="C1358">
        <v>90332671381</v>
      </c>
      <c r="D1358" t="s">
        <v>1392</v>
      </c>
      <c r="E1358" s="3">
        <v>36000</v>
      </c>
      <c r="F1358">
        <v>7.4</v>
      </c>
      <c r="G1358" s="3">
        <v>29185</v>
      </c>
      <c r="H1358" s="3">
        <v>29399</v>
      </c>
      <c r="I1358" s="15">
        <f t="shared" si="46"/>
        <v>214</v>
      </c>
      <c r="J1358" s="15">
        <f t="shared" si="47"/>
        <v>0.18074324324324326</v>
      </c>
      <c r="K1358">
        <v>214</v>
      </c>
      <c r="L1358" s="4">
        <v>44061</v>
      </c>
      <c r="M1358">
        <v>7</v>
      </c>
      <c r="N1358">
        <v>7</v>
      </c>
      <c r="O1358">
        <v>0</v>
      </c>
      <c r="P1358">
        <v>1</v>
      </c>
      <c r="Q1358">
        <v>1</v>
      </c>
      <c r="R1358">
        <v>701</v>
      </c>
      <c r="S1358" t="s">
        <v>73</v>
      </c>
      <c r="T1358">
        <v>5018</v>
      </c>
      <c r="U1358" s="3">
        <v>1184</v>
      </c>
      <c r="V1358" s="4">
        <v>44626</v>
      </c>
      <c r="W1358">
        <v>0</v>
      </c>
      <c r="X1358">
        <v>0</v>
      </c>
      <c r="Y1358" t="s">
        <v>75</v>
      </c>
      <c r="AA1358">
        <v>3</v>
      </c>
      <c r="AB1358" t="s">
        <v>75</v>
      </c>
      <c r="AC1358" t="s">
        <v>74</v>
      </c>
      <c r="AD1358" t="s">
        <v>75</v>
      </c>
      <c r="AE1358">
        <v>0</v>
      </c>
      <c r="AF1358" t="s">
        <v>74</v>
      </c>
      <c r="AG1358" t="s">
        <v>173</v>
      </c>
      <c r="AH1358" s="4">
        <v>44598</v>
      </c>
      <c r="AI1358">
        <v>701</v>
      </c>
      <c r="AJ1358" s="9" t="s">
        <v>76</v>
      </c>
    </row>
    <row r="1359" spans="1:37" x14ac:dyDescent="0.6">
      <c r="A1359">
        <v>39536157852</v>
      </c>
      <c r="B1359" t="s">
        <v>1401</v>
      </c>
      <c r="C1359">
        <v>90313661762</v>
      </c>
      <c r="D1359" t="s">
        <v>1405</v>
      </c>
      <c r="E1359" s="3">
        <v>28000</v>
      </c>
      <c r="F1359">
        <v>7.4</v>
      </c>
      <c r="G1359" s="3">
        <v>20842</v>
      </c>
      <c r="H1359" s="3">
        <v>27350</v>
      </c>
      <c r="I1359" s="15">
        <f t="shared" si="46"/>
        <v>6508</v>
      </c>
      <c r="J1359" s="15">
        <f t="shared" si="47"/>
        <v>7.3041526374859709</v>
      </c>
      <c r="K1359" s="3">
        <v>6508</v>
      </c>
      <c r="L1359" s="4">
        <v>44041</v>
      </c>
      <c r="M1359">
        <v>9</v>
      </c>
      <c r="N1359">
        <v>2</v>
      </c>
      <c r="O1359">
        <v>7</v>
      </c>
      <c r="P1359">
        <v>4</v>
      </c>
      <c r="Q1359">
        <v>4</v>
      </c>
      <c r="R1359">
        <v>704</v>
      </c>
      <c r="S1359" t="s">
        <v>73</v>
      </c>
      <c r="T1359">
        <v>5018</v>
      </c>
      <c r="U1359">
        <v>891</v>
      </c>
      <c r="V1359" s="4">
        <v>44378</v>
      </c>
      <c r="W1359">
        <v>513</v>
      </c>
      <c r="X1359" s="3">
        <v>1556.66</v>
      </c>
      <c r="AB1359" t="s">
        <v>75</v>
      </c>
      <c r="AC1359" t="s">
        <v>74</v>
      </c>
      <c r="AD1359" t="s">
        <v>75</v>
      </c>
      <c r="AE1359">
        <v>0</v>
      </c>
      <c r="AF1359" t="s">
        <v>74</v>
      </c>
      <c r="AG1359" t="s">
        <v>139</v>
      </c>
      <c r="AH1359" s="4">
        <v>44467</v>
      </c>
      <c r="AI1359">
        <v>704</v>
      </c>
      <c r="AJ1359" s="9" t="s">
        <v>139</v>
      </c>
      <c r="AK1359">
        <f t="shared" ref="AK1359:AK1367" si="49">DATEDIF(L1359,AH1359,"M")</f>
        <v>13</v>
      </c>
    </row>
    <row r="1360" spans="1:37" x14ac:dyDescent="0.6">
      <c r="A1360">
        <v>39553077623</v>
      </c>
      <c r="B1360" t="s">
        <v>1401</v>
      </c>
      <c r="C1360">
        <v>90392009288</v>
      </c>
      <c r="D1360" t="s">
        <v>1406</v>
      </c>
      <c r="E1360" s="3">
        <v>29000</v>
      </c>
      <c r="F1360">
        <v>7.4</v>
      </c>
      <c r="G1360" s="3">
        <v>23358</v>
      </c>
      <c r="H1360" s="3">
        <v>24322</v>
      </c>
      <c r="I1360" s="15">
        <f t="shared" si="46"/>
        <v>964</v>
      </c>
      <c r="J1360" s="15">
        <f t="shared" si="47"/>
        <v>1.0104821802935011</v>
      </c>
      <c r="K1360">
        <v>964</v>
      </c>
      <c r="L1360" s="4">
        <v>44050</v>
      </c>
      <c r="M1360">
        <v>7</v>
      </c>
      <c r="N1360">
        <v>6</v>
      </c>
      <c r="O1360">
        <v>1</v>
      </c>
      <c r="P1360">
        <v>4</v>
      </c>
      <c r="Q1360">
        <v>4</v>
      </c>
      <c r="R1360">
        <v>704</v>
      </c>
      <c r="S1360" t="s">
        <v>73</v>
      </c>
      <c r="T1360">
        <v>5018</v>
      </c>
      <c r="U1360">
        <v>954</v>
      </c>
      <c r="V1360" s="4">
        <v>44598</v>
      </c>
      <c r="W1360">
        <v>0</v>
      </c>
      <c r="X1360" s="3">
        <v>1769.19</v>
      </c>
      <c r="Y1360" t="s">
        <v>75</v>
      </c>
      <c r="AA1360">
        <v>4</v>
      </c>
      <c r="AB1360" t="s">
        <v>75</v>
      </c>
      <c r="AC1360" t="s">
        <v>74</v>
      </c>
      <c r="AD1360" t="s">
        <v>75</v>
      </c>
      <c r="AE1360">
        <v>0</v>
      </c>
      <c r="AF1360" t="s">
        <v>74</v>
      </c>
      <c r="AG1360" t="s">
        <v>139</v>
      </c>
      <c r="AH1360" s="4">
        <v>44364</v>
      </c>
      <c r="AI1360">
        <v>704</v>
      </c>
      <c r="AJ1360" s="9" t="s">
        <v>139</v>
      </c>
      <c r="AK1360">
        <f t="shared" si="49"/>
        <v>10</v>
      </c>
    </row>
    <row r="1361" spans="1:37" x14ac:dyDescent="0.6">
      <c r="A1361">
        <v>39553294593</v>
      </c>
      <c r="B1361" t="s">
        <v>1401</v>
      </c>
      <c r="C1361">
        <v>90354809621</v>
      </c>
      <c r="D1361" t="s">
        <v>1407</v>
      </c>
      <c r="E1361" s="3">
        <v>28000</v>
      </c>
      <c r="F1361">
        <v>7.4</v>
      </c>
      <c r="G1361" s="3">
        <v>22720</v>
      </c>
      <c r="H1361" s="3">
        <v>23332</v>
      </c>
      <c r="I1361" s="15">
        <f t="shared" si="46"/>
        <v>612</v>
      </c>
      <c r="J1361" s="15">
        <f t="shared" si="47"/>
        <v>0.66449511400651462</v>
      </c>
      <c r="K1361">
        <v>612</v>
      </c>
      <c r="L1361" s="4">
        <v>44050</v>
      </c>
      <c r="M1361">
        <v>7</v>
      </c>
      <c r="N1361">
        <v>6</v>
      </c>
      <c r="O1361">
        <v>1</v>
      </c>
      <c r="P1361">
        <v>4</v>
      </c>
      <c r="Q1361">
        <v>4</v>
      </c>
      <c r="R1361">
        <v>704</v>
      </c>
      <c r="S1361" t="s">
        <v>73</v>
      </c>
      <c r="T1361">
        <v>5018</v>
      </c>
      <c r="U1361">
        <v>921</v>
      </c>
      <c r="V1361" s="4">
        <v>44626</v>
      </c>
      <c r="W1361">
        <v>0</v>
      </c>
      <c r="X1361">
        <v>928.08</v>
      </c>
      <c r="Y1361" t="s">
        <v>75</v>
      </c>
      <c r="AA1361">
        <v>4</v>
      </c>
      <c r="AB1361" t="s">
        <v>75</v>
      </c>
      <c r="AC1361" t="s">
        <v>74</v>
      </c>
      <c r="AD1361" t="s">
        <v>75</v>
      </c>
      <c r="AE1361">
        <v>0</v>
      </c>
      <c r="AF1361" t="s">
        <v>74</v>
      </c>
      <c r="AG1361" t="s">
        <v>139</v>
      </c>
      <c r="AH1361" s="4">
        <v>44472</v>
      </c>
      <c r="AI1361">
        <v>704</v>
      </c>
      <c r="AJ1361" s="9" t="s">
        <v>139</v>
      </c>
      <c r="AK1361">
        <f t="shared" si="49"/>
        <v>13</v>
      </c>
    </row>
    <row r="1362" spans="1:37" x14ac:dyDescent="0.6">
      <c r="A1362">
        <v>39554062956</v>
      </c>
      <c r="B1362" t="s">
        <v>1401</v>
      </c>
      <c r="C1362">
        <v>90311381039</v>
      </c>
      <c r="D1362" t="s">
        <v>1408</v>
      </c>
      <c r="E1362" s="3">
        <v>24000</v>
      </c>
      <c r="F1362">
        <v>7.4</v>
      </c>
      <c r="G1362" s="3">
        <v>19348</v>
      </c>
      <c r="H1362" s="3">
        <v>20639</v>
      </c>
      <c r="I1362" s="15">
        <f t="shared" si="46"/>
        <v>1291</v>
      </c>
      <c r="J1362" s="15">
        <f t="shared" si="47"/>
        <v>1.5977722772277227</v>
      </c>
      <c r="K1362" s="3">
        <v>1291</v>
      </c>
      <c r="L1362" s="4">
        <v>44048</v>
      </c>
      <c r="M1362">
        <v>7</v>
      </c>
      <c r="N1362">
        <v>5</v>
      </c>
      <c r="O1362">
        <v>2</v>
      </c>
      <c r="P1362">
        <v>4</v>
      </c>
      <c r="Q1362">
        <v>4</v>
      </c>
      <c r="R1362">
        <v>704</v>
      </c>
      <c r="S1362" t="s">
        <v>73</v>
      </c>
      <c r="T1362">
        <v>5018</v>
      </c>
      <c r="U1362">
        <v>808</v>
      </c>
      <c r="V1362" s="4">
        <v>44598</v>
      </c>
      <c r="W1362">
        <v>0</v>
      </c>
      <c r="X1362">
        <v>583.73</v>
      </c>
      <c r="Y1362" t="s">
        <v>75</v>
      </c>
      <c r="AA1362">
        <v>4</v>
      </c>
      <c r="AB1362" t="s">
        <v>75</v>
      </c>
      <c r="AC1362" t="s">
        <v>74</v>
      </c>
      <c r="AD1362" t="s">
        <v>75</v>
      </c>
      <c r="AE1362">
        <v>0</v>
      </c>
      <c r="AF1362" t="s">
        <v>74</v>
      </c>
      <c r="AG1362" t="s">
        <v>139</v>
      </c>
      <c r="AH1362" s="4">
        <v>44503</v>
      </c>
      <c r="AI1362">
        <v>704</v>
      </c>
      <c r="AJ1362" s="9" t="s">
        <v>139</v>
      </c>
      <c r="AK1362">
        <f t="shared" si="49"/>
        <v>14</v>
      </c>
    </row>
    <row r="1363" spans="1:37" x14ac:dyDescent="0.6">
      <c r="A1363">
        <v>39580893004</v>
      </c>
      <c r="B1363" t="s">
        <v>1401</v>
      </c>
      <c r="C1363">
        <v>90347703077</v>
      </c>
      <c r="D1363" t="s">
        <v>1409</v>
      </c>
      <c r="E1363" s="3">
        <v>29000</v>
      </c>
      <c r="F1363">
        <v>7.4</v>
      </c>
      <c r="G1363" s="3">
        <v>22634</v>
      </c>
      <c r="H1363" s="3">
        <v>29000</v>
      </c>
      <c r="I1363" s="15">
        <f t="shared" si="46"/>
        <v>6366</v>
      </c>
      <c r="J1363" s="15">
        <f t="shared" si="47"/>
        <v>6.6729559748427674</v>
      </c>
      <c r="K1363" s="3">
        <v>6366</v>
      </c>
      <c r="L1363" s="4">
        <v>44061</v>
      </c>
      <c r="M1363">
        <v>7</v>
      </c>
      <c r="N1363">
        <v>0</v>
      </c>
      <c r="O1363">
        <v>7</v>
      </c>
      <c r="P1363">
        <v>4</v>
      </c>
      <c r="Q1363">
        <v>4</v>
      </c>
      <c r="R1363">
        <v>704</v>
      </c>
      <c r="S1363" t="s">
        <v>73</v>
      </c>
      <c r="T1363">
        <v>5018</v>
      </c>
      <c r="U1363">
        <v>954</v>
      </c>
      <c r="V1363" s="4">
        <v>44292</v>
      </c>
      <c r="W1363">
        <v>911</v>
      </c>
      <c r="X1363" s="3">
        <v>2416.52</v>
      </c>
      <c r="AB1363" t="s">
        <v>75</v>
      </c>
      <c r="AC1363" t="s">
        <v>74</v>
      </c>
      <c r="AD1363" t="s">
        <v>75</v>
      </c>
      <c r="AE1363">
        <v>0</v>
      </c>
      <c r="AF1363" t="s">
        <v>74</v>
      </c>
      <c r="AG1363" t="s">
        <v>139</v>
      </c>
      <c r="AH1363" s="4">
        <v>44381</v>
      </c>
      <c r="AI1363">
        <v>704</v>
      </c>
      <c r="AJ1363" s="9" t="s">
        <v>139</v>
      </c>
      <c r="AK1363">
        <f t="shared" si="49"/>
        <v>10</v>
      </c>
    </row>
    <row r="1364" spans="1:37" x14ac:dyDescent="0.6">
      <c r="A1364">
        <v>39586334493</v>
      </c>
      <c r="B1364" t="s">
        <v>1401</v>
      </c>
      <c r="C1364">
        <v>90218656091</v>
      </c>
      <c r="D1364" t="s">
        <v>1410</v>
      </c>
      <c r="E1364" s="3">
        <v>27000</v>
      </c>
      <c r="F1364">
        <v>7.4</v>
      </c>
      <c r="G1364" s="3">
        <v>21076</v>
      </c>
      <c r="H1364" s="3">
        <v>27000</v>
      </c>
      <c r="I1364" s="15">
        <f t="shared" si="46"/>
        <v>5924</v>
      </c>
      <c r="J1364" s="15">
        <f t="shared" si="47"/>
        <v>6.6711711711711708</v>
      </c>
      <c r="K1364" s="3">
        <v>5924</v>
      </c>
      <c r="L1364" s="4">
        <v>44062</v>
      </c>
      <c r="M1364">
        <v>7</v>
      </c>
      <c r="N1364">
        <v>0</v>
      </c>
      <c r="O1364">
        <v>7</v>
      </c>
      <c r="P1364">
        <v>4</v>
      </c>
      <c r="Q1364">
        <v>4</v>
      </c>
      <c r="R1364">
        <v>704</v>
      </c>
      <c r="S1364" t="s">
        <v>73</v>
      </c>
      <c r="T1364">
        <v>5018</v>
      </c>
      <c r="U1364">
        <v>888</v>
      </c>
      <c r="V1364" s="4">
        <v>44322</v>
      </c>
      <c r="W1364">
        <v>848</v>
      </c>
      <c r="X1364" s="3">
        <v>2067.54</v>
      </c>
      <c r="Y1364" t="s">
        <v>75</v>
      </c>
      <c r="AA1364">
        <v>4</v>
      </c>
      <c r="AB1364" t="s">
        <v>75</v>
      </c>
      <c r="AC1364" t="s">
        <v>74</v>
      </c>
      <c r="AD1364" t="s">
        <v>75</v>
      </c>
      <c r="AE1364">
        <v>0</v>
      </c>
      <c r="AF1364" t="s">
        <v>74</v>
      </c>
      <c r="AG1364" t="s">
        <v>139</v>
      </c>
      <c r="AH1364" s="4">
        <v>44411</v>
      </c>
      <c r="AI1364">
        <v>704</v>
      </c>
      <c r="AJ1364" s="9" t="s">
        <v>139</v>
      </c>
      <c r="AK1364">
        <f t="shared" si="49"/>
        <v>11</v>
      </c>
    </row>
    <row r="1365" spans="1:37" x14ac:dyDescent="0.6">
      <c r="A1365">
        <v>39657914645</v>
      </c>
      <c r="B1365" t="s">
        <v>1401</v>
      </c>
      <c r="C1365">
        <v>88229419745</v>
      </c>
      <c r="D1365" t="s">
        <v>1412</v>
      </c>
      <c r="E1365" s="3">
        <v>20000</v>
      </c>
      <c r="F1365">
        <v>7.4</v>
      </c>
      <c r="G1365" s="3">
        <v>16694</v>
      </c>
      <c r="H1365" s="3">
        <v>16696</v>
      </c>
      <c r="I1365" s="15">
        <f t="shared" si="46"/>
        <v>2</v>
      </c>
      <c r="J1365" s="15">
        <f t="shared" si="47"/>
        <v>2.9411764705882353E-3</v>
      </c>
      <c r="K1365">
        <v>2</v>
      </c>
      <c r="L1365" s="4">
        <v>44088</v>
      </c>
      <c r="M1365">
        <v>6</v>
      </c>
      <c r="N1365">
        <v>6</v>
      </c>
      <c r="O1365">
        <v>0</v>
      </c>
      <c r="P1365">
        <v>4</v>
      </c>
      <c r="Q1365">
        <v>4</v>
      </c>
      <c r="R1365">
        <v>704</v>
      </c>
      <c r="S1365" t="s">
        <v>73</v>
      </c>
      <c r="T1365">
        <v>5018</v>
      </c>
      <c r="U1365">
        <v>680</v>
      </c>
      <c r="V1365" s="4">
        <v>44648</v>
      </c>
      <c r="W1365">
        <v>0</v>
      </c>
      <c r="X1365" s="3">
        <v>1253.76</v>
      </c>
      <c r="AB1365" t="s">
        <v>75</v>
      </c>
      <c r="AC1365" t="s">
        <v>74</v>
      </c>
      <c r="AD1365" t="s">
        <v>75</v>
      </c>
      <c r="AE1365">
        <v>0</v>
      </c>
      <c r="AF1365" t="s">
        <v>74</v>
      </c>
      <c r="AG1365" t="s">
        <v>139</v>
      </c>
      <c r="AH1365" s="4">
        <v>44363</v>
      </c>
      <c r="AI1365">
        <v>704</v>
      </c>
      <c r="AJ1365" s="9" t="s">
        <v>139</v>
      </c>
      <c r="AK1365">
        <f t="shared" si="49"/>
        <v>9</v>
      </c>
    </row>
    <row r="1366" spans="1:37" x14ac:dyDescent="0.6">
      <c r="A1366">
        <v>39749527277</v>
      </c>
      <c r="B1366" t="s">
        <v>1401</v>
      </c>
      <c r="C1366">
        <v>89062858705</v>
      </c>
      <c r="D1366" t="s">
        <v>1413</v>
      </c>
      <c r="E1366" s="3">
        <v>26300</v>
      </c>
      <c r="F1366">
        <v>7.4</v>
      </c>
      <c r="G1366" s="3">
        <v>22815</v>
      </c>
      <c r="H1366" s="3">
        <v>23471</v>
      </c>
      <c r="I1366" s="15">
        <f t="shared" si="46"/>
        <v>656</v>
      </c>
      <c r="J1366" s="15">
        <f t="shared" si="47"/>
        <v>0.74971428571428567</v>
      </c>
      <c r="K1366">
        <v>656</v>
      </c>
      <c r="L1366" s="4">
        <v>44125</v>
      </c>
      <c r="M1366">
        <v>5</v>
      </c>
      <c r="N1366">
        <v>4</v>
      </c>
      <c r="O1366">
        <v>1</v>
      </c>
      <c r="P1366">
        <v>4</v>
      </c>
      <c r="Q1366">
        <v>4</v>
      </c>
      <c r="R1366">
        <v>704</v>
      </c>
      <c r="S1366" t="s">
        <v>73</v>
      </c>
      <c r="T1366">
        <v>5018</v>
      </c>
      <c r="U1366">
        <v>875</v>
      </c>
      <c r="V1366" s="4">
        <v>44625</v>
      </c>
      <c r="W1366">
        <v>0</v>
      </c>
      <c r="X1366" s="3">
        <v>1304.27</v>
      </c>
      <c r="Y1366" t="s">
        <v>75</v>
      </c>
      <c r="AA1366">
        <v>4</v>
      </c>
      <c r="AB1366" t="s">
        <v>75</v>
      </c>
      <c r="AC1366" t="s">
        <v>74</v>
      </c>
      <c r="AD1366" t="s">
        <v>75</v>
      </c>
      <c r="AE1366">
        <v>0</v>
      </c>
      <c r="AF1366" t="s">
        <v>74</v>
      </c>
      <c r="AG1366" t="s">
        <v>139</v>
      </c>
      <c r="AH1366" s="4">
        <v>44380</v>
      </c>
      <c r="AI1366">
        <v>704</v>
      </c>
      <c r="AJ1366" s="9" t="s">
        <v>139</v>
      </c>
      <c r="AK1366">
        <f t="shared" si="49"/>
        <v>8</v>
      </c>
    </row>
    <row r="1367" spans="1:37" x14ac:dyDescent="0.6">
      <c r="A1367">
        <v>39573611259</v>
      </c>
      <c r="B1367" t="s">
        <v>1401</v>
      </c>
      <c r="C1367">
        <v>90258760740</v>
      </c>
      <c r="D1367" t="s">
        <v>1414</v>
      </c>
      <c r="E1367" s="3">
        <v>27000</v>
      </c>
      <c r="F1367">
        <v>7.4</v>
      </c>
      <c r="G1367" s="3">
        <v>21750</v>
      </c>
      <c r="H1367" s="3">
        <v>27000</v>
      </c>
      <c r="I1367" s="15">
        <f t="shared" si="46"/>
        <v>5250</v>
      </c>
      <c r="J1367" s="15">
        <f t="shared" si="47"/>
        <v>5.9121621621621623</v>
      </c>
      <c r="K1367" s="3">
        <v>5250</v>
      </c>
      <c r="L1367" s="4">
        <v>44060</v>
      </c>
      <c r="M1367">
        <v>7</v>
      </c>
      <c r="N1367">
        <v>1</v>
      </c>
      <c r="O1367">
        <v>6</v>
      </c>
      <c r="P1367">
        <v>5</v>
      </c>
      <c r="Q1367">
        <v>5</v>
      </c>
      <c r="R1367">
        <v>801</v>
      </c>
      <c r="S1367" t="s">
        <v>73</v>
      </c>
      <c r="T1367">
        <v>5018</v>
      </c>
      <c r="U1367">
        <v>888</v>
      </c>
      <c r="V1367" s="4">
        <v>44445</v>
      </c>
      <c r="W1367">
        <v>0</v>
      </c>
      <c r="X1367" s="3">
        <v>2249.87</v>
      </c>
      <c r="Y1367" t="s">
        <v>75</v>
      </c>
      <c r="AA1367">
        <v>5</v>
      </c>
      <c r="AB1367" t="s">
        <v>75</v>
      </c>
      <c r="AC1367" t="s">
        <v>74</v>
      </c>
      <c r="AD1367" t="s">
        <v>75</v>
      </c>
      <c r="AE1367">
        <v>0</v>
      </c>
      <c r="AF1367" t="s">
        <v>74</v>
      </c>
      <c r="AG1367" t="s">
        <v>139</v>
      </c>
      <c r="AH1367" s="4">
        <v>44285</v>
      </c>
      <c r="AI1367">
        <v>506</v>
      </c>
      <c r="AJ1367" s="9" t="s">
        <v>139</v>
      </c>
      <c r="AK1367">
        <f t="shared" si="49"/>
        <v>7</v>
      </c>
    </row>
    <row r="1368" spans="1:37" x14ac:dyDescent="0.6">
      <c r="A1368">
        <v>40124884231</v>
      </c>
      <c r="B1368" t="s">
        <v>1415</v>
      </c>
      <c r="C1368">
        <v>90744771557</v>
      </c>
      <c r="D1368" t="s">
        <v>1416</v>
      </c>
      <c r="E1368" s="3">
        <v>10000</v>
      </c>
      <c r="F1368">
        <v>9.9</v>
      </c>
      <c r="G1368">
        <v>867</v>
      </c>
      <c r="H1368">
        <v>856</v>
      </c>
      <c r="I1368" s="15">
        <f t="shared" si="46"/>
        <v>0</v>
      </c>
      <c r="J1368" s="15">
        <f t="shared" si="47"/>
        <v>0</v>
      </c>
      <c r="K1368">
        <v>0</v>
      </c>
      <c r="L1368" s="4">
        <v>44294</v>
      </c>
      <c r="M1368">
        <v>11</v>
      </c>
      <c r="N1368">
        <v>11</v>
      </c>
      <c r="O1368">
        <v>0</v>
      </c>
      <c r="P1368">
        <v>0</v>
      </c>
      <c r="Q1368">
        <v>0</v>
      </c>
      <c r="R1368">
        <v>0</v>
      </c>
      <c r="S1368" t="s">
        <v>73</v>
      </c>
      <c r="T1368">
        <v>0</v>
      </c>
      <c r="U1368">
        <v>879</v>
      </c>
      <c r="V1368" t="s">
        <v>74</v>
      </c>
      <c r="W1368">
        <v>0</v>
      </c>
      <c r="X1368">
        <v>0</v>
      </c>
      <c r="Y1368" t="s">
        <v>75</v>
      </c>
      <c r="AA1368">
        <v>9</v>
      </c>
      <c r="AB1368" t="s">
        <v>75</v>
      </c>
      <c r="AC1368" t="s">
        <v>74</v>
      </c>
      <c r="AD1368" t="s">
        <v>75</v>
      </c>
      <c r="AE1368">
        <v>0</v>
      </c>
      <c r="AF1368" t="s">
        <v>74</v>
      </c>
      <c r="AJ1368" s="9" t="s">
        <v>76</v>
      </c>
    </row>
    <row r="1369" spans="1:37" x14ac:dyDescent="0.6">
      <c r="A1369">
        <v>40143874900</v>
      </c>
      <c r="B1369" t="s">
        <v>1415</v>
      </c>
      <c r="C1369">
        <v>90754810359</v>
      </c>
      <c r="D1369" t="s">
        <v>1417</v>
      </c>
      <c r="E1369" s="3">
        <v>10000</v>
      </c>
      <c r="F1369">
        <v>9.9</v>
      </c>
      <c r="G1369">
        <v>825</v>
      </c>
      <c r="H1369">
        <v>493.72</v>
      </c>
      <c r="I1369" s="15">
        <f t="shared" si="46"/>
        <v>0</v>
      </c>
      <c r="J1369" s="15">
        <f t="shared" si="47"/>
        <v>0</v>
      </c>
      <c r="K1369">
        <v>0</v>
      </c>
      <c r="L1369" s="4">
        <v>44305</v>
      </c>
      <c r="M1369">
        <v>11</v>
      </c>
      <c r="N1369">
        <v>11</v>
      </c>
      <c r="O1369">
        <v>0</v>
      </c>
      <c r="P1369">
        <v>0</v>
      </c>
      <c r="Q1369">
        <v>0</v>
      </c>
      <c r="R1369">
        <v>0</v>
      </c>
      <c r="S1369" t="s">
        <v>73</v>
      </c>
      <c r="T1369">
        <v>0</v>
      </c>
      <c r="U1369">
        <v>879</v>
      </c>
      <c r="V1369" t="s">
        <v>74</v>
      </c>
      <c r="W1369">
        <v>0</v>
      </c>
      <c r="X1369">
        <v>0</v>
      </c>
      <c r="Y1369" t="s">
        <v>75</v>
      </c>
      <c r="AA1369">
        <v>9</v>
      </c>
      <c r="AB1369" t="s">
        <v>75</v>
      </c>
      <c r="AC1369" t="s">
        <v>74</v>
      </c>
      <c r="AD1369" t="s">
        <v>75</v>
      </c>
      <c r="AE1369">
        <v>0</v>
      </c>
      <c r="AF1369" t="s">
        <v>74</v>
      </c>
      <c r="AJ1369" s="9" t="s">
        <v>76</v>
      </c>
    </row>
    <row r="1370" spans="1:37" x14ac:dyDescent="0.6">
      <c r="A1370">
        <v>40249802389</v>
      </c>
      <c r="B1370" t="s">
        <v>1415</v>
      </c>
      <c r="C1370">
        <v>88138778388</v>
      </c>
      <c r="D1370" t="s">
        <v>1418</v>
      </c>
      <c r="E1370" s="3">
        <v>10000</v>
      </c>
      <c r="F1370">
        <v>9.9</v>
      </c>
      <c r="G1370" s="3">
        <v>2588</v>
      </c>
      <c r="H1370" s="3">
        <v>2339.33</v>
      </c>
      <c r="I1370" s="15">
        <f t="shared" si="46"/>
        <v>0</v>
      </c>
      <c r="J1370" s="15">
        <f t="shared" si="47"/>
        <v>0</v>
      </c>
      <c r="K1370">
        <v>0</v>
      </c>
      <c r="L1370" s="4">
        <v>44373</v>
      </c>
      <c r="M1370">
        <v>9</v>
      </c>
      <c r="N1370">
        <v>9</v>
      </c>
      <c r="O1370">
        <v>0</v>
      </c>
      <c r="P1370">
        <v>0</v>
      </c>
      <c r="Q1370">
        <v>0</v>
      </c>
      <c r="R1370">
        <v>0</v>
      </c>
      <c r="S1370" t="s">
        <v>73</v>
      </c>
      <c r="T1370">
        <v>0</v>
      </c>
      <c r="U1370">
        <v>879</v>
      </c>
      <c r="V1370" t="s">
        <v>74</v>
      </c>
      <c r="W1370">
        <v>0</v>
      </c>
      <c r="X1370">
        <v>0</v>
      </c>
      <c r="Y1370" t="s">
        <v>75</v>
      </c>
      <c r="AA1370">
        <v>9</v>
      </c>
      <c r="AB1370" t="s">
        <v>75</v>
      </c>
      <c r="AC1370" t="s">
        <v>74</v>
      </c>
      <c r="AD1370" t="s">
        <v>75</v>
      </c>
      <c r="AE1370">
        <v>0</v>
      </c>
      <c r="AF1370" t="s">
        <v>74</v>
      </c>
      <c r="AJ1370" s="9" t="s">
        <v>76</v>
      </c>
    </row>
    <row r="1371" spans="1:37" x14ac:dyDescent="0.6">
      <c r="A1371">
        <v>40249814351</v>
      </c>
      <c r="B1371" t="s">
        <v>1415</v>
      </c>
      <c r="C1371">
        <v>85900650125</v>
      </c>
      <c r="D1371" t="s">
        <v>1419</v>
      </c>
      <c r="E1371" s="3">
        <v>10000</v>
      </c>
      <c r="F1371">
        <v>9.9</v>
      </c>
      <c r="G1371" s="3">
        <v>2591</v>
      </c>
      <c r="H1371" s="3">
        <v>2341.62</v>
      </c>
      <c r="I1371" s="15">
        <f t="shared" si="46"/>
        <v>0</v>
      </c>
      <c r="J1371" s="15">
        <f t="shared" si="47"/>
        <v>0</v>
      </c>
      <c r="K1371">
        <v>0</v>
      </c>
      <c r="L1371" s="4">
        <v>44373</v>
      </c>
      <c r="M1371">
        <v>9</v>
      </c>
      <c r="N1371">
        <v>9</v>
      </c>
      <c r="O1371">
        <v>0</v>
      </c>
      <c r="P1371">
        <v>0</v>
      </c>
      <c r="Q1371">
        <v>0</v>
      </c>
      <c r="R1371">
        <v>0</v>
      </c>
      <c r="S1371" t="s">
        <v>73</v>
      </c>
      <c r="T1371">
        <v>0</v>
      </c>
      <c r="U1371">
        <v>879</v>
      </c>
      <c r="V1371" t="s">
        <v>74</v>
      </c>
      <c r="W1371">
        <v>0</v>
      </c>
      <c r="X1371">
        <v>0</v>
      </c>
      <c r="Y1371" t="s">
        <v>75</v>
      </c>
      <c r="AA1371">
        <v>9</v>
      </c>
      <c r="AB1371" t="s">
        <v>75</v>
      </c>
      <c r="AC1371" t="s">
        <v>74</v>
      </c>
      <c r="AD1371" t="s">
        <v>75</v>
      </c>
      <c r="AE1371">
        <v>0</v>
      </c>
      <c r="AF1371" t="s">
        <v>74</v>
      </c>
      <c r="AG1371" t="s">
        <v>76</v>
      </c>
      <c r="AH1371" s="4">
        <v>44646</v>
      </c>
      <c r="AI1371">
        <v>0</v>
      </c>
      <c r="AJ1371" s="9" t="s">
        <v>76</v>
      </c>
    </row>
    <row r="1372" spans="1:37" x14ac:dyDescent="0.6">
      <c r="A1372">
        <v>40249821346</v>
      </c>
      <c r="B1372" t="s">
        <v>1415</v>
      </c>
      <c r="C1372">
        <v>85240887426</v>
      </c>
      <c r="D1372" t="s">
        <v>1420</v>
      </c>
      <c r="E1372" s="3">
        <v>10000</v>
      </c>
      <c r="F1372">
        <v>9.9</v>
      </c>
      <c r="G1372" s="3">
        <v>2591</v>
      </c>
      <c r="H1372" s="3">
        <v>2341.62</v>
      </c>
      <c r="I1372" s="15">
        <f t="shared" si="46"/>
        <v>0</v>
      </c>
      <c r="J1372" s="15">
        <f t="shared" si="47"/>
        <v>0</v>
      </c>
      <c r="K1372">
        <v>0</v>
      </c>
      <c r="L1372" s="4">
        <v>44373</v>
      </c>
      <c r="M1372">
        <v>9</v>
      </c>
      <c r="N1372">
        <v>9</v>
      </c>
      <c r="O1372">
        <v>0</v>
      </c>
      <c r="P1372">
        <v>0</v>
      </c>
      <c r="Q1372">
        <v>0</v>
      </c>
      <c r="R1372">
        <v>0</v>
      </c>
      <c r="S1372" t="s">
        <v>73</v>
      </c>
      <c r="T1372">
        <v>0</v>
      </c>
      <c r="U1372">
        <v>879</v>
      </c>
      <c r="V1372" t="s">
        <v>74</v>
      </c>
      <c r="W1372">
        <v>0</v>
      </c>
      <c r="X1372">
        <v>0</v>
      </c>
      <c r="AB1372" t="s">
        <v>75</v>
      </c>
      <c r="AC1372" t="s">
        <v>74</v>
      </c>
      <c r="AD1372" t="s">
        <v>75</v>
      </c>
      <c r="AE1372">
        <v>0</v>
      </c>
      <c r="AF1372" t="s">
        <v>74</v>
      </c>
      <c r="AG1372" t="s">
        <v>76</v>
      </c>
      <c r="AH1372" s="4">
        <v>44646</v>
      </c>
      <c r="AI1372">
        <v>0</v>
      </c>
      <c r="AJ1372" s="9" t="s">
        <v>76</v>
      </c>
    </row>
    <row r="1373" spans="1:37" x14ac:dyDescent="0.6">
      <c r="A1373">
        <v>40250663418</v>
      </c>
      <c r="B1373" t="s">
        <v>1415</v>
      </c>
      <c r="C1373">
        <v>86533584456</v>
      </c>
      <c r="D1373" t="s">
        <v>1421</v>
      </c>
      <c r="E1373" s="3">
        <v>10000</v>
      </c>
      <c r="F1373">
        <v>9.9</v>
      </c>
      <c r="G1373" s="3">
        <v>3464</v>
      </c>
      <c r="H1373" s="3">
        <v>3212.8</v>
      </c>
      <c r="I1373" s="15">
        <f t="shared" si="46"/>
        <v>0</v>
      </c>
      <c r="J1373" s="15">
        <f t="shared" si="47"/>
        <v>0</v>
      </c>
      <c r="K1373">
        <v>0</v>
      </c>
      <c r="L1373" s="4">
        <v>44378</v>
      </c>
      <c r="M1373">
        <v>8</v>
      </c>
      <c r="N1373">
        <v>8</v>
      </c>
      <c r="O1373">
        <v>0</v>
      </c>
      <c r="P1373">
        <v>0</v>
      </c>
      <c r="Q1373">
        <v>0</v>
      </c>
      <c r="R1373">
        <v>0</v>
      </c>
      <c r="S1373" t="s">
        <v>73</v>
      </c>
      <c r="T1373">
        <v>0</v>
      </c>
      <c r="U1373">
        <v>879</v>
      </c>
      <c r="V1373" t="s">
        <v>74</v>
      </c>
      <c r="W1373">
        <v>0</v>
      </c>
      <c r="X1373">
        <v>0</v>
      </c>
      <c r="Y1373" t="s">
        <v>75</v>
      </c>
      <c r="AA1373">
        <v>9</v>
      </c>
      <c r="AB1373" t="s">
        <v>75</v>
      </c>
      <c r="AC1373" t="s">
        <v>74</v>
      </c>
      <c r="AD1373" t="s">
        <v>75</v>
      </c>
      <c r="AE1373">
        <v>0</v>
      </c>
      <c r="AF1373" t="s">
        <v>74</v>
      </c>
      <c r="AJ1373" s="9" t="s">
        <v>76</v>
      </c>
    </row>
    <row r="1374" spans="1:37" x14ac:dyDescent="0.6">
      <c r="A1374">
        <v>40260014542</v>
      </c>
      <c r="B1374" t="s">
        <v>1415</v>
      </c>
      <c r="C1374">
        <v>89710559652</v>
      </c>
      <c r="D1374" t="s">
        <v>1422</v>
      </c>
      <c r="E1374" s="3">
        <v>10000</v>
      </c>
      <c r="F1374">
        <v>9.9</v>
      </c>
      <c r="G1374" s="3">
        <v>3470</v>
      </c>
      <c r="H1374" s="3">
        <v>3342.52</v>
      </c>
      <c r="I1374" s="15">
        <f t="shared" si="46"/>
        <v>0</v>
      </c>
      <c r="J1374" s="15">
        <f t="shared" si="47"/>
        <v>0</v>
      </c>
      <c r="K1374">
        <v>0</v>
      </c>
      <c r="L1374" s="4">
        <v>44378</v>
      </c>
      <c r="M1374">
        <v>8</v>
      </c>
      <c r="N1374">
        <v>8</v>
      </c>
      <c r="O1374">
        <v>0</v>
      </c>
      <c r="P1374">
        <v>0</v>
      </c>
      <c r="Q1374">
        <v>0</v>
      </c>
      <c r="R1374">
        <v>0</v>
      </c>
      <c r="S1374" t="s">
        <v>73</v>
      </c>
      <c r="T1374">
        <v>0</v>
      </c>
      <c r="U1374">
        <v>879</v>
      </c>
      <c r="V1374" t="s">
        <v>74</v>
      </c>
      <c r="W1374">
        <v>0</v>
      </c>
      <c r="X1374">
        <v>0</v>
      </c>
      <c r="Y1374" t="s">
        <v>75</v>
      </c>
      <c r="AA1374">
        <v>9</v>
      </c>
      <c r="AB1374" t="s">
        <v>75</v>
      </c>
      <c r="AC1374" t="s">
        <v>74</v>
      </c>
      <c r="AD1374" t="s">
        <v>75</v>
      </c>
      <c r="AE1374">
        <v>0</v>
      </c>
      <c r="AF1374" t="s">
        <v>74</v>
      </c>
      <c r="AJ1374" s="9" t="s">
        <v>76</v>
      </c>
    </row>
    <row r="1375" spans="1:37" x14ac:dyDescent="0.6">
      <c r="A1375">
        <v>40267753791</v>
      </c>
      <c r="B1375" t="s">
        <v>1415</v>
      </c>
      <c r="C1375">
        <v>85947070537</v>
      </c>
      <c r="D1375" t="s">
        <v>1423</v>
      </c>
      <c r="E1375" s="3">
        <v>10000</v>
      </c>
      <c r="F1375">
        <v>9.9</v>
      </c>
      <c r="G1375" s="3">
        <v>3462</v>
      </c>
      <c r="H1375" s="3">
        <v>3210.8</v>
      </c>
      <c r="I1375" s="15">
        <f t="shared" si="46"/>
        <v>0</v>
      </c>
      <c r="J1375" s="15">
        <f t="shared" si="47"/>
        <v>0</v>
      </c>
      <c r="K1375">
        <v>0</v>
      </c>
      <c r="L1375" s="4">
        <v>44380</v>
      </c>
      <c r="M1375">
        <v>8</v>
      </c>
      <c r="N1375">
        <v>8</v>
      </c>
      <c r="O1375">
        <v>0</v>
      </c>
      <c r="P1375">
        <v>0</v>
      </c>
      <c r="Q1375">
        <v>0</v>
      </c>
      <c r="R1375">
        <v>0</v>
      </c>
      <c r="S1375" t="s">
        <v>73</v>
      </c>
      <c r="T1375">
        <v>0</v>
      </c>
      <c r="U1375">
        <v>879</v>
      </c>
      <c r="V1375" t="s">
        <v>74</v>
      </c>
      <c r="W1375">
        <v>0</v>
      </c>
      <c r="X1375">
        <v>0</v>
      </c>
      <c r="AB1375" t="s">
        <v>75</v>
      </c>
      <c r="AC1375" t="s">
        <v>74</v>
      </c>
      <c r="AD1375" t="s">
        <v>75</v>
      </c>
      <c r="AE1375">
        <v>0</v>
      </c>
      <c r="AF1375" t="s">
        <v>74</v>
      </c>
      <c r="AJ1375" s="9" t="s">
        <v>76</v>
      </c>
    </row>
    <row r="1376" spans="1:37" x14ac:dyDescent="0.6">
      <c r="A1376">
        <v>40271901814</v>
      </c>
      <c r="B1376" t="s">
        <v>1415</v>
      </c>
      <c r="C1376">
        <v>85614107468</v>
      </c>
      <c r="D1376" t="s">
        <v>1424</v>
      </c>
      <c r="E1376" s="3">
        <v>10000</v>
      </c>
      <c r="F1376">
        <v>9.9</v>
      </c>
      <c r="G1376" s="3">
        <v>3459</v>
      </c>
      <c r="H1376" s="3">
        <v>3451</v>
      </c>
      <c r="I1376" s="15">
        <f t="shared" si="46"/>
        <v>0</v>
      </c>
      <c r="J1376" s="15">
        <f t="shared" si="47"/>
        <v>0</v>
      </c>
      <c r="K1376">
        <v>0</v>
      </c>
      <c r="L1376" s="4">
        <v>44382</v>
      </c>
      <c r="M1376">
        <v>8</v>
      </c>
      <c r="N1376">
        <v>8</v>
      </c>
      <c r="O1376">
        <v>0</v>
      </c>
      <c r="P1376">
        <v>0</v>
      </c>
      <c r="Q1376">
        <v>0</v>
      </c>
      <c r="R1376">
        <v>0</v>
      </c>
      <c r="S1376" t="s">
        <v>73</v>
      </c>
      <c r="T1376">
        <v>0</v>
      </c>
      <c r="U1376">
        <v>879</v>
      </c>
      <c r="V1376" t="s">
        <v>74</v>
      </c>
      <c r="W1376">
        <v>0</v>
      </c>
      <c r="X1376">
        <v>0</v>
      </c>
      <c r="Y1376" t="s">
        <v>75</v>
      </c>
      <c r="AA1376">
        <v>9</v>
      </c>
      <c r="AB1376" t="s">
        <v>75</v>
      </c>
      <c r="AC1376" t="s">
        <v>74</v>
      </c>
      <c r="AD1376" t="s">
        <v>75</v>
      </c>
      <c r="AE1376">
        <v>0</v>
      </c>
      <c r="AF1376" t="s">
        <v>74</v>
      </c>
      <c r="AJ1376" s="9" t="s">
        <v>76</v>
      </c>
    </row>
    <row r="1377" spans="1:36" x14ac:dyDescent="0.6">
      <c r="A1377">
        <v>40280191834</v>
      </c>
      <c r="B1377" t="s">
        <v>1415</v>
      </c>
      <c r="C1377">
        <v>87581476694</v>
      </c>
      <c r="D1377" t="s">
        <v>1425</v>
      </c>
      <c r="E1377" s="3">
        <v>10000</v>
      </c>
      <c r="F1377">
        <v>9.9</v>
      </c>
      <c r="G1377" s="3">
        <v>3456</v>
      </c>
      <c r="H1377" s="3">
        <v>3202.68</v>
      </c>
      <c r="I1377" s="15">
        <f t="shared" si="46"/>
        <v>0</v>
      </c>
      <c r="J1377" s="15">
        <f t="shared" si="47"/>
        <v>0</v>
      </c>
      <c r="K1377">
        <v>0</v>
      </c>
      <c r="L1377" s="4">
        <v>44385</v>
      </c>
      <c r="M1377">
        <v>8</v>
      </c>
      <c r="N1377">
        <v>8</v>
      </c>
      <c r="O1377">
        <v>0</v>
      </c>
      <c r="P1377">
        <v>0</v>
      </c>
      <c r="Q1377">
        <v>0</v>
      </c>
      <c r="R1377">
        <v>0</v>
      </c>
      <c r="S1377" t="s">
        <v>73</v>
      </c>
      <c r="T1377">
        <v>0</v>
      </c>
      <c r="U1377">
        <v>879</v>
      </c>
      <c r="V1377" t="s">
        <v>74</v>
      </c>
      <c r="W1377">
        <v>0</v>
      </c>
      <c r="X1377">
        <v>0</v>
      </c>
      <c r="Y1377" t="s">
        <v>75</v>
      </c>
      <c r="AA1377">
        <v>9</v>
      </c>
      <c r="AB1377" t="s">
        <v>75</v>
      </c>
      <c r="AC1377" t="s">
        <v>74</v>
      </c>
      <c r="AD1377" t="s">
        <v>75</v>
      </c>
      <c r="AE1377">
        <v>0</v>
      </c>
      <c r="AF1377" t="s">
        <v>74</v>
      </c>
      <c r="AG1377" t="s">
        <v>76</v>
      </c>
      <c r="AH1377" s="4">
        <v>44631</v>
      </c>
      <c r="AI1377">
        <v>0</v>
      </c>
      <c r="AJ1377" s="9" t="s">
        <v>76</v>
      </c>
    </row>
    <row r="1378" spans="1:36" x14ac:dyDescent="0.6">
      <c r="A1378">
        <v>40299083329</v>
      </c>
      <c r="B1378" t="s">
        <v>1415</v>
      </c>
      <c r="C1378">
        <v>87426263766</v>
      </c>
      <c r="D1378" t="s">
        <v>1426</v>
      </c>
      <c r="E1378" s="3">
        <v>10000</v>
      </c>
      <c r="F1378">
        <v>9.9</v>
      </c>
      <c r="G1378" s="3">
        <v>3447</v>
      </c>
      <c r="H1378" s="3">
        <v>3189.43</v>
      </c>
      <c r="I1378" s="15">
        <f t="shared" si="46"/>
        <v>0</v>
      </c>
      <c r="J1378" s="15">
        <f t="shared" si="47"/>
        <v>0</v>
      </c>
      <c r="K1378">
        <v>0</v>
      </c>
      <c r="L1378" s="4">
        <v>44394</v>
      </c>
      <c r="M1378">
        <v>8</v>
      </c>
      <c r="N1378">
        <v>8</v>
      </c>
      <c r="O1378">
        <v>0</v>
      </c>
      <c r="P1378">
        <v>0</v>
      </c>
      <c r="Q1378">
        <v>0</v>
      </c>
      <c r="R1378">
        <v>0</v>
      </c>
      <c r="S1378" t="s">
        <v>73</v>
      </c>
      <c r="T1378">
        <v>0</v>
      </c>
      <c r="U1378">
        <v>879</v>
      </c>
      <c r="V1378" t="s">
        <v>74</v>
      </c>
      <c r="W1378">
        <v>0</v>
      </c>
      <c r="X1378">
        <v>0</v>
      </c>
      <c r="Y1378" t="s">
        <v>75</v>
      </c>
      <c r="AA1378">
        <v>9</v>
      </c>
      <c r="AB1378" t="s">
        <v>75</v>
      </c>
      <c r="AC1378" t="s">
        <v>74</v>
      </c>
      <c r="AD1378" t="s">
        <v>75</v>
      </c>
      <c r="AE1378">
        <v>0</v>
      </c>
      <c r="AF1378" t="s">
        <v>74</v>
      </c>
      <c r="AJ1378" s="9" t="s">
        <v>76</v>
      </c>
    </row>
    <row r="1379" spans="1:36" x14ac:dyDescent="0.6">
      <c r="A1379">
        <v>40324938735</v>
      </c>
      <c r="B1379" t="s">
        <v>1415</v>
      </c>
      <c r="C1379">
        <v>90790211250</v>
      </c>
      <c r="D1379" t="s">
        <v>1427</v>
      </c>
      <c r="E1379" s="3">
        <v>10000</v>
      </c>
      <c r="F1379">
        <v>9.9</v>
      </c>
      <c r="G1379" s="3">
        <v>3425</v>
      </c>
      <c r="H1379" s="3">
        <v>3175.21</v>
      </c>
      <c r="I1379" s="15">
        <f t="shared" si="46"/>
        <v>0</v>
      </c>
      <c r="J1379" s="15">
        <f t="shared" si="47"/>
        <v>0</v>
      </c>
      <c r="K1379">
        <v>0</v>
      </c>
      <c r="L1379" s="4">
        <v>44407</v>
      </c>
      <c r="M1379">
        <v>8</v>
      </c>
      <c r="N1379">
        <v>8</v>
      </c>
      <c r="O1379">
        <v>0</v>
      </c>
      <c r="P1379">
        <v>0</v>
      </c>
      <c r="Q1379">
        <v>0</v>
      </c>
      <c r="R1379">
        <v>0</v>
      </c>
      <c r="S1379" t="s">
        <v>73</v>
      </c>
      <c r="T1379">
        <v>0</v>
      </c>
      <c r="U1379">
        <v>879</v>
      </c>
      <c r="V1379" t="s">
        <v>74</v>
      </c>
      <c r="W1379">
        <v>0</v>
      </c>
      <c r="X1379">
        <v>0</v>
      </c>
      <c r="Y1379" t="s">
        <v>75</v>
      </c>
      <c r="AA1379">
        <v>9</v>
      </c>
      <c r="AB1379" t="s">
        <v>75</v>
      </c>
      <c r="AC1379" t="s">
        <v>74</v>
      </c>
      <c r="AD1379" t="s">
        <v>75</v>
      </c>
      <c r="AE1379">
        <v>0</v>
      </c>
      <c r="AF1379" t="s">
        <v>74</v>
      </c>
      <c r="AJ1379" s="9" t="s">
        <v>76</v>
      </c>
    </row>
    <row r="1380" spans="1:36" x14ac:dyDescent="0.6">
      <c r="A1380">
        <v>40345831560</v>
      </c>
      <c r="B1380" t="s">
        <v>1415</v>
      </c>
      <c r="C1380">
        <v>80084055058</v>
      </c>
      <c r="D1380" t="s">
        <v>1428</v>
      </c>
      <c r="E1380" s="3">
        <v>10000</v>
      </c>
      <c r="F1380">
        <v>9.9</v>
      </c>
      <c r="G1380" s="3">
        <v>4299</v>
      </c>
      <c r="H1380" s="3">
        <v>4057.28</v>
      </c>
      <c r="I1380" s="15">
        <f t="shared" si="46"/>
        <v>0</v>
      </c>
      <c r="J1380" s="15">
        <f t="shared" si="47"/>
        <v>0</v>
      </c>
      <c r="K1380">
        <v>0</v>
      </c>
      <c r="L1380" s="4">
        <v>44414</v>
      </c>
      <c r="M1380">
        <v>7</v>
      </c>
      <c r="N1380">
        <v>7</v>
      </c>
      <c r="O1380">
        <v>0</v>
      </c>
      <c r="P1380">
        <v>0</v>
      </c>
      <c r="Q1380">
        <v>0</v>
      </c>
      <c r="R1380">
        <v>0</v>
      </c>
      <c r="S1380" t="s">
        <v>73</v>
      </c>
      <c r="T1380">
        <v>0</v>
      </c>
      <c r="U1380">
        <v>879</v>
      </c>
      <c r="V1380" t="s">
        <v>74</v>
      </c>
      <c r="W1380">
        <v>0</v>
      </c>
      <c r="X1380">
        <v>0</v>
      </c>
      <c r="AB1380" t="s">
        <v>75</v>
      </c>
      <c r="AC1380" t="s">
        <v>74</v>
      </c>
      <c r="AD1380" t="s">
        <v>75</v>
      </c>
      <c r="AE1380">
        <v>0</v>
      </c>
      <c r="AF1380" t="s">
        <v>74</v>
      </c>
      <c r="AJ1380" s="9" t="s">
        <v>76</v>
      </c>
    </row>
    <row r="1381" spans="1:36" x14ac:dyDescent="0.6">
      <c r="A1381">
        <v>40345962559</v>
      </c>
      <c r="B1381" t="s">
        <v>1415</v>
      </c>
      <c r="C1381">
        <v>86160179777</v>
      </c>
      <c r="D1381" t="s">
        <v>1429</v>
      </c>
      <c r="E1381" s="3">
        <v>10000</v>
      </c>
      <c r="F1381">
        <v>9.9</v>
      </c>
      <c r="G1381" s="3">
        <v>4299</v>
      </c>
      <c r="H1381" s="3">
        <v>4057.28</v>
      </c>
      <c r="I1381" s="15">
        <f t="shared" si="46"/>
        <v>0</v>
      </c>
      <c r="J1381" s="15">
        <f t="shared" si="47"/>
        <v>0</v>
      </c>
      <c r="K1381">
        <v>0</v>
      </c>
      <c r="L1381" s="4">
        <v>44414</v>
      </c>
      <c r="M1381">
        <v>7</v>
      </c>
      <c r="N1381">
        <v>7</v>
      </c>
      <c r="O1381">
        <v>0</v>
      </c>
      <c r="P1381">
        <v>0</v>
      </c>
      <c r="Q1381">
        <v>0</v>
      </c>
      <c r="R1381">
        <v>0</v>
      </c>
      <c r="S1381" t="s">
        <v>73</v>
      </c>
      <c r="T1381">
        <v>0</v>
      </c>
      <c r="U1381">
        <v>879</v>
      </c>
      <c r="V1381" t="s">
        <v>74</v>
      </c>
      <c r="W1381">
        <v>0</v>
      </c>
      <c r="X1381">
        <v>0</v>
      </c>
      <c r="Y1381" t="s">
        <v>75</v>
      </c>
      <c r="AA1381">
        <v>9</v>
      </c>
      <c r="AB1381" t="s">
        <v>75</v>
      </c>
      <c r="AC1381" t="s">
        <v>74</v>
      </c>
      <c r="AD1381" t="s">
        <v>75</v>
      </c>
      <c r="AE1381">
        <v>0</v>
      </c>
      <c r="AF1381" t="s">
        <v>74</v>
      </c>
      <c r="AJ1381" s="9" t="s">
        <v>76</v>
      </c>
    </row>
    <row r="1382" spans="1:36" x14ac:dyDescent="0.6">
      <c r="A1382">
        <v>40345975206</v>
      </c>
      <c r="B1382" t="s">
        <v>1415</v>
      </c>
      <c r="C1382">
        <v>88761933389</v>
      </c>
      <c r="D1382" t="s">
        <v>1430</v>
      </c>
      <c r="E1382" s="3">
        <v>10000</v>
      </c>
      <c r="F1382">
        <v>9.9</v>
      </c>
      <c r="G1382" s="3">
        <v>4319</v>
      </c>
      <c r="H1382" s="3">
        <v>4067.38</v>
      </c>
      <c r="I1382" s="15">
        <f t="shared" si="46"/>
        <v>0</v>
      </c>
      <c r="J1382" s="15">
        <f t="shared" si="47"/>
        <v>0</v>
      </c>
      <c r="K1382">
        <v>0</v>
      </c>
      <c r="L1382" s="4">
        <v>44414</v>
      </c>
      <c r="M1382">
        <v>7</v>
      </c>
      <c r="N1382">
        <v>7</v>
      </c>
      <c r="O1382">
        <v>0</v>
      </c>
      <c r="P1382">
        <v>0</v>
      </c>
      <c r="Q1382">
        <v>0</v>
      </c>
      <c r="R1382">
        <v>0</v>
      </c>
      <c r="S1382" t="s">
        <v>73</v>
      </c>
      <c r="T1382">
        <v>0</v>
      </c>
      <c r="U1382">
        <v>879</v>
      </c>
      <c r="V1382" t="s">
        <v>74</v>
      </c>
      <c r="W1382">
        <v>0</v>
      </c>
      <c r="X1382">
        <v>0</v>
      </c>
      <c r="AB1382" t="s">
        <v>75</v>
      </c>
      <c r="AC1382" t="s">
        <v>74</v>
      </c>
      <c r="AD1382" t="s">
        <v>75</v>
      </c>
      <c r="AE1382">
        <v>0</v>
      </c>
      <c r="AF1382" t="s">
        <v>74</v>
      </c>
      <c r="AG1382" t="s">
        <v>76</v>
      </c>
      <c r="AH1382" s="4">
        <v>44637</v>
      </c>
      <c r="AI1382">
        <v>0</v>
      </c>
      <c r="AJ1382" s="9" t="s">
        <v>76</v>
      </c>
    </row>
    <row r="1383" spans="1:36" x14ac:dyDescent="0.6">
      <c r="A1383">
        <v>40349243428</v>
      </c>
      <c r="B1383" t="s">
        <v>1415</v>
      </c>
      <c r="C1383">
        <v>90796953252</v>
      </c>
      <c r="D1383" t="s">
        <v>1431</v>
      </c>
      <c r="E1383" s="3">
        <v>10000</v>
      </c>
      <c r="F1383">
        <v>9.9</v>
      </c>
      <c r="G1383" s="3">
        <v>4299</v>
      </c>
      <c r="H1383" s="3">
        <v>4060.11</v>
      </c>
      <c r="I1383" s="15">
        <f t="shared" si="46"/>
        <v>0</v>
      </c>
      <c r="J1383" s="15">
        <f t="shared" si="47"/>
        <v>0</v>
      </c>
      <c r="K1383">
        <v>0</v>
      </c>
      <c r="L1383" s="4">
        <v>44415</v>
      </c>
      <c r="M1383">
        <v>7</v>
      </c>
      <c r="N1383">
        <v>7</v>
      </c>
      <c r="O1383">
        <v>0</v>
      </c>
      <c r="P1383">
        <v>0</v>
      </c>
      <c r="Q1383">
        <v>0</v>
      </c>
      <c r="R1383">
        <v>0</v>
      </c>
      <c r="S1383" t="s">
        <v>73</v>
      </c>
      <c r="T1383">
        <v>0</v>
      </c>
      <c r="U1383">
        <v>879</v>
      </c>
      <c r="V1383" t="s">
        <v>74</v>
      </c>
      <c r="W1383">
        <v>0</v>
      </c>
      <c r="X1383">
        <v>0</v>
      </c>
      <c r="Y1383" t="s">
        <v>75</v>
      </c>
      <c r="AA1383">
        <v>9</v>
      </c>
      <c r="AB1383" t="s">
        <v>75</v>
      </c>
      <c r="AC1383" t="s">
        <v>74</v>
      </c>
      <c r="AD1383" t="s">
        <v>75</v>
      </c>
      <c r="AE1383">
        <v>0</v>
      </c>
      <c r="AF1383" t="s">
        <v>74</v>
      </c>
      <c r="AG1383" t="s">
        <v>76</v>
      </c>
      <c r="AH1383" s="4">
        <v>44602</v>
      </c>
      <c r="AI1383">
        <v>0</v>
      </c>
      <c r="AJ1383" s="9" t="s">
        <v>76</v>
      </c>
    </row>
    <row r="1384" spans="1:36" x14ac:dyDescent="0.6">
      <c r="A1384">
        <v>40350650246</v>
      </c>
      <c r="B1384" t="s">
        <v>1415</v>
      </c>
      <c r="C1384">
        <v>88295416360</v>
      </c>
      <c r="D1384" t="s">
        <v>1432</v>
      </c>
      <c r="E1384" s="3">
        <v>10000</v>
      </c>
      <c r="F1384">
        <v>9.9</v>
      </c>
      <c r="G1384" s="3">
        <v>4298</v>
      </c>
      <c r="H1384" s="3">
        <v>4059.11</v>
      </c>
      <c r="I1384" s="15">
        <f t="shared" si="46"/>
        <v>0</v>
      </c>
      <c r="J1384" s="15">
        <f t="shared" si="47"/>
        <v>0</v>
      </c>
      <c r="K1384">
        <v>0</v>
      </c>
      <c r="L1384" s="4">
        <v>44416</v>
      </c>
      <c r="M1384">
        <v>7</v>
      </c>
      <c r="N1384">
        <v>7</v>
      </c>
      <c r="O1384">
        <v>0</v>
      </c>
      <c r="P1384">
        <v>0</v>
      </c>
      <c r="Q1384">
        <v>0</v>
      </c>
      <c r="R1384">
        <v>0</v>
      </c>
      <c r="S1384" t="s">
        <v>73</v>
      </c>
      <c r="T1384">
        <v>0</v>
      </c>
      <c r="U1384">
        <v>879</v>
      </c>
      <c r="V1384" t="s">
        <v>74</v>
      </c>
      <c r="W1384">
        <v>0</v>
      </c>
      <c r="X1384">
        <v>0</v>
      </c>
      <c r="AB1384" t="s">
        <v>75</v>
      </c>
      <c r="AC1384" t="s">
        <v>74</v>
      </c>
      <c r="AD1384" t="s">
        <v>75</v>
      </c>
      <c r="AE1384">
        <v>0</v>
      </c>
      <c r="AF1384" t="s">
        <v>74</v>
      </c>
      <c r="AJ1384" s="9" t="s">
        <v>76</v>
      </c>
    </row>
    <row r="1385" spans="1:36" x14ac:dyDescent="0.6">
      <c r="A1385">
        <v>40350794787</v>
      </c>
      <c r="B1385" t="s">
        <v>1415</v>
      </c>
      <c r="C1385">
        <v>87872784337</v>
      </c>
      <c r="D1385" t="s">
        <v>1433</v>
      </c>
      <c r="E1385" s="3">
        <v>10000</v>
      </c>
      <c r="F1385">
        <v>9.9</v>
      </c>
      <c r="G1385" s="3">
        <v>4298</v>
      </c>
      <c r="H1385" s="3">
        <v>4059.11</v>
      </c>
      <c r="I1385" s="15">
        <f t="shared" si="46"/>
        <v>0</v>
      </c>
      <c r="J1385" s="15">
        <f t="shared" si="47"/>
        <v>0</v>
      </c>
      <c r="K1385">
        <v>0</v>
      </c>
      <c r="L1385" s="4">
        <v>44416</v>
      </c>
      <c r="M1385">
        <v>7</v>
      </c>
      <c r="N1385">
        <v>7</v>
      </c>
      <c r="O1385">
        <v>0</v>
      </c>
      <c r="P1385">
        <v>0</v>
      </c>
      <c r="Q1385">
        <v>0</v>
      </c>
      <c r="R1385">
        <v>0</v>
      </c>
      <c r="S1385" t="s">
        <v>73</v>
      </c>
      <c r="T1385">
        <v>0</v>
      </c>
      <c r="U1385">
        <v>879</v>
      </c>
      <c r="V1385" t="s">
        <v>74</v>
      </c>
      <c r="W1385">
        <v>0</v>
      </c>
      <c r="X1385">
        <v>0</v>
      </c>
      <c r="Y1385" t="s">
        <v>75</v>
      </c>
      <c r="AA1385">
        <v>9</v>
      </c>
      <c r="AB1385" t="s">
        <v>75</v>
      </c>
      <c r="AC1385" t="s">
        <v>74</v>
      </c>
      <c r="AD1385" t="s">
        <v>75</v>
      </c>
      <c r="AE1385">
        <v>0</v>
      </c>
      <c r="AF1385" t="s">
        <v>74</v>
      </c>
      <c r="AJ1385" s="9" t="s">
        <v>76</v>
      </c>
    </row>
    <row r="1386" spans="1:36" x14ac:dyDescent="0.6">
      <c r="A1386">
        <v>40353688916</v>
      </c>
      <c r="B1386" t="s">
        <v>1415</v>
      </c>
      <c r="C1386">
        <v>86957421240</v>
      </c>
      <c r="D1386" t="s">
        <v>1434</v>
      </c>
      <c r="E1386" s="3">
        <v>10000</v>
      </c>
      <c r="F1386">
        <v>9.9</v>
      </c>
      <c r="G1386" s="3">
        <v>4300</v>
      </c>
      <c r="H1386" s="3">
        <v>4061.82</v>
      </c>
      <c r="I1386" s="15">
        <f t="shared" si="46"/>
        <v>0</v>
      </c>
      <c r="J1386" s="15">
        <f t="shared" si="47"/>
        <v>0</v>
      </c>
      <c r="K1386">
        <v>0</v>
      </c>
      <c r="L1386" s="4">
        <v>44417</v>
      </c>
      <c r="M1386">
        <v>7</v>
      </c>
      <c r="N1386">
        <v>7</v>
      </c>
      <c r="O1386">
        <v>0</v>
      </c>
      <c r="P1386">
        <v>0</v>
      </c>
      <c r="Q1386">
        <v>0</v>
      </c>
      <c r="R1386">
        <v>0</v>
      </c>
      <c r="S1386" t="s">
        <v>73</v>
      </c>
      <c r="T1386">
        <v>0</v>
      </c>
      <c r="U1386">
        <v>879</v>
      </c>
      <c r="V1386" t="s">
        <v>74</v>
      </c>
      <c r="W1386">
        <v>0</v>
      </c>
      <c r="X1386">
        <v>0</v>
      </c>
      <c r="Y1386" t="s">
        <v>75</v>
      </c>
      <c r="AA1386">
        <v>9</v>
      </c>
      <c r="AB1386" t="s">
        <v>75</v>
      </c>
      <c r="AC1386" t="s">
        <v>74</v>
      </c>
      <c r="AD1386" t="s">
        <v>75</v>
      </c>
      <c r="AE1386">
        <v>0</v>
      </c>
      <c r="AF1386" t="s">
        <v>74</v>
      </c>
      <c r="AG1386" t="s">
        <v>76</v>
      </c>
      <c r="AH1386" s="4">
        <v>44579</v>
      </c>
      <c r="AI1386">
        <v>0</v>
      </c>
      <c r="AJ1386" s="9" t="s">
        <v>76</v>
      </c>
    </row>
    <row r="1387" spans="1:36" x14ac:dyDescent="0.6">
      <c r="A1387">
        <v>40364152418</v>
      </c>
      <c r="B1387" t="s">
        <v>1415</v>
      </c>
      <c r="C1387">
        <v>85824972864</v>
      </c>
      <c r="D1387" t="s">
        <v>1435</v>
      </c>
      <c r="E1387" s="3">
        <v>8000</v>
      </c>
      <c r="F1387">
        <v>9.9</v>
      </c>
      <c r="G1387" s="3">
        <v>3443</v>
      </c>
      <c r="H1387" s="3">
        <v>3443</v>
      </c>
      <c r="I1387" s="15">
        <f t="shared" si="46"/>
        <v>0</v>
      </c>
      <c r="J1387" s="15">
        <f t="shared" si="47"/>
        <v>0</v>
      </c>
      <c r="K1387">
        <v>0</v>
      </c>
      <c r="L1387" s="4">
        <v>44421</v>
      </c>
      <c r="M1387">
        <v>7</v>
      </c>
      <c r="N1387">
        <v>7</v>
      </c>
      <c r="O1387">
        <v>0</v>
      </c>
      <c r="P1387">
        <v>0</v>
      </c>
      <c r="Q1387">
        <v>0</v>
      </c>
      <c r="R1387">
        <v>0</v>
      </c>
      <c r="S1387" t="s">
        <v>73</v>
      </c>
      <c r="T1387">
        <v>0</v>
      </c>
      <c r="U1387">
        <v>703</v>
      </c>
      <c r="V1387" t="s">
        <v>74</v>
      </c>
      <c r="W1387">
        <v>0</v>
      </c>
      <c r="X1387">
        <v>0</v>
      </c>
      <c r="AB1387" t="s">
        <v>75</v>
      </c>
      <c r="AC1387" t="s">
        <v>74</v>
      </c>
      <c r="AD1387" t="s">
        <v>75</v>
      </c>
      <c r="AE1387">
        <v>0</v>
      </c>
      <c r="AF1387" t="s">
        <v>74</v>
      </c>
      <c r="AJ1387" s="9" t="s">
        <v>76</v>
      </c>
    </row>
    <row r="1388" spans="1:36" x14ac:dyDescent="0.6">
      <c r="A1388">
        <v>40364739721</v>
      </c>
      <c r="B1388" t="s">
        <v>1415</v>
      </c>
      <c r="C1388">
        <v>85763218372</v>
      </c>
      <c r="D1388" t="s">
        <v>1436</v>
      </c>
      <c r="E1388" s="3">
        <v>10000</v>
      </c>
      <c r="F1388">
        <v>9.9</v>
      </c>
      <c r="G1388" s="3">
        <v>4295</v>
      </c>
      <c r="H1388" s="3">
        <v>4060.35</v>
      </c>
      <c r="I1388" s="15">
        <f t="shared" si="46"/>
        <v>0</v>
      </c>
      <c r="J1388" s="15">
        <f t="shared" si="47"/>
        <v>0</v>
      </c>
      <c r="K1388">
        <v>0</v>
      </c>
      <c r="L1388" s="4">
        <v>44421</v>
      </c>
      <c r="M1388">
        <v>7</v>
      </c>
      <c r="N1388">
        <v>7</v>
      </c>
      <c r="O1388">
        <v>0</v>
      </c>
      <c r="P1388">
        <v>0</v>
      </c>
      <c r="Q1388">
        <v>0</v>
      </c>
      <c r="R1388">
        <v>0</v>
      </c>
      <c r="S1388" t="s">
        <v>73</v>
      </c>
      <c r="T1388">
        <v>0</v>
      </c>
      <c r="U1388">
        <v>879</v>
      </c>
      <c r="V1388" t="s">
        <v>74</v>
      </c>
      <c r="W1388">
        <v>0</v>
      </c>
      <c r="X1388">
        <v>0</v>
      </c>
      <c r="Y1388" t="s">
        <v>75</v>
      </c>
      <c r="AA1388">
        <v>9</v>
      </c>
      <c r="AB1388" t="s">
        <v>75</v>
      </c>
      <c r="AC1388" t="s">
        <v>74</v>
      </c>
      <c r="AD1388" t="s">
        <v>75</v>
      </c>
      <c r="AE1388">
        <v>0</v>
      </c>
      <c r="AF1388" t="s">
        <v>74</v>
      </c>
      <c r="AJ1388" s="9" t="s">
        <v>76</v>
      </c>
    </row>
    <row r="1389" spans="1:36" x14ac:dyDescent="0.6">
      <c r="A1389">
        <v>40365374315</v>
      </c>
      <c r="B1389" t="s">
        <v>1415</v>
      </c>
      <c r="C1389">
        <v>88505607155</v>
      </c>
      <c r="D1389" t="s">
        <v>1437</v>
      </c>
      <c r="E1389" s="3">
        <v>10000</v>
      </c>
      <c r="F1389">
        <v>9.9</v>
      </c>
      <c r="G1389" s="3">
        <v>4295</v>
      </c>
      <c r="H1389" s="3">
        <v>4060.35</v>
      </c>
      <c r="I1389" s="15">
        <f t="shared" si="46"/>
        <v>0</v>
      </c>
      <c r="J1389" s="15">
        <f t="shared" si="47"/>
        <v>0</v>
      </c>
      <c r="K1389">
        <v>0</v>
      </c>
      <c r="L1389" s="4">
        <v>44421</v>
      </c>
      <c r="M1389">
        <v>7</v>
      </c>
      <c r="N1389">
        <v>7</v>
      </c>
      <c r="O1389">
        <v>0</v>
      </c>
      <c r="P1389">
        <v>0</v>
      </c>
      <c r="Q1389">
        <v>0</v>
      </c>
      <c r="R1389">
        <v>0</v>
      </c>
      <c r="S1389" t="s">
        <v>73</v>
      </c>
      <c r="T1389">
        <v>0</v>
      </c>
      <c r="U1389">
        <v>879</v>
      </c>
      <c r="V1389" t="s">
        <v>74</v>
      </c>
      <c r="W1389">
        <v>0</v>
      </c>
      <c r="X1389">
        <v>0</v>
      </c>
      <c r="Y1389" t="s">
        <v>75</v>
      </c>
      <c r="AA1389">
        <v>9</v>
      </c>
      <c r="AB1389" t="s">
        <v>75</v>
      </c>
      <c r="AC1389" t="s">
        <v>74</v>
      </c>
      <c r="AD1389" t="s">
        <v>75</v>
      </c>
      <c r="AE1389">
        <v>0</v>
      </c>
      <c r="AF1389" t="s">
        <v>74</v>
      </c>
      <c r="AJ1389" s="9" t="s">
        <v>76</v>
      </c>
    </row>
    <row r="1390" spans="1:36" x14ac:dyDescent="0.6">
      <c r="A1390">
        <v>40365835186</v>
      </c>
      <c r="B1390" t="s">
        <v>1415</v>
      </c>
      <c r="C1390">
        <v>90801194245</v>
      </c>
      <c r="D1390" t="s">
        <v>1438</v>
      </c>
      <c r="E1390" s="3">
        <v>10000</v>
      </c>
      <c r="F1390">
        <v>9.9</v>
      </c>
      <c r="G1390" s="3">
        <v>4290</v>
      </c>
      <c r="H1390" s="3">
        <v>4060.29</v>
      </c>
      <c r="I1390" s="15">
        <f t="shared" si="46"/>
        <v>0</v>
      </c>
      <c r="J1390" s="15">
        <f t="shared" si="47"/>
        <v>0</v>
      </c>
      <c r="K1390">
        <v>0</v>
      </c>
      <c r="L1390" s="4">
        <v>44424</v>
      </c>
      <c r="M1390">
        <v>7</v>
      </c>
      <c r="N1390">
        <v>7</v>
      </c>
      <c r="O1390">
        <v>0</v>
      </c>
      <c r="P1390">
        <v>0</v>
      </c>
      <c r="Q1390">
        <v>0</v>
      </c>
      <c r="R1390">
        <v>0</v>
      </c>
      <c r="S1390" t="s">
        <v>73</v>
      </c>
      <c r="T1390">
        <v>0</v>
      </c>
      <c r="U1390">
        <v>879</v>
      </c>
      <c r="V1390" t="s">
        <v>74</v>
      </c>
      <c r="W1390">
        <v>0</v>
      </c>
      <c r="X1390">
        <v>0</v>
      </c>
      <c r="Y1390" t="s">
        <v>75</v>
      </c>
      <c r="AA1390">
        <v>9</v>
      </c>
      <c r="AB1390" t="s">
        <v>75</v>
      </c>
      <c r="AC1390" t="s">
        <v>74</v>
      </c>
      <c r="AD1390" t="s">
        <v>75</v>
      </c>
      <c r="AE1390">
        <v>0</v>
      </c>
      <c r="AF1390" t="s">
        <v>74</v>
      </c>
      <c r="AJ1390" s="9" t="s">
        <v>76</v>
      </c>
    </row>
    <row r="1391" spans="1:36" x14ac:dyDescent="0.6">
      <c r="A1391">
        <v>40463225282</v>
      </c>
      <c r="B1391" t="s">
        <v>1415</v>
      </c>
      <c r="C1391">
        <v>86089184019</v>
      </c>
      <c r="D1391" t="s">
        <v>1439</v>
      </c>
      <c r="E1391" s="3">
        <v>10000</v>
      </c>
      <c r="F1391">
        <v>9.9</v>
      </c>
      <c r="G1391" s="3">
        <v>5124</v>
      </c>
      <c r="H1391" s="3">
        <v>4961.75</v>
      </c>
      <c r="I1391" s="15">
        <f t="shared" si="46"/>
        <v>0</v>
      </c>
      <c r="J1391" s="15">
        <f t="shared" si="47"/>
        <v>0</v>
      </c>
      <c r="K1391">
        <v>0</v>
      </c>
      <c r="L1391" s="4">
        <v>44462</v>
      </c>
      <c r="M1391">
        <v>6</v>
      </c>
      <c r="N1391">
        <v>6</v>
      </c>
      <c r="O1391">
        <v>0</v>
      </c>
      <c r="P1391">
        <v>0</v>
      </c>
      <c r="Q1391">
        <v>0</v>
      </c>
      <c r="R1391">
        <v>0</v>
      </c>
      <c r="S1391" t="s">
        <v>73</v>
      </c>
      <c r="T1391">
        <v>0</v>
      </c>
      <c r="U1391">
        <v>879</v>
      </c>
      <c r="V1391" t="s">
        <v>74</v>
      </c>
      <c r="W1391">
        <v>0</v>
      </c>
      <c r="X1391">
        <v>0</v>
      </c>
      <c r="Y1391" t="s">
        <v>75</v>
      </c>
      <c r="AA1391">
        <v>9</v>
      </c>
      <c r="AB1391" t="s">
        <v>75</v>
      </c>
      <c r="AC1391" t="s">
        <v>74</v>
      </c>
      <c r="AD1391" t="s">
        <v>75</v>
      </c>
      <c r="AE1391">
        <v>0</v>
      </c>
      <c r="AF1391" t="s">
        <v>74</v>
      </c>
      <c r="AJ1391" s="9" t="s">
        <v>76</v>
      </c>
    </row>
    <row r="1392" spans="1:36" x14ac:dyDescent="0.6">
      <c r="A1392">
        <v>40547806157</v>
      </c>
      <c r="B1392" t="s">
        <v>1415</v>
      </c>
      <c r="C1392">
        <v>86495083427</v>
      </c>
      <c r="D1392" t="s">
        <v>1440</v>
      </c>
      <c r="E1392" s="3">
        <v>10000</v>
      </c>
      <c r="F1392">
        <v>9.9</v>
      </c>
      <c r="G1392" s="3">
        <v>6485</v>
      </c>
      <c r="H1392" s="3">
        <v>6394.5</v>
      </c>
      <c r="I1392" s="15">
        <f t="shared" si="46"/>
        <v>0</v>
      </c>
      <c r="J1392" s="15">
        <f t="shared" si="47"/>
        <v>0</v>
      </c>
      <c r="K1392">
        <v>0</v>
      </c>
      <c r="L1392" s="4">
        <v>44501</v>
      </c>
      <c r="M1392">
        <v>4</v>
      </c>
      <c r="N1392">
        <v>4</v>
      </c>
      <c r="O1392">
        <v>0</v>
      </c>
      <c r="P1392">
        <v>0</v>
      </c>
      <c r="Q1392">
        <v>0</v>
      </c>
      <c r="R1392">
        <v>0</v>
      </c>
      <c r="S1392" t="s">
        <v>73</v>
      </c>
      <c r="T1392">
        <v>0</v>
      </c>
      <c r="U1392">
        <v>955</v>
      </c>
      <c r="V1392" t="s">
        <v>74</v>
      </c>
      <c r="W1392">
        <v>0</v>
      </c>
      <c r="X1392">
        <v>0</v>
      </c>
      <c r="Y1392" t="s">
        <v>75</v>
      </c>
      <c r="AA1392">
        <v>9</v>
      </c>
      <c r="AB1392" t="s">
        <v>75</v>
      </c>
      <c r="AC1392" t="s">
        <v>74</v>
      </c>
      <c r="AD1392" t="s">
        <v>75</v>
      </c>
      <c r="AE1392">
        <v>0</v>
      </c>
      <c r="AF1392" t="s">
        <v>74</v>
      </c>
      <c r="AJ1392" s="9" t="s">
        <v>76</v>
      </c>
    </row>
    <row r="1393" spans="1:36" x14ac:dyDescent="0.6">
      <c r="A1393">
        <v>40547916738</v>
      </c>
      <c r="B1393" t="s">
        <v>1415</v>
      </c>
      <c r="C1393">
        <v>90844998756</v>
      </c>
      <c r="D1393" t="s">
        <v>1442</v>
      </c>
      <c r="E1393" s="3">
        <v>10000</v>
      </c>
      <c r="F1393">
        <v>9.9</v>
      </c>
      <c r="G1393" s="3">
        <v>6517</v>
      </c>
      <c r="H1393" s="3">
        <v>6517</v>
      </c>
      <c r="I1393" s="15">
        <f t="shared" si="46"/>
        <v>0</v>
      </c>
      <c r="J1393" s="15">
        <f t="shared" si="47"/>
        <v>0</v>
      </c>
      <c r="K1393">
        <v>0</v>
      </c>
      <c r="L1393" s="4">
        <v>44501</v>
      </c>
      <c r="M1393">
        <v>4</v>
      </c>
      <c r="N1393">
        <v>4</v>
      </c>
      <c r="O1393">
        <v>0</v>
      </c>
      <c r="P1393">
        <v>0</v>
      </c>
      <c r="Q1393">
        <v>0</v>
      </c>
      <c r="R1393">
        <v>0</v>
      </c>
      <c r="S1393" t="s">
        <v>73</v>
      </c>
      <c r="T1393">
        <v>0</v>
      </c>
      <c r="U1393">
        <v>955</v>
      </c>
      <c r="V1393" t="s">
        <v>74</v>
      </c>
      <c r="W1393">
        <v>0</v>
      </c>
      <c r="X1393">
        <v>0</v>
      </c>
      <c r="Y1393" t="s">
        <v>75</v>
      </c>
      <c r="AA1393">
        <v>9</v>
      </c>
      <c r="AB1393" t="s">
        <v>75</v>
      </c>
      <c r="AC1393" t="s">
        <v>74</v>
      </c>
      <c r="AD1393" t="s">
        <v>75</v>
      </c>
      <c r="AE1393">
        <v>0</v>
      </c>
      <c r="AF1393" t="s">
        <v>74</v>
      </c>
      <c r="AJ1393" s="9" t="s">
        <v>76</v>
      </c>
    </row>
    <row r="1394" spans="1:36" x14ac:dyDescent="0.6">
      <c r="A1394">
        <v>40548111608</v>
      </c>
      <c r="B1394" t="s">
        <v>1415</v>
      </c>
      <c r="C1394">
        <v>87745709875</v>
      </c>
      <c r="D1394" t="s">
        <v>1443</v>
      </c>
      <c r="E1394" s="3">
        <v>10000</v>
      </c>
      <c r="F1394">
        <v>9.9</v>
      </c>
      <c r="G1394" s="3">
        <v>6487</v>
      </c>
      <c r="H1394" s="3">
        <v>6396.5</v>
      </c>
      <c r="I1394" s="15">
        <f t="shared" si="46"/>
        <v>0</v>
      </c>
      <c r="J1394" s="15">
        <f t="shared" si="47"/>
        <v>0</v>
      </c>
      <c r="K1394">
        <v>0</v>
      </c>
      <c r="L1394" s="4">
        <v>44512</v>
      </c>
      <c r="M1394">
        <v>4</v>
      </c>
      <c r="N1394">
        <v>4</v>
      </c>
      <c r="O1394">
        <v>0</v>
      </c>
      <c r="P1394">
        <v>0</v>
      </c>
      <c r="Q1394">
        <v>0</v>
      </c>
      <c r="R1394">
        <v>0</v>
      </c>
      <c r="S1394" t="s">
        <v>73</v>
      </c>
      <c r="T1394">
        <v>0</v>
      </c>
      <c r="U1394">
        <v>955</v>
      </c>
      <c r="V1394" t="s">
        <v>74</v>
      </c>
      <c r="W1394">
        <v>0</v>
      </c>
      <c r="X1394">
        <v>0</v>
      </c>
      <c r="Y1394" t="s">
        <v>75</v>
      </c>
      <c r="AA1394">
        <v>9</v>
      </c>
      <c r="AB1394" t="s">
        <v>75</v>
      </c>
      <c r="AC1394" t="s">
        <v>74</v>
      </c>
      <c r="AD1394" t="s">
        <v>75</v>
      </c>
      <c r="AE1394">
        <v>0</v>
      </c>
      <c r="AF1394" t="s">
        <v>74</v>
      </c>
      <c r="AJ1394" s="9" t="s">
        <v>76</v>
      </c>
    </row>
    <row r="1395" spans="1:36" x14ac:dyDescent="0.6">
      <c r="A1395">
        <v>40548117247</v>
      </c>
      <c r="B1395" t="s">
        <v>1415</v>
      </c>
      <c r="C1395">
        <v>88320304669</v>
      </c>
      <c r="D1395" t="s">
        <v>1444</v>
      </c>
      <c r="E1395" s="3">
        <v>10000</v>
      </c>
      <c r="F1395">
        <v>9.9</v>
      </c>
      <c r="G1395" s="3">
        <v>6795</v>
      </c>
      <c r="H1395" s="3">
        <v>6700.5</v>
      </c>
      <c r="I1395" s="15">
        <f t="shared" si="46"/>
        <v>0</v>
      </c>
      <c r="J1395" s="15">
        <f t="shared" si="47"/>
        <v>0</v>
      </c>
      <c r="K1395">
        <v>0</v>
      </c>
      <c r="L1395" s="4">
        <v>44512</v>
      </c>
      <c r="M1395">
        <v>4</v>
      </c>
      <c r="N1395">
        <v>4</v>
      </c>
      <c r="O1395">
        <v>0</v>
      </c>
      <c r="P1395">
        <v>0</v>
      </c>
      <c r="Q1395">
        <v>0</v>
      </c>
      <c r="R1395">
        <v>0</v>
      </c>
      <c r="S1395" t="s">
        <v>73</v>
      </c>
      <c r="T1395">
        <v>0</v>
      </c>
      <c r="U1395">
        <v>879</v>
      </c>
      <c r="V1395" t="s">
        <v>74</v>
      </c>
      <c r="W1395">
        <v>0</v>
      </c>
      <c r="X1395">
        <v>0</v>
      </c>
      <c r="Y1395" t="s">
        <v>75</v>
      </c>
      <c r="AA1395">
        <v>9</v>
      </c>
      <c r="AB1395" t="s">
        <v>75</v>
      </c>
      <c r="AC1395" t="s">
        <v>74</v>
      </c>
      <c r="AD1395" t="s">
        <v>75</v>
      </c>
      <c r="AE1395">
        <v>0</v>
      </c>
      <c r="AF1395" t="s">
        <v>74</v>
      </c>
      <c r="AG1395" t="s">
        <v>76</v>
      </c>
      <c r="AH1395" s="4">
        <v>44622</v>
      </c>
      <c r="AI1395">
        <v>0</v>
      </c>
      <c r="AJ1395" s="9" t="s">
        <v>76</v>
      </c>
    </row>
    <row r="1396" spans="1:36" x14ac:dyDescent="0.6">
      <c r="A1396">
        <v>40568811040</v>
      </c>
      <c r="B1396" t="s">
        <v>1415</v>
      </c>
      <c r="C1396">
        <v>85611241588</v>
      </c>
      <c r="D1396" t="s">
        <v>1445</v>
      </c>
      <c r="E1396" s="3">
        <v>10000</v>
      </c>
      <c r="F1396">
        <v>9.9</v>
      </c>
      <c r="G1396" s="3">
        <v>6795</v>
      </c>
      <c r="H1396" s="3">
        <v>6700.5</v>
      </c>
      <c r="I1396" s="15">
        <f t="shared" si="46"/>
        <v>0</v>
      </c>
      <c r="J1396" s="15">
        <f t="shared" si="47"/>
        <v>0</v>
      </c>
      <c r="K1396">
        <v>0</v>
      </c>
      <c r="L1396" s="4">
        <v>44512</v>
      </c>
      <c r="M1396">
        <v>4</v>
      </c>
      <c r="N1396">
        <v>4</v>
      </c>
      <c r="O1396">
        <v>0</v>
      </c>
      <c r="P1396">
        <v>0</v>
      </c>
      <c r="Q1396">
        <v>0</v>
      </c>
      <c r="R1396">
        <v>0</v>
      </c>
      <c r="S1396" t="s">
        <v>73</v>
      </c>
      <c r="T1396">
        <v>0</v>
      </c>
      <c r="U1396">
        <v>879</v>
      </c>
      <c r="V1396" t="s">
        <v>74</v>
      </c>
      <c r="W1396">
        <v>0</v>
      </c>
      <c r="X1396">
        <v>0</v>
      </c>
      <c r="AB1396" t="s">
        <v>75</v>
      </c>
      <c r="AC1396" t="s">
        <v>74</v>
      </c>
      <c r="AD1396" t="s">
        <v>75</v>
      </c>
      <c r="AE1396">
        <v>0</v>
      </c>
      <c r="AF1396" t="s">
        <v>74</v>
      </c>
      <c r="AJ1396" s="9" t="s">
        <v>76</v>
      </c>
    </row>
    <row r="1397" spans="1:36" x14ac:dyDescent="0.6">
      <c r="A1397">
        <v>40569150122</v>
      </c>
      <c r="B1397" t="s">
        <v>1415</v>
      </c>
      <c r="C1397">
        <v>86944209669</v>
      </c>
      <c r="D1397" t="s">
        <v>1446</v>
      </c>
      <c r="E1397" s="3">
        <v>10000</v>
      </c>
      <c r="F1397">
        <v>9.9</v>
      </c>
      <c r="G1397" s="3">
        <v>6795</v>
      </c>
      <c r="H1397" s="3">
        <v>6700.5</v>
      </c>
      <c r="I1397" s="15">
        <f t="shared" si="46"/>
        <v>0</v>
      </c>
      <c r="J1397" s="15">
        <f t="shared" si="47"/>
        <v>0</v>
      </c>
      <c r="K1397">
        <v>0</v>
      </c>
      <c r="L1397" s="4">
        <v>44512</v>
      </c>
      <c r="M1397">
        <v>4</v>
      </c>
      <c r="N1397">
        <v>4</v>
      </c>
      <c r="O1397">
        <v>0</v>
      </c>
      <c r="P1397">
        <v>0</v>
      </c>
      <c r="Q1397">
        <v>0</v>
      </c>
      <c r="R1397">
        <v>0</v>
      </c>
      <c r="S1397" t="s">
        <v>73</v>
      </c>
      <c r="T1397">
        <v>0</v>
      </c>
      <c r="U1397">
        <v>879</v>
      </c>
      <c r="V1397" t="s">
        <v>74</v>
      </c>
      <c r="W1397">
        <v>0</v>
      </c>
      <c r="X1397">
        <v>0</v>
      </c>
      <c r="Y1397" t="s">
        <v>75</v>
      </c>
      <c r="AA1397">
        <v>9</v>
      </c>
      <c r="AB1397" t="s">
        <v>75</v>
      </c>
      <c r="AC1397" t="s">
        <v>74</v>
      </c>
      <c r="AD1397" t="s">
        <v>75</v>
      </c>
      <c r="AE1397">
        <v>0</v>
      </c>
      <c r="AF1397" t="s">
        <v>74</v>
      </c>
      <c r="AJ1397" s="9" t="s">
        <v>76</v>
      </c>
    </row>
    <row r="1398" spans="1:36" x14ac:dyDescent="0.6">
      <c r="A1398">
        <v>40578617494</v>
      </c>
      <c r="B1398" t="s">
        <v>1415</v>
      </c>
      <c r="C1398">
        <v>86380558405</v>
      </c>
      <c r="D1398" t="s">
        <v>1447</v>
      </c>
      <c r="E1398" s="3">
        <v>10000</v>
      </c>
      <c r="F1398">
        <v>9.9</v>
      </c>
      <c r="G1398" s="3">
        <v>6787</v>
      </c>
      <c r="H1398" s="3">
        <v>6783</v>
      </c>
      <c r="I1398" s="15">
        <f t="shared" si="46"/>
        <v>0</v>
      </c>
      <c r="J1398" s="15">
        <f t="shared" si="47"/>
        <v>0</v>
      </c>
      <c r="K1398">
        <v>0</v>
      </c>
      <c r="L1398" s="4">
        <v>44518</v>
      </c>
      <c r="M1398">
        <v>4</v>
      </c>
      <c r="N1398">
        <v>4</v>
      </c>
      <c r="O1398">
        <v>0</v>
      </c>
      <c r="P1398">
        <v>0</v>
      </c>
      <c r="Q1398">
        <v>0</v>
      </c>
      <c r="R1398">
        <v>0</v>
      </c>
      <c r="S1398" t="s">
        <v>73</v>
      </c>
      <c r="T1398">
        <v>0</v>
      </c>
      <c r="U1398">
        <v>879</v>
      </c>
      <c r="V1398" t="s">
        <v>74</v>
      </c>
      <c r="W1398">
        <v>0</v>
      </c>
      <c r="X1398">
        <v>0</v>
      </c>
      <c r="AB1398" t="s">
        <v>75</v>
      </c>
      <c r="AC1398" t="s">
        <v>74</v>
      </c>
      <c r="AD1398" t="s">
        <v>75</v>
      </c>
      <c r="AE1398">
        <v>0</v>
      </c>
      <c r="AF1398" t="s">
        <v>74</v>
      </c>
      <c r="AG1398" t="s">
        <v>76</v>
      </c>
      <c r="AH1398" s="4">
        <v>44563</v>
      </c>
      <c r="AI1398">
        <v>0</v>
      </c>
      <c r="AJ1398" s="9" t="s">
        <v>76</v>
      </c>
    </row>
    <row r="1399" spans="1:36" x14ac:dyDescent="0.6">
      <c r="A1399">
        <v>40578708529</v>
      </c>
      <c r="B1399" t="s">
        <v>1415</v>
      </c>
      <c r="C1399">
        <v>85947073049</v>
      </c>
      <c r="D1399" t="s">
        <v>1448</v>
      </c>
      <c r="E1399" s="3">
        <v>10000</v>
      </c>
      <c r="F1399">
        <v>9.9</v>
      </c>
      <c r="G1399" s="3">
        <v>6785</v>
      </c>
      <c r="H1399" s="3">
        <v>6697.57</v>
      </c>
      <c r="I1399" s="15">
        <f t="shared" si="46"/>
        <v>0</v>
      </c>
      <c r="J1399" s="15">
        <f t="shared" si="47"/>
        <v>0</v>
      </c>
      <c r="K1399">
        <v>0</v>
      </c>
      <c r="L1399" s="4">
        <v>44516</v>
      </c>
      <c r="M1399">
        <v>4</v>
      </c>
      <c r="N1399">
        <v>4</v>
      </c>
      <c r="O1399">
        <v>0</v>
      </c>
      <c r="P1399">
        <v>0</v>
      </c>
      <c r="Q1399">
        <v>0</v>
      </c>
      <c r="R1399">
        <v>0</v>
      </c>
      <c r="S1399" t="s">
        <v>73</v>
      </c>
      <c r="T1399">
        <v>0</v>
      </c>
      <c r="U1399">
        <v>879</v>
      </c>
      <c r="V1399" t="s">
        <v>74</v>
      </c>
      <c r="W1399">
        <v>0</v>
      </c>
      <c r="X1399">
        <v>0</v>
      </c>
      <c r="Y1399" t="s">
        <v>75</v>
      </c>
      <c r="AA1399">
        <v>9</v>
      </c>
      <c r="AB1399" t="s">
        <v>75</v>
      </c>
      <c r="AC1399" t="s">
        <v>74</v>
      </c>
      <c r="AD1399" t="s">
        <v>75</v>
      </c>
      <c r="AE1399">
        <v>0</v>
      </c>
      <c r="AF1399" t="s">
        <v>74</v>
      </c>
      <c r="AJ1399" s="9" t="s">
        <v>76</v>
      </c>
    </row>
    <row r="1400" spans="1:36" x14ac:dyDescent="0.6">
      <c r="A1400">
        <v>40578816670</v>
      </c>
      <c r="B1400" t="s">
        <v>1415</v>
      </c>
      <c r="C1400">
        <v>86461929743</v>
      </c>
      <c r="D1400" t="s">
        <v>1036</v>
      </c>
      <c r="E1400" s="3">
        <v>10000</v>
      </c>
      <c r="F1400">
        <v>9.9</v>
      </c>
      <c r="G1400" s="3">
        <v>6785</v>
      </c>
      <c r="H1400" s="3">
        <v>6697.57</v>
      </c>
      <c r="I1400" s="15">
        <f t="shared" si="46"/>
        <v>0</v>
      </c>
      <c r="J1400" s="15">
        <f t="shared" si="47"/>
        <v>0</v>
      </c>
      <c r="K1400">
        <v>0</v>
      </c>
      <c r="L1400" s="4">
        <v>44516</v>
      </c>
      <c r="M1400">
        <v>4</v>
      </c>
      <c r="N1400">
        <v>4</v>
      </c>
      <c r="O1400">
        <v>0</v>
      </c>
      <c r="P1400">
        <v>0</v>
      </c>
      <c r="Q1400">
        <v>0</v>
      </c>
      <c r="R1400">
        <v>0</v>
      </c>
      <c r="S1400" t="s">
        <v>73</v>
      </c>
      <c r="T1400">
        <v>0</v>
      </c>
      <c r="U1400">
        <v>879</v>
      </c>
      <c r="V1400" t="s">
        <v>74</v>
      </c>
      <c r="W1400">
        <v>0</v>
      </c>
      <c r="X1400">
        <v>0</v>
      </c>
      <c r="Y1400" t="s">
        <v>75</v>
      </c>
      <c r="AA1400">
        <v>9</v>
      </c>
      <c r="AB1400" t="s">
        <v>75</v>
      </c>
      <c r="AC1400" t="s">
        <v>74</v>
      </c>
      <c r="AD1400" t="s">
        <v>75</v>
      </c>
      <c r="AE1400">
        <v>0</v>
      </c>
      <c r="AF1400" t="s">
        <v>74</v>
      </c>
      <c r="AJ1400" s="9" t="s">
        <v>76</v>
      </c>
    </row>
    <row r="1401" spans="1:36" x14ac:dyDescent="0.6">
      <c r="A1401">
        <v>40603827813</v>
      </c>
      <c r="B1401" t="s">
        <v>1415</v>
      </c>
      <c r="C1401">
        <v>88159111648</v>
      </c>
      <c r="D1401" t="s">
        <v>1449</v>
      </c>
      <c r="E1401" s="3">
        <v>10000</v>
      </c>
      <c r="F1401">
        <v>9.9</v>
      </c>
      <c r="G1401" s="3">
        <v>6758</v>
      </c>
      <c r="H1401" s="3">
        <v>6689.66</v>
      </c>
      <c r="I1401" s="15">
        <f t="shared" si="46"/>
        <v>0</v>
      </c>
      <c r="J1401" s="15">
        <f t="shared" si="47"/>
        <v>0</v>
      </c>
      <c r="K1401">
        <v>0</v>
      </c>
      <c r="L1401" s="4">
        <v>44526</v>
      </c>
      <c r="M1401">
        <v>4</v>
      </c>
      <c r="N1401">
        <v>4</v>
      </c>
      <c r="O1401">
        <v>0</v>
      </c>
      <c r="P1401">
        <v>0</v>
      </c>
      <c r="Q1401">
        <v>0</v>
      </c>
      <c r="R1401">
        <v>0</v>
      </c>
      <c r="S1401" t="s">
        <v>73</v>
      </c>
      <c r="T1401">
        <v>0</v>
      </c>
      <c r="U1401">
        <v>879</v>
      </c>
      <c r="V1401" t="s">
        <v>74</v>
      </c>
      <c r="W1401">
        <v>0</v>
      </c>
      <c r="X1401">
        <v>0</v>
      </c>
      <c r="AB1401" t="s">
        <v>75</v>
      </c>
      <c r="AC1401" t="s">
        <v>74</v>
      </c>
      <c r="AD1401" t="s">
        <v>75</v>
      </c>
      <c r="AE1401">
        <v>0</v>
      </c>
      <c r="AF1401" t="s">
        <v>74</v>
      </c>
      <c r="AJ1401" s="9" t="s">
        <v>76</v>
      </c>
    </row>
    <row r="1402" spans="1:36" x14ac:dyDescent="0.6">
      <c r="A1402">
        <v>40603933795</v>
      </c>
      <c r="B1402" t="s">
        <v>1415</v>
      </c>
      <c r="C1402">
        <v>80083984105</v>
      </c>
      <c r="D1402" t="s">
        <v>1450</v>
      </c>
      <c r="E1402" s="3">
        <v>10000</v>
      </c>
      <c r="F1402">
        <v>9.9</v>
      </c>
      <c r="G1402" s="3">
        <v>6758</v>
      </c>
      <c r="H1402" s="3">
        <v>6689.66</v>
      </c>
      <c r="I1402" s="15">
        <f t="shared" si="46"/>
        <v>0</v>
      </c>
      <c r="J1402" s="15">
        <f t="shared" si="47"/>
        <v>0</v>
      </c>
      <c r="K1402">
        <v>0</v>
      </c>
      <c r="L1402" s="4">
        <v>44526</v>
      </c>
      <c r="M1402">
        <v>4</v>
      </c>
      <c r="N1402">
        <v>4</v>
      </c>
      <c r="O1402">
        <v>0</v>
      </c>
      <c r="P1402">
        <v>0</v>
      </c>
      <c r="Q1402">
        <v>0</v>
      </c>
      <c r="R1402">
        <v>0</v>
      </c>
      <c r="S1402" t="s">
        <v>73</v>
      </c>
      <c r="T1402">
        <v>0</v>
      </c>
      <c r="U1402">
        <v>879</v>
      </c>
      <c r="V1402" t="s">
        <v>74</v>
      </c>
      <c r="W1402">
        <v>0</v>
      </c>
      <c r="X1402">
        <v>0</v>
      </c>
      <c r="Y1402" t="s">
        <v>75</v>
      </c>
      <c r="AA1402">
        <v>9</v>
      </c>
      <c r="AB1402" t="s">
        <v>75</v>
      </c>
      <c r="AC1402" t="s">
        <v>74</v>
      </c>
      <c r="AD1402" t="s">
        <v>75</v>
      </c>
      <c r="AE1402">
        <v>0</v>
      </c>
      <c r="AF1402" t="s">
        <v>74</v>
      </c>
      <c r="AJ1402" s="9" t="s">
        <v>76</v>
      </c>
    </row>
    <row r="1403" spans="1:36" x14ac:dyDescent="0.6">
      <c r="A1403">
        <v>40604959510</v>
      </c>
      <c r="B1403" t="s">
        <v>1415</v>
      </c>
      <c r="C1403">
        <v>88241759048</v>
      </c>
      <c r="D1403" t="s">
        <v>1451</v>
      </c>
      <c r="E1403" s="3">
        <v>10000</v>
      </c>
      <c r="F1403">
        <v>9.9</v>
      </c>
      <c r="G1403" s="3">
        <v>6422</v>
      </c>
      <c r="H1403" s="3">
        <v>5784.73</v>
      </c>
      <c r="I1403" s="15">
        <f t="shared" si="46"/>
        <v>0</v>
      </c>
      <c r="J1403" s="15">
        <f t="shared" si="47"/>
        <v>0</v>
      </c>
      <c r="K1403">
        <v>0</v>
      </c>
      <c r="L1403" s="4">
        <v>44527</v>
      </c>
      <c r="M1403">
        <v>4</v>
      </c>
      <c r="N1403">
        <v>4</v>
      </c>
      <c r="O1403">
        <v>0</v>
      </c>
      <c r="P1403">
        <v>0</v>
      </c>
      <c r="Q1403">
        <v>0</v>
      </c>
      <c r="R1403">
        <v>0</v>
      </c>
      <c r="S1403" t="s">
        <v>73</v>
      </c>
      <c r="T1403">
        <v>0</v>
      </c>
      <c r="U1403">
        <v>955</v>
      </c>
      <c r="V1403" t="s">
        <v>74</v>
      </c>
      <c r="W1403">
        <v>0</v>
      </c>
      <c r="X1403">
        <v>0</v>
      </c>
      <c r="Y1403" t="s">
        <v>75</v>
      </c>
      <c r="AA1403">
        <v>9</v>
      </c>
      <c r="AB1403" t="s">
        <v>75</v>
      </c>
      <c r="AC1403" t="s">
        <v>74</v>
      </c>
      <c r="AD1403" t="s">
        <v>75</v>
      </c>
      <c r="AE1403">
        <v>0</v>
      </c>
      <c r="AF1403" t="s">
        <v>74</v>
      </c>
      <c r="AJ1403" s="9" t="s">
        <v>76</v>
      </c>
    </row>
    <row r="1404" spans="1:36" x14ac:dyDescent="0.6">
      <c r="A1404">
        <v>40604968784</v>
      </c>
      <c r="B1404" t="s">
        <v>1415</v>
      </c>
      <c r="C1404">
        <v>90623563546</v>
      </c>
      <c r="D1404" t="s">
        <v>1452</v>
      </c>
      <c r="E1404" s="3">
        <v>10000</v>
      </c>
      <c r="F1404">
        <v>9.9</v>
      </c>
      <c r="G1404" s="3">
        <v>6463</v>
      </c>
      <c r="H1404" s="3">
        <v>5816.54</v>
      </c>
      <c r="I1404" s="15">
        <f t="shared" si="46"/>
        <v>0</v>
      </c>
      <c r="J1404" s="15">
        <f t="shared" si="47"/>
        <v>0</v>
      </c>
      <c r="K1404">
        <v>0</v>
      </c>
      <c r="L1404" s="4">
        <v>44527</v>
      </c>
      <c r="M1404">
        <v>4</v>
      </c>
      <c r="N1404">
        <v>4</v>
      </c>
      <c r="O1404">
        <v>0</v>
      </c>
      <c r="P1404">
        <v>0</v>
      </c>
      <c r="Q1404">
        <v>0</v>
      </c>
      <c r="R1404">
        <v>0</v>
      </c>
      <c r="S1404" t="s">
        <v>73</v>
      </c>
      <c r="T1404">
        <v>0</v>
      </c>
      <c r="U1404">
        <v>955</v>
      </c>
      <c r="V1404" t="s">
        <v>74</v>
      </c>
      <c r="W1404">
        <v>0</v>
      </c>
      <c r="X1404">
        <v>0</v>
      </c>
      <c r="Y1404" t="s">
        <v>75</v>
      </c>
      <c r="AA1404">
        <v>9</v>
      </c>
      <c r="AB1404" t="s">
        <v>75</v>
      </c>
      <c r="AC1404" t="s">
        <v>74</v>
      </c>
      <c r="AD1404" t="s">
        <v>75</v>
      </c>
      <c r="AE1404">
        <v>0</v>
      </c>
      <c r="AF1404" t="s">
        <v>74</v>
      </c>
      <c r="AG1404" t="s">
        <v>76</v>
      </c>
      <c r="AH1404" s="4">
        <v>44643</v>
      </c>
      <c r="AI1404">
        <v>0</v>
      </c>
      <c r="AJ1404" s="9" t="s">
        <v>76</v>
      </c>
    </row>
    <row r="1405" spans="1:36" x14ac:dyDescent="0.6">
      <c r="A1405">
        <v>40604973089</v>
      </c>
      <c r="B1405" t="s">
        <v>1415</v>
      </c>
      <c r="C1405">
        <v>88138772603</v>
      </c>
      <c r="D1405" t="s">
        <v>1453</v>
      </c>
      <c r="E1405" s="3">
        <v>10000</v>
      </c>
      <c r="F1405">
        <v>9.9</v>
      </c>
      <c r="G1405" s="3">
        <v>6749</v>
      </c>
      <c r="H1405" s="3">
        <v>6687.03</v>
      </c>
      <c r="I1405" s="15">
        <f t="shared" si="46"/>
        <v>0</v>
      </c>
      <c r="J1405" s="15">
        <f t="shared" si="47"/>
        <v>0</v>
      </c>
      <c r="K1405">
        <v>0</v>
      </c>
      <c r="L1405" s="4">
        <v>44529</v>
      </c>
      <c r="M1405">
        <v>4</v>
      </c>
      <c r="N1405">
        <v>4</v>
      </c>
      <c r="O1405">
        <v>0</v>
      </c>
      <c r="P1405">
        <v>0</v>
      </c>
      <c r="Q1405">
        <v>0</v>
      </c>
      <c r="R1405">
        <v>0</v>
      </c>
      <c r="S1405" t="s">
        <v>73</v>
      </c>
      <c r="T1405">
        <v>0</v>
      </c>
      <c r="U1405">
        <v>879</v>
      </c>
      <c r="V1405" t="s">
        <v>74</v>
      </c>
      <c r="W1405">
        <v>0</v>
      </c>
      <c r="X1405">
        <v>0</v>
      </c>
      <c r="Y1405" t="s">
        <v>75</v>
      </c>
      <c r="AA1405">
        <v>9</v>
      </c>
      <c r="AB1405" t="s">
        <v>75</v>
      </c>
      <c r="AC1405" t="s">
        <v>74</v>
      </c>
      <c r="AD1405" t="s">
        <v>75</v>
      </c>
      <c r="AE1405">
        <v>0</v>
      </c>
      <c r="AF1405" t="s">
        <v>74</v>
      </c>
      <c r="AJ1405" s="9" t="s">
        <v>76</v>
      </c>
    </row>
    <row r="1406" spans="1:36" x14ac:dyDescent="0.6">
      <c r="A1406">
        <v>40605132284</v>
      </c>
      <c r="B1406" t="s">
        <v>1415</v>
      </c>
      <c r="C1406">
        <v>88981571428</v>
      </c>
      <c r="D1406" t="s">
        <v>1454</v>
      </c>
      <c r="E1406" s="3">
        <v>10000</v>
      </c>
      <c r="F1406">
        <v>9.9</v>
      </c>
      <c r="G1406" s="3">
        <v>6755</v>
      </c>
      <c r="H1406" s="3">
        <v>6688.78</v>
      </c>
      <c r="I1406" s="15">
        <f t="shared" si="46"/>
        <v>0</v>
      </c>
      <c r="J1406" s="15">
        <f t="shared" si="47"/>
        <v>0</v>
      </c>
      <c r="K1406">
        <v>0</v>
      </c>
      <c r="L1406" s="4">
        <v>44527</v>
      </c>
      <c r="M1406">
        <v>4</v>
      </c>
      <c r="N1406">
        <v>4</v>
      </c>
      <c r="O1406">
        <v>0</v>
      </c>
      <c r="P1406">
        <v>0</v>
      </c>
      <c r="Q1406">
        <v>0</v>
      </c>
      <c r="R1406">
        <v>0</v>
      </c>
      <c r="S1406" t="s">
        <v>73</v>
      </c>
      <c r="T1406">
        <v>0</v>
      </c>
      <c r="U1406">
        <v>879</v>
      </c>
      <c r="V1406" t="s">
        <v>74</v>
      </c>
      <c r="W1406">
        <v>0</v>
      </c>
      <c r="X1406">
        <v>0</v>
      </c>
      <c r="Y1406" t="s">
        <v>75</v>
      </c>
      <c r="AA1406">
        <v>9</v>
      </c>
      <c r="AB1406" t="s">
        <v>75</v>
      </c>
      <c r="AC1406" t="s">
        <v>74</v>
      </c>
      <c r="AD1406" t="s">
        <v>75</v>
      </c>
      <c r="AE1406">
        <v>0</v>
      </c>
      <c r="AF1406" t="s">
        <v>74</v>
      </c>
      <c r="AJ1406" s="9" t="s">
        <v>76</v>
      </c>
    </row>
    <row r="1407" spans="1:36" x14ac:dyDescent="0.6">
      <c r="A1407">
        <v>40610005611</v>
      </c>
      <c r="B1407" t="s">
        <v>1415</v>
      </c>
      <c r="C1407">
        <v>86251637931</v>
      </c>
      <c r="D1407" t="s">
        <v>1455</v>
      </c>
      <c r="E1407" s="3">
        <v>10000</v>
      </c>
      <c r="F1407">
        <v>9.9</v>
      </c>
      <c r="G1407" s="3">
        <v>6758</v>
      </c>
      <c r="H1407" s="3">
        <v>6697.44</v>
      </c>
      <c r="I1407" s="15">
        <f t="shared" si="46"/>
        <v>0</v>
      </c>
      <c r="J1407" s="15">
        <f t="shared" si="47"/>
        <v>0</v>
      </c>
      <c r="K1407">
        <v>0</v>
      </c>
      <c r="L1407" s="4">
        <v>44530</v>
      </c>
      <c r="M1407">
        <v>4</v>
      </c>
      <c r="N1407">
        <v>4</v>
      </c>
      <c r="O1407">
        <v>0</v>
      </c>
      <c r="P1407">
        <v>0</v>
      </c>
      <c r="Q1407">
        <v>0</v>
      </c>
      <c r="R1407">
        <v>0</v>
      </c>
      <c r="S1407" t="s">
        <v>73</v>
      </c>
      <c r="T1407">
        <v>0</v>
      </c>
      <c r="U1407">
        <v>879</v>
      </c>
      <c r="V1407" t="s">
        <v>74</v>
      </c>
      <c r="W1407">
        <v>0</v>
      </c>
      <c r="X1407">
        <v>0</v>
      </c>
      <c r="Y1407" t="s">
        <v>75</v>
      </c>
      <c r="AA1407">
        <v>9</v>
      </c>
      <c r="AB1407" t="s">
        <v>75</v>
      </c>
      <c r="AC1407" t="s">
        <v>74</v>
      </c>
      <c r="AD1407" t="s">
        <v>75</v>
      </c>
      <c r="AE1407">
        <v>0</v>
      </c>
      <c r="AF1407" t="s">
        <v>74</v>
      </c>
      <c r="AG1407" t="s">
        <v>76</v>
      </c>
      <c r="AH1407" s="4">
        <v>44631</v>
      </c>
      <c r="AI1407">
        <v>0</v>
      </c>
      <c r="AJ1407" s="9" t="s">
        <v>76</v>
      </c>
    </row>
    <row r="1408" spans="1:36" x14ac:dyDescent="0.6">
      <c r="A1408">
        <v>40610392155</v>
      </c>
      <c r="B1408" t="s">
        <v>1415</v>
      </c>
      <c r="C1408">
        <v>85858857309</v>
      </c>
      <c r="D1408" t="s">
        <v>1456</v>
      </c>
      <c r="E1408" s="3">
        <v>10000</v>
      </c>
      <c r="F1408">
        <v>9.9</v>
      </c>
      <c r="G1408" s="3">
        <v>6747</v>
      </c>
      <c r="H1408" s="3">
        <v>6686.44</v>
      </c>
      <c r="I1408" s="15">
        <f t="shared" si="46"/>
        <v>0</v>
      </c>
      <c r="J1408" s="15">
        <f t="shared" si="47"/>
        <v>0</v>
      </c>
      <c r="K1408">
        <v>0</v>
      </c>
      <c r="L1408" s="4">
        <v>44530</v>
      </c>
      <c r="M1408">
        <v>4</v>
      </c>
      <c r="N1408">
        <v>4</v>
      </c>
      <c r="O1408">
        <v>0</v>
      </c>
      <c r="P1408">
        <v>0</v>
      </c>
      <c r="Q1408">
        <v>0</v>
      </c>
      <c r="R1408">
        <v>0</v>
      </c>
      <c r="S1408" t="s">
        <v>73</v>
      </c>
      <c r="T1408">
        <v>0</v>
      </c>
      <c r="U1408">
        <v>879</v>
      </c>
      <c r="V1408" t="s">
        <v>74</v>
      </c>
      <c r="W1408">
        <v>0</v>
      </c>
      <c r="X1408">
        <v>0</v>
      </c>
      <c r="Y1408" t="s">
        <v>75</v>
      </c>
      <c r="AA1408">
        <v>9</v>
      </c>
      <c r="AB1408" t="s">
        <v>75</v>
      </c>
      <c r="AC1408" t="s">
        <v>74</v>
      </c>
      <c r="AD1408" t="s">
        <v>75</v>
      </c>
      <c r="AE1408">
        <v>0</v>
      </c>
      <c r="AF1408" t="s">
        <v>74</v>
      </c>
      <c r="AJ1408" s="9" t="s">
        <v>76</v>
      </c>
    </row>
    <row r="1409" spans="1:36" x14ac:dyDescent="0.6">
      <c r="A1409">
        <v>40610403599</v>
      </c>
      <c r="B1409" t="s">
        <v>1415</v>
      </c>
      <c r="C1409">
        <v>87109237997</v>
      </c>
      <c r="D1409" t="s">
        <v>1457</v>
      </c>
      <c r="E1409" s="3">
        <v>10000</v>
      </c>
      <c r="F1409">
        <v>9.9</v>
      </c>
      <c r="G1409" s="3">
        <v>6747</v>
      </c>
      <c r="H1409" s="3">
        <v>6686.44</v>
      </c>
      <c r="I1409" s="15">
        <f t="shared" si="46"/>
        <v>0</v>
      </c>
      <c r="J1409" s="15">
        <f t="shared" si="47"/>
        <v>0</v>
      </c>
      <c r="K1409">
        <v>0</v>
      </c>
      <c r="L1409" s="4">
        <v>44530</v>
      </c>
      <c r="M1409">
        <v>4</v>
      </c>
      <c r="N1409">
        <v>4</v>
      </c>
      <c r="O1409">
        <v>0</v>
      </c>
      <c r="P1409">
        <v>0</v>
      </c>
      <c r="Q1409">
        <v>0</v>
      </c>
      <c r="R1409">
        <v>0</v>
      </c>
      <c r="S1409" t="s">
        <v>73</v>
      </c>
      <c r="T1409">
        <v>0</v>
      </c>
      <c r="U1409">
        <v>879</v>
      </c>
      <c r="V1409" t="s">
        <v>74</v>
      </c>
      <c r="W1409">
        <v>0</v>
      </c>
      <c r="X1409">
        <v>0</v>
      </c>
      <c r="Y1409" t="s">
        <v>75</v>
      </c>
      <c r="AA1409">
        <v>9</v>
      </c>
      <c r="AB1409" t="s">
        <v>75</v>
      </c>
      <c r="AC1409" t="s">
        <v>74</v>
      </c>
      <c r="AD1409" t="s">
        <v>75</v>
      </c>
      <c r="AE1409">
        <v>0</v>
      </c>
      <c r="AF1409" t="s">
        <v>74</v>
      </c>
      <c r="AJ1409" s="9" t="s">
        <v>76</v>
      </c>
    </row>
    <row r="1410" spans="1:36" x14ac:dyDescent="0.6">
      <c r="A1410">
        <v>40610474403</v>
      </c>
      <c r="B1410" t="s">
        <v>1415</v>
      </c>
      <c r="C1410">
        <v>86503522608</v>
      </c>
      <c r="D1410" t="s">
        <v>1458</v>
      </c>
      <c r="E1410" s="3">
        <v>10000</v>
      </c>
      <c r="F1410">
        <v>9.9</v>
      </c>
      <c r="G1410" s="3">
        <v>6747</v>
      </c>
      <c r="H1410" s="3">
        <v>6686.44</v>
      </c>
      <c r="I1410" s="15">
        <f t="shared" si="46"/>
        <v>0</v>
      </c>
      <c r="J1410" s="15">
        <f t="shared" si="47"/>
        <v>0</v>
      </c>
      <c r="K1410">
        <v>0</v>
      </c>
      <c r="L1410" s="4">
        <v>44530</v>
      </c>
      <c r="M1410">
        <v>4</v>
      </c>
      <c r="N1410">
        <v>4</v>
      </c>
      <c r="O1410">
        <v>0</v>
      </c>
      <c r="P1410">
        <v>0</v>
      </c>
      <c r="Q1410">
        <v>0</v>
      </c>
      <c r="R1410">
        <v>0</v>
      </c>
      <c r="S1410" t="s">
        <v>73</v>
      </c>
      <c r="T1410">
        <v>0</v>
      </c>
      <c r="U1410">
        <v>879</v>
      </c>
      <c r="V1410" t="s">
        <v>74</v>
      </c>
      <c r="W1410">
        <v>0</v>
      </c>
      <c r="X1410">
        <v>0</v>
      </c>
      <c r="Y1410" t="s">
        <v>75</v>
      </c>
      <c r="AA1410">
        <v>9</v>
      </c>
      <c r="AB1410" t="s">
        <v>75</v>
      </c>
      <c r="AC1410" t="s">
        <v>74</v>
      </c>
      <c r="AD1410" t="s">
        <v>75</v>
      </c>
      <c r="AE1410">
        <v>0</v>
      </c>
      <c r="AF1410" t="s">
        <v>74</v>
      </c>
      <c r="AJ1410" s="9" t="s">
        <v>76</v>
      </c>
    </row>
    <row r="1411" spans="1:36" x14ac:dyDescent="0.6">
      <c r="A1411">
        <v>40610483815</v>
      </c>
      <c r="B1411" t="s">
        <v>1415</v>
      </c>
      <c r="C1411">
        <v>86448286990</v>
      </c>
      <c r="D1411" t="s">
        <v>1459</v>
      </c>
      <c r="E1411" s="3">
        <v>10000</v>
      </c>
      <c r="F1411">
        <v>9.9</v>
      </c>
      <c r="G1411" s="3">
        <v>6747</v>
      </c>
      <c r="H1411" s="3">
        <v>6743</v>
      </c>
      <c r="I1411" s="15">
        <f t="shared" ref="I1411:I1474" si="50">IF((G1411-H1411)&gt;0,0,H1411-G1411)</f>
        <v>0</v>
      </c>
      <c r="J1411" s="15">
        <f t="shared" ref="J1411:J1474" si="51">I1411/U1411</f>
        <v>0</v>
      </c>
      <c r="K1411">
        <v>0</v>
      </c>
      <c r="L1411" s="4">
        <v>44530</v>
      </c>
      <c r="M1411">
        <v>4</v>
      </c>
      <c r="N1411">
        <v>4</v>
      </c>
      <c r="O1411">
        <v>0</v>
      </c>
      <c r="P1411">
        <v>0</v>
      </c>
      <c r="Q1411">
        <v>0</v>
      </c>
      <c r="R1411">
        <v>0</v>
      </c>
      <c r="S1411" t="s">
        <v>73</v>
      </c>
      <c r="T1411">
        <v>0</v>
      </c>
      <c r="U1411">
        <v>879</v>
      </c>
      <c r="V1411" t="s">
        <v>74</v>
      </c>
      <c r="W1411">
        <v>0</v>
      </c>
      <c r="X1411">
        <v>0</v>
      </c>
      <c r="Y1411" t="s">
        <v>75</v>
      </c>
      <c r="AA1411">
        <v>9</v>
      </c>
      <c r="AB1411" t="s">
        <v>75</v>
      </c>
      <c r="AC1411" t="s">
        <v>74</v>
      </c>
      <c r="AD1411" t="s">
        <v>75</v>
      </c>
      <c r="AE1411">
        <v>0</v>
      </c>
      <c r="AF1411" t="s">
        <v>74</v>
      </c>
      <c r="AJ1411" s="9" t="s">
        <v>76</v>
      </c>
    </row>
    <row r="1412" spans="1:36" x14ac:dyDescent="0.6">
      <c r="A1412">
        <v>40611849996</v>
      </c>
      <c r="B1412" t="s">
        <v>1415</v>
      </c>
      <c r="C1412">
        <v>90058631144</v>
      </c>
      <c r="D1412" t="s">
        <v>1460</v>
      </c>
      <c r="E1412" s="3">
        <v>10000</v>
      </c>
      <c r="F1412">
        <v>9.9</v>
      </c>
      <c r="G1412" s="3">
        <v>7418</v>
      </c>
      <c r="H1412" s="3">
        <v>7418</v>
      </c>
      <c r="I1412" s="15">
        <f t="shared" si="50"/>
        <v>0</v>
      </c>
      <c r="J1412" s="15">
        <f t="shared" si="51"/>
        <v>0</v>
      </c>
      <c r="K1412">
        <v>0</v>
      </c>
      <c r="L1412" s="4">
        <v>44532</v>
      </c>
      <c r="M1412">
        <v>3</v>
      </c>
      <c r="N1412">
        <v>3</v>
      </c>
      <c r="O1412">
        <v>0</v>
      </c>
      <c r="P1412">
        <v>0</v>
      </c>
      <c r="Q1412">
        <v>0</v>
      </c>
      <c r="R1412">
        <v>0</v>
      </c>
      <c r="S1412" t="s">
        <v>73</v>
      </c>
      <c r="T1412">
        <v>0</v>
      </c>
      <c r="U1412">
        <v>955</v>
      </c>
      <c r="V1412" t="s">
        <v>74</v>
      </c>
      <c r="W1412">
        <v>0</v>
      </c>
      <c r="X1412">
        <v>0</v>
      </c>
      <c r="Y1412" t="s">
        <v>75</v>
      </c>
      <c r="AA1412">
        <v>9</v>
      </c>
      <c r="AB1412" t="s">
        <v>75</v>
      </c>
      <c r="AC1412" t="s">
        <v>74</v>
      </c>
      <c r="AD1412" t="s">
        <v>75</v>
      </c>
      <c r="AE1412">
        <v>0</v>
      </c>
      <c r="AF1412" t="s">
        <v>74</v>
      </c>
      <c r="AJ1412" s="9" t="s">
        <v>76</v>
      </c>
    </row>
    <row r="1413" spans="1:36" x14ac:dyDescent="0.6">
      <c r="A1413">
        <v>40611860318</v>
      </c>
      <c r="B1413" t="s">
        <v>1415</v>
      </c>
      <c r="C1413">
        <v>88859461529</v>
      </c>
      <c r="D1413" t="s">
        <v>1461</v>
      </c>
      <c r="E1413" s="3">
        <v>10000</v>
      </c>
      <c r="F1413">
        <v>9.9</v>
      </c>
      <c r="G1413" s="3">
        <v>7418</v>
      </c>
      <c r="H1413" s="3">
        <v>7418</v>
      </c>
      <c r="I1413" s="15">
        <f t="shared" si="50"/>
        <v>0</v>
      </c>
      <c r="J1413" s="15">
        <f t="shared" si="51"/>
        <v>0</v>
      </c>
      <c r="K1413">
        <v>0</v>
      </c>
      <c r="L1413" s="4">
        <v>44532</v>
      </c>
      <c r="M1413">
        <v>3</v>
      </c>
      <c r="N1413">
        <v>3</v>
      </c>
      <c r="O1413">
        <v>0</v>
      </c>
      <c r="P1413">
        <v>0</v>
      </c>
      <c r="Q1413">
        <v>0</v>
      </c>
      <c r="R1413">
        <v>0</v>
      </c>
      <c r="S1413" t="s">
        <v>73</v>
      </c>
      <c r="T1413">
        <v>0</v>
      </c>
      <c r="U1413">
        <v>955</v>
      </c>
      <c r="V1413" t="s">
        <v>74</v>
      </c>
      <c r="W1413">
        <v>0</v>
      </c>
      <c r="X1413">
        <v>0</v>
      </c>
      <c r="Y1413" t="s">
        <v>75</v>
      </c>
      <c r="AA1413">
        <v>9</v>
      </c>
      <c r="AB1413" t="s">
        <v>75</v>
      </c>
      <c r="AC1413" t="s">
        <v>74</v>
      </c>
      <c r="AD1413" t="s">
        <v>75</v>
      </c>
      <c r="AE1413">
        <v>0</v>
      </c>
      <c r="AF1413" t="s">
        <v>74</v>
      </c>
      <c r="AJ1413" s="9" t="s">
        <v>76</v>
      </c>
    </row>
    <row r="1414" spans="1:36" x14ac:dyDescent="0.6">
      <c r="A1414">
        <v>40611875664</v>
      </c>
      <c r="B1414" t="s">
        <v>1415</v>
      </c>
      <c r="C1414">
        <v>85202758644</v>
      </c>
      <c r="D1414" t="s">
        <v>1462</v>
      </c>
      <c r="E1414" s="3">
        <v>10000</v>
      </c>
      <c r="F1414">
        <v>9.9</v>
      </c>
      <c r="G1414" s="3">
        <v>7421</v>
      </c>
      <c r="H1414" s="3">
        <v>7421</v>
      </c>
      <c r="I1414" s="15">
        <f t="shared" si="50"/>
        <v>0</v>
      </c>
      <c r="J1414" s="15">
        <f t="shared" si="51"/>
        <v>0</v>
      </c>
      <c r="K1414">
        <v>0</v>
      </c>
      <c r="L1414" s="4">
        <v>44531</v>
      </c>
      <c r="M1414">
        <v>3</v>
      </c>
      <c r="N1414">
        <v>3</v>
      </c>
      <c r="O1414">
        <v>0</v>
      </c>
      <c r="P1414">
        <v>0</v>
      </c>
      <c r="Q1414">
        <v>0</v>
      </c>
      <c r="R1414">
        <v>0</v>
      </c>
      <c r="S1414" t="s">
        <v>73</v>
      </c>
      <c r="T1414">
        <v>0</v>
      </c>
      <c r="U1414">
        <v>955</v>
      </c>
      <c r="V1414" t="s">
        <v>74</v>
      </c>
      <c r="W1414">
        <v>0</v>
      </c>
      <c r="X1414">
        <v>0</v>
      </c>
      <c r="Y1414" t="s">
        <v>75</v>
      </c>
      <c r="AA1414">
        <v>9</v>
      </c>
      <c r="AB1414" t="s">
        <v>75</v>
      </c>
      <c r="AC1414" t="s">
        <v>74</v>
      </c>
      <c r="AD1414" t="s">
        <v>75</v>
      </c>
      <c r="AE1414">
        <v>0</v>
      </c>
      <c r="AF1414" t="s">
        <v>74</v>
      </c>
      <c r="AJ1414" s="9" t="s">
        <v>76</v>
      </c>
    </row>
    <row r="1415" spans="1:36" x14ac:dyDescent="0.6">
      <c r="A1415">
        <v>40612176143</v>
      </c>
      <c r="B1415" t="s">
        <v>1415</v>
      </c>
      <c r="C1415">
        <v>85072903653</v>
      </c>
      <c r="D1415" t="s">
        <v>1463</v>
      </c>
      <c r="E1415" s="3">
        <v>10000</v>
      </c>
      <c r="F1415">
        <v>9.9</v>
      </c>
      <c r="G1415" s="3">
        <v>7292</v>
      </c>
      <c r="H1415" s="3">
        <v>2236.15</v>
      </c>
      <c r="I1415" s="15">
        <f t="shared" si="50"/>
        <v>0</v>
      </c>
      <c r="J1415" s="15">
        <f t="shared" si="51"/>
        <v>0</v>
      </c>
      <c r="K1415">
        <v>0</v>
      </c>
      <c r="L1415" s="4">
        <v>44531</v>
      </c>
      <c r="M1415">
        <v>3</v>
      </c>
      <c r="N1415">
        <v>3</v>
      </c>
      <c r="O1415">
        <v>0</v>
      </c>
      <c r="P1415">
        <v>0</v>
      </c>
      <c r="Q1415">
        <v>0</v>
      </c>
      <c r="R1415">
        <v>0</v>
      </c>
      <c r="S1415" t="s">
        <v>73</v>
      </c>
      <c r="T1415">
        <v>0</v>
      </c>
      <c r="U1415">
        <v>955</v>
      </c>
      <c r="V1415" t="s">
        <v>74</v>
      </c>
      <c r="W1415">
        <v>0</v>
      </c>
      <c r="X1415">
        <v>0</v>
      </c>
      <c r="Y1415" t="s">
        <v>75</v>
      </c>
      <c r="AA1415">
        <v>9</v>
      </c>
      <c r="AB1415" t="s">
        <v>75</v>
      </c>
      <c r="AC1415" t="s">
        <v>74</v>
      </c>
      <c r="AD1415" t="s">
        <v>75</v>
      </c>
      <c r="AE1415">
        <v>0</v>
      </c>
      <c r="AF1415" t="s">
        <v>74</v>
      </c>
      <c r="AJ1415" s="9" t="s">
        <v>76</v>
      </c>
    </row>
    <row r="1416" spans="1:36" x14ac:dyDescent="0.6">
      <c r="A1416">
        <v>40612860248</v>
      </c>
      <c r="B1416" t="s">
        <v>1415</v>
      </c>
      <c r="C1416">
        <v>86447978903</v>
      </c>
      <c r="D1416" t="s">
        <v>1464</v>
      </c>
      <c r="E1416" s="3">
        <v>10000</v>
      </c>
      <c r="F1416">
        <v>9.9</v>
      </c>
      <c r="G1416" s="3">
        <v>7416</v>
      </c>
      <c r="H1416" s="3">
        <v>7358.73</v>
      </c>
      <c r="I1416" s="15">
        <f t="shared" si="50"/>
        <v>0</v>
      </c>
      <c r="J1416" s="15">
        <f t="shared" si="51"/>
        <v>0</v>
      </c>
      <c r="K1416">
        <v>0</v>
      </c>
      <c r="L1416" s="4">
        <v>44532</v>
      </c>
      <c r="M1416">
        <v>3</v>
      </c>
      <c r="N1416">
        <v>3</v>
      </c>
      <c r="O1416">
        <v>0</v>
      </c>
      <c r="P1416">
        <v>0</v>
      </c>
      <c r="Q1416">
        <v>0</v>
      </c>
      <c r="R1416">
        <v>0</v>
      </c>
      <c r="S1416" t="s">
        <v>73</v>
      </c>
      <c r="T1416">
        <v>0</v>
      </c>
      <c r="U1416">
        <v>955</v>
      </c>
      <c r="V1416" t="s">
        <v>74</v>
      </c>
      <c r="W1416">
        <v>0</v>
      </c>
      <c r="X1416">
        <v>0</v>
      </c>
      <c r="Y1416" t="s">
        <v>75</v>
      </c>
      <c r="AA1416">
        <v>9</v>
      </c>
      <c r="AB1416" t="s">
        <v>75</v>
      </c>
      <c r="AC1416" t="s">
        <v>74</v>
      </c>
      <c r="AD1416" t="s">
        <v>75</v>
      </c>
      <c r="AE1416">
        <v>0</v>
      </c>
      <c r="AF1416" t="s">
        <v>74</v>
      </c>
      <c r="AJ1416" s="9" t="s">
        <v>76</v>
      </c>
    </row>
    <row r="1417" spans="1:36" x14ac:dyDescent="0.6">
      <c r="A1417">
        <v>40612961393</v>
      </c>
      <c r="B1417" t="s">
        <v>1415</v>
      </c>
      <c r="C1417">
        <v>90591868529</v>
      </c>
      <c r="D1417" t="s">
        <v>1465</v>
      </c>
      <c r="E1417" s="3">
        <v>10000</v>
      </c>
      <c r="F1417">
        <v>9.9</v>
      </c>
      <c r="G1417" s="3">
        <v>7416</v>
      </c>
      <c r="H1417" s="3">
        <v>7358.73</v>
      </c>
      <c r="I1417" s="15">
        <f t="shared" si="50"/>
        <v>0</v>
      </c>
      <c r="J1417" s="15">
        <f t="shared" si="51"/>
        <v>0</v>
      </c>
      <c r="K1417">
        <v>0</v>
      </c>
      <c r="L1417" s="4">
        <v>44532</v>
      </c>
      <c r="M1417">
        <v>3</v>
      </c>
      <c r="N1417">
        <v>3</v>
      </c>
      <c r="O1417">
        <v>0</v>
      </c>
      <c r="P1417">
        <v>0</v>
      </c>
      <c r="Q1417">
        <v>0</v>
      </c>
      <c r="R1417">
        <v>0</v>
      </c>
      <c r="S1417" t="s">
        <v>73</v>
      </c>
      <c r="T1417">
        <v>0</v>
      </c>
      <c r="U1417">
        <v>955</v>
      </c>
      <c r="V1417" t="s">
        <v>74</v>
      </c>
      <c r="W1417">
        <v>0</v>
      </c>
      <c r="X1417">
        <v>0</v>
      </c>
      <c r="Y1417" t="s">
        <v>75</v>
      </c>
      <c r="AA1417">
        <v>9</v>
      </c>
      <c r="AB1417" t="s">
        <v>75</v>
      </c>
      <c r="AC1417" t="s">
        <v>74</v>
      </c>
      <c r="AD1417" t="s">
        <v>75</v>
      </c>
      <c r="AE1417">
        <v>0</v>
      </c>
      <c r="AF1417" t="s">
        <v>74</v>
      </c>
      <c r="AJ1417" s="9" t="s">
        <v>76</v>
      </c>
    </row>
    <row r="1418" spans="1:36" x14ac:dyDescent="0.6">
      <c r="A1418">
        <v>40612966947</v>
      </c>
      <c r="B1418" t="s">
        <v>1415</v>
      </c>
      <c r="C1418">
        <v>85034966427</v>
      </c>
      <c r="D1418" t="s">
        <v>1466</v>
      </c>
      <c r="E1418" s="3">
        <v>10000</v>
      </c>
      <c r="F1418">
        <v>9.9</v>
      </c>
      <c r="G1418" s="3">
        <v>7418</v>
      </c>
      <c r="H1418" s="3">
        <v>7418</v>
      </c>
      <c r="I1418" s="15">
        <f t="shared" si="50"/>
        <v>0</v>
      </c>
      <c r="J1418" s="15">
        <f t="shared" si="51"/>
        <v>0</v>
      </c>
      <c r="K1418">
        <v>0</v>
      </c>
      <c r="L1418" s="4">
        <v>44532</v>
      </c>
      <c r="M1418">
        <v>3</v>
      </c>
      <c r="N1418">
        <v>3</v>
      </c>
      <c r="O1418">
        <v>0</v>
      </c>
      <c r="P1418">
        <v>0</v>
      </c>
      <c r="Q1418">
        <v>0</v>
      </c>
      <c r="R1418">
        <v>0</v>
      </c>
      <c r="S1418" t="s">
        <v>73</v>
      </c>
      <c r="T1418">
        <v>0</v>
      </c>
      <c r="U1418">
        <v>955</v>
      </c>
      <c r="V1418" t="s">
        <v>74</v>
      </c>
      <c r="W1418">
        <v>0</v>
      </c>
      <c r="X1418">
        <v>0</v>
      </c>
      <c r="Y1418" t="s">
        <v>75</v>
      </c>
      <c r="AA1418">
        <v>9</v>
      </c>
      <c r="AB1418" t="s">
        <v>75</v>
      </c>
      <c r="AC1418" t="s">
        <v>74</v>
      </c>
      <c r="AD1418" t="s">
        <v>75</v>
      </c>
      <c r="AE1418">
        <v>0</v>
      </c>
      <c r="AF1418" t="s">
        <v>74</v>
      </c>
      <c r="AJ1418" s="9" t="s">
        <v>76</v>
      </c>
    </row>
    <row r="1419" spans="1:36" x14ac:dyDescent="0.6">
      <c r="A1419">
        <v>40613086281</v>
      </c>
      <c r="B1419" t="s">
        <v>1415</v>
      </c>
      <c r="C1419">
        <v>88205425439</v>
      </c>
      <c r="D1419" t="s">
        <v>1467</v>
      </c>
      <c r="E1419" s="3">
        <v>10000</v>
      </c>
      <c r="F1419">
        <v>9.9</v>
      </c>
      <c r="G1419" s="3">
        <v>7435</v>
      </c>
      <c r="H1419" s="3">
        <v>7435</v>
      </c>
      <c r="I1419" s="15">
        <f t="shared" si="50"/>
        <v>0</v>
      </c>
      <c r="J1419" s="15">
        <f t="shared" si="51"/>
        <v>0</v>
      </c>
      <c r="K1419">
        <v>0</v>
      </c>
      <c r="L1419" s="4">
        <v>44532</v>
      </c>
      <c r="M1419">
        <v>3</v>
      </c>
      <c r="N1419">
        <v>3</v>
      </c>
      <c r="O1419">
        <v>0</v>
      </c>
      <c r="P1419">
        <v>0</v>
      </c>
      <c r="Q1419">
        <v>0</v>
      </c>
      <c r="R1419">
        <v>0</v>
      </c>
      <c r="S1419" t="s">
        <v>73</v>
      </c>
      <c r="T1419">
        <v>0</v>
      </c>
      <c r="U1419">
        <v>955</v>
      </c>
      <c r="V1419" t="s">
        <v>74</v>
      </c>
      <c r="W1419">
        <v>0</v>
      </c>
      <c r="X1419">
        <v>0</v>
      </c>
      <c r="Y1419" t="s">
        <v>75</v>
      </c>
      <c r="AA1419">
        <v>9</v>
      </c>
      <c r="AB1419" t="s">
        <v>75</v>
      </c>
      <c r="AC1419" t="s">
        <v>74</v>
      </c>
      <c r="AD1419" t="s">
        <v>75</v>
      </c>
      <c r="AE1419">
        <v>0</v>
      </c>
      <c r="AF1419" t="s">
        <v>74</v>
      </c>
      <c r="AJ1419" s="9" t="s">
        <v>76</v>
      </c>
    </row>
    <row r="1420" spans="1:36" x14ac:dyDescent="0.6">
      <c r="A1420">
        <v>40613096164</v>
      </c>
      <c r="B1420" t="s">
        <v>1415</v>
      </c>
      <c r="C1420">
        <v>90155240026</v>
      </c>
      <c r="D1420" t="s">
        <v>1468</v>
      </c>
      <c r="E1420" s="3">
        <v>10000</v>
      </c>
      <c r="F1420">
        <v>9.9</v>
      </c>
      <c r="G1420" s="3">
        <v>7418</v>
      </c>
      <c r="H1420" s="3">
        <v>7418</v>
      </c>
      <c r="I1420" s="15">
        <f t="shared" si="50"/>
        <v>0</v>
      </c>
      <c r="J1420" s="15">
        <f t="shared" si="51"/>
        <v>0</v>
      </c>
      <c r="K1420">
        <v>0</v>
      </c>
      <c r="L1420" s="4">
        <v>44532</v>
      </c>
      <c r="M1420">
        <v>3</v>
      </c>
      <c r="N1420">
        <v>3</v>
      </c>
      <c r="O1420">
        <v>0</v>
      </c>
      <c r="P1420">
        <v>0</v>
      </c>
      <c r="Q1420">
        <v>0</v>
      </c>
      <c r="R1420">
        <v>0</v>
      </c>
      <c r="S1420" t="s">
        <v>73</v>
      </c>
      <c r="T1420">
        <v>0</v>
      </c>
      <c r="U1420">
        <v>955</v>
      </c>
      <c r="V1420" t="s">
        <v>74</v>
      </c>
      <c r="W1420">
        <v>0</v>
      </c>
      <c r="X1420">
        <v>0</v>
      </c>
      <c r="Y1420" t="s">
        <v>75</v>
      </c>
      <c r="AA1420">
        <v>9</v>
      </c>
      <c r="AB1420" t="s">
        <v>75</v>
      </c>
      <c r="AC1420" t="s">
        <v>74</v>
      </c>
      <c r="AD1420" t="s">
        <v>75</v>
      </c>
      <c r="AE1420">
        <v>0</v>
      </c>
      <c r="AF1420" t="s">
        <v>74</v>
      </c>
      <c r="AJ1420" s="9" t="s">
        <v>76</v>
      </c>
    </row>
    <row r="1421" spans="1:36" x14ac:dyDescent="0.6">
      <c r="A1421">
        <v>40613169180</v>
      </c>
      <c r="B1421" t="s">
        <v>1415</v>
      </c>
      <c r="C1421">
        <v>89149813143</v>
      </c>
      <c r="D1421" t="s">
        <v>1469</v>
      </c>
      <c r="E1421" s="3">
        <v>10000</v>
      </c>
      <c r="F1421">
        <v>9.9</v>
      </c>
      <c r="G1421" s="3">
        <v>7418</v>
      </c>
      <c r="H1421" s="3">
        <v>7418</v>
      </c>
      <c r="I1421" s="15">
        <f t="shared" si="50"/>
        <v>0</v>
      </c>
      <c r="J1421" s="15">
        <f t="shared" si="51"/>
        <v>0</v>
      </c>
      <c r="K1421">
        <v>0</v>
      </c>
      <c r="L1421" s="4">
        <v>44532</v>
      </c>
      <c r="M1421">
        <v>3</v>
      </c>
      <c r="N1421">
        <v>3</v>
      </c>
      <c r="O1421">
        <v>0</v>
      </c>
      <c r="P1421">
        <v>0</v>
      </c>
      <c r="Q1421">
        <v>0</v>
      </c>
      <c r="R1421">
        <v>0</v>
      </c>
      <c r="S1421" t="s">
        <v>73</v>
      </c>
      <c r="T1421">
        <v>0</v>
      </c>
      <c r="U1421">
        <v>955</v>
      </c>
      <c r="V1421" t="s">
        <v>74</v>
      </c>
      <c r="W1421">
        <v>0</v>
      </c>
      <c r="X1421">
        <v>0</v>
      </c>
      <c r="Y1421" t="s">
        <v>75</v>
      </c>
      <c r="AA1421">
        <v>9</v>
      </c>
      <c r="AB1421" t="s">
        <v>75</v>
      </c>
      <c r="AC1421" t="s">
        <v>74</v>
      </c>
      <c r="AD1421" t="s">
        <v>75</v>
      </c>
      <c r="AE1421">
        <v>0</v>
      </c>
      <c r="AF1421" t="s">
        <v>74</v>
      </c>
      <c r="AJ1421" s="9" t="s">
        <v>76</v>
      </c>
    </row>
    <row r="1422" spans="1:36" x14ac:dyDescent="0.6">
      <c r="A1422">
        <v>40613181685</v>
      </c>
      <c r="B1422" t="s">
        <v>1415</v>
      </c>
      <c r="C1422">
        <v>87139627187</v>
      </c>
      <c r="D1422" t="s">
        <v>1470</v>
      </c>
      <c r="E1422" s="3">
        <v>10000</v>
      </c>
      <c r="F1422">
        <v>9.9</v>
      </c>
      <c r="G1422" s="3">
        <v>7416</v>
      </c>
      <c r="H1422" s="3">
        <v>7358.73</v>
      </c>
      <c r="I1422" s="15">
        <f t="shared" si="50"/>
        <v>0</v>
      </c>
      <c r="J1422" s="15">
        <f t="shared" si="51"/>
        <v>0</v>
      </c>
      <c r="K1422">
        <v>0</v>
      </c>
      <c r="L1422" s="4">
        <v>44532</v>
      </c>
      <c r="M1422">
        <v>3</v>
      </c>
      <c r="N1422">
        <v>3</v>
      </c>
      <c r="O1422">
        <v>0</v>
      </c>
      <c r="P1422">
        <v>0</v>
      </c>
      <c r="Q1422">
        <v>0</v>
      </c>
      <c r="R1422">
        <v>0</v>
      </c>
      <c r="S1422" t="s">
        <v>73</v>
      </c>
      <c r="T1422">
        <v>0</v>
      </c>
      <c r="U1422">
        <v>955</v>
      </c>
      <c r="V1422" t="s">
        <v>74</v>
      </c>
      <c r="W1422">
        <v>0</v>
      </c>
      <c r="X1422">
        <v>0</v>
      </c>
      <c r="Y1422" t="s">
        <v>75</v>
      </c>
      <c r="AA1422">
        <v>9</v>
      </c>
      <c r="AB1422" t="s">
        <v>75</v>
      </c>
      <c r="AC1422" t="s">
        <v>74</v>
      </c>
      <c r="AD1422" t="s">
        <v>75</v>
      </c>
      <c r="AE1422">
        <v>0</v>
      </c>
      <c r="AF1422" t="s">
        <v>74</v>
      </c>
      <c r="AJ1422" s="9" t="s">
        <v>76</v>
      </c>
    </row>
    <row r="1423" spans="1:36" x14ac:dyDescent="0.6">
      <c r="A1423">
        <v>40641143351</v>
      </c>
      <c r="B1423" t="s">
        <v>1415</v>
      </c>
      <c r="C1423">
        <v>90766996598</v>
      </c>
      <c r="D1423" t="s">
        <v>1472</v>
      </c>
      <c r="E1423" s="3">
        <v>10000</v>
      </c>
      <c r="F1423">
        <v>9.9</v>
      </c>
      <c r="G1423" s="3">
        <v>7629</v>
      </c>
      <c r="H1423" s="3">
        <v>7626</v>
      </c>
      <c r="I1423" s="15">
        <f t="shared" si="50"/>
        <v>0</v>
      </c>
      <c r="J1423" s="15">
        <f t="shared" si="51"/>
        <v>0</v>
      </c>
      <c r="K1423">
        <v>0</v>
      </c>
      <c r="L1423" s="4">
        <v>44541</v>
      </c>
      <c r="M1423">
        <v>3</v>
      </c>
      <c r="N1423">
        <v>3</v>
      </c>
      <c r="O1423">
        <v>0</v>
      </c>
      <c r="P1423">
        <v>0</v>
      </c>
      <c r="Q1423">
        <v>0</v>
      </c>
      <c r="R1423">
        <v>0</v>
      </c>
      <c r="S1423" t="s">
        <v>73</v>
      </c>
      <c r="T1423">
        <v>0</v>
      </c>
      <c r="U1423">
        <v>879</v>
      </c>
      <c r="V1423" t="s">
        <v>74</v>
      </c>
      <c r="W1423">
        <v>0</v>
      </c>
      <c r="X1423">
        <v>0</v>
      </c>
      <c r="Y1423" t="s">
        <v>75</v>
      </c>
      <c r="AA1423">
        <v>9</v>
      </c>
      <c r="AB1423" t="s">
        <v>75</v>
      </c>
      <c r="AC1423" t="s">
        <v>74</v>
      </c>
      <c r="AD1423" t="s">
        <v>75</v>
      </c>
      <c r="AE1423">
        <v>0</v>
      </c>
      <c r="AF1423" t="s">
        <v>74</v>
      </c>
      <c r="AG1423" t="s">
        <v>76</v>
      </c>
      <c r="AH1423" s="4">
        <v>44579</v>
      </c>
      <c r="AI1423">
        <v>0</v>
      </c>
      <c r="AJ1423" s="9" t="s">
        <v>76</v>
      </c>
    </row>
    <row r="1424" spans="1:36" x14ac:dyDescent="0.6">
      <c r="A1424">
        <v>40641148587</v>
      </c>
      <c r="B1424" t="s">
        <v>1415</v>
      </c>
      <c r="C1424">
        <v>90828422069</v>
      </c>
      <c r="D1424" t="s">
        <v>1473</v>
      </c>
      <c r="E1424" s="3">
        <v>10000</v>
      </c>
      <c r="F1424">
        <v>9.9</v>
      </c>
      <c r="G1424" s="3">
        <v>7625</v>
      </c>
      <c r="H1424" s="3">
        <v>7622</v>
      </c>
      <c r="I1424" s="15">
        <f t="shared" si="50"/>
        <v>0</v>
      </c>
      <c r="J1424" s="15">
        <f t="shared" si="51"/>
        <v>0</v>
      </c>
      <c r="K1424">
        <v>0</v>
      </c>
      <c r="L1424" s="4">
        <v>44541</v>
      </c>
      <c r="M1424">
        <v>3</v>
      </c>
      <c r="N1424">
        <v>3</v>
      </c>
      <c r="O1424">
        <v>0</v>
      </c>
      <c r="P1424">
        <v>0</v>
      </c>
      <c r="Q1424">
        <v>0</v>
      </c>
      <c r="R1424">
        <v>0</v>
      </c>
      <c r="S1424" t="s">
        <v>73</v>
      </c>
      <c r="T1424">
        <v>0</v>
      </c>
      <c r="U1424">
        <v>879</v>
      </c>
      <c r="V1424" t="s">
        <v>74</v>
      </c>
      <c r="W1424">
        <v>0</v>
      </c>
      <c r="X1424">
        <v>0</v>
      </c>
      <c r="Y1424" t="s">
        <v>75</v>
      </c>
      <c r="AA1424">
        <v>9</v>
      </c>
      <c r="AB1424" t="s">
        <v>75</v>
      </c>
      <c r="AC1424" t="s">
        <v>74</v>
      </c>
      <c r="AD1424" t="s">
        <v>75</v>
      </c>
      <c r="AE1424">
        <v>0</v>
      </c>
      <c r="AF1424" t="s">
        <v>74</v>
      </c>
      <c r="AJ1424" s="9" t="s">
        <v>76</v>
      </c>
    </row>
    <row r="1425" spans="1:36" x14ac:dyDescent="0.6">
      <c r="A1425">
        <v>40641150379</v>
      </c>
      <c r="B1425" t="s">
        <v>1415</v>
      </c>
      <c r="C1425">
        <v>86180413422</v>
      </c>
      <c r="D1425" t="s">
        <v>1474</v>
      </c>
      <c r="E1425" s="3">
        <v>10000</v>
      </c>
      <c r="F1425">
        <v>9.9</v>
      </c>
      <c r="G1425" s="3">
        <v>7628</v>
      </c>
      <c r="H1425" s="3">
        <v>7625</v>
      </c>
      <c r="I1425" s="15">
        <f t="shared" si="50"/>
        <v>0</v>
      </c>
      <c r="J1425" s="15">
        <f t="shared" si="51"/>
        <v>0</v>
      </c>
      <c r="K1425">
        <v>0</v>
      </c>
      <c r="L1425" s="4">
        <v>44541</v>
      </c>
      <c r="M1425">
        <v>3</v>
      </c>
      <c r="N1425">
        <v>3</v>
      </c>
      <c r="O1425">
        <v>0</v>
      </c>
      <c r="P1425">
        <v>0</v>
      </c>
      <c r="Q1425">
        <v>0</v>
      </c>
      <c r="R1425">
        <v>0</v>
      </c>
      <c r="S1425" t="s">
        <v>73</v>
      </c>
      <c r="T1425">
        <v>0</v>
      </c>
      <c r="U1425">
        <v>879</v>
      </c>
      <c r="V1425" t="s">
        <v>74</v>
      </c>
      <c r="W1425">
        <v>0</v>
      </c>
      <c r="X1425">
        <v>0</v>
      </c>
      <c r="Y1425" t="s">
        <v>75</v>
      </c>
      <c r="AA1425">
        <v>9</v>
      </c>
      <c r="AB1425" t="s">
        <v>75</v>
      </c>
      <c r="AC1425" t="s">
        <v>74</v>
      </c>
      <c r="AD1425" t="s">
        <v>75</v>
      </c>
      <c r="AE1425">
        <v>0</v>
      </c>
      <c r="AF1425" t="s">
        <v>74</v>
      </c>
      <c r="AJ1425" s="9" t="s">
        <v>76</v>
      </c>
    </row>
    <row r="1426" spans="1:36" x14ac:dyDescent="0.6">
      <c r="A1426">
        <v>40641248015</v>
      </c>
      <c r="B1426" t="s">
        <v>1415</v>
      </c>
      <c r="C1426">
        <v>88511446100</v>
      </c>
      <c r="D1426" t="s">
        <v>1475</v>
      </c>
      <c r="E1426" s="3">
        <v>10000</v>
      </c>
      <c r="F1426">
        <v>9.9</v>
      </c>
      <c r="G1426" s="3">
        <v>7625</v>
      </c>
      <c r="H1426" s="3">
        <v>7622</v>
      </c>
      <c r="I1426" s="15">
        <f t="shared" si="50"/>
        <v>0</v>
      </c>
      <c r="J1426" s="15">
        <f t="shared" si="51"/>
        <v>0</v>
      </c>
      <c r="K1426">
        <v>0</v>
      </c>
      <c r="L1426" s="4">
        <v>44541</v>
      </c>
      <c r="M1426">
        <v>3</v>
      </c>
      <c r="N1426">
        <v>3</v>
      </c>
      <c r="O1426">
        <v>0</v>
      </c>
      <c r="P1426">
        <v>0</v>
      </c>
      <c r="Q1426">
        <v>0</v>
      </c>
      <c r="R1426">
        <v>0</v>
      </c>
      <c r="S1426" t="s">
        <v>73</v>
      </c>
      <c r="T1426">
        <v>0</v>
      </c>
      <c r="U1426">
        <v>879</v>
      </c>
      <c r="V1426" t="s">
        <v>74</v>
      </c>
      <c r="W1426">
        <v>0</v>
      </c>
      <c r="X1426">
        <v>0</v>
      </c>
      <c r="AB1426" t="s">
        <v>75</v>
      </c>
      <c r="AC1426" t="s">
        <v>74</v>
      </c>
      <c r="AD1426" t="s">
        <v>75</v>
      </c>
      <c r="AE1426">
        <v>0</v>
      </c>
      <c r="AF1426" t="s">
        <v>74</v>
      </c>
      <c r="AJ1426" s="9" t="s">
        <v>76</v>
      </c>
    </row>
    <row r="1427" spans="1:36" x14ac:dyDescent="0.6">
      <c r="A1427">
        <v>40641249234</v>
      </c>
      <c r="B1427" t="s">
        <v>1415</v>
      </c>
      <c r="C1427">
        <v>86160170934</v>
      </c>
      <c r="D1427" t="s">
        <v>1476</v>
      </c>
      <c r="E1427" s="3">
        <v>10000</v>
      </c>
      <c r="F1427">
        <v>9.9</v>
      </c>
      <c r="G1427" s="3">
        <v>7625</v>
      </c>
      <c r="H1427" s="3">
        <v>7622</v>
      </c>
      <c r="I1427" s="15">
        <f t="shared" si="50"/>
        <v>0</v>
      </c>
      <c r="J1427" s="15">
        <f t="shared" si="51"/>
        <v>0</v>
      </c>
      <c r="K1427">
        <v>0</v>
      </c>
      <c r="L1427" s="4">
        <v>44541</v>
      </c>
      <c r="M1427">
        <v>3</v>
      </c>
      <c r="N1427">
        <v>3</v>
      </c>
      <c r="O1427">
        <v>0</v>
      </c>
      <c r="P1427">
        <v>0</v>
      </c>
      <c r="Q1427">
        <v>0</v>
      </c>
      <c r="R1427">
        <v>0</v>
      </c>
      <c r="S1427" t="s">
        <v>73</v>
      </c>
      <c r="T1427">
        <v>0</v>
      </c>
      <c r="U1427">
        <v>879</v>
      </c>
      <c r="V1427" t="s">
        <v>74</v>
      </c>
      <c r="W1427">
        <v>0</v>
      </c>
      <c r="X1427">
        <v>0</v>
      </c>
      <c r="Y1427" t="s">
        <v>75</v>
      </c>
      <c r="AA1427">
        <v>9</v>
      </c>
      <c r="AB1427" t="s">
        <v>75</v>
      </c>
      <c r="AC1427" t="s">
        <v>74</v>
      </c>
      <c r="AD1427" t="s">
        <v>75</v>
      </c>
      <c r="AE1427">
        <v>0</v>
      </c>
      <c r="AF1427" t="s">
        <v>74</v>
      </c>
      <c r="AJ1427" s="9" t="s">
        <v>76</v>
      </c>
    </row>
    <row r="1428" spans="1:36" x14ac:dyDescent="0.6">
      <c r="A1428">
        <v>40641249904</v>
      </c>
      <c r="B1428" t="s">
        <v>1415</v>
      </c>
      <c r="C1428">
        <v>86160170491</v>
      </c>
      <c r="D1428" t="s">
        <v>1477</v>
      </c>
      <c r="E1428" s="3">
        <v>10000</v>
      </c>
      <c r="F1428">
        <v>9.9</v>
      </c>
      <c r="G1428" s="3">
        <v>7625</v>
      </c>
      <c r="H1428" s="3">
        <v>7622</v>
      </c>
      <c r="I1428" s="15">
        <f t="shared" si="50"/>
        <v>0</v>
      </c>
      <c r="J1428" s="15">
        <f t="shared" si="51"/>
        <v>0</v>
      </c>
      <c r="K1428">
        <v>0</v>
      </c>
      <c r="L1428" s="4">
        <v>44541</v>
      </c>
      <c r="M1428">
        <v>3</v>
      </c>
      <c r="N1428">
        <v>3</v>
      </c>
      <c r="O1428">
        <v>0</v>
      </c>
      <c r="P1428">
        <v>0</v>
      </c>
      <c r="Q1428">
        <v>0</v>
      </c>
      <c r="R1428">
        <v>0</v>
      </c>
      <c r="S1428" t="s">
        <v>73</v>
      </c>
      <c r="T1428">
        <v>0</v>
      </c>
      <c r="U1428">
        <v>879</v>
      </c>
      <c r="V1428" t="s">
        <v>74</v>
      </c>
      <c r="W1428">
        <v>0</v>
      </c>
      <c r="X1428">
        <v>0</v>
      </c>
      <c r="Y1428" t="s">
        <v>75</v>
      </c>
      <c r="AA1428">
        <v>9</v>
      </c>
      <c r="AB1428" t="s">
        <v>75</v>
      </c>
      <c r="AC1428" t="s">
        <v>74</v>
      </c>
      <c r="AD1428" t="s">
        <v>75</v>
      </c>
      <c r="AE1428">
        <v>0</v>
      </c>
      <c r="AF1428" t="s">
        <v>74</v>
      </c>
      <c r="AJ1428" s="9" t="s">
        <v>76</v>
      </c>
    </row>
    <row r="1429" spans="1:36" x14ac:dyDescent="0.6">
      <c r="A1429">
        <v>40641254142</v>
      </c>
      <c r="B1429" t="s">
        <v>1415</v>
      </c>
      <c r="C1429">
        <v>85028336754</v>
      </c>
      <c r="D1429" t="s">
        <v>1090</v>
      </c>
      <c r="E1429" s="3">
        <v>10000</v>
      </c>
      <c r="F1429">
        <v>9.9</v>
      </c>
      <c r="G1429" s="3">
        <v>7625</v>
      </c>
      <c r="H1429" s="3">
        <v>7622</v>
      </c>
      <c r="I1429" s="15">
        <f t="shared" si="50"/>
        <v>0</v>
      </c>
      <c r="J1429" s="15">
        <f t="shared" si="51"/>
        <v>0</v>
      </c>
      <c r="K1429">
        <v>0</v>
      </c>
      <c r="L1429" s="4">
        <v>44541</v>
      </c>
      <c r="M1429">
        <v>3</v>
      </c>
      <c r="N1429">
        <v>3</v>
      </c>
      <c r="O1429">
        <v>0</v>
      </c>
      <c r="P1429">
        <v>0</v>
      </c>
      <c r="Q1429">
        <v>0</v>
      </c>
      <c r="R1429">
        <v>0</v>
      </c>
      <c r="S1429" t="s">
        <v>73</v>
      </c>
      <c r="T1429">
        <v>0</v>
      </c>
      <c r="U1429">
        <v>879</v>
      </c>
      <c r="V1429" t="s">
        <v>74</v>
      </c>
      <c r="W1429">
        <v>0</v>
      </c>
      <c r="X1429">
        <v>0</v>
      </c>
      <c r="Y1429" t="s">
        <v>75</v>
      </c>
      <c r="AA1429">
        <v>9</v>
      </c>
      <c r="AB1429" t="s">
        <v>75</v>
      </c>
      <c r="AC1429" t="s">
        <v>74</v>
      </c>
      <c r="AD1429" t="s">
        <v>75</v>
      </c>
      <c r="AE1429">
        <v>0</v>
      </c>
      <c r="AF1429" t="s">
        <v>74</v>
      </c>
      <c r="AJ1429" s="9" t="s">
        <v>76</v>
      </c>
    </row>
    <row r="1430" spans="1:36" x14ac:dyDescent="0.6">
      <c r="A1430">
        <v>40641257176</v>
      </c>
      <c r="B1430" t="s">
        <v>1415</v>
      </c>
      <c r="C1430">
        <v>85390076470</v>
      </c>
      <c r="D1430" t="s">
        <v>1478</v>
      </c>
      <c r="E1430" s="3">
        <v>10000</v>
      </c>
      <c r="F1430">
        <v>9.9</v>
      </c>
      <c r="G1430" s="3">
        <v>7625</v>
      </c>
      <c r="H1430" s="3">
        <v>7622</v>
      </c>
      <c r="I1430" s="15">
        <f t="shared" si="50"/>
        <v>0</v>
      </c>
      <c r="J1430" s="15">
        <f t="shared" si="51"/>
        <v>0</v>
      </c>
      <c r="K1430">
        <v>0</v>
      </c>
      <c r="L1430" s="4">
        <v>44541</v>
      </c>
      <c r="M1430">
        <v>3</v>
      </c>
      <c r="N1430">
        <v>3</v>
      </c>
      <c r="O1430">
        <v>0</v>
      </c>
      <c r="P1430">
        <v>0</v>
      </c>
      <c r="Q1430">
        <v>0</v>
      </c>
      <c r="R1430">
        <v>0</v>
      </c>
      <c r="S1430" t="s">
        <v>73</v>
      </c>
      <c r="T1430">
        <v>0</v>
      </c>
      <c r="U1430">
        <v>879</v>
      </c>
      <c r="V1430" t="s">
        <v>74</v>
      </c>
      <c r="W1430">
        <v>0</v>
      </c>
      <c r="X1430">
        <v>0</v>
      </c>
      <c r="Y1430" t="s">
        <v>75</v>
      </c>
      <c r="AA1430">
        <v>9</v>
      </c>
      <c r="AB1430" t="s">
        <v>75</v>
      </c>
      <c r="AC1430" t="s">
        <v>74</v>
      </c>
      <c r="AD1430" t="s">
        <v>75</v>
      </c>
      <c r="AE1430">
        <v>0</v>
      </c>
      <c r="AF1430" t="s">
        <v>74</v>
      </c>
      <c r="AJ1430" s="9" t="s">
        <v>76</v>
      </c>
    </row>
    <row r="1431" spans="1:36" x14ac:dyDescent="0.6">
      <c r="A1431">
        <v>40656406188</v>
      </c>
      <c r="B1431" t="s">
        <v>1415</v>
      </c>
      <c r="C1431">
        <v>85003966241</v>
      </c>
      <c r="D1431" t="s">
        <v>1479</v>
      </c>
      <c r="E1431" s="3">
        <v>10000</v>
      </c>
      <c r="F1431">
        <v>9.9</v>
      </c>
      <c r="G1431" s="3">
        <v>7591</v>
      </c>
      <c r="H1431" s="3">
        <v>7588</v>
      </c>
      <c r="I1431" s="15">
        <f t="shared" si="50"/>
        <v>0</v>
      </c>
      <c r="J1431" s="15">
        <f t="shared" si="51"/>
        <v>0</v>
      </c>
      <c r="K1431">
        <v>0</v>
      </c>
      <c r="L1431" s="4">
        <v>44553</v>
      </c>
      <c r="M1431">
        <v>3</v>
      </c>
      <c r="N1431">
        <v>3</v>
      </c>
      <c r="O1431">
        <v>0</v>
      </c>
      <c r="P1431">
        <v>0</v>
      </c>
      <c r="Q1431">
        <v>0</v>
      </c>
      <c r="R1431">
        <v>0</v>
      </c>
      <c r="S1431" t="s">
        <v>73</v>
      </c>
      <c r="T1431">
        <v>0</v>
      </c>
      <c r="U1431">
        <v>879</v>
      </c>
      <c r="V1431" t="s">
        <v>74</v>
      </c>
      <c r="W1431">
        <v>0</v>
      </c>
      <c r="X1431">
        <v>0</v>
      </c>
      <c r="Y1431" t="s">
        <v>75</v>
      </c>
      <c r="AA1431">
        <v>9</v>
      </c>
      <c r="AB1431" t="s">
        <v>75</v>
      </c>
      <c r="AC1431" t="s">
        <v>74</v>
      </c>
      <c r="AD1431" t="s">
        <v>75</v>
      </c>
      <c r="AE1431">
        <v>0</v>
      </c>
      <c r="AF1431" t="s">
        <v>74</v>
      </c>
      <c r="AJ1431" s="9" t="s">
        <v>76</v>
      </c>
    </row>
    <row r="1432" spans="1:36" x14ac:dyDescent="0.6">
      <c r="A1432">
        <v>40656534198</v>
      </c>
      <c r="B1432" t="s">
        <v>1415</v>
      </c>
      <c r="C1432">
        <v>90517993296</v>
      </c>
      <c r="D1432" t="s">
        <v>1480</v>
      </c>
      <c r="E1432" s="3">
        <v>10000</v>
      </c>
      <c r="F1432">
        <v>9.9</v>
      </c>
      <c r="G1432" s="3">
        <v>7597</v>
      </c>
      <c r="H1432" s="3">
        <v>7594</v>
      </c>
      <c r="I1432" s="15">
        <f t="shared" si="50"/>
        <v>0</v>
      </c>
      <c r="J1432" s="15">
        <f t="shared" si="51"/>
        <v>0</v>
      </c>
      <c r="K1432">
        <v>0</v>
      </c>
      <c r="L1432" s="4">
        <v>44552</v>
      </c>
      <c r="M1432">
        <v>3</v>
      </c>
      <c r="N1432">
        <v>3</v>
      </c>
      <c r="O1432">
        <v>0</v>
      </c>
      <c r="P1432">
        <v>0</v>
      </c>
      <c r="Q1432">
        <v>0</v>
      </c>
      <c r="R1432">
        <v>0</v>
      </c>
      <c r="S1432" t="s">
        <v>73</v>
      </c>
      <c r="T1432">
        <v>0</v>
      </c>
      <c r="U1432">
        <v>879</v>
      </c>
      <c r="V1432" t="s">
        <v>74</v>
      </c>
      <c r="W1432">
        <v>0</v>
      </c>
      <c r="X1432">
        <v>0</v>
      </c>
      <c r="Y1432" t="s">
        <v>75</v>
      </c>
      <c r="AA1432">
        <v>9</v>
      </c>
      <c r="AB1432" t="s">
        <v>75</v>
      </c>
      <c r="AC1432" t="s">
        <v>74</v>
      </c>
      <c r="AD1432" t="s">
        <v>75</v>
      </c>
      <c r="AE1432">
        <v>0</v>
      </c>
      <c r="AF1432" t="s">
        <v>74</v>
      </c>
      <c r="AJ1432" s="9" t="s">
        <v>76</v>
      </c>
    </row>
    <row r="1433" spans="1:36" x14ac:dyDescent="0.6">
      <c r="A1433">
        <v>40660903047</v>
      </c>
      <c r="B1433" t="s">
        <v>1415</v>
      </c>
      <c r="C1433">
        <v>88785173612</v>
      </c>
      <c r="D1433" t="s">
        <v>1481</v>
      </c>
      <c r="E1433" s="3">
        <v>10000</v>
      </c>
      <c r="F1433">
        <v>9.9</v>
      </c>
      <c r="G1433" s="3">
        <v>7605</v>
      </c>
      <c r="H1433" s="3">
        <v>7602</v>
      </c>
      <c r="I1433" s="15">
        <f t="shared" si="50"/>
        <v>0</v>
      </c>
      <c r="J1433" s="15">
        <f t="shared" si="51"/>
        <v>0</v>
      </c>
      <c r="K1433">
        <v>0</v>
      </c>
      <c r="L1433" s="4">
        <v>44552</v>
      </c>
      <c r="M1433">
        <v>3</v>
      </c>
      <c r="N1433">
        <v>3</v>
      </c>
      <c r="O1433">
        <v>0</v>
      </c>
      <c r="P1433">
        <v>0</v>
      </c>
      <c r="Q1433">
        <v>0</v>
      </c>
      <c r="R1433">
        <v>0</v>
      </c>
      <c r="S1433" t="s">
        <v>73</v>
      </c>
      <c r="T1433">
        <v>0</v>
      </c>
      <c r="U1433">
        <v>879</v>
      </c>
      <c r="V1433" t="s">
        <v>74</v>
      </c>
      <c r="W1433">
        <v>0</v>
      </c>
      <c r="X1433">
        <v>0</v>
      </c>
      <c r="Y1433" t="s">
        <v>75</v>
      </c>
      <c r="AA1433">
        <v>9</v>
      </c>
      <c r="AB1433" t="s">
        <v>75</v>
      </c>
      <c r="AC1433" t="s">
        <v>74</v>
      </c>
      <c r="AD1433" t="s">
        <v>75</v>
      </c>
      <c r="AE1433">
        <v>0</v>
      </c>
      <c r="AF1433" t="s">
        <v>74</v>
      </c>
      <c r="AG1433" t="s">
        <v>76</v>
      </c>
      <c r="AH1433" s="4">
        <v>44631</v>
      </c>
      <c r="AI1433">
        <v>0</v>
      </c>
      <c r="AJ1433" s="9" t="s">
        <v>76</v>
      </c>
    </row>
    <row r="1434" spans="1:36" x14ac:dyDescent="0.6">
      <c r="A1434">
        <v>40661271108</v>
      </c>
      <c r="B1434" t="s">
        <v>1415</v>
      </c>
      <c r="C1434">
        <v>87996057491</v>
      </c>
      <c r="D1434" t="s">
        <v>1482</v>
      </c>
      <c r="E1434" s="3">
        <v>10000</v>
      </c>
      <c r="F1434">
        <v>9.9</v>
      </c>
      <c r="G1434" s="3">
        <v>7593</v>
      </c>
      <c r="H1434" s="3">
        <v>7590</v>
      </c>
      <c r="I1434" s="15">
        <f t="shared" si="50"/>
        <v>0</v>
      </c>
      <c r="J1434" s="15">
        <f t="shared" si="51"/>
        <v>0</v>
      </c>
      <c r="K1434">
        <v>0</v>
      </c>
      <c r="L1434" s="4">
        <v>44552</v>
      </c>
      <c r="M1434">
        <v>3</v>
      </c>
      <c r="N1434">
        <v>3</v>
      </c>
      <c r="O1434">
        <v>0</v>
      </c>
      <c r="P1434">
        <v>0</v>
      </c>
      <c r="Q1434">
        <v>0</v>
      </c>
      <c r="R1434">
        <v>0</v>
      </c>
      <c r="S1434" t="s">
        <v>73</v>
      </c>
      <c r="T1434">
        <v>0</v>
      </c>
      <c r="U1434">
        <v>879</v>
      </c>
      <c r="V1434" t="s">
        <v>74</v>
      </c>
      <c r="W1434">
        <v>0</v>
      </c>
      <c r="X1434">
        <v>0</v>
      </c>
      <c r="Y1434" t="s">
        <v>75</v>
      </c>
      <c r="AA1434">
        <v>9</v>
      </c>
      <c r="AB1434" t="s">
        <v>75</v>
      </c>
      <c r="AC1434" t="s">
        <v>74</v>
      </c>
      <c r="AD1434" t="s">
        <v>75</v>
      </c>
      <c r="AE1434">
        <v>0</v>
      </c>
      <c r="AF1434" t="s">
        <v>74</v>
      </c>
      <c r="AJ1434" s="9" t="s">
        <v>76</v>
      </c>
    </row>
    <row r="1435" spans="1:36" x14ac:dyDescent="0.6">
      <c r="A1435">
        <v>40668157670</v>
      </c>
      <c r="B1435" t="s">
        <v>1415</v>
      </c>
      <c r="C1435">
        <v>85132604148</v>
      </c>
      <c r="D1435" t="s">
        <v>1483</v>
      </c>
      <c r="E1435" s="3">
        <v>10000</v>
      </c>
      <c r="F1435">
        <v>9.9</v>
      </c>
      <c r="G1435" s="3">
        <v>7585</v>
      </c>
      <c r="H1435" s="3">
        <v>7582</v>
      </c>
      <c r="I1435" s="15">
        <f t="shared" si="50"/>
        <v>0</v>
      </c>
      <c r="J1435" s="15">
        <f t="shared" si="51"/>
        <v>0</v>
      </c>
      <c r="K1435">
        <v>0</v>
      </c>
      <c r="L1435" s="4">
        <v>44555</v>
      </c>
      <c r="M1435">
        <v>3</v>
      </c>
      <c r="N1435">
        <v>3</v>
      </c>
      <c r="O1435">
        <v>0</v>
      </c>
      <c r="P1435">
        <v>0</v>
      </c>
      <c r="Q1435">
        <v>0</v>
      </c>
      <c r="R1435">
        <v>0</v>
      </c>
      <c r="S1435" t="s">
        <v>73</v>
      </c>
      <c r="T1435">
        <v>0</v>
      </c>
      <c r="U1435">
        <v>879</v>
      </c>
      <c r="V1435" t="s">
        <v>74</v>
      </c>
      <c r="W1435">
        <v>0</v>
      </c>
      <c r="X1435">
        <v>0</v>
      </c>
      <c r="Y1435" t="s">
        <v>75</v>
      </c>
      <c r="AA1435">
        <v>9</v>
      </c>
      <c r="AB1435" t="s">
        <v>75</v>
      </c>
      <c r="AC1435" t="s">
        <v>74</v>
      </c>
      <c r="AD1435" t="s">
        <v>75</v>
      </c>
      <c r="AE1435">
        <v>0</v>
      </c>
      <c r="AF1435" t="s">
        <v>74</v>
      </c>
      <c r="AJ1435" s="9" t="s">
        <v>76</v>
      </c>
    </row>
    <row r="1436" spans="1:36" x14ac:dyDescent="0.6">
      <c r="A1436">
        <v>40668158595</v>
      </c>
      <c r="B1436" t="s">
        <v>1415</v>
      </c>
      <c r="C1436">
        <v>89389666136</v>
      </c>
      <c r="D1436" t="s">
        <v>1484</v>
      </c>
      <c r="E1436" s="3">
        <v>10000</v>
      </c>
      <c r="F1436">
        <v>9.9</v>
      </c>
      <c r="G1436" s="3">
        <v>7585</v>
      </c>
      <c r="H1436" s="3">
        <v>7582</v>
      </c>
      <c r="I1436" s="15">
        <f t="shared" si="50"/>
        <v>0</v>
      </c>
      <c r="J1436" s="15">
        <f t="shared" si="51"/>
        <v>0</v>
      </c>
      <c r="K1436">
        <v>0</v>
      </c>
      <c r="L1436" s="4">
        <v>44555</v>
      </c>
      <c r="M1436">
        <v>3</v>
      </c>
      <c r="N1436">
        <v>3</v>
      </c>
      <c r="O1436">
        <v>0</v>
      </c>
      <c r="P1436">
        <v>0</v>
      </c>
      <c r="Q1436">
        <v>0</v>
      </c>
      <c r="R1436">
        <v>0</v>
      </c>
      <c r="S1436" t="s">
        <v>73</v>
      </c>
      <c r="T1436">
        <v>0</v>
      </c>
      <c r="U1436">
        <v>879</v>
      </c>
      <c r="V1436" t="s">
        <v>74</v>
      </c>
      <c r="W1436">
        <v>0</v>
      </c>
      <c r="X1436">
        <v>0</v>
      </c>
      <c r="AB1436" t="s">
        <v>75</v>
      </c>
      <c r="AC1436" t="s">
        <v>74</v>
      </c>
      <c r="AD1436" t="s">
        <v>75</v>
      </c>
      <c r="AE1436">
        <v>0</v>
      </c>
      <c r="AF1436" t="s">
        <v>74</v>
      </c>
      <c r="AJ1436" s="9" t="s">
        <v>76</v>
      </c>
    </row>
    <row r="1437" spans="1:36" x14ac:dyDescent="0.6">
      <c r="A1437">
        <v>40668159474</v>
      </c>
      <c r="B1437" t="s">
        <v>1415</v>
      </c>
      <c r="C1437">
        <v>90396218370</v>
      </c>
      <c r="D1437" t="s">
        <v>1485</v>
      </c>
      <c r="E1437" s="3">
        <v>10000</v>
      </c>
      <c r="F1437">
        <v>9.9</v>
      </c>
      <c r="G1437" s="3">
        <v>7585</v>
      </c>
      <c r="H1437" s="3">
        <v>7582</v>
      </c>
      <c r="I1437" s="15">
        <f t="shared" si="50"/>
        <v>0</v>
      </c>
      <c r="J1437" s="15">
        <f t="shared" si="51"/>
        <v>0</v>
      </c>
      <c r="K1437">
        <v>0</v>
      </c>
      <c r="L1437" s="4">
        <v>44555</v>
      </c>
      <c r="M1437">
        <v>3</v>
      </c>
      <c r="N1437">
        <v>3</v>
      </c>
      <c r="O1437">
        <v>0</v>
      </c>
      <c r="P1437">
        <v>0</v>
      </c>
      <c r="Q1437">
        <v>0</v>
      </c>
      <c r="R1437">
        <v>0</v>
      </c>
      <c r="S1437" t="s">
        <v>73</v>
      </c>
      <c r="T1437">
        <v>0</v>
      </c>
      <c r="U1437">
        <v>879</v>
      </c>
      <c r="V1437" t="s">
        <v>74</v>
      </c>
      <c r="W1437">
        <v>0</v>
      </c>
      <c r="X1437">
        <v>0</v>
      </c>
      <c r="Y1437" t="s">
        <v>75</v>
      </c>
      <c r="AA1437">
        <v>9</v>
      </c>
      <c r="AB1437" t="s">
        <v>75</v>
      </c>
      <c r="AC1437" t="s">
        <v>74</v>
      </c>
      <c r="AD1437" t="s">
        <v>75</v>
      </c>
      <c r="AE1437">
        <v>0</v>
      </c>
      <c r="AF1437" t="s">
        <v>74</v>
      </c>
      <c r="AJ1437" s="9" t="s">
        <v>76</v>
      </c>
    </row>
    <row r="1438" spans="1:36" x14ac:dyDescent="0.6">
      <c r="A1438">
        <v>40668160536</v>
      </c>
      <c r="B1438" t="s">
        <v>1415</v>
      </c>
      <c r="C1438">
        <v>89765611226</v>
      </c>
      <c r="D1438" t="s">
        <v>1486</v>
      </c>
      <c r="E1438" s="3">
        <v>10000</v>
      </c>
      <c r="F1438">
        <v>9.9</v>
      </c>
      <c r="G1438" s="3">
        <v>7586</v>
      </c>
      <c r="H1438" s="3">
        <v>7583</v>
      </c>
      <c r="I1438" s="15">
        <f t="shared" si="50"/>
        <v>0</v>
      </c>
      <c r="J1438" s="15">
        <f t="shared" si="51"/>
        <v>0</v>
      </c>
      <c r="K1438">
        <v>0</v>
      </c>
      <c r="L1438" s="4">
        <v>44555</v>
      </c>
      <c r="M1438">
        <v>3</v>
      </c>
      <c r="N1438">
        <v>3</v>
      </c>
      <c r="O1438">
        <v>0</v>
      </c>
      <c r="P1438">
        <v>0</v>
      </c>
      <c r="Q1438">
        <v>0</v>
      </c>
      <c r="R1438">
        <v>0</v>
      </c>
      <c r="S1438" t="s">
        <v>73</v>
      </c>
      <c r="T1438">
        <v>0</v>
      </c>
      <c r="U1438">
        <v>879</v>
      </c>
      <c r="V1438" t="s">
        <v>74</v>
      </c>
      <c r="W1438">
        <v>0</v>
      </c>
      <c r="X1438">
        <v>0</v>
      </c>
      <c r="Y1438" t="s">
        <v>75</v>
      </c>
      <c r="AA1438">
        <v>9</v>
      </c>
      <c r="AB1438" t="s">
        <v>75</v>
      </c>
      <c r="AC1438" t="s">
        <v>74</v>
      </c>
      <c r="AD1438" t="s">
        <v>75</v>
      </c>
      <c r="AE1438">
        <v>0</v>
      </c>
      <c r="AF1438" t="s">
        <v>74</v>
      </c>
      <c r="AJ1438" s="9" t="s">
        <v>76</v>
      </c>
    </row>
    <row r="1439" spans="1:36" x14ac:dyDescent="0.6">
      <c r="A1439">
        <v>40668161766</v>
      </c>
      <c r="B1439" t="s">
        <v>1415</v>
      </c>
      <c r="C1439">
        <v>89675831469</v>
      </c>
      <c r="D1439" t="s">
        <v>1487</v>
      </c>
      <c r="E1439" s="3">
        <v>10000</v>
      </c>
      <c r="F1439">
        <v>9.9</v>
      </c>
      <c r="G1439" s="3">
        <v>7585</v>
      </c>
      <c r="H1439" s="3">
        <v>7582</v>
      </c>
      <c r="I1439" s="15">
        <f t="shared" si="50"/>
        <v>0</v>
      </c>
      <c r="J1439" s="15">
        <f t="shared" si="51"/>
        <v>0</v>
      </c>
      <c r="K1439">
        <v>0</v>
      </c>
      <c r="L1439" s="4">
        <v>44555</v>
      </c>
      <c r="M1439">
        <v>3</v>
      </c>
      <c r="N1439">
        <v>3</v>
      </c>
      <c r="O1439">
        <v>0</v>
      </c>
      <c r="P1439">
        <v>0</v>
      </c>
      <c r="Q1439">
        <v>0</v>
      </c>
      <c r="R1439">
        <v>0</v>
      </c>
      <c r="S1439" t="s">
        <v>73</v>
      </c>
      <c r="T1439">
        <v>0</v>
      </c>
      <c r="U1439">
        <v>879</v>
      </c>
      <c r="V1439" t="s">
        <v>74</v>
      </c>
      <c r="W1439">
        <v>0</v>
      </c>
      <c r="X1439">
        <v>0</v>
      </c>
      <c r="Y1439" t="s">
        <v>75</v>
      </c>
      <c r="AA1439">
        <v>9</v>
      </c>
      <c r="AB1439" t="s">
        <v>75</v>
      </c>
      <c r="AC1439" t="s">
        <v>74</v>
      </c>
      <c r="AD1439" t="s">
        <v>75</v>
      </c>
      <c r="AE1439">
        <v>0</v>
      </c>
      <c r="AF1439" t="s">
        <v>74</v>
      </c>
      <c r="AJ1439" s="9" t="s">
        <v>76</v>
      </c>
    </row>
    <row r="1440" spans="1:36" x14ac:dyDescent="0.6">
      <c r="A1440">
        <v>40668162704</v>
      </c>
      <c r="B1440" t="s">
        <v>1415</v>
      </c>
      <c r="C1440">
        <v>88198686677</v>
      </c>
      <c r="D1440" t="s">
        <v>1488</v>
      </c>
      <c r="E1440" s="3">
        <v>10000</v>
      </c>
      <c r="F1440">
        <v>9.9</v>
      </c>
      <c r="G1440" s="3">
        <v>7585</v>
      </c>
      <c r="H1440" s="3">
        <v>7582</v>
      </c>
      <c r="I1440" s="15">
        <f t="shared" si="50"/>
        <v>0</v>
      </c>
      <c r="J1440" s="15">
        <f t="shared" si="51"/>
        <v>0</v>
      </c>
      <c r="K1440">
        <v>0</v>
      </c>
      <c r="L1440" s="4">
        <v>44555</v>
      </c>
      <c r="M1440">
        <v>3</v>
      </c>
      <c r="N1440">
        <v>3</v>
      </c>
      <c r="O1440">
        <v>0</v>
      </c>
      <c r="P1440">
        <v>0</v>
      </c>
      <c r="Q1440">
        <v>0</v>
      </c>
      <c r="R1440">
        <v>0</v>
      </c>
      <c r="S1440" t="s">
        <v>73</v>
      </c>
      <c r="T1440">
        <v>0</v>
      </c>
      <c r="U1440">
        <v>879</v>
      </c>
      <c r="V1440" t="s">
        <v>74</v>
      </c>
      <c r="W1440">
        <v>0</v>
      </c>
      <c r="X1440">
        <v>0</v>
      </c>
      <c r="AB1440" t="s">
        <v>75</v>
      </c>
      <c r="AC1440" t="s">
        <v>74</v>
      </c>
      <c r="AD1440" t="s">
        <v>75</v>
      </c>
      <c r="AE1440">
        <v>0</v>
      </c>
      <c r="AF1440" t="s">
        <v>74</v>
      </c>
      <c r="AJ1440" s="9" t="s">
        <v>76</v>
      </c>
    </row>
    <row r="1441" spans="1:36" x14ac:dyDescent="0.6">
      <c r="A1441">
        <v>40668163435</v>
      </c>
      <c r="B1441" t="s">
        <v>1415</v>
      </c>
      <c r="C1441">
        <v>89797834743</v>
      </c>
      <c r="D1441" t="s">
        <v>1489</v>
      </c>
      <c r="E1441" s="3">
        <v>10000</v>
      </c>
      <c r="F1441">
        <v>9.9</v>
      </c>
      <c r="G1441" s="3">
        <v>7585</v>
      </c>
      <c r="H1441" s="3">
        <v>7582</v>
      </c>
      <c r="I1441" s="15">
        <f t="shared" si="50"/>
        <v>0</v>
      </c>
      <c r="J1441" s="15">
        <f t="shared" si="51"/>
        <v>0</v>
      </c>
      <c r="K1441">
        <v>0</v>
      </c>
      <c r="L1441" s="4">
        <v>44555</v>
      </c>
      <c r="M1441">
        <v>3</v>
      </c>
      <c r="N1441">
        <v>3</v>
      </c>
      <c r="O1441">
        <v>0</v>
      </c>
      <c r="P1441">
        <v>0</v>
      </c>
      <c r="Q1441">
        <v>0</v>
      </c>
      <c r="R1441">
        <v>0</v>
      </c>
      <c r="S1441" t="s">
        <v>73</v>
      </c>
      <c r="T1441">
        <v>0</v>
      </c>
      <c r="U1441">
        <v>879</v>
      </c>
      <c r="V1441" t="s">
        <v>74</v>
      </c>
      <c r="W1441">
        <v>0</v>
      </c>
      <c r="X1441">
        <v>0</v>
      </c>
      <c r="Y1441" t="s">
        <v>75</v>
      </c>
      <c r="AA1441">
        <v>9</v>
      </c>
      <c r="AB1441" t="s">
        <v>75</v>
      </c>
      <c r="AC1441" t="s">
        <v>74</v>
      </c>
      <c r="AD1441" t="s">
        <v>75</v>
      </c>
      <c r="AE1441">
        <v>0</v>
      </c>
      <c r="AF1441" t="s">
        <v>74</v>
      </c>
      <c r="AJ1441" s="9" t="s">
        <v>76</v>
      </c>
    </row>
    <row r="1442" spans="1:36" x14ac:dyDescent="0.6">
      <c r="A1442">
        <v>40668168241</v>
      </c>
      <c r="B1442" t="s">
        <v>1415</v>
      </c>
      <c r="C1442">
        <v>80083868452</v>
      </c>
      <c r="D1442" t="s">
        <v>1490</v>
      </c>
      <c r="E1442" s="3">
        <v>10000</v>
      </c>
      <c r="F1442">
        <v>9.9</v>
      </c>
      <c r="G1442" s="3">
        <v>7585</v>
      </c>
      <c r="H1442" s="3">
        <v>7582</v>
      </c>
      <c r="I1442" s="15">
        <f t="shared" si="50"/>
        <v>0</v>
      </c>
      <c r="J1442" s="15">
        <f t="shared" si="51"/>
        <v>0</v>
      </c>
      <c r="K1442">
        <v>0</v>
      </c>
      <c r="L1442" s="4">
        <v>44555</v>
      </c>
      <c r="M1442">
        <v>3</v>
      </c>
      <c r="N1442">
        <v>3</v>
      </c>
      <c r="O1442">
        <v>0</v>
      </c>
      <c r="P1442">
        <v>0</v>
      </c>
      <c r="Q1442">
        <v>0</v>
      </c>
      <c r="R1442">
        <v>0</v>
      </c>
      <c r="S1442" t="s">
        <v>73</v>
      </c>
      <c r="T1442">
        <v>0</v>
      </c>
      <c r="U1442">
        <v>879</v>
      </c>
      <c r="V1442" t="s">
        <v>74</v>
      </c>
      <c r="W1442">
        <v>0</v>
      </c>
      <c r="X1442">
        <v>0</v>
      </c>
      <c r="Y1442" t="s">
        <v>75</v>
      </c>
      <c r="AA1442">
        <v>9</v>
      </c>
      <c r="AB1442" t="s">
        <v>75</v>
      </c>
      <c r="AC1442" t="s">
        <v>74</v>
      </c>
      <c r="AD1442" t="s">
        <v>75</v>
      </c>
      <c r="AE1442">
        <v>0</v>
      </c>
      <c r="AF1442" t="s">
        <v>74</v>
      </c>
      <c r="AJ1442" s="9" t="s">
        <v>76</v>
      </c>
    </row>
    <row r="1443" spans="1:36" x14ac:dyDescent="0.6">
      <c r="A1443">
        <v>40668170384</v>
      </c>
      <c r="B1443" t="s">
        <v>1415</v>
      </c>
      <c r="C1443">
        <v>86502530926</v>
      </c>
      <c r="D1443" t="s">
        <v>1491</v>
      </c>
      <c r="E1443" s="3">
        <v>10000</v>
      </c>
      <c r="F1443">
        <v>9.9</v>
      </c>
      <c r="G1443" s="3">
        <v>7585</v>
      </c>
      <c r="H1443" s="3">
        <v>7582</v>
      </c>
      <c r="I1443" s="15">
        <f t="shared" si="50"/>
        <v>0</v>
      </c>
      <c r="J1443" s="15">
        <f t="shared" si="51"/>
        <v>0</v>
      </c>
      <c r="K1443">
        <v>0</v>
      </c>
      <c r="L1443" s="4">
        <v>44555</v>
      </c>
      <c r="M1443">
        <v>3</v>
      </c>
      <c r="N1443">
        <v>3</v>
      </c>
      <c r="O1443">
        <v>0</v>
      </c>
      <c r="P1443">
        <v>0</v>
      </c>
      <c r="Q1443">
        <v>0</v>
      </c>
      <c r="R1443">
        <v>0</v>
      </c>
      <c r="S1443" t="s">
        <v>73</v>
      </c>
      <c r="T1443">
        <v>0</v>
      </c>
      <c r="U1443">
        <v>879</v>
      </c>
      <c r="V1443" t="s">
        <v>74</v>
      </c>
      <c r="W1443">
        <v>0</v>
      </c>
      <c r="X1443">
        <v>0</v>
      </c>
      <c r="Y1443" t="s">
        <v>75</v>
      </c>
      <c r="AA1443">
        <v>9</v>
      </c>
      <c r="AB1443" t="s">
        <v>75</v>
      </c>
      <c r="AC1443" t="s">
        <v>74</v>
      </c>
      <c r="AD1443" t="s">
        <v>75</v>
      </c>
      <c r="AE1443">
        <v>0</v>
      </c>
      <c r="AF1443" t="s">
        <v>74</v>
      </c>
      <c r="AJ1443" s="9" t="s">
        <v>76</v>
      </c>
    </row>
    <row r="1444" spans="1:36" x14ac:dyDescent="0.6">
      <c r="A1444">
        <v>40668173873</v>
      </c>
      <c r="B1444" t="s">
        <v>1415</v>
      </c>
      <c r="C1444">
        <v>85914078740</v>
      </c>
      <c r="D1444" t="s">
        <v>1492</v>
      </c>
      <c r="E1444" s="3">
        <v>10000</v>
      </c>
      <c r="F1444">
        <v>9.9</v>
      </c>
      <c r="G1444" s="3">
        <v>7585</v>
      </c>
      <c r="H1444" s="3">
        <v>7582</v>
      </c>
      <c r="I1444" s="15">
        <f t="shared" si="50"/>
        <v>0</v>
      </c>
      <c r="J1444" s="15">
        <f t="shared" si="51"/>
        <v>0</v>
      </c>
      <c r="K1444">
        <v>0</v>
      </c>
      <c r="L1444" s="4">
        <v>44555</v>
      </c>
      <c r="M1444">
        <v>3</v>
      </c>
      <c r="N1444">
        <v>3</v>
      </c>
      <c r="O1444">
        <v>0</v>
      </c>
      <c r="P1444">
        <v>0</v>
      </c>
      <c r="Q1444">
        <v>0</v>
      </c>
      <c r="R1444">
        <v>0</v>
      </c>
      <c r="S1444" t="s">
        <v>73</v>
      </c>
      <c r="T1444">
        <v>0</v>
      </c>
      <c r="U1444">
        <v>879</v>
      </c>
      <c r="V1444" t="s">
        <v>74</v>
      </c>
      <c r="W1444">
        <v>0</v>
      </c>
      <c r="X1444">
        <v>0</v>
      </c>
      <c r="Y1444" t="s">
        <v>75</v>
      </c>
      <c r="AA1444">
        <v>9</v>
      </c>
      <c r="AB1444" t="s">
        <v>75</v>
      </c>
      <c r="AC1444" t="s">
        <v>74</v>
      </c>
      <c r="AD1444" t="s">
        <v>75</v>
      </c>
      <c r="AE1444">
        <v>0</v>
      </c>
      <c r="AF1444" t="s">
        <v>74</v>
      </c>
      <c r="AJ1444" s="9" t="s">
        <v>76</v>
      </c>
    </row>
    <row r="1445" spans="1:36" x14ac:dyDescent="0.6">
      <c r="A1445">
        <v>40668177299</v>
      </c>
      <c r="B1445" t="s">
        <v>1415</v>
      </c>
      <c r="C1445">
        <v>85555228375</v>
      </c>
      <c r="D1445" t="s">
        <v>1493</v>
      </c>
      <c r="E1445" s="3">
        <v>10000</v>
      </c>
      <c r="F1445">
        <v>9.9</v>
      </c>
      <c r="G1445" s="3">
        <v>7585</v>
      </c>
      <c r="H1445" s="3">
        <v>7582</v>
      </c>
      <c r="I1445" s="15">
        <f t="shared" si="50"/>
        <v>0</v>
      </c>
      <c r="J1445" s="15">
        <f t="shared" si="51"/>
        <v>0</v>
      </c>
      <c r="K1445">
        <v>0</v>
      </c>
      <c r="L1445" s="4">
        <v>44555</v>
      </c>
      <c r="M1445">
        <v>3</v>
      </c>
      <c r="N1445">
        <v>3</v>
      </c>
      <c r="O1445">
        <v>0</v>
      </c>
      <c r="P1445">
        <v>0</v>
      </c>
      <c r="Q1445">
        <v>0</v>
      </c>
      <c r="R1445">
        <v>0</v>
      </c>
      <c r="S1445" t="s">
        <v>73</v>
      </c>
      <c r="T1445">
        <v>0</v>
      </c>
      <c r="U1445">
        <v>879</v>
      </c>
      <c r="V1445" t="s">
        <v>74</v>
      </c>
      <c r="W1445">
        <v>0</v>
      </c>
      <c r="X1445">
        <v>0</v>
      </c>
      <c r="Y1445" t="s">
        <v>75</v>
      </c>
      <c r="AA1445">
        <v>9</v>
      </c>
      <c r="AB1445" t="s">
        <v>75</v>
      </c>
      <c r="AC1445" t="s">
        <v>74</v>
      </c>
      <c r="AD1445" t="s">
        <v>75</v>
      </c>
      <c r="AE1445">
        <v>0</v>
      </c>
      <c r="AF1445" t="s">
        <v>74</v>
      </c>
      <c r="AJ1445" s="9" t="s">
        <v>76</v>
      </c>
    </row>
    <row r="1446" spans="1:36" x14ac:dyDescent="0.6">
      <c r="A1446">
        <v>40668178055</v>
      </c>
      <c r="B1446" t="s">
        <v>1415</v>
      </c>
      <c r="C1446">
        <v>85702965062</v>
      </c>
      <c r="D1446" t="s">
        <v>1494</v>
      </c>
      <c r="E1446" s="3">
        <v>10000</v>
      </c>
      <c r="F1446">
        <v>9.9</v>
      </c>
      <c r="G1446" s="3">
        <v>7585</v>
      </c>
      <c r="H1446" s="3">
        <v>7582</v>
      </c>
      <c r="I1446" s="15">
        <f t="shared" si="50"/>
        <v>0</v>
      </c>
      <c r="J1446" s="15">
        <f t="shared" si="51"/>
        <v>0</v>
      </c>
      <c r="K1446">
        <v>0</v>
      </c>
      <c r="L1446" s="4">
        <v>44555</v>
      </c>
      <c r="M1446">
        <v>3</v>
      </c>
      <c r="N1446">
        <v>3</v>
      </c>
      <c r="O1446">
        <v>0</v>
      </c>
      <c r="P1446">
        <v>0</v>
      </c>
      <c r="Q1446">
        <v>0</v>
      </c>
      <c r="R1446">
        <v>0</v>
      </c>
      <c r="S1446" t="s">
        <v>73</v>
      </c>
      <c r="T1446">
        <v>0</v>
      </c>
      <c r="U1446">
        <v>879</v>
      </c>
      <c r="V1446" t="s">
        <v>74</v>
      </c>
      <c r="W1446">
        <v>0</v>
      </c>
      <c r="X1446">
        <v>0</v>
      </c>
      <c r="Y1446" t="s">
        <v>75</v>
      </c>
      <c r="AA1446">
        <v>9</v>
      </c>
      <c r="AB1446" t="s">
        <v>75</v>
      </c>
      <c r="AC1446" t="s">
        <v>74</v>
      </c>
      <c r="AD1446" t="s">
        <v>75</v>
      </c>
      <c r="AE1446">
        <v>0</v>
      </c>
      <c r="AF1446" t="s">
        <v>74</v>
      </c>
      <c r="AJ1446" s="9" t="s">
        <v>76</v>
      </c>
    </row>
    <row r="1447" spans="1:36" x14ac:dyDescent="0.6">
      <c r="A1447">
        <v>40668178747</v>
      </c>
      <c r="B1447" t="s">
        <v>1415</v>
      </c>
      <c r="C1447">
        <v>86178650809</v>
      </c>
      <c r="D1447" t="s">
        <v>1495</v>
      </c>
      <c r="E1447" s="3">
        <v>10000</v>
      </c>
      <c r="F1447">
        <v>9.9</v>
      </c>
      <c r="G1447" s="3">
        <v>7590</v>
      </c>
      <c r="H1447" s="3">
        <v>7587</v>
      </c>
      <c r="I1447" s="15">
        <f t="shared" si="50"/>
        <v>0</v>
      </c>
      <c r="J1447" s="15">
        <f t="shared" si="51"/>
        <v>0</v>
      </c>
      <c r="K1447">
        <v>0</v>
      </c>
      <c r="L1447" s="4">
        <v>44555</v>
      </c>
      <c r="M1447">
        <v>3</v>
      </c>
      <c r="N1447">
        <v>3</v>
      </c>
      <c r="O1447">
        <v>0</v>
      </c>
      <c r="P1447">
        <v>0</v>
      </c>
      <c r="Q1447">
        <v>0</v>
      </c>
      <c r="R1447">
        <v>0</v>
      </c>
      <c r="S1447" t="s">
        <v>73</v>
      </c>
      <c r="T1447">
        <v>0</v>
      </c>
      <c r="U1447">
        <v>879</v>
      </c>
      <c r="V1447" t="s">
        <v>74</v>
      </c>
      <c r="W1447">
        <v>0</v>
      </c>
      <c r="X1447">
        <v>0</v>
      </c>
      <c r="Y1447" t="s">
        <v>75</v>
      </c>
      <c r="AA1447">
        <v>9</v>
      </c>
      <c r="AB1447" t="s">
        <v>75</v>
      </c>
      <c r="AC1447" t="s">
        <v>74</v>
      </c>
      <c r="AD1447" t="s">
        <v>75</v>
      </c>
      <c r="AE1447">
        <v>0</v>
      </c>
      <c r="AF1447" t="s">
        <v>74</v>
      </c>
      <c r="AJ1447" s="9" t="s">
        <v>76</v>
      </c>
    </row>
    <row r="1448" spans="1:36" x14ac:dyDescent="0.6">
      <c r="A1448">
        <v>40668179332</v>
      </c>
      <c r="B1448" t="s">
        <v>1415</v>
      </c>
      <c r="C1448">
        <v>85205387233</v>
      </c>
      <c r="D1448" t="s">
        <v>1496</v>
      </c>
      <c r="E1448" s="3">
        <v>10000</v>
      </c>
      <c r="F1448">
        <v>9.9</v>
      </c>
      <c r="G1448" s="3">
        <v>7585</v>
      </c>
      <c r="H1448" s="3">
        <v>7582</v>
      </c>
      <c r="I1448" s="15">
        <f t="shared" si="50"/>
        <v>0</v>
      </c>
      <c r="J1448" s="15">
        <f t="shared" si="51"/>
        <v>0</v>
      </c>
      <c r="K1448">
        <v>0</v>
      </c>
      <c r="L1448" s="4">
        <v>44555</v>
      </c>
      <c r="M1448">
        <v>3</v>
      </c>
      <c r="N1448">
        <v>3</v>
      </c>
      <c r="O1448">
        <v>0</v>
      </c>
      <c r="P1448">
        <v>0</v>
      </c>
      <c r="Q1448">
        <v>0</v>
      </c>
      <c r="R1448">
        <v>0</v>
      </c>
      <c r="S1448" t="s">
        <v>73</v>
      </c>
      <c r="T1448">
        <v>0</v>
      </c>
      <c r="U1448">
        <v>879</v>
      </c>
      <c r="V1448" t="s">
        <v>74</v>
      </c>
      <c r="W1448">
        <v>0</v>
      </c>
      <c r="X1448">
        <v>0</v>
      </c>
      <c r="Y1448" t="s">
        <v>75</v>
      </c>
      <c r="AA1448">
        <v>9</v>
      </c>
      <c r="AB1448" t="s">
        <v>75</v>
      </c>
      <c r="AC1448" t="s">
        <v>74</v>
      </c>
      <c r="AD1448" t="s">
        <v>75</v>
      </c>
      <c r="AE1448">
        <v>0</v>
      </c>
      <c r="AF1448" t="s">
        <v>74</v>
      </c>
      <c r="AJ1448" s="9" t="s">
        <v>76</v>
      </c>
    </row>
    <row r="1449" spans="1:36" x14ac:dyDescent="0.6">
      <c r="A1449">
        <v>40668808147</v>
      </c>
      <c r="B1449" t="s">
        <v>1415</v>
      </c>
      <c r="C1449">
        <v>88266479585</v>
      </c>
      <c r="D1449" t="s">
        <v>1497</v>
      </c>
      <c r="E1449" s="3">
        <v>10000</v>
      </c>
      <c r="F1449">
        <v>9.9</v>
      </c>
      <c r="G1449" s="3">
        <v>7601</v>
      </c>
      <c r="H1449" s="3">
        <v>7586.69</v>
      </c>
      <c r="I1449" s="15">
        <f t="shared" si="50"/>
        <v>0</v>
      </c>
      <c r="J1449" s="15">
        <f t="shared" si="51"/>
        <v>0</v>
      </c>
      <c r="K1449">
        <v>0</v>
      </c>
      <c r="L1449" s="4">
        <v>44556</v>
      </c>
      <c r="M1449">
        <v>3</v>
      </c>
      <c r="N1449">
        <v>3</v>
      </c>
      <c r="O1449">
        <v>0</v>
      </c>
      <c r="P1449">
        <v>0</v>
      </c>
      <c r="Q1449">
        <v>0</v>
      </c>
      <c r="R1449">
        <v>0</v>
      </c>
      <c r="S1449" t="s">
        <v>73</v>
      </c>
      <c r="T1449">
        <v>0</v>
      </c>
      <c r="U1449">
        <v>879</v>
      </c>
      <c r="V1449" t="s">
        <v>74</v>
      </c>
      <c r="W1449">
        <v>0</v>
      </c>
      <c r="X1449">
        <v>0</v>
      </c>
      <c r="Y1449" t="s">
        <v>75</v>
      </c>
      <c r="AA1449">
        <v>9</v>
      </c>
      <c r="AB1449" t="s">
        <v>75</v>
      </c>
      <c r="AC1449" t="s">
        <v>74</v>
      </c>
      <c r="AD1449" t="s">
        <v>75</v>
      </c>
      <c r="AE1449">
        <v>0</v>
      </c>
      <c r="AF1449" t="s">
        <v>74</v>
      </c>
      <c r="AG1449" t="s">
        <v>76</v>
      </c>
      <c r="AH1449" s="4">
        <v>44624</v>
      </c>
      <c r="AI1449">
        <v>0</v>
      </c>
      <c r="AJ1449" s="9" t="s">
        <v>76</v>
      </c>
    </row>
    <row r="1450" spans="1:36" x14ac:dyDescent="0.6">
      <c r="A1450">
        <v>40668809809</v>
      </c>
      <c r="B1450" t="s">
        <v>1415</v>
      </c>
      <c r="C1450">
        <v>88440272402</v>
      </c>
      <c r="D1450" t="s">
        <v>1498</v>
      </c>
      <c r="E1450" s="3">
        <v>10000</v>
      </c>
      <c r="F1450">
        <v>9.9</v>
      </c>
      <c r="G1450" s="3">
        <v>7582</v>
      </c>
      <c r="H1450" s="3">
        <v>7567.69</v>
      </c>
      <c r="I1450" s="15">
        <f t="shared" si="50"/>
        <v>0</v>
      </c>
      <c r="J1450" s="15">
        <f t="shared" si="51"/>
        <v>0</v>
      </c>
      <c r="K1450">
        <v>0</v>
      </c>
      <c r="L1450" s="4">
        <v>44556</v>
      </c>
      <c r="M1450">
        <v>3</v>
      </c>
      <c r="N1450">
        <v>3</v>
      </c>
      <c r="O1450">
        <v>0</v>
      </c>
      <c r="P1450">
        <v>0</v>
      </c>
      <c r="Q1450">
        <v>0</v>
      </c>
      <c r="R1450">
        <v>0</v>
      </c>
      <c r="S1450" t="s">
        <v>73</v>
      </c>
      <c r="T1450">
        <v>0</v>
      </c>
      <c r="U1450">
        <v>879</v>
      </c>
      <c r="V1450" t="s">
        <v>74</v>
      </c>
      <c r="W1450">
        <v>0</v>
      </c>
      <c r="X1450">
        <v>0</v>
      </c>
      <c r="Y1450" t="s">
        <v>75</v>
      </c>
      <c r="AA1450">
        <v>9</v>
      </c>
      <c r="AB1450" t="s">
        <v>75</v>
      </c>
      <c r="AC1450" t="s">
        <v>74</v>
      </c>
      <c r="AD1450" t="s">
        <v>75</v>
      </c>
      <c r="AE1450">
        <v>0</v>
      </c>
      <c r="AF1450" t="s">
        <v>74</v>
      </c>
      <c r="AJ1450" s="9" t="s">
        <v>76</v>
      </c>
    </row>
    <row r="1451" spans="1:36" x14ac:dyDescent="0.6">
      <c r="A1451">
        <v>40668810699</v>
      </c>
      <c r="B1451" t="s">
        <v>1415</v>
      </c>
      <c r="C1451">
        <v>87107063678</v>
      </c>
      <c r="D1451" t="s">
        <v>1499</v>
      </c>
      <c r="E1451" s="3">
        <v>10000</v>
      </c>
      <c r="F1451">
        <v>9.9</v>
      </c>
      <c r="G1451" s="3">
        <v>7582</v>
      </c>
      <c r="H1451" s="3">
        <v>7567.69</v>
      </c>
      <c r="I1451" s="15">
        <f t="shared" si="50"/>
        <v>0</v>
      </c>
      <c r="J1451" s="15">
        <f t="shared" si="51"/>
        <v>0</v>
      </c>
      <c r="K1451">
        <v>0</v>
      </c>
      <c r="L1451" s="4">
        <v>44556</v>
      </c>
      <c r="M1451">
        <v>3</v>
      </c>
      <c r="N1451">
        <v>3</v>
      </c>
      <c r="O1451">
        <v>0</v>
      </c>
      <c r="P1451">
        <v>0</v>
      </c>
      <c r="Q1451">
        <v>0</v>
      </c>
      <c r="R1451">
        <v>0</v>
      </c>
      <c r="S1451" t="s">
        <v>73</v>
      </c>
      <c r="T1451">
        <v>0</v>
      </c>
      <c r="U1451">
        <v>879</v>
      </c>
      <c r="V1451" t="s">
        <v>74</v>
      </c>
      <c r="W1451">
        <v>0</v>
      </c>
      <c r="X1451">
        <v>0</v>
      </c>
      <c r="Y1451" t="s">
        <v>75</v>
      </c>
      <c r="AA1451">
        <v>9</v>
      </c>
      <c r="AB1451" t="s">
        <v>75</v>
      </c>
      <c r="AC1451" t="s">
        <v>74</v>
      </c>
      <c r="AD1451" t="s">
        <v>75</v>
      </c>
      <c r="AE1451">
        <v>0</v>
      </c>
      <c r="AF1451" t="s">
        <v>74</v>
      </c>
      <c r="AJ1451" s="9" t="s">
        <v>76</v>
      </c>
    </row>
    <row r="1452" spans="1:36" x14ac:dyDescent="0.6">
      <c r="A1452">
        <v>40668811387</v>
      </c>
      <c r="B1452" t="s">
        <v>1415</v>
      </c>
      <c r="C1452">
        <v>85774453185</v>
      </c>
      <c r="D1452" t="s">
        <v>1500</v>
      </c>
      <c r="E1452" s="3">
        <v>10000</v>
      </c>
      <c r="F1452">
        <v>9.9</v>
      </c>
      <c r="G1452" s="3">
        <v>7582</v>
      </c>
      <c r="H1452" s="3">
        <v>7567.69</v>
      </c>
      <c r="I1452" s="15">
        <f t="shared" si="50"/>
        <v>0</v>
      </c>
      <c r="J1452" s="15">
        <f t="shared" si="51"/>
        <v>0</v>
      </c>
      <c r="K1452">
        <v>0</v>
      </c>
      <c r="L1452" s="4">
        <v>44556</v>
      </c>
      <c r="M1452">
        <v>3</v>
      </c>
      <c r="N1452">
        <v>3</v>
      </c>
      <c r="O1452">
        <v>0</v>
      </c>
      <c r="P1452">
        <v>0</v>
      </c>
      <c r="Q1452">
        <v>0</v>
      </c>
      <c r="R1452">
        <v>0</v>
      </c>
      <c r="S1452" t="s">
        <v>73</v>
      </c>
      <c r="T1452">
        <v>0</v>
      </c>
      <c r="U1452">
        <v>879</v>
      </c>
      <c r="V1452" t="s">
        <v>74</v>
      </c>
      <c r="W1452">
        <v>0</v>
      </c>
      <c r="X1452">
        <v>0</v>
      </c>
      <c r="Y1452" t="s">
        <v>75</v>
      </c>
      <c r="AA1452">
        <v>9</v>
      </c>
      <c r="AB1452" t="s">
        <v>75</v>
      </c>
      <c r="AC1452" t="s">
        <v>74</v>
      </c>
      <c r="AD1452" t="s">
        <v>75</v>
      </c>
      <c r="AE1452">
        <v>0</v>
      </c>
      <c r="AF1452" t="s">
        <v>74</v>
      </c>
      <c r="AJ1452" s="9" t="s">
        <v>76</v>
      </c>
    </row>
    <row r="1453" spans="1:36" x14ac:dyDescent="0.6">
      <c r="A1453">
        <v>40668811944</v>
      </c>
      <c r="B1453" t="s">
        <v>1415</v>
      </c>
      <c r="C1453">
        <v>85134325764</v>
      </c>
      <c r="D1453" t="s">
        <v>1502</v>
      </c>
      <c r="E1453" s="3">
        <v>10000</v>
      </c>
      <c r="F1453">
        <v>9.9</v>
      </c>
      <c r="G1453" s="3">
        <v>7584</v>
      </c>
      <c r="H1453" s="3">
        <v>7569.69</v>
      </c>
      <c r="I1453" s="15">
        <f t="shared" si="50"/>
        <v>0</v>
      </c>
      <c r="J1453" s="15">
        <f t="shared" si="51"/>
        <v>0</v>
      </c>
      <c r="K1453">
        <v>0</v>
      </c>
      <c r="L1453" s="4">
        <v>44556</v>
      </c>
      <c r="M1453">
        <v>3</v>
      </c>
      <c r="N1453">
        <v>3</v>
      </c>
      <c r="O1453">
        <v>0</v>
      </c>
      <c r="P1453">
        <v>0</v>
      </c>
      <c r="Q1453">
        <v>0</v>
      </c>
      <c r="R1453">
        <v>0</v>
      </c>
      <c r="S1453" t="s">
        <v>73</v>
      </c>
      <c r="T1453">
        <v>0</v>
      </c>
      <c r="U1453">
        <v>879</v>
      </c>
      <c r="V1453" t="s">
        <v>74</v>
      </c>
      <c r="W1453">
        <v>0</v>
      </c>
      <c r="X1453">
        <v>0</v>
      </c>
      <c r="Y1453" t="s">
        <v>75</v>
      </c>
      <c r="AA1453">
        <v>9</v>
      </c>
      <c r="AB1453" t="s">
        <v>75</v>
      </c>
      <c r="AC1453" t="s">
        <v>74</v>
      </c>
      <c r="AD1453" t="s">
        <v>75</v>
      </c>
      <c r="AE1453">
        <v>0</v>
      </c>
      <c r="AF1453" t="s">
        <v>74</v>
      </c>
      <c r="AJ1453" s="9" t="s">
        <v>76</v>
      </c>
    </row>
    <row r="1454" spans="1:36" x14ac:dyDescent="0.6">
      <c r="A1454">
        <v>40668812552</v>
      </c>
      <c r="B1454" t="s">
        <v>1415</v>
      </c>
      <c r="C1454">
        <v>90860179011</v>
      </c>
      <c r="D1454" t="s">
        <v>1503</v>
      </c>
      <c r="E1454" s="3">
        <v>10000</v>
      </c>
      <c r="F1454">
        <v>9.9</v>
      </c>
      <c r="G1454" s="3">
        <v>7582</v>
      </c>
      <c r="H1454" s="3">
        <v>7567.69</v>
      </c>
      <c r="I1454" s="15">
        <f t="shared" si="50"/>
        <v>0</v>
      </c>
      <c r="J1454" s="15">
        <f t="shared" si="51"/>
        <v>0</v>
      </c>
      <c r="K1454">
        <v>0</v>
      </c>
      <c r="L1454" s="4">
        <v>44556</v>
      </c>
      <c r="M1454">
        <v>3</v>
      </c>
      <c r="N1454">
        <v>3</v>
      </c>
      <c r="O1454">
        <v>0</v>
      </c>
      <c r="P1454">
        <v>0</v>
      </c>
      <c r="Q1454">
        <v>0</v>
      </c>
      <c r="R1454">
        <v>0</v>
      </c>
      <c r="S1454" t="s">
        <v>73</v>
      </c>
      <c r="T1454">
        <v>0</v>
      </c>
      <c r="U1454">
        <v>879</v>
      </c>
      <c r="V1454" t="s">
        <v>74</v>
      </c>
      <c r="W1454">
        <v>0</v>
      </c>
      <c r="X1454">
        <v>0</v>
      </c>
      <c r="Y1454" t="s">
        <v>75</v>
      </c>
      <c r="AA1454">
        <v>9</v>
      </c>
      <c r="AB1454" t="s">
        <v>75</v>
      </c>
      <c r="AC1454" t="s">
        <v>74</v>
      </c>
      <c r="AD1454" t="s">
        <v>75</v>
      </c>
      <c r="AE1454">
        <v>0</v>
      </c>
      <c r="AF1454" t="s">
        <v>74</v>
      </c>
      <c r="AJ1454" s="9" t="s">
        <v>76</v>
      </c>
    </row>
    <row r="1455" spans="1:36" x14ac:dyDescent="0.6">
      <c r="A1455">
        <v>40668813577</v>
      </c>
      <c r="B1455" t="s">
        <v>1415</v>
      </c>
      <c r="C1455">
        <v>88493745822</v>
      </c>
      <c r="D1455" t="s">
        <v>1504</v>
      </c>
      <c r="E1455" s="3">
        <v>10000</v>
      </c>
      <c r="F1455">
        <v>9.9</v>
      </c>
      <c r="G1455" s="3">
        <v>7588</v>
      </c>
      <c r="H1455" s="3">
        <v>7573.69</v>
      </c>
      <c r="I1455" s="15">
        <f t="shared" si="50"/>
        <v>0</v>
      </c>
      <c r="J1455" s="15">
        <f t="shared" si="51"/>
        <v>0</v>
      </c>
      <c r="K1455">
        <v>0</v>
      </c>
      <c r="L1455" s="4">
        <v>44556</v>
      </c>
      <c r="M1455">
        <v>3</v>
      </c>
      <c r="N1455">
        <v>3</v>
      </c>
      <c r="O1455">
        <v>0</v>
      </c>
      <c r="P1455">
        <v>0</v>
      </c>
      <c r="Q1455">
        <v>0</v>
      </c>
      <c r="R1455">
        <v>0</v>
      </c>
      <c r="S1455" t="s">
        <v>73</v>
      </c>
      <c r="T1455">
        <v>0</v>
      </c>
      <c r="U1455">
        <v>879</v>
      </c>
      <c r="V1455" t="s">
        <v>74</v>
      </c>
      <c r="W1455">
        <v>0</v>
      </c>
      <c r="X1455">
        <v>0</v>
      </c>
      <c r="Y1455" t="s">
        <v>75</v>
      </c>
      <c r="AA1455">
        <v>9</v>
      </c>
      <c r="AB1455" t="s">
        <v>75</v>
      </c>
      <c r="AC1455" t="s">
        <v>74</v>
      </c>
      <c r="AD1455" t="s">
        <v>75</v>
      </c>
      <c r="AE1455">
        <v>0</v>
      </c>
      <c r="AF1455" t="s">
        <v>74</v>
      </c>
      <c r="AJ1455" s="9" t="s">
        <v>76</v>
      </c>
    </row>
    <row r="1456" spans="1:36" x14ac:dyDescent="0.6">
      <c r="A1456">
        <v>40668909337</v>
      </c>
      <c r="B1456" t="s">
        <v>1415</v>
      </c>
      <c r="C1456">
        <v>88036150279</v>
      </c>
      <c r="D1456" t="s">
        <v>1505</v>
      </c>
      <c r="E1456" s="3">
        <v>10000</v>
      </c>
      <c r="F1456">
        <v>9.9</v>
      </c>
      <c r="G1456" s="3">
        <v>7582</v>
      </c>
      <c r="H1456" s="3">
        <v>7567.69</v>
      </c>
      <c r="I1456" s="15">
        <f t="shared" si="50"/>
        <v>0</v>
      </c>
      <c r="J1456" s="15">
        <f t="shared" si="51"/>
        <v>0</v>
      </c>
      <c r="K1456">
        <v>0</v>
      </c>
      <c r="L1456" s="4">
        <v>44556</v>
      </c>
      <c r="M1456">
        <v>3</v>
      </c>
      <c r="N1456">
        <v>3</v>
      </c>
      <c r="O1456">
        <v>0</v>
      </c>
      <c r="P1456">
        <v>0</v>
      </c>
      <c r="Q1456">
        <v>0</v>
      </c>
      <c r="R1456">
        <v>0</v>
      </c>
      <c r="S1456" t="s">
        <v>73</v>
      </c>
      <c r="T1456">
        <v>0</v>
      </c>
      <c r="U1456">
        <v>879</v>
      </c>
      <c r="V1456" t="s">
        <v>74</v>
      </c>
      <c r="W1456">
        <v>0</v>
      </c>
      <c r="X1456">
        <v>0</v>
      </c>
      <c r="Y1456" t="s">
        <v>75</v>
      </c>
      <c r="AA1456">
        <v>9</v>
      </c>
      <c r="AB1456" t="s">
        <v>75</v>
      </c>
      <c r="AC1456" t="s">
        <v>74</v>
      </c>
      <c r="AD1456" t="s">
        <v>75</v>
      </c>
      <c r="AE1456">
        <v>0</v>
      </c>
      <c r="AF1456" t="s">
        <v>74</v>
      </c>
      <c r="AJ1456" s="9" t="s">
        <v>76</v>
      </c>
    </row>
    <row r="1457" spans="1:36" x14ac:dyDescent="0.6">
      <c r="A1457">
        <v>40668914235</v>
      </c>
      <c r="B1457" t="s">
        <v>1415</v>
      </c>
      <c r="C1457">
        <v>86084585414</v>
      </c>
      <c r="D1457" t="s">
        <v>1506</v>
      </c>
      <c r="E1457" s="3">
        <v>10000</v>
      </c>
      <c r="F1457">
        <v>9.9</v>
      </c>
      <c r="G1457" s="3">
        <v>7539</v>
      </c>
      <c r="H1457" s="3">
        <v>4896</v>
      </c>
      <c r="I1457" s="15">
        <f t="shared" si="50"/>
        <v>0</v>
      </c>
      <c r="J1457" s="15">
        <f t="shared" si="51"/>
        <v>0</v>
      </c>
      <c r="K1457">
        <v>0</v>
      </c>
      <c r="L1457" s="4">
        <v>44556</v>
      </c>
      <c r="M1457">
        <v>3</v>
      </c>
      <c r="N1457">
        <v>3</v>
      </c>
      <c r="O1457">
        <v>0</v>
      </c>
      <c r="P1457">
        <v>0</v>
      </c>
      <c r="Q1457">
        <v>0</v>
      </c>
      <c r="R1457">
        <v>0</v>
      </c>
      <c r="S1457" t="s">
        <v>73</v>
      </c>
      <c r="T1457">
        <v>0</v>
      </c>
      <c r="U1457">
        <v>879</v>
      </c>
      <c r="V1457" t="s">
        <v>74</v>
      </c>
      <c r="W1457">
        <v>0</v>
      </c>
      <c r="X1457">
        <v>0</v>
      </c>
      <c r="Y1457" t="s">
        <v>75</v>
      </c>
      <c r="AA1457">
        <v>9</v>
      </c>
      <c r="AB1457" t="s">
        <v>75</v>
      </c>
      <c r="AC1457" t="s">
        <v>74</v>
      </c>
      <c r="AD1457" t="s">
        <v>75</v>
      </c>
      <c r="AE1457">
        <v>0</v>
      </c>
      <c r="AF1457" t="s">
        <v>74</v>
      </c>
      <c r="AJ1457" s="9" t="s">
        <v>76</v>
      </c>
    </row>
    <row r="1458" spans="1:36" x14ac:dyDescent="0.6">
      <c r="A1458">
        <v>40668914961</v>
      </c>
      <c r="B1458" t="s">
        <v>1415</v>
      </c>
      <c r="C1458">
        <v>86036829233</v>
      </c>
      <c r="D1458" t="s">
        <v>1507</v>
      </c>
      <c r="E1458" s="3">
        <v>10000</v>
      </c>
      <c r="F1458">
        <v>9.9</v>
      </c>
      <c r="G1458" s="3">
        <v>7582</v>
      </c>
      <c r="H1458" s="3">
        <v>7567.69</v>
      </c>
      <c r="I1458" s="15">
        <f t="shared" si="50"/>
        <v>0</v>
      </c>
      <c r="J1458" s="15">
        <f t="shared" si="51"/>
        <v>0</v>
      </c>
      <c r="K1458">
        <v>0</v>
      </c>
      <c r="L1458" s="4">
        <v>44556</v>
      </c>
      <c r="M1458">
        <v>3</v>
      </c>
      <c r="N1458">
        <v>3</v>
      </c>
      <c r="O1458">
        <v>0</v>
      </c>
      <c r="P1458">
        <v>0</v>
      </c>
      <c r="Q1458">
        <v>0</v>
      </c>
      <c r="R1458">
        <v>0</v>
      </c>
      <c r="S1458" t="s">
        <v>73</v>
      </c>
      <c r="T1458">
        <v>0</v>
      </c>
      <c r="U1458">
        <v>879</v>
      </c>
      <c r="V1458" t="s">
        <v>74</v>
      </c>
      <c r="W1458">
        <v>0</v>
      </c>
      <c r="X1458">
        <v>0</v>
      </c>
      <c r="Y1458" t="s">
        <v>75</v>
      </c>
      <c r="AA1458">
        <v>9</v>
      </c>
      <c r="AB1458" t="s">
        <v>75</v>
      </c>
      <c r="AC1458" t="s">
        <v>74</v>
      </c>
      <c r="AD1458" t="s">
        <v>75</v>
      </c>
      <c r="AE1458">
        <v>0</v>
      </c>
      <c r="AF1458" t="s">
        <v>74</v>
      </c>
      <c r="AJ1458" s="9" t="s">
        <v>76</v>
      </c>
    </row>
    <row r="1459" spans="1:36" x14ac:dyDescent="0.6">
      <c r="A1459">
        <v>40668916639</v>
      </c>
      <c r="B1459" t="s">
        <v>1415</v>
      </c>
      <c r="C1459">
        <v>88036150075</v>
      </c>
      <c r="D1459" t="s">
        <v>1508</v>
      </c>
      <c r="E1459" s="3">
        <v>10000</v>
      </c>
      <c r="F1459">
        <v>9.9</v>
      </c>
      <c r="G1459" s="3">
        <v>7582</v>
      </c>
      <c r="H1459" s="3">
        <v>7579</v>
      </c>
      <c r="I1459" s="15">
        <f t="shared" si="50"/>
        <v>0</v>
      </c>
      <c r="J1459" s="15">
        <f t="shared" si="51"/>
        <v>0</v>
      </c>
      <c r="K1459">
        <v>0</v>
      </c>
      <c r="L1459" s="4">
        <v>44556</v>
      </c>
      <c r="M1459">
        <v>3</v>
      </c>
      <c r="N1459">
        <v>3</v>
      </c>
      <c r="O1459">
        <v>0</v>
      </c>
      <c r="P1459">
        <v>0</v>
      </c>
      <c r="Q1459">
        <v>0</v>
      </c>
      <c r="R1459">
        <v>0</v>
      </c>
      <c r="S1459" t="s">
        <v>73</v>
      </c>
      <c r="T1459">
        <v>0</v>
      </c>
      <c r="U1459">
        <v>879</v>
      </c>
      <c r="V1459" t="s">
        <v>74</v>
      </c>
      <c r="W1459">
        <v>0</v>
      </c>
      <c r="X1459">
        <v>0</v>
      </c>
      <c r="AB1459" t="s">
        <v>75</v>
      </c>
      <c r="AC1459" t="s">
        <v>74</v>
      </c>
      <c r="AD1459" t="s">
        <v>75</v>
      </c>
      <c r="AE1459">
        <v>0</v>
      </c>
      <c r="AF1459" t="s">
        <v>74</v>
      </c>
      <c r="AJ1459" s="9" t="s">
        <v>76</v>
      </c>
    </row>
    <row r="1460" spans="1:36" x14ac:dyDescent="0.6">
      <c r="A1460">
        <v>40668917065</v>
      </c>
      <c r="B1460" t="s">
        <v>1415</v>
      </c>
      <c r="C1460">
        <v>85004004442</v>
      </c>
      <c r="D1460" t="s">
        <v>1509</v>
      </c>
      <c r="E1460" s="3">
        <v>10000</v>
      </c>
      <c r="F1460">
        <v>9.9</v>
      </c>
      <c r="G1460" s="3">
        <v>7582</v>
      </c>
      <c r="H1460" s="3">
        <v>7567.69</v>
      </c>
      <c r="I1460" s="15">
        <f t="shared" si="50"/>
        <v>0</v>
      </c>
      <c r="J1460" s="15">
        <f t="shared" si="51"/>
        <v>0</v>
      </c>
      <c r="K1460">
        <v>0</v>
      </c>
      <c r="L1460" s="4">
        <v>44556</v>
      </c>
      <c r="M1460">
        <v>3</v>
      </c>
      <c r="N1460">
        <v>3</v>
      </c>
      <c r="O1460">
        <v>0</v>
      </c>
      <c r="P1460">
        <v>0</v>
      </c>
      <c r="Q1460">
        <v>0</v>
      </c>
      <c r="R1460">
        <v>0</v>
      </c>
      <c r="S1460" t="s">
        <v>73</v>
      </c>
      <c r="T1460">
        <v>0</v>
      </c>
      <c r="U1460">
        <v>879</v>
      </c>
      <c r="V1460" t="s">
        <v>74</v>
      </c>
      <c r="W1460">
        <v>0</v>
      </c>
      <c r="X1460">
        <v>0</v>
      </c>
      <c r="Y1460" t="s">
        <v>75</v>
      </c>
      <c r="AA1460">
        <v>9</v>
      </c>
      <c r="AB1460" t="s">
        <v>75</v>
      </c>
      <c r="AC1460" t="s">
        <v>74</v>
      </c>
      <c r="AD1460" t="s">
        <v>75</v>
      </c>
      <c r="AE1460">
        <v>0</v>
      </c>
      <c r="AF1460" t="s">
        <v>74</v>
      </c>
      <c r="AJ1460" s="9" t="s">
        <v>76</v>
      </c>
    </row>
    <row r="1461" spans="1:36" x14ac:dyDescent="0.6">
      <c r="A1461">
        <v>40668917554</v>
      </c>
      <c r="B1461" t="s">
        <v>1415</v>
      </c>
      <c r="C1461">
        <v>72178383234</v>
      </c>
      <c r="D1461" t="s">
        <v>1510</v>
      </c>
      <c r="E1461" s="3">
        <v>10000</v>
      </c>
      <c r="F1461">
        <v>9.9</v>
      </c>
      <c r="G1461" s="3">
        <v>7582</v>
      </c>
      <c r="H1461" s="3">
        <v>7567.69</v>
      </c>
      <c r="I1461" s="15">
        <f t="shared" si="50"/>
        <v>0</v>
      </c>
      <c r="J1461" s="15">
        <f t="shared" si="51"/>
        <v>0</v>
      </c>
      <c r="K1461">
        <v>0</v>
      </c>
      <c r="L1461" s="4">
        <v>44556</v>
      </c>
      <c r="M1461">
        <v>3</v>
      </c>
      <c r="N1461">
        <v>3</v>
      </c>
      <c r="O1461">
        <v>0</v>
      </c>
      <c r="P1461">
        <v>0</v>
      </c>
      <c r="Q1461">
        <v>0</v>
      </c>
      <c r="R1461">
        <v>0</v>
      </c>
      <c r="S1461" t="s">
        <v>73</v>
      </c>
      <c r="T1461">
        <v>0</v>
      </c>
      <c r="U1461">
        <v>879</v>
      </c>
      <c r="V1461" t="s">
        <v>74</v>
      </c>
      <c r="W1461">
        <v>0</v>
      </c>
      <c r="X1461">
        <v>0</v>
      </c>
      <c r="Y1461" t="s">
        <v>75</v>
      </c>
      <c r="AA1461">
        <v>9</v>
      </c>
      <c r="AB1461" t="s">
        <v>75</v>
      </c>
      <c r="AC1461" t="s">
        <v>74</v>
      </c>
      <c r="AD1461" t="s">
        <v>75</v>
      </c>
      <c r="AE1461">
        <v>0</v>
      </c>
      <c r="AF1461" t="s">
        <v>74</v>
      </c>
      <c r="AJ1461" s="9" t="s">
        <v>76</v>
      </c>
    </row>
    <row r="1462" spans="1:36" x14ac:dyDescent="0.6">
      <c r="A1462">
        <v>40668918310</v>
      </c>
      <c r="B1462" t="s">
        <v>1415</v>
      </c>
      <c r="C1462">
        <v>86163074499</v>
      </c>
      <c r="D1462" t="s">
        <v>1511</v>
      </c>
      <c r="E1462" s="3">
        <v>10000</v>
      </c>
      <c r="F1462">
        <v>9.9</v>
      </c>
      <c r="G1462" s="3">
        <v>7582</v>
      </c>
      <c r="H1462" s="3">
        <v>7567.69</v>
      </c>
      <c r="I1462" s="15">
        <f t="shared" si="50"/>
        <v>0</v>
      </c>
      <c r="J1462" s="15">
        <f t="shared" si="51"/>
        <v>0</v>
      </c>
      <c r="K1462">
        <v>0</v>
      </c>
      <c r="L1462" s="4">
        <v>44556</v>
      </c>
      <c r="M1462">
        <v>3</v>
      </c>
      <c r="N1462">
        <v>3</v>
      </c>
      <c r="O1462">
        <v>0</v>
      </c>
      <c r="P1462">
        <v>0</v>
      </c>
      <c r="Q1462">
        <v>0</v>
      </c>
      <c r="R1462">
        <v>0</v>
      </c>
      <c r="S1462" t="s">
        <v>73</v>
      </c>
      <c r="T1462">
        <v>0</v>
      </c>
      <c r="U1462">
        <v>879</v>
      </c>
      <c r="V1462" t="s">
        <v>74</v>
      </c>
      <c r="W1462">
        <v>0</v>
      </c>
      <c r="X1462">
        <v>0</v>
      </c>
      <c r="Y1462" t="s">
        <v>75</v>
      </c>
      <c r="AA1462">
        <v>9</v>
      </c>
      <c r="AB1462" t="s">
        <v>75</v>
      </c>
      <c r="AC1462" t="s">
        <v>74</v>
      </c>
      <c r="AD1462" t="s">
        <v>75</v>
      </c>
      <c r="AE1462">
        <v>0</v>
      </c>
      <c r="AF1462" t="s">
        <v>74</v>
      </c>
      <c r="AJ1462" s="9" t="s">
        <v>76</v>
      </c>
    </row>
    <row r="1463" spans="1:36" x14ac:dyDescent="0.6">
      <c r="A1463">
        <v>40668919108</v>
      </c>
      <c r="B1463" t="s">
        <v>1415</v>
      </c>
      <c r="C1463">
        <v>89369779857</v>
      </c>
      <c r="D1463" t="s">
        <v>1512</v>
      </c>
      <c r="E1463" s="3">
        <v>10000</v>
      </c>
      <c r="F1463">
        <v>9.9</v>
      </c>
      <c r="G1463" s="3">
        <v>7582</v>
      </c>
      <c r="H1463" s="3">
        <v>7567.69</v>
      </c>
      <c r="I1463" s="15">
        <f t="shared" si="50"/>
        <v>0</v>
      </c>
      <c r="J1463" s="15">
        <f t="shared" si="51"/>
        <v>0</v>
      </c>
      <c r="K1463">
        <v>0</v>
      </c>
      <c r="L1463" s="4">
        <v>44556</v>
      </c>
      <c r="M1463">
        <v>3</v>
      </c>
      <c r="N1463">
        <v>3</v>
      </c>
      <c r="O1463">
        <v>0</v>
      </c>
      <c r="P1463">
        <v>0</v>
      </c>
      <c r="Q1463">
        <v>0</v>
      </c>
      <c r="R1463">
        <v>0</v>
      </c>
      <c r="S1463" t="s">
        <v>73</v>
      </c>
      <c r="T1463">
        <v>0</v>
      </c>
      <c r="U1463">
        <v>879</v>
      </c>
      <c r="V1463" t="s">
        <v>74</v>
      </c>
      <c r="W1463">
        <v>0</v>
      </c>
      <c r="X1463">
        <v>0</v>
      </c>
      <c r="Y1463" t="s">
        <v>75</v>
      </c>
      <c r="AA1463">
        <v>9</v>
      </c>
      <c r="AB1463" t="s">
        <v>75</v>
      </c>
      <c r="AC1463" t="s">
        <v>74</v>
      </c>
      <c r="AD1463" t="s">
        <v>75</v>
      </c>
      <c r="AE1463">
        <v>0</v>
      </c>
      <c r="AF1463" t="s">
        <v>74</v>
      </c>
      <c r="AJ1463" s="9" t="s">
        <v>76</v>
      </c>
    </row>
    <row r="1464" spans="1:36" x14ac:dyDescent="0.6">
      <c r="A1464">
        <v>40668920135</v>
      </c>
      <c r="B1464" t="s">
        <v>1415</v>
      </c>
      <c r="C1464">
        <v>87091322389</v>
      </c>
      <c r="D1464" t="s">
        <v>1513</v>
      </c>
      <c r="E1464" s="3">
        <v>10000</v>
      </c>
      <c r="F1464">
        <v>9.9</v>
      </c>
      <c r="G1464" s="3">
        <v>7582</v>
      </c>
      <c r="H1464" s="3">
        <v>7567.69</v>
      </c>
      <c r="I1464" s="15">
        <f t="shared" si="50"/>
        <v>0</v>
      </c>
      <c r="J1464" s="15">
        <f t="shared" si="51"/>
        <v>0</v>
      </c>
      <c r="K1464">
        <v>0</v>
      </c>
      <c r="L1464" s="4">
        <v>44556</v>
      </c>
      <c r="M1464">
        <v>3</v>
      </c>
      <c r="N1464">
        <v>3</v>
      </c>
      <c r="O1464">
        <v>0</v>
      </c>
      <c r="P1464">
        <v>0</v>
      </c>
      <c r="Q1464">
        <v>0</v>
      </c>
      <c r="R1464">
        <v>0</v>
      </c>
      <c r="S1464" t="s">
        <v>73</v>
      </c>
      <c r="T1464">
        <v>0</v>
      </c>
      <c r="U1464">
        <v>879</v>
      </c>
      <c r="V1464" t="s">
        <v>74</v>
      </c>
      <c r="W1464">
        <v>0</v>
      </c>
      <c r="X1464">
        <v>0</v>
      </c>
      <c r="Y1464" t="s">
        <v>75</v>
      </c>
      <c r="AA1464">
        <v>9</v>
      </c>
      <c r="AB1464" t="s">
        <v>75</v>
      </c>
      <c r="AC1464" t="s">
        <v>74</v>
      </c>
      <c r="AD1464" t="s">
        <v>75</v>
      </c>
      <c r="AE1464">
        <v>0</v>
      </c>
      <c r="AF1464" t="s">
        <v>74</v>
      </c>
      <c r="AJ1464" s="9" t="s">
        <v>76</v>
      </c>
    </row>
    <row r="1465" spans="1:36" x14ac:dyDescent="0.6">
      <c r="A1465">
        <v>40668920566</v>
      </c>
      <c r="B1465" t="s">
        <v>1415</v>
      </c>
      <c r="C1465">
        <v>86390276949</v>
      </c>
      <c r="D1465" t="s">
        <v>1514</v>
      </c>
      <c r="E1465" s="3">
        <v>10000</v>
      </c>
      <c r="F1465">
        <v>9.9</v>
      </c>
      <c r="G1465" s="3">
        <v>7589</v>
      </c>
      <c r="H1465" s="3">
        <v>7574.69</v>
      </c>
      <c r="I1465" s="15">
        <f t="shared" si="50"/>
        <v>0</v>
      </c>
      <c r="J1465" s="15">
        <f t="shared" si="51"/>
        <v>0</v>
      </c>
      <c r="K1465">
        <v>0</v>
      </c>
      <c r="L1465" s="4">
        <v>44556</v>
      </c>
      <c r="M1465">
        <v>3</v>
      </c>
      <c r="N1465">
        <v>3</v>
      </c>
      <c r="O1465">
        <v>0</v>
      </c>
      <c r="P1465">
        <v>0</v>
      </c>
      <c r="Q1465">
        <v>0</v>
      </c>
      <c r="R1465">
        <v>0</v>
      </c>
      <c r="S1465" t="s">
        <v>73</v>
      </c>
      <c r="T1465">
        <v>0</v>
      </c>
      <c r="U1465">
        <v>879</v>
      </c>
      <c r="V1465" t="s">
        <v>74</v>
      </c>
      <c r="W1465">
        <v>0</v>
      </c>
      <c r="X1465">
        <v>0</v>
      </c>
      <c r="Y1465" t="s">
        <v>75</v>
      </c>
      <c r="AA1465">
        <v>9</v>
      </c>
      <c r="AB1465" t="s">
        <v>75</v>
      </c>
      <c r="AC1465" t="s">
        <v>74</v>
      </c>
      <c r="AD1465" t="s">
        <v>75</v>
      </c>
      <c r="AE1465">
        <v>0</v>
      </c>
      <c r="AF1465" t="s">
        <v>74</v>
      </c>
      <c r="AJ1465" s="9" t="s">
        <v>76</v>
      </c>
    </row>
    <row r="1466" spans="1:36" x14ac:dyDescent="0.6">
      <c r="A1466">
        <v>40668923078</v>
      </c>
      <c r="B1466" t="s">
        <v>1415</v>
      </c>
      <c r="C1466">
        <v>88137254173</v>
      </c>
      <c r="D1466" t="s">
        <v>1515</v>
      </c>
      <c r="E1466" s="3">
        <v>10000</v>
      </c>
      <c r="F1466">
        <v>9.9</v>
      </c>
      <c r="G1466" s="3">
        <v>7582</v>
      </c>
      <c r="H1466" s="3">
        <v>7567.69</v>
      </c>
      <c r="I1466" s="15">
        <f t="shared" si="50"/>
        <v>0</v>
      </c>
      <c r="J1466" s="15">
        <f t="shared" si="51"/>
        <v>0</v>
      </c>
      <c r="K1466">
        <v>0</v>
      </c>
      <c r="L1466" s="4">
        <v>44556</v>
      </c>
      <c r="M1466">
        <v>3</v>
      </c>
      <c r="N1466">
        <v>3</v>
      </c>
      <c r="O1466">
        <v>0</v>
      </c>
      <c r="P1466">
        <v>0</v>
      </c>
      <c r="Q1466">
        <v>0</v>
      </c>
      <c r="R1466">
        <v>0</v>
      </c>
      <c r="S1466" t="s">
        <v>73</v>
      </c>
      <c r="T1466">
        <v>0</v>
      </c>
      <c r="U1466">
        <v>879</v>
      </c>
      <c r="V1466" t="s">
        <v>74</v>
      </c>
      <c r="W1466">
        <v>0</v>
      </c>
      <c r="X1466">
        <v>0</v>
      </c>
      <c r="Y1466" t="s">
        <v>75</v>
      </c>
      <c r="AA1466">
        <v>9</v>
      </c>
      <c r="AB1466" t="s">
        <v>75</v>
      </c>
      <c r="AC1466" t="s">
        <v>74</v>
      </c>
      <c r="AD1466" t="s">
        <v>75</v>
      </c>
      <c r="AE1466">
        <v>0</v>
      </c>
      <c r="AF1466" t="s">
        <v>74</v>
      </c>
      <c r="AJ1466" s="9" t="s">
        <v>76</v>
      </c>
    </row>
    <row r="1467" spans="1:36" x14ac:dyDescent="0.6">
      <c r="A1467">
        <v>40668928271</v>
      </c>
      <c r="B1467" t="s">
        <v>1415</v>
      </c>
      <c r="C1467">
        <v>90444903621</v>
      </c>
      <c r="D1467" t="s">
        <v>1516</v>
      </c>
      <c r="E1467" s="3">
        <v>10000</v>
      </c>
      <c r="F1467">
        <v>9.9</v>
      </c>
      <c r="G1467" s="3">
        <v>7582</v>
      </c>
      <c r="H1467" s="3">
        <v>7579</v>
      </c>
      <c r="I1467" s="15">
        <f t="shared" si="50"/>
        <v>0</v>
      </c>
      <c r="J1467" s="15">
        <f t="shared" si="51"/>
        <v>0</v>
      </c>
      <c r="K1467">
        <v>0</v>
      </c>
      <c r="L1467" s="4">
        <v>44556</v>
      </c>
      <c r="M1467">
        <v>3</v>
      </c>
      <c r="N1467">
        <v>3</v>
      </c>
      <c r="O1467">
        <v>0</v>
      </c>
      <c r="P1467">
        <v>0</v>
      </c>
      <c r="Q1467">
        <v>0</v>
      </c>
      <c r="R1467">
        <v>0</v>
      </c>
      <c r="S1467" t="s">
        <v>73</v>
      </c>
      <c r="T1467">
        <v>0</v>
      </c>
      <c r="U1467">
        <v>879</v>
      </c>
      <c r="V1467" t="s">
        <v>74</v>
      </c>
      <c r="W1467">
        <v>0</v>
      </c>
      <c r="X1467">
        <v>0</v>
      </c>
      <c r="Y1467" t="s">
        <v>75</v>
      </c>
      <c r="AA1467">
        <v>9</v>
      </c>
      <c r="AB1467" t="s">
        <v>75</v>
      </c>
      <c r="AC1467" t="s">
        <v>74</v>
      </c>
      <c r="AD1467" t="s">
        <v>75</v>
      </c>
      <c r="AE1467">
        <v>0</v>
      </c>
      <c r="AF1467" t="s">
        <v>74</v>
      </c>
      <c r="AJ1467" s="9" t="s">
        <v>76</v>
      </c>
    </row>
    <row r="1468" spans="1:36" x14ac:dyDescent="0.6">
      <c r="A1468">
        <v>40672290275</v>
      </c>
      <c r="B1468" t="s">
        <v>1415</v>
      </c>
      <c r="C1468">
        <v>80083813446</v>
      </c>
      <c r="D1468" t="s">
        <v>1517</v>
      </c>
      <c r="E1468" s="3">
        <v>10000</v>
      </c>
      <c r="F1468">
        <v>9.9</v>
      </c>
      <c r="G1468" s="3">
        <v>7569</v>
      </c>
      <c r="H1468" s="3">
        <v>7563.88</v>
      </c>
      <c r="I1468" s="15">
        <f t="shared" si="50"/>
        <v>0</v>
      </c>
      <c r="J1468" s="15">
        <f t="shared" si="51"/>
        <v>0</v>
      </c>
      <c r="K1468">
        <v>0</v>
      </c>
      <c r="L1468" s="4">
        <v>44561</v>
      </c>
      <c r="M1468">
        <v>3</v>
      </c>
      <c r="N1468">
        <v>3</v>
      </c>
      <c r="O1468">
        <v>0</v>
      </c>
      <c r="P1468">
        <v>0</v>
      </c>
      <c r="Q1468">
        <v>0</v>
      </c>
      <c r="R1468">
        <v>0</v>
      </c>
      <c r="S1468" t="s">
        <v>73</v>
      </c>
      <c r="T1468">
        <v>0</v>
      </c>
      <c r="U1468">
        <v>879</v>
      </c>
      <c r="V1468" t="s">
        <v>74</v>
      </c>
      <c r="W1468">
        <v>0</v>
      </c>
      <c r="X1468">
        <v>0</v>
      </c>
      <c r="Y1468" t="s">
        <v>75</v>
      </c>
      <c r="AA1468">
        <v>9</v>
      </c>
      <c r="AB1468" t="s">
        <v>75</v>
      </c>
      <c r="AC1468" t="s">
        <v>74</v>
      </c>
      <c r="AD1468" t="s">
        <v>75</v>
      </c>
      <c r="AE1468">
        <v>0</v>
      </c>
      <c r="AF1468" t="s">
        <v>74</v>
      </c>
      <c r="AJ1468" s="9" t="s">
        <v>76</v>
      </c>
    </row>
    <row r="1469" spans="1:36" x14ac:dyDescent="0.6">
      <c r="A1469">
        <v>40672401919</v>
      </c>
      <c r="B1469" t="s">
        <v>1415</v>
      </c>
      <c r="C1469">
        <v>85581516815</v>
      </c>
      <c r="D1469" t="s">
        <v>1518</v>
      </c>
      <c r="E1469" s="3">
        <v>10000</v>
      </c>
      <c r="F1469">
        <v>9.9</v>
      </c>
      <c r="G1469" s="3">
        <v>7569</v>
      </c>
      <c r="H1469" s="3">
        <v>7563.88</v>
      </c>
      <c r="I1469" s="15">
        <f t="shared" si="50"/>
        <v>0</v>
      </c>
      <c r="J1469" s="15">
        <f t="shared" si="51"/>
        <v>0</v>
      </c>
      <c r="K1469">
        <v>0</v>
      </c>
      <c r="L1469" s="4">
        <v>44560</v>
      </c>
      <c r="M1469">
        <v>3</v>
      </c>
      <c r="N1469">
        <v>3</v>
      </c>
      <c r="O1469">
        <v>0</v>
      </c>
      <c r="P1469">
        <v>0</v>
      </c>
      <c r="Q1469">
        <v>0</v>
      </c>
      <c r="R1469">
        <v>0</v>
      </c>
      <c r="S1469" t="s">
        <v>73</v>
      </c>
      <c r="T1469">
        <v>0</v>
      </c>
      <c r="U1469">
        <v>879</v>
      </c>
      <c r="V1469" t="s">
        <v>74</v>
      </c>
      <c r="W1469">
        <v>0</v>
      </c>
      <c r="X1469">
        <v>0</v>
      </c>
      <c r="Y1469" t="s">
        <v>75</v>
      </c>
      <c r="AA1469">
        <v>9</v>
      </c>
      <c r="AB1469" t="s">
        <v>75</v>
      </c>
      <c r="AC1469" t="s">
        <v>74</v>
      </c>
      <c r="AD1469" t="s">
        <v>75</v>
      </c>
      <c r="AE1469">
        <v>0</v>
      </c>
      <c r="AF1469" t="s">
        <v>74</v>
      </c>
      <c r="AJ1469" s="9" t="s">
        <v>76</v>
      </c>
    </row>
    <row r="1470" spans="1:36" x14ac:dyDescent="0.6">
      <c r="A1470">
        <v>40672502112</v>
      </c>
      <c r="B1470" t="s">
        <v>1415</v>
      </c>
      <c r="C1470">
        <v>85914077167</v>
      </c>
      <c r="D1470" t="s">
        <v>1519</v>
      </c>
      <c r="E1470" s="3">
        <v>10000</v>
      </c>
      <c r="F1470">
        <v>9.9</v>
      </c>
      <c r="G1470" s="3">
        <v>7569</v>
      </c>
      <c r="H1470" s="3">
        <v>7563.88</v>
      </c>
      <c r="I1470" s="15">
        <f t="shared" si="50"/>
        <v>0</v>
      </c>
      <c r="J1470" s="15">
        <f t="shared" si="51"/>
        <v>0</v>
      </c>
      <c r="K1470">
        <v>0</v>
      </c>
      <c r="L1470" s="4">
        <v>44560</v>
      </c>
      <c r="M1470">
        <v>3</v>
      </c>
      <c r="N1470">
        <v>3</v>
      </c>
      <c r="O1470">
        <v>0</v>
      </c>
      <c r="P1470">
        <v>0</v>
      </c>
      <c r="Q1470">
        <v>0</v>
      </c>
      <c r="R1470">
        <v>0</v>
      </c>
      <c r="S1470" t="s">
        <v>73</v>
      </c>
      <c r="T1470">
        <v>0</v>
      </c>
      <c r="U1470">
        <v>879</v>
      </c>
      <c r="V1470" t="s">
        <v>74</v>
      </c>
      <c r="W1470">
        <v>0</v>
      </c>
      <c r="X1470">
        <v>0</v>
      </c>
      <c r="Y1470" t="s">
        <v>75</v>
      </c>
      <c r="AA1470">
        <v>9</v>
      </c>
      <c r="AB1470" t="s">
        <v>75</v>
      </c>
      <c r="AC1470" t="s">
        <v>74</v>
      </c>
      <c r="AD1470" t="s">
        <v>75</v>
      </c>
      <c r="AE1470">
        <v>0</v>
      </c>
      <c r="AF1470" t="s">
        <v>74</v>
      </c>
      <c r="AJ1470" s="9" t="s">
        <v>76</v>
      </c>
    </row>
    <row r="1471" spans="1:36" x14ac:dyDescent="0.6">
      <c r="A1471">
        <v>40672582188</v>
      </c>
      <c r="B1471" t="s">
        <v>1415</v>
      </c>
      <c r="C1471">
        <v>89443730180</v>
      </c>
      <c r="D1471" t="s">
        <v>1520</v>
      </c>
      <c r="E1471" s="3">
        <v>10000</v>
      </c>
      <c r="F1471">
        <v>9.9</v>
      </c>
      <c r="G1471" s="3">
        <v>7569</v>
      </c>
      <c r="H1471" s="3">
        <v>7563.88</v>
      </c>
      <c r="I1471" s="15">
        <f t="shared" si="50"/>
        <v>0</v>
      </c>
      <c r="J1471" s="15">
        <f t="shared" si="51"/>
        <v>0</v>
      </c>
      <c r="K1471">
        <v>0</v>
      </c>
      <c r="L1471" s="4">
        <v>44560</v>
      </c>
      <c r="M1471">
        <v>3</v>
      </c>
      <c r="N1471">
        <v>3</v>
      </c>
      <c r="O1471">
        <v>0</v>
      </c>
      <c r="P1471">
        <v>0</v>
      </c>
      <c r="Q1471">
        <v>0</v>
      </c>
      <c r="R1471">
        <v>0</v>
      </c>
      <c r="S1471" t="s">
        <v>73</v>
      </c>
      <c r="T1471">
        <v>0</v>
      </c>
      <c r="U1471">
        <v>879</v>
      </c>
      <c r="V1471" t="s">
        <v>74</v>
      </c>
      <c r="W1471">
        <v>0</v>
      </c>
      <c r="X1471">
        <v>0</v>
      </c>
      <c r="Y1471" t="s">
        <v>75</v>
      </c>
      <c r="AA1471">
        <v>9</v>
      </c>
      <c r="AB1471" t="s">
        <v>75</v>
      </c>
      <c r="AC1471" t="s">
        <v>74</v>
      </c>
      <c r="AD1471" t="s">
        <v>75</v>
      </c>
      <c r="AE1471">
        <v>0</v>
      </c>
      <c r="AF1471" t="s">
        <v>74</v>
      </c>
      <c r="AJ1471" s="9" t="s">
        <v>76</v>
      </c>
    </row>
    <row r="1472" spans="1:36" x14ac:dyDescent="0.6">
      <c r="A1472">
        <v>40672671748</v>
      </c>
      <c r="B1472" t="s">
        <v>1415</v>
      </c>
      <c r="C1472">
        <v>89456940761</v>
      </c>
      <c r="D1472" t="s">
        <v>1521</v>
      </c>
      <c r="E1472" s="3">
        <v>10000</v>
      </c>
      <c r="F1472">
        <v>9.9</v>
      </c>
      <c r="G1472" s="3">
        <v>7570</v>
      </c>
      <c r="H1472" s="3">
        <v>7564.88</v>
      </c>
      <c r="I1472" s="15">
        <f t="shared" si="50"/>
        <v>0</v>
      </c>
      <c r="J1472" s="15">
        <f t="shared" si="51"/>
        <v>0</v>
      </c>
      <c r="K1472">
        <v>0</v>
      </c>
      <c r="L1472" s="4">
        <v>44560</v>
      </c>
      <c r="M1472">
        <v>3</v>
      </c>
      <c r="N1472">
        <v>3</v>
      </c>
      <c r="O1472">
        <v>0</v>
      </c>
      <c r="P1472">
        <v>0</v>
      </c>
      <c r="Q1472">
        <v>0</v>
      </c>
      <c r="R1472">
        <v>0</v>
      </c>
      <c r="S1472" t="s">
        <v>73</v>
      </c>
      <c r="T1472">
        <v>0</v>
      </c>
      <c r="U1472">
        <v>879</v>
      </c>
      <c r="V1472" t="s">
        <v>74</v>
      </c>
      <c r="W1472">
        <v>0</v>
      </c>
      <c r="X1472">
        <v>0</v>
      </c>
      <c r="Y1472" t="s">
        <v>75</v>
      </c>
      <c r="AA1472">
        <v>9</v>
      </c>
      <c r="AB1472" t="s">
        <v>75</v>
      </c>
      <c r="AC1472" t="s">
        <v>74</v>
      </c>
      <c r="AD1472" t="s">
        <v>75</v>
      </c>
      <c r="AE1472">
        <v>0</v>
      </c>
      <c r="AF1472" t="s">
        <v>74</v>
      </c>
      <c r="AJ1472" s="9" t="s">
        <v>76</v>
      </c>
    </row>
    <row r="1473" spans="1:36" x14ac:dyDescent="0.6">
      <c r="A1473">
        <v>40672956575</v>
      </c>
      <c r="B1473" t="s">
        <v>1415</v>
      </c>
      <c r="C1473">
        <v>90638240278</v>
      </c>
      <c r="D1473" t="s">
        <v>1522</v>
      </c>
      <c r="E1473" s="3">
        <v>10000</v>
      </c>
      <c r="F1473">
        <v>9.9</v>
      </c>
      <c r="G1473" s="3">
        <v>7569</v>
      </c>
      <c r="H1473" s="3">
        <v>7563.88</v>
      </c>
      <c r="I1473" s="15">
        <f t="shared" si="50"/>
        <v>0</v>
      </c>
      <c r="J1473" s="15">
        <f t="shared" si="51"/>
        <v>0</v>
      </c>
      <c r="K1473">
        <v>0</v>
      </c>
      <c r="L1473" s="4">
        <v>44560</v>
      </c>
      <c r="M1473">
        <v>3</v>
      </c>
      <c r="N1473">
        <v>3</v>
      </c>
      <c r="O1473">
        <v>0</v>
      </c>
      <c r="P1473">
        <v>0</v>
      </c>
      <c r="Q1473">
        <v>0</v>
      </c>
      <c r="R1473">
        <v>0</v>
      </c>
      <c r="S1473" t="s">
        <v>73</v>
      </c>
      <c r="T1473">
        <v>0</v>
      </c>
      <c r="U1473">
        <v>879</v>
      </c>
      <c r="V1473" t="s">
        <v>74</v>
      </c>
      <c r="W1473">
        <v>0</v>
      </c>
      <c r="X1473">
        <v>0</v>
      </c>
      <c r="Y1473" t="s">
        <v>75</v>
      </c>
      <c r="AA1473">
        <v>9</v>
      </c>
      <c r="AB1473" t="s">
        <v>75</v>
      </c>
      <c r="AC1473" t="s">
        <v>74</v>
      </c>
      <c r="AD1473" t="s">
        <v>75</v>
      </c>
      <c r="AE1473">
        <v>0</v>
      </c>
      <c r="AF1473" t="s">
        <v>74</v>
      </c>
      <c r="AJ1473" s="9" t="s">
        <v>76</v>
      </c>
    </row>
    <row r="1474" spans="1:36" x14ac:dyDescent="0.6">
      <c r="A1474">
        <v>40672965331</v>
      </c>
      <c r="B1474" t="s">
        <v>1415</v>
      </c>
      <c r="C1474">
        <v>88155349143</v>
      </c>
      <c r="D1474" t="s">
        <v>1523</v>
      </c>
      <c r="E1474" s="3">
        <v>10000</v>
      </c>
      <c r="F1474">
        <v>9.9</v>
      </c>
      <c r="G1474" s="3">
        <v>7569</v>
      </c>
      <c r="H1474" s="3">
        <v>7563.88</v>
      </c>
      <c r="I1474" s="15">
        <f t="shared" si="50"/>
        <v>0</v>
      </c>
      <c r="J1474" s="15">
        <f t="shared" si="51"/>
        <v>0</v>
      </c>
      <c r="K1474">
        <v>0</v>
      </c>
      <c r="L1474" s="4">
        <v>44561</v>
      </c>
      <c r="M1474">
        <v>3</v>
      </c>
      <c r="N1474">
        <v>3</v>
      </c>
      <c r="O1474">
        <v>0</v>
      </c>
      <c r="P1474">
        <v>0</v>
      </c>
      <c r="Q1474">
        <v>0</v>
      </c>
      <c r="R1474">
        <v>0</v>
      </c>
      <c r="S1474" t="s">
        <v>73</v>
      </c>
      <c r="T1474">
        <v>0</v>
      </c>
      <c r="U1474">
        <v>879</v>
      </c>
      <c r="V1474" t="s">
        <v>74</v>
      </c>
      <c r="W1474">
        <v>0</v>
      </c>
      <c r="X1474">
        <v>0</v>
      </c>
      <c r="Y1474" t="s">
        <v>75</v>
      </c>
      <c r="AA1474">
        <v>9</v>
      </c>
      <c r="AB1474" t="s">
        <v>75</v>
      </c>
      <c r="AC1474" t="s">
        <v>74</v>
      </c>
      <c r="AD1474" t="s">
        <v>75</v>
      </c>
      <c r="AE1474">
        <v>0</v>
      </c>
      <c r="AF1474" t="s">
        <v>74</v>
      </c>
      <c r="AJ1474" s="9" t="s">
        <v>76</v>
      </c>
    </row>
    <row r="1475" spans="1:36" x14ac:dyDescent="0.6">
      <c r="A1475">
        <v>40675750071</v>
      </c>
      <c r="B1475" t="s">
        <v>1415</v>
      </c>
      <c r="C1475">
        <v>85295268719</v>
      </c>
      <c r="D1475" t="s">
        <v>1524</v>
      </c>
      <c r="E1475" s="3">
        <v>10000</v>
      </c>
      <c r="F1475">
        <v>9.9</v>
      </c>
      <c r="G1475" s="3">
        <v>7574</v>
      </c>
      <c r="H1475" s="3">
        <v>7571</v>
      </c>
      <c r="I1475" s="15">
        <f t="shared" ref="I1475:I1538" si="52">IF((G1475-H1475)&gt;0,0,H1475-G1475)</f>
        <v>0</v>
      </c>
      <c r="J1475" s="15">
        <f t="shared" ref="J1475:J1538" si="53">I1475/U1475</f>
        <v>0</v>
      </c>
      <c r="K1475">
        <v>0</v>
      </c>
      <c r="L1475" s="4">
        <v>44559</v>
      </c>
      <c r="M1475">
        <v>3</v>
      </c>
      <c r="N1475">
        <v>3</v>
      </c>
      <c r="O1475">
        <v>0</v>
      </c>
      <c r="P1475">
        <v>0</v>
      </c>
      <c r="Q1475">
        <v>0</v>
      </c>
      <c r="R1475">
        <v>0</v>
      </c>
      <c r="S1475" t="s">
        <v>73</v>
      </c>
      <c r="T1475">
        <v>0</v>
      </c>
      <c r="U1475">
        <v>879</v>
      </c>
      <c r="V1475" t="s">
        <v>74</v>
      </c>
      <c r="W1475">
        <v>0</v>
      </c>
      <c r="X1475">
        <v>0</v>
      </c>
      <c r="Y1475" t="s">
        <v>75</v>
      </c>
      <c r="AA1475">
        <v>9</v>
      </c>
      <c r="AB1475" t="s">
        <v>75</v>
      </c>
      <c r="AC1475" t="s">
        <v>74</v>
      </c>
      <c r="AD1475" t="s">
        <v>75</v>
      </c>
      <c r="AE1475">
        <v>0</v>
      </c>
      <c r="AF1475" t="s">
        <v>74</v>
      </c>
      <c r="AJ1475" s="9" t="s">
        <v>76</v>
      </c>
    </row>
    <row r="1476" spans="1:36" x14ac:dyDescent="0.6">
      <c r="A1476">
        <v>40677945241</v>
      </c>
      <c r="B1476" t="s">
        <v>1415</v>
      </c>
      <c r="C1476">
        <v>80083821491</v>
      </c>
      <c r="D1476" t="s">
        <v>1525</v>
      </c>
      <c r="E1476" s="3">
        <v>10000</v>
      </c>
      <c r="F1476">
        <v>9.9</v>
      </c>
      <c r="G1476" s="3">
        <v>7571</v>
      </c>
      <c r="H1476" s="3">
        <v>7564.46</v>
      </c>
      <c r="I1476" s="15">
        <f t="shared" si="52"/>
        <v>0</v>
      </c>
      <c r="J1476" s="15">
        <f t="shared" si="53"/>
        <v>0</v>
      </c>
      <c r="K1476">
        <v>0</v>
      </c>
      <c r="L1476" s="4">
        <v>44560</v>
      </c>
      <c r="M1476">
        <v>3</v>
      </c>
      <c r="N1476">
        <v>3</v>
      </c>
      <c r="O1476">
        <v>0</v>
      </c>
      <c r="P1476">
        <v>0</v>
      </c>
      <c r="Q1476">
        <v>0</v>
      </c>
      <c r="R1476">
        <v>0</v>
      </c>
      <c r="S1476" t="s">
        <v>73</v>
      </c>
      <c r="T1476">
        <v>0</v>
      </c>
      <c r="U1476">
        <v>879</v>
      </c>
      <c r="V1476" t="s">
        <v>74</v>
      </c>
      <c r="W1476">
        <v>0</v>
      </c>
      <c r="X1476">
        <v>0</v>
      </c>
      <c r="Y1476" t="s">
        <v>75</v>
      </c>
      <c r="AA1476">
        <v>9</v>
      </c>
      <c r="AB1476" t="s">
        <v>75</v>
      </c>
      <c r="AC1476" t="s">
        <v>74</v>
      </c>
      <c r="AD1476" t="s">
        <v>75</v>
      </c>
      <c r="AE1476">
        <v>0</v>
      </c>
      <c r="AF1476" t="s">
        <v>74</v>
      </c>
      <c r="AJ1476" s="9" t="s">
        <v>76</v>
      </c>
    </row>
    <row r="1477" spans="1:36" x14ac:dyDescent="0.6">
      <c r="A1477">
        <v>40677954426</v>
      </c>
      <c r="B1477" t="s">
        <v>1415</v>
      </c>
      <c r="C1477">
        <v>85533247984</v>
      </c>
      <c r="D1477" t="s">
        <v>1526</v>
      </c>
      <c r="E1477" s="3">
        <v>10000</v>
      </c>
      <c r="F1477">
        <v>9.9</v>
      </c>
      <c r="G1477" s="3">
        <v>7571</v>
      </c>
      <c r="H1477" s="3">
        <v>7564.46</v>
      </c>
      <c r="I1477" s="15">
        <f t="shared" si="52"/>
        <v>0</v>
      </c>
      <c r="J1477" s="15">
        <f t="shared" si="53"/>
        <v>0</v>
      </c>
      <c r="K1477">
        <v>0</v>
      </c>
      <c r="L1477" s="4">
        <v>44560</v>
      </c>
      <c r="M1477">
        <v>3</v>
      </c>
      <c r="N1477">
        <v>3</v>
      </c>
      <c r="O1477">
        <v>0</v>
      </c>
      <c r="P1477">
        <v>0</v>
      </c>
      <c r="Q1477">
        <v>0</v>
      </c>
      <c r="R1477">
        <v>0</v>
      </c>
      <c r="S1477" t="s">
        <v>73</v>
      </c>
      <c r="T1477">
        <v>0</v>
      </c>
      <c r="U1477">
        <v>879</v>
      </c>
      <c r="V1477" t="s">
        <v>74</v>
      </c>
      <c r="W1477">
        <v>0</v>
      </c>
      <c r="X1477">
        <v>0</v>
      </c>
      <c r="AB1477" t="s">
        <v>75</v>
      </c>
      <c r="AC1477" t="s">
        <v>74</v>
      </c>
      <c r="AD1477" t="s">
        <v>75</v>
      </c>
      <c r="AE1477">
        <v>0</v>
      </c>
      <c r="AF1477" t="s">
        <v>74</v>
      </c>
      <c r="AJ1477" s="9" t="s">
        <v>76</v>
      </c>
    </row>
    <row r="1478" spans="1:36" x14ac:dyDescent="0.6">
      <c r="A1478">
        <v>40678207520</v>
      </c>
      <c r="B1478" t="s">
        <v>1415</v>
      </c>
      <c r="C1478">
        <v>85003982184</v>
      </c>
      <c r="D1478" t="s">
        <v>1527</v>
      </c>
      <c r="E1478" s="3">
        <v>10000</v>
      </c>
      <c r="F1478">
        <v>9.9</v>
      </c>
      <c r="G1478" s="3">
        <v>7571</v>
      </c>
      <c r="H1478" s="3">
        <v>7564.46</v>
      </c>
      <c r="I1478" s="15">
        <f t="shared" si="52"/>
        <v>0</v>
      </c>
      <c r="J1478" s="15">
        <f t="shared" si="53"/>
        <v>0</v>
      </c>
      <c r="K1478">
        <v>0</v>
      </c>
      <c r="L1478" s="4">
        <v>44560</v>
      </c>
      <c r="M1478">
        <v>3</v>
      </c>
      <c r="N1478">
        <v>3</v>
      </c>
      <c r="O1478">
        <v>0</v>
      </c>
      <c r="P1478">
        <v>0</v>
      </c>
      <c r="Q1478">
        <v>0</v>
      </c>
      <c r="R1478">
        <v>0</v>
      </c>
      <c r="S1478" t="s">
        <v>73</v>
      </c>
      <c r="T1478">
        <v>0</v>
      </c>
      <c r="U1478">
        <v>879</v>
      </c>
      <c r="V1478" t="s">
        <v>74</v>
      </c>
      <c r="W1478">
        <v>0</v>
      </c>
      <c r="X1478">
        <v>0</v>
      </c>
      <c r="Y1478" t="s">
        <v>75</v>
      </c>
      <c r="AA1478">
        <v>9</v>
      </c>
      <c r="AB1478" t="s">
        <v>75</v>
      </c>
      <c r="AC1478" t="s">
        <v>74</v>
      </c>
      <c r="AD1478" t="s">
        <v>75</v>
      </c>
      <c r="AE1478">
        <v>0</v>
      </c>
      <c r="AF1478" t="s">
        <v>74</v>
      </c>
      <c r="AJ1478" s="9" t="s">
        <v>76</v>
      </c>
    </row>
    <row r="1479" spans="1:36" x14ac:dyDescent="0.6">
      <c r="A1479">
        <v>40678218861</v>
      </c>
      <c r="B1479" t="s">
        <v>1415</v>
      </c>
      <c r="C1479">
        <v>86363273158</v>
      </c>
      <c r="D1479" t="s">
        <v>1528</v>
      </c>
      <c r="E1479" s="3">
        <v>10000</v>
      </c>
      <c r="F1479">
        <v>9.9</v>
      </c>
      <c r="G1479">
        <v>0</v>
      </c>
      <c r="H1479">
        <v>0</v>
      </c>
      <c r="I1479" s="15">
        <f t="shared" si="52"/>
        <v>0</v>
      </c>
      <c r="J1479" s="15">
        <f t="shared" si="53"/>
        <v>0</v>
      </c>
      <c r="K1479">
        <v>0</v>
      </c>
      <c r="L1479" s="4">
        <v>44560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 t="s">
        <v>73</v>
      </c>
      <c r="T1479">
        <v>0</v>
      </c>
      <c r="U1479">
        <v>879</v>
      </c>
      <c r="V1479" t="s">
        <v>74</v>
      </c>
      <c r="W1479">
        <v>0</v>
      </c>
      <c r="X1479">
        <v>24.4</v>
      </c>
      <c r="AB1479" t="s">
        <v>75</v>
      </c>
      <c r="AC1479" t="s">
        <v>74</v>
      </c>
      <c r="AD1479" t="s">
        <v>75</v>
      </c>
      <c r="AE1479">
        <v>0</v>
      </c>
      <c r="AF1479" t="s">
        <v>74</v>
      </c>
      <c r="AG1479" t="s">
        <v>76</v>
      </c>
      <c r="AH1479" s="4">
        <v>44651</v>
      </c>
      <c r="AI1479">
        <v>0</v>
      </c>
      <c r="AJ1479" s="9" t="s">
        <v>76</v>
      </c>
    </row>
    <row r="1480" spans="1:36" x14ac:dyDescent="0.6">
      <c r="A1480">
        <v>40678228993</v>
      </c>
      <c r="B1480" t="s">
        <v>1415</v>
      </c>
      <c r="C1480">
        <v>89567638731</v>
      </c>
      <c r="D1480" t="s">
        <v>1529</v>
      </c>
      <c r="E1480" s="3">
        <v>10000</v>
      </c>
      <c r="F1480">
        <v>9.9</v>
      </c>
      <c r="G1480" s="3">
        <v>7577</v>
      </c>
      <c r="H1480" s="3">
        <v>7570.46</v>
      </c>
      <c r="I1480" s="15">
        <f t="shared" si="52"/>
        <v>0</v>
      </c>
      <c r="J1480" s="15">
        <f t="shared" si="53"/>
        <v>0</v>
      </c>
      <c r="K1480">
        <v>0</v>
      </c>
      <c r="L1480" s="4">
        <v>44560</v>
      </c>
      <c r="M1480">
        <v>3</v>
      </c>
      <c r="N1480">
        <v>3</v>
      </c>
      <c r="O1480">
        <v>0</v>
      </c>
      <c r="P1480">
        <v>0</v>
      </c>
      <c r="Q1480">
        <v>0</v>
      </c>
      <c r="R1480">
        <v>0</v>
      </c>
      <c r="S1480" t="s">
        <v>73</v>
      </c>
      <c r="T1480">
        <v>0</v>
      </c>
      <c r="U1480">
        <v>879</v>
      </c>
      <c r="V1480" t="s">
        <v>74</v>
      </c>
      <c r="W1480">
        <v>0</v>
      </c>
      <c r="X1480">
        <v>0</v>
      </c>
      <c r="Y1480" t="s">
        <v>75</v>
      </c>
      <c r="AA1480">
        <v>9</v>
      </c>
      <c r="AB1480" t="s">
        <v>75</v>
      </c>
      <c r="AC1480" t="s">
        <v>74</v>
      </c>
      <c r="AD1480" t="s">
        <v>75</v>
      </c>
      <c r="AE1480">
        <v>0</v>
      </c>
      <c r="AF1480" t="s">
        <v>74</v>
      </c>
      <c r="AJ1480" s="9" t="s">
        <v>76</v>
      </c>
    </row>
    <row r="1481" spans="1:36" x14ac:dyDescent="0.6">
      <c r="A1481">
        <v>40678301157</v>
      </c>
      <c r="B1481" t="s">
        <v>1415</v>
      </c>
      <c r="C1481">
        <v>85905729783</v>
      </c>
      <c r="D1481" t="s">
        <v>1530</v>
      </c>
      <c r="E1481" s="3">
        <v>10000</v>
      </c>
      <c r="F1481">
        <v>9.9</v>
      </c>
      <c r="G1481" s="3">
        <v>7571</v>
      </c>
      <c r="H1481" s="3">
        <v>7564.46</v>
      </c>
      <c r="I1481" s="15">
        <f t="shared" si="52"/>
        <v>0</v>
      </c>
      <c r="J1481" s="15">
        <f t="shared" si="53"/>
        <v>0</v>
      </c>
      <c r="K1481">
        <v>0</v>
      </c>
      <c r="L1481" s="4">
        <v>44560</v>
      </c>
      <c r="M1481">
        <v>3</v>
      </c>
      <c r="N1481">
        <v>3</v>
      </c>
      <c r="O1481">
        <v>0</v>
      </c>
      <c r="P1481">
        <v>0</v>
      </c>
      <c r="Q1481">
        <v>0</v>
      </c>
      <c r="R1481">
        <v>0</v>
      </c>
      <c r="S1481" t="s">
        <v>73</v>
      </c>
      <c r="T1481">
        <v>0</v>
      </c>
      <c r="U1481">
        <v>879</v>
      </c>
      <c r="V1481" t="s">
        <v>74</v>
      </c>
      <c r="W1481">
        <v>0</v>
      </c>
      <c r="X1481">
        <v>0</v>
      </c>
      <c r="Y1481" t="s">
        <v>75</v>
      </c>
      <c r="AA1481">
        <v>9</v>
      </c>
      <c r="AB1481" t="s">
        <v>75</v>
      </c>
      <c r="AC1481" t="s">
        <v>74</v>
      </c>
      <c r="AD1481" t="s">
        <v>75</v>
      </c>
      <c r="AE1481">
        <v>0</v>
      </c>
      <c r="AF1481" t="s">
        <v>74</v>
      </c>
      <c r="AJ1481" s="9" t="s">
        <v>76</v>
      </c>
    </row>
    <row r="1482" spans="1:36" x14ac:dyDescent="0.6">
      <c r="A1482">
        <v>40678309995</v>
      </c>
      <c r="B1482" t="s">
        <v>1415</v>
      </c>
      <c r="C1482">
        <v>88198684658</v>
      </c>
      <c r="D1482" t="s">
        <v>1531</v>
      </c>
      <c r="E1482" s="3">
        <v>10000</v>
      </c>
      <c r="F1482">
        <v>9.9</v>
      </c>
      <c r="G1482" s="3">
        <v>7573</v>
      </c>
      <c r="H1482" s="3">
        <v>7566.46</v>
      </c>
      <c r="I1482" s="15">
        <f t="shared" si="52"/>
        <v>0</v>
      </c>
      <c r="J1482" s="15">
        <f t="shared" si="53"/>
        <v>0</v>
      </c>
      <c r="K1482">
        <v>0</v>
      </c>
      <c r="L1482" s="4">
        <v>44560</v>
      </c>
      <c r="M1482">
        <v>3</v>
      </c>
      <c r="N1482">
        <v>3</v>
      </c>
      <c r="O1482">
        <v>0</v>
      </c>
      <c r="P1482">
        <v>0</v>
      </c>
      <c r="Q1482">
        <v>0</v>
      </c>
      <c r="R1482">
        <v>0</v>
      </c>
      <c r="S1482" t="s">
        <v>73</v>
      </c>
      <c r="T1482">
        <v>0</v>
      </c>
      <c r="U1482">
        <v>879</v>
      </c>
      <c r="V1482" t="s">
        <v>74</v>
      </c>
      <c r="W1482">
        <v>0</v>
      </c>
      <c r="X1482">
        <v>0</v>
      </c>
      <c r="Y1482" t="s">
        <v>75</v>
      </c>
      <c r="AA1482">
        <v>9</v>
      </c>
      <c r="AB1482" t="s">
        <v>75</v>
      </c>
      <c r="AC1482" t="s">
        <v>74</v>
      </c>
      <c r="AD1482" t="s">
        <v>75</v>
      </c>
      <c r="AE1482">
        <v>0</v>
      </c>
      <c r="AF1482" t="s">
        <v>74</v>
      </c>
      <c r="AJ1482" s="9" t="s">
        <v>76</v>
      </c>
    </row>
    <row r="1483" spans="1:36" x14ac:dyDescent="0.6">
      <c r="A1483">
        <v>40681142907</v>
      </c>
      <c r="B1483" t="s">
        <v>1415</v>
      </c>
      <c r="C1483">
        <v>86111554932</v>
      </c>
      <c r="D1483" t="s">
        <v>1533</v>
      </c>
      <c r="E1483" s="3">
        <v>10000</v>
      </c>
      <c r="F1483">
        <v>9.9</v>
      </c>
      <c r="G1483" s="3">
        <v>8292</v>
      </c>
      <c r="H1483" s="3">
        <v>6532</v>
      </c>
      <c r="I1483" s="15">
        <f t="shared" si="52"/>
        <v>0</v>
      </c>
      <c r="J1483" s="15">
        <f t="shared" si="53"/>
        <v>0</v>
      </c>
      <c r="K1483">
        <v>0</v>
      </c>
      <c r="L1483" s="4">
        <v>44562</v>
      </c>
      <c r="M1483">
        <v>2</v>
      </c>
      <c r="N1483">
        <v>2</v>
      </c>
      <c r="O1483">
        <v>0</v>
      </c>
      <c r="P1483">
        <v>0</v>
      </c>
      <c r="Q1483">
        <v>0</v>
      </c>
      <c r="R1483">
        <v>0</v>
      </c>
      <c r="S1483" t="s">
        <v>73</v>
      </c>
      <c r="T1483">
        <v>0</v>
      </c>
      <c r="U1483">
        <v>955</v>
      </c>
      <c r="V1483" t="s">
        <v>74</v>
      </c>
      <c r="W1483">
        <v>0</v>
      </c>
      <c r="X1483">
        <v>0</v>
      </c>
      <c r="Y1483" t="s">
        <v>75</v>
      </c>
      <c r="AA1483">
        <v>9</v>
      </c>
      <c r="AB1483" t="s">
        <v>75</v>
      </c>
      <c r="AC1483" t="s">
        <v>74</v>
      </c>
      <c r="AD1483" t="s">
        <v>75</v>
      </c>
      <c r="AE1483">
        <v>0</v>
      </c>
      <c r="AF1483" t="s">
        <v>74</v>
      </c>
      <c r="AJ1483" s="9" t="s">
        <v>76</v>
      </c>
    </row>
    <row r="1484" spans="1:36" x14ac:dyDescent="0.6">
      <c r="A1484">
        <v>40681211485</v>
      </c>
      <c r="B1484" t="s">
        <v>1415</v>
      </c>
      <c r="C1484">
        <v>90089561087</v>
      </c>
      <c r="D1484" t="s">
        <v>1534</v>
      </c>
      <c r="E1484" s="3">
        <v>10000</v>
      </c>
      <c r="F1484">
        <v>9.9</v>
      </c>
      <c r="G1484" s="3">
        <v>8313</v>
      </c>
      <c r="H1484" s="3">
        <v>8313</v>
      </c>
      <c r="I1484" s="15">
        <f t="shared" si="52"/>
        <v>0</v>
      </c>
      <c r="J1484" s="15">
        <f t="shared" si="53"/>
        <v>0</v>
      </c>
      <c r="K1484">
        <v>0</v>
      </c>
      <c r="L1484" s="4">
        <v>44562</v>
      </c>
      <c r="M1484">
        <v>2</v>
      </c>
      <c r="N1484">
        <v>2</v>
      </c>
      <c r="O1484">
        <v>0</v>
      </c>
      <c r="P1484">
        <v>0</v>
      </c>
      <c r="Q1484">
        <v>0</v>
      </c>
      <c r="R1484">
        <v>0</v>
      </c>
      <c r="S1484" t="s">
        <v>73</v>
      </c>
      <c r="T1484">
        <v>0</v>
      </c>
      <c r="U1484">
        <v>955</v>
      </c>
      <c r="V1484" t="s">
        <v>74</v>
      </c>
      <c r="W1484">
        <v>0</v>
      </c>
      <c r="X1484">
        <v>0</v>
      </c>
      <c r="AB1484" t="s">
        <v>75</v>
      </c>
      <c r="AC1484" t="s">
        <v>74</v>
      </c>
      <c r="AD1484" t="s">
        <v>75</v>
      </c>
      <c r="AE1484">
        <v>0</v>
      </c>
      <c r="AF1484" t="s">
        <v>74</v>
      </c>
      <c r="AJ1484" s="9" t="s">
        <v>76</v>
      </c>
    </row>
    <row r="1485" spans="1:36" x14ac:dyDescent="0.6">
      <c r="A1485">
        <v>40681348487</v>
      </c>
      <c r="B1485" t="s">
        <v>1415</v>
      </c>
      <c r="C1485">
        <v>80084121090</v>
      </c>
      <c r="D1485" t="s">
        <v>1535</v>
      </c>
      <c r="E1485" s="3">
        <v>10000</v>
      </c>
      <c r="F1485">
        <v>9.9</v>
      </c>
      <c r="G1485" s="3">
        <v>8312</v>
      </c>
      <c r="H1485" s="3">
        <v>8312</v>
      </c>
      <c r="I1485" s="15">
        <f t="shared" si="52"/>
        <v>0</v>
      </c>
      <c r="J1485" s="15">
        <f t="shared" si="53"/>
        <v>0</v>
      </c>
      <c r="K1485">
        <v>0</v>
      </c>
      <c r="L1485" s="4">
        <v>44562</v>
      </c>
      <c r="M1485">
        <v>2</v>
      </c>
      <c r="N1485">
        <v>2</v>
      </c>
      <c r="O1485">
        <v>0</v>
      </c>
      <c r="P1485">
        <v>0</v>
      </c>
      <c r="Q1485">
        <v>0</v>
      </c>
      <c r="R1485">
        <v>0</v>
      </c>
      <c r="S1485" t="s">
        <v>73</v>
      </c>
      <c r="T1485">
        <v>0</v>
      </c>
      <c r="U1485">
        <v>955</v>
      </c>
      <c r="V1485" t="s">
        <v>74</v>
      </c>
      <c r="W1485">
        <v>0</v>
      </c>
      <c r="X1485">
        <v>0</v>
      </c>
      <c r="Y1485" t="s">
        <v>75</v>
      </c>
      <c r="AA1485">
        <v>9</v>
      </c>
      <c r="AB1485" t="s">
        <v>75</v>
      </c>
      <c r="AC1485" t="s">
        <v>74</v>
      </c>
      <c r="AD1485" t="s">
        <v>75</v>
      </c>
      <c r="AE1485">
        <v>0</v>
      </c>
      <c r="AF1485" t="s">
        <v>74</v>
      </c>
      <c r="AJ1485" s="9" t="s">
        <v>76</v>
      </c>
    </row>
    <row r="1486" spans="1:36" x14ac:dyDescent="0.6">
      <c r="A1486">
        <v>40681395313</v>
      </c>
      <c r="B1486" t="s">
        <v>1415</v>
      </c>
      <c r="C1486">
        <v>90860204562</v>
      </c>
      <c r="D1486" t="s">
        <v>1536</v>
      </c>
      <c r="E1486" s="3">
        <v>10000</v>
      </c>
      <c r="F1486">
        <v>9.9</v>
      </c>
      <c r="G1486" s="3">
        <v>8300</v>
      </c>
      <c r="H1486" s="3">
        <v>6690</v>
      </c>
      <c r="I1486" s="15">
        <f t="shared" si="52"/>
        <v>0</v>
      </c>
      <c r="J1486" s="15">
        <f t="shared" si="53"/>
        <v>0</v>
      </c>
      <c r="K1486">
        <v>0</v>
      </c>
      <c r="L1486" s="4">
        <v>44562</v>
      </c>
      <c r="M1486">
        <v>2</v>
      </c>
      <c r="N1486">
        <v>2</v>
      </c>
      <c r="O1486">
        <v>0</v>
      </c>
      <c r="P1486">
        <v>0</v>
      </c>
      <c r="Q1486">
        <v>0</v>
      </c>
      <c r="R1486">
        <v>0</v>
      </c>
      <c r="S1486" t="s">
        <v>73</v>
      </c>
      <c r="T1486">
        <v>0</v>
      </c>
      <c r="U1486">
        <v>955</v>
      </c>
      <c r="V1486" t="s">
        <v>74</v>
      </c>
      <c r="W1486">
        <v>0</v>
      </c>
      <c r="X1486">
        <v>0</v>
      </c>
      <c r="Y1486" t="s">
        <v>75</v>
      </c>
      <c r="AA1486">
        <v>9</v>
      </c>
      <c r="AB1486" t="s">
        <v>75</v>
      </c>
      <c r="AC1486" t="s">
        <v>74</v>
      </c>
      <c r="AD1486" t="s">
        <v>75</v>
      </c>
      <c r="AE1486">
        <v>0</v>
      </c>
      <c r="AF1486" t="s">
        <v>74</v>
      </c>
      <c r="AJ1486" s="9" t="s">
        <v>76</v>
      </c>
    </row>
    <row r="1487" spans="1:36" x14ac:dyDescent="0.6">
      <c r="A1487">
        <v>40681482875</v>
      </c>
      <c r="B1487" t="s">
        <v>1415</v>
      </c>
      <c r="C1487">
        <v>85184604238</v>
      </c>
      <c r="D1487" t="s">
        <v>1537</v>
      </c>
      <c r="E1487" s="3">
        <v>10000</v>
      </c>
      <c r="F1487">
        <v>9.9</v>
      </c>
      <c r="G1487" s="3">
        <v>8312</v>
      </c>
      <c r="H1487" s="3">
        <v>8312</v>
      </c>
      <c r="I1487" s="15">
        <f t="shared" si="52"/>
        <v>0</v>
      </c>
      <c r="J1487" s="15">
        <f t="shared" si="53"/>
        <v>0</v>
      </c>
      <c r="K1487">
        <v>0</v>
      </c>
      <c r="L1487" s="4">
        <v>44562</v>
      </c>
      <c r="M1487">
        <v>2</v>
      </c>
      <c r="N1487">
        <v>2</v>
      </c>
      <c r="O1487">
        <v>0</v>
      </c>
      <c r="P1487">
        <v>0</v>
      </c>
      <c r="Q1487">
        <v>0</v>
      </c>
      <c r="R1487">
        <v>0</v>
      </c>
      <c r="S1487" t="s">
        <v>73</v>
      </c>
      <c r="T1487">
        <v>0</v>
      </c>
      <c r="U1487">
        <v>955</v>
      </c>
      <c r="V1487" t="s">
        <v>74</v>
      </c>
      <c r="W1487">
        <v>0</v>
      </c>
      <c r="X1487">
        <v>0</v>
      </c>
      <c r="Y1487" t="s">
        <v>75</v>
      </c>
      <c r="AA1487">
        <v>9</v>
      </c>
      <c r="AB1487" t="s">
        <v>75</v>
      </c>
      <c r="AC1487" t="s">
        <v>74</v>
      </c>
      <c r="AD1487" t="s">
        <v>75</v>
      </c>
      <c r="AE1487">
        <v>0</v>
      </c>
      <c r="AF1487" t="s">
        <v>74</v>
      </c>
      <c r="AJ1487" s="9" t="s">
        <v>76</v>
      </c>
    </row>
    <row r="1488" spans="1:36" x14ac:dyDescent="0.6">
      <c r="A1488">
        <v>40702757986</v>
      </c>
      <c r="B1488" t="s">
        <v>1415</v>
      </c>
      <c r="C1488">
        <v>89456941211</v>
      </c>
      <c r="D1488" t="s">
        <v>1538</v>
      </c>
      <c r="E1488" s="3">
        <v>10000</v>
      </c>
      <c r="F1488">
        <v>9.9</v>
      </c>
      <c r="G1488" s="3">
        <v>8447</v>
      </c>
      <c r="H1488" s="3">
        <v>8445</v>
      </c>
      <c r="I1488" s="15">
        <f t="shared" si="52"/>
        <v>0</v>
      </c>
      <c r="J1488" s="15">
        <f t="shared" si="53"/>
        <v>0</v>
      </c>
      <c r="K1488">
        <v>0</v>
      </c>
      <c r="L1488" s="4">
        <v>44569</v>
      </c>
      <c r="M1488">
        <v>2</v>
      </c>
      <c r="N1488">
        <v>2</v>
      </c>
      <c r="O1488">
        <v>0</v>
      </c>
      <c r="P1488">
        <v>0</v>
      </c>
      <c r="Q1488">
        <v>0</v>
      </c>
      <c r="R1488">
        <v>0</v>
      </c>
      <c r="S1488" t="s">
        <v>73</v>
      </c>
      <c r="T1488">
        <v>0</v>
      </c>
      <c r="U1488">
        <v>879</v>
      </c>
      <c r="V1488" t="s">
        <v>74</v>
      </c>
      <c r="W1488">
        <v>0</v>
      </c>
      <c r="X1488">
        <v>0</v>
      </c>
      <c r="Y1488" t="s">
        <v>75</v>
      </c>
      <c r="AA1488">
        <v>9</v>
      </c>
      <c r="AB1488" t="s">
        <v>75</v>
      </c>
      <c r="AC1488" t="s">
        <v>74</v>
      </c>
      <c r="AD1488" t="s">
        <v>75</v>
      </c>
      <c r="AE1488">
        <v>0</v>
      </c>
      <c r="AF1488" t="s">
        <v>74</v>
      </c>
      <c r="AJ1488" s="9" t="s">
        <v>76</v>
      </c>
    </row>
    <row r="1489" spans="1:36" x14ac:dyDescent="0.6">
      <c r="A1489">
        <v>40702760546</v>
      </c>
      <c r="B1489" t="s">
        <v>1415</v>
      </c>
      <c r="C1489">
        <v>90874504912</v>
      </c>
      <c r="D1489" t="s">
        <v>1539</v>
      </c>
      <c r="E1489" s="3">
        <v>10000</v>
      </c>
      <c r="F1489">
        <v>9.9</v>
      </c>
      <c r="G1489" s="3">
        <v>8447</v>
      </c>
      <c r="H1489" s="3">
        <v>8445</v>
      </c>
      <c r="I1489" s="15">
        <f t="shared" si="52"/>
        <v>0</v>
      </c>
      <c r="J1489" s="15">
        <f t="shared" si="53"/>
        <v>0</v>
      </c>
      <c r="K1489">
        <v>0</v>
      </c>
      <c r="L1489" s="4">
        <v>44569</v>
      </c>
      <c r="M1489">
        <v>2</v>
      </c>
      <c r="N1489">
        <v>2</v>
      </c>
      <c r="O1489">
        <v>0</v>
      </c>
      <c r="P1489">
        <v>0</v>
      </c>
      <c r="Q1489">
        <v>0</v>
      </c>
      <c r="R1489">
        <v>0</v>
      </c>
      <c r="S1489" t="s">
        <v>73</v>
      </c>
      <c r="T1489">
        <v>0</v>
      </c>
      <c r="U1489">
        <v>879</v>
      </c>
      <c r="V1489" t="s">
        <v>74</v>
      </c>
      <c r="W1489">
        <v>0</v>
      </c>
      <c r="X1489">
        <v>0</v>
      </c>
      <c r="Y1489" t="s">
        <v>75</v>
      </c>
      <c r="AA1489">
        <v>9</v>
      </c>
      <c r="AB1489" t="s">
        <v>75</v>
      </c>
      <c r="AC1489" t="s">
        <v>74</v>
      </c>
      <c r="AD1489" t="s">
        <v>75</v>
      </c>
      <c r="AE1489">
        <v>0</v>
      </c>
      <c r="AF1489" t="s">
        <v>74</v>
      </c>
      <c r="AJ1489" s="9" t="s">
        <v>76</v>
      </c>
    </row>
    <row r="1490" spans="1:36" x14ac:dyDescent="0.6">
      <c r="A1490">
        <v>40702761856</v>
      </c>
      <c r="B1490" t="s">
        <v>1415</v>
      </c>
      <c r="C1490">
        <v>88209023007</v>
      </c>
      <c r="D1490" t="s">
        <v>1540</v>
      </c>
      <c r="E1490" s="3">
        <v>10000</v>
      </c>
      <c r="F1490">
        <v>9.9</v>
      </c>
      <c r="G1490" s="3">
        <v>8447</v>
      </c>
      <c r="H1490" s="3">
        <v>8445</v>
      </c>
      <c r="I1490" s="15">
        <f t="shared" si="52"/>
        <v>0</v>
      </c>
      <c r="J1490" s="15">
        <f t="shared" si="53"/>
        <v>0</v>
      </c>
      <c r="K1490">
        <v>0</v>
      </c>
      <c r="L1490" s="4">
        <v>44569</v>
      </c>
      <c r="M1490">
        <v>2</v>
      </c>
      <c r="N1490">
        <v>2</v>
      </c>
      <c r="O1490">
        <v>0</v>
      </c>
      <c r="P1490">
        <v>0</v>
      </c>
      <c r="Q1490">
        <v>0</v>
      </c>
      <c r="R1490">
        <v>0</v>
      </c>
      <c r="S1490" t="s">
        <v>73</v>
      </c>
      <c r="T1490">
        <v>0</v>
      </c>
      <c r="U1490">
        <v>879</v>
      </c>
      <c r="V1490" t="s">
        <v>74</v>
      </c>
      <c r="W1490">
        <v>0</v>
      </c>
      <c r="X1490">
        <v>0</v>
      </c>
      <c r="AB1490" t="s">
        <v>75</v>
      </c>
      <c r="AC1490" t="s">
        <v>74</v>
      </c>
      <c r="AD1490" t="s">
        <v>75</v>
      </c>
      <c r="AE1490">
        <v>0</v>
      </c>
      <c r="AF1490" t="s">
        <v>74</v>
      </c>
      <c r="AJ1490" s="9" t="s">
        <v>76</v>
      </c>
    </row>
    <row r="1491" spans="1:36" x14ac:dyDescent="0.6">
      <c r="A1491">
        <v>40702763490</v>
      </c>
      <c r="B1491" t="s">
        <v>1415</v>
      </c>
      <c r="C1491">
        <v>88553889164</v>
      </c>
      <c r="D1491" t="s">
        <v>1541</v>
      </c>
      <c r="E1491" s="3">
        <v>10000</v>
      </c>
      <c r="F1491">
        <v>9.9</v>
      </c>
      <c r="G1491" s="3">
        <v>8447</v>
      </c>
      <c r="H1491" s="3">
        <v>8445</v>
      </c>
      <c r="I1491" s="15">
        <f t="shared" si="52"/>
        <v>0</v>
      </c>
      <c r="J1491" s="15">
        <f t="shared" si="53"/>
        <v>0</v>
      </c>
      <c r="K1491">
        <v>0</v>
      </c>
      <c r="L1491" s="4">
        <v>44569</v>
      </c>
      <c r="M1491">
        <v>2</v>
      </c>
      <c r="N1491">
        <v>2</v>
      </c>
      <c r="O1491">
        <v>0</v>
      </c>
      <c r="P1491">
        <v>0</v>
      </c>
      <c r="Q1491">
        <v>0</v>
      </c>
      <c r="R1491">
        <v>0</v>
      </c>
      <c r="S1491" t="s">
        <v>73</v>
      </c>
      <c r="T1491">
        <v>0</v>
      </c>
      <c r="U1491">
        <v>879</v>
      </c>
      <c r="V1491" t="s">
        <v>74</v>
      </c>
      <c r="W1491">
        <v>0</v>
      </c>
      <c r="X1491">
        <v>0</v>
      </c>
      <c r="Y1491" t="s">
        <v>75</v>
      </c>
      <c r="AA1491">
        <v>9</v>
      </c>
      <c r="AB1491" t="s">
        <v>75</v>
      </c>
      <c r="AC1491" t="s">
        <v>74</v>
      </c>
      <c r="AD1491" t="s">
        <v>75</v>
      </c>
      <c r="AE1491">
        <v>0</v>
      </c>
      <c r="AF1491" t="s">
        <v>74</v>
      </c>
      <c r="AJ1491" s="9" t="s">
        <v>76</v>
      </c>
    </row>
    <row r="1492" spans="1:36" x14ac:dyDescent="0.6">
      <c r="A1492">
        <v>40702764879</v>
      </c>
      <c r="B1492" t="s">
        <v>1415</v>
      </c>
      <c r="C1492">
        <v>90191268378</v>
      </c>
      <c r="D1492" t="s">
        <v>1542</v>
      </c>
      <c r="E1492" s="3">
        <v>10000</v>
      </c>
      <c r="F1492">
        <v>9.9</v>
      </c>
      <c r="G1492" s="3">
        <v>8447</v>
      </c>
      <c r="H1492" s="3">
        <v>8445</v>
      </c>
      <c r="I1492" s="15">
        <f t="shared" si="52"/>
        <v>0</v>
      </c>
      <c r="J1492" s="15">
        <f t="shared" si="53"/>
        <v>0</v>
      </c>
      <c r="K1492">
        <v>0</v>
      </c>
      <c r="L1492" s="4">
        <v>44569</v>
      </c>
      <c r="M1492">
        <v>2</v>
      </c>
      <c r="N1492">
        <v>2</v>
      </c>
      <c r="O1492">
        <v>0</v>
      </c>
      <c r="P1492">
        <v>0</v>
      </c>
      <c r="Q1492">
        <v>0</v>
      </c>
      <c r="R1492">
        <v>0</v>
      </c>
      <c r="S1492" t="s">
        <v>73</v>
      </c>
      <c r="T1492">
        <v>0</v>
      </c>
      <c r="U1492">
        <v>879</v>
      </c>
      <c r="V1492" t="s">
        <v>74</v>
      </c>
      <c r="W1492">
        <v>0</v>
      </c>
      <c r="X1492">
        <v>0</v>
      </c>
      <c r="Y1492" t="s">
        <v>75</v>
      </c>
      <c r="AA1492">
        <v>9</v>
      </c>
      <c r="AB1492" t="s">
        <v>75</v>
      </c>
      <c r="AC1492" t="s">
        <v>74</v>
      </c>
      <c r="AD1492" t="s">
        <v>75</v>
      </c>
      <c r="AE1492">
        <v>0</v>
      </c>
      <c r="AF1492" t="s">
        <v>74</v>
      </c>
      <c r="AJ1492" s="9" t="s">
        <v>76</v>
      </c>
    </row>
    <row r="1493" spans="1:36" x14ac:dyDescent="0.6">
      <c r="A1493">
        <v>40702901432</v>
      </c>
      <c r="B1493" t="s">
        <v>1415</v>
      </c>
      <c r="C1493">
        <v>90510377976</v>
      </c>
      <c r="D1493" t="s">
        <v>1543</v>
      </c>
      <c r="E1493" s="3">
        <v>10000</v>
      </c>
      <c r="F1493">
        <v>9.9</v>
      </c>
      <c r="G1493" s="3">
        <v>8460</v>
      </c>
      <c r="H1493" s="3">
        <v>8458</v>
      </c>
      <c r="I1493" s="15">
        <f t="shared" si="52"/>
        <v>0</v>
      </c>
      <c r="J1493" s="15">
        <f t="shared" si="53"/>
        <v>0</v>
      </c>
      <c r="K1493">
        <v>0</v>
      </c>
      <c r="L1493" s="4">
        <v>44569</v>
      </c>
      <c r="M1493">
        <v>2</v>
      </c>
      <c r="N1493">
        <v>2</v>
      </c>
      <c r="O1493">
        <v>0</v>
      </c>
      <c r="P1493">
        <v>0</v>
      </c>
      <c r="Q1493">
        <v>0</v>
      </c>
      <c r="R1493">
        <v>0</v>
      </c>
      <c r="S1493" t="s">
        <v>73</v>
      </c>
      <c r="T1493">
        <v>0</v>
      </c>
      <c r="U1493">
        <v>879</v>
      </c>
      <c r="V1493" t="s">
        <v>74</v>
      </c>
      <c r="W1493">
        <v>0</v>
      </c>
      <c r="X1493">
        <v>0</v>
      </c>
      <c r="Y1493" t="s">
        <v>75</v>
      </c>
      <c r="AA1493">
        <v>9</v>
      </c>
      <c r="AB1493" t="s">
        <v>75</v>
      </c>
      <c r="AC1493" t="s">
        <v>74</v>
      </c>
      <c r="AD1493" t="s">
        <v>75</v>
      </c>
      <c r="AE1493">
        <v>0</v>
      </c>
      <c r="AF1493" t="s">
        <v>74</v>
      </c>
      <c r="AG1493" t="s">
        <v>76</v>
      </c>
      <c r="AH1493" s="4">
        <v>44635</v>
      </c>
      <c r="AI1493">
        <v>0</v>
      </c>
      <c r="AJ1493" s="9" t="s">
        <v>76</v>
      </c>
    </row>
    <row r="1494" spans="1:36" x14ac:dyDescent="0.6">
      <c r="A1494">
        <v>40702903531</v>
      </c>
      <c r="B1494" t="s">
        <v>1415</v>
      </c>
      <c r="C1494">
        <v>87417036880</v>
      </c>
      <c r="D1494" t="s">
        <v>1544</v>
      </c>
      <c r="E1494" s="3">
        <v>10000</v>
      </c>
      <c r="F1494">
        <v>9.9</v>
      </c>
      <c r="G1494" s="3">
        <v>8447</v>
      </c>
      <c r="H1494" s="3">
        <v>8445</v>
      </c>
      <c r="I1494" s="15">
        <f t="shared" si="52"/>
        <v>0</v>
      </c>
      <c r="J1494" s="15">
        <f t="shared" si="53"/>
        <v>0</v>
      </c>
      <c r="K1494">
        <v>0</v>
      </c>
      <c r="L1494" s="4">
        <v>44569</v>
      </c>
      <c r="M1494">
        <v>2</v>
      </c>
      <c r="N1494">
        <v>2</v>
      </c>
      <c r="O1494">
        <v>0</v>
      </c>
      <c r="P1494">
        <v>0</v>
      </c>
      <c r="Q1494">
        <v>0</v>
      </c>
      <c r="R1494">
        <v>0</v>
      </c>
      <c r="S1494" t="s">
        <v>73</v>
      </c>
      <c r="T1494">
        <v>0</v>
      </c>
      <c r="U1494">
        <v>879</v>
      </c>
      <c r="V1494" t="s">
        <v>74</v>
      </c>
      <c r="W1494">
        <v>0</v>
      </c>
      <c r="X1494">
        <v>0</v>
      </c>
      <c r="Y1494" t="s">
        <v>75</v>
      </c>
      <c r="AA1494">
        <v>9</v>
      </c>
      <c r="AB1494" t="s">
        <v>75</v>
      </c>
      <c r="AC1494" t="s">
        <v>74</v>
      </c>
      <c r="AD1494" t="s">
        <v>75</v>
      </c>
      <c r="AE1494">
        <v>0</v>
      </c>
      <c r="AF1494" t="s">
        <v>74</v>
      </c>
      <c r="AJ1494" s="9" t="s">
        <v>76</v>
      </c>
    </row>
    <row r="1495" spans="1:36" x14ac:dyDescent="0.6">
      <c r="A1495">
        <v>40702905197</v>
      </c>
      <c r="B1495" t="s">
        <v>1415</v>
      </c>
      <c r="C1495">
        <v>90274919758</v>
      </c>
      <c r="D1495" t="s">
        <v>1545</v>
      </c>
      <c r="E1495" s="3">
        <v>10000</v>
      </c>
      <c r="F1495">
        <v>9.9</v>
      </c>
      <c r="G1495" s="3">
        <v>8448</v>
      </c>
      <c r="H1495" s="3">
        <v>8446</v>
      </c>
      <c r="I1495" s="15">
        <f t="shared" si="52"/>
        <v>0</v>
      </c>
      <c r="J1495" s="15">
        <f t="shared" si="53"/>
        <v>0</v>
      </c>
      <c r="K1495">
        <v>0</v>
      </c>
      <c r="L1495" s="4">
        <v>44569</v>
      </c>
      <c r="M1495">
        <v>2</v>
      </c>
      <c r="N1495">
        <v>2</v>
      </c>
      <c r="O1495">
        <v>0</v>
      </c>
      <c r="P1495">
        <v>0</v>
      </c>
      <c r="Q1495">
        <v>0</v>
      </c>
      <c r="R1495">
        <v>0</v>
      </c>
      <c r="S1495" t="s">
        <v>73</v>
      </c>
      <c r="T1495">
        <v>0</v>
      </c>
      <c r="U1495">
        <v>879</v>
      </c>
      <c r="V1495" t="s">
        <v>74</v>
      </c>
      <c r="W1495">
        <v>0</v>
      </c>
      <c r="X1495">
        <v>0</v>
      </c>
      <c r="Y1495" t="s">
        <v>75</v>
      </c>
      <c r="AA1495">
        <v>9</v>
      </c>
      <c r="AB1495" t="s">
        <v>75</v>
      </c>
      <c r="AC1495" t="s">
        <v>74</v>
      </c>
      <c r="AD1495" t="s">
        <v>75</v>
      </c>
      <c r="AE1495">
        <v>0</v>
      </c>
      <c r="AF1495" t="s">
        <v>74</v>
      </c>
      <c r="AJ1495" s="9" t="s">
        <v>76</v>
      </c>
    </row>
    <row r="1496" spans="1:36" x14ac:dyDescent="0.6">
      <c r="A1496">
        <v>40702906688</v>
      </c>
      <c r="B1496" t="s">
        <v>1415</v>
      </c>
      <c r="C1496">
        <v>86994508058</v>
      </c>
      <c r="D1496" t="s">
        <v>1546</v>
      </c>
      <c r="E1496" s="3">
        <v>10000</v>
      </c>
      <c r="F1496">
        <v>9.9</v>
      </c>
      <c r="G1496" s="3">
        <v>8447</v>
      </c>
      <c r="H1496" s="3">
        <v>8445</v>
      </c>
      <c r="I1496" s="15">
        <f t="shared" si="52"/>
        <v>0</v>
      </c>
      <c r="J1496" s="15">
        <f t="shared" si="53"/>
        <v>0</v>
      </c>
      <c r="K1496">
        <v>0</v>
      </c>
      <c r="L1496" s="4">
        <v>44569</v>
      </c>
      <c r="M1496">
        <v>2</v>
      </c>
      <c r="N1496">
        <v>2</v>
      </c>
      <c r="O1496">
        <v>0</v>
      </c>
      <c r="P1496">
        <v>0</v>
      </c>
      <c r="Q1496">
        <v>0</v>
      </c>
      <c r="R1496">
        <v>0</v>
      </c>
      <c r="S1496" t="s">
        <v>73</v>
      </c>
      <c r="T1496">
        <v>0</v>
      </c>
      <c r="U1496">
        <v>879</v>
      </c>
      <c r="V1496" t="s">
        <v>74</v>
      </c>
      <c r="W1496">
        <v>0</v>
      </c>
      <c r="X1496">
        <v>0</v>
      </c>
      <c r="Y1496" t="s">
        <v>75</v>
      </c>
      <c r="AA1496">
        <v>9</v>
      </c>
      <c r="AB1496" t="s">
        <v>75</v>
      </c>
      <c r="AC1496" t="s">
        <v>74</v>
      </c>
      <c r="AD1496" t="s">
        <v>75</v>
      </c>
      <c r="AE1496">
        <v>0</v>
      </c>
      <c r="AF1496" t="s">
        <v>74</v>
      </c>
      <c r="AJ1496" s="9" t="s">
        <v>76</v>
      </c>
    </row>
    <row r="1497" spans="1:36" x14ac:dyDescent="0.6">
      <c r="A1497">
        <v>40702909099</v>
      </c>
      <c r="B1497" t="s">
        <v>1415</v>
      </c>
      <c r="C1497">
        <v>85228110457</v>
      </c>
      <c r="D1497" t="s">
        <v>1547</v>
      </c>
      <c r="E1497" s="3">
        <v>10000</v>
      </c>
      <c r="F1497">
        <v>9.9</v>
      </c>
      <c r="G1497" s="3">
        <v>8447</v>
      </c>
      <c r="H1497" s="3">
        <v>8445</v>
      </c>
      <c r="I1497" s="15">
        <f t="shared" si="52"/>
        <v>0</v>
      </c>
      <c r="J1497" s="15">
        <f t="shared" si="53"/>
        <v>0</v>
      </c>
      <c r="K1497">
        <v>0</v>
      </c>
      <c r="L1497" s="4">
        <v>44569</v>
      </c>
      <c r="M1497">
        <v>2</v>
      </c>
      <c r="N1497">
        <v>2</v>
      </c>
      <c r="O1497">
        <v>0</v>
      </c>
      <c r="P1497">
        <v>0</v>
      </c>
      <c r="Q1497">
        <v>0</v>
      </c>
      <c r="R1497">
        <v>0</v>
      </c>
      <c r="S1497" t="s">
        <v>73</v>
      </c>
      <c r="T1497">
        <v>0</v>
      </c>
      <c r="U1497">
        <v>879</v>
      </c>
      <c r="V1497" t="s">
        <v>74</v>
      </c>
      <c r="W1497">
        <v>0</v>
      </c>
      <c r="X1497">
        <v>0</v>
      </c>
      <c r="Y1497" t="s">
        <v>75</v>
      </c>
      <c r="AA1497">
        <v>9</v>
      </c>
      <c r="AB1497" t="s">
        <v>75</v>
      </c>
      <c r="AC1497" t="s">
        <v>74</v>
      </c>
      <c r="AD1497" t="s">
        <v>75</v>
      </c>
      <c r="AE1497">
        <v>0</v>
      </c>
      <c r="AF1497" t="s">
        <v>74</v>
      </c>
      <c r="AJ1497" s="9" t="s">
        <v>76</v>
      </c>
    </row>
    <row r="1498" spans="1:36" x14ac:dyDescent="0.6">
      <c r="A1498">
        <v>40702910129</v>
      </c>
      <c r="B1498" t="s">
        <v>1415</v>
      </c>
      <c r="C1498">
        <v>80083938283</v>
      </c>
      <c r="D1498" t="s">
        <v>1548</v>
      </c>
      <c r="E1498" s="3">
        <v>10000</v>
      </c>
      <c r="F1498">
        <v>9.9</v>
      </c>
      <c r="G1498" s="3">
        <v>8447</v>
      </c>
      <c r="H1498" s="3">
        <v>8445</v>
      </c>
      <c r="I1498" s="15">
        <f t="shared" si="52"/>
        <v>0</v>
      </c>
      <c r="J1498" s="15">
        <f t="shared" si="53"/>
        <v>0</v>
      </c>
      <c r="K1498">
        <v>0</v>
      </c>
      <c r="L1498" s="4">
        <v>44569</v>
      </c>
      <c r="M1498">
        <v>2</v>
      </c>
      <c r="N1498">
        <v>2</v>
      </c>
      <c r="O1498">
        <v>0</v>
      </c>
      <c r="P1498">
        <v>0</v>
      </c>
      <c r="Q1498">
        <v>0</v>
      </c>
      <c r="R1498">
        <v>0</v>
      </c>
      <c r="S1498" t="s">
        <v>73</v>
      </c>
      <c r="T1498">
        <v>0</v>
      </c>
      <c r="U1498">
        <v>879</v>
      </c>
      <c r="V1498" t="s">
        <v>74</v>
      </c>
      <c r="W1498">
        <v>0</v>
      </c>
      <c r="X1498">
        <v>0</v>
      </c>
      <c r="AB1498" t="s">
        <v>75</v>
      </c>
      <c r="AC1498" t="s">
        <v>74</v>
      </c>
      <c r="AD1498" t="s">
        <v>75</v>
      </c>
      <c r="AE1498">
        <v>0</v>
      </c>
      <c r="AF1498" t="s">
        <v>74</v>
      </c>
      <c r="AJ1498" s="9" t="s">
        <v>76</v>
      </c>
    </row>
    <row r="1499" spans="1:36" x14ac:dyDescent="0.6">
      <c r="A1499">
        <v>40702912229</v>
      </c>
      <c r="B1499" t="s">
        <v>1415</v>
      </c>
      <c r="C1499">
        <v>88596117981</v>
      </c>
      <c r="D1499" t="s">
        <v>1549</v>
      </c>
      <c r="E1499" s="3">
        <v>10000</v>
      </c>
      <c r="F1499">
        <v>9.9</v>
      </c>
      <c r="G1499" s="3">
        <v>8447</v>
      </c>
      <c r="H1499" s="3">
        <v>8445</v>
      </c>
      <c r="I1499" s="15">
        <f t="shared" si="52"/>
        <v>0</v>
      </c>
      <c r="J1499" s="15">
        <f t="shared" si="53"/>
        <v>0</v>
      </c>
      <c r="K1499">
        <v>0</v>
      </c>
      <c r="L1499" s="4">
        <v>44569</v>
      </c>
      <c r="M1499">
        <v>2</v>
      </c>
      <c r="N1499">
        <v>2</v>
      </c>
      <c r="O1499">
        <v>0</v>
      </c>
      <c r="P1499">
        <v>0</v>
      </c>
      <c r="Q1499">
        <v>0</v>
      </c>
      <c r="R1499">
        <v>0</v>
      </c>
      <c r="S1499" t="s">
        <v>73</v>
      </c>
      <c r="T1499">
        <v>0</v>
      </c>
      <c r="U1499">
        <v>879</v>
      </c>
      <c r="V1499" t="s">
        <v>74</v>
      </c>
      <c r="W1499">
        <v>0</v>
      </c>
      <c r="X1499">
        <v>0</v>
      </c>
      <c r="Y1499" t="s">
        <v>75</v>
      </c>
      <c r="AA1499">
        <v>9</v>
      </c>
      <c r="AB1499" t="s">
        <v>75</v>
      </c>
      <c r="AC1499" t="s">
        <v>74</v>
      </c>
      <c r="AD1499" t="s">
        <v>75</v>
      </c>
      <c r="AE1499">
        <v>0</v>
      </c>
      <c r="AF1499" t="s">
        <v>74</v>
      </c>
      <c r="AJ1499" s="9" t="s">
        <v>76</v>
      </c>
    </row>
    <row r="1500" spans="1:36" x14ac:dyDescent="0.6">
      <c r="A1500">
        <v>40702913754</v>
      </c>
      <c r="B1500" t="s">
        <v>1415</v>
      </c>
      <c r="C1500">
        <v>90282011271</v>
      </c>
      <c r="D1500" t="s">
        <v>1550</v>
      </c>
      <c r="E1500" s="3">
        <v>10000</v>
      </c>
      <c r="F1500">
        <v>9.9</v>
      </c>
      <c r="G1500" s="3">
        <v>8447</v>
      </c>
      <c r="H1500" s="3">
        <v>8445</v>
      </c>
      <c r="I1500" s="15">
        <f t="shared" si="52"/>
        <v>0</v>
      </c>
      <c r="J1500" s="15">
        <f t="shared" si="53"/>
        <v>0</v>
      </c>
      <c r="K1500">
        <v>0</v>
      </c>
      <c r="L1500" s="4">
        <v>44569</v>
      </c>
      <c r="M1500">
        <v>2</v>
      </c>
      <c r="N1500">
        <v>2</v>
      </c>
      <c r="O1500">
        <v>0</v>
      </c>
      <c r="P1500">
        <v>0</v>
      </c>
      <c r="Q1500">
        <v>0</v>
      </c>
      <c r="R1500">
        <v>0</v>
      </c>
      <c r="S1500" t="s">
        <v>73</v>
      </c>
      <c r="T1500">
        <v>0</v>
      </c>
      <c r="U1500">
        <v>879</v>
      </c>
      <c r="V1500" t="s">
        <v>74</v>
      </c>
      <c r="W1500">
        <v>0</v>
      </c>
      <c r="X1500">
        <v>0</v>
      </c>
      <c r="Y1500" t="s">
        <v>75</v>
      </c>
      <c r="AA1500">
        <v>9</v>
      </c>
      <c r="AB1500" t="s">
        <v>75</v>
      </c>
      <c r="AC1500" t="s">
        <v>74</v>
      </c>
      <c r="AD1500" t="s">
        <v>75</v>
      </c>
      <c r="AE1500">
        <v>0</v>
      </c>
      <c r="AF1500" t="s">
        <v>74</v>
      </c>
      <c r="AJ1500" s="9" t="s">
        <v>76</v>
      </c>
    </row>
    <row r="1501" spans="1:36" x14ac:dyDescent="0.6">
      <c r="A1501">
        <v>40702915093</v>
      </c>
      <c r="B1501" t="s">
        <v>1415</v>
      </c>
      <c r="C1501">
        <v>88031174909</v>
      </c>
      <c r="D1501" t="s">
        <v>1551</v>
      </c>
      <c r="E1501" s="3">
        <v>10000</v>
      </c>
      <c r="F1501">
        <v>9.9</v>
      </c>
      <c r="G1501" s="3">
        <v>8447</v>
      </c>
      <c r="H1501" s="3">
        <v>8445</v>
      </c>
      <c r="I1501" s="15">
        <f t="shared" si="52"/>
        <v>0</v>
      </c>
      <c r="J1501" s="15">
        <f t="shared" si="53"/>
        <v>0</v>
      </c>
      <c r="K1501">
        <v>0</v>
      </c>
      <c r="L1501" s="4">
        <v>44569</v>
      </c>
      <c r="M1501">
        <v>2</v>
      </c>
      <c r="N1501">
        <v>2</v>
      </c>
      <c r="O1501">
        <v>0</v>
      </c>
      <c r="P1501">
        <v>0</v>
      </c>
      <c r="Q1501">
        <v>0</v>
      </c>
      <c r="R1501">
        <v>0</v>
      </c>
      <c r="S1501" t="s">
        <v>73</v>
      </c>
      <c r="T1501">
        <v>0</v>
      </c>
      <c r="U1501">
        <v>879</v>
      </c>
      <c r="V1501" t="s">
        <v>74</v>
      </c>
      <c r="W1501">
        <v>0</v>
      </c>
      <c r="X1501">
        <v>0</v>
      </c>
      <c r="Y1501" t="s">
        <v>75</v>
      </c>
      <c r="AA1501">
        <v>9</v>
      </c>
      <c r="AB1501" t="s">
        <v>75</v>
      </c>
      <c r="AC1501" t="s">
        <v>74</v>
      </c>
      <c r="AD1501" t="s">
        <v>75</v>
      </c>
      <c r="AE1501">
        <v>0</v>
      </c>
      <c r="AF1501" t="s">
        <v>74</v>
      </c>
      <c r="AJ1501" s="9" t="s">
        <v>76</v>
      </c>
    </row>
    <row r="1502" spans="1:36" x14ac:dyDescent="0.6">
      <c r="A1502">
        <v>40702917443</v>
      </c>
      <c r="B1502" t="s">
        <v>1415</v>
      </c>
      <c r="C1502">
        <v>85873404757</v>
      </c>
      <c r="D1502" t="s">
        <v>1552</v>
      </c>
      <c r="E1502" s="3">
        <v>10000</v>
      </c>
      <c r="F1502">
        <v>9.9</v>
      </c>
      <c r="G1502" s="3">
        <v>8447</v>
      </c>
      <c r="H1502" s="3">
        <v>8445</v>
      </c>
      <c r="I1502" s="15">
        <f t="shared" si="52"/>
        <v>0</v>
      </c>
      <c r="J1502" s="15">
        <f t="shared" si="53"/>
        <v>0</v>
      </c>
      <c r="K1502">
        <v>0</v>
      </c>
      <c r="L1502" s="4">
        <v>44569</v>
      </c>
      <c r="M1502">
        <v>2</v>
      </c>
      <c r="N1502">
        <v>2</v>
      </c>
      <c r="O1502">
        <v>0</v>
      </c>
      <c r="P1502">
        <v>0</v>
      </c>
      <c r="Q1502">
        <v>0</v>
      </c>
      <c r="R1502">
        <v>0</v>
      </c>
      <c r="S1502" t="s">
        <v>73</v>
      </c>
      <c r="T1502">
        <v>0</v>
      </c>
      <c r="U1502">
        <v>879</v>
      </c>
      <c r="V1502" t="s">
        <v>74</v>
      </c>
      <c r="W1502">
        <v>0</v>
      </c>
      <c r="X1502">
        <v>0</v>
      </c>
      <c r="AB1502" t="s">
        <v>75</v>
      </c>
      <c r="AC1502" t="s">
        <v>74</v>
      </c>
      <c r="AD1502" t="s">
        <v>75</v>
      </c>
      <c r="AE1502">
        <v>0</v>
      </c>
      <c r="AF1502" t="s">
        <v>74</v>
      </c>
      <c r="AJ1502" s="9" t="s">
        <v>76</v>
      </c>
    </row>
    <row r="1503" spans="1:36" x14ac:dyDescent="0.6">
      <c r="A1503">
        <v>40702918968</v>
      </c>
      <c r="B1503" t="s">
        <v>1415</v>
      </c>
      <c r="C1503">
        <v>90791194492</v>
      </c>
      <c r="D1503" t="s">
        <v>1553</v>
      </c>
      <c r="E1503" s="3">
        <v>10000</v>
      </c>
      <c r="F1503">
        <v>9.9</v>
      </c>
      <c r="G1503" s="3">
        <v>8447</v>
      </c>
      <c r="H1503" s="3">
        <v>8445</v>
      </c>
      <c r="I1503" s="15">
        <f t="shared" si="52"/>
        <v>0</v>
      </c>
      <c r="J1503" s="15">
        <f t="shared" si="53"/>
        <v>0</v>
      </c>
      <c r="K1503">
        <v>0</v>
      </c>
      <c r="L1503" s="4">
        <v>44569</v>
      </c>
      <c r="M1503">
        <v>2</v>
      </c>
      <c r="N1503">
        <v>2</v>
      </c>
      <c r="O1503">
        <v>0</v>
      </c>
      <c r="P1503">
        <v>0</v>
      </c>
      <c r="Q1503">
        <v>0</v>
      </c>
      <c r="R1503">
        <v>0</v>
      </c>
      <c r="S1503" t="s">
        <v>73</v>
      </c>
      <c r="T1503">
        <v>0</v>
      </c>
      <c r="U1503">
        <v>879</v>
      </c>
      <c r="V1503" t="s">
        <v>74</v>
      </c>
      <c r="W1503">
        <v>0</v>
      </c>
      <c r="X1503">
        <v>0</v>
      </c>
      <c r="Y1503" t="s">
        <v>75</v>
      </c>
      <c r="AA1503">
        <v>9</v>
      </c>
      <c r="AB1503" t="s">
        <v>75</v>
      </c>
      <c r="AC1503" t="s">
        <v>74</v>
      </c>
      <c r="AD1503" t="s">
        <v>75</v>
      </c>
      <c r="AE1503">
        <v>0</v>
      </c>
      <c r="AF1503" t="s">
        <v>74</v>
      </c>
      <c r="AJ1503" s="9" t="s">
        <v>76</v>
      </c>
    </row>
    <row r="1504" spans="1:36" x14ac:dyDescent="0.6">
      <c r="A1504">
        <v>40703839937</v>
      </c>
      <c r="B1504" t="s">
        <v>1415</v>
      </c>
      <c r="C1504">
        <v>86220382546</v>
      </c>
      <c r="D1504" t="s">
        <v>1554</v>
      </c>
      <c r="E1504" s="3">
        <v>10000</v>
      </c>
      <c r="F1504">
        <v>9.9</v>
      </c>
      <c r="G1504" s="3">
        <v>8444</v>
      </c>
      <c r="H1504" s="3">
        <v>8442</v>
      </c>
      <c r="I1504" s="15">
        <f t="shared" si="52"/>
        <v>0</v>
      </c>
      <c r="J1504" s="15">
        <f t="shared" si="53"/>
        <v>0</v>
      </c>
      <c r="K1504">
        <v>0</v>
      </c>
      <c r="L1504" s="4">
        <v>44570</v>
      </c>
      <c r="M1504">
        <v>2</v>
      </c>
      <c r="N1504">
        <v>2</v>
      </c>
      <c r="O1504">
        <v>0</v>
      </c>
      <c r="P1504">
        <v>0</v>
      </c>
      <c r="Q1504">
        <v>0</v>
      </c>
      <c r="R1504">
        <v>0</v>
      </c>
      <c r="S1504" t="s">
        <v>73</v>
      </c>
      <c r="T1504">
        <v>0</v>
      </c>
      <c r="U1504">
        <v>879</v>
      </c>
      <c r="V1504" t="s">
        <v>74</v>
      </c>
      <c r="W1504">
        <v>0</v>
      </c>
      <c r="X1504">
        <v>0</v>
      </c>
      <c r="Y1504" t="s">
        <v>75</v>
      </c>
      <c r="AA1504">
        <v>9</v>
      </c>
      <c r="AB1504" t="s">
        <v>75</v>
      </c>
      <c r="AC1504" t="s">
        <v>74</v>
      </c>
      <c r="AD1504" t="s">
        <v>75</v>
      </c>
      <c r="AE1504">
        <v>0</v>
      </c>
      <c r="AF1504" t="s">
        <v>74</v>
      </c>
      <c r="AJ1504" s="9" t="s">
        <v>76</v>
      </c>
    </row>
    <row r="1505" spans="1:36" x14ac:dyDescent="0.6">
      <c r="A1505">
        <v>40703845635</v>
      </c>
      <c r="B1505" t="s">
        <v>1415</v>
      </c>
      <c r="C1505">
        <v>88564477782</v>
      </c>
      <c r="D1505" t="s">
        <v>1555</v>
      </c>
      <c r="E1505" s="3">
        <v>10000</v>
      </c>
      <c r="F1505">
        <v>9.9</v>
      </c>
      <c r="G1505" s="3">
        <v>8447</v>
      </c>
      <c r="H1505" s="3">
        <v>8445</v>
      </c>
      <c r="I1505" s="15">
        <f t="shared" si="52"/>
        <v>0</v>
      </c>
      <c r="J1505" s="15">
        <f t="shared" si="53"/>
        <v>0</v>
      </c>
      <c r="K1505">
        <v>0</v>
      </c>
      <c r="L1505" s="4">
        <v>44570</v>
      </c>
      <c r="M1505">
        <v>2</v>
      </c>
      <c r="N1505">
        <v>2</v>
      </c>
      <c r="O1505">
        <v>0</v>
      </c>
      <c r="P1505">
        <v>0</v>
      </c>
      <c r="Q1505">
        <v>0</v>
      </c>
      <c r="R1505">
        <v>0</v>
      </c>
      <c r="S1505" t="s">
        <v>73</v>
      </c>
      <c r="T1505">
        <v>0</v>
      </c>
      <c r="U1505">
        <v>879</v>
      </c>
      <c r="V1505" t="s">
        <v>74</v>
      </c>
      <c r="W1505">
        <v>0</v>
      </c>
      <c r="X1505">
        <v>0</v>
      </c>
      <c r="Y1505" t="s">
        <v>75</v>
      </c>
      <c r="AA1505">
        <v>9</v>
      </c>
      <c r="AB1505" t="s">
        <v>75</v>
      </c>
      <c r="AC1505" t="s">
        <v>74</v>
      </c>
      <c r="AD1505" t="s">
        <v>75</v>
      </c>
      <c r="AE1505">
        <v>0</v>
      </c>
      <c r="AF1505" t="s">
        <v>74</v>
      </c>
      <c r="AJ1505" s="9" t="s">
        <v>76</v>
      </c>
    </row>
    <row r="1506" spans="1:36" x14ac:dyDescent="0.6">
      <c r="A1506">
        <v>40703948878</v>
      </c>
      <c r="B1506" t="s">
        <v>1415</v>
      </c>
      <c r="C1506">
        <v>85747912915</v>
      </c>
      <c r="D1506" t="s">
        <v>1556</v>
      </c>
      <c r="E1506" s="3">
        <v>10000</v>
      </c>
      <c r="F1506">
        <v>9.9</v>
      </c>
      <c r="G1506" s="3">
        <v>8422</v>
      </c>
      <c r="H1506" s="3">
        <v>6660</v>
      </c>
      <c r="I1506" s="15">
        <f t="shared" si="52"/>
        <v>0</v>
      </c>
      <c r="J1506" s="15">
        <f t="shared" si="53"/>
        <v>0</v>
      </c>
      <c r="K1506">
        <v>0</v>
      </c>
      <c r="L1506" s="4">
        <v>44570</v>
      </c>
      <c r="M1506">
        <v>2</v>
      </c>
      <c r="N1506">
        <v>2</v>
      </c>
      <c r="O1506">
        <v>0</v>
      </c>
      <c r="P1506">
        <v>0</v>
      </c>
      <c r="Q1506">
        <v>0</v>
      </c>
      <c r="R1506">
        <v>0</v>
      </c>
      <c r="S1506" t="s">
        <v>73</v>
      </c>
      <c r="T1506">
        <v>0</v>
      </c>
      <c r="U1506">
        <v>879</v>
      </c>
      <c r="V1506" t="s">
        <v>74</v>
      </c>
      <c r="W1506">
        <v>0</v>
      </c>
      <c r="X1506">
        <v>0</v>
      </c>
      <c r="Y1506" t="s">
        <v>75</v>
      </c>
      <c r="AA1506">
        <v>9</v>
      </c>
      <c r="AB1506" t="s">
        <v>75</v>
      </c>
      <c r="AC1506" t="s">
        <v>74</v>
      </c>
      <c r="AD1506" t="s">
        <v>75</v>
      </c>
      <c r="AE1506">
        <v>0</v>
      </c>
      <c r="AF1506" t="s">
        <v>74</v>
      </c>
      <c r="AJ1506" s="9" t="s">
        <v>76</v>
      </c>
    </row>
    <row r="1507" spans="1:36" x14ac:dyDescent="0.6">
      <c r="A1507">
        <v>40703952385</v>
      </c>
      <c r="B1507" t="s">
        <v>1415</v>
      </c>
      <c r="C1507">
        <v>85029815613</v>
      </c>
      <c r="D1507" t="s">
        <v>1557</v>
      </c>
      <c r="E1507" s="3">
        <v>10000</v>
      </c>
      <c r="F1507">
        <v>9.9</v>
      </c>
      <c r="G1507" s="3">
        <v>8445</v>
      </c>
      <c r="H1507" s="3">
        <v>8443</v>
      </c>
      <c r="I1507" s="15">
        <f t="shared" si="52"/>
        <v>0</v>
      </c>
      <c r="J1507" s="15">
        <f t="shared" si="53"/>
        <v>0</v>
      </c>
      <c r="K1507">
        <v>0</v>
      </c>
      <c r="L1507" s="4">
        <v>44570</v>
      </c>
      <c r="M1507">
        <v>2</v>
      </c>
      <c r="N1507">
        <v>2</v>
      </c>
      <c r="O1507">
        <v>0</v>
      </c>
      <c r="P1507">
        <v>0</v>
      </c>
      <c r="Q1507">
        <v>0</v>
      </c>
      <c r="R1507">
        <v>0</v>
      </c>
      <c r="S1507" t="s">
        <v>73</v>
      </c>
      <c r="T1507">
        <v>0</v>
      </c>
      <c r="U1507">
        <v>879</v>
      </c>
      <c r="V1507" t="s">
        <v>74</v>
      </c>
      <c r="W1507">
        <v>0</v>
      </c>
      <c r="X1507">
        <v>0</v>
      </c>
      <c r="Y1507" t="s">
        <v>75</v>
      </c>
      <c r="AA1507">
        <v>9</v>
      </c>
      <c r="AB1507" t="s">
        <v>75</v>
      </c>
      <c r="AC1507" t="s">
        <v>74</v>
      </c>
      <c r="AD1507" t="s">
        <v>75</v>
      </c>
      <c r="AE1507">
        <v>0</v>
      </c>
      <c r="AF1507" t="s">
        <v>74</v>
      </c>
      <c r="AJ1507" s="9" t="s">
        <v>76</v>
      </c>
    </row>
    <row r="1508" spans="1:36" x14ac:dyDescent="0.6">
      <c r="A1508">
        <v>40703953537</v>
      </c>
      <c r="B1508" t="s">
        <v>1415</v>
      </c>
      <c r="C1508">
        <v>86608382402</v>
      </c>
      <c r="D1508" t="s">
        <v>1558</v>
      </c>
      <c r="E1508" s="3">
        <v>10000</v>
      </c>
      <c r="F1508">
        <v>9.9</v>
      </c>
      <c r="G1508" s="3">
        <v>8445</v>
      </c>
      <c r="H1508" s="3">
        <v>8443</v>
      </c>
      <c r="I1508" s="15">
        <f t="shared" si="52"/>
        <v>0</v>
      </c>
      <c r="J1508" s="15">
        <f t="shared" si="53"/>
        <v>0</v>
      </c>
      <c r="K1508">
        <v>0</v>
      </c>
      <c r="L1508" s="4">
        <v>44570</v>
      </c>
      <c r="M1508">
        <v>2</v>
      </c>
      <c r="N1508">
        <v>2</v>
      </c>
      <c r="O1508">
        <v>0</v>
      </c>
      <c r="P1508">
        <v>0</v>
      </c>
      <c r="Q1508">
        <v>0</v>
      </c>
      <c r="R1508">
        <v>0</v>
      </c>
      <c r="S1508" t="s">
        <v>73</v>
      </c>
      <c r="T1508">
        <v>0</v>
      </c>
      <c r="U1508">
        <v>879</v>
      </c>
      <c r="V1508" t="s">
        <v>74</v>
      </c>
      <c r="W1508">
        <v>0</v>
      </c>
      <c r="X1508">
        <v>0</v>
      </c>
      <c r="Y1508" t="s">
        <v>75</v>
      </c>
      <c r="AA1508">
        <v>9</v>
      </c>
      <c r="AB1508" t="s">
        <v>75</v>
      </c>
      <c r="AC1508" t="s">
        <v>74</v>
      </c>
      <c r="AD1508" t="s">
        <v>75</v>
      </c>
      <c r="AE1508">
        <v>0</v>
      </c>
      <c r="AF1508" t="s">
        <v>74</v>
      </c>
      <c r="AJ1508" s="9" t="s">
        <v>76</v>
      </c>
    </row>
    <row r="1509" spans="1:36" x14ac:dyDescent="0.6">
      <c r="A1509">
        <v>40703954406</v>
      </c>
      <c r="B1509" t="s">
        <v>1415</v>
      </c>
      <c r="C1509">
        <v>85284591110</v>
      </c>
      <c r="D1509" t="s">
        <v>1559</v>
      </c>
      <c r="E1509" s="3">
        <v>10000</v>
      </c>
      <c r="F1509">
        <v>9.9</v>
      </c>
      <c r="G1509" s="3">
        <v>8444</v>
      </c>
      <c r="H1509" s="3">
        <v>8442</v>
      </c>
      <c r="I1509" s="15">
        <f t="shared" si="52"/>
        <v>0</v>
      </c>
      <c r="J1509" s="15">
        <f t="shared" si="53"/>
        <v>0</v>
      </c>
      <c r="K1509">
        <v>0</v>
      </c>
      <c r="L1509" s="4">
        <v>44570</v>
      </c>
      <c r="M1509">
        <v>2</v>
      </c>
      <c r="N1509">
        <v>2</v>
      </c>
      <c r="O1509">
        <v>0</v>
      </c>
      <c r="P1509">
        <v>0</v>
      </c>
      <c r="Q1509">
        <v>0</v>
      </c>
      <c r="R1509">
        <v>0</v>
      </c>
      <c r="S1509" t="s">
        <v>73</v>
      </c>
      <c r="T1509">
        <v>0</v>
      </c>
      <c r="U1509">
        <v>879</v>
      </c>
      <c r="V1509" t="s">
        <v>74</v>
      </c>
      <c r="W1509">
        <v>0</v>
      </c>
      <c r="X1509">
        <v>0</v>
      </c>
      <c r="Y1509" t="s">
        <v>75</v>
      </c>
      <c r="AA1509">
        <v>9</v>
      </c>
      <c r="AB1509" t="s">
        <v>75</v>
      </c>
      <c r="AC1509" t="s">
        <v>74</v>
      </c>
      <c r="AD1509" t="s">
        <v>75</v>
      </c>
      <c r="AE1509">
        <v>0</v>
      </c>
      <c r="AF1509" t="s">
        <v>74</v>
      </c>
      <c r="AJ1509" s="9" t="s">
        <v>76</v>
      </c>
    </row>
    <row r="1510" spans="1:36" x14ac:dyDescent="0.6">
      <c r="A1510">
        <v>40703955159</v>
      </c>
      <c r="B1510" t="s">
        <v>1415</v>
      </c>
      <c r="C1510">
        <v>90309051547</v>
      </c>
      <c r="D1510" t="s">
        <v>1560</v>
      </c>
      <c r="E1510" s="3">
        <v>10000</v>
      </c>
      <c r="F1510">
        <v>9.9</v>
      </c>
      <c r="G1510" s="3">
        <v>8444</v>
      </c>
      <c r="H1510" s="3">
        <v>8442</v>
      </c>
      <c r="I1510" s="15">
        <f t="shared" si="52"/>
        <v>0</v>
      </c>
      <c r="J1510" s="15">
        <f t="shared" si="53"/>
        <v>0</v>
      </c>
      <c r="K1510">
        <v>0</v>
      </c>
      <c r="L1510" s="4">
        <v>44570</v>
      </c>
      <c r="M1510">
        <v>2</v>
      </c>
      <c r="N1510">
        <v>2</v>
      </c>
      <c r="O1510">
        <v>0</v>
      </c>
      <c r="P1510">
        <v>0</v>
      </c>
      <c r="Q1510">
        <v>0</v>
      </c>
      <c r="R1510">
        <v>0</v>
      </c>
      <c r="S1510" t="s">
        <v>73</v>
      </c>
      <c r="T1510">
        <v>0</v>
      </c>
      <c r="U1510">
        <v>879</v>
      </c>
      <c r="V1510" t="s">
        <v>74</v>
      </c>
      <c r="W1510">
        <v>0</v>
      </c>
      <c r="X1510">
        <v>0</v>
      </c>
      <c r="Y1510" t="s">
        <v>75</v>
      </c>
      <c r="AA1510">
        <v>9</v>
      </c>
      <c r="AB1510" t="s">
        <v>75</v>
      </c>
      <c r="AC1510" t="s">
        <v>74</v>
      </c>
      <c r="AD1510" t="s">
        <v>75</v>
      </c>
      <c r="AE1510">
        <v>0</v>
      </c>
      <c r="AF1510" t="s">
        <v>74</v>
      </c>
      <c r="AJ1510" s="9" t="s">
        <v>76</v>
      </c>
    </row>
    <row r="1511" spans="1:36" x14ac:dyDescent="0.6">
      <c r="A1511">
        <v>40703955976</v>
      </c>
      <c r="B1511" t="s">
        <v>1415</v>
      </c>
      <c r="C1511">
        <v>90178730375</v>
      </c>
      <c r="D1511" t="s">
        <v>1561</v>
      </c>
      <c r="E1511" s="3">
        <v>10000</v>
      </c>
      <c r="F1511">
        <v>9.9</v>
      </c>
      <c r="G1511" s="3">
        <v>8446</v>
      </c>
      <c r="H1511" s="3">
        <v>8444</v>
      </c>
      <c r="I1511" s="15">
        <f t="shared" si="52"/>
        <v>0</v>
      </c>
      <c r="J1511" s="15">
        <f t="shared" si="53"/>
        <v>0</v>
      </c>
      <c r="K1511">
        <v>0</v>
      </c>
      <c r="L1511" s="4">
        <v>44570</v>
      </c>
      <c r="M1511">
        <v>2</v>
      </c>
      <c r="N1511">
        <v>2</v>
      </c>
      <c r="O1511">
        <v>0</v>
      </c>
      <c r="P1511">
        <v>0</v>
      </c>
      <c r="Q1511">
        <v>0</v>
      </c>
      <c r="R1511">
        <v>0</v>
      </c>
      <c r="S1511" t="s">
        <v>73</v>
      </c>
      <c r="T1511">
        <v>0</v>
      </c>
      <c r="U1511">
        <v>879</v>
      </c>
      <c r="V1511" t="s">
        <v>74</v>
      </c>
      <c r="W1511">
        <v>0</v>
      </c>
      <c r="X1511">
        <v>0</v>
      </c>
      <c r="Y1511" t="s">
        <v>75</v>
      </c>
      <c r="AA1511">
        <v>9</v>
      </c>
      <c r="AB1511" t="s">
        <v>75</v>
      </c>
      <c r="AC1511" t="s">
        <v>74</v>
      </c>
      <c r="AD1511" t="s">
        <v>75</v>
      </c>
      <c r="AE1511">
        <v>0</v>
      </c>
      <c r="AF1511" t="s">
        <v>74</v>
      </c>
      <c r="AG1511" t="s">
        <v>76</v>
      </c>
      <c r="AH1511" s="4">
        <v>44600</v>
      </c>
      <c r="AI1511">
        <v>0</v>
      </c>
      <c r="AJ1511" s="9" t="s">
        <v>76</v>
      </c>
    </row>
    <row r="1512" spans="1:36" x14ac:dyDescent="0.6">
      <c r="A1512">
        <v>40703956684</v>
      </c>
      <c r="B1512" t="s">
        <v>1415</v>
      </c>
      <c r="C1512">
        <v>90676755544</v>
      </c>
      <c r="D1512" t="s">
        <v>1562</v>
      </c>
      <c r="E1512" s="3">
        <v>10000</v>
      </c>
      <c r="F1512">
        <v>9.9</v>
      </c>
      <c r="G1512" s="3">
        <v>8444</v>
      </c>
      <c r="H1512" s="3">
        <v>8442</v>
      </c>
      <c r="I1512" s="15">
        <f t="shared" si="52"/>
        <v>0</v>
      </c>
      <c r="J1512" s="15">
        <f t="shared" si="53"/>
        <v>0</v>
      </c>
      <c r="K1512">
        <v>0</v>
      </c>
      <c r="L1512" s="4">
        <v>44570</v>
      </c>
      <c r="M1512">
        <v>2</v>
      </c>
      <c r="N1512">
        <v>2</v>
      </c>
      <c r="O1512">
        <v>0</v>
      </c>
      <c r="P1512">
        <v>0</v>
      </c>
      <c r="Q1512">
        <v>0</v>
      </c>
      <c r="R1512">
        <v>0</v>
      </c>
      <c r="S1512" t="s">
        <v>73</v>
      </c>
      <c r="T1512">
        <v>0</v>
      </c>
      <c r="U1512">
        <v>879</v>
      </c>
      <c r="V1512" t="s">
        <v>74</v>
      </c>
      <c r="W1512">
        <v>0</v>
      </c>
      <c r="X1512">
        <v>0</v>
      </c>
      <c r="Y1512" t="s">
        <v>75</v>
      </c>
      <c r="AA1512">
        <v>9</v>
      </c>
      <c r="AB1512" t="s">
        <v>75</v>
      </c>
      <c r="AC1512" t="s">
        <v>74</v>
      </c>
      <c r="AD1512" t="s">
        <v>75</v>
      </c>
      <c r="AE1512">
        <v>0</v>
      </c>
      <c r="AF1512" t="s">
        <v>74</v>
      </c>
      <c r="AJ1512" s="9" t="s">
        <v>76</v>
      </c>
    </row>
    <row r="1513" spans="1:36" x14ac:dyDescent="0.6">
      <c r="A1513">
        <v>40703957699</v>
      </c>
      <c r="B1513" t="s">
        <v>1415</v>
      </c>
      <c r="C1513">
        <v>89096901886</v>
      </c>
      <c r="D1513" t="s">
        <v>1564</v>
      </c>
      <c r="E1513" s="3">
        <v>10000</v>
      </c>
      <c r="F1513">
        <v>9.9</v>
      </c>
      <c r="G1513" s="3">
        <v>8444</v>
      </c>
      <c r="H1513" s="3">
        <v>6822</v>
      </c>
      <c r="I1513" s="15">
        <f t="shared" si="52"/>
        <v>0</v>
      </c>
      <c r="J1513" s="15">
        <f t="shared" si="53"/>
        <v>0</v>
      </c>
      <c r="K1513">
        <v>0</v>
      </c>
      <c r="L1513" s="4">
        <v>44570</v>
      </c>
      <c r="M1513">
        <v>2</v>
      </c>
      <c r="N1513">
        <v>2</v>
      </c>
      <c r="O1513">
        <v>0</v>
      </c>
      <c r="P1513">
        <v>0</v>
      </c>
      <c r="Q1513">
        <v>0</v>
      </c>
      <c r="R1513">
        <v>0</v>
      </c>
      <c r="S1513" t="s">
        <v>73</v>
      </c>
      <c r="T1513">
        <v>0</v>
      </c>
      <c r="U1513">
        <v>879</v>
      </c>
      <c r="V1513" t="s">
        <v>74</v>
      </c>
      <c r="W1513">
        <v>0</v>
      </c>
      <c r="X1513">
        <v>0</v>
      </c>
      <c r="Y1513" t="s">
        <v>75</v>
      </c>
      <c r="AA1513">
        <v>9</v>
      </c>
      <c r="AB1513" t="s">
        <v>75</v>
      </c>
      <c r="AC1513" t="s">
        <v>74</v>
      </c>
      <c r="AD1513" t="s">
        <v>75</v>
      </c>
      <c r="AE1513">
        <v>0</v>
      </c>
      <c r="AF1513" t="s">
        <v>74</v>
      </c>
      <c r="AG1513" t="s">
        <v>76</v>
      </c>
      <c r="AH1513" s="4">
        <v>44641</v>
      </c>
      <c r="AI1513">
        <v>0</v>
      </c>
      <c r="AJ1513" s="9" t="s">
        <v>76</v>
      </c>
    </row>
    <row r="1514" spans="1:36" x14ac:dyDescent="0.6">
      <c r="A1514">
        <v>40706548390</v>
      </c>
      <c r="B1514" t="s">
        <v>1415</v>
      </c>
      <c r="C1514">
        <v>86575879767</v>
      </c>
      <c r="D1514" t="s">
        <v>1565</v>
      </c>
      <c r="E1514" s="3">
        <v>10000</v>
      </c>
      <c r="F1514">
        <v>9.9</v>
      </c>
      <c r="G1514" s="3">
        <v>8428</v>
      </c>
      <c r="H1514" s="3">
        <v>8426</v>
      </c>
      <c r="I1514" s="15">
        <f t="shared" si="52"/>
        <v>0</v>
      </c>
      <c r="J1514" s="15">
        <f t="shared" si="53"/>
        <v>0</v>
      </c>
      <c r="K1514">
        <v>0</v>
      </c>
      <c r="L1514" s="4">
        <v>44576</v>
      </c>
      <c r="M1514">
        <v>2</v>
      </c>
      <c r="N1514">
        <v>2</v>
      </c>
      <c r="O1514">
        <v>0</v>
      </c>
      <c r="P1514">
        <v>0</v>
      </c>
      <c r="Q1514">
        <v>0</v>
      </c>
      <c r="R1514">
        <v>0</v>
      </c>
      <c r="S1514" t="s">
        <v>73</v>
      </c>
      <c r="T1514">
        <v>0</v>
      </c>
      <c r="U1514">
        <v>879</v>
      </c>
      <c r="V1514" t="s">
        <v>74</v>
      </c>
      <c r="W1514">
        <v>0</v>
      </c>
      <c r="X1514">
        <v>0</v>
      </c>
      <c r="Y1514" t="s">
        <v>75</v>
      </c>
      <c r="AA1514">
        <v>9</v>
      </c>
      <c r="AB1514" t="s">
        <v>75</v>
      </c>
      <c r="AC1514" t="s">
        <v>74</v>
      </c>
      <c r="AD1514" t="s">
        <v>75</v>
      </c>
      <c r="AE1514">
        <v>0</v>
      </c>
      <c r="AF1514" t="s">
        <v>74</v>
      </c>
      <c r="AJ1514" s="9" t="s">
        <v>76</v>
      </c>
    </row>
    <row r="1515" spans="1:36" x14ac:dyDescent="0.6">
      <c r="A1515">
        <v>40706618440</v>
      </c>
      <c r="B1515" t="s">
        <v>1415</v>
      </c>
      <c r="C1515">
        <v>87417037931</v>
      </c>
      <c r="D1515" t="s">
        <v>1566</v>
      </c>
      <c r="E1515" s="3">
        <v>10000</v>
      </c>
      <c r="F1515">
        <v>9.9</v>
      </c>
      <c r="G1515" s="3">
        <v>9252</v>
      </c>
      <c r="H1515" s="3">
        <v>9251</v>
      </c>
      <c r="I1515" s="15">
        <f t="shared" si="52"/>
        <v>0</v>
      </c>
      <c r="J1515" s="15">
        <f t="shared" si="53"/>
        <v>0</v>
      </c>
      <c r="K1515">
        <v>0</v>
      </c>
      <c r="L1515" s="4">
        <v>44601</v>
      </c>
      <c r="M1515">
        <v>1</v>
      </c>
      <c r="N1515">
        <v>1</v>
      </c>
      <c r="O1515">
        <v>0</v>
      </c>
      <c r="P1515">
        <v>0</v>
      </c>
      <c r="Q1515">
        <v>0</v>
      </c>
      <c r="R1515">
        <v>0</v>
      </c>
      <c r="S1515" t="s">
        <v>73</v>
      </c>
      <c r="T1515">
        <v>0</v>
      </c>
      <c r="U1515">
        <v>879</v>
      </c>
      <c r="V1515" t="s">
        <v>74</v>
      </c>
      <c r="W1515">
        <v>0</v>
      </c>
      <c r="X1515">
        <v>0</v>
      </c>
      <c r="Y1515" t="s">
        <v>75</v>
      </c>
      <c r="AA1515">
        <v>9</v>
      </c>
      <c r="AB1515" t="s">
        <v>75</v>
      </c>
      <c r="AC1515" t="s">
        <v>74</v>
      </c>
      <c r="AD1515" t="s">
        <v>75</v>
      </c>
      <c r="AE1515">
        <v>0</v>
      </c>
      <c r="AF1515" t="s">
        <v>74</v>
      </c>
      <c r="AJ1515" s="9" t="s">
        <v>76</v>
      </c>
    </row>
    <row r="1516" spans="1:36" x14ac:dyDescent="0.6">
      <c r="A1516">
        <v>40713787602</v>
      </c>
      <c r="B1516" t="s">
        <v>1415</v>
      </c>
      <c r="C1516">
        <v>88590648511</v>
      </c>
      <c r="D1516" t="s">
        <v>1567</v>
      </c>
      <c r="E1516" s="3">
        <v>10000</v>
      </c>
      <c r="F1516">
        <v>9.9</v>
      </c>
      <c r="G1516">
        <v>0</v>
      </c>
      <c r="H1516">
        <v>0</v>
      </c>
      <c r="I1516" s="15">
        <f t="shared" si="52"/>
        <v>0</v>
      </c>
      <c r="J1516" s="15">
        <f t="shared" si="53"/>
        <v>0</v>
      </c>
      <c r="K1516">
        <v>0</v>
      </c>
      <c r="L1516" s="4">
        <v>44574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 t="s">
        <v>73</v>
      </c>
      <c r="T1516">
        <v>0</v>
      </c>
      <c r="U1516">
        <v>955</v>
      </c>
      <c r="V1516" t="s">
        <v>74</v>
      </c>
      <c r="W1516">
        <v>0</v>
      </c>
      <c r="X1516">
        <v>18.8</v>
      </c>
      <c r="Y1516" t="s">
        <v>75</v>
      </c>
      <c r="AA1516">
        <v>9</v>
      </c>
      <c r="AB1516" t="s">
        <v>75</v>
      </c>
      <c r="AC1516" t="s">
        <v>74</v>
      </c>
      <c r="AD1516" t="s">
        <v>75</v>
      </c>
      <c r="AE1516">
        <v>0</v>
      </c>
      <c r="AF1516" t="s">
        <v>74</v>
      </c>
      <c r="AJ1516" s="9" t="s">
        <v>76</v>
      </c>
    </row>
    <row r="1517" spans="1:36" x14ac:dyDescent="0.6">
      <c r="A1517">
        <v>40721270447</v>
      </c>
      <c r="B1517" t="s">
        <v>1415</v>
      </c>
      <c r="C1517">
        <v>85947069736</v>
      </c>
      <c r="D1517" t="s">
        <v>1568</v>
      </c>
      <c r="E1517" s="3">
        <v>10000</v>
      </c>
      <c r="F1517">
        <v>9.9</v>
      </c>
      <c r="G1517" s="3">
        <v>8422</v>
      </c>
      <c r="H1517" s="3">
        <v>8420</v>
      </c>
      <c r="I1517" s="15">
        <f t="shared" si="52"/>
        <v>0</v>
      </c>
      <c r="J1517" s="15">
        <f t="shared" si="53"/>
        <v>0</v>
      </c>
      <c r="K1517">
        <v>0</v>
      </c>
      <c r="L1517" s="4">
        <v>44578</v>
      </c>
      <c r="M1517">
        <v>2</v>
      </c>
      <c r="N1517">
        <v>2</v>
      </c>
      <c r="O1517">
        <v>0</v>
      </c>
      <c r="P1517">
        <v>0</v>
      </c>
      <c r="Q1517">
        <v>0</v>
      </c>
      <c r="R1517">
        <v>0</v>
      </c>
      <c r="S1517" t="s">
        <v>73</v>
      </c>
      <c r="T1517">
        <v>0</v>
      </c>
      <c r="U1517">
        <v>879</v>
      </c>
      <c r="V1517" t="s">
        <v>74</v>
      </c>
      <c r="W1517">
        <v>0</v>
      </c>
      <c r="X1517">
        <v>0</v>
      </c>
      <c r="Y1517" t="s">
        <v>75</v>
      </c>
      <c r="AA1517">
        <v>9</v>
      </c>
      <c r="AB1517" t="s">
        <v>75</v>
      </c>
      <c r="AC1517" t="s">
        <v>74</v>
      </c>
      <c r="AD1517" t="s">
        <v>75</v>
      </c>
      <c r="AE1517">
        <v>0</v>
      </c>
      <c r="AF1517" t="s">
        <v>74</v>
      </c>
      <c r="AJ1517" s="9" t="s">
        <v>76</v>
      </c>
    </row>
    <row r="1518" spans="1:36" x14ac:dyDescent="0.6">
      <c r="A1518">
        <v>40721279723</v>
      </c>
      <c r="B1518" t="s">
        <v>1415</v>
      </c>
      <c r="C1518">
        <v>89591496080</v>
      </c>
      <c r="D1518" t="s">
        <v>1569</v>
      </c>
      <c r="E1518" s="3">
        <v>10000</v>
      </c>
      <c r="F1518">
        <v>9.9</v>
      </c>
      <c r="G1518" s="3">
        <v>8422</v>
      </c>
      <c r="H1518" s="3">
        <v>8420</v>
      </c>
      <c r="I1518" s="15">
        <f t="shared" si="52"/>
        <v>0</v>
      </c>
      <c r="J1518" s="15">
        <f t="shared" si="53"/>
        <v>0</v>
      </c>
      <c r="K1518">
        <v>0</v>
      </c>
      <c r="L1518" s="4">
        <v>44578</v>
      </c>
      <c r="M1518">
        <v>2</v>
      </c>
      <c r="N1518">
        <v>2</v>
      </c>
      <c r="O1518">
        <v>0</v>
      </c>
      <c r="P1518">
        <v>0</v>
      </c>
      <c r="Q1518">
        <v>0</v>
      </c>
      <c r="R1518">
        <v>0</v>
      </c>
      <c r="S1518" t="s">
        <v>73</v>
      </c>
      <c r="T1518">
        <v>0</v>
      </c>
      <c r="U1518">
        <v>879</v>
      </c>
      <c r="V1518" t="s">
        <v>74</v>
      </c>
      <c r="W1518">
        <v>0</v>
      </c>
      <c r="X1518">
        <v>0</v>
      </c>
      <c r="Y1518" t="s">
        <v>75</v>
      </c>
      <c r="AA1518">
        <v>9</v>
      </c>
      <c r="AB1518" t="s">
        <v>75</v>
      </c>
      <c r="AC1518" t="s">
        <v>74</v>
      </c>
      <c r="AD1518" t="s">
        <v>75</v>
      </c>
      <c r="AE1518">
        <v>0</v>
      </c>
      <c r="AF1518" t="s">
        <v>74</v>
      </c>
      <c r="AJ1518" s="9" t="s">
        <v>76</v>
      </c>
    </row>
    <row r="1519" spans="1:36" x14ac:dyDescent="0.6">
      <c r="A1519">
        <v>40725076354</v>
      </c>
      <c r="B1519" t="s">
        <v>1415</v>
      </c>
      <c r="C1519">
        <v>85914077123</v>
      </c>
      <c r="D1519" t="s">
        <v>1570</v>
      </c>
      <c r="E1519" s="3">
        <v>10000</v>
      </c>
      <c r="F1519">
        <v>9.9</v>
      </c>
      <c r="G1519" s="3">
        <v>8428</v>
      </c>
      <c r="H1519" s="3">
        <v>8426</v>
      </c>
      <c r="I1519" s="15">
        <f t="shared" si="52"/>
        <v>0</v>
      </c>
      <c r="J1519" s="15">
        <f t="shared" si="53"/>
        <v>0</v>
      </c>
      <c r="K1519">
        <v>0</v>
      </c>
      <c r="L1519" s="4">
        <v>44580</v>
      </c>
      <c r="M1519">
        <v>2</v>
      </c>
      <c r="N1519">
        <v>2</v>
      </c>
      <c r="O1519">
        <v>0</v>
      </c>
      <c r="P1519">
        <v>0</v>
      </c>
      <c r="Q1519">
        <v>0</v>
      </c>
      <c r="R1519">
        <v>0</v>
      </c>
      <c r="S1519" t="s">
        <v>73</v>
      </c>
      <c r="T1519">
        <v>0</v>
      </c>
      <c r="U1519">
        <v>879</v>
      </c>
      <c r="V1519" t="s">
        <v>74</v>
      </c>
      <c r="W1519">
        <v>0</v>
      </c>
      <c r="X1519">
        <v>0</v>
      </c>
      <c r="Y1519" t="s">
        <v>75</v>
      </c>
      <c r="AA1519">
        <v>9</v>
      </c>
      <c r="AB1519" t="s">
        <v>75</v>
      </c>
      <c r="AC1519" t="s">
        <v>74</v>
      </c>
      <c r="AD1519" t="s">
        <v>75</v>
      </c>
      <c r="AE1519">
        <v>0</v>
      </c>
      <c r="AF1519" t="s">
        <v>74</v>
      </c>
      <c r="AG1519" t="s">
        <v>76</v>
      </c>
      <c r="AH1519" s="4">
        <v>44643</v>
      </c>
      <c r="AI1519">
        <v>0</v>
      </c>
      <c r="AJ1519" s="9" t="s">
        <v>76</v>
      </c>
    </row>
    <row r="1520" spans="1:36" x14ac:dyDescent="0.6">
      <c r="A1520">
        <v>40217022760</v>
      </c>
      <c r="B1520" t="s">
        <v>1415</v>
      </c>
      <c r="C1520">
        <v>90153843707</v>
      </c>
      <c r="D1520" t="s">
        <v>1571</v>
      </c>
      <c r="E1520" s="3">
        <v>10000</v>
      </c>
      <c r="F1520">
        <v>9.9</v>
      </c>
      <c r="G1520" s="3">
        <v>1916</v>
      </c>
      <c r="H1520" s="3">
        <v>2315.9899999999998</v>
      </c>
      <c r="I1520" s="15">
        <f t="shared" si="52"/>
        <v>399.98999999999978</v>
      </c>
      <c r="J1520" s="15">
        <f t="shared" si="53"/>
        <v>0.41883769633507828</v>
      </c>
      <c r="K1520">
        <v>399.99</v>
      </c>
      <c r="L1520" s="4">
        <v>44355</v>
      </c>
      <c r="M1520">
        <v>9</v>
      </c>
      <c r="N1520">
        <v>9</v>
      </c>
      <c r="O1520">
        <v>0</v>
      </c>
      <c r="P1520">
        <v>1</v>
      </c>
      <c r="Q1520">
        <v>1</v>
      </c>
      <c r="R1520">
        <v>701</v>
      </c>
      <c r="S1520" t="s">
        <v>73</v>
      </c>
      <c r="T1520">
        <v>0</v>
      </c>
      <c r="U1520">
        <v>955</v>
      </c>
      <c r="V1520" s="4">
        <v>44650</v>
      </c>
      <c r="W1520">
        <v>0</v>
      </c>
      <c r="X1520">
        <v>0</v>
      </c>
      <c r="Y1520" t="s">
        <v>75</v>
      </c>
      <c r="AA1520">
        <v>3</v>
      </c>
      <c r="AB1520" t="s">
        <v>75</v>
      </c>
      <c r="AC1520" t="s">
        <v>74</v>
      </c>
      <c r="AD1520" t="s">
        <v>75</v>
      </c>
      <c r="AE1520">
        <v>0</v>
      </c>
      <c r="AF1520" t="s">
        <v>74</v>
      </c>
      <c r="AG1520" t="s">
        <v>173</v>
      </c>
      <c r="AH1520" s="4">
        <v>44650</v>
      </c>
      <c r="AI1520">
        <v>701</v>
      </c>
      <c r="AJ1520" s="9" t="s">
        <v>76</v>
      </c>
    </row>
    <row r="1521" spans="1:36" x14ac:dyDescent="0.6">
      <c r="A1521">
        <v>40240146797</v>
      </c>
      <c r="B1521" t="s">
        <v>1415</v>
      </c>
      <c r="C1521">
        <v>86759527354</v>
      </c>
      <c r="D1521" t="s">
        <v>1572</v>
      </c>
      <c r="E1521" s="3">
        <v>10000</v>
      </c>
      <c r="F1521">
        <v>9.9</v>
      </c>
      <c r="G1521" s="3">
        <v>1881</v>
      </c>
      <c r="H1521" s="3">
        <v>2306.4299999999998</v>
      </c>
      <c r="I1521" s="15">
        <f t="shared" si="52"/>
        <v>425.42999999999984</v>
      </c>
      <c r="J1521" s="15">
        <f t="shared" si="53"/>
        <v>0.44547643979057572</v>
      </c>
      <c r="K1521">
        <v>425.43</v>
      </c>
      <c r="L1521" s="4">
        <v>44369</v>
      </c>
      <c r="M1521">
        <v>9</v>
      </c>
      <c r="N1521">
        <v>9</v>
      </c>
      <c r="O1521">
        <v>0</v>
      </c>
      <c r="P1521">
        <v>1</v>
      </c>
      <c r="Q1521">
        <v>1</v>
      </c>
      <c r="R1521">
        <v>701</v>
      </c>
      <c r="S1521" t="s">
        <v>73</v>
      </c>
      <c r="T1521">
        <v>0</v>
      </c>
      <c r="U1521">
        <v>955</v>
      </c>
      <c r="V1521" s="4">
        <v>44650</v>
      </c>
      <c r="W1521">
        <v>0</v>
      </c>
      <c r="X1521">
        <v>0</v>
      </c>
      <c r="Y1521" t="s">
        <v>75</v>
      </c>
      <c r="AA1521">
        <v>3</v>
      </c>
      <c r="AB1521" t="s">
        <v>75</v>
      </c>
      <c r="AC1521" t="s">
        <v>74</v>
      </c>
      <c r="AD1521" t="s">
        <v>75</v>
      </c>
      <c r="AE1521">
        <v>0</v>
      </c>
      <c r="AF1521" t="s">
        <v>74</v>
      </c>
      <c r="AG1521" t="s">
        <v>173</v>
      </c>
      <c r="AH1521" s="4">
        <v>44650</v>
      </c>
      <c r="AI1521">
        <v>701</v>
      </c>
      <c r="AJ1521" s="9" t="s">
        <v>76</v>
      </c>
    </row>
    <row r="1522" spans="1:36" x14ac:dyDescent="0.6">
      <c r="A1522">
        <v>40243330841</v>
      </c>
      <c r="B1522" t="s">
        <v>1415</v>
      </c>
      <c r="C1522">
        <v>85003959766</v>
      </c>
      <c r="D1522" t="s">
        <v>1573</v>
      </c>
      <c r="E1522" s="3">
        <v>10000</v>
      </c>
      <c r="F1522">
        <v>9.9</v>
      </c>
      <c r="G1522" s="3">
        <v>1893</v>
      </c>
      <c r="H1522" s="3">
        <v>1959.69</v>
      </c>
      <c r="I1522" s="15">
        <f t="shared" si="52"/>
        <v>66.690000000000055</v>
      </c>
      <c r="J1522" s="15">
        <f t="shared" si="53"/>
        <v>6.9832460732984353E-2</v>
      </c>
      <c r="K1522">
        <v>66.69</v>
      </c>
      <c r="L1522" s="4">
        <v>44370</v>
      </c>
      <c r="M1522">
        <v>9</v>
      </c>
      <c r="N1522">
        <v>9</v>
      </c>
      <c r="O1522">
        <v>0</v>
      </c>
      <c r="P1522">
        <v>1</v>
      </c>
      <c r="Q1522">
        <v>1</v>
      </c>
      <c r="R1522">
        <v>701</v>
      </c>
      <c r="S1522" t="s">
        <v>73</v>
      </c>
      <c r="T1522">
        <v>0</v>
      </c>
      <c r="U1522">
        <v>955</v>
      </c>
      <c r="V1522" s="4">
        <v>44650</v>
      </c>
      <c r="W1522">
        <v>0</v>
      </c>
      <c r="X1522">
        <v>0</v>
      </c>
      <c r="Y1522" t="s">
        <v>75</v>
      </c>
      <c r="AA1522">
        <v>3</v>
      </c>
      <c r="AB1522" t="s">
        <v>75</v>
      </c>
      <c r="AC1522" t="s">
        <v>74</v>
      </c>
      <c r="AD1522" t="s">
        <v>75</v>
      </c>
      <c r="AE1522">
        <v>0</v>
      </c>
      <c r="AF1522" t="s">
        <v>74</v>
      </c>
      <c r="AG1522" t="s">
        <v>173</v>
      </c>
      <c r="AH1522" s="4">
        <v>44650</v>
      </c>
      <c r="AI1522">
        <v>701</v>
      </c>
      <c r="AJ1522" s="9" t="s">
        <v>76</v>
      </c>
    </row>
    <row r="1523" spans="1:36" x14ac:dyDescent="0.6">
      <c r="A1523">
        <v>40249872856</v>
      </c>
      <c r="B1523" t="s">
        <v>1415</v>
      </c>
      <c r="C1523">
        <v>90771962936</v>
      </c>
      <c r="D1523" t="s">
        <v>1574</v>
      </c>
      <c r="E1523" s="3">
        <v>10000</v>
      </c>
      <c r="F1523">
        <v>9.9</v>
      </c>
      <c r="G1523" s="3">
        <v>1904</v>
      </c>
      <c r="H1523" s="3">
        <v>2339.33</v>
      </c>
      <c r="I1523" s="15">
        <f t="shared" si="52"/>
        <v>435.32999999999993</v>
      </c>
      <c r="J1523" s="15">
        <f t="shared" si="53"/>
        <v>0.45584293193717268</v>
      </c>
      <c r="K1523">
        <v>435.33</v>
      </c>
      <c r="L1523" s="4">
        <v>44373</v>
      </c>
      <c r="M1523">
        <v>9</v>
      </c>
      <c r="N1523">
        <v>9</v>
      </c>
      <c r="O1523">
        <v>0</v>
      </c>
      <c r="P1523">
        <v>1</v>
      </c>
      <c r="Q1523">
        <v>1</v>
      </c>
      <c r="R1523">
        <v>701</v>
      </c>
      <c r="S1523" t="s">
        <v>73</v>
      </c>
      <c r="T1523">
        <v>0</v>
      </c>
      <c r="U1523">
        <v>955</v>
      </c>
      <c r="V1523" s="4">
        <v>44650</v>
      </c>
      <c r="W1523">
        <v>0</v>
      </c>
      <c r="X1523">
        <v>0</v>
      </c>
      <c r="Y1523" t="s">
        <v>75</v>
      </c>
      <c r="AA1523">
        <v>3</v>
      </c>
      <c r="AB1523" t="s">
        <v>75</v>
      </c>
      <c r="AC1523" t="s">
        <v>74</v>
      </c>
      <c r="AD1523" t="s">
        <v>75</v>
      </c>
      <c r="AE1523">
        <v>0</v>
      </c>
      <c r="AF1523" t="s">
        <v>74</v>
      </c>
      <c r="AG1523" t="s">
        <v>173</v>
      </c>
      <c r="AH1523" s="4">
        <v>44650</v>
      </c>
      <c r="AI1523">
        <v>701</v>
      </c>
      <c r="AJ1523" s="9" t="s">
        <v>76</v>
      </c>
    </row>
    <row r="1524" spans="1:36" x14ac:dyDescent="0.6">
      <c r="A1524">
        <v>40250683093</v>
      </c>
      <c r="B1524" t="s">
        <v>1415</v>
      </c>
      <c r="C1524">
        <v>88596116295</v>
      </c>
      <c r="D1524" t="s">
        <v>1575</v>
      </c>
      <c r="E1524" s="3">
        <v>10000</v>
      </c>
      <c r="F1524">
        <v>9.9</v>
      </c>
      <c r="G1524" s="3">
        <v>1890</v>
      </c>
      <c r="H1524" s="3">
        <v>1951.75</v>
      </c>
      <c r="I1524" s="15">
        <f t="shared" si="52"/>
        <v>61.75</v>
      </c>
      <c r="J1524" s="15">
        <f t="shared" si="53"/>
        <v>6.4659685863874342E-2</v>
      </c>
      <c r="K1524">
        <v>61.75</v>
      </c>
      <c r="L1524" s="4">
        <v>44374</v>
      </c>
      <c r="M1524">
        <v>9</v>
      </c>
      <c r="N1524">
        <v>9</v>
      </c>
      <c r="O1524">
        <v>0</v>
      </c>
      <c r="P1524">
        <v>1</v>
      </c>
      <c r="Q1524">
        <v>1</v>
      </c>
      <c r="R1524">
        <v>701</v>
      </c>
      <c r="S1524" t="s">
        <v>73</v>
      </c>
      <c r="T1524">
        <v>0</v>
      </c>
      <c r="U1524">
        <v>955</v>
      </c>
      <c r="V1524" s="4">
        <v>44650</v>
      </c>
      <c r="W1524">
        <v>0</v>
      </c>
      <c r="X1524">
        <v>0</v>
      </c>
      <c r="Y1524" t="s">
        <v>75</v>
      </c>
      <c r="AA1524">
        <v>3</v>
      </c>
      <c r="AB1524" t="s">
        <v>75</v>
      </c>
      <c r="AC1524" t="s">
        <v>74</v>
      </c>
      <c r="AD1524" t="s">
        <v>75</v>
      </c>
      <c r="AE1524">
        <v>0</v>
      </c>
      <c r="AF1524" t="s">
        <v>74</v>
      </c>
      <c r="AG1524" t="s">
        <v>173</v>
      </c>
      <c r="AH1524" s="4">
        <v>44650</v>
      </c>
      <c r="AI1524">
        <v>701</v>
      </c>
      <c r="AJ1524" s="9" t="s">
        <v>76</v>
      </c>
    </row>
    <row r="1525" spans="1:36" x14ac:dyDescent="0.6">
      <c r="A1525">
        <v>40250690373</v>
      </c>
      <c r="B1525" t="s">
        <v>1415</v>
      </c>
      <c r="C1525">
        <v>90459751557</v>
      </c>
      <c r="D1525" t="s">
        <v>1576</v>
      </c>
      <c r="E1525" s="3">
        <v>10000</v>
      </c>
      <c r="F1525">
        <v>9.9</v>
      </c>
      <c r="G1525" s="3">
        <v>1899</v>
      </c>
      <c r="H1525" s="3">
        <v>2335.75</v>
      </c>
      <c r="I1525" s="15">
        <f t="shared" si="52"/>
        <v>436.75</v>
      </c>
      <c r="J1525" s="15">
        <f t="shared" si="53"/>
        <v>0.45732984293193718</v>
      </c>
      <c r="K1525">
        <v>436.75</v>
      </c>
      <c r="L1525" s="4">
        <v>44374</v>
      </c>
      <c r="M1525">
        <v>9</v>
      </c>
      <c r="N1525">
        <v>9</v>
      </c>
      <c r="O1525">
        <v>0</v>
      </c>
      <c r="P1525">
        <v>1</v>
      </c>
      <c r="Q1525">
        <v>1</v>
      </c>
      <c r="R1525">
        <v>701</v>
      </c>
      <c r="S1525" t="s">
        <v>73</v>
      </c>
      <c r="T1525">
        <v>0</v>
      </c>
      <c r="U1525">
        <v>955</v>
      </c>
      <c r="V1525" s="4">
        <v>44650</v>
      </c>
      <c r="W1525">
        <v>0</v>
      </c>
      <c r="X1525">
        <v>0</v>
      </c>
      <c r="Y1525" t="s">
        <v>75</v>
      </c>
      <c r="AA1525">
        <v>3</v>
      </c>
      <c r="AB1525" t="s">
        <v>75</v>
      </c>
      <c r="AC1525" t="s">
        <v>74</v>
      </c>
      <c r="AD1525" t="s">
        <v>75</v>
      </c>
      <c r="AE1525">
        <v>0</v>
      </c>
      <c r="AF1525" t="s">
        <v>74</v>
      </c>
      <c r="AG1525" t="s">
        <v>173</v>
      </c>
      <c r="AH1525" s="4">
        <v>44650</v>
      </c>
      <c r="AI1525">
        <v>701</v>
      </c>
      <c r="AJ1525" s="9" t="s">
        <v>76</v>
      </c>
    </row>
    <row r="1526" spans="1:36" x14ac:dyDescent="0.6">
      <c r="A1526">
        <v>40250694356</v>
      </c>
      <c r="B1526" t="s">
        <v>1415</v>
      </c>
      <c r="C1526">
        <v>85839369289</v>
      </c>
      <c r="D1526" t="s">
        <v>1577</v>
      </c>
      <c r="E1526" s="3">
        <v>10000</v>
      </c>
      <c r="F1526">
        <v>9.9</v>
      </c>
      <c r="G1526" s="3">
        <v>1890</v>
      </c>
      <c r="H1526" s="3">
        <v>1951.75</v>
      </c>
      <c r="I1526" s="15">
        <f t="shared" si="52"/>
        <v>61.75</v>
      </c>
      <c r="J1526" s="15">
        <f t="shared" si="53"/>
        <v>6.4659685863874342E-2</v>
      </c>
      <c r="K1526">
        <v>61.75</v>
      </c>
      <c r="L1526" s="4">
        <v>44374</v>
      </c>
      <c r="M1526">
        <v>9</v>
      </c>
      <c r="N1526">
        <v>9</v>
      </c>
      <c r="O1526">
        <v>0</v>
      </c>
      <c r="P1526">
        <v>1</v>
      </c>
      <c r="Q1526">
        <v>1</v>
      </c>
      <c r="R1526">
        <v>701</v>
      </c>
      <c r="S1526" t="s">
        <v>73</v>
      </c>
      <c r="T1526">
        <v>0</v>
      </c>
      <c r="U1526">
        <v>955</v>
      </c>
      <c r="V1526" s="4">
        <v>44650</v>
      </c>
      <c r="W1526">
        <v>0</v>
      </c>
      <c r="X1526">
        <v>0</v>
      </c>
      <c r="Y1526" t="s">
        <v>75</v>
      </c>
      <c r="AA1526">
        <v>3</v>
      </c>
      <c r="AB1526" t="s">
        <v>75</v>
      </c>
      <c r="AC1526" t="s">
        <v>74</v>
      </c>
      <c r="AD1526" t="s">
        <v>75</v>
      </c>
      <c r="AE1526">
        <v>0</v>
      </c>
      <c r="AF1526" t="s">
        <v>74</v>
      </c>
      <c r="AG1526" t="s">
        <v>173</v>
      </c>
      <c r="AH1526" s="4">
        <v>44650</v>
      </c>
      <c r="AI1526">
        <v>701</v>
      </c>
      <c r="AJ1526" s="9" t="s">
        <v>76</v>
      </c>
    </row>
    <row r="1527" spans="1:36" x14ac:dyDescent="0.6">
      <c r="A1527">
        <v>40250695984</v>
      </c>
      <c r="B1527" t="s">
        <v>1415</v>
      </c>
      <c r="C1527">
        <v>80083997374</v>
      </c>
      <c r="D1527" t="s">
        <v>1578</v>
      </c>
      <c r="E1527" s="3">
        <v>10000</v>
      </c>
      <c r="F1527">
        <v>9.9</v>
      </c>
      <c r="G1527" s="3">
        <v>1890</v>
      </c>
      <c r="H1527" s="3">
        <v>1951.75</v>
      </c>
      <c r="I1527" s="15">
        <f t="shared" si="52"/>
        <v>61.75</v>
      </c>
      <c r="J1527" s="15">
        <f t="shared" si="53"/>
        <v>6.4659685863874342E-2</v>
      </c>
      <c r="K1527">
        <v>61.75</v>
      </c>
      <c r="L1527" s="4">
        <v>44374</v>
      </c>
      <c r="M1527">
        <v>9</v>
      </c>
      <c r="N1527">
        <v>9</v>
      </c>
      <c r="O1527">
        <v>0</v>
      </c>
      <c r="P1527">
        <v>1</v>
      </c>
      <c r="Q1527">
        <v>1</v>
      </c>
      <c r="R1527">
        <v>701</v>
      </c>
      <c r="S1527" t="s">
        <v>73</v>
      </c>
      <c r="T1527">
        <v>0</v>
      </c>
      <c r="U1527">
        <v>955</v>
      </c>
      <c r="V1527" s="4">
        <v>44650</v>
      </c>
      <c r="W1527">
        <v>0</v>
      </c>
      <c r="X1527">
        <v>0</v>
      </c>
      <c r="Y1527" t="s">
        <v>75</v>
      </c>
      <c r="AA1527">
        <v>3</v>
      </c>
      <c r="AB1527" t="s">
        <v>75</v>
      </c>
      <c r="AC1527" t="s">
        <v>74</v>
      </c>
      <c r="AD1527" t="s">
        <v>75</v>
      </c>
      <c r="AE1527">
        <v>0</v>
      </c>
      <c r="AF1527" t="s">
        <v>74</v>
      </c>
      <c r="AG1527" t="s">
        <v>173</v>
      </c>
      <c r="AH1527" s="4">
        <v>44650</v>
      </c>
      <c r="AI1527">
        <v>701</v>
      </c>
      <c r="AJ1527" s="9" t="s">
        <v>76</v>
      </c>
    </row>
    <row r="1528" spans="1:36" x14ac:dyDescent="0.6">
      <c r="A1528">
        <v>40250697324</v>
      </c>
      <c r="B1528" t="s">
        <v>1415</v>
      </c>
      <c r="C1528">
        <v>86254132642</v>
      </c>
      <c r="D1528" t="s">
        <v>1579</v>
      </c>
      <c r="E1528" s="3">
        <v>10000</v>
      </c>
      <c r="F1528">
        <v>9.9</v>
      </c>
      <c r="G1528" s="3">
        <v>1890</v>
      </c>
      <c r="H1528" s="3">
        <v>1951.75</v>
      </c>
      <c r="I1528" s="15">
        <f t="shared" si="52"/>
        <v>61.75</v>
      </c>
      <c r="J1528" s="15">
        <f t="shared" si="53"/>
        <v>6.4659685863874342E-2</v>
      </c>
      <c r="K1528">
        <v>61.75</v>
      </c>
      <c r="L1528" s="4">
        <v>44374</v>
      </c>
      <c r="M1528">
        <v>9</v>
      </c>
      <c r="N1528">
        <v>9</v>
      </c>
      <c r="O1528">
        <v>0</v>
      </c>
      <c r="P1528">
        <v>1</v>
      </c>
      <c r="Q1528">
        <v>1</v>
      </c>
      <c r="R1528">
        <v>701</v>
      </c>
      <c r="S1528" t="s">
        <v>73</v>
      </c>
      <c r="T1528">
        <v>0</v>
      </c>
      <c r="U1528">
        <v>955</v>
      </c>
      <c r="V1528" s="4">
        <v>44650</v>
      </c>
      <c r="W1528">
        <v>0</v>
      </c>
      <c r="X1528">
        <v>0</v>
      </c>
      <c r="Y1528" t="s">
        <v>75</v>
      </c>
      <c r="AA1528">
        <v>3</v>
      </c>
      <c r="AB1528" t="s">
        <v>75</v>
      </c>
      <c r="AC1528" t="s">
        <v>74</v>
      </c>
      <c r="AD1528" t="s">
        <v>75</v>
      </c>
      <c r="AE1528">
        <v>0</v>
      </c>
      <c r="AF1528" t="s">
        <v>74</v>
      </c>
      <c r="AG1528" t="s">
        <v>173</v>
      </c>
      <c r="AH1528" s="4">
        <v>44650</v>
      </c>
      <c r="AI1528">
        <v>701</v>
      </c>
      <c r="AJ1528" s="9" t="s">
        <v>76</v>
      </c>
    </row>
    <row r="1529" spans="1:36" x14ac:dyDescent="0.6">
      <c r="A1529">
        <v>40263309850</v>
      </c>
      <c r="B1529" t="s">
        <v>1415</v>
      </c>
      <c r="C1529">
        <v>85736068552</v>
      </c>
      <c r="D1529" t="s">
        <v>1580</v>
      </c>
      <c r="E1529" s="3">
        <v>10000</v>
      </c>
      <c r="F1529">
        <v>9.9</v>
      </c>
      <c r="G1529" s="3">
        <v>2861</v>
      </c>
      <c r="H1529" s="3">
        <v>3461</v>
      </c>
      <c r="I1529" s="15">
        <f t="shared" si="52"/>
        <v>600</v>
      </c>
      <c r="J1529" s="15">
        <f t="shared" si="53"/>
        <v>0.62827225130890052</v>
      </c>
      <c r="K1529">
        <v>600</v>
      </c>
      <c r="L1529" s="4">
        <v>44379</v>
      </c>
      <c r="M1529">
        <v>8</v>
      </c>
      <c r="N1529">
        <v>7</v>
      </c>
      <c r="O1529">
        <v>1</v>
      </c>
      <c r="P1529">
        <v>1</v>
      </c>
      <c r="Q1529">
        <v>1</v>
      </c>
      <c r="R1529">
        <v>701</v>
      </c>
      <c r="S1529" t="s">
        <v>73</v>
      </c>
      <c r="T1529">
        <v>0</v>
      </c>
      <c r="U1529">
        <v>955</v>
      </c>
      <c r="V1529" s="4">
        <v>44650</v>
      </c>
      <c r="W1529">
        <v>0</v>
      </c>
      <c r="X1529">
        <v>0</v>
      </c>
      <c r="AB1529" t="s">
        <v>75</v>
      </c>
      <c r="AC1529" t="s">
        <v>74</v>
      </c>
      <c r="AD1529" t="s">
        <v>75</v>
      </c>
      <c r="AE1529">
        <v>0</v>
      </c>
      <c r="AF1529" t="s">
        <v>74</v>
      </c>
      <c r="AG1529" t="s">
        <v>173</v>
      </c>
      <c r="AH1529" s="4">
        <v>44650</v>
      </c>
      <c r="AI1529">
        <v>701</v>
      </c>
      <c r="AJ1529" s="9" t="s">
        <v>76</v>
      </c>
    </row>
    <row r="1530" spans="1:36" x14ac:dyDescent="0.6">
      <c r="A1530">
        <v>40267845639</v>
      </c>
      <c r="B1530" t="s">
        <v>1415</v>
      </c>
      <c r="C1530">
        <v>89034989173</v>
      </c>
      <c r="D1530" t="s">
        <v>1581</v>
      </c>
      <c r="E1530" s="3">
        <v>10000</v>
      </c>
      <c r="F1530">
        <v>9.9</v>
      </c>
      <c r="G1530" s="3">
        <v>2854</v>
      </c>
      <c r="H1530" s="3">
        <v>3210.8</v>
      </c>
      <c r="I1530" s="15">
        <f t="shared" si="52"/>
        <v>356.80000000000018</v>
      </c>
      <c r="J1530" s="15">
        <f t="shared" si="53"/>
        <v>0.37361256544502636</v>
      </c>
      <c r="K1530">
        <v>356.8</v>
      </c>
      <c r="L1530" s="4">
        <v>44380</v>
      </c>
      <c r="M1530">
        <v>8</v>
      </c>
      <c r="N1530">
        <v>8</v>
      </c>
      <c r="O1530">
        <v>0</v>
      </c>
      <c r="P1530">
        <v>1</v>
      </c>
      <c r="Q1530">
        <v>1</v>
      </c>
      <c r="R1530">
        <v>701</v>
      </c>
      <c r="S1530" t="s">
        <v>73</v>
      </c>
      <c r="T1530">
        <v>0</v>
      </c>
      <c r="U1530">
        <v>955</v>
      </c>
      <c r="V1530" s="4">
        <v>44650</v>
      </c>
      <c r="W1530">
        <v>0</v>
      </c>
      <c r="X1530">
        <v>0</v>
      </c>
      <c r="Y1530" t="s">
        <v>75</v>
      </c>
      <c r="AA1530">
        <v>3</v>
      </c>
      <c r="AB1530" t="s">
        <v>75</v>
      </c>
      <c r="AC1530" t="s">
        <v>74</v>
      </c>
      <c r="AD1530" t="s">
        <v>75</v>
      </c>
      <c r="AE1530">
        <v>0</v>
      </c>
      <c r="AF1530" t="s">
        <v>74</v>
      </c>
      <c r="AG1530" t="s">
        <v>173</v>
      </c>
      <c r="AH1530" s="4">
        <v>44650</v>
      </c>
      <c r="AI1530">
        <v>701</v>
      </c>
      <c r="AJ1530" s="9" t="s">
        <v>76</v>
      </c>
    </row>
    <row r="1531" spans="1:36" x14ac:dyDescent="0.6">
      <c r="A1531">
        <v>40267860282</v>
      </c>
      <c r="B1531" t="s">
        <v>1415</v>
      </c>
      <c r="C1531">
        <v>86128728447</v>
      </c>
      <c r="D1531" t="s">
        <v>1582</v>
      </c>
      <c r="E1531" s="3">
        <v>10000</v>
      </c>
      <c r="F1531">
        <v>9.9</v>
      </c>
      <c r="G1531" s="3">
        <v>3511</v>
      </c>
      <c r="H1531" s="3">
        <v>4124.24</v>
      </c>
      <c r="I1531" s="15">
        <f t="shared" si="52"/>
        <v>613.23999999999978</v>
      </c>
      <c r="J1531" s="15">
        <f t="shared" si="53"/>
        <v>0.69765642775881664</v>
      </c>
      <c r="K1531">
        <v>613.24</v>
      </c>
      <c r="L1531" s="4">
        <v>44380</v>
      </c>
      <c r="M1531">
        <v>8</v>
      </c>
      <c r="N1531">
        <v>7</v>
      </c>
      <c r="O1531">
        <v>1</v>
      </c>
      <c r="P1531">
        <v>1</v>
      </c>
      <c r="Q1531">
        <v>1</v>
      </c>
      <c r="R1531">
        <v>701</v>
      </c>
      <c r="S1531" t="s">
        <v>73</v>
      </c>
      <c r="T1531">
        <v>0</v>
      </c>
      <c r="U1531">
        <v>879</v>
      </c>
      <c r="V1531" s="4">
        <v>44622</v>
      </c>
      <c r="W1531">
        <v>0</v>
      </c>
      <c r="X1531">
        <v>0</v>
      </c>
      <c r="Y1531" t="s">
        <v>75</v>
      </c>
      <c r="AA1531">
        <v>3</v>
      </c>
      <c r="AB1531" t="s">
        <v>75</v>
      </c>
      <c r="AC1531" t="s">
        <v>74</v>
      </c>
      <c r="AD1531" t="s">
        <v>75</v>
      </c>
      <c r="AE1531">
        <v>0</v>
      </c>
      <c r="AF1531" t="s">
        <v>74</v>
      </c>
      <c r="AG1531" t="s">
        <v>173</v>
      </c>
      <c r="AH1531" s="4">
        <v>44630</v>
      </c>
      <c r="AI1531">
        <v>701</v>
      </c>
      <c r="AJ1531" s="9" t="s">
        <v>76</v>
      </c>
    </row>
    <row r="1532" spans="1:36" x14ac:dyDescent="0.6">
      <c r="A1532">
        <v>40353667532</v>
      </c>
      <c r="B1532" t="s">
        <v>1415</v>
      </c>
      <c r="C1532">
        <v>88036150949</v>
      </c>
      <c r="D1532" t="s">
        <v>1583</v>
      </c>
      <c r="E1532" s="3">
        <v>10000</v>
      </c>
      <c r="F1532">
        <v>9.9</v>
      </c>
      <c r="G1532" s="3">
        <v>3778</v>
      </c>
      <c r="H1532" s="3">
        <v>4064.04</v>
      </c>
      <c r="I1532" s="15">
        <f t="shared" si="52"/>
        <v>286.03999999999996</v>
      </c>
      <c r="J1532" s="15">
        <f t="shared" si="53"/>
        <v>0.2995183246073298</v>
      </c>
      <c r="K1532">
        <v>286.04000000000002</v>
      </c>
      <c r="L1532" s="4">
        <v>44417</v>
      </c>
      <c r="M1532">
        <v>7</v>
      </c>
      <c r="N1532">
        <v>7</v>
      </c>
      <c r="O1532">
        <v>0</v>
      </c>
      <c r="P1532">
        <v>1</v>
      </c>
      <c r="Q1532">
        <v>1</v>
      </c>
      <c r="R1532">
        <v>701</v>
      </c>
      <c r="S1532" t="s">
        <v>73</v>
      </c>
      <c r="T1532">
        <v>0</v>
      </c>
      <c r="U1532">
        <v>955</v>
      </c>
      <c r="V1532" s="4">
        <v>44650</v>
      </c>
      <c r="W1532">
        <v>0</v>
      </c>
      <c r="X1532">
        <v>0</v>
      </c>
      <c r="Y1532" t="s">
        <v>75</v>
      </c>
      <c r="AA1532">
        <v>3</v>
      </c>
      <c r="AB1532" t="s">
        <v>75</v>
      </c>
      <c r="AC1532" t="s">
        <v>74</v>
      </c>
      <c r="AD1532" t="s">
        <v>75</v>
      </c>
      <c r="AE1532">
        <v>0</v>
      </c>
      <c r="AF1532" t="s">
        <v>74</v>
      </c>
      <c r="AG1532" t="s">
        <v>173</v>
      </c>
      <c r="AH1532" s="4">
        <v>44650</v>
      </c>
      <c r="AI1532">
        <v>701</v>
      </c>
      <c r="AJ1532" s="9" t="s">
        <v>76</v>
      </c>
    </row>
    <row r="1533" spans="1:36" x14ac:dyDescent="0.6">
      <c r="A1533">
        <v>40578506113</v>
      </c>
      <c r="B1533" t="s">
        <v>1415</v>
      </c>
      <c r="C1533">
        <v>88133682421</v>
      </c>
      <c r="D1533" t="s">
        <v>1584</v>
      </c>
      <c r="E1533" s="3">
        <v>10000</v>
      </c>
      <c r="F1533">
        <v>9.9</v>
      </c>
      <c r="G1533" s="3">
        <v>6789</v>
      </c>
      <c r="H1533" s="3">
        <v>7585.82</v>
      </c>
      <c r="I1533" s="15">
        <f t="shared" si="52"/>
        <v>796.81999999999971</v>
      </c>
      <c r="J1533" s="15">
        <f t="shared" si="53"/>
        <v>0.90650739476678011</v>
      </c>
      <c r="K1533">
        <v>796.82</v>
      </c>
      <c r="L1533" s="4">
        <v>44518</v>
      </c>
      <c r="M1533">
        <v>4</v>
      </c>
      <c r="N1533">
        <v>3</v>
      </c>
      <c r="O1533">
        <v>1</v>
      </c>
      <c r="P1533">
        <v>1</v>
      </c>
      <c r="Q1533">
        <v>1</v>
      </c>
      <c r="R1533">
        <v>701</v>
      </c>
      <c r="S1533" t="s">
        <v>73</v>
      </c>
      <c r="T1533">
        <v>0</v>
      </c>
      <c r="U1533">
        <v>879</v>
      </c>
      <c r="V1533" s="4">
        <v>44630</v>
      </c>
      <c r="W1533">
        <v>0</v>
      </c>
      <c r="X1533">
        <v>0</v>
      </c>
      <c r="AB1533" t="s">
        <v>75</v>
      </c>
      <c r="AC1533" t="s">
        <v>74</v>
      </c>
      <c r="AD1533" t="s">
        <v>75</v>
      </c>
      <c r="AE1533">
        <v>0</v>
      </c>
      <c r="AF1533" t="s">
        <v>74</v>
      </c>
      <c r="AG1533" t="s">
        <v>173</v>
      </c>
      <c r="AH1533" s="4">
        <v>44630</v>
      </c>
      <c r="AI1533">
        <v>701</v>
      </c>
      <c r="AJ1533" s="9" t="s">
        <v>76</v>
      </c>
    </row>
    <row r="1534" spans="1:36" x14ac:dyDescent="0.6">
      <c r="A1534">
        <v>40578697924</v>
      </c>
      <c r="B1534" t="s">
        <v>1415</v>
      </c>
      <c r="C1534">
        <v>89909159322</v>
      </c>
      <c r="D1534" t="s">
        <v>1585</v>
      </c>
      <c r="E1534" s="3">
        <v>10000</v>
      </c>
      <c r="F1534">
        <v>9.9</v>
      </c>
      <c r="G1534" s="3">
        <v>6756</v>
      </c>
      <c r="H1534" s="3">
        <v>7574.03</v>
      </c>
      <c r="I1534" s="15">
        <f t="shared" si="52"/>
        <v>818.02999999999975</v>
      </c>
      <c r="J1534" s="15">
        <f t="shared" si="53"/>
        <v>0.93063708759954467</v>
      </c>
      <c r="K1534">
        <v>818.03</v>
      </c>
      <c r="L1534" s="4">
        <v>44529</v>
      </c>
      <c r="M1534">
        <v>4</v>
      </c>
      <c r="N1534">
        <v>3</v>
      </c>
      <c r="O1534">
        <v>1</v>
      </c>
      <c r="P1534">
        <v>1</v>
      </c>
      <c r="Q1534">
        <v>1</v>
      </c>
      <c r="R1534">
        <v>701</v>
      </c>
      <c r="S1534" t="s">
        <v>73</v>
      </c>
      <c r="T1534">
        <v>0</v>
      </c>
      <c r="U1534">
        <v>879</v>
      </c>
      <c r="V1534" s="4">
        <v>44630</v>
      </c>
      <c r="W1534">
        <v>0</v>
      </c>
      <c r="X1534">
        <v>0</v>
      </c>
      <c r="AB1534" t="s">
        <v>75</v>
      </c>
      <c r="AC1534" t="s">
        <v>74</v>
      </c>
      <c r="AD1534" t="s">
        <v>75</v>
      </c>
      <c r="AE1534">
        <v>0</v>
      </c>
      <c r="AF1534" t="s">
        <v>74</v>
      </c>
      <c r="AG1534" t="s">
        <v>173</v>
      </c>
      <c r="AH1534" s="4">
        <v>44630</v>
      </c>
      <c r="AI1534">
        <v>701</v>
      </c>
      <c r="AJ1534" s="9" t="s">
        <v>76</v>
      </c>
    </row>
    <row r="1535" spans="1:36" x14ac:dyDescent="0.6">
      <c r="A1535">
        <v>40604960751</v>
      </c>
      <c r="B1535" t="s">
        <v>1415</v>
      </c>
      <c r="C1535">
        <v>86726030533</v>
      </c>
      <c r="D1535" t="s">
        <v>1586</v>
      </c>
      <c r="E1535" s="3">
        <v>10000</v>
      </c>
      <c r="F1535">
        <v>9.9</v>
      </c>
      <c r="G1535" s="3">
        <v>6459</v>
      </c>
      <c r="H1535" s="3">
        <v>6696.78</v>
      </c>
      <c r="I1535" s="15">
        <f t="shared" si="52"/>
        <v>237.77999999999975</v>
      </c>
      <c r="J1535" s="15">
        <f t="shared" si="53"/>
        <v>0.24898429319371701</v>
      </c>
      <c r="K1535">
        <v>237.78</v>
      </c>
      <c r="L1535" s="4">
        <v>44527</v>
      </c>
      <c r="M1535">
        <v>4</v>
      </c>
      <c r="N1535">
        <v>4</v>
      </c>
      <c r="O1535">
        <v>0</v>
      </c>
      <c r="P1535">
        <v>1</v>
      </c>
      <c r="Q1535">
        <v>1</v>
      </c>
      <c r="R1535">
        <v>701</v>
      </c>
      <c r="S1535" t="s">
        <v>73</v>
      </c>
      <c r="T1535">
        <v>0</v>
      </c>
      <c r="U1535">
        <v>955</v>
      </c>
      <c r="V1535" s="4">
        <v>44650</v>
      </c>
      <c r="W1535">
        <v>0</v>
      </c>
      <c r="X1535">
        <v>0</v>
      </c>
      <c r="Y1535" t="s">
        <v>75</v>
      </c>
      <c r="AA1535">
        <v>3</v>
      </c>
      <c r="AB1535" t="s">
        <v>75</v>
      </c>
      <c r="AC1535" t="s">
        <v>74</v>
      </c>
      <c r="AD1535" t="s">
        <v>75</v>
      </c>
      <c r="AE1535">
        <v>0</v>
      </c>
      <c r="AF1535" t="s">
        <v>74</v>
      </c>
      <c r="AG1535" t="s">
        <v>173</v>
      </c>
      <c r="AH1535" s="4">
        <v>44650</v>
      </c>
      <c r="AI1535">
        <v>701</v>
      </c>
      <c r="AJ1535" s="9" t="s">
        <v>76</v>
      </c>
    </row>
    <row r="1536" spans="1:36" x14ac:dyDescent="0.6">
      <c r="A1536">
        <v>40604962238</v>
      </c>
      <c r="B1536" t="s">
        <v>1415</v>
      </c>
      <c r="C1536">
        <v>90049173308</v>
      </c>
      <c r="D1536" t="s">
        <v>1587</v>
      </c>
      <c r="E1536" s="3">
        <v>10000</v>
      </c>
      <c r="F1536">
        <v>9.9</v>
      </c>
      <c r="G1536" s="3">
        <v>6456</v>
      </c>
      <c r="H1536" s="3">
        <v>6693.78</v>
      </c>
      <c r="I1536" s="15">
        <f t="shared" si="52"/>
        <v>237.77999999999975</v>
      </c>
      <c r="J1536" s="15">
        <f t="shared" si="53"/>
        <v>0.24898429319371701</v>
      </c>
      <c r="K1536">
        <v>237.78</v>
      </c>
      <c r="L1536" s="4">
        <v>44527</v>
      </c>
      <c r="M1536">
        <v>4</v>
      </c>
      <c r="N1536">
        <v>4</v>
      </c>
      <c r="O1536">
        <v>0</v>
      </c>
      <c r="P1536">
        <v>1</v>
      </c>
      <c r="Q1536">
        <v>1</v>
      </c>
      <c r="R1536">
        <v>701</v>
      </c>
      <c r="S1536" t="s">
        <v>73</v>
      </c>
      <c r="T1536">
        <v>0</v>
      </c>
      <c r="U1536">
        <v>955</v>
      </c>
      <c r="V1536" s="4">
        <v>44649</v>
      </c>
      <c r="W1536">
        <v>0</v>
      </c>
      <c r="X1536">
        <v>0</v>
      </c>
      <c r="Y1536" t="s">
        <v>75</v>
      </c>
      <c r="AA1536">
        <v>3</v>
      </c>
      <c r="AB1536" t="s">
        <v>75</v>
      </c>
      <c r="AC1536" t="s">
        <v>74</v>
      </c>
      <c r="AD1536" t="s">
        <v>75</v>
      </c>
      <c r="AE1536">
        <v>0</v>
      </c>
      <c r="AF1536" t="s">
        <v>74</v>
      </c>
      <c r="AG1536" t="s">
        <v>173</v>
      </c>
      <c r="AH1536" s="4">
        <v>44649</v>
      </c>
      <c r="AI1536">
        <v>701</v>
      </c>
      <c r="AJ1536" s="9" t="s">
        <v>76</v>
      </c>
    </row>
    <row r="1537" spans="1:36" x14ac:dyDescent="0.6">
      <c r="A1537">
        <v>40604963286</v>
      </c>
      <c r="B1537" t="s">
        <v>1415</v>
      </c>
      <c r="C1537">
        <v>86160180046</v>
      </c>
      <c r="D1537" t="s">
        <v>1588</v>
      </c>
      <c r="E1537" s="3">
        <v>10000</v>
      </c>
      <c r="F1537">
        <v>9.9</v>
      </c>
      <c r="G1537" s="3">
        <v>6451</v>
      </c>
      <c r="H1537" s="3">
        <v>6688.78</v>
      </c>
      <c r="I1537" s="15">
        <f t="shared" si="52"/>
        <v>237.77999999999975</v>
      </c>
      <c r="J1537" s="15">
        <f t="shared" si="53"/>
        <v>0.24898429319371701</v>
      </c>
      <c r="K1537">
        <v>237.78</v>
      </c>
      <c r="L1537" s="4">
        <v>44527</v>
      </c>
      <c r="M1537">
        <v>4</v>
      </c>
      <c r="N1537">
        <v>4</v>
      </c>
      <c r="O1537">
        <v>0</v>
      </c>
      <c r="P1537">
        <v>1</v>
      </c>
      <c r="Q1537">
        <v>1</v>
      </c>
      <c r="R1537">
        <v>701</v>
      </c>
      <c r="S1537" t="s">
        <v>73</v>
      </c>
      <c r="T1537">
        <v>0</v>
      </c>
      <c r="U1537">
        <v>955</v>
      </c>
      <c r="V1537" s="4">
        <v>44649</v>
      </c>
      <c r="W1537">
        <v>0</v>
      </c>
      <c r="X1537">
        <v>0</v>
      </c>
      <c r="AB1537" t="s">
        <v>75</v>
      </c>
      <c r="AC1537" t="s">
        <v>74</v>
      </c>
      <c r="AD1537" t="s">
        <v>75</v>
      </c>
      <c r="AE1537">
        <v>0</v>
      </c>
      <c r="AF1537" t="s">
        <v>74</v>
      </c>
      <c r="AG1537" t="s">
        <v>173</v>
      </c>
      <c r="AH1537" s="4">
        <v>44649</v>
      </c>
      <c r="AI1537">
        <v>701</v>
      </c>
      <c r="AJ1537" s="9" t="s">
        <v>76</v>
      </c>
    </row>
    <row r="1538" spans="1:36" x14ac:dyDescent="0.6">
      <c r="A1538">
        <v>40604965217</v>
      </c>
      <c r="B1538" t="s">
        <v>1415</v>
      </c>
      <c r="C1538">
        <v>87275658426</v>
      </c>
      <c r="D1538" t="s">
        <v>1589</v>
      </c>
      <c r="E1538" s="3">
        <v>10000</v>
      </c>
      <c r="F1538">
        <v>9.9</v>
      </c>
      <c r="G1538" s="3">
        <v>6460</v>
      </c>
      <c r="H1538" s="3">
        <v>6697.78</v>
      </c>
      <c r="I1538" s="15">
        <f t="shared" si="52"/>
        <v>237.77999999999975</v>
      </c>
      <c r="J1538" s="15">
        <f t="shared" si="53"/>
        <v>0.24898429319371701</v>
      </c>
      <c r="K1538">
        <v>237.78</v>
      </c>
      <c r="L1538" s="4">
        <v>44527</v>
      </c>
      <c r="M1538">
        <v>4</v>
      </c>
      <c r="N1538">
        <v>4</v>
      </c>
      <c r="O1538">
        <v>0</v>
      </c>
      <c r="P1538">
        <v>1</v>
      </c>
      <c r="Q1538">
        <v>1</v>
      </c>
      <c r="R1538">
        <v>701</v>
      </c>
      <c r="S1538" t="s">
        <v>73</v>
      </c>
      <c r="T1538">
        <v>0</v>
      </c>
      <c r="U1538">
        <v>955</v>
      </c>
      <c r="V1538" s="4">
        <v>44649</v>
      </c>
      <c r="W1538">
        <v>0</v>
      </c>
      <c r="X1538">
        <v>0</v>
      </c>
      <c r="Y1538" t="s">
        <v>75</v>
      </c>
      <c r="AA1538">
        <v>3</v>
      </c>
      <c r="AB1538" t="s">
        <v>75</v>
      </c>
      <c r="AC1538" t="s">
        <v>74</v>
      </c>
      <c r="AD1538" t="s">
        <v>75</v>
      </c>
      <c r="AE1538">
        <v>0</v>
      </c>
      <c r="AF1538" t="s">
        <v>74</v>
      </c>
      <c r="AG1538" t="s">
        <v>173</v>
      </c>
      <c r="AH1538" s="4">
        <v>44649</v>
      </c>
      <c r="AI1538">
        <v>701</v>
      </c>
      <c r="AJ1538" s="9" t="s">
        <v>76</v>
      </c>
    </row>
    <row r="1539" spans="1:36" x14ac:dyDescent="0.6">
      <c r="A1539">
        <v>40604969460</v>
      </c>
      <c r="B1539" t="s">
        <v>1415</v>
      </c>
      <c r="C1539">
        <v>85003981985</v>
      </c>
      <c r="D1539" t="s">
        <v>1590</v>
      </c>
      <c r="E1539" s="3">
        <v>10000</v>
      </c>
      <c r="F1539">
        <v>9.9</v>
      </c>
      <c r="G1539" s="3">
        <v>6451</v>
      </c>
      <c r="H1539" s="3">
        <v>6751</v>
      </c>
      <c r="I1539" s="15">
        <f t="shared" ref="I1539:I1602" si="54">IF((G1539-H1539)&gt;0,0,H1539-G1539)</f>
        <v>300</v>
      </c>
      <c r="J1539" s="15">
        <f t="shared" ref="J1539:J1602" si="55">I1539/U1539</f>
        <v>0.31413612565445026</v>
      </c>
      <c r="K1539">
        <v>300</v>
      </c>
      <c r="L1539" s="4">
        <v>44527</v>
      </c>
      <c r="M1539">
        <v>4</v>
      </c>
      <c r="N1539">
        <v>4</v>
      </c>
      <c r="O1539">
        <v>0</v>
      </c>
      <c r="P1539">
        <v>1</v>
      </c>
      <c r="Q1539">
        <v>1</v>
      </c>
      <c r="R1539">
        <v>701</v>
      </c>
      <c r="S1539" t="s">
        <v>73</v>
      </c>
      <c r="T1539">
        <v>0</v>
      </c>
      <c r="U1539">
        <v>955</v>
      </c>
      <c r="V1539" s="4">
        <v>44650</v>
      </c>
      <c r="W1539">
        <v>0</v>
      </c>
      <c r="X1539">
        <v>0</v>
      </c>
      <c r="Y1539" t="s">
        <v>75</v>
      </c>
      <c r="AA1539">
        <v>3</v>
      </c>
      <c r="AB1539" t="s">
        <v>75</v>
      </c>
      <c r="AC1539" t="s">
        <v>74</v>
      </c>
      <c r="AD1539" t="s">
        <v>75</v>
      </c>
      <c r="AE1539">
        <v>0</v>
      </c>
      <c r="AF1539" t="s">
        <v>74</v>
      </c>
      <c r="AG1539" t="s">
        <v>173</v>
      </c>
      <c r="AH1539" s="4">
        <v>44650</v>
      </c>
      <c r="AI1539">
        <v>701</v>
      </c>
      <c r="AJ1539" s="9" t="s">
        <v>76</v>
      </c>
    </row>
    <row r="1540" spans="1:36" x14ac:dyDescent="0.6">
      <c r="A1540">
        <v>40604971048</v>
      </c>
      <c r="B1540" t="s">
        <v>1415</v>
      </c>
      <c r="C1540">
        <v>89082293578</v>
      </c>
      <c r="D1540" t="s">
        <v>1591</v>
      </c>
      <c r="E1540" s="3">
        <v>10000</v>
      </c>
      <c r="F1540">
        <v>9.9</v>
      </c>
      <c r="G1540" s="3">
        <v>6451</v>
      </c>
      <c r="H1540" s="3">
        <v>6751</v>
      </c>
      <c r="I1540" s="15">
        <f t="shared" si="54"/>
        <v>300</v>
      </c>
      <c r="J1540" s="15">
        <f t="shared" si="55"/>
        <v>0.31413612565445026</v>
      </c>
      <c r="K1540">
        <v>300</v>
      </c>
      <c r="L1540" s="4">
        <v>44527</v>
      </c>
      <c r="M1540">
        <v>4</v>
      </c>
      <c r="N1540">
        <v>4</v>
      </c>
      <c r="O1540">
        <v>0</v>
      </c>
      <c r="P1540">
        <v>1</v>
      </c>
      <c r="Q1540">
        <v>1</v>
      </c>
      <c r="R1540">
        <v>701</v>
      </c>
      <c r="S1540" t="s">
        <v>73</v>
      </c>
      <c r="T1540">
        <v>0</v>
      </c>
      <c r="U1540">
        <v>955</v>
      </c>
      <c r="V1540" s="4">
        <v>44649</v>
      </c>
      <c r="W1540">
        <v>0</v>
      </c>
      <c r="X1540">
        <v>0</v>
      </c>
      <c r="Y1540" t="s">
        <v>75</v>
      </c>
      <c r="AA1540">
        <v>3</v>
      </c>
      <c r="AB1540" t="s">
        <v>75</v>
      </c>
      <c r="AC1540" t="s">
        <v>74</v>
      </c>
      <c r="AD1540" t="s">
        <v>75</v>
      </c>
      <c r="AE1540">
        <v>0</v>
      </c>
      <c r="AF1540" t="s">
        <v>74</v>
      </c>
      <c r="AG1540" t="s">
        <v>173</v>
      </c>
      <c r="AH1540" s="4">
        <v>44649</v>
      </c>
      <c r="AI1540">
        <v>701</v>
      </c>
      <c r="AJ1540" s="9" t="s">
        <v>76</v>
      </c>
    </row>
    <row r="1541" spans="1:36" x14ac:dyDescent="0.6">
      <c r="A1541">
        <v>40604974866</v>
      </c>
      <c r="B1541" t="s">
        <v>1415</v>
      </c>
      <c r="C1541">
        <v>88221238304</v>
      </c>
      <c r="D1541" t="s">
        <v>1592</v>
      </c>
      <c r="E1541" s="3">
        <v>10000</v>
      </c>
      <c r="F1541">
        <v>9.9</v>
      </c>
      <c r="G1541" s="3">
        <v>6453</v>
      </c>
      <c r="H1541" s="3">
        <v>6753</v>
      </c>
      <c r="I1541" s="15">
        <f t="shared" si="54"/>
        <v>300</v>
      </c>
      <c r="J1541" s="15">
        <f t="shared" si="55"/>
        <v>0.31413612565445026</v>
      </c>
      <c r="K1541">
        <v>300</v>
      </c>
      <c r="L1541" s="4">
        <v>44527</v>
      </c>
      <c r="M1541">
        <v>4</v>
      </c>
      <c r="N1541">
        <v>4</v>
      </c>
      <c r="O1541">
        <v>0</v>
      </c>
      <c r="P1541">
        <v>1</v>
      </c>
      <c r="Q1541">
        <v>1</v>
      </c>
      <c r="R1541">
        <v>701</v>
      </c>
      <c r="S1541" t="s">
        <v>73</v>
      </c>
      <c r="T1541">
        <v>0</v>
      </c>
      <c r="U1541">
        <v>955</v>
      </c>
      <c r="V1541" s="4">
        <v>44649</v>
      </c>
      <c r="W1541">
        <v>0</v>
      </c>
      <c r="X1541">
        <v>0</v>
      </c>
      <c r="Y1541" t="s">
        <v>75</v>
      </c>
      <c r="AA1541">
        <v>3</v>
      </c>
      <c r="AB1541" t="s">
        <v>75</v>
      </c>
      <c r="AC1541" t="s">
        <v>74</v>
      </c>
      <c r="AD1541" t="s">
        <v>75</v>
      </c>
      <c r="AE1541">
        <v>0</v>
      </c>
      <c r="AF1541" t="s">
        <v>74</v>
      </c>
      <c r="AG1541" t="s">
        <v>173</v>
      </c>
      <c r="AH1541" s="4">
        <v>44649</v>
      </c>
      <c r="AI1541">
        <v>701</v>
      </c>
      <c r="AJ1541" s="9" t="s">
        <v>76</v>
      </c>
    </row>
    <row r="1542" spans="1:36" x14ac:dyDescent="0.6">
      <c r="A1542">
        <v>40607585551</v>
      </c>
      <c r="B1542" t="s">
        <v>1415</v>
      </c>
      <c r="C1542">
        <v>85839366584</v>
      </c>
      <c r="D1542" t="s">
        <v>1593</v>
      </c>
      <c r="E1542" s="3">
        <v>10000</v>
      </c>
      <c r="F1542">
        <v>9.9</v>
      </c>
      <c r="G1542" s="3">
        <v>6445</v>
      </c>
      <c r="H1542" s="3">
        <v>6687.03</v>
      </c>
      <c r="I1542" s="15">
        <f t="shared" si="54"/>
        <v>242.02999999999975</v>
      </c>
      <c r="J1542" s="15">
        <f t="shared" si="55"/>
        <v>0.25343455497382172</v>
      </c>
      <c r="K1542">
        <v>242.03</v>
      </c>
      <c r="L1542" s="4">
        <v>44529</v>
      </c>
      <c r="M1542">
        <v>4</v>
      </c>
      <c r="N1542">
        <v>4</v>
      </c>
      <c r="O1542">
        <v>0</v>
      </c>
      <c r="P1542">
        <v>1</v>
      </c>
      <c r="Q1542">
        <v>1</v>
      </c>
      <c r="R1542">
        <v>701</v>
      </c>
      <c r="S1542" t="s">
        <v>73</v>
      </c>
      <c r="T1542">
        <v>0</v>
      </c>
      <c r="U1542">
        <v>955</v>
      </c>
      <c r="V1542" s="4">
        <v>44650</v>
      </c>
      <c r="W1542">
        <v>0</v>
      </c>
      <c r="X1542">
        <v>0</v>
      </c>
      <c r="Y1542" t="s">
        <v>75</v>
      </c>
      <c r="AA1542">
        <v>3</v>
      </c>
      <c r="AB1542" t="s">
        <v>75</v>
      </c>
      <c r="AC1542" t="s">
        <v>74</v>
      </c>
      <c r="AD1542" t="s">
        <v>75</v>
      </c>
      <c r="AE1542">
        <v>0</v>
      </c>
      <c r="AF1542" t="s">
        <v>74</v>
      </c>
      <c r="AG1542" t="s">
        <v>173</v>
      </c>
      <c r="AH1542" s="4">
        <v>44650</v>
      </c>
      <c r="AI1542">
        <v>701</v>
      </c>
      <c r="AJ1542" s="9" t="s">
        <v>76</v>
      </c>
    </row>
    <row r="1543" spans="1:36" x14ac:dyDescent="0.6">
      <c r="A1543">
        <v>40607771954</v>
      </c>
      <c r="B1543" t="s">
        <v>1415</v>
      </c>
      <c r="C1543">
        <v>90860002372</v>
      </c>
      <c r="D1543" t="s">
        <v>1595</v>
      </c>
      <c r="E1543" s="3">
        <v>10000</v>
      </c>
      <c r="F1543">
        <v>9.9</v>
      </c>
      <c r="G1543" s="3">
        <v>6445</v>
      </c>
      <c r="H1543" s="3">
        <v>6745</v>
      </c>
      <c r="I1543" s="15">
        <f t="shared" si="54"/>
        <v>300</v>
      </c>
      <c r="J1543" s="15">
        <f t="shared" si="55"/>
        <v>0.31413612565445026</v>
      </c>
      <c r="K1543">
        <v>300</v>
      </c>
      <c r="L1543" s="4">
        <v>44529</v>
      </c>
      <c r="M1543">
        <v>4</v>
      </c>
      <c r="N1543">
        <v>4</v>
      </c>
      <c r="O1543">
        <v>0</v>
      </c>
      <c r="P1543">
        <v>1</v>
      </c>
      <c r="Q1543">
        <v>1</v>
      </c>
      <c r="R1543">
        <v>701</v>
      </c>
      <c r="S1543" t="s">
        <v>73</v>
      </c>
      <c r="T1543">
        <v>0</v>
      </c>
      <c r="U1543">
        <v>955</v>
      </c>
      <c r="V1543" s="4">
        <v>44650</v>
      </c>
      <c r="W1543">
        <v>0</v>
      </c>
      <c r="X1543">
        <v>0</v>
      </c>
      <c r="AB1543" t="s">
        <v>75</v>
      </c>
      <c r="AC1543" t="s">
        <v>74</v>
      </c>
      <c r="AD1543" t="s">
        <v>75</v>
      </c>
      <c r="AE1543">
        <v>0</v>
      </c>
      <c r="AF1543" t="s">
        <v>74</v>
      </c>
      <c r="AG1543" t="s">
        <v>173</v>
      </c>
      <c r="AH1543" s="4">
        <v>44650</v>
      </c>
      <c r="AI1543">
        <v>701</v>
      </c>
      <c r="AJ1543" s="9" t="s">
        <v>76</v>
      </c>
    </row>
    <row r="1544" spans="1:36" x14ac:dyDescent="0.6">
      <c r="A1544">
        <v>40612851982</v>
      </c>
      <c r="B1544" t="s">
        <v>1415</v>
      </c>
      <c r="C1544">
        <v>88305101067</v>
      </c>
      <c r="D1544" t="s">
        <v>1596</v>
      </c>
      <c r="E1544" s="3">
        <v>10000</v>
      </c>
      <c r="F1544">
        <v>9.9</v>
      </c>
      <c r="G1544" s="3">
        <v>7435</v>
      </c>
      <c r="H1544" s="3">
        <v>8390</v>
      </c>
      <c r="I1544" s="15">
        <f t="shared" si="54"/>
        <v>955</v>
      </c>
      <c r="J1544" s="15">
        <f t="shared" si="55"/>
        <v>1</v>
      </c>
      <c r="K1544">
        <v>955</v>
      </c>
      <c r="L1544" s="4">
        <v>44532</v>
      </c>
      <c r="M1544">
        <v>3</v>
      </c>
      <c r="N1544">
        <v>2</v>
      </c>
      <c r="O1544">
        <v>1</v>
      </c>
      <c r="P1544">
        <v>1</v>
      </c>
      <c r="Q1544">
        <v>1</v>
      </c>
      <c r="R1544">
        <v>701</v>
      </c>
      <c r="S1544" t="s">
        <v>73</v>
      </c>
      <c r="T1544">
        <v>0</v>
      </c>
      <c r="U1544">
        <v>955</v>
      </c>
      <c r="V1544" s="4">
        <v>44650</v>
      </c>
      <c r="W1544">
        <v>0</v>
      </c>
      <c r="X1544">
        <v>0</v>
      </c>
      <c r="AB1544" t="s">
        <v>75</v>
      </c>
      <c r="AC1544" t="s">
        <v>74</v>
      </c>
      <c r="AD1544" t="s">
        <v>75</v>
      </c>
      <c r="AE1544">
        <v>0</v>
      </c>
      <c r="AF1544" t="s">
        <v>74</v>
      </c>
      <c r="AG1544" t="s">
        <v>173</v>
      </c>
      <c r="AH1544" s="4">
        <v>44650</v>
      </c>
      <c r="AI1544">
        <v>701</v>
      </c>
      <c r="AJ1544" s="9" t="s">
        <v>76</v>
      </c>
    </row>
    <row r="1545" spans="1:36" x14ac:dyDescent="0.6">
      <c r="A1545">
        <v>40619308459</v>
      </c>
      <c r="B1545" t="s">
        <v>1415</v>
      </c>
      <c r="C1545">
        <v>80083925966</v>
      </c>
      <c r="D1545" t="s">
        <v>1597</v>
      </c>
      <c r="E1545" s="3">
        <v>10000</v>
      </c>
      <c r="F1545">
        <v>9.9</v>
      </c>
      <c r="G1545" s="3">
        <v>7416</v>
      </c>
      <c r="H1545" s="3">
        <v>7641</v>
      </c>
      <c r="I1545" s="15">
        <f t="shared" si="54"/>
        <v>225</v>
      </c>
      <c r="J1545" s="15">
        <f t="shared" si="55"/>
        <v>0.2356020942408377</v>
      </c>
      <c r="K1545">
        <v>225</v>
      </c>
      <c r="L1545" s="4">
        <v>44533</v>
      </c>
      <c r="M1545">
        <v>3</v>
      </c>
      <c r="N1545">
        <v>3</v>
      </c>
      <c r="O1545">
        <v>0</v>
      </c>
      <c r="P1545">
        <v>1</v>
      </c>
      <c r="Q1545">
        <v>1</v>
      </c>
      <c r="R1545">
        <v>701</v>
      </c>
      <c r="S1545" t="s">
        <v>73</v>
      </c>
      <c r="T1545">
        <v>0</v>
      </c>
      <c r="U1545">
        <v>955</v>
      </c>
      <c r="V1545" s="4">
        <v>44650</v>
      </c>
      <c r="W1545">
        <v>0</v>
      </c>
      <c r="X1545">
        <v>0</v>
      </c>
      <c r="Y1545" t="s">
        <v>75</v>
      </c>
      <c r="AA1545">
        <v>3</v>
      </c>
      <c r="AB1545" t="s">
        <v>75</v>
      </c>
      <c r="AC1545" t="s">
        <v>74</v>
      </c>
      <c r="AD1545" t="s">
        <v>75</v>
      </c>
      <c r="AE1545">
        <v>0</v>
      </c>
      <c r="AF1545" t="s">
        <v>74</v>
      </c>
      <c r="AG1545" t="s">
        <v>173</v>
      </c>
      <c r="AH1545" s="4">
        <v>44650</v>
      </c>
      <c r="AI1545">
        <v>701</v>
      </c>
      <c r="AJ1545" s="9" t="s">
        <v>76</v>
      </c>
    </row>
    <row r="1546" spans="1:36" x14ac:dyDescent="0.6">
      <c r="A1546">
        <v>40619429962</v>
      </c>
      <c r="B1546" t="s">
        <v>1415</v>
      </c>
      <c r="C1546">
        <v>86662295402</v>
      </c>
      <c r="D1546" t="s">
        <v>1598</v>
      </c>
      <c r="E1546" s="3">
        <v>10000</v>
      </c>
      <c r="F1546">
        <v>9.9</v>
      </c>
      <c r="G1546" s="3">
        <v>7410</v>
      </c>
      <c r="H1546" s="3">
        <v>7635</v>
      </c>
      <c r="I1546" s="15">
        <f t="shared" si="54"/>
        <v>225</v>
      </c>
      <c r="J1546" s="15">
        <f t="shared" si="55"/>
        <v>0.2356020942408377</v>
      </c>
      <c r="K1546">
        <v>225</v>
      </c>
      <c r="L1546" s="4">
        <v>44533</v>
      </c>
      <c r="M1546">
        <v>3</v>
      </c>
      <c r="N1546">
        <v>3</v>
      </c>
      <c r="O1546">
        <v>0</v>
      </c>
      <c r="P1546">
        <v>1</v>
      </c>
      <c r="Q1546">
        <v>1</v>
      </c>
      <c r="R1546">
        <v>701</v>
      </c>
      <c r="S1546" t="s">
        <v>73</v>
      </c>
      <c r="T1546">
        <v>0</v>
      </c>
      <c r="U1546">
        <v>955</v>
      </c>
      <c r="V1546" s="4">
        <v>44650</v>
      </c>
      <c r="W1546">
        <v>0</v>
      </c>
      <c r="X1546">
        <v>0</v>
      </c>
      <c r="Y1546" t="s">
        <v>75</v>
      </c>
      <c r="AA1546">
        <v>3</v>
      </c>
      <c r="AB1546" t="s">
        <v>75</v>
      </c>
      <c r="AC1546" t="s">
        <v>74</v>
      </c>
      <c r="AD1546" t="s">
        <v>75</v>
      </c>
      <c r="AE1546">
        <v>0</v>
      </c>
      <c r="AF1546" t="s">
        <v>74</v>
      </c>
      <c r="AG1546" t="s">
        <v>173</v>
      </c>
      <c r="AH1546" s="4">
        <v>44650</v>
      </c>
      <c r="AI1546">
        <v>701</v>
      </c>
      <c r="AJ1546" s="9" t="s">
        <v>76</v>
      </c>
    </row>
    <row r="1547" spans="1:36" x14ac:dyDescent="0.6">
      <c r="A1547">
        <v>40619559527</v>
      </c>
      <c r="B1547" t="s">
        <v>1415</v>
      </c>
      <c r="C1547">
        <v>89628969801</v>
      </c>
      <c r="D1547" t="s">
        <v>1599</v>
      </c>
      <c r="E1547" s="3">
        <v>10000</v>
      </c>
      <c r="F1547">
        <v>9.9</v>
      </c>
      <c r="G1547" s="3">
        <v>7416</v>
      </c>
      <c r="H1547" s="3">
        <v>7641</v>
      </c>
      <c r="I1547" s="15">
        <f t="shared" si="54"/>
        <v>225</v>
      </c>
      <c r="J1547" s="15">
        <f t="shared" si="55"/>
        <v>0.2356020942408377</v>
      </c>
      <c r="K1547">
        <v>225</v>
      </c>
      <c r="L1547" s="4">
        <v>44533</v>
      </c>
      <c r="M1547">
        <v>3</v>
      </c>
      <c r="N1547">
        <v>3</v>
      </c>
      <c r="O1547">
        <v>0</v>
      </c>
      <c r="P1547">
        <v>1</v>
      </c>
      <c r="Q1547">
        <v>1</v>
      </c>
      <c r="R1547">
        <v>701</v>
      </c>
      <c r="S1547" t="s">
        <v>73</v>
      </c>
      <c r="T1547">
        <v>0</v>
      </c>
      <c r="U1547">
        <v>955</v>
      </c>
      <c r="V1547" s="4">
        <v>44650</v>
      </c>
      <c r="W1547">
        <v>0</v>
      </c>
      <c r="X1547">
        <v>0</v>
      </c>
      <c r="AB1547" t="s">
        <v>75</v>
      </c>
      <c r="AC1547" t="s">
        <v>74</v>
      </c>
      <c r="AD1547" t="s">
        <v>75</v>
      </c>
      <c r="AE1547">
        <v>0</v>
      </c>
      <c r="AF1547" t="s">
        <v>74</v>
      </c>
      <c r="AG1547" t="s">
        <v>173</v>
      </c>
      <c r="AH1547" s="4">
        <v>44650</v>
      </c>
      <c r="AI1547">
        <v>701</v>
      </c>
      <c r="AJ1547" s="9" t="s">
        <v>76</v>
      </c>
    </row>
    <row r="1548" spans="1:36" x14ac:dyDescent="0.6">
      <c r="A1548">
        <v>40619680258</v>
      </c>
      <c r="B1548" t="s">
        <v>1415</v>
      </c>
      <c r="C1548">
        <v>89447372662</v>
      </c>
      <c r="D1548" t="s">
        <v>1600</v>
      </c>
      <c r="E1548" s="3">
        <v>10000</v>
      </c>
      <c r="F1548">
        <v>9.9</v>
      </c>
      <c r="G1548" s="3">
        <v>7416</v>
      </c>
      <c r="H1548" s="3">
        <v>7641</v>
      </c>
      <c r="I1548" s="15">
        <f t="shared" si="54"/>
        <v>225</v>
      </c>
      <c r="J1548" s="15">
        <f t="shared" si="55"/>
        <v>0.2356020942408377</v>
      </c>
      <c r="K1548">
        <v>225</v>
      </c>
      <c r="L1548" s="4">
        <v>44533</v>
      </c>
      <c r="M1548">
        <v>3</v>
      </c>
      <c r="N1548">
        <v>3</v>
      </c>
      <c r="O1548">
        <v>0</v>
      </c>
      <c r="P1548">
        <v>1</v>
      </c>
      <c r="Q1548">
        <v>1</v>
      </c>
      <c r="R1548">
        <v>701</v>
      </c>
      <c r="S1548" t="s">
        <v>73</v>
      </c>
      <c r="T1548">
        <v>0</v>
      </c>
      <c r="U1548">
        <v>955</v>
      </c>
      <c r="V1548" s="4">
        <v>44650</v>
      </c>
      <c r="W1548">
        <v>0</v>
      </c>
      <c r="X1548">
        <v>0</v>
      </c>
      <c r="Y1548" t="s">
        <v>75</v>
      </c>
      <c r="AA1548">
        <v>3</v>
      </c>
      <c r="AB1548" t="s">
        <v>75</v>
      </c>
      <c r="AC1548" t="s">
        <v>74</v>
      </c>
      <c r="AD1548" t="s">
        <v>75</v>
      </c>
      <c r="AE1548">
        <v>0</v>
      </c>
      <c r="AF1548" t="s">
        <v>74</v>
      </c>
      <c r="AG1548" t="s">
        <v>173</v>
      </c>
      <c r="AH1548" s="4">
        <v>44650</v>
      </c>
      <c r="AI1548">
        <v>701</v>
      </c>
      <c r="AJ1548" s="9" t="s">
        <v>76</v>
      </c>
    </row>
    <row r="1549" spans="1:36" x14ac:dyDescent="0.6">
      <c r="A1549">
        <v>40619796159</v>
      </c>
      <c r="B1549" t="s">
        <v>1415</v>
      </c>
      <c r="C1549">
        <v>88036097575</v>
      </c>
      <c r="D1549" t="s">
        <v>1601</v>
      </c>
      <c r="E1549" s="3">
        <v>10000</v>
      </c>
      <c r="F1549">
        <v>9.9</v>
      </c>
      <c r="G1549" s="3">
        <v>7416</v>
      </c>
      <c r="H1549" s="3">
        <v>7641</v>
      </c>
      <c r="I1549" s="15">
        <f t="shared" si="54"/>
        <v>225</v>
      </c>
      <c r="J1549" s="15">
        <f t="shared" si="55"/>
        <v>0.2356020942408377</v>
      </c>
      <c r="K1549">
        <v>225</v>
      </c>
      <c r="L1549" s="4">
        <v>44533</v>
      </c>
      <c r="M1549">
        <v>3</v>
      </c>
      <c r="N1549">
        <v>3</v>
      </c>
      <c r="O1549">
        <v>0</v>
      </c>
      <c r="P1549">
        <v>1</v>
      </c>
      <c r="Q1549">
        <v>1</v>
      </c>
      <c r="R1549">
        <v>701</v>
      </c>
      <c r="S1549" t="s">
        <v>73</v>
      </c>
      <c r="T1549">
        <v>0</v>
      </c>
      <c r="U1549">
        <v>955</v>
      </c>
      <c r="V1549" s="4">
        <v>44650</v>
      </c>
      <c r="W1549">
        <v>0</v>
      </c>
      <c r="X1549">
        <v>0</v>
      </c>
      <c r="Y1549" t="s">
        <v>75</v>
      </c>
      <c r="AA1549">
        <v>3</v>
      </c>
      <c r="AB1549" t="s">
        <v>75</v>
      </c>
      <c r="AC1549" t="s">
        <v>74</v>
      </c>
      <c r="AD1549" t="s">
        <v>75</v>
      </c>
      <c r="AE1549">
        <v>0</v>
      </c>
      <c r="AF1549" t="s">
        <v>74</v>
      </c>
      <c r="AG1549" t="s">
        <v>173</v>
      </c>
      <c r="AH1549" s="4">
        <v>44650</v>
      </c>
      <c r="AI1549">
        <v>701</v>
      </c>
      <c r="AJ1549" s="9" t="s">
        <v>76</v>
      </c>
    </row>
    <row r="1550" spans="1:36" x14ac:dyDescent="0.6">
      <c r="A1550">
        <v>40620013201</v>
      </c>
      <c r="B1550" t="s">
        <v>1415</v>
      </c>
      <c r="C1550">
        <v>85030617640</v>
      </c>
      <c r="D1550" t="s">
        <v>1602</v>
      </c>
      <c r="E1550" s="3">
        <v>10000</v>
      </c>
      <c r="F1550">
        <v>9.9</v>
      </c>
      <c r="G1550" s="3">
        <v>7416</v>
      </c>
      <c r="H1550" s="3">
        <v>7641</v>
      </c>
      <c r="I1550" s="15">
        <f t="shared" si="54"/>
        <v>225</v>
      </c>
      <c r="J1550" s="15">
        <f t="shared" si="55"/>
        <v>0.2356020942408377</v>
      </c>
      <c r="K1550">
        <v>225</v>
      </c>
      <c r="L1550" s="4">
        <v>44533</v>
      </c>
      <c r="M1550">
        <v>3</v>
      </c>
      <c r="N1550">
        <v>3</v>
      </c>
      <c r="O1550">
        <v>0</v>
      </c>
      <c r="P1550">
        <v>1</v>
      </c>
      <c r="Q1550">
        <v>1</v>
      </c>
      <c r="R1550">
        <v>701</v>
      </c>
      <c r="S1550" t="s">
        <v>73</v>
      </c>
      <c r="T1550">
        <v>0</v>
      </c>
      <c r="U1550">
        <v>955</v>
      </c>
      <c r="V1550" s="4">
        <v>44650</v>
      </c>
      <c r="W1550">
        <v>0</v>
      </c>
      <c r="X1550">
        <v>0</v>
      </c>
      <c r="Y1550" t="s">
        <v>75</v>
      </c>
      <c r="AA1550">
        <v>3</v>
      </c>
      <c r="AB1550" t="s">
        <v>75</v>
      </c>
      <c r="AC1550" t="s">
        <v>74</v>
      </c>
      <c r="AD1550" t="s">
        <v>75</v>
      </c>
      <c r="AE1550">
        <v>0</v>
      </c>
      <c r="AF1550" t="s">
        <v>74</v>
      </c>
      <c r="AG1550" t="s">
        <v>173</v>
      </c>
      <c r="AH1550" s="4">
        <v>44650</v>
      </c>
      <c r="AI1550">
        <v>701</v>
      </c>
      <c r="AJ1550" s="9" t="s">
        <v>76</v>
      </c>
    </row>
    <row r="1551" spans="1:36" x14ac:dyDescent="0.6">
      <c r="A1551">
        <v>40620025115</v>
      </c>
      <c r="B1551" t="s">
        <v>1415</v>
      </c>
      <c r="C1551">
        <v>85708676563</v>
      </c>
      <c r="D1551" t="s">
        <v>1603</v>
      </c>
      <c r="E1551" s="3">
        <v>10000</v>
      </c>
      <c r="F1551">
        <v>9.9</v>
      </c>
      <c r="G1551" s="3">
        <v>7416</v>
      </c>
      <c r="H1551" s="3">
        <v>7641</v>
      </c>
      <c r="I1551" s="15">
        <f t="shared" si="54"/>
        <v>225</v>
      </c>
      <c r="J1551" s="15">
        <f t="shared" si="55"/>
        <v>0.2356020942408377</v>
      </c>
      <c r="K1551">
        <v>225</v>
      </c>
      <c r="L1551" s="4">
        <v>44533</v>
      </c>
      <c r="M1551">
        <v>3</v>
      </c>
      <c r="N1551">
        <v>3</v>
      </c>
      <c r="O1551">
        <v>0</v>
      </c>
      <c r="P1551">
        <v>1</v>
      </c>
      <c r="Q1551">
        <v>1</v>
      </c>
      <c r="R1551">
        <v>701</v>
      </c>
      <c r="S1551" t="s">
        <v>73</v>
      </c>
      <c r="T1551">
        <v>0</v>
      </c>
      <c r="U1551">
        <v>955</v>
      </c>
      <c r="V1551" s="4">
        <v>44650</v>
      </c>
      <c r="W1551">
        <v>0</v>
      </c>
      <c r="X1551">
        <v>0</v>
      </c>
      <c r="Y1551" t="s">
        <v>75</v>
      </c>
      <c r="AA1551">
        <v>3</v>
      </c>
      <c r="AB1551" t="s">
        <v>75</v>
      </c>
      <c r="AC1551" t="s">
        <v>74</v>
      </c>
      <c r="AD1551" t="s">
        <v>75</v>
      </c>
      <c r="AE1551">
        <v>0</v>
      </c>
      <c r="AF1551" t="s">
        <v>74</v>
      </c>
      <c r="AG1551" t="s">
        <v>173</v>
      </c>
      <c r="AH1551" s="4">
        <v>44650</v>
      </c>
      <c r="AI1551">
        <v>701</v>
      </c>
      <c r="AJ1551" s="9" t="s">
        <v>76</v>
      </c>
    </row>
    <row r="1552" spans="1:36" x14ac:dyDescent="0.6">
      <c r="A1552">
        <v>40620032144</v>
      </c>
      <c r="B1552" t="s">
        <v>1415</v>
      </c>
      <c r="C1552">
        <v>87826074036</v>
      </c>
      <c r="D1552" t="s">
        <v>1604</v>
      </c>
      <c r="E1552" s="3">
        <v>10000</v>
      </c>
      <c r="F1552">
        <v>9.9</v>
      </c>
      <c r="G1552" s="3">
        <v>7416</v>
      </c>
      <c r="H1552" s="3">
        <v>7641</v>
      </c>
      <c r="I1552" s="15">
        <f t="shared" si="54"/>
        <v>225</v>
      </c>
      <c r="J1552" s="15">
        <f t="shared" si="55"/>
        <v>0.2356020942408377</v>
      </c>
      <c r="K1552">
        <v>225</v>
      </c>
      <c r="L1552" s="4">
        <v>44533</v>
      </c>
      <c r="M1552">
        <v>3</v>
      </c>
      <c r="N1552">
        <v>3</v>
      </c>
      <c r="O1552">
        <v>0</v>
      </c>
      <c r="P1552">
        <v>1</v>
      </c>
      <c r="Q1552">
        <v>1</v>
      </c>
      <c r="R1552">
        <v>701</v>
      </c>
      <c r="S1552" t="s">
        <v>73</v>
      </c>
      <c r="T1552">
        <v>0</v>
      </c>
      <c r="U1552">
        <v>955</v>
      </c>
      <c r="V1552" s="4">
        <v>44650</v>
      </c>
      <c r="W1552">
        <v>0</v>
      </c>
      <c r="X1552">
        <v>0</v>
      </c>
      <c r="Y1552" t="s">
        <v>75</v>
      </c>
      <c r="AA1552">
        <v>3</v>
      </c>
      <c r="AB1552" t="s">
        <v>75</v>
      </c>
      <c r="AC1552" t="s">
        <v>74</v>
      </c>
      <c r="AD1552" t="s">
        <v>75</v>
      </c>
      <c r="AE1552">
        <v>0</v>
      </c>
      <c r="AF1552" t="s">
        <v>74</v>
      </c>
      <c r="AG1552" t="s">
        <v>173</v>
      </c>
      <c r="AH1552" s="4">
        <v>44650</v>
      </c>
      <c r="AI1552">
        <v>701</v>
      </c>
      <c r="AJ1552" s="9" t="s">
        <v>76</v>
      </c>
    </row>
    <row r="1553" spans="1:36" x14ac:dyDescent="0.6">
      <c r="A1553">
        <v>40641140203</v>
      </c>
      <c r="B1553" t="s">
        <v>1415</v>
      </c>
      <c r="C1553">
        <v>86760844654</v>
      </c>
      <c r="D1553" t="s">
        <v>1605</v>
      </c>
      <c r="E1553" s="3">
        <v>10000</v>
      </c>
      <c r="F1553">
        <v>9.9</v>
      </c>
      <c r="G1553" s="3">
        <v>7633</v>
      </c>
      <c r="H1553" s="3">
        <v>8510</v>
      </c>
      <c r="I1553" s="15">
        <f t="shared" si="54"/>
        <v>877</v>
      </c>
      <c r="J1553" s="15">
        <f t="shared" si="55"/>
        <v>0.99772468714448237</v>
      </c>
      <c r="K1553">
        <v>877</v>
      </c>
      <c r="L1553" s="4">
        <v>44541</v>
      </c>
      <c r="M1553">
        <v>3</v>
      </c>
      <c r="N1553">
        <v>2</v>
      </c>
      <c r="O1553">
        <v>1</v>
      </c>
      <c r="P1553">
        <v>1</v>
      </c>
      <c r="Q1553">
        <v>1</v>
      </c>
      <c r="R1553">
        <v>701</v>
      </c>
      <c r="S1553" t="s">
        <v>73</v>
      </c>
      <c r="T1553">
        <v>0</v>
      </c>
      <c r="U1553">
        <v>879</v>
      </c>
      <c r="V1553" s="4">
        <v>44630</v>
      </c>
      <c r="W1553">
        <v>0</v>
      </c>
      <c r="X1553">
        <v>0</v>
      </c>
      <c r="Y1553" t="s">
        <v>75</v>
      </c>
      <c r="AA1553">
        <v>3</v>
      </c>
      <c r="AB1553" t="s">
        <v>75</v>
      </c>
      <c r="AC1553" t="s">
        <v>74</v>
      </c>
      <c r="AD1553" t="s">
        <v>75</v>
      </c>
      <c r="AE1553">
        <v>0</v>
      </c>
      <c r="AF1553" t="s">
        <v>74</v>
      </c>
      <c r="AG1553" t="s">
        <v>173</v>
      </c>
      <c r="AH1553" s="4">
        <v>44630</v>
      </c>
      <c r="AI1553">
        <v>701</v>
      </c>
      <c r="AJ1553" s="9" t="s">
        <v>76</v>
      </c>
    </row>
    <row r="1554" spans="1:36" x14ac:dyDescent="0.6">
      <c r="A1554">
        <v>40641144876</v>
      </c>
      <c r="B1554" t="s">
        <v>1415</v>
      </c>
      <c r="C1554">
        <v>86994508127</v>
      </c>
      <c r="D1554" t="s">
        <v>1606</v>
      </c>
      <c r="E1554" s="3">
        <v>10000</v>
      </c>
      <c r="F1554">
        <v>9.9</v>
      </c>
      <c r="G1554" s="3">
        <v>8295</v>
      </c>
      <c r="H1554" s="3">
        <v>8445</v>
      </c>
      <c r="I1554" s="15">
        <f t="shared" si="54"/>
        <v>150</v>
      </c>
      <c r="J1554" s="15">
        <f t="shared" si="55"/>
        <v>0.15706806282722513</v>
      </c>
      <c r="K1554">
        <v>150</v>
      </c>
      <c r="L1554" s="4">
        <v>44569</v>
      </c>
      <c r="M1554">
        <v>2</v>
      </c>
      <c r="N1554">
        <v>2</v>
      </c>
      <c r="O1554">
        <v>0</v>
      </c>
      <c r="P1554">
        <v>1</v>
      </c>
      <c r="Q1554">
        <v>1</v>
      </c>
      <c r="R1554">
        <v>701</v>
      </c>
      <c r="S1554" t="s">
        <v>73</v>
      </c>
      <c r="T1554">
        <v>0</v>
      </c>
      <c r="U1554">
        <v>955</v>
      </c>
      <c r="V1554" s="4">
        <v>44630</v>
      </c>
      <c r="W1554">
        <v>0</v>
      </c>
      <c r="X1554">
        <v>0</v>
      </c>
      <c r="Y1554" t="s">
        <v>75</v>
      </c>
      <c r="AA1554">
        <v>3</v>
      </c>
      <c r="AB1554" t="s">
        <v>75</v>
      </c>
      <c r="AC1554" t="s">
        <v>74</v>
      </c>
      <c r="AD1554" t="s">
        <v>75</v>
      </c>
      <c r="AE1554">
        <v>0</v>
      </c>
      <c r="AF1554" t="s">
        <v>74</v>
      </c>
      <c r="AG1554" t="s">
        <v>173</v>
      </c>
      <c r="AH1554" s="4">
        <v>44630</v>
      </c>
      <c r="AI1554">
        <v>701</v>
      </c>
      <c r="AJ1554" s="9" t="s">
        <v>76</v>
      </c>
    </row>
    <row r="1555" spans="1:36" x14ac:dyDescent="0.6">
      <c r="A1555">
        <v>40641247168</v>
      </c>
      <c r="B1555" t="s">
        <v>1415</v>
      </c>
      <c r="C1555">
        <v>90864085540</v>
      </c>
      <c r="D1555" t="s">
        <v>1607</v>
      </c>
      <c r="E1555" s="3">
        <v>10000</v>
      </c>
      <c r="F1555">
        <v>9.9</v>
      </c>
      <c r="G1555" s="3">
        <v>8298</v>
      </c>
      <c r="H1555" s="3">
        <v>8448</v>
      </c>
      <c r="I1555" s="15">
        <f t="shared" si="54"/>
        <v>150</v>
      </c>
      <c r="J1555" s="15">
        <f t="shared" si="55"/>
        <v>0.15706806282722513</v>
      </c>
      <c r="K1555">
        <v>150</v>
      </c>
      <c r="L1555" s="4">
        <v>44569</v>
      </c>
      <c r="M1555">
        <v>2</v>
      </c>
      <c r="N1555">
        <v>2</v>
      </c>
      <c r="O1555">
        <v>0</v>
      </c>
      <c r="P1555">
        <v>1</v>
      </c>
      <c r="Q1555">
        <v>1</v>
      </c>
      <c r="R1555">
        <v>701</v>
      </c>
      <c r="S1555" t="s">
        <v>73</v>
      </c>
      <c r="T1555">
        <v>0</v>
      </c>
      <c r="U1555">
        <v>955</v>
      </c>
      <c r="V1555" s="4">
        <v>44630</v>
      </c>
      <c r="W1555">
        <v>0</v>
      </c>
      <c r="X1555">
        <v>0</v>
      </c>
      <c r="Y1555" t="s">
        <v>75</v>
      </c>
      <c r="AA1555">
        <v>3</v>
      </c>
      <c r="AB1555" t="s">
        <v>75</v>
      </c>
      <c r="AC1555" t="s">
        <v>74</v>
      </c>
      <c r="AD1555" t="s">
        <v>75</v>
      </c>
      <c r="AE1555">
        <v>0</v>
      </c>
      <c r="AF1555" t="s">
        <v>74</v>
      </c>
      <c r="AG1555" t="s">
        <v>173</v>
      </c>
      <c r="AH1555" s="4">
        <v>44634</v>
      </c>
      <c r="AI1555">
        <v>701</v>
      </c>
      <c r="AJ1555" s="9" t="s">
        <v>76</v>
      </c>
    </row>
    <row r="1556" spans="1:36" x14ac:dyDescent="0.6">
      <c r="A1556">
        <v>40641251662</v>
      </c>
      <c r="B1556" t="s">
        <v>1415</v>
      </c>
      <c r="C1556">
        <v>90017760860</v>
      </c>
      <c r="D1556" t="s">
        <v>1608</v>
      </c>
      <c r="E1556" s="3">
        <v>10000</v>
      </c>
      <c r="F1556">
        <v>9.9</v>
      </c>
      <c r="G1556" s="3">
        <v>7638</v>
      </c>
      <c r="H1556" s="3">
        <v>8515</v>
      </c>
      <c r="I1556" s="15">
        <f t="shared" si="54"/>
        <v>877</v>
      </c>
      <c r="J1556" s="15">
        <f t="shared" si="55"/>
        <v>0.99772468714448237</v>
      </c>
      <c r="K1556">
        <v>877</v>
      </c>
      <c r="L1556" s="4">
        <v>44541</v>
      </c>
      <c r="M1556">
        <v>3</v>
      </c>
      <c r="N1556">
        <v>2</v>
      </c>
      <c r="O1556">
        <v>1</v>
      </c>
      <c r="P1556">
        <v>1</v>
      </c>
      <c r="Q1556">
        <v>1</v>
      </c>
      <c r="R1556">
        <v>701</v>
      </c>
      <c r="S1556" t="s">
        <v>73</v>
      </c>
      <c r="T1556">
        <v>0</v>
      </c>
      <c r="U1556">
        <v>879</v>
      </c>
      <c r="V1556" s="4">
        <v>44630</v>
      </c>
      <c r="W1556">
        <v>0</v>
      </c>
      <c r="X1556">
        <v>0</v>
      </c>
      <c r="Y1556" t="s">
        <v>75</v>
      </c>
      <c r="AA1556">
        <v>3</v>
      </c>
      <c r="AB1556" t="s">
        <v>75</v>
      </c>
      <c r="AC1556" t="s">
        <v>74</v>
      </c>
      <c r="AD1556" t="s">
        <v>75</v>
      </c>
      <c r="AE1556">
        <v>0</v>
      </c>
      <c r="AF1556" t="s">
        <v>74</v>
      </c>
      <c r="AG1556" t="s">
        <v>173</v>
      </c>
      <c r="AH1556" s="4">
        <v>44630</v>
      </c>
      <c r="AI1556">
        <v>701</v>
      </c>
      <c r="AJ1556" s="9" t="s">
        <v>76</v>
      </c>
    </row>
    <row r="1557" spans="1:36" x14ac:dyDescent="0.6">
      <c r="A1557">
        <v>40641253046</v>
      </c>
      <c r="B1557" t="s">
        <v>1415</v>
      </c>
      <c r="C1557">
        <v>89731196670</v>
      </c>
      <c r="D1557" t="s">
        <v>1609</v>
      </c>
      <c r="E1557" s="3">
        <v>10000</v>
      </c>
      <c r="F1557">
        <v>9.9</v>
      </c>
      <c r="G1557" s="3">
        <v>7632</v>
      </c>
      <c r="H1557" s="3">
        <v>8509</v>
      </c>
      <c r="I1557" s="15">
        <f t="shared" si="54"/>
        <v>877</v>
      </c>
      <c r="J1557" s="15">
        <f t="shared" si="55"/>
        <v>0.99772468714448237</v>
      </c>
      <c r="K1557">
        <v>877</v>
      </c>
      <c r="L1557" s="4">
        <v>44541</v>
      </c>
      <c r="M1557">
        <v>3</v>
      </c>
      <c r="N1557">
        <v>2</v>
      </c>
      <c r="O1557">
        <v>1</v>
      </c>
      <c r="P1557">
        <v>1</v>
      </c>
      <c r="Q1557">
        <v>1</v>
      </c>
      <c r="R1557">
        <v>701</v>
      </c>
      <c r="S1557" t="s">
        <v>73</v>
      </c>
      <c r="T1557">
        <v>0</v>
      </c>
      <c r="U1557">
        <v>879</v>
      </c>
      <c r="V1557" s="4">
        <v>44630</v>
      </c>
      <c r="W1557">
        <v>0</v>
      </c>
      <c r="X1557">
        <v>0</v>
      </c>
      <c r="Y1557" t="s">
        <v>75</v>
      </c>
      <c r="AA1557">
        <v>3</v>
      </c>
      <c r="AB1557" t="s">
        <v>75</v>
      </c>
      <c r="AC1557" t="s">
        <v>74</v>
      </c>
      <c r="AD1557" t="s">
        <v>75</v>
      </c>
      <c r="AE1557">
        <v>0</v>
      </c>
      <c r="AF1557" t="s">
        <v>74</v>
      </c>
      <c r="AG1557" t="s">
        <v>173</v>
      </c>
      <c r="AH1557" s="4">
        <v>44630</v>
      </c>
      <c r="AI1557">
        <v>701</v>
      </c>
      <c r="AJ1557" s="9" t="s">
        <v>76</v>
      </c>
    </row>
    <row r="1558" spans="1:36" x14ac:dyDescent="0.6">
      <c r="A1558">
        <v>40668156723</v>
      </c>
      <c r="B1558" t="s">
        <v>1415</v>
      </c>
      <c r="C1558">
        <v>88198685981</v>
      </c>
      <c r="D1558" t="s">
        <v>1610</v>
      </c>
      <c r="E1558" s="3">
        <v>10000</v>
      </c>
      <c r="F1558">
        <v>9.9</v>
      </c>
      <c r="G1558" s="3">
        <v>7357</v>
      </c>
      <c r="H1558" s="3">
        <v>7582</v>
      </c>
      <c r="I1558" s="15">
        <f t="shared" si="54"/>
        <v>225</v>
      </c>
      <c r="J1558" s="15">
        <f t="shared" si="55"/>
        <v>0.2356020942408377</v>
      </c>
      <c r="K1558">
        <v>225</v>
      </c>
      <c r="L1558" s="4">
        <v>44555</v>
      </c>
      <c r="M1558">
        <v>3</v>
      </c>
      <c r="N1558">
        <v>3</v>
      </c>
      <c r="O1558">
        <v>0</v>
      </c>
      <c r="P1558">
        <v>1</v>
      </c>
      <c r="Q1558">
        <v>1</v>
      </c>
      <c r="R1558">
        <v>701</v>
      </c>
      <c r="S1558" t="s">
        <v>73</v>
      </c>
      <c r="T1558">
        <v>0</v>
      </c>
      <c r="U1558">
        <v>955</v>
      </c>
      <c r="V1558" s="4">
        <v>44650</v>
      </c>
      <c r="W1558">
        <v>0</v>
      </c>
      <c r="X1558">
        <v>0</v>
      </c>
      <c r="Y1558" t="s">
        <v>75</v>
      </c>
      <c r="AA1558">
        <v>3</v>
      </c>
      <c r="AB1558" t="s">
        <v>75</v>
      </c>
      <c r="AC1558" t="s">
        <v>74</v>
      </c>
      <c r="AD1558" t="s">
        <v>75</v>
      </c>
      <c r="AE1558">
        <v>0</v>
      </c>
      <c r="AF1558" t="s">
        <v>74</v>
      </c>
      <c r="AG1558" t="s">
        <v>173</v>
      </c>
      <c r="AH1558" s="4">
        <v>44650</v>
      </c>
      <c r="AI1558">
        <v>701</v>
      </c>
      <c r="AJ1558" s="9" t="s">
        <v>76</v>
      </c>
    </row>
    <row r="1559" spans="1:36" x14ac:dyDescent="0.6">
      <c r="A1559">
        <v>40668166594</v>
      </c>
      <c r="B1559" t="s">
        <v>1415</v>
      </c>
      <c r="C1559">
        <v>88405003735</v>
      </c>
      <c r="D1559" t="s">
        <v>1611</v>
      </c>
      <c r="E1559" s="3">
        <v>10000</v>
      </c>
      <c r="F1559">
        <v>9.9</v>
      </c>
      <c r="G1559" s="3">
        <v>7593</v>
      </c>
      <c r="H1559" s="3">
        <v>8470</v>
      </c>
      <c r="I1559" s="15">
        <f t="shared" si="54"/>
        <v>877</v>
      </c>
      <c r="J1559" s="15">
        <f t="shared" si="55"/>
        <v>0.99772468714448237</v>
      </c>
      <c r="K1559">
        <v>877</v>
      </c>
      <c r="L1559" s="4">
        <v>44555</v>
      </c>
      <c r="M1559">
        <v>3</v>
      </c>
      <c r="N1559">
        <v>2</v>
      </c>
      <c r="O1559">
        <v>1</v>
      </c>
      <c r="P1559">
        <v>1</v>
      </c>
      <c r="Q1559">
        <v>1</v>
      </c>
      <c r="R1559">
        <v>701</v>
      </c>
      <c r="S1559" t="s">
        <v>73</v>
      </c>
      <c r="T1559">
        <v>0</v>
      </c>
      <c r="U1559">
        <v>879</v>
      </c>
      <c r="V1559" s="4">
        <v>44644</v>
      </c>
      <c r="W1559">
        <v>0</v>
      </c>
      <c r="X1559">
        <v>0</v>
      </c>
      <c r="Y1559" t="s">
        <v>75</v>
      </c>
      <c r="AA1559">
        <v>3</v>
      </c>
      <c r="AB1559" t="s">
        <v>75</v>
      </c>
      <c r="AC1559" t="s">
        <v>74</v>
      </c>
      <c r="AD1559" t="s">
        <v>75</v>
      </c>
      <c r="AE1559">
        <v>0</v>
      </c>
      <c r="AF1559" t="s">
        <v>74</v>
      </c>
      <c r="AG1559" t="s">
        <v>173</v>
      </c>
      <c r="AH1559" s="4">
        <v>44644</v>
      </c>
      <c r="AI1559">
        <v>701</v>
      </c>
      <c r="AJ1559" s="9" t="s">
        <v>76</v>
      </c>
    </row>
    <row r="1560" spans="1:36" x14ac:dyDescent="0.6">
      <c r="A1560">
        <v>40668180042</v>
      </c>
      <c r="B1560" t="s">
        <v>1415</v>
      </c>
      <c r="C1560">
        <v>86701250218</v>
      </c>
      <c r="D1560" t="s">
        <v>1612</v>
      </c>
      <c r="E1560" s="3">
        <v>10000</v>
      </c>
      <c r="F1560">
        <v>9.9</v>
      </c>
      <c r="G1560" s="3">
        <v>7593</v>
      </c>
      <c r="H1560" s="3">
        <v>8470</v>
      </c>
      <c r="I1560" s="15">
        <f t="shared" si="54"/>
        <v>877</v>
      </c>
      <c r="J1560" s="15">
        <f t="shared" si="55"/>
        <v>0.99772468714448237</v>
      </c>
      <c r="K1560">
        <v>877</v>
      </c>
      <c r="L1560" s="4">
        <v>44555</v>
      </c>
      <c r="M1560">
        <v>3</v>
      </c>
      <c r="N1560">
        <v>2</v>
      </c>
      <c r="O1560">
        <v>1</v>
      </c>
      <c r="P1560">
        <v>1</v>
      </c>
      <c r="Q1560">
        <v>1</v>
      </c>
      <c r="R1560">
        <v>701</v>
      </c>
      <c r="S1560" t="s">
        <v>73</v>
      </c>
      <c r="T1560">
        <v>0</v>
      </c>
      <c r="U1560">
        <v>879</v>
      </c>
      <c r="V1560" s="4">
        <v>44644</v>
      </c>
      <c r="W1560">
        <v>0</v>
      </c>
      <c r="X1560">
        <v>0</v>
      </c>
      <c r="Y1560" t="s">
        <v>75</v>
      </c>
      <c r="AA1560">
        <v>3</v>
      </c>
      <c r="AB1560" t="s">
        <v>75</v>
      </c>
      <c r="AC1560" t="s">
        <v>74</v>
      </c>
      <c r="AD1560" t="s">
        <v>75</v>
      </c>
      <c r="AE1560">
        <v>0</v>
      </c>
      <c r="AF1560" t="s">
        <v>74</v>
      </c>
      <c r="AG1560" t="s">
        <v>173</v>
      </c>
      <c r="AH1560" s="4">
        <v>44644</v>
      </c>
      <c r="AI1560">
        <v>701</v>
      </c>
      <c r="AJ1560" s="9" t="s">
        <v>76</v>
      </c>
    </row>
    <row r="1561" spans="1:36" x14ac:dyDescent="0.6">
      <c r="A1561">
        <v>40668927426</v>
      </c>
      <c r="B1561" t="s">
        <v>1415</v>
      </c>
      <c r="C1561">
        <v>89456941277</v>
      </c>
      <c r="D1561" t="s">
        <v>1613</v>
      </c>
      <c r="E1561" s="3">
        <v>10000</v>
      </c>
      <c r="F1561">
        <v>9.9</v>
      </c>
      <c r="G1561" s="3">
        <v>7589</v>
      </c>
      <c r="H1561" s="3">
        <v>8454.69</v>
      </c>
      <c r="I1561" s="15">
        <f t="shared" si="54"/>
        <v>865.69000000000051</v>
      </c>
      <c r="J1561" s="15">
        <f t="shared" si="55"/>
        <v>0.98485779294653075</v>
      </c>
      <c r="K1561">
        <v>865.69</v>
      </c>
      <c r="L1561" s="4">
        <v>44556</v>
      </c>
      <c r="M1561">
        <v>3</v>
      </c>
      <c r="N1561">
        <v>2</v>
      </c>
      <c r="O1561">
        <v>1</v>
      </c>
      <c r="P1561">
        <v>1</v>
      </c>
      <c r="Q1561">
        <v>1</v>
      </c>
      <c r="R1561">
        <v>701</v>
      </c>
      <c r="S1561" t="s">
        <v>73</v>
      </c>
      <c r="T1561">
        <v>0</v>
      </c>
      <c r="U1561">
        <v>879</v>
      </c>
      <c r="V1561" s="4">
        <v>44645</v>
      </c>
      <c r="W1561">
        <v>0</v>
      </c>
      <c r="X1561">
        <v>0</v>
      </c>
      <c r="Y1561" t="s">
        <v>75</v>
      </c>
      <c r="AA1561">
        <v>3</v>
      </c>
      <c r="AB1561" t="s">
        <v>75</v>
      </c>
      <c r="AC1561" t="s">
        <v>74</v>
      </c>
      <c r="AD1561" t="s">
        <v>75</v>
      </c>
      <c r="AE1561">
        <v>0</v>
      </c>
      <c r="AF1561" t="s">
        <v>74</v>
      </c>
      <c r="AG1561" t="s">
        <v>173</v>
      </c>
      <c r="AH1561" s="4">
        <v>44645</v>
      </c>
      <c r="AI1561">
        <v>701</v>
      </c>
      <c r="AJ1561" s="9" t="s">
        <v>76</v>
      </c>
    </row>
    <row r="1562" spans="1:36" x14ac:dyDescent="0.6">
      <c r="A1562">
        <v>40672571197</v>
      </c>
      <c r="B1562" t="s">
        <v>1415</v>
      </c>
      <c r="C1562">
        <v>88112651770</v>
      </c>
      <c r="D1562" t="s">
        <v>1614</v>
      </c>
      <c r="E1562" s="3">
        <v>10000</v>
      </c>
      <c r="F1562">
        <v>9.9</v>
      </c>
      <c r="G1562" s="3">
        <v>7586</v>
      </c>
      <c r="H1562" s="3">
        <v>8460.8799999999992</v>
      </c>
      <c r="I1562" s="15">
        <f t="shared" si="54"/>
        <v>874.8799999999992</v>
      </c>
      <c r="J1562" s="15">
        <f t="shared" si="55"/>
        <v>0.99531285551763271</v>
      </c>
      <c r="K1562">
        <v>874.88</v>
      </c>
      <c r="L1562" s="4">
        <v>44560</v>
      </c>
      <c r="M1562">
        <v>3</v>
      </c>
      <c r="N1562">
        <v>2</v>
      </c>
      <c r="O1562">
        <v>1</v>
      </c>
      <c r="P1562">
        <v>1</v>
      </c>
      <c r="Q1562">
        <v>1</v>
      </c>
      <c r="R1562">
        <v>701</v>
      </c>
      <c r="S1562" t="s">
        <v>73</v>
      </c>
      <c r="T1562">
        <v>0</v>
      </c>
      <c r="U1562">
        <v>879</v>
      </c>
      <c r="V1562" s="4">
        <v>44647</v>
      </c>
      <c r="W1562">
        <v>0</v>
      </c>
      <c r="X1562">
        <v>0</v>
      </c>
      <c r="AB1562" t="s">
        <v>75</v>
      </c>
      <c r="AC1562" t="s">
        <v>74</v>
      </c>
      <c r="AD1562" t="s">
        <v>75</v>
      </c>
      <c r="AE1562">
        <v>0</v>
      </c>
      <c r="AF1562" t="s">
        <v>74</v>
      </c>
      <c r="AG1562" t="s">
        <v>173</v>
      </c>
      <c r="AH1562" s="4">
        <v>44647</v>
      </c>
      <c r="AI1562">
        <v>701</v>
      </c>
      <c r="AJ1562" s="9" t="s">
        <v>76</v>
      </c>
    </row>
    <row r="1563" spans="1:36" x14ac:dyDescent="0.6">
      <c r="A1563">
        <v>40672592072</v>
      </c>
      <c r="B1563" t="s">
        <v>1415</v>
      </c>
      <c r="C1563">
        <v>90258760751</v>
      </c>
      <c r="D1563" t="s">
        <v>1615</v>
      </c>
      <c r="E1563" s="3">
        <v>10000</v>
      </c>
      <c r="F1563">
        <v>9.9</v>
      </c>
      <c r="G1563" s="3">
        <v>9190</v>
      </c>
      <c r="H1563" s="3">
        <v>10145</v>
      </c>
      <c r="I1563" s="15">
        <f t="shared" si="54"/>
        <v>955</v>
      </c>
      <c r="J1563" s="15">
        <f t="shared" si="55"/>
        <v>1</v>
      </c>
      <c r="K1563">
        <v>955</v>
      </c>
      <c r="L1563" s="4">
        <v>44599</v>
      </c>
      <c r="M1563">
        <v>1</v>
      </c>
      <c r="N1563">
        <v>0</v>
      </c>
      <c r="O1563">
        <v>1</v>
      </c>
      <c r="P1563">
        <v>1</v>
      </c>
      <c r="Q1563">
        <v>1</v>
      </c>
      <c r="R1563">
        <v>701</v>
      </c>
      <c r="S1563" t="s">
        <v>73</v>
      </c>
      <c r="T1563">
        <v>0</v>
      </c>
      <c r="U1563">
        <v>955</v>
      </c>
      <c r="V1563" s="4">
        <v>44647</v>
      </c>
      <c r="W1563">
        <v>0</v>
      </c>
      <c r="X1563">
        <v>0</v>
      </c>
      <c r="Y1563" t="s">
        <v>75</v>
      </c>
      <c r="AA1563">
        <v>3</v>
      </c>
      <c r="AB1563" t="s">
        <v>75</v>
      </c>
      <c r="AC1563" t="s">
        <v>74</v>
      </c>
      <c r="AD1563" t="s">
        <v>75</v>
      </c>
      <c r="AE1563">
        <v>0</v>
      </c>
      <c r="AF1563" t="s">
        <v>74</v>
      </c>
      <c r="AG1563" t="s">
        <v>173</v>
      </c>
      <c r="AH1563" s="4">
        <v>44647</v>
      </c>
      <c r="AI1563">
        <v>701</v>
      </c>
      <c r="AJ1563" s="9" t="s">
        <v>76</v>
      </c>
    </row>
    <row r="1564" spans="1:36" x14ac:dyDescent="0.6">
      <c r="A1564">
        <v>40675761049</v>
      </c>
      <c r="B1564" t="s">
        <v>1415</v>
      </c>
      <c r="C1564">
        <v>80084100262</v>
      </c>
      <c r="D1564" t="s">
        <v>1616</v>
      </c>
      <c r="E1564" s="3">
        <v>10000</v>
      </c>
      <c r="F1564">
        <v>9.9</v>
      </c>
      <c r="G1564" s="3">
        <v>7582</v>
      </c>
      <c r="H1564" s="3">
        <v>8459</v>
      </c>
      <c r="I1564" s="15">
        <f t="shared" si="54"/>
        <v>877</v>
      </c>
      <c r="J1564" s="15">
        <f t="shared" si="55"/>
        <v>0.99772468714448237</v>
      </c>
      <c r="K1564">
        <v>877</v>
      </c>
      <c r="L1564" s="4">
        <v>44559</v>
      </c>
      <c r="M1564">
        <v>3</v>
      </c>
      <c r="N1564">
        <v>2</v>
      </c>
      <c r="O1564">
        <v>1</v>
      </c>
      <c r="P1564">
        <v>1</v>
      </c>
      <c r="Q1564">
        <v>1</v>
      </c>
      <c r="R1564">
        <v>701</v>
      </c>
      <c r="S1564" t="s">
        <v>73</v>
      </c>
      <c r="T1564">
        <v>0</v>
      </c>
      <c r="U1564">
        <v>879</v>
      </c>
      <c r="V1564" s="4">
        <v>44648</v>
      </c>
      <c r="W1564">
        <v>0</v>
      </c>
      <c r="X1564">
        <v>0</v>
      </c>
      <c r="Y1564" t="s">
        <v>75</v>
      </c>
      <c r="AA1564">
        <v>3</v>
      </c>
      <c r="AB1564" t="s">
        <v>75</v>
      </c>
      <c r="AC1564" t="s">
        <v>74</v>
      </c>
      <c r="AD1564" t="s">
        <v>75</v>
      </c>
      <c r="AE1564">
        <v>0</v>
      </c>
      <c r="AF1564" t="s">
        <v>74</v>
      </c>
      <c r="AG1564" t="s">
        <v>173</v>
      </c>
      <c r="AH1564" s="4">
        <v>44648</v>
      </c>
      <c r="AI1564">
        <v>701</v>
      </c>
      <c r="AJ1564" s="9" t="s">
        <v>76</v>
      </c>
    </row>
    <row r="1565" spans="1:36" x14ac:dyDescent="0.6">
      <c r="A1565">
        <v>40681122913</v>
      </c>
      <c r="B1565" t="s">
        <v>1415</v>
      </c>
      <c r="C1565">
        <v>89583392207</v>
      </c>
      <c r="D1565" t="s">
        <v>1617</v>
      </c>
      <c r="E1565" s="3">
        <v>10000</v>
      </c>
      <c r="F1565">
        <v>9.9</v>
      </c>
      <c r="G1565" s="3">
        <v>8315</v>
      </c>
      <c r="H1565" s="3">
        <v>8465</v>
      </c>
      <c r="I1565" s="15">
        <f t="shared" si="54"/>
        <v>150</v>
      </c>
      <c r="J1565" s="15">
        <f t="shared" si="55"/>
        <v>0.15706806282722513</v>
      </c>
      <c r="K1565">
        <v>150</v>
      </c>
      <c r="L1565" s="4">
        <v>44562</v>
      </c>
      <c r="M1565">
        <v>2</v>
      </c>
      <c r="N1565">
        <v>2</v>
      </c>
      <c r="O1565">
        <v>0</v>
      </c>
      <c r="P1565">
        <v>1</v>
      </c>
      <c r="Q1565">
        <v>1</v>
      </c>
      <c r="R1565">
        <v>701</v>
      </c>
      <c r="S1565" t="s">
        <v>73</v>
      </c>
      <c r="T1565">
        <v>0</v>
      </c>
      <c r="U1565">
        <v>955</v>
      </c>
      <c r="V1565" s="4">
        <v>44650</v>
      </c>
      <c r="W1565">
        <v>0</v>
      </c>
      <c r="X1565">
        <v>0</v>
      </c>
      <c r="AB1565" t="s">
        <v>75</v>
      </c>
      <c r="AC1565" t="s">
        <v>74</v>
      </c>
      <c r="AD1565" t="s">
        <v>75</v>
      </c>
      <c r="AE1565">
        <v>0</v>
      </c>
      <c r="AF1565" t="s">
        <v>74</v>
      </c>
      <c r="AG1565" t="s">
        <v>173</v>
      </c>
      <c r="AH1565" s="4">
        <v>44650</v>
      </c>
      <c r="AI1565">
        <v>701</v>
      </c>
      <c r="AJ1565" s="9" t="s">
        <v>76</v>
      </c>
    </row>
    <row r="1566" spans="1:36" x14ac:dyDescent="0.6">
      <c r="A1566">
        <v>40681133844</v>
      </c>
      <c r="B1566" t="s">
        <v>1415</v>
      </c>
      <c r="C1566">
        <v>85822047975</v>
      </c>
      <c r="D1566" t="s">
        <v>1618</v>
      </c>
      <c r="E1566" s="3">
        <v>10000</v>
      </c>
      <c r="F1566">
        <v>9.9</v>
      </c>
      <c r="G1566" s="3">
        <v>8326</v>
      </c>
      <c r="H1566" s="3">
        <v>8476</v>
      </c>
      <c r="I1566" s="15">
        <f t="shared" si="54"/>
        <v>150</v>
      </c>
      <c r="J1566" s="15">
        <f t="shared" si="55"/>
        <v>0.15706806282722513</v>
      </c>
      <c r="K1566">
        <v>150</v>
      </c>
      <c r="L1566" s="4">
        <v>44562</v>
      </c>
      <c r="M1566">
        <v>2</v>
      </c>
      <c r="N1566">
        <v>2</v>
      </c>
      <c r="O1566">
        <v>0</v>
      </c>
      <c r="P1566">
        <v>1</v>
      </c>
      <c r="Q1566">
        <v>1</v>
      </c>
      <c r="R1566">
        <v>701</v>
      </c>
      <c r="S1566" t="s">
        <v>73</v>
      </c>
      <c r="T1566">
        <v>0</v>
      </c>
      <c r="U1566">
        <v>955</v>
      </c>
      <c r="V1566" s="4">
        <v>44649</v>
      </c>
      <c r="W1566">
        <v>0</v>
      </c>
      <c r="X1566">
        <v>0</v>
      </c>
      <c r="Y1566" t="s">
        <v>75</v>
      </c>
      <c r="AA1566">
        <v>3</v>
      </c>
      <c r="AB1566" t="s">
        <v>75</v>
      </c>
      <c r="AC1566" t="s">
        <v>74</v>
      </c>
      <c r="AD1566" t="s">
        <v>75</v>
      </c>
      <c r="AE1566">
        <v>0</v>
      </c>
      <c r="AF1566" t="s">
        <v>74</v>
      </c>
      <c r="AG1566" t="s">
        <v>173</v>
      </c>
      <c r="AH1566" s="4">
        <v>44649</v>
      </c>
      <c r="AI1566">
        <v>701</v>
      </c>
      <c r="AJ1566" s="9" t="s">
        <v>76</v>
      </c>
    </row>
    <row r="1567" spans="1:36" x14ac:dyDescent="0.6">
      <c r="A1567">
        <v>40681207751</v>
      </c>
      <c r="B1567" t="s">
        <v>1415</v>
      </c>
      <c r="C1567">
        <v>90776087229</v>
      </c>
      <c r="D1567" t="s">
        <v>1619</v>
      </c>
      <c r="E1567" s="3">
        <v>10000</v>
      </c>
      <c r="F1567">
        <v>9.9</v>
      </c>
      <c r="G1567" s="3">
        <v>8315</v>
      </c>
      <c r="H1567" s="3">
        <v>8465</v>
      </c>
      <c r="I1567" s="15">
        <f t="shared" si="54"/>
        <v>150</v>
      </c>
      <c r="J1567" s="15">
        <f t="shared" si="55"/>
        <v>0.15706806282722513</v>
      </c>
      <c r="K1567">
        <v>150</v>
      </c>
      <c r="L1567" s="4">
        <v>44562</v>
      </c>
      <c r="M1567">
        <v>2</v>
      </c>
      <c r="N1567">
        <v>2</v>
      </c>
      <c r="O1567">
        <v>0</v>
      </c>
      <c r="P1567">
        <v>1</v>
      </c>
      <c r="Q1567">
        <v>1</v>
      </c>
      <c r="R1567">
        <v>701</v>
      </c>
      <c r="S1567" t="s">
        <v>73</v>
      </c>
      <c r="T1567">
        <v>0</v>
      </c>
      <c r="U1567">
        <v>955</v>
      </c>
      <c r="V1567" s="4">
        <v>44649</v>
      </c>
      <c r="W1567">
        <v>0</v>
      </c>
      <c r="X1567">
        <v>0</v>
      </c>
      <c r="Y1567" t="s">
        <v>75</v>
      </c>
      <c r="AA1567">
        <v>3</v>
      </c>
      <c r="AB1567" t="s">
        <v>75</v>
      </c>
      <c r="AC1567" t="s">
        <v>74</v>
      </c>
      <c r="AD1567" t="s">
        <v>75</v>
      </c>
      <c r="AE1567">
        <v>0</v>
      </c>
      <c r="AF1567" t="s">
        <v>74</v>
      </c>
      <c r="AG1567" t="s">
        <v>173</v>
      </c>
      <c r="AH1567" s="4">
        <v>44649</v>
      </c>
      <c r="AI1567">
        <v>701</v>
      </c>
      <c r="AJ1567" s="9" t="s">
        <v>76</v>
      </c>
    </row>
    <row r="1568" spans="1:36" x14ac:dyDescent="0.6">
      <c r="A1568">
        <v>40681215650</v>
      </c>
      <c r="B1568" t="s">
        <v>1415</v>
      </c>
      <c r="C1568">
        <v>90770626406</v>
      </c>
      <c r="D1568" t="s">
        <v>1620</v>
      </c>
      <c r="E1568" s="3">
        <v>10000</v>
      </c>
      <c r="F1568">
        <v>9.9</v>
      </c>
      <c r="G1568" s="3">
        <v>8316</v>
      </c>
      <c r="H1568" s="3">
        <v>8466</v>
      </c>
      <c r="I1568" s="15">
        <f t="shared" si="54"/>
        <v>150</v>
      </c>
      <c r="J1568" s="15">
        <f t="shared" si="55"/>
        <v>0.15706806282722513</v>
      </c>
      <c r="K1568">
        <v>150</v>
      </c>
      <c r="L1568" s="4">
        <v>44562</v>
      </c>
      <c r="M1568">
        <v>2</v>
      </c>
      <c r="N1568">
        <v>2</v>
      </c>
      <c r="O1568">
        <v>0</v>
      </c>
      <c r="P1568">
        <v>1</v>
      </c>
      <c r="Q1568">
        <v>1</v>
      </c>
      <c r="R1568">
        <v>701</v>
      </c>
      <c r="S1568" t="s">
        <v>73</v>
      </c>
      <c r="T1568">
        <v>0</v>
      </c>
      <c r="U1568">
        <v>955</v>
      </c>
      <c r="V1568" s="4">
        <v>44649</v>
      </c>
      <c r="W1568">
        <v>0</v>
      </c>
      <c r="X1568">
        <v>0</v>
      </c>
      <c r="Y1568" t="s">
        <v>75</v>
      </c>
      <c r="AA1568">
        <v>3</v>
      </c>
      <c r="AB1568" t="s">
        <v>75</v>
      </c>
      <c r="AC1568" t="s">
        <v>74</v>
      </c>
      <c r="AD1568" t="s">
        <v>75</v>
      </c>
      <c r="AE1568">
        <v>0</v>
      </c>
      <c r="AF1568" t="s">
        <v>74</v>
      </c>
      <c r="AG1568" t="s">
        <v>173</v>
      </c>
      <c r="AH1568" s="4">
        <v>44649</v>
      </c>
      <c r="AI1568">
        <v>701</v>
      </c>
      <c r="AJ1568" s="9" t="s">
        <v>76</v>
      </c>
    </row>
    <row r="1569" spans="1:36" x14ac:dyDescent="0.6">
      <c r="A1569">
        <v>40681219439</v>
      </c>
      <c r="B1569" t="s">
        <v>1415</v>
      </c>
      <c r="C1569">
        <v>90882612340</v>
      </c>
      <c r="D1569" t="s">
        <v>1621</v>
      </c>
      <c r="E1569" s="3">
        <v>10000</v>
      </c>
      <c r="F1569">
        <v>9.9</v>
      </c>
      <c r="G1569" s="3">
        <v>8315</v>
      </c>
      <c r="H1569" s="3">
        <v>8465</v>
      </c>
      <c r="I1569" s="15">
        <f t="shared" si="54"/>
        <v>150</v>
      </c>
      <c r="J1569" s="15">
        <f t="shared" si="55"/>
        <v>0.15706806282722513</v>
      </c>
      <c r="K1569">
        <v>150</v>
      </c>
      <c r="L1569" s="4">
        <v>44562</v>
      </c>
      <c r="M1569">
        <v>2</v>
      </c>
      <c r="N1569">
        <v>2</v>
      </c>
      <c r="O1569">
        <v>0</v>
      </c>
      <c r="P1569">
        <v>1</v>
      </c>
      <c r="Q1569">
        <v>1</v>
      </c>
      <c r="R1569">
        <v>701</v>
      </c>
      <c r="S1569" t="s">
        <v>73</v>
      </c>
      <c r="T1569">
        <v>0</v>
      </c>
      <c r="U1569">
        <v>955</v>
      </c>
      <c r="V1569" s="4">
        <v>44649</v>
      </c>
      <c r="W1569">
        <v>0</v>
      </c>
      <c r="X1569">
        <v>0</v>
      </c>
      <c r="Y1569" t="s">
        <v>75</v>
      </c>
      <c r="AA1569">
        <v>3</v>
      </c>
      <c r="AB1569" t="s">
        <v>75</v>
      </c>
      <c r="AC1569" t="s">
        <v>74</v>
      </c>
      <c r="AD1569" t="s">
        <v>75</v>
      </c>
      <c r="AE1569">
        <v>0</v>
      </c>
      <c r="AF1569" t="s">
        <v>74</v>
      </c>
      <c r="AG1569" t="s">
        <v>173</v>
      </c>
      <c r="AH1569" s="4">
        <v>44649</v>
      </c>
      <c r="AI1569">
        <v>701</v>
      </c>
      <c r="AJ1569" s="9" t="s">
        <v>76</v>
      </c>
    </row>
    <row r="1570" spans="1:36" x14ac:dyDescent="0.6">
      <c r="A1570">
        <v>40681224132</v>
      </c>
      <c r="B1570" t="s">
        <v>1415</v>
      </c>
      <c r="C1570">
        <v>80083977335</v>
      </c>
      <c r="D1570" t="s">
        <v>1622</v>
      </c>
      <c r="E1570" s="3">
        <v>10000</v>
      </c>
      <c r="F1570">
        <v>9.9</v>
      </c>
      <c r="G1570" s="3">
        <v>8316</v>
      </c>
      <c r="H1570" s="3">
        <v>8466</v>
      </c>
      <c r="I1570" s="15">
        <f t="shared" si="54"/>
        <v>150</v>
      </c>
      <c r="J1570" s="15">
        <f t="shared" si="55"/>
        <v>0.15706806282722513</v>
      </c>
      <c r="K1570">
        <v>150</v>
      </c>
      <c r="L1570" s="4">
        <v>44562</v>
      </c>
      <c r="M1570">
        <v>2</v>
      </c>
      <c r="N1570">
        <v>2</v>
      </c>
      <c r="O1570">
        <v>0</v>
      </c>
      <c r="P1570">
        <v>1</v>
      </c>
      <c r="Q1570">
        <v>1</v>
      </c>
      <c r="R1570">
        <v>701</v>
      </c>
      <c r="S1570" t="s">
        <v>73</v>
      </c>
      <c r="T1570">
        <v>0</v>
      </c>
      <c r="U1570">
        <v>955</v>
      </c>
      <c r="V1570" s="4">
        <v>44649</v>
      </c>
      <c r="W1570">
        <v>0</v>
      </c>
      <c r="X1570">
        <v>0</v>
      </c>
      <c r="Y1570" t="s">
        <v>75</v>
      </c>
      <c r="AA1570">
        <v>3</v>
      </c>
      <c r="AB1570" t="s">
        <v>75</v>
      </c>
      <c r="AC1570" t="s">
        <v>74</v>
      </c>
      <c r="AD1570" t="s">
        <v>75</v>
      </c>
      <c r="AE1570">
        <v>0</v>
      </c>
      <c r="AF1570" t="s">
        <v>74</v>
      </c>
      <c r="AG1570" t="s">
        <v>173</v>
      </c>
      <c r="AH1570" s="4">
        <v>44649</v>
      </c>
      <c r="AI1570">
        <v>701</v>
      </c>
      <c r="AJ1570" s="9" t="s">
        <v>76</v>
      </c>
    </row>
    <row r="1571" spans="1:36" x14ac:dyDescent="0.6">
      <c r="A1571">
        <v>40681228807</v>
      </c>
      <c r="B1571" t="s">
        <v>1415</v>
      </c>
      <c r="C1571">
        <v>85003956878</v>
      </c>
      <c r="D1571" t="s">
        <v>1623</v>
      </c>
      <c r="E1571" s="3">
        <v>10000</v>
      </c>
      <c r="F1571">
        <v>9.9</v>
      </c>
      <c r="G1571" s="3">
        <v>8315</v>
      </c>
      <c r="H1571" s="3">
        <v>8465</v>
      </c>
      <c r="I1571" s="15">
        <f t="shared" si="54"/>
        <v>150</v>
      </c>
      <c r="J1571" s="15">
        <f t="shared" si="55"/>
        <v>0.15706806282722513</v>
      </c>
      <c r="K1571">
        <v>150</v>
      </c>
      <c r="L1571" s="4">
        <v>44562</v>
      </c>
      <c r="M1571">
        <v>2</v>
      </c>
      <c r="N1571">
        <v>2</v>
      </c>
      <c r="O1571">
        <v>0</v>
      </c>
      <c r="P1571">
        <v>1</v>
      </c>
      <c r="Q1571">
        <v>1</v>
      </c>
      <c r="R1571">
        <v>701</v>
      </c>
      <c r="S1571" t="s">
        <v>73</v>
      </c>
      <c r="T1571">
        <v>0</v>
      </c>
      <c r="U1571">
        <v>955</v>
      </c>
      <c r="V1571" s="4">
        <v>44649</v>
      </c>
      <c r="W1571">
        <v>0</v>
      </c>
      <c r="X1571">
        <v>0</v>
      </c>
      <c r="Y1571" t="s">
        <v>75</v>
      </c>
      <c r="AA1571">
        <v>3</v>
      </c>
      <c r="AB1571" t="s">
        <v>75</v>
      </c>
      <c r="AC1571" t="s">
        <v>74</v>
      </c>
      <c r="AD1571" t="s">
        <v>75</v>
      </c>
      <c r="AE1571">
        <v>0</v>
      </c>
      <c r="AF1571" t="s">
        <v>74</v>
      </c>
      <c r="AG1571" t="s">
        <v>173</v>
      </c>
      <c r="AH1571" s="4">
        <v>44649</v>
      </c>
      <c r="AI1571">
        <v>701</v>
      </c>
      <c r="AJ1571" s="9" t="s">
        <v>76</v>
      </c>
    </row>
    <row r="1572" spans="1:36" x14ac:dyDescent="0.6">
      <c r="A1572">
        <v>40681339142</v>
      </c>
      <c r="B1572" t="s">
        <v>1415</v>
      </c>
      <c r="C1572">
        <v>85052604385</v>
      </c>
      <c r="D1572" t="s">
        <v>1624</v>
      </c>
      <c r="E1572" s="3">
        <v>10000</v>
      </c>
      <c r="F1572">
        <v>9.9</v>
      </c>
      <c r="G1572" s="3">
        <v>8315</v>
      </c>
      <c r="H1572" s="3">
        <v>8465</v>
      </c>
      <c r="I1572" s="15">
        <f t="shared" si="54"/>
        <v>150</v>
      </c>
      <c r="J1572" s="15">
        <f t="shared" si="55"/>
        <v>0.15706806282722513</v>
      </c>
      <c r="K1572">
        <v>150</v>
      </c>
      <c r="L1572" s="4">
        <v>44562</v>
      </c>
      <c r="M1572">
        <v>2</v>
      </c>
      <c r="N1572">
        <v>2</v>
      </c>
      <c r="O1572">
        <v>0</v>
      </c>
      <c r="P1572">
        <v>1</v>
      </c>
      <c r="Q1572">
        <v>1</v>
      </c>
      <c r="R1572">
        <v>701</v>
      </c>
      <c r="S1572" t="s">
        <v>73</v>
      </c>
      <c r="T1572">
        <v>0</v>
      </c>
      <c r="U1572">
        <v>955</v>
      </c>
      <c r="V1572" s="4">
        <v>44649</v>
      </c>
      <c r="W1572">
        <v>0</v>
      </c>
      <c r="X1572">
        <v>0</v>
      </c>
      <c r="Y1572" t="s">
        <v>75</v>
      </c>
      <c r="AA1572">
        <v>3</v>
      </c>
      <c r="AB1572" t="s">
        <v>75</v>
      </c>
      <c r="AC1572" t="s">
        <v>74</v>
      </c>
      <c r="AD1572" t="s">
        <v>75</v>
      </c>
      <c r="AE1572">
        <v>0</v>
      </c>
      <c r="AF1572" t="s">
        <v>74</v>
      </c>
      <c r="AG1572" t="s">
        <v>173</v>
      </c>
      <c r="AH1572" s="4">
        <v>44649</v>
      </c>
      <c r="AI1572">
        <v>701</v>
      </c>
      <c r="AJ1572" s="9" t="s">
        <v>76</v>
      </c>
    </row>
    <row r="1573" spans="1:36" x14ac:dyDescent="0.6">
      <c r="A1573">
        <v>40681343364</v>
      </c>
      <c r="B1573" t="s">
        <v>1415</v>
      </c>
      <c r="C1573">
        <v>85117885252</v>
      </c>
      <c r="D1573" t="s">
        <v>1626</v>
      </c>
      <c r="E1573" s="3">
        <v>10000</v>
      </c>
      <c r="F1573">
        <v>9.9</v>
      </c>
      <c r="G1573" s="3">
        <v>8317</v>
      </c>
      <c r="H1573" s="3">
        <v>8467</v>
      </c>
      <c r="I1573" s="15">
        <f t="shared" si="54"/>
        <v>150</v>
      </c>
      <c r="J1573" s="15">
        <f t="shared" si="55"/>
        <v>0.15706806282722513</v>
      </c>
      <c r="K1573">
        <v>150</v>
      </c>
      <c r="L1573" s="4">
        <v>44562</v>
      </c>
      <c r="M1573">
        <v>2</v>
      </c>
      <c r="N1573">
        <v>2</v>
      </c>
      <c r="O1573">
        <v>0</v>
      </c>
      <c r="P1573">
        <v>1</v>
      </c>
      <c r="Q1573">
        <v>1</v>
      </c>
      <c r="R1573">
        <v>701</v>
      </c>
      <c r="S1573" t="s">
        <v>73</v>
      </c>
      <c r="T1573">
        <v>0</v>
      </c>
      <c r="U1573">
        <v>955</v>
      </c>
      <c r="V1573" s="4">
        <v>44649</v>
      </c>
      <c r="W1573">
        <v>0</v>
      </c>
      <c r="X1573">
        <v>0</v>
      </c>
      <c r="Y1573" t="s">
        <v>75</v>
      </c>
      <c r="AA1573">
        <v>3</v>
      </c>
      <c r="AB1573" t="s">
        <v>75</v>
      </c>
      <c r="AC1573" t="s">
        <v>74</v>
      </c>
      <c r="AD1573" t="s">
        <v>75</v>
      </c>
      <c r="AE1573">
        <v>0</v>
      </c>
      <c r="AF1573" t="s">
        <v>74</v>
      </c>
      <c r="AG1573" t="s">
        <v>173</v>
      </c>
      <c r="AH1573" s="4">
        <v>44649</v>
      </c>
      <c r="AI1573">
        <v>701</v>
      </c>
      <c r="AJ1573" s="9" t="s">
        <v>76</v>
      </c>
    </row>
    <row r="1574" spans="1:36" x14ac:dyDescent="0.6">
      <c r="A1574">
        <v>40681352890</v>
      </c>
      <c r="B1574" t="s">
        <v>1415</v>
      </c>
      <c r="C1574">
        <v>80084091642</v>
      </c>
      <c r="D1574" t="s">
        <v>1627</v>
      </c>
      <c r="E1574" s="3">
        <v>10000</v>
      </c>
      <c r="F1574">
        <v>9.9</v>
      </c>
      <c r="G1574" s="3">
        <v>8315</v>
      </c>
      <c r="H1574" s="3">
        <v>8465</v>
      </c>
      <c r="I1574" s="15">
        <f t="shared" si="54"/>
        <v>150</v>
      </c>
      <c r="J1574" s="15">
        <f t="shared" si="55"/>
        <v>0.15706806282722513</v>
      </c>
      <c r="K1574">
        <v>150</v>
      </c>
      <c r="L1574" s="4">
        <v>44562</v>
      </c>
      <c r="M1574">
        <v>2</v>
      </c>
      <c r="N1574">
        <v>2</v>
      </c>
      <c r="O1574">
        <v>0</v>
      </c>
      <c r="P1574">
        <v>1</v>
      </c>
      <c r="Q1574">
        <v>1</v>
      </c>
      <c r="R1574">
        <v>701</v>
      </c>
      <c r="S1574" t="s">
        <v>73</v>
      </c>
      <c r="T1574">
        <v>0</v>
      </c>
      <c r="U1574">
        <v>955</v>
      </c>
      <c r="V1574" s="4">
        <v>44649</v>
      </c>
      <c r="W1574">
        <v>0</v>
      </c>
      <c r="X1574">
        <v>0</v>
      </c>
      <c r="Y1574" t="s">
        <v>75</v>
      </c>
      <c r="AA1574">
        <v>3</v>
      </c>
      <c r="AB1574" t="s">
        <v>75</v>
      </c>
      <c r="AC1574" t="s">
        <v>74</v>
      </c>
      <c r="AD1574" t="s">
        <v>75</v>
      </c>
      <c r="AE1574">
        <v>0</v>
      </c>
      <c r="AF1574" t="s">
        <v>74</v>
      </c>
      <c r="AG1574" t="s">
        <v>173</v>
      </c>
      <c r="AH1574" s="4">
        <v>44649</v>
      </c>
      <c r="AI1574">
        <v>701</v>
      </c>
      <c r="AJ1574" s="9" t="s">
        <v>76</v>
      </c>
    </row>
    <row r="1575" spans="1:36" x14ac:dyDescent="0.6">
      <c r="A1575">
        <v>40681391590</v>
      </c>
      <c r="B1575" t="s">
        <v>1415</v>
      </c>
      <c r="C1575">
        <v>90275533581</v>
      </c>
      <c r="D1575" t="s">
        <v>1628</v>
      </c>
      <c r="E1575" s="3">
        <v>10000</v>
      </c>
      <c r="F1575">
        <v>9.9</v>
      </c>
      <c r="G1575" s="3">
        <v>8315</v>
      </c>
      <c r="H1575" s="3">
        <v>8465</v>
      </c>
      <c r="I1575" s="15">
        <f t="shared" si="54"/>
        <v>150</v>
      </c>
      <c r="J1575" s="15">
        <f t="shared" si="55"/>
        <v>0.15706806282722513</v>
      </c>
      <c r="K1575">
        <v>150</v>
      </c>
      <c r="L1575" s="4">
        <v>44562</v>
      </c>
      <c r="M1575">
        <v>2</v>
      </c>
      <c r="N1575">
        <v>2</v>
      </c>
      <c r="O1575">
        <v>0</v>
      </c>
      <c r="P1575">
        <v>1</v>
      </c>
      <c r="Q1575">
        <v>1</v>
      </c>
      <c r="R1575">
        <v>701</v>
      </c>
      <c r="S1575" t="s">
        <v>73</v>
      </c>
      <c r="T1575">
        <v>0</v>
      </c>
      <c r="U1575">
        <v>955</v>
      </c>
      <c r="V1575" s="4">
        <v>44649</v>
      </c>
      <c r="W1575">
        <v>0</v>
      </c>
      <c r="X1575">
        <v>0</v>
      </c>
      <c r="Y1575" t="s">
        <v>75</v>
      </c>
      <c r="AA1575">
        <v>3</v>
      </c>
      <c r="AB1575" t="s">
        <v>75</v>
      </c>
      <c r="AC1575" t="s">
        <v>74</v>
      </c>
      <c r="AD1575" t="s">
        <v>75</v>
      </c>
      <c r="AE1575">
        <v>0</v>
      </c>
      <c r="AF1575" t="s">
        <v>74</v>
      </c>
      <c r="AG1575" t="s">
        <v>173</v>
      </c>
      <c r="AH1575" s="4">
        <v>44649</v>
      </c>
      <c r="AI1575">
        <v>701</v>
      </c>
      <c r="AJ1575" s="9" t="s">
        <v>76</v>
      </c>
    </row>
    <row r="1576" spans="1:36" x14ac:dyDescent="0.6">
      <c r="A1576">
        <v>40681400801</v>
      </c>
      <c r="B1576" t="s">
        <v>1415</v>
      </c>
      <c r="C1576">
        <v>80083911657</v>
      </c>
      <c r="D1576" t="s">
        <v>1629</v>
      </c>
      <c r="E1576" s="3">
        <v>10000</v>
      </c>
      <c r="F1576">
        <v>9.9</v>
      </c>
      <c r="G1576" s="3">
        <v>8317</v>
      </c>
      <c r="H1576" s="3">
        <v>8627</v>
      </c>
      <c r="I1576" s="15">
        <f t="shared" si="54"/>
        <v>310</v>
      </c>
      <c r="J1576" s="15">
        <f t="shared" si="55"/>
        <v>0.32460732984293195</v>
      </c>
      <c r="K1576">
        <v>310</v>
      </c>
      <c r="L1576" s="4">
        <v>44562</v>
      </c>
      <c r="M1576">
        <v>2</v>
      </c>
      <c r="N1576">
        <v>2</v>
      </c>
      <c r="O1576">
        <v>0</v>
      </c>
      <c r="P1576">
        <v>1</v>
      </c>
      <c r="Q1576">
        <v>1</v>
      </c>
      <c r="R1576">
        <v>701</v>
      </c>
      <c r="S1576" t="s">
        <v>73</v>
      </c>
      <c r="T1576">
        <v>0</v>
      </c>
      <c r="U1576">
        <v>955</v>
      </c>
      <c r="V1576" s="4">
        <v>44649</v>
      </c>
      <c r="W1576">
        <v>0</v>
      </c>
      <c r="X1576">
        <v>0</v>
      </c>
      <c r="Y1576" t="s">
        <v>75</v>
      </c>
      <c r="AA1576">
        <v>3</v>
      </c>
      <c r="AB1576" t="s">
        <v>75</v>
      </c>
      <c r="AC1576" t="s">
        <v>74</v>
      </c>
      <c r="AD1576" t="s">
        <v>75</v>
      </c>
      <c r="AE1576">
        <v>0</v>
      </c>
      <c r="AF1576" t="s">
        <v>74</v>
      </c>
      <c r="AG1576" t="s">
        <v>173</v>
      </c>
      <c r="AH1576" s="4">
        <v>44649</v>
      </c>
      <c r="AI1576">
        <v>701</v>
      </c>
      <c r="AJ1576" s="9" t="s">
        <v>76</v>
      </c>
    </row>
    <row r="1577" spans="1:36" x14ac:dyDescent="0.6">
      <c r="A1577">
        <v>40681409054</v>
      </c>
      <c r="B1577" t="s">
        <v>1415</v>
      </c>
      <c r="C1577">
        <v>88564478210</v>
      </c>
      <c r="D1577" t="s">
        <v>1630</v>
      </c>
      <c r="E1577" s="3">
        <v>10000</v>
      </c>
      <c r="F1577">
        <v>9.9</v>
      </c>
      <c r="G1577" s="3">
        <v>8322</v>
      </c>
      <c r="H1577" s="3">
        <v>9232</v>
      </c>
      <c r="I1577" s="15">
        <f t="shared" si="54"/>
        <v>910</v>
      </c>
      <c r="J1577" s="15">
        <f t="shared" si="55"/>
        <v>0.95287958115183247</v>
      </c>
      <c r="K1577">
        <v>910</v>
      </c>
      <c r="L1577" s="4">
        <v>44562</v>
      </c>
      <c r="M1577">
        <v>2</v>
      </c>
      <c r="N1577">
        <v>1</v>
      </c>
      <c r="O1577">
        <v>1</v>
      </c>
      <c r="P1577">
        <v>1</v>
      </c>
      <c r="Q1577">
        <v>1</v>
      </c>
      <c r="R1577">
        <v>701</v>
      </c>
      <c r="S1577" t="s">
        <v>73</v>
      </c>
      <c r="T1577">
        <v>0</v>
      </c>
      <c r="U1577">
        <v>955</v>
      </c>
      <c r="V1577" s="4">
        <v>44649</v>
      </c>
      <c r="W1577">
        <v>0</v>
      </c>
      <c r="X1577">
        <v>0</v>
      </c>
      <c r="Y1577" t="s">
        <v>75</v>
      </c>
      <c r="AA1577">
        <v>3</v>
      </c>
      <c r="AB1577" t="s">
        <v>75</v>
      </c>
      <c r="AC1577" t="s">
        <v>74</v>
      </c>
      <c r="AD1577" t="s">
        <v>75</v>
      </c>
      <c r="AE1577">
        <v>0</v>
      </c>
      <c r="AF1577" t="s">
        <v>74</v>
      </c>
      <c r="AG1577" t="s">
        <v>173</v>
      </c>
      <c r="AH1577" s="4">
        <v>44649</v>
      </c>
      <c r="AI1577">
        <v>701</v>
      </c>
      <c r="AJ1577" s="9" t="s">
        <v>76</v>
      </c>
    </row>
    <row r="1578" spans="1:36" x14ac:dyDescent="0.6">
      <c r="A1578">
        <v>40681416006</v>
      </c>
      <c r="B1578" t="s">
        <v>1415</v>
      </c>
      <c r="C1578">
        <v>90855950732</v>
      </c>
      <c r="D1578" t="s">
        <v>1631</v>
      </c>
      <c r="E1578" s="3">
        <v>10000</v>
      </c>
      <c r="F1578">
        <v>9.9</v>
      </c>
      <c r="G1578" s="3">
        <v>8321</v>
      </c>
      <c r="H1578" s="3">
        <v>8471</v>
      </c>
      <c r="I1578" s="15">
        <f t="shared" si="54"/>
        <v>150</v>
      </c>
      <c r="J1578" s="15">
        <f t="shared" si="55"/>
        <v>0.15706806282722513</v>
      </c>
      <c r="K1578">
        <v>150</v>
      </c>
      <c r="L1578" s="4">
        <v>44562</v>
      </c>
      <c r="M1578">
        <v>2</v>
      </c>
      <c r="N1578">
        <v>2</v>
      </c>
      <c r="O1578">
        <v>0</v>
      </c>
      <c r="P1578">
        <v>1</v>
      </c>
      <c r="Q1578">
        <v>1</v>
      </c>
      <c r="R1578">
        <v>701</v>
      </c>
      <c r="S1578" t="s">
        <v>73</v>
      </c>
      <c r="T1578">
        <v>0</v>
      </c>
      <c r="U1578">
        <v>955</v>
      </c>
      <c r="V1578" s="4">
        <v>44649</v>
      </c>
      <c r="W1578">
        <v>0</v>
      </c>
      <c r="X1578">
        <v>0</v>
      </c>
      <c r="Y1578" t="s">
        <v>75</v>
      </c>
      <c r="AA1578">
        <v>3</v>
      </c>
      <c r="AB1578" t="s">
        <v>75</v>
      </c>
      <c r="AC1578" t="s">
        <v>74</v>
      </c>
      <c r="AD1578" t="s">
        <v>75</v>
      </c>
      <c r="AE1578">
        <v>0</v>
      </c>
      <c r="AF1578" t="s">
        <v>74</v>
      </c>
      <c r="AG1578" t="s">
        <v>173</v>
      </c>
      <c r="AH1578" s="4">
        <v>44620</v>
      </c>
      <c r="AI1578">
        <v>701</v>
      </c>
      <c r="AJ1578" s="9" t="s">
        <v>76</v>
      </c>
    </row>
    <row r="1579" spans="1:36" x14ac:dyDescent="0.6">
      <c r="A1579">
        <v>40681486290</v>
      </c>
      <c r="B1579" t="s">
        <v>1415</v>
      </c>
      <c r="C1579">
        <v>89647101672</v>
      </c>
      <c r="D1579" t="s">
        <v>1632</v>
      </c>
      <c r="E1579" s="3">
        <v>10000</v>
      </c>
      <c r="F1579">
        <v>9.9</v>
      </c>
      <c r="G1579" s="3">
        <v>8292</v>
      </c>
      <c r="H1579" s="3">
        <v>8442</v>
      </c>
      <c r="I1579" s="15">
        <f t="shared" si="54"/>
        <v>150</v>
      </c>
      <c r="J1579" s="15">
        <f t="shared" si="55"/>
        <v>0.15706806282722513</v>
      </c>
      <c r="K1579">
        <v>150</v>
      </c>
      <c r="L1579" s="4">
        <v>44562</v>
      </c>
      <c r="M1579">
        <v>2</v>
      </c>
      <c r="N1579">
        <v>2</v>
      </c>
      <c r="O1579">
        <v>0</v>
      </c>
      <c r="P1579">
        <v>1</v>
      </c>
      <c r="Q1579">
        <v>1</v>
      </c>
      <c r="R1579">
        <v>701</v>
      </c>
      <c r="S1579" t="s">
        <v>73</v>
      </c>
      <c r="T1579">
        <v>0</v>
      </c>
      <c r="U1579">
        <v>955</v>
      </c>
      <c r="V1579" s="4">
        <v>44649</v>
      </c>
      <c r="W1579">
        <v>0</v>
      </c>
      <c r="X1579">
        <v>0</v>
      </c>
      <c r="Y1579" t="s">
        <v>75</v>
      </c>
      <c r="AA1579">
        <v>3</v>
      </c>
      <c r="AB1579" t="s">
        <v>75</v>
      </c>
      <c r="AC1579" t="s">
        <v>74</v>
      </c>
      <c r="AD1579" t="s">
        <v>75</v>
      </c>
      <c r="AE1579">
        <v>0</v>
      </c>
      <c r="AF1579" t="s">
        <v>74</v>
      </c>
      <c r="AG1579" t="s">
        <v>173</v>
      </c>
      <c r="AH1579" s="4">
        <v>44649</v>
      </c>
      <c r="AI1579">
        <v>701</v>
      </c>
      <c r="AJ1579" s="9" t="s">
        <v>76</v>
      </c>
    </row>
    <row r="1580" spans="1:36" x14ac:dyDescent="0.6">
      <c r="A1580">
        <v>40681491493</v>
      </c>
      <c r="B1580" t="s">
        <v>1415</v>
      </c>
      <c r="C1580">
        <v>85556843402</v>
      </c>
      <c r="D1580" t="s">
        <v>1633</v>
      </c>
      <c r="E1580" s="3">
        <v>10000</v>
      </c>
      <c r="F1580">
        <v>9.9</v>
      </c>
      <c r="G1580" s="3">
        <v>8315</v>
      </c>
      <c r="H1580" s="3">
        <v>8465</v>
      </c>
      <c r="I1580" s="15">
        <f t="shared" si="54"/>
        <v>150</v>
      </c>
      <c r="J1580" s="15">
        <f t="shared" si="55"/>
        <v>0.15706806282722513</v>
      </c>
      <c r="K1580">
        <v>150</v>
      </c>
      <c r="L1580" s="4">
        <v>44562</v>
      </c>
      <c r="M1580">
        <v>2</v>
      </c>
      <c r="N1580">
        <v>2</v>
      </c>
      <c r="O1580">
        <v>0</v>
      </c>
      <c r="P1580">
        <v>1</v>
      </c>
      <c r="Q1580">
        <v>1</v>
      </c>
      <c r="R1580">
        <v>701</v>
      </c>
      <c r="S1580" t="s">
        <v>73</v>
      </c>
      <c r="T1580">
        <v>0</v>
      </c>
      <c r="U1580">
        <v>955</v>
      </c>
      <c r="V1580" s="4">
        <v>44649</v>
      </c>
      <c r="W1580">
        <v>0</v>
      </c>
      <c r="X1580">
        <v>0</v>
      </c>
      <c r="Y1580" t="s">
        <v>75</v>
      </c>
      <c r="AA1580">
        <v>3</v>
      </c>
      <c r="AB1580" t="s">
        <v>75</v>
      </c>
      <c r="AC1580" t="s">
        <v>74</v>
      </c>
      <c r="AD1580" t="s">
        <v>75</v>
      </c>
      <c r="AE1580">
        <v>0</v>
      </c>
      <c r="AF1580" t="s">
        <v>74</v>
      </c>
      <c r="AG1580" t="s">
        <v>173</v>
      </c>
      <c r="AH1580" s="4">
        <v>44649</v>
      </c>
      <c r="AI1580">
        <v>701</v>
      </c>
      <c r="AJ1580" s="9" t="s">
        <v>76</v>
      </c>
    </row>
    <row r="1581" spans="1:36" x14ac:dyDescent="0.6">
      <c r="A1581">
        <v>40683367815</v>
      </c>
      <c r="B1581" t="s">
        <v>1415</v>
      </c>
      <c r="C1581">
        <v>90703263360</v>
      </c>
      <c r="D1581" t="s">
        <v>1634</v>
      </c>
      <c r="E1581" s="3">
        <v>10000</v>
      </c>
      <c r="F1581">
        <v>9.9</v>
      </c>
      <c r="G1581" s="3">
        <v>8315</v>
      </c>
      <c r="H1581" s="3">
        <v>8465</v>
      </c>
      <c r="I1581" s="15">
        <f t="shared" si="54"/>
        <v>150</v>
      </c>
      <c r="J1581" s="15">
        <f t="shared" si="55"/>
        <v>0.15706806282722513</v>
      </c>
      <c r="K1581">
        <v>150</v>
      </c>
      <c r="L1581" s="4">
        <v>44562</v>
      </c>
      <c r="M1581">
        <v>2</v>
      </c>
      <c r="N1581">
        <v>2</v>
      </c>
      <c r="O1581">
        <v>0</v>
      </c>
      <c r="P1581">
        <v>1</v>
      </c>
      <c r="Q1581">
        <v>1</v>
      </c>
      <c r="R1581">
        <v>701</v>
      </c>
      <c r="S1581" t="s">
        <v>73</v>
      </c>
      <c r="T1581">
        <v>0</v>
      </c>
      <c r="U1581">
        <v>955</v>
      </c>
      <c r="V1581" s="4">
        <v>44650</v>
      </c>
      <c r="W1581">
        <v>0</v>
      </c>
      <c r="X1581">
        <v>0</v>
      </c>
      <c r="Y1581" t="s">
        <v>75</v>
      </c>
      <c r="AA1581">
        <v>3</v>
      </c>
      <c r="AB1581" t="s">
        <v>75</v>
      </c>
      <c r="AC1581" t="s">
        <v>74</v>
      </c>
      <c r="AD1581" t="s">
        <v>75</v>
      </c>
      <c r="AE1581">
        <v>0</v>
      </c>
      <c r="AF1581" t="s">
        <v>74</v>
      </c>
      <c r="AG1581" t="s">
        <v>173</v>
      </c>
      <c r="AH1581" s="4">
        <v>44650</v>
      </c>
      <c r="AI1581">
        <v>701</v>
      </c>
      <c r="AJ1581" s="9" t="s">
        <v>76</v>
      </c>
    </row>
    <row r="1582" spans="1:36" x14ac:dyDescent="0.6">
      <c r="A1582">
        <v>40683374425</v>
      </c>
      <c r="B1582" t="s">
        <v>1415</v>
      </c>
      <c r="C1582">
        <v>90044634083</v>
      </c>
      <c r="D1582" t="s">
        <v>1635</v>
      </c>
      <c r="E1582" s="3">
        <v>10000</v>
      </c>
      <c r="F1582">
        <v>9.9</v>
      </c>
      <c r="G1582" s="3">
        <v>8315</v>
      </c>
      <c r="H1582" s="3">
        <v>8465</v>
      </c>
      <c r="I1582" s="15">
        <f t="shared" si="54"/>
        <v>150</v>
      </c>
      <c r="J1582" s="15">
        <f t="shared" si="55"/>
        <v>0.15706806282722513</v>
      </c>
      <c r="K1582">
        <v>150</v>
      </c>
      <c r="L1582" s="4">
        <v>44562</v>
      </c>
      <c r="M1582">
        <v>2</v>
      </c>
      <c r="N1582">
        <v>2</v>
      </c>
      <c r="O1582">
        <v>0</v>
      </c>
      <c r="P1582">
        <v>1</v>
      </c>
      <c r="Q1582">
        <v>1</v>
      </c>
      <c r="R1582">
        <v>701</v>
      </c>
      <c r="S1582" t="s">
        <v>73</v>
      </c>
      <c r="T1582">
        <v>0</v>
      </c>
      <c r="U1582">
        <v>955</v>
      </c>
      <c r="V1582" s="4">
        <v>44650</v>
      </c>
      <c r="W1582">
        <v>0</v>
      </c>
      <c r="X1582">
        <v>0</v>
      </c>
      <c r="Y1582" t="s">
        <v>75</v>
      </c>
      <c r="AA1582">
        <v>3</v>
      </c>
      <c r="AB1582" t="s">
        <v>75</v>
      </c>
      <c r="AC1582" t="s">
        <v>74</v>
      </c>
      <c r="AD1582" t="s">
        <v>75</v>
      </c>
      <c r="AE1582">
        <v>0</v>
      </c>
      <c r="AF1582" t="s">
        <v>74</v>
      </c>
      <c r="AG1582" t="s">
        <v>173</v>
      </c>
      <c r="AH1582" s="4">
        <v>44650</v>
      </c>
      <c r="AI1582">
        <v>701</v>
      </c>
      <c r="AJ1582" s="9" t="s">
        <v>76</v>
      </c>
    </row>
    <row r="1583" spans="1:36" x14ac:dyDescent="0.6">
      <c r="A1583">
        <v>40683377573</v>
      </c>
      <c r="B1583" t="s">
        <v>1415</v>
      </c>
      <c r="C1583">
        <v>85262633839</v>
      </c>
      <c r="D1583" t="s">
        <v>1636</v>
      </c>
      <c r="E1583" s="3">
        <v>10000</v>
      </c>
      <c r="F1583">
        <v>9.9</v>
      </c>
      <c r="G1583" s="3">
        <v>8315</v>
      </c>
      <c r="H1583" s="3">
        <v>8465</v>
      </c>
      <c r="I1583" s="15">
        <f t="shared" si="54"/>
        <v>150</v>
      </c>
      <c r="J1583" s="15">
        <f t="shared" si="55"/>
        <v>0.15706806282722513</v>
      </c>
      <c r="K1583">
        <v>150</v>
      </c>
      <c r="L1583" s="4">
        <v>44562</v>
      </c>
      <c r="M1583">
        <v>2</v>
      </c>
      <c r="N1583">
        <v>2</v>
      </c>
      <c r="O1583">
        <v>0</v>
      </c>
      <c r="P1583">
        <v>1</v>
      </c>
      <c r="Q1583">
        <v>1</v>
      </c>
      <c r="R1583">
        <v>701</v>
      </c>
      <c r="S1583" t="s">
        <v>73</v>
      </c>
      <c r="T1583">
        <v>0</v>
      </c>
      <c r="U1583">
        <v>955</v>
      </c>
      <c r="V1583" s="4">
        <v>44650</v>
      </c>
      <c r="W1583">
        <v>0</v>
      </c>
      <c r="X1583">
        <v>0</v>
      </c>
      <c r="Y1583" t="s">
        <v>75</v>
      </c>
      <c r="AA1583">
        <v>3</v>
      </c>
      <c r="AB1583" t="s">
        <v>75</v>
      </c>
      <c r="AC1583" t="s">
        <v>74</v>
      </c>
      <c r="AD1583" t="s">
        <v>75</v>
      </c>
      <c r="AE1583">
        <v>0</v>
      </c>
      <c r="AF1583" t="s">
        <v>74</v>
      </c>
      <c r="AG1583" t="s">
        <v>173</v>
      </c>
      <c r="AH1583" s="4">
        <v>44650</v>
      </c>
      <c r="AI1583">
        <v>701</v>
      </c>
      <c r="AJ1583" s="9" t="s">
        <v>76</v>
      </c>
    </row>
    <row r="1584" spans="1:36" x14ac:dyDescent="0.6">
      <c r="A1584">
        <v>40683381681</v>
      </c>
      <c r="B1584" t="s">
        <v>1415</v>
      </c>
      <c r="C1584">
        <v>90424298335</v>
      </c>
      <c r="D1584" t="s">
        <v>1637</v>
      </c>
      <c r="E1584" s="3">
        <v>10000</v>
      </c>
      <c r="F1584">
        <v>9.9</v>
      </c>
      <c r="G1584" s="3">
        <v>8318</v>
      </c>
      <c r="H1584" s="3">
        <v>8468</v>
      </c>
      <c r="I1584" s="15">
        <f t="shared" si="54"/>
        <v>150</v>
      </c>
      <c r="J1584" s="15">
        <f t="shared" si="55"/>
        <v>0.15706806282722513</v>
      </c>
      <c r="K1584">
        <v>150</v>
      </c>
      <c r="L1584" s="4">
        <v>44562</v>
      </c>
      <c r="M1584">
        <v>2</v>
      </c>
      <c r="N1584">
        <v>2</v>
      </c>
      <c r="O1584">
        <v>0</v>
      </c>
      <c r="P1584">
        <v>1</v>
      </c>
      <c r="Q1584">
        <v>1</v>
      </c>
      <c r="R1584">
        <v>701</v>
      </c>
      <c r="S1584" t="s">
        <v>73</v>
      </c>
      <c r="T1584">
        <v>0</v>
      </c>
      <c r="U1584">
        <v>955</v>
      </c>
      <c r="V1584" s="4">
        <v>44650</v>
      </c>
      <c r="W1584">
        <v>0</v>
      </c>
      <c r="X1584">
        <v>0</v>
      </c>
      <c r="AB1584" t="s">
        <v>75</v>
      </c>
      <c r="AC1584" t="s">
        <v>74</v>
      </c>
      <c r="AD1584" t="s">
        <v>75</v>
      </c>
      <c r="AE1584">
        <v>0</v>
      </c>
      <c r="AF1584" t="s">
        <v>74</v>
      </c>
      <c r="AG1584" t="s">
        <v>173</v>
      </c>
      <c r="AH1584" s="4">
        <v>44650</v>
      </c>
      <c r="AI1584">
        <v>701</v>
      </c>
      <c r="AJ1584" s="9" t="s">
        <v>76</v>
      </c>
    </row>
    <row r="1585" spans="1:36" x14ac:dyDescent="0.6">
      <c r="A1585">
        <v>40683384660</v>
      </c>
      <c r="B1585" t="s">
        <v>1415</v>
      </c>
      <c r="C1585">
        <v>90878209469</v>
      </c>
      <c r="D1585" t="s">
        <v>1638</v>
      </c>
      <c r="E1585" s="3">
        <v>10000</v>
      </c>
      <c r="F1585">
        <v>9.9</v>
      </c>
      <c r="G1585" s="3">
        <v>8315</v>
      </c>
      <c r="H1585" s="3">
        <v>8465</v>
      </c>
      <c r="I1585" s="15">
        <f t="shared" si="54"/>
        <v>150</v>
      </c>
      <c r="J1585" s="15">
        <f t="shared" si="55"/>
        <v>0.15706806282722513</v>
      </c>
      <c r="K1585">
        <v>150</v>
      </c>
      <c r="L1585" s="4">
        <v>44562</v>
      </c>
      <c r="M1585">
        <v>2</v>
      </c>
      <c r="N1585">
        <v>2</v>
      </c>
      <c r="O1585">
        <v>0</v>
      </c>
      <c r="P1585">
        <v>1</v>
      </c>
      <c r="Q1585">
        <v>1</v>
      </c>
      <c r="R1585">
        <v>701</v>
      </c>
      <c r="S1585" t="s">
        <v>73</v>
      </c>
      <c r="T1585">
        <v>0</v>
      </c>
      <c r="U1585">
        <v>955</v>
      </c>
      <c r="V1585" s="4">
        <v>44650</v>
      </c>
      <c r="W1585">
        <v>0</v>
      </c>
      <c r="X1585">
        <v>0</v>
      </c>
      <c r="Y1585" t="s">
        <v>75</v>
      </c>
      <c r="AA1585">
        <v>3</v>
      </c>
      <c r="AB1585" t="s">
        <v>75</v>
      </c>
      <c r="AC1585" t="s">
        <v>74</v>
      </c>
      <c r="AD1585" t="s">
        <v>75</v>
      </c>
      <c r="AE1585">
        <v>0</v>
      </c>
      <c r="AF1585" t="s">
        <v>74</v>
      </c>
      <c r="AG1585" t="s">
        <v>173</v>
      </c>
      <c r="AH1585" s="4">
        <v>44650</v>
      </c>
      <c r="AI1585">
        <v>701</v>
      </c>
      <c r="AJ1585" s="9" t="s">
        <v>76</v>
      </c>
    </row>
    <row r="1586" spans="1:36" x14ac:dyDescent="0.6">
      <c r="A1586">
        <v>40702752116</v>
      </c>
      <c r="B1586" t="s">
        <v>1415</v>
      </c>
      <c r="C1586">
        <v>88155972420</v>
      </c>
      <c r="D1586" t="s">
        <v>1639</v>
      </c>
      <c r="E1586" s="3">
        <v>10000</v>
      </c>
      <c r="F1586">
        <v>9.9</v>
      </c>
      <c r="G1586" s="3">
        <v>8455</v>
      </c>
      <c r="H1586" s="3">
        <v>9333</v>
      </c>
      <c r="I1586" s="15">
        <f t="shared" si="54"/>
        <v>878</v>
      </c>
      <c r="J1586" s="15">
        <f t="shared" si="55"/>
        <v>0.99886234357224113</v>
      </c>
      <c r="K1586">
        <v>878</v>
      </c>
      <c r="L1586" s="4">
        <v>44569</v>
      </c>
      <c r="M1586">
        <v>2</v>
      </c>
      <c r="N1586">
        <v>1</v>
      </c>
      <c r="O1586">
        <v>1</v>
      </c>
      <c r="P1586">
        <v>1</v>
      </c>
      <c r="Q1586">
        <v>1</v>
      </c>
      <c r="R1586">
        <v>701</v>
      </c>
      <c r="S1586" t="s">
        <v>73</v>
      </c>
      <c r="T1586">
        <v>0</v>
      </c>
      <c r="U1586">
        <v>879</v>
      </c>
      <c r="V1586" s="4">
        <v>44627</v>
      </c>
      <c r="W1586">
        <v>0</v>
      </c>
      <c r="X1586">
        <v>0</v>
      </c>
      <c r="Y1586" t="s">
        <v>75</v>
      </c>
      <c r="AA1586">
        <v>3</v>
      </c>
      <c r="AB1586" t="s">
        <v>75</v>
      </c>
      <c r="AC1586" t="s">
        <v>74</v>
      </c>
      <c r="AD1586" t="s">
        <v>75</v>
      </c>
      <c r="AE1586">
        <v>0</v>
      </c>
      <c r="AF1586" t="s">
        <v>74</v>
      </c>
      <c r="AG1586" t="s">
        <v>173</v>
      </c>
      <c r="AH1586" s="4">
        <v>44627</v>
      </c>
      <c r="AI1586">
        <v>701</v>
      </c>
      <c r="AJ1586" s="9" t="s">
        <v>76</v>
      </c>
    </row>
    <row r="1587" spans="1:36" x14ac:dyDescent="0.6">
      <c r="A1587">
        <v>40706638546</v>
      </c>
      <c r="B1587" t="s">
        <v>1415</v>
      </c>
      <c r="C1587">
        <v>85774451983</v>
      </c>
      <c r="D1587" t="s">
        <v>1640</v>
      </c>
      <c r="E1587" s="3">
        <v>10000</v>
      </c>
      <c r="F1587">
        <v>9.9</v>
      </c>
      <c r="G1587" s="3">
        <v>9260</v>
      </c>
      <c r="H1587" s="3">
        <v>10139</v>
      </c>
      <c r="I1587" s="15">
        <f t="shared" si="54"/>
        <v>879</v>
      </c>
      <c r="J1587" s="15">
        <f t="shared" si="55"/>
        <v>1</v>
      </c>
      <c r="K1587">
        <v>879</v>
      </c>
      <c r="L1587" s="4">
        <v>44601</v>
      </c>
      <c r="M1587">
        <v>1</v>
      </c>
      <c r="N1587">
        <v>0</v>
      </c>
      <c r="O1587">
        <v>1</v>
      </c>
      <c r="P1587">
        <v>1</v>
      </c>
      <c r="Q1587">
        <v>1</v>
      </c>
      <c r="R1587">
        <v>701</v>
      </c>
      <c r="S1587" t="s">
        <v>73</v>
      </c>
      <c r="T1587">
        <v>0</v>
      </c>
      <c r="U1587">
        <v>879</v>
      </c>
      <c r="V1587" s="4">
        <v>44628</v>
      </c>
      <c r="W1587">
        <v>0</v>
      </c>
      <c r="X1587">
        <v>0</v>
      </c>
      <c r="Y1587" t="s">
        <v>75</v>
      </c>
      <c r="AA1587">
        <v>3</v>
      </c>
      <c r="AB1587" t="s">
        <v>75</v>
      </c>
      <c r="AC1587" t="s">
        <v>74</v>
      </c>
      <c r="AD1587" t="s">
        <v>75</v>
      </c>
      <c r="AE1587">
        <v>0</v>
      </c>
      <c r="AF1587" t="s">
        <v>74</v>
      </c>
      <c r="AG1587" t="s">
        <v>173</v>
      </c>
      <c r="AH1587" s="4">
        <v>44628</v>
      </c>
      <c r="AI1587">
        <v>701</v>
      </c>
      <c r="AJ1587" s="9" t="s">
        <v>76</v>
      </c>
    </row>
    <row r="1588" spans="1:36" x14ac:dyDescent="0.6">
      <c r="A1588">
        <v>40713716459</v>
      </c>
      <c r="B1588" t="s">
        <v>1415</v>
      </c>
      <c r="C1588">
        <v>85034696776</v>
      </c>
      <c r="D1588" t="s">
        <v>1641</v>
      </c>
      <c r="E1588" s="3">
        <v>10000</v>
      </c>
      <c r="F1588">
        <v>9.9</v>
      </c>
      <c r="G1588" s="3">
        <v>8281</v>
      </c>
      <c r="H1588" s="3">
        <v>8431</v>
      </c>
      <c r="I1588" s="15">
        <f t="shared" si="54"/>
        <v>150</v>
      </c>
      <c r="J1588" s="15">
        <f t="shared" si="55"/>
        <v>0.15706806282722513</v>
      </c>
      <c r="K1588">
        <v>150</v>
      </c>
      <c r="L1588" s="4">
        <v>44574</v>
      </c>
      <c r="M1588">
        <v>2</v>
      </c>
      <c r="N1588">
        <v>2</v>
      </c>
      <c r="O1588">
        <v>0</v>
      </c>
      <c r="P1588">
        <v>1</v>
      </c>
      <c r="Q1588">
        <v>1</v>
      </c>
      <c r="R1588">
        <v>701</v>
      </c>
      <c r="S1588" t="s">
        <v>73</v>
      </c>
      <c r="T1588">
        <v>0</v>
      </c>
      <c r="U1588">
        <v>955</v>
      </c>
      <c r="V1588" s="4">
        <v>44650</v>
      </c>
      <c r="W1588">
        <v>0</v>
      </c>
      <c r="X1588">
        <v>0</v>
      </c>
      <c r="Y1588" t="s">
        <v>75</v>
      </c>
      <c r="AA1588">
        <v>3</v>
      </c>
      <c r="AB1588" t="s">
        <v>75</v>
      </c>
      <c r="AC1588" t="s">
        <v>74</v>
      </c>
      <c r="AD1588" t="s">
        <v>75</v>
      </c>
      <c r="AE1588">
        <v>0</v>
      </c>
      <c r="AF1588" t="s">
        <v>74</v>
      </c>
      <c r="AG1588" t="s">
        <v>173</v>
      </c>
      <c r="AH1588" s="4">
        <v>44650</v>
      </c>
      <c r="AI1588">
        <v>701</v>
      </c>
      <c r="AJ1588" s="9" t="s">
        <v>76</v>
      </c>
    </row>
    <row r="1589" spans="1:36" x14ac:dyDescent="0.6">
      <c r="A1589">
        <v>40713792850</v>
      </c>
      <c r="B1589" t="s">
        <v>1415</v>
      </c>
      <c r="C1589">
        <v>87679003208</v>
      </c>
      <c r="D1589" t="s">
        <v>1642</v>
      </c>
      <c r="E1589" s="3">
        <v>10000</v>
      </c>
      <c r="F1589">
        <v>9.9</v>
      </c>
      <c r="G1589" s="3">
        <v>8283</v>
      </c>
      <c r="H1589" s="3">
        <v>8433</v>
      </c>
      <c r="I1589" s="15">
        <f t="shared" si="54"/>
        <v>150</v>
      </c>
      <c r="J1589" s="15">
        <f t="shared" si="55"/>
        <v>0.15706806282722513</v>
      </c>
      <c r="K1589">
        <v>150</v>
      </c>
      <c r="L1589" s="4">
        <v>44574</v>
      </c>
      <c r="M1589">
        <v>2</v>
      </c>
      <c r="N1589">
        <v>2</v>
      </c>
      <c r="O1589">
        <v>0</v>
      </c>
      <c r="P1589">
        <v>1</v>
      </c>
      <c r="Q1589">
        <v>1</v>
      </c>
      <c r="R1589">
        <v>701</v>
      </c>
      <c r="S1589" t="s">
        <v>73</v>
      </c>
      <c r="T1589">
        <v>0</v>
      </c>
      <c r="U1589">
        <v>955</v>
      </c>
      <c r="V1589" s="4">
        <v>44650</v>
      </c>
      <c r="W1589">
        <v>0</v>
      </c>
      <c r="X1589">
        <v>0</v>
      </c>
      <c r="Y1589" t="s">
        <v>75</v>
      </c>
      <c r="AA1589">
        <v>3</v>
      </c>
      <c r="AB1589" t="s">
        <v>75</v>
      </c>
      <c r="AC1589" t="s">
        <v>74</v>
      </c>
      <c r="AD1589" t="s">
        <v>75</v>
      </c>
      <c r="AE1589">
        <v>0</v>
      </c>
      <c r="AF1589" t="s">
        <v>74</v>
      </c>
      <c r="AG1589" t="s">
        <v>173</v>
      </c>
      <c r="AH1589" s="4">
        <v>44650</v>
      </c>
      <c r="AI1589">
        <v>701</v>
      </c>
      <c r="AJ1589" s="9" t="s">
        <v>76</v>
      </c>
    </row>
    <row r="1590" spans="1:36" x14ac:dyDescent="0.6">
      <c r="A1590">
        <v>40762473744</v>
      </c>
      <c r="B1590" t="s">
        <v>1415</v>
      </c>
      <c r="C1590">
        <v>89989891308</v>
      </c>
      <c r="D1590" t="s">
        <v>1643</v>
      </c>
      <c r="E1590" s="3">
        <v>10000</v>
      </c>
      <c r="F1590">
        <v>9.9</v>
      </c>
      <c r="G1590" s="3">
        <v>9190</v>
      </c>
      <c r="H1590" s="3">
        <v>9265</v>
      </c>
      <c r="I1590" s="15">
        <f t="shared" si="54"/>
        <v>75</v>
      </c>
      <c r="J1590" s="15">
        <f t="shared" si="55"/>
        <v>7.8534031413612565E-2</v>
      </c>
      <c r="K1590">
        <v>75</v>
      </c>
      <c r="L1590" s="4">
        <v>44596</v>
      </c>
      <c r="M1590">
        <v>1</v>
      </c>
      <c r="N1590">
        <v>1</v>
      </c>
      <c r="O1590">
        <v>0</v>
      </c>
      <c r="P1590">
        <v>1</v>
      </c>
      <c r="Q1590">
        <v>1</v>
      </c>
      <c r="R1590">
        <v>701</v>
      </c>
      <c r="S1590" t="s">
        <v>73</v>
      </c>
      <c r="T1590">
        <v>0</v>
      </c>
      <c r="U1590">
        <v>955</v>
      </c>
      <c r="V1590" s="4">
        <v>44650</v>
      </c>
      <c r="W1590">
        <v>0</v>
      </c>
      <c r="X1590">
        <v>0</v>
      </c>
      <c r="Y1590" t="s">
        <v>75</v>
      </c>
      <c r="AA1590">
        <v>3</v>
      </c>
      <c r="AB1590" t="s">
        <v>75</v>
      </c>
      <c r="AC1590" t="s">
        <v>74</v>
      </c>
      <c r="AD1590" t="s">
        <v>75</v>
      </c>
      <c r="AE1590">
        <v>0</v>
      </c>
      <c r="AF1590" t="s">
        <v>74</v>
      </c>
      <c r="AG1590" t="s">
        <v>173</v>
      </c>
      <c r="AH1590" s="4">
        <v>44650</v>
      </c>
      <c r="AI1590">
        <v>701</v>
      </c>
      <c r="AJ1590" s="9" t="s">
        <v>76</v>
      </c>
    </row>
    <row r="1591" spans="1:36" x14ac:dyDescent="0.6">
      <c r="A1591">
        <v>40762577506</v>
      </c>
      <c r="B1591" t="s">
        <v>1415</v>
      </c>
      <c r="C1591">
        <v>85927128835</v>
      </c>
      <c r="D1591" t="s">
        <v>1644</v>
      </c>
      <c r="E1591" s="3">
        <v>10000</v>
      </c>
      <c r="F1591">
        <v>9.9</v>
      </c>
      <c r="G1591" s="3">
        <v>9190</v>
      </c>
      <c r="H1591" s="3">
        <v>9265</v>
      </c>
      <c r="I1591" s="15">
        <f t="shared" si="54"/>
        <v>75</v>
      </c>
      <c r="J1591" s="15">
        <f t="shared" si="55"/>
        <v>7.8534031413612565E-2</v>
      </c>
      <c r="K1591">
        <v>75</v>
      </c>
      <c r="L1591" s="4">
        <v>44596</v>
      </c>
      <c r="M1591">
        <v>1</v>
      </c>
      <c r="N1591">
        <v>1</v>
      </c>
      <c r="O1591">
        <v>0</v>
      </c>
      <c r="P1591">
        <v>1</v>
      </c>
      <c r="Q1591">
        <v>1</v>
      </c>
      <c r="R1591">
        <v>701</v>
      </c>
      <c r="S1591" t="s">
        <v>73</v>
      </c>
      <c r="T1591">
        <v>0</v>
      </c>
      <c r="U1591">
        <v>955</v>
      </c>
      <c r="V1591" s="4">
        <v>44650</v>
      </c>
      <c r="W1591">
        <v>0</v>
      </c>
      <c r="X1591">
        <v>0</v>
      </c>
      <c r="Y1591" t="s">
        <v>75</v>
      </c>
      <c r="AA1591">
        <v>3</v>
      </c>
      <c r="AB1591" t="s">
        <v>75</v>
      </c>
      <c r="AC1591" t="s">
        <v>74</v>
      </c>
      <c r="AD1591" t="s">
        <v>75</v>
      </c>
      <c r="AE1591">
        <v>0</v>
      </c>
      <c r="AF1591" t="s">
        <v>74</v>
      </c>
      <c r="AG1591" t="s">
        <v>173</v>
      </c>
      <c r="AH1591" s="4">
        <v>44650</v>
      </c>
      <c r="AI1591">
        <v>701</v>
      </c>
      <c r="AJ1591" s="9" t="s">
        <v>76</v>
      </c>
    </row>
    <row r="1592" spans="1:36" x14ac:dyDescent="0.6">
      <c r="A1592">
        <v>40762679337</v>
      </c>
      <c r="B1592" t="s">
        <v>1415</v>
      </c>
      <c r="C1592">
        <v>86354704709</v>
      </c>
      <c r="D1592" t="s">
        <v>1645</v>
      </c>
      <c r="E1592" s="3">
        <v>10000</v>
      </c>
      <c r="F1592">
        <v>9.9</v>
      </c>
      <c r="G1592" s="3">
        <v>9190</v>
      </c>
      <c r="H1592" s="3">
        <v>9265</v>
      </c>
      <c r="I1592" s="15">
        <f t="shared" si="54"/>
        <v>75</v>
      </c>
      <c r="J1592" s="15">
        <f t="shared" si="55"/>
        <v>7.8534031413612565E-2</v>
      </c>
      <c r="K1592">
        <v>75</v>
      </c>
      <c r="L1592" s="4">
        <v>44596</v>
      </c>
      <c r="M1592">
        <v>1</v>
      </c>
      <c r="N1592">
        <v>1</v>
      </c>
      <c r="O1592">
        <v>0</v>
      </c>
      <c r="P1592">
        <v>1</v>
      </c>
      <c r="Q1592">
        <v>1</v>
      </c>
      <c r="R1592">
        <v>701</v>
      </c>
      <c r="S1592" t="s">
        <v>73</v>
      </c>
      <c r="T1592">
        <v>0</v>
      </c>
      <c r="U1592">
        <v>955</v>
      </c>
      <c r="V1592" s="4">
        <v>44650</v>
      </c>
      <c r="W1592">
        <v>0</v>
      </c>
      <c r="X1592">
        <v>0</v>
      </c>
      <c r="Y1592" t="s">
        <v>75</v>
      </c>
      <c r="AA1592">
        <v>3</v>
      </c>
      <c r="AB1592" t="s">
        <v>75</v>
      </c>
      <c r="AC1592" t="s">
        <v>74</v>
      </c>
      <c r="AD1592" t="s">
        <v>75</v>
      </c>
      <c r="AE1592">
        <v>0</v>
      </c>
      <c r="AF1592" t="s">
        <v>74</v>
      </c>
      <c r="AG1592" t="s">
        <v>173</v>
      </c>
      <c r="AH1592" s="4">
        <v>44650</v>
      </c>
      <c r="AI1592">
        <v>701</v>
      </c>
      <c r="AJ1592" s="9" t="s">
        <v>76</v>
      </c>
    </row>
    <row r="1593" spans="1:36" x14ac:dyDescent="0.6">
      <c r="A1593">
        <v>40044204336</v>
      </c>
      <c r="B1593" t="s">
        <v>1415</v>
      </c>
      <c r="C1593">
        <v>88590647856</v>
      </c>
      <c r="D1593" t="s">
        <v>1646</v>
      </c>
      <c r="E1593" s="3">
        <v>10000</v>
      </c>
      <c r="F1593">
        <v>9.9</v>
      </c>
      <c r="G1593">
        <v>0</v>
      </c>
      <c r="H1593">
        <v>492.49</v>
      </c>
      <c r="I1593" s="15">
        <f t="shared" si="54"/>
        <v>492.49</v>
      </c>
      <c r="J1593" s="15">
        <f t="shared" si="55"/>
        <v>0.47537644787644789</v>
      </c>
      <c r="K1593">
        <v>492.49</v>
      </c>
      <c r="L1593" s="4">
        <v>44259</v>
      </c>
      <c r="M1593">
        <v>12</v>
      </c>
      <c r="N1593">
        <v>12</v>
      </c>
      <c r="O1593">
        <v>0</v>
      </c>
      <c r="P1593">
        <v>2</v>
      </c>
      <c r="Q1593">
        <v>2</v>
      </c>
      <c r="R1593">
        <v>702</v>
      </c>
      <c r="S1593" t="s">
        <v>73</v>
      </c>
      <c r="T1593">
        <v>0</v>
      </c>
      <c r="U1593" s="3">
        <v>1036</v>
      </c>
      <c r="V1593" s="4">
        <v>44620</v>
      </c>
      <c r="W1593">
        <v>0</v>
      </c>
      <c r="X1593">
        <v>0</v>
      </c>
      <c r="Y1593" t="s">
        <v>75</v>
      </c>
      <c r="AA1593">
        <v>1</v>
      </c>
      <c r="AB1593" t="s">
        <v>75</v>
      </c>
      <c r="AC1593" t="s">
        <v>74</v>
      </c>
      <c r="AD1593" t="s">
        <v>75</v>
      </c>
      <c r="AE1593">
        <v>0</v>
      </c>
      <c r="AF1593" t="s">
        <v>74</v>
      </c>
      <c r="AG1593" t="s">
        <v>184</v>
      </c>
      <c r="AH1593" s="4">
        <v>44650</v>
      </c>
      <c r="AI1593">
        <v>702</v>
      </c>
      <c r="AJ1593" s="9" t="s">
        <v>76</v>
      </c>
    </row>
    <row r="1594" spans="1:36" x14ac:dyDescent="0.6">
      <c r="A1594">
        <v>40047550316</v>
      </c>
      <c r="B1594" t="s">
        <v>1415</v>
      </c>
      <c r="C1594">
        <v>86429640399</v>
      </c>
      <c r="D1594" t="s">
        <v>1647</v>
      </c>
      <c r="E1594" s="3">
        <v>10000</v>
      </c>
      <c r="F1594">
        <v>9.9</v>
      </c>
      <c r="G1594">
        <v>0</v>
      </c>
      <c r="H1594">
        <v>496.95</v>
      </c>
      <c r="I1594" s="15">
        <f t="shared" si="54"/>
        <v>496.95</v>
      </c>
      <c r="J1594" s="15">
        <f t="shared" si="55"/>
        <v>0.47691938579654508</v>
      </c>
      <c r="K1594">
        <v>496.95</v>
      </c>
      <c r="L1594" s="4">
        <v>44257</v>
      </c>
      <c r="M1594">
        <v>12</v>
      </c>
      <c r="N1594">
        <v>12</v>
      </c>
      <c r="O1594">
        <v>0</v>
      </c>
      <c r="P1594">
        <v>2</v>
      </c>
      <c r="Q1594">
        <v>2</v>
      </c>
      <c r="R1594">
        <v>702</v>
      </c>
      <c r="S1594" t="s">
        <v>73</v>
      </c>
      <c r="T1594">
        <v>0</v>
      </c>
      <c r="U1594" s="3">
        <v>1042</v>
      </c>
      <c r="V1594" s="4">
        <v>44620</v>
      </c>
      <c r="W1594">
        <v>0</v>
      </c>
      <c r="X1594">
        <v>0</v>
      </c>
      <c r="Y1594" t="s">
        <v>75</v>
      </c>
      <c r="AA1594">
        <v>1</v>
      </c>
      <c r="AB1594" t="s">
        <v>75</v>
      </c>
      <c r="AC1594" t="s">
        <v>74</v>
      </c>
      <c r="AD1594" t="s">
        <v>75</v>
      </c>
      <c r="AE1594">
        <v>0</v>
      </c>
      <c r="AF1594" t="s">
        <v>74</v>
      </c>
      <c r="AG1594" t="s">
        <v>184</v>
      </c>
      <c r="AH1594" s="4">
        <v>44650</v>
      </c>
      <c r="AI1594">
        <v>702</v>
      </c>
      <c r="AJ1594" s="9" t="s">
        <v>76</v>
      </c>
    </row>
    <row r="1595" spans="1:36" x14ac:dyDescent="0.6">
      <c r="A1595">
        <v>40244194158</v>
      </c>
      <c r="B1595" t="s">
        <v>1415</v>
      </c>
      <c r="C1595">
        <v>87087988796</v>
      </c>
      <c r="D1595" t="s">
        <v>1648</v>
      </c>
      <c r="E1595" s="3">
        <v>10000</v>
      </c>
      <c r="F1595">
        <v>9.9</v>
      </c>
      <c r="G1595" s="3">
        <v>1915</v>
      </c>
      <c r="H1595" s="3">
        <v>3236.69</v>
      </c>
      <c r="I1595" s="15">
        <f t="shared" si="54"/>
        <v>1321.69</v>
      </c>
      <c r="J1595" s="15">
        <f t="shared" si="55"/>
        <v>1.3839685863874347</v>
      </c>
      <c r="K1595" s="3">
        <v>1321.69</v>
      </c>
      <c r="L1595" s="4">
        <v>44370</v>
      </c>
      <c r="M1595">
        <v>9</v>
      </c>
      <c r="N1595">
        <v>8</v>
      </c>
      <c r="O1595">
        <v>1</v>
      </c>
      <c r="P1595">
        <v>2</v>
      </c>
      <c r="Q1595">
        <v>2</v>
      </c>
      <c r="R1595">
        <v>702</v>
      </c>
      <c r="S1595" t="s">
        <v>73</v>
      </c>
      <c r="T1595">
        <v>0</v>
      </c>
      <c r="U1595">
        <v>955</v>
      </c>
      <c r="V1595" s="4">
        <v>44620</v>
      </c>
      <c r="W1595">
        <v>0</v>
      </c>
      <c r="X1595">
        <v>0</v>
      </c>
      <c r="AB1595" t="s">
        <v>75</v>
      </c>
      <c r="AC1595" t="s">
        <v>74</v>
      </c>
      <c r="AD1595" t="s">
        <v>75</v>
      </c>
      <c r="AE1595">
        <v>0</v>
      </c>
      <c r="AF1595" t="s">
        <v>74</v>
      </c>
      <c r="AG1595" t="s">
        <v>184</v>
      </c>
      <c r="AH1595" s="4">
        <v>44650</v>
      </c>
      <c r="AI1595">
        <v>702</v>
      </c>
      <c r="AJ1595" s="9" t="s">
        <v>76</v>
      </c>
    </row>
    <row r="1596" spans="1:36" x14ac:dyDescent="0.6">
      <c r="A1596">
        <v>40249980339</v>
      </c>
      <c r="B1596" t="s">
        <v>1415</v>
      </c>
      <c r="C1596">
        <v>80083984309</v>
      </c>
      <c r="D1596" t="s">
        <v>1649</v>
      </c>
      <c r="E1596" s="3">
        <v>10000</v>
      </c>
      <c r="F1596">
        <v>9.9</v>
      </c>
      <c r="G1596" s="3">
        <v>2602</v>
      </c>
      <c r="H1596" s="3">
        <v>4127.62</v>
      </c>
      <c r="I1596" s="15">
        <f t="shared" si="54"/>
        <v>1525.62</v>
      </c>
      <c r="J1596" s="15">
        <f t="shared" si="55"/>
        <v>1.735631399317406</v>
      </c>
      <c r="K1596" s="3">
        <v>1525.62</v>
      </c>
      <c r="L1596" s="4">
        <v>44373</v>
      </c>
      <c r="M1596">
        <v>9</v>
      </c>
      <c r="N1596">
        <v>7</v>
      </c>
      <c r="O1596">
        <v>2</v>
      </c>
      <c r="P1596">
        <v>2</v>
      </c>
      <c r="Q1596">
        <v>2</v>
      </c>
      <c r="R1596">
        <v>702</v>
      </c>
      <c r="S1596" t="s">
        <v>73</v>
      </c>
      <c r="T1596">
        <v>0</v>
      </c>
      <c r="U1596">
        <v>879</v>
      </c>
      <c r="V1596" s="4">
        <v>44617</v>
      </c>
      <c r="W1596">
        <v>0</v>
      </c>
      <c r="X1596">
        <v>0</v>
      </c>
      <c r="Y1596" t="s">
        <v>75</v>
      </c>
      <c r="AA1596">
        <v>1</v>
      </c>
      <c r="AB1596" t="s">
        <v>75</v>
      </c>
      <c r="AC1596" t="s">
        <v>74</v>
      </c>
      <c r="AD1596" t="s">
        <v>75</v>
      </c>
      <c r="AE1596">
        <v>0</v>
      </c>
      <c r="AF1596" t="s">
        <v>74</v>
      </c>
      <c r="AG1596" t="s">
        <v>184</v>
      </c>
      <c r="AH1596" s="4">
        <v>44647</v>
      </c>
      <c r="AI1596">
        <v>702</v>
      </c>
      <c r="AJ1596" s="9" t="s">
        <v>76</v>
      </c>
    </row>
    <row r="1597" spans="1:36" x14ac:dyDescent="0.6">
      <c r="A1597">
        <v>40250663611</v>
      </c>
      <c r="B1597" t="s">
        <v>1415</v>
      </c>
      <c r="C1597">
        <v>87361284508</v>
      </c>
      <c r="D1597" t="s">
        <v>1650</v>
      </c>
      <c r="E1597" s="3">
        <v>10000</v>
      </c>
      <c r="F1597">
        <v>9.9</v>
      </c>
      <c r="G1597" s="3">
        <v>1925</v>
      </c>
      <c r="H1597" s="3">
        <v>3229.73</v>
      </c>
      <c r="I1597" s="15">
        <f t="shared" si="54"/>
        <v>1304.73</v>
      </c>
      <c r="J1597" s="15">
        <f t="shared" si="55"/>
        <v>1.3662094240837697</v>
      </c>
      <c r="K1597" s="3">
        <v>1304.73</v>
      </c>
      <c r="L1597" s="4">
        <v>44374</v>
      </c>
      <c r="M1597">
        <v>9</v>
      </c>
      <c r="N1597">
        <v>8</v>
      </c>
      <c r="O1597">
        <v>1</v>
      </c>
      <c r="P1597">
        <v>2</v>
      </c>
      <c r="Q1597">
        <v>2</v>
      </c>
      <c r="R1597">
        <v>702</v>
      </c>
      <c r="S1597" t="s">
        <v>73</v>
      </c>
      <c r="T1597">
        <v>0</v>
      </c>
      <c r="U1597">
        <v>955</v>
      </c>
      <c r="V1597" s="4">
        <v>44620</v>
      </c>
      <c r="W1597">
        <v>0</v>
      </c>
      <c r="X1597">
        <v>0</v>
      </c>
      <c r="Y1597" t="s">
        <v>75</v>
      </c>
      <c r="AA1597">
        <v>1</v>
      </c>
      <c r="AB1597" t="s">
        <v>75</v>
      </c>
      <c r="AC1597" t="s">
        <v>74</v>
      </c>
      <c r="AD1597" t="s">
        <v>75</v>
      </c>
      <c r="AE1597">
        <v>0</v>
      </c>
      <c r="AF1597" t="s">
        <v>74</v>
      </c>
      <c r="AG1597" t="s">
        <v>184</v>
      </c>
      <c r="AH1597" s="4">
        <v>44650</v>
      </c>
      <c r="AI1597">
        <v>702</v>
      </c>
      <c r="AJ1597" s="9" t="s">
        <v>76</v>
      </c>
    </row>
    <row r="1598" spans="1:36" x14ac:dyDescent="0.6">
      <c r="A1598">
        <v>40250665234</v>
      </c>
      <c r="B1598" t="s">
        <v>1415</v>
      </c>
      <c r="C1598">
        <v>85017821960</v>
      </c>
      <c r="D1598" t="s">
        <v>1651</v>
      </c>
      <c r="E1598" s="3">
        <v>10000</v>
      </c>
      <c r="F1598">
        <v>9.9</v>
      </c>
      <c r="G1598" s="3">
        <v>1904</v>
      </c>
      <c r="H1598" s="3">
        <v>3219.33</v>
      </c>
      <c r="I1598" s="15">
        <f t="shared" si="54"/>
        <v>1315.33</v>
      </c>
      <c r="J1598" s="15">
        <f t="shared" si="55"/>
        <v>1.3773089005235601</v>
      </c>
      <c r="K1598" s="3">
        <v>1315.33</v>
      </c>
      <c r="L1598" s="4">
        <v>44374</v>
      </c>
      <c r="M1598">
        <v>9</v>
      </c>
      <c r="N1598">
        <v>8</v>
      </c>
      <c r="O1598">
        <v>1</v>
      </c>
      <c r="P1598">
        <v>2</v>
      </c>
      <c r="Q1598">
        <v>2</v>
      </c>
      <c r="R1598">
        <v>702</v>
      </c>
      <c r="S1598" t="s">
        <v>73</v>
      </c>
      <c r="T1598">
        <v>0</v>
      </c>
      <c r="U1598">
        <v>955</v>
      </c>
      <c r="V1598" s="4">
        <v>44620</v>
      </c>
      <c r="W1598">
        <v>0</v>
      </c>
      <c r="X1598">
        <v>0</v>
      </c>
      <c r="Y1598" t="s">
        <v>75</v>
      </c>
      <c r="AA1598">
        <v>1</v>
      </c>
      <c r="AB1598" t="s">
        <v>75</v>
      </c>
      <c r="AC1598" t="s">
        <v>74</v>
      </c>
      <c r="AD1598" t="s">
        <v>75</v>
      </c>
      <c r="AE1598">
        <v>0</v>
      </c>
      <c r="AF1598" t="s">
        <v>74</v>
      </c>
      <c r="AG1598" t="s">
        <v>184</v>
      </c>
      <c r="AH1598" s="4">
        <v>44650</v>
      </c>
      <c r="AI1598">
        <v>702</v>
      </c>
      <c r="AJ1598" s="9" t="s">
        <v>76</v>
      </c>
    </row>
    <row r="1599" spans="1:36" x14ac:dyDescent="0.6">
      <c r="A1599">
        <v>40250668676</v>
      </c>
      <c r="B1599" t="s">
        <v>1415</v>
      </c>
      <c r="C1599">
        <v>90771909132</v>
      </c>
      <c r="D1599" t="s">
        <v>1652</v>
      </c>
      <c r="E1599" s="3">
        <v>10000</v>
      </c>
      <c r="F1599">
        <v>9.9</v>
      </c>
      <c r="G1599" s="3">
        <v>1941</v>
      </c>
      <c r="H1599" s="3">
        <v>3244.31</v>
      </c>
      <c r="I1599" s="15">
        <f t="shared" si="54"/>
        <v>1303.31</v>
      </c>
      <c r="J1599" s="15">
        <f t="shared" si="55"/>
        <v>1.3647225130890053</v>
      </c>
      <c r="K1599" s="3">
        <v>1303.31</v>
      </c>
      <c r="L1599" s="4">
        <v>44374</v>
      </c>
      <c r="M1599">
        <v>9</v>
      </c>
      <c r="N1599">
        <v>8</v>
      </c>
      <c r="O1599">
        <v>1</v>
      </c>
      <c r="P1599">
        <v>2</v>
      </c>
      <c r="Q1599">
        <v>2</v>
      </c>
      <c r="R1599">
        <v>702</v>
      </c>
      <c r="S1599" t="s">
        <v>73</v>
      </c>
      <c r="T1599">
        <v>0</v>
      </c>
      <c r="U1599">
        <v>955</v>
      </c>
      <c r="V1599" s="4">
        <v>44620</v>
      </c>
      <c r="W1599">
        <v>0</v>
      </c>
      <c r="X1599">
        <v>0</v>
      </c>
      <c r="Y1599" t="s">
        <v>75</v>
      </c>
      <c r="AA1599">
        <v>1</v>
      </c>
      <c r="AB1599" t="s">
        <v>75</v>
      </c>
      <c r="AC1599" t="s">
        <v>74</v>
      </c>
      <c r="AD1599" t="s">
        <v>75</v>
      </c>
      <c r="AE1599">
        <v>0</v>
      </c>
      <c r="AF1599" t="s">
        <v>74</v>
      </c>
      <c r="AG1599" t="s">
        <v>184</v>
      </c>
      <c r="AH1599" s="4">
        <v>44650</v>
      </c>
      <c r="AI1599">
        <v>702</v>
      </c>
      <c r="AJ1599" s="9" t="s">
        <v>76</v>
      </c>
    </row>
    <row r="1600" spans="1:36" x14ac:dyDescent="0.6">
      <c r="A1600">
        <v>40364322765</v>
      </c>
      <c r="B1600" t="s">
        <v>1415</v>
      </c>
      <c r="C1600">
        <v>88805466337</v>
      </c>
      <c r="D1600" t="s">
        <v>1653</v>
      </c>
      <c r="E1600" s="3">
        <v>10000</v>
      </c>
      <c r="F1600">
        <v>9.9</v>
      </c>
      <c r="G1600" s="3">
        <v>4410</v>
      </c>
      <c r="H1600" s="3">
        <v>5990.49</v>
      </c>
      <c r="I1600" s="15">
        <f t="shared" si="54"/>
        <v>1580.4899999999998</v>
      </c>
      <c r="J1600" s="15">
        <f t="shared" si="55"/>
        <v>1.7980546075085322</v>
      </c>
      <c r="K1600" s="3">
        <v>1580.49</v>
      </c>
      <c r="L1600" s="4">
        <v>44421</v>
      </c>
      <c r="M1600">
        <v>7</v>
      </c>
      <c r="N1600">
        <v>5</v>
      </c>
      <c r="O1600">
        <v>2</v>
      </c>
      <c r="P1600">
        <v>2</v>
      </c>
      <c r="Q1600">
        <v>2</v>
      </c>
      <c r="R1600">
        <v>702</v>
      </c>
      <c r="S1600" t="s">
        <v>73</v>
      </c>
      <c r="T1600">
        <v>0</v>
      </c>
      <c r="U1600">
        <v>879</v>
      </c>
      <c r="V1600" s="4">
        <v>44604</v>
      </c>
      <c r="W1600">
        <v>0</v>
      </c>
      <c r="X1600">
        <v>0</v>
      </c>
      <c r="Y1600" t="s">
        <v>75</v>
      </c>
      <c r="AA1600">
        <v>1</v>
      </c>
      <c r="AB1600" t="s">
        <v>75</v>
      </c>
      <c r="AC1600" t="s">
        <v>74</v>
      </c>
      <c r="AD1600" t="s">
        <v>75</v>
      </c>
      <c r="AE1600">
        <v>0</v>
      </c>
      <c r="AF1600" t="s">
        <v>74</v>
      </c>
      <c r="AG1600" t="s">
        <v>184</v>
      </c>
      <c r="AH1600" s="4">
        <v>44643</v>
      </c>
      <c r="AI1600">
        <v>702</v>
      </c>
      <c r="AJ1600" s="9" t="s">
        <v>76</v>
      </c>
    </row>
    <row r="1601" spans="1:36" x14ac:dyDescent="0.6">
      <c r="A1601">
        <v>40578718301</v>
      </c>
      <c r="B1601" t="s">
        <v>1415</v>
      </c>
      <c r="C1601">
        <v>85895001081</v>
      </c>
      <c r="D1601" t="s">
        <v>1654</v>
      </c>
      <c r="E1601" s="3">
        <v>10000</v>
      </c>
      <c r="F1601">
        <v>9.9</v>
      </c>
      <c r="G1601" s="3">
        <v>6806</v>
      </c>
      <c r="H1601" s="3">
        <v>8478.57</v>
      </c>
      <c r="I1601" s="15">
        <f t="shared" si="54"/>
        <v>1672.5699999999997</v>
      </c>
      <c r="J1601" s="15">
        <f t="shared" si="55"/>
        <v>1.902810011376564</v>
      </c>
      <c r="K1601" s="3">
        <v>1672.57</v>
      </c>
      <c r="L1601" s="4">
        <v>44516</v>
      </c>
      <c r="M1601">
        <v>4</v>
      </c>
      <c r="N1601">
        <v>2</v>
      </c>
      <c r="O1601">
        <v>2</v>
      </c>
      <c r="P1601">
        <v>2</v>
      </c>
      <c r="Q1601">
        <v>2</v>
      </c>
      <c r="R1601">
        <v>702</v>
      </c>
      <c r="S1601" t="s">
        <v>73</v>
      </c>
      <c r="T1601">
        <v>0</v>
      </c>
      <c r="U1601">
        <v>879</v>
      </c>
      <c r="V1601" s="4">
        <v>44602</v>
      </c>
      <c r="W1601">
        <v>0</v>
      </c>
      <c r="X1601">
        <v>0</v>
      </c>
      <c r="Y1601" t="s">
        <v>75</v>
      </c>
      <c r="AA1601">
        <v>1</v>
      </c>
      <c r="AB1601" t="s">
        <v>75</v>
      </c>
      <c r="AC1601" t="s">
        <v>74</v>
      </c>
      <c r="AD1601" t="s">
        <v>75</v>
      </c>
      <c r="AE1601">
        <v>0</v>
      </c>
      <c r="AF1601" t="s">
        <v>74</v>
      </c>
      <c r="AG1601" t="s">
        <v>184</v>
      </c>
      <c r="AH1601" s="4">
        <v>44632</v>
      </c>
      <c r="AI1601">
        <v>702</v>
      </c>
      <c r="AJ1601" s="9" t="s">
        <v>76</v>
      </c>
    </row>
    <row r="1602" spans="1:36" x14ac:dyDescent="0.6">
      <c r="A1602">
        <v>40609994312</v>
      </c>
      <c r="B1602" t="s">
        <v>1415</v>
      </c>
      <c r="C1602">
        <v>89553409013</v>
      </c>
      <c r="D1602" t="s">
        <v>1655</v>
      </c>
      <c r="E1602" s="3">
        <v>10000</v>
      </c>
      <c r="F1602">
        <v>9.9</v>
      </c>
      <c r="G1602" s="3">
        <v>6768</v>
      </c>
      <c r="H1602" s="3">
        <v>8467.44</v>
      </c>
      <c r="I1602" s="15">
        <f t="shared" si="54"/>
        <v>1699.4400000000005</v>
      </c>
      <c r="J1602" s="15">
        <f t="shared" si="55"/>
        <v>1.9333788395904443</v>
      </c>
      <c r="K1602" s="3">
        <v>1699.44</v>
      </c>
      <c r="L1602" s="4">
        <v>44530</v>
      </c>
      <c r="M1602">
        <v>4</v>
      </c>
      <c r="N1602">
        <v>2</v>
      </c>
      <c r="O1602">
        <v>2</v>
      </c>
      <c r="P1602">
        <v>2</v>
      </c>
      <c r="Q1602">
        <v>2</v>
      </c>
      <c r="R1602">
        <v>702</v>
      </c>
      <c r="S1602" t="s">
        <v>73</v>
      </c>
      <c r="T1602">
        <v>0</v>
      </c>
      <c r="U1602">
        <v>879</v>
      </c>
      <c r="V1602" s="4">
        <v>44620</v>
      </c>
      <c r="W1602">
        <v>0</v>
      </c>
      <c r="X1602">
        <v>0</v>
      </c>
      <c r="Y1602" t="s">
        <v>75</v>
      </c>
      <c r="AA1602">
        <v>1</v>
      </c>
      <c r="AB1602" t="s">
        <v>75</v>
      </c>
      <c r="AC1602" t="s">
        <v>74</v>
      </c>
      <c r="AD1602" t="s">
        <v>75</v>
      </c>
      <c r="AE1602">
        <v>0</v>
      </c>
      <c r="AF1602" t="s">
        <v>74</v>
      </c>
      <c r="AG1602" t="s">
        <v>184</v>
      </c>
      <c r="AH1602" s="4">
        <v>44650</v>
      </c>
      <c r="AI1602">
        <v>702</v>
      </c>
      <c r="AJ1602" s="9" t="s">
        <v>76</v>
      </c>
    </row>
    <row r="1603" spans="1:36" x14ac:dyDescent="0.6">
      <c r="A1603">
        <v>40619693461</v>
      </c>
      <c r="B1603" t="s">
        <v>1415</v>
      </c>
      <c r="C1603">
        <v>86693322010</v>
      </c>
      <c r="D1603" t="s">
        <v>1657</v>
      </c>
      <c r="E1603" s="3">
        <v>10000</v>
      </c>
      <c r="F1603">
        <v>9.9</v>
      </c>
      <c r="G1603" s="3">
        <v>7431</v>
      </c>
      <c r="H1603" s="3">
        <v>8536</v>
      </c>
      <c r="I1603" s="15">
        <f t="shared" ref="I1603:I1666" si="56">IF((G1603-H1603)&gt;0,0,H1603-G1603)</f>
        <v>1105</v>
      </c>
      <c r="J1603" s="15">
        <f t="shared" ref="J1603:J1666" si="57">I1603/U1603</f>
        <v>1.1570680628272252</v>
      </c>
      <c r="K1603" s="3">
        <v>1105</v>
      </c>
      <c r="L1603" s="4">
        <v>44533</v>
      </c>
      <c r="M1603">
        <v>3</v>
      </c>
      <c r="N1603">
        <v>2</v>
      </c>
      <c r="O1603">
        <v>1</v>
      </c>
      <c r="P1603">
        <v>2</v>
      </c>
      <c r="Q1603">
        <v>2</v>
      </c>
      <c r="R1603">
        <v>702</v>
      </c>
      <c r="S1603" t="s">
        <v>73</v>
      </c>
      <c r="T1603">
        <v>0</v>
      </c>
      <c r="U1603">
        <v>955</v>
      </c>
      <c r="V1603" s="4">
        <v>44620</v>
      </c>
      <c r="W1603">
        <v>0</v>
      </c>
      <c r="X1603">
        <v>0</v>
      </c>
      <c r="AB1603" t="s">
        <v>75</v>
      </c>
      <c r="AC1603" t="s">
        <v>74</v>
      </c>
      <c r="AD1603" t="s">
        <v>75</v>
      </c>
      <c r="AE1603">
        <v>0</v>
      </c>
      <c r="AF1603" t="s">
        <v>74</v>
      </c>
      <c r="AG1603" t="s">
        <v>184</v>
      </c>
      <c r="AH1603" s="4">
        <v>44650</v>
      </c>
      <c r="AI1603">
        <v>702</v>
      </c>
      <c r="AJ1603" s="9" t="s">
        <v>76</v>
      </c>
    </row>
    <row r="1604" spans="1:36" x14ac:dyDescent="0.6">
      <c r="A1604">
        <v>40668172235</v>
      </c>
      <c r="B1604" t="s">
        <v>1415</v>
      </c>
      <c r="C1604">
        <v>87296345859</v>
      </c>
      <c r="D1604" t="s">
        <v>1658</v>
      </c>
      <c r="E1604" s="3">
        <v>10000</v>
      </c>
      <c r="F1604">
        <v>9.9</v>
      </c>
      <c r="G1604" s="3">
        <v>7617</v>
      </c>
      <c r="H1604" s="3">
        <v>9374</v>
      </c>
      <c r="I1604" s="15">
        <f t="shared" si="56"/>
        <v>1757</v>
      </c>
      <c r="J1604" s="15">
        <f t="shared" si="57"/>
        <v>1.9988623435722412</v>
      </c>
      <c r="K1604" s="3">
        <v>1757</v>
      </c>
      <c r="L1604" s="4">
        <v>44555</v>
      </c>
      <c r="M1604">
        <v>3</v>
      </c>
      <c r="N1604">
        <v>1</v>
      </c>
      <c r="O1604">
        <v>2</v>
      </c>
      <c r="P1604">
        <v>2</v>
      </c>
      <c r="Q1604">
        <v>2</v>
      </c>
      <c r="R1604">
        <v>702</v>
      </c>
      <c r="S1604" t="s">
        <v>73</v>
      </c>
      <c r="T1604">
        <v>0</v>
      </c>
      <c r="U1604">
        <v>879</v>
      </c>
      <c r="V1604" s="4">
        <v>44616</v>
      </c>
      <c r="W1604">
        <v>0</v>
      </c>
      <c r="X1604">
        <v>0</v>
      </c>
      <c r="Y1604" t="s">
        <v>75</v>
      </c>
      <c r="AA1604">
        <v>1</v>
      </c>
      <c r="AB1604" t="s">
        <v>75</v>
      </c>
      <c r="AC1604" t="s">
        <v>74</v>
      </c>
      <c r="AD1604" t="s">
        <v>75</v>
      </c>
      <c r="AE1604">
        <v>0</v>
      </c>
      <c r="AF1604" t="s">
        <v>74</v>
      </c>
      <c r="AG1604" t="s">
        <v>184</v>
      </c>
      <c r="AH1604" s="4">
        <v>44646</v>
      </c>
      <c r="AI1604">
        <v>702</v>
      </c>
      <c r="AJ1604" s="9" t="s">
        <v>76</v>
      </c>
    </row>
    <row r="1605" spans="1:36" x14ac:dyDescent="0.6">
      <c r="A1605">
        <v>40668908695</v>
      </c>
      <c r="B1605" t="s">
        <v>1415</v>
      </c>
      <c r="C1605">
        <v>89628920785</v>
      </c>
      <c r="D1605" t="s">
        <v>1659</v>
      </c>
      <c r="E1605" s="3">
        <v>10000</v>
      </c>
      <c r="F1605">
        <v>9.9</v>
      </c>
      <c r="G1605" s="3">
        <v>7603</v>
      </c>
      <c r="H1605" s="3">
        <v>8682.69</v>
      </c>
      <c r="I1605" s="15">
        <f t="shared" si="56"/>
        <v>1079.6900000000005</v>
      </c>
      <c r="J1605" s="15">
        <f t="shared" si="57"/>
        <v>1.2283162684869176</v>
      </c>
      <c r="K1605" s="3">
        <v>1079.69</v>
      </c>
      <c r="L1605" s="4">
        <v>44556</v>
      </c>
      <c r="M1605">
        <v>3</v>
      </c>
      <c r="N1605">
        <v>2</v>
      </c>
      <c r="O1605">
        <v>1</v>
      </c>
      <c r="P1605">
        <v>2</v>
      </c>
      <c r="Q1605">
        <v>2</v>
      </c>
      <c r="R1605">
        <v>702</v>
      </c>
      <c r="S1605" t="s">
        <v>73</v>
      </c>
      <c r="T1605">
        <v>0</v>
      </c>
      <c r="U1605">
        <v>879</v>
      </c>
      <c r="V1605" s="4">
        <v>44617</v>
      </c>
      <c r="W1605">
        <v>0</v>
      </c>
      <c r="X1605">
        <v>0</v>
      </c>
      <c r="Y1605" t="s">
        <v>75</v>
      </c>
      <c r="AA1605">
        <v>1</v>
      </c>
      <c r="AB1605" t="s">
        <v>75</v>
      </c>
      <c r="AC1605" t="s">
        <v>74</v>
      </c>
      <c r="AD1605" t="s">
        <v>75</v>
      </c>
      <c r="AE1605">
        <v>0</v>
      </c>
      <c r="AF1605" t="s">
        <v>74</v>
      </c>
      <c r="AG1605" t="s">
        <v>184</v>
      </c>
      <c r="AH1605" s="4">
        <v>44647</v>
      </c>
      <c r="AI1605">
        <v>702</v>
      </c>
      <c r="AJ1605" s="9" t="s">
        <v>76</v>
      </c>
    </row>
    <row r="1606" spans="1:36" x14ac:dyDescent="0.6">
      <c r="A1606">
        <v>40668921446</v>
      </c>
      <c r="B1606" t="s">
        <v>1415</v>
      </c>
      <c r="C1606">
        <v>87417037125</v>
      </c>
      <c r="D1606" t="s">
        <v>1660</v>
      </c>
      <c r="E1606" s="3">
        <v>10000</v>
      </c>
      <c r="F1606">
        <v>9.9</v>
      </c>
      <c r="G1606" s="3">
        <v>7620</v>
      </c>
      <c r="H1606" s="3">
        <v>9365.69</v>
      </c>
      <c r="I1606" s="15">
        <f t="shared" si="56"/>
        <v>1745.6900000000005</v>
      </c>
      <c r="J1606" s="15">
        <f t="shared" si="57"/>
        <v>1.9859954493742895</v>
      </c>
      <c r="K1606" s="3">
        <v>1745.69</v>
      </c>
      <c r="L1606" s="4">
        <v>44556</v>
      </c>
      <c r="M1606">
        <v>3</v>
      </c>
      <c r="N1606">
        <v>1</v>
      </c>
      <c r="O1606">
        <v>2</v>
      </c>
      <c r="P1606">
        <v>2</v>
      </c>
      <c r="Q1606">
        <v>2</v>
      </c>
      <c r="R1606">
        <v>702</v>
      </c>
      <c r="S1606" t="s">
        <v>73</v>
      </c>
      <c r="T1606">
        <v>0</v>
      </c>
      <c r="U1606">
        <v>879</v>
      </c>
      <c r="V1606" s="4">
        <v>44617</v>
      </c>
      <c r="W1606">
        <v>0</v>
      </c>
      <c r="X1606">
        <v>0</v>
      </c>
      <c r="AB1606" t="s">
        <v>75</v>
      </c>
      <c r="AC1606" t="s">
        <v>74</v>
      </c>
      <c r="AD1606" t="s">
        <v>75</v>
      </c>
      <c r="AE1606">
        <v>0</v>
      </c>
      <c r="AF1606" t="s">
        <v>74</v>
      </c>
      <c r="AG1606" t="s">
        <v>184</v>
      </c>
      <c r="AH1606" s="4">
        <v>44647</v>
      </c>
      <c r="AI1606">
        <v>702</v>
      </c>
      <c r="AJ1606" s="9" t="s">
        <v>76</v>
      </c>
    </row>
    <row r="1607" spans="1:36" x14ac:dyDescent="0.6">
      <c r="A1607">
        <v>40672280788</v>
      </c>
      <c r="B1607" t="s">
        <v>1415</v>
      </c>
      <c r="C1607">
        <v>89920625710</v>
      </c>
      <c r="D1607" t="s">
        <v>1661</v>
      </c>
      <c r="E1607" s="3">
        <v>10000</v>
      </c>
      <c r="F1607">
        <v>9.9</v>
      </c>
      <c r="G1607" s="3">
        <v>7591</v>
      </c>
      <c r="H1607" s="3">
        <v>9345.8799999999992</v>
      </c>
      <c r="I1607" s="15">
        <f t="shared" si="56"/>
        <v>1754.8799999999992</v>
      </c>
      <c r="J1607" s="15">
        <f t="shared" si="57"/>
        <v>1.9964505119453915</v>
      </c>
      <c r="K1607" s="3">
        <v>1754.88</v>
      </c>
      <c r="L1607" s="4">
        <v>44558</v>
      </c>
      <c r="M1607">
        <v>3</v>
      </c>
      <c r="N1607">
        <v>1</v>
      </c>
      <c r="O1607">
        <v>2</v>
      </c>
      <c r="P1607">
        <v>2</v>
      </c>
      <c r="Q1607">
        <v>2</v>
      </c>
      <c r="R1607">
        <v>702</v>
      </c>
      <c r="S1607" t="s">
        <v>73</v>
      </c>
      <c r="T1607">
        <v>0</v>
      </c>
      <c r="U1607">
        <v>879</v>
      </c>
      <c r="V1607" s="4">
        <v>44619</v>
      </c>
      <c r="W1607">
        <v>0</v>
      </c>
      <c r="X1607">
        <v>0</v>
      </c>
      <c r="Y1607" t="s">
        <v>75</v>
      </c>
      <c r="AA1607">
        <v>1</v>
      </c>
      <c r="AB1607" t="s">
        <v>75</v>
      </c>
      <c r="AC1607" t="s">
        <v>74</v>
      </c>
      <c r="AD1607" t="s">
        <v>75</v>
      </c>
      <c r="AE1607">
        <v>0</v>
      </c>
      <c r="AF1607" t="s">
        <v>74</v>
      </c>
      <c r="AG1607" t="s">
        <v>184</v>
      </c>
      <c r="AH1607" s="4">
        <v>44649</v>
      </c>
      <c r="AI1607">
        <v>702</v>
      </c>
      <c r="AJ1607" s="9" t="s">
        <v>76</v>
      </c>
    </row>
    <row r="1608" spans="1:36" x14ac:dyDescent="0.6">
      <c r="A1608">
        <v>40677963452</v>
      </c>
      <c r="B1608" t="s">
        <v>1415</v>
      </c>
      <c r="C1608">
        <v>89627475224</v>
      </c>
      <c r="D1608" t="s">
        <v>1662</v>
      </c>
      <c r="E1608" s="3">
        <v>10000</v>
      </c>
      <c r="F1608">
        <v>9.9</v>
      </c>
      <c r="G1608" s="3">
        <v>7593</v>
      </c>
      <c r="H1608" s="3">
        <v>9346.4599999999991</v>
      </c>
      <c r="I1608" s="15">
        <f t="shared" si="56"/>
        <v>1753.4599999999991</v>
      </c>
      <c r="J1608" s="15">
        <f t="shared" si="57"/>
        <v>1.9948350398179739</v>
      </c>
      <c r="K1608" s="3">
        <v>1753.46</v>
      </c>
      <c r="L1608" s="4">
        <v>44560</v>
      </c>
      <c r="M1608">
        <v>3</v>
      </c>
      <c r="N1608">
        <v>1</v>
      </c>
      <c r="O1608">
        <v>2</v>
      </c>
      <c r="P1608">
        <v>2</v>
      </c>
      <c r="Q1608">
        <v>2</v>
      </c>
      <c r="R1608">
        <v>702</v>
      </c>
      <c r="S1608" t="s">
        <v>73</v>
      </c>
      <c r="T1608">
        <v>0</v>
      </c>
      <c r="U1608">
        <v>879</v>
      </c>
      <c r="V1608" s="4">
        <v>44620</v>
      </c>
      <c r="W1608">
        <v>0</v>
      </c>
      <c r="X1608">
        <v>0</v>
      </c>
      <c r="Y1608" t="s">
        <v>75</v>
      </c>
      <c r="AA1608">
        <v>1</v>
      </c>
      <c r="AB1608" t="s">
        <v>75</v>
      </c>
      <c r="AC1608" t="s">
        <v>74</v>
      </c>
      <c r="AD1608" t="s">
        <v>75</v>
      </c>
      <c r="AE1608">
        <v>0</v>
      </c>
      <c r="AF1608" t="s">
        <v>74</v>
      </c>
      <c r="AG1608" t="s">
        <v>184</v>
      </c>
      <c r="AH1608" s="4">
        <v>44650</v>
      </c>
      <c r="AI1608">
        <v>702</v>
      </c>
      <c r="AJ1608" s="9" t="s">
        <v>76</v>
      </c>
    </row>
    <row r="1609" spans="1:36" x14ac:dyDescent="0.6">
      <c r="A1609">
        <v>40680848832</v>
      </c>
      <c r="B1609" t="s">
        <v>1415</v>
      </c>
      <c r="C1609">
        <v>90864113386</v>
      </c>
      <c r="D1609" t="s">
        <v>1663</v>
      </c>
      <c r="E1609" s="3">
        <v>10000</v>
      </c>
      <c r="F1609">
        <v>9.9</v>
      </c>
      <c r="G1609" s="3">
        <v>8304</v>
      </c>
      <c r="H1609" s="3">
        <v>9334</v>
      </c>
      <c r="I1609" s="15">
        <f t="shared" si="56"/>
        <v>1030</v>
      </c>
      <c r="J1609" s="15">
        <f t="shared" si="57"/>
        <v>1.0785340314136125</v>
      </c>
      <c r="K1609" s="3">
        <v>1030</v>
      </c>
      <c r="L1609" s="4">
        <v>44570</v>
      </c>
      <c r="M1609">
        <v>2</v>
      </c>
      <c r="N1609">
        <v>1</v>
      </c>
      <c r="O1609">
        <v>1</v>
      </c>
      <c r="P1609">
        <v>2</v>
      </c>
      <c r="Q1609">
        <v>2</v>
      </c>
      <c r="R1609">
        <v>702</v>
      </c>
      <c r="S1609" t="s">
        <v>73</v>
      </c>
      <c r="T1609">
        <v>0</v>
      </c>
      <c r="U1609">
        <v>955</v>
      </c>
      <c r="V1609" s="4">
        <v>44620</v>
      </c>
      <c r="W1609">
        <v>0</v>
      </c>
      <c r="X1609">
        <v>0</v>
      </c>
      <c r="AB1609" t="s">
        <v>75</v>
      </c>
      <c r="AC1609" t="s">
        <v>74</v>
      </c>
      <c r="AD1609" t="s">
        <v>75</v>
      </c>
      <c r="AE1609">
        <v>0</v>
      </c>
      <c r="AF1609" t="s">
        <v>74</v>
      </c>
      <c r="AG1609" t="s">
        <v>184</v>
      </c>
      <c r="AH1609" s="4">
        <v>44650</v>
      </c>
      <c r="AI1609">
        <v>702</v>
      </c>
      <c r="AJ1609" s="9" t="s">
        <v>76</v>
      </c>
    </row>
    <row r="1610" spans="1:36" x14ac:dyDescent="0.6">
      <c r="A1610">
        <v>40681386921</v>
      </c>
      <c r="B1610" t="s">
        <v>1415</v>
      </c>
      <c r="C1610">
        <v>89081282002</v>
      </c>
      <c r="D1610" t="s">
        <v>1664</v>
      </c>
      <c r="E1610" s="3">
        <v>10000</v>
      </c>
      <c r="F1610">
        <v>9.9</v>
      </c>
      <c r="G1610" s="3">
        <v>8323</v>
      </c>
      <c r="H1610" s="3">
        <v>9353</v>
      </c>
      <c r="I1610" s="15">
        <f t="shared" si="56"/>
        <v>1030</v>
      </c>
      <c r="J1610" s="15">
        <f t="shared" si="57"/>
        <v>1.0785340314136125</v>
      </c>
      <c r="K1610" s="3">
        <v>1030</v>
      </c>
      <c r="L1610" s="4">
        <v>44562</v>
      </c>
      <c r="M1610">
        <v>2</v>
      </c>
      <c r="N1610">
        <v>1</v>
      </c>
      <c r="O1610">
        <v>1</v>
      </c>
      <c r="P1610">
        <v>2</v>
      </c>
      <c r="Q1610">
        <v>2</v>
      </c>
      <c r="R1610">
        <v>702</v>
      </c>
      <c r="S1610" t="s">
        <v>73</v>
      </c>
      <c r="T1610">
        <v>0</v>
      </c>
      <c r="U1610">
        <v>955</v>
      </c>
      <c r="V1610" s="4">
        <v>44620</v>
      </c>
      <c r="W1610">
        <v>0</v>
      </c>
      <c r="X1610">
        <v>0</v>
      </c>
      <c r="Y1610" t="s">
        <v>75</v>
      </c>
      <c r="AA1610">
        <v>1</v>
      </c>
      <c r="AB1610" t="s">
        <v>75</v>
      </c>
      <c r="AC1610" t="s">
        <v>74</v>
      </c>
      <c r="AD1610" t="s">
        <v>75</v>
      </c>
      <c r="AE1610">
        <v>0</v>
      </c>
      <c r="AF1610" t="s">
        <v>74</v>
      </c>
      <c r="AG1610" t="s">
        <v>184</v>
      </c>
      <c r="AH1610" s="4">
        <v>44650</v>
      </c>
      <c r="AI1610">
        <v>702</v>
      </c>
      <c r="AJ1610" s="9" t="s">
        <v>76</v>
      </c>
    </row>
    <row r="1611" spans="1:36" x14ac:dyDescent="0.6">
      <c r="A1611">
        <v>40713723546</v>
      </c>
      <c r="B1611" t="s">
        <v>1415</v>
      </c>
      <c r="C1611">
        <v>88198687014</v>
      </c>
      <c r="D1611" t="s">
        <v>1665</v>
      </c>
      <c r="E1611" s="3">
        <v>10000</v>
      </c>
      <c r="F1611">
        <v>9.9</v>
      </c>
      <c r="G1611" s="3">
        <v>8302</v>
      </c>
      <c r="H1611" s="3">
        <v>10212</v>
      </c>
      <c r="I1611" s="15">
        <f t="shared" si="56"/>
        <v>1910</v>
      </c>
      <c r="J1611" s="15">
        <f t="shared" si="57"/>
        <v>2</v>
      </c>
      <c r="K1611" s="3">
        <v>1910</v>
      </c>
      <c r="L1611" s="4">
        <v>44574</v>
      </c>
      <c r="M1611">
        <v>2</v>
      </c>
      <c r="N1611">
        <v>0</v>
      </c>
      <c r="O1611">
        <v>2</v>
      </c>
      <c r="P1611">
        <v>2</v>
      </c>
      <c r="Q1611">
        <v>2</v>
      </c>
      <c r="R1611">
        <v>702</v>
      </c>
      <c r="S1611" t="s">
        <v>73</v>
      </c>
      <c r="T1611">
        <v>0</v>
      </c>
      <c r="U1611">
        <v>955</v>
      </c>
      <c r="V1611" s="4">
        <v>44620</v>
      </c>
      <c r="W1611">
        <v>0</v>
      </c>
      <c r="X1611">
        <v>0</v>
      </c>
      <c r="AB1611" t="s">
        <v>75</v>
      </c>
      <c r="AC1611" t="s">
        <v>74</v>
      </c>
      <c r="AD1611" t="s">
        <v>75</v>
      </c>
      <c r="AE1611">
        <v>0</v>
      </c>
      <c r="AF1611" t="s">
        <v>74</v>
      </c>
      <c r="AG1611" t="s">
        <v>184</v>
      </c>
      <c r="AH1611" s="4">
        <v>44650</v>
      </c>
      <c r="AI1611">
        <v>702</v>
      </c>
      <c r="AJ1611" s="9" t="s">
        <v>76</v>
      </c>
    </row>
    <row r="1612" spans="1:36" x14ac:dyDescent="0.6">
      <c r="A1612">
        <v>40713798228</v>
      </c>
      <c r="B1612" t="s">
        <v>1415</v>
      </c>
      <c r="C1612">
        <v>88105857145</v>
      </c>
      <c r="D1612" t="s">
        <v>1666</v>
      </c>
      <c r="E1612" s="3">
        <v>10000</v>
      </c>
      <c r="F1612">
        <v>9.9</v>
      </c>
      <c r="G1612" s="3">
        <v>8302</v>
      </c>
      <c r="H1612" s="3">
        <v>10212</v>
      </c>
      <c r="I1612" s="15">
        <f t="shared" si="56"/>
        <v>1910</v>
      </c>
      <c r="J1612" s="15">
        <f t="shared" si="57"/>
        <v>2</v>
      </c>
      <c r="K1612" s="3">
        <v>1910</v>
      </c>
      <c r="L1612" s="4">
        <v>44574</v>
      </c>
      <c r="M1612">
        <v>2</v>
      </c>
      <c r="N1612">
        <v>0</v>
      </c>
      <c r="O1612">
        <v>2</v>
      </c>
      <c r="P1612">
        <v>2</v>
      </c>
      <c r="Q1612">
        <v>2</v>
      </c>
      <c r="R1612">
        <v>702</v>
      </c>
      <c r="S1612" t="s">
        <v>73</v>
      </c>
      <c r="T1612">
        <v>0</v>
      </c>
      <c r="U1612">
        <v>955</v>
      </c>
      <c r="V1612" s="4">
        <v>44620</v>
      </c>
      <c r="W1612">
        <v>0</v>
      </c>
      <c r="X1612">
        <v>0</v>
      </c>
      <c r="Y1612" t="s">
        <v>75</v>
      </c>
      <c r="AA1612">
        <v>1</v>
      </c>
      <c r="AB1612" t="s">
        <v>75</v>
      </c>
      <c r="AC1612" t="s">
        <v>74</v>
      </c>
      <c r="AD1612" t="s">
        <v>75</v>
      </c>
      <c r="AE1612">
        <v>0</v>
      </c>
      <c r="AF1612" t="s">
        <v>74</v>
      </c>
      <c r="AG1612" t="s">
        <v>184</v>
      </c>
      <c r="AH1612" s="4">
        <v>44650</v>
      </c>
      <c r="AI1612">
        <v>702</v>
      </c>
      <c r="AJ1612" s="9" t="s">
        <v>76</v>
      </c>
    </row>
    <row r="1613" spans="1:36" x14ac:dyDescent="0.6">
      <c r="A1613">
        <v>39968250883</v>
      </c>
      <c r="B1613" t="s">
        <v>1415</v>
      </c>
      <c r="C1613">
        <v>88331117099</v>
      </c>
      <c r="D1613" t="s">
        <v>1667</v>
      </c>
      <c r="E1613" s="3">
        <v>10000</v>
      </c>
      <c r="F1613">
        <v>9.9</v>
      </c>
      <c r="G1613">
        <v>0</v>
      </c>
      <c r="H1613">
        <v>573.66</v>
      </c>
      <c r="I1613" s="15">
        <f t="shared" si="56"/>
        <v>573.66</v>
      </c>
      <c r="J1613" s="15">
        <f t="shared" si="57"/>
        <v>0.6526279863481228</v>
      </c>
      <c r="K1613">
        <v>573.66</v>
      </c>
      <c r="L1613" s="4">
        <v>44225</v>
      </c>
      <c r="M1613">
        <v>12</v>
      </c>
      <c r="N1613">
        <v>11</v>
      </c>
      <c r="O1613">
        <v>1</v>
      </c>
      <c r="P1613">
        <v>3</v>
      </c>
      <c r="Q1613">
        <v>3</v>
      </c>
      <c r="R1613">
        <v>703</v>
      </c>
      <c r="S1613" t="s">
        <v>73</v>
      </c>
      <c r="T1613">
        <v>0</v>
      </c>
      <c r="U1613">
        <v>879</v>
      </c>
      <c r="V1613" s="4">
        <v>44590</v>
      </c>
      <c r="W1613">
        <v>0</v>
      </c>
      <c r="X1613">
        <v>0</v>
      </c>
      <c r="AB1613" t="s">
        <v>75</v>
      </c>
      <c r="AC1613" t="s">
        <v>74</v>
      </c>
      <c r="AD1613" t="s">
        <v>75</v>
      </c>
      <c r="AE1613">
        <v>0</v>
      </c>
      <c r="AF1613" t="s">
        <v>74</v>
      </c>
      <c r="AG1613" t="s">
        <v>422</v>
      </c>
      <c r="AH1613" s="4">
        <v>44650</v>
      </c>
      <c r="AI1613">
        <v>703</v>
      </c>
      <c r="AJ1613" s="9" t="s">
        <v>76</v>
      </c>
    </row>
    <row r="1614" spans="1:36" x14ac:dyDescent="0.6">
      <c r="A1614">
        <v>40008758491</v>
      </c>
      <c r="B1614" t="s">
        <v>1415</v>
      </c>
      <c r="C1614">
        <v>89574088356</v>
      </c>
      <c r="D1614" t="s">
        <v>1668</v>
      </c>
      <c r="E1614" s="3">
        <v>10000</v>
      </c>
      <c r="F1614">
        <v>9.9</v>
      </c>
      <c r="G1614">
        <v>0</v>
      </c>
      <c r="H1614">
        <v>475.87</v>
      </c>
      <c r="I1614" s="15">
        <f t="shared" si="56"/>
        <v>475.87</v>
      </c>
      <c r="J1614" s="15">
        <f t="shared" si="57"/>
        <v>0.49569791666666668</v>
      </c>
      <c r="K1614">
        <v>475.87</v>
      </c>
      <c r="L1614" s="4">
        <v>44240</v>
      </c>
      <c r="M1614">
        <v>12</v>
      </c>
      <c r="N1614">
        <v>12</v>
      </c>
      <c r="O1614">
        <v>0</v>
      </c>
      <c r="P1614">
        <v>3</v>
      </c>
      <c r="Q1614">
        <v>3</v>
      </c>
      <c r="R1614">
        <v>703</v>
      </c>
      <c r="S1614" t="s">
        <v>73</v>
      </c>
      <c r="T1614">
        <v>0</v>
      </c>
      <c r="U1614">
        <v>960</v>
      </c>
      <c r="V1614" s="4">
        <v>44576</v>
      </c>
      <c r="W1614">
        <v>0</v>
      </c>
      <c r="X1614">
        <v>0</v>
      </c>
      <c r="Y1614" t="s">
        <v>75</v>
      </c>
      <c r="AA1614">
        <v>2</v>
      </c>
      <c r="AB1614" t="s">
        <v>75</v>
      </c>
      <c r="AC1614" t="s">
        <v>74</v>
      </c>
      <c r="AD1614" t="s">
        <v>75</v>
      </c>
      <c r="AE1614">
        <v>0</v>
      </c>
      <c r="AF1614" t="s">
        <v>74</v>
      </c>
      <c r="AG1614" t="s">
        <v>422</v>
      </c>
      <c r="AH1614" s="4">
        <v>44636</v>
      </c>
      <c r="AI1614">
        <v>703</v>
      </c>
      <c r="AJ1614" s="9" t="s">
        <v>76</v>
      </c>
    </row>
    <row r="1615" spans="1:36" x14ac:dyDescent="0.6">
      <c r="A1615">
        <v>40250666645</v>
      </c>
      <c r="B1615" t="s">
        <v>1415</v>
      </c>
      <c r="C1615">
        <v>89147932763</v>
      </c>
      <c r="D1615" t="s">
        <v>1669</v>
      </c>
      <c r="E1615" s="3">
        <v>10000</v>
      </c>
      <c r="F1615">
        <v>9.9</v>
      </c>
      <c r="G1615" s="3">
        <v>1906</v>
      </c>
      <c r="H1615" s="3">
        <v>3966</v>
      </c>
      <c r="I1615" s="15">
        <f t="shared" si="56"/>
        <v>2060</v>
      </c>
      <c r="J1615" s="15">
        <f t="shared" si="57"/>
        <v>2.157068062827225</v>
      </c>
      <c r="K1615" s="3">
        <v>2060</v>
      </c>
      <c r="L1615" s="4">
        <v>44374</v>
      </c>
      <c r="M1615">
        <v>9</v>
      </c>
      <c r="N1615">
        <v>7</v>
      </c>
      <c r="O1615">
        <v>2</v>
      </c>
      <c r="P1615">
        <v>3</v>
      </c>
      <c r="Q1615">
        <v>3</v>
      </c>
      <c r="R1615">
        <v>703</v>
      </c>
      <c r="S1615" t="s">
        <v>73</v>
      </c>
      <c r="T1615">
        <v>0</v>
      </c>
      <c r="U1615">
        <v>955</v>
      </c>
      <c r="V1615" s="4">
        <v>44591</v>
      </c>
      <c r="W1615">
        <v>0</v>
      </c>
      <c r="X1615">
        <v>0</v>
      </c>
      <c r="Y1615" t="s">
        <v>75</v>
      </c>
      <c r="AA1615">
        <v>2</v>
      </c>
      <c r="AB1615" t="s">
        <v>75</v>
      </c>
      <c r="AC1615" t="s">
        <v>74</v>
      </c>
      <c r="AD1615" t="s">
        <v>75</v>
      </c>
      <c r="AE1615">
        <v>0</v>
      </c>
      <c r="AF1615" t="s">
        <v>74</v>
      </c>
      <c r="AG1615" t="s">
        <v>422</v>
      </c>
      <c r="AH1615" s="4">
        <v>44651</v>
      </c>
      <c r="AI1615">
        <v>703</v>
      </c>
      <c r="AJ1615" s="9" t="s">
        <v>76</v>
      </c>
    </row>
    <row r="1616" spans="1:36" x14ac:dyDescent="0.6">
      <c r="A1616">
        <v>40578628291</v>
      </c>
      <c r="B1616" t="s">
        <v>1415</v>
      </c>
      <c r="C1616">
        <v>86736951756</v>
      </c>
      <c r="D1616" t="s">
        <v>1670</v>
      </c>
      <c r="E1616" s="3">
        <v>10000</v>
      </c>
      <c r="F1616">
        <v>9.9</v>
      </c>
      <c r="G1616" s="3">
        <v>6822</v>
      </c>
      <c r="H1616" s="3">
        <v>9378.82</v>
      </c>
      <c r="I1616" s="15">
        <f t="shared" si="56"/>
        <v>2556.8199999999997</v>
      </c>
      <c r="J1616" s="15">
        <f t="shared" si="57"/>
        <v>2.9087827076222976</v>
      </c>
      <c r="K1616" s="3">
        <v>2556.8200000000002</v>
      </c>
      <c r="L1616" s="4">
        <v>44518</v>
      </c>
      <c r="M1616">
        <v>4</v>
      </c>
      <c r="N1616">
        <v>1</v>
      </c>
      <c r="O1616">
        <v>3</v>
      </c>
      <c r="P1616">
        <v>3</v>
      </c>
      <c r="Q1616">
        <v>3</v>
      </c>
      <c r="R1616">
        <v>703</v>
      </c>
      <c r="S1616" t="s">
        <v>73</v>
      </c>
      <c r="T1616">
        <v>0</v>
      </c>
      <c r="U1616">
        <v>879</v>
      </c>
      <c r="V1616" s="4">
        <v>44571</v>
      </c>
      <c r="W1616">
        <v>0</v>
      </c>
      <c r="X1616">
        <v>0</v>
      </c>
      <c r="Y1616" t="s">
        <v>75</v>
      </c>
      <c r="AA1616">
        <v>2</v>
      </c>
      <c r="AB1616" t="s">
        <v>75</v>
      </c>
      <c r="AC1616" t="s">
        <v>74</v>
      </c>
      <c r="AD1616" t="s">
        <v>75</v>
      </c>
      <c r="AE1616">
        <v>0</v>
      </c>
      <c r="AF1616" t="s">
        <v>74</v>
      </c>
      <c r="AG1616" t="s">
        <v>422</v>
      </c>
      <c r="AH1616" s="4">
        <v>44631</v>
      </c>
      <c r="AI1616">
        <v>703</v>
      </c>
      <c r="AJ1616" s="9" t="s">
        <v>76</v>
      </c>
    </row>
    <row r="1617" spans="1:37" x14ac:dyDescent="0.6">
      <c r="A1617">
        <v>40611846848</v>
      </c>
      <c r="B1617" t="s">
        <v>1415</v>
      </c>
      <c r="C1617">
        <v>90855952128</v>
      </c>
      <c r="D1617" t="s">
        <v>1671</v>
      </c>
      <c r="E1617" s="3">
        <v>10000</v>
      </c>
      <c r="F1617">
        <v>9.9</v>
      </c>
      <c r="G1617" s="3">
        <v>7464</v>
      </c>
      <c r="H1617" s="3">
        <v>10329</v>
      </c>
      <c r="I1617" s="15">
        <f t="shared" si="56"/>
        <v>2865</v>
      </c>
      <c r="J1617" s="15">
        <f t="shared" si="57"/>
        <v>3</v>
      </c>
      <c r="K1617" s="3">
        <v>2865</v>
      </c>
      <c r="L1617" s="4">
        <v>44532</v>
      </c>
      <c r="M1617">
        <v>3</v>
      </c>
      <c r="N1617">
        <v>0</v>
      </c>
      <c r="O1617">
        <v>3</v>
      </c>
      <c r="P1617">
        <v>3</v>
      </c>
      <c r="Q1617">
        <v>3</v>
      </c>
      <c r="R1617">
        <v>703</v>
      </c>
      <c r="S1617" t="s">
        <v>73</v>
      </c>
      <c r="T1617">
        <v>0</v>
      </c>
      <c r="U1617">
        <v>955</v>
      </c>
      <c r="V1617" s="4">
        <v>44591</v>
      </c>
      <c r="W1617">
        <v>0</v>
      </c>
      <c r="X1617">
        <v>0</v>
      </c>
      <c r="AB1617" t="s">
        <v>75</v>
      </c>
      <c r="AC1617" t="s">
        <v>74</v>
      </c>
      <c r="AD1617" t="s">
        <v>75</v>
      </c>
      <c r="AE1617">
        <v>0</v>
      </c>
      <c r="AF1617" t="s">
        <v>74</v>
      </c>
      <c r="AG1617" t="s">
        <v>422</v>
      </c>
      <c r="AH1617" s="4">
        <v>44651</v>
      </c>
      <c r="AI1617">
        <v>703</v>
      </c>
      <c r="AJ1617" s="9" t="s">
        <v>76</v>
      </c>
    </row>
    <row r="1618" spans="1:37" x14ac:dyDescent="0.6">
      <c r="A1618">
        <v>40611866570</v>
      </c>
      <c r="B1618" t="s">
        <v>1415</v>
      </c>
      <c r="C1618">
        <v>87452521658</v>
      </c>
      <c r="D1618" t="s">
        <v>1672</v>
      </c>
      <c r="E1618" s="3">
        <v>10000</v>
      </c>
      <c r="F1618">
        <v>9.9</v>
      </c>
      <c r="G1618" s="3">
        <v>7464</v>
      </c>
      <c r="H1618" s="3">
        <v>10329</v>
      </c>
      <c r="I1618" s="15">
        <f t="shared" si="56"/>
        <v>2865</v>
      </c>
      <c r="J1618" s="15">
        <f t="shared" si="57"/>
        <v>3</v>
      </c>
      <c r="K1618" s="3">
        <v>2865</v>
      </c>
      <c r="L1618" s="4">
        <v>44532</v>
      </c>
      <c r="M1618">
        <v>3</v>
      </c>
      <c r="N1618">
        <v>0</v>
      </c>
      <c r="O1618">
        <v>3</v>
      </c>
      <c r="P1618">
        <v>3</v>
      </c>
      <c r="Q1618">
        <v>3</v>
      </c>
      <c r="R1618">
        <v>703</v>
      </c>
      <c r="S1618" t="s">
        <v>73</v>
      </c>
      <c r="T1618">
        <v>0</v>
      </c>
      <c r="U1618">
        <v>955</v>
      </c>
      <c r="V1618" s="4">
        <v>44591</v>
      </c>
      <c r="W1618">
        <v>0</v>
      </c>
      <c r="X1618">
        <v>0</v>
      </c>
      <c r="Y1618" t="s">
        <v>75</v>
      </c>
      <c r="AA1618">
        <v>2</v>
      </c>
      <c r="AB1618" t="s">
        <v>75</v>
      </c>
      <c r="AC1618" t="s">
        <v>74</v>
      </c>
      <c r="AD1618" t="s">
        <v>75</v>
      </c>
      <c r="AE1618">
        <v>0</v>
      </c>
      <c r="AF1618" t="s">
        <v>74</v>
      </c>
      <c r="AG1618" t="s">
        <v>422</v>
      </c>
      <c r="AH1618" s="4">
        <v>44651</v>
      </c>
      <c r="AI1618">
        <v>703</v>
      </c>
      <c r="AJ1618" s="9" t="s">
        <v>76</v>
      </c>
    </row>
    <row r="1619" spans="1:37" x14ac:dyDescent="0.6">
      <c r="A1619">
        <v>40619419433</v>
      </c>
      <c r="B1619" t="s">
        <v>1415</v>
      </c>
      <c r="C1619">
        <v>90864158850</v>
      </c>
      <c r="D1619" t="s">
        <v>1673</v>
      </c>
      <c r="E1619" s="3">
        <v>10000</v>
      </c>
      <c r="F1619">
        <v>9.9</v>
      </c>
      <c r="G1619" s="3">
        <v>7442</v>
      </c>
      <c r="H1619" s="3">
        <v>9427</v>
      </c>
      <c r="I1619" s="15">
        <f t="shared" si="56"/>
        <v>1985</v>
      </c>
      <c r="J1619" s="15">
        <f t="shared" si="57"/>
        <v>2.0785340314136125</v>
      </c>
      <c r="K1619" s="3">
        <v>1985</v>
      </c>
      <c r="L1619" s="4">
        <v>44533</v>
      </c>
      <c r="M1619">
        <v>3</v>
      </c>
      <c r="N1619">
        <v>1</v>
      </c>
      <c r="O1619">
        <v>2</v>
      </c>
      <c r="P1619">
        <v>3</v>
      </c>
      <c r="Q1619">
        <v>3</v>
      </c>
      <c r="R1619">
        <v>703</v>
      </c>
      <c r="S1619" t="s">
        <v>73</v>
      </c>
      <c r="T1619">
        <v>0</v>
      </c>
      <c r="U1619">
        <v>955</v>
      </c>
      <c r="V1619" s="4">
        <v>44591</v>
      </c>
      <c r="W1619">
        <v>0</v>
      </c>
      <c r="X1619">
        <v>0</v>
      </c>
      <c r="Y1619" t="s">
        <v>75</v>
      </c>
      <c r="AA1619">
        <v>2</v>
      </c>
      <c r="AB1619" t="s">
        <v>75</v>
      </c>
      <c r="AC1619" t="s">
        <v>74</v>
      </c>
      <c r="AD1619" t="s">
        <v>75</v>
      </c>
      <c r="AE1619">
        <v>0</v>
      </c>
      <c r="AF1619" t="s">
        <v>74</v>
      </c>
      <c r="AG1619" t="s">
        <v>422</v>
      </c>
      <c r="AH1619" s="4">
        <v>44651</v>
      </c>
      <c r="AI1619">
        <v>703</v>
      </c>
      <c r="AJ1619" s="9" t="s">
        <v>76</v>
      </c>
    </row>
    <row r="1620" spans="1:37" x14ac:dyDescent="0.6">
      <c r="A1620">
        <v>40641250613</v>
      </c>
      <c r="B1620" t="s">
        <v>1415</v>
      </c>
      <c r="C1620">
        <v>90852546040</v>
      </c>
      <c r="D1620" t="s">
        <v>1674</v>
      </c>
      <c r="E1620" s="3">
        <v>10000</v>
      </c>
      <c r="F1620">
        <v>9.9</v>
      </c>
      <c r="G1620" s="3">
        <v>7668</v>
      </c>
      <c r="H1620" s="3">
        <v>10305</v>
      </c>
      <c r="I1620" s="15">
        <f t="shared" si="56"/>
        <v>2637</v>
      </c>
      <c r="J1620" s="15">
        <f t="shared" si="57"/>
        <v>3</v>
      </c>
      <c r="K1620" s="3">
        <v>2637</v>
      </c>
      <c r="L1620" s="4">
        <v>44541</v>
      </c>
      <c r="M1620">
        <v>3</v>
      </c>
      <c r="N1620">
        <v>0</v>
      </c>
      <c r="O1620">
        <v>3</v>
      </c>
      <c r="P1620">
        <v>3</v>
      </c>
      <c r="Q1620">
        <v>3</v>
      </c>
      <c r="R1620">
        <v>703</v>
      </c>
      <c r="S1620" t="s">
        <v>73</v>
      </c>
      <c r="T1620">
        <v>0</v>
      </c>
      <c r="U1620">
        <v>879</v>
      </c>
      <c r="V1620" s="4">
        <v>44571</v>
      </c>
      <c r="W1620">
        <v>0</v>
      </c>
      <c r="X1620">
        <v>0</v>
      </c>
      <c r="Y1620" t="s">
        <v>75</v>
      </c>
      <c r="AA1620">
        <v>2</v>
      </c>
      <c r="AB1620" t="s">
        <v>75</v>
      </c>
      <c r="AC1620" t="s">
        <v>74</v>
      </c>
      <c r="AD1620" t="s">
        <v>75</v>
      </c>
      <c r="AE1620">
        <v>0</v>
      </c>
      <c r="AF1620" t="s">
        <v>74</v>
      </c>
      <c r="AG1620" t="s">
        <v>422</v>
      </c>
      <c r="AH1620" s="4">
        <v>44631</v>
      </c>
      <c r="AI1620">
        <v>703</v>
      </c>
      <c r="AJ1620" s="9" t="s">
        <v>76</v>
      </c>
    </row>
    <row r="1621" spans="1:37" x14ac:dyDescent="0.6">
      <c r="A1621">
        <v>40641256161</v>
      </c>
      <c r="B1621" t="s">
        <v>1415</v>
      </c>
      <c r="C1621">
        <v>89062127832</v>
      </c>
      <c r="D1621" t="s">
        <v>1675</v>
      </c>
      <c r="E1621" s="3">
        <v>10000</v>
      </c>
      <c r="F1621">
        <v>9.9</v>
      </c>
      <c r="G1621" s="3">
        <v>7668</v>
      </c>
      <c r="H1621" s="3">
        <v>10305</v>
      </c>
      <c r="I1621" s="15">
        <f t="shared" si="56"/>
        <v>2637</v>
      </c>
      <c r="J1621" s="15">
        <f t="shared" si="57"/>
        <v>3</v>
      </c>
      <c r="K1621" s="3">
        <v>2637</v>
      </c>
      <c r="L1621" s="4">
        <v>44541</v>
      </c>
      <c r="M1621">
        <v>3</v>
      </c>
      <c r="N1621">
        <v>0</v>
      </c>
      <c r="O1621">
        <v>3</v>
      </c>
      <c r="P1621">
        <v>3</v>
      </c>
      <c r="Q1621">
        <v>3</v>
      </c>
      <c r="R1621">
        <v>703</v>
      </c>
      <c r="S1621" t="s">
        <v>73</v>
      </c>
      <c r="T1621">
        <v>0</v>
      </c>
      <c r="U1621">
        <v>879</v>
      </c>
      <c r="V1621" s="4">
        <v>44571</v>
      </c>
      <c r="W1621">
        <v>0</v>
      </c>
      <c r="X1621">
        <v>0</v>
      </c>
      <c r="Y1621" t="s">
        <v>75</v>
      </c>
      <c r="AA1621">
        <v>2</v>
      </c>
      <c r="AB1621" t="s">
        <v>75</v>
      </c>
      <c r="AC1621" t="s">
        <v>74</v>
      </c>
      <c r="AD1621" t="s">
        <v>75</v>
      </c>
      <c r="AE1621">
        <v>0</v>
      </c>
      <c r="AF1621" t="s">
        <v>74</v>
      </c>
      <c r="AG1621" t="s">
        <v>422</v>
      </c>
      <c r="AH1621" s="4">
        <v>44631</v>
      </c>
      <c r="AI1621">
        <v>703</v>
      </c>
      <c r="AJ1621" s="9" t="s">
        <v>76</v>
      </c>
    </row>
    <row r="1622" spans="1:37" x14ac:dyDescent="0.6">
      <c r="A1622">
        <v>40656261822</v>
      </c>
      <c r="B1622" t="s">
        <v>1415</v>
      </c>
      <c r="C1622">
        <v>88036150235</v>
      </c>
      <c r="D1622" t="s">
        <v>1676</v>
      </c>
      <c r="E1622" s="3">
        <v>10000</v>
      </c>
      <c r="F1622">
        <v>9.9</v>
      </c>
      <c r="G1622" s="3">
        <v>7634</v>
      </c>
      <c r="H1622" s="3">
        <v>10271</v>
      </c>
      <c r="I1622" s="15">
        <f t="shared" si="56"/>
        <v>2637</v>
      </c>
      <c r="J1622" s="15">
        <f t="shared" si="57"/>
        <v>3</v>
      </c>
      <c r="K1622" s="3">
        <v>2637</v>
      </c>
      <c r="L1622" s="4">
        <v>44553</v>
      </c>
      <c r="M1622">
        <v>3</v>
      </c>
      <c r="N1622">
        <v>0</v>
      </c>
      <c r="O1622">
        <v>3</v>
      </c>
      <c r="P1622">
        <v>3</v>
      </c>
      <c r="Q1622">
        <v>3</v>
      </c>
      <c r="R1622">
        <v>703</v>
      </c>
      <c r="S1622" t="s">
        <v>73</v>
      </c>
      <c r="T1622">
        <v>0</v>
      </c>
      <c r="U1622">
        <v>879</v>
      </c>
      <c r="V1622" s="4">
        <v>44580</v>
      </c>
      <c r="W1622">
        <v>0</v>
      </c>
      <c r="X1622">
        <v>0</v>
      </c>
      <c r="Y1622" t="s">
        <v>75</v>
      </c>
      <c r="AA1622">
        <v>2</v>
      </c>
      <c r="AB1622" t="s">
        <v>75</v>
      </c>
      <c r="AC1622" t="s">
        <v>74</v>
      </c>
      <c r="AD1622" t="s">
        <v>75</v>
      </c>
      <c r="AE1622">
        <v>0</v>
      </c>
      <c r="AF1622" t="s">
        <v>74</v>
      </c>
      <c r="AG1622" t="s">
        <v>422</v>
      </c>
      <c r="AH1622" s="4">
        <v>44640</v>
      </c>
      <c r="AI1622">
        <v>703</v>
      </c>
      <c r="AJ1622" s="9" t="s">
        <v>76</v>
      </c>
    </row>
    <row r="1623" spans="1:37" x14ac:dyDescent="0.6">
      <c r="A1623">
        <v>40661282790</v>
      </c>
      <c r="B1623" t="s">
        <v>1415</v>
      </c>
      <c r="C1623">
        <v>90874588790</v>
      </c>
      <c r="D1623" t="s">
        <v>1677</v>
      </c>
      <c r="E1623" s="3">
        <v>10000</v>
      </c>
      <c r="F1623">
        <v>9.9</v>
      </c>
      <c r="G1623" s="3">
        <v>7637</v>
      </c>
      <c r="H1623" s="3">
        <v>10274</v>
      </c>
      <c r="I1623" s="15">
        <f t="shared" si="56"/>
        <v>2637</v>
      </c>
      <c r="J1623" s="15">
        <f t="shared" si="57"/>
        <v>3</v>
      </c>
      <c r="K1623" s="3">
        <v>2637</v>
      </c>
      <c r="L1623" s="4">
        <v>44552</v>
      </c>
      <c r="M1623">
        <v>3</v>
      </c>
      <c r="N1623">
        <v>0</v>
      </c>
      <c r="O1623">
        <v>3</v>
      </c>
      <c r="P1623">
        <v>3</v>
      </c>
      <c r="Q1623">
        <v>3</v>
      </c>
      <c r="R1623">
        <v>703</v>
      </c>
      <c r="S1623" t="s">
        <v>73</v>
      </c>
      <c r="T1623">
        <v>0</v>
      </c>
      <c r="U1623">
        <v>879</v>
      </c>
      <c r="V1623" s="4">
        <v>44582</v>
      </c>
      <c r="W1623">
        <v>0</v>
      </c>
      <c r="X1623">
        <v>0</v>
      </c>
      <c r="Y1623" t="s">
        <v>75</v>
      </c>
      <c r="AA1623">
        <v>2</v>
      </c>
      <c r="AB1623" t="s">
        <v>75</v>
      </c>
      <c r="AC1623" t="s">
        <v>74</v>
      </c>
      <c r="AD1623" t="s">
        <v>75</v>
      </c>
      <c r="AE1623">
        <v>0</v>
      </c>
      <c r="AF1623" t="s">
        <v>74</v>
      </c>
      <c r="AG1623" t="s">
        <v>422</v>
      </c>
      <c r="AH1623" s="4">
        <v>44642</v>
      </c>
      <c r="AI1623">
        <v>703</v>
      </c>
      <c r="AJ1623" s="9" t="s">
        <v>76</v>
      </c>
    </row>
    <row r="1624" spans="1:37" x14ac:dyDescent="0.6">
      <c r="A1624">
        <v>40668164508</v>
      </c>
      <c r="B1624" t="s">
        <v>1415</v>
      </c>
      <c r="C1624">
        <v>87704002195</v>
      </c>
      <c r="D1624" t="s">
        <v>1678</v>
      </c>
      <c r="E1624" s="3">
        <v>10000</v>
      </c>
      <c r="F1624">
        <v>9.9</v>
      </c>
      <c r="G1624" s="3">
        <v>7629</v>
      </c>
      <c r="H1624" s="3">
        <v>10266</v>
      </c>
      <c r="I1624" s="15">
        <f t="shared" si="56"/>
        <v>2637</v>
      </c>
      <c r="J1624" s="15">
        <f t="shared" si="57"/>
        <v>3</v>
      </c>
      <c r="K1624" s="3">
        <v>2637</v>
      </c>
      <c r="L1624" s="4">
        <v>44555</v>
      </c>
      <c r="M1624">
        <v>3</v>
      </c>
      <c r="N1624">
        <v>0</v>
      </c>
      <c r="O1624">
        <v>3</v>
      </c>
      <c r="P1624">
        <v>3</v>
      </c>
      <c r="Q1624">
        <v>3</v>
      </c>
      <c r="R1624">
        <v>703</v>
      </c>
      <c r="S1624" t="s">
        <v>73</v>
      </c>
      <c r="T1624">
        <v>0</v>
      </c>
      <c r="U1624">
        <v>879</v>
      </c>
      <c r="V1624" s="4">
        <v>44585</v>
      </c>
      <c r="W1624">
        <v>0</v>
      </c>
      <c r="X1624">
        <v>0</v>
      </c>
      <c r="Y1624" t="s">
        <v>75</v>
      </c>
      <c r="AA1624">
        <v>2</v>
      </c>
      <c r="AB1624" t="s">
        <v>75</v>
      </c>
      <c r="AC1624" t="s">
        <v>74</v>
      </c>
      <c r="AD1624" t="s">
        <v>75</v>
      </c>
      <c r="AE1624">
        <v>0</v>
      </c>
      <c r="AF1624" t="s">
        <v>74</v>
      </c>
      <c r="AG1624" t="s">
        <v>422</v>
      </c>
      <c r="AH1624" s="4">
        <v>44645</v>
      </c>
      <c r="AI1624">
        <v>703</v>
      </c>
      <c r="AJ1624" s="9" t="s">
        <v>76</v>
      </c>
    </row>
    <row r="1625" spans="1:37" x14ac:dyDescent="0.6">
      <c r="A1625">
        <v>39620272461</v>
      </c>
      <c r="B1625" t="s">
        <v>1415</v>
      </c>
      <c r="C1625">
        <v>88133356940</v>
      </c>
      <c r="D1625" t="s">
        <v>1679</v>
      </c>
      <c r="E1625" s="3">
        <v>10000</v>
      </c>
      <c r="F1625">
        <v>9.9</v>
      </c>
      <c r="G1625">
        <v>0</v>
      </c>
      <c r="H1625" s="3">
        <v>1395</v>
      </c>
      <c r="I1625" s="15">
        <f t="shared" si="56"/>
        <v>1395</v>
      </c>
      <c r="J1625" s="15">
        <f t="shared" si="57"/>
        <v>1.5870307167235496</v>
      </c>
      <c r="K1625" s="3">
        <v>1395</v>
      </c>
      <c r="L1625" s="4">
        <v>44078</v>
      </c>
      <c r="M1625">
        <v>12</v>
      </c>
      <c r="N1625">
        <v>10</v>
      </c>
      <c r="O1625">
        <v>2</v>
      </c>
      <c r="P1625">
        <v>4</v>
      </c>
      <c r="Q1625">
        <v>4</v>
      </c>
      <c r="R1625">
        <v>704</v>
      </c>
      <c r="S1625" t="s">
        <v>73</v>
      </c>
      <c r="T1625">
        <v>0</v>
      </c>
      <c r="U1625">
        <v>879</v>
      </c>
      <c r="V1625" s="4">
        <v>44409</v>
      </c>
      <c r="W1625">
        <v>0</v>
      </c>
      <c r="X1625">
        <v>58.28</v>
      </c>
      <c r="AB1625" t="s">
        <v>75</v>
      </c>
      <c r="AC1625" t="s">
        <v>74</v>
      </c>
      <c r="AD1625" t="s">
        <v>75</v>
      </c>
      <c r="AE1625">
        <v>0</v>
      </c>
      <c r="AF1625" t="s">
        <v>74</v>
      </c>
      <c r="AG1625" t="s">
        <v>139</v>
      </c>
      <c r="AH1625" s="4">
        <v>44498</v>
      </c>
      <c r="AI1625">
        <v>704</v>
      </c>
      <c r="AJ1625" s="9" t="s">
        <v>139</v>
      </c>
      <c r="AK1625">
        <f t="shared" ref="AK1625:AK1688" si="58">DATEDIF(L1625,AH1625,"M")</f>
        <v>13</v>
      </c>
    </row>
    <row r="1626" spans="1:37" x14ac:dyDescent="0.6">
      <c r="A1626">
        <v>39620328608</v>
      </c>
      <c r="B1626" t="s">
        <v>1415</v>
      </c>
      <c r="C1626">
        <v>85033683327</v>
      </c>
      <c r="D1626" t="s">
        <v>1680</v>
      </c>
      <c r="E1626" s="3">
        <v>10000</v>
      </c>
      <c r="F1626">
        <v>9.9</v>
      </c>
      <c r="G1626">
        <v>0</v>
      </c>
      <c r="H1626" s="3">
        <v>6675.63</v>
      </c>
      <c r="I1626" s="15">
        <f t="shared" si="56"/>
        <v>6675.63</v>
      </c>
      <c r="J1626" s="15">
        <f t="shared" si="57"/>
        <v>7.5945733788395904</v>
      </c>
      <c r="K1626" s="3">
        <v>6675.63</v>
      </c>
      <c r="L1626" s="4">
        <v>44077</v>
      </c>
      <c r="M1626">
        <v>12</v>
      </c>
      <c r="N1626">
        <v>4</v>
      </c>
      <c r="O1626">
        <v>8</v>
      </c>
      <c r="P1626">
        <v>4</v>
      </c>
      <c r="Q1626">
        <v>4</v>
      </c>
      <c r="R1626">
        <v>704</v>
      </c>
      <c r="S1626" t="s">
        <v>73</v>
      </c>
      <c r="T1626">
        <v>0</v>
      </c>
      <c r="U1626">
        <v>879</v>
      </c>
      <c r="V1626" s="4">
        <v>44228</v>
      </c>
      <c r="W1626">
        <v>51.64</v>
      </c>
      <c r="X1626">
        <v>630.25</v>
      </c>
      <c r="Y1626" t="s">
        <v>75</v>
      </c>
      <c r="AA1626">
        <v>4</v>
      </c>
      <c r="AB1626" t="s">
        <v>75</v>
      </c>
      <c r="AC1626" t="s">
        <v>74</v>
      </c>
      <c r="AD1626" t="s">
        <v>75</v>
      </c>
      <c r="AE1626">
        <v>0</v>
      </c>
      <c r="AF1626" t="s">
        <v>74</v>
      </c>
      <c r="AG1626" t="s">
        <v>139</v>
      </c>
      <c r="AH1626" s="4">
        <v>44317</v>
      </c>
      <c r="AI1626">
        <v>506</v>
      </c>
      <c r="AJ1626" s="9" t="s">
        <v>139</v>
      </c>
      <c r="AK1626">
        <f t="shared" si="58"/>
        <v>7</v>
      </c>
    </row>
    <row r="1627" spans="1:37" x14ac:dyDescent="0.6">
      <c r="A1627">
        <v>39661947814</v>
      </c>
      <c r="B1627" t="s">
        <v>1415</v>
      </c>
      <c r="C1627">
        <v>87728648868</v>
      </c>
      <c r="D1627" t="s">
        <v>1681</v>
      </c>
      <c r="E1627" s="3">
        <v>10000</v>
      </c>
      <c r="F1627">
        <v>9.9</v>
      </c>
      <c r="G1627">
        <v>0</v>
      </c>
      <c r="H1627" s="3">
        <v>7547</v>
      </c>
      <c r="I1627" s="15">
        <f t="shared" si="56"/>
        <v>7547</v>
      </c>
      <c r="J1627" s="15">
        <f t="shared" si="57"/>
        <v>8.5858930602957901</v>
      </c>
      <c r="K1627" s="3">
        <v>7547</v>
      </c>
      <c r="L1627" s="4">
        <v>44093</v>
      </c>
      <c r="M1627">
        <v>12</v>
      </c>
      <c r="N1627">
        <v>3</v>
      </c>
      <c r="O1627">
        <v>9</v>
      </c>
      <c r="P1627">
        <v>4</v>
      </c>
      <c r="Q1627">
        <v>4</v>
      </c>
      <c r="R1627">
        <v>704</v>
      </c>
      <c r="S1627" t="s">
        <v>73</v>
      </c>
      <c r="T1627">
        <v>0</v>
      </c>
      <c r="U1627">
        <v>879</v>
      </c>
      <c r="V1627" s="4">
        <v>44209</v>
      </c>
      <c r="W1627">
        <v>3.34</v>
      </c>
      <c r="X1627">
        <v>722.98</v>
      </c>
      <c r="Y1627" t="s">
        <v>75</v>
      </c>
      <c r="AA1627">
        <v>4</v>
      </c>
      <c r="AB1627" t="s">
        <v>75</v>
      </c>
      <c r="AC1627" t="s">
        <v>74</v>
      </c>
      <c r="AD1627" t="s">
        <v>75</v>
      </c>
      <c r="AE1627">
        <v>0</v>
      </c>
      <c r="AF1627" t="s">
        <v>74</v>
      </c>
      <c r="AG1627" t="s">
        <v>139</v>
      </c>
      <c r="AH1627" s="4">
        <v>44299</v>
      </c>
      <c r="AI1627">
        <v>506</v>
      </c>
      <c r="AJ1627" s="9" t="s">
        <v>139</v>
      </c>
      <c r="AK1627">
        <f t="shared" si="58"/>
        <v>6</v>
      </c>
    </row>
    <row r="1628" spans="1:37" x14ac:dyDescent="0.6">
      <c r="A1628">
        <v>39710080572</v>
      </c>
      <c r="B1628" t="s">
        <v>1415</v>
      </c>
      <c r="C1628">
        <v>87109250792</v>
      </c>
      <c r="D1628" t="s">
        <v>1682</v>
      </c>
      <c r="E1628" s="3">
        <v>10000</v>
      </c>
      <c r="F1628">
        <v>9.9</v>
      </c>
      <c r="G1628">
        <v>50.22</v>
      </c>
      <c r="H1628" s="3">
        <v>4956.3100000000004</v>
      </c>
      <c r="I1628" s="15">
        <f t="shared" si="56"/>
        <v>4906.09</v>
      </c>
      <c r="J1628" s="15">
        <f t="shared" si="57"/>
        <v>5.5814448236632535</v>
      </c>
      <c r="K1628" s="3">
        <v>4906.09</v>
      </c>
      <c r="L1628" s="4">
        <v>44109</v>
      </c>
      <c r="M1628">
        <v>12</v>
      </c>
      <c r="N1628">
        <v>6</v>
      </c>
      <c r="O1628">
        <v>6</v>
      </c>
      <c r="P1628">
        <v>4</v>
      </c>
      <c r="Q1628">
        <v>4</v>
      </c>
      <c r="R1628">
        <v>704</v>
      </c>
      <c r="S1628" t="s">
        <v>73</v>
      </c>
      <c r="T1628">
        <v>0</v>
      </c>
      <c r="U1628">
        <v>879</v>
      </c>
      <c r="V1628" s="4">
        <v>44321</v>
      </c>
      <c r="W1628">
        <v>0</v>
      </c>
      <c r="X1628">
        <v>293.39999999999998</v>
      </c>
      <c r="Y1628" t="s">
        <v>75</v>
      </c>
      <c r="AA1628">
        <v>4</v>
      </c>
      <c r="AB1628" t="s">
        <v>75</v>
      </c>
      <c r="AC1628" t="s">
        <v>74</v>
      </c>
      <c r="AD1628" t="s">
        <v>75</v>
      </c>
      <c r="AE1628">
        <v>0</v>
      </c>
      <c r="AF1628" t="s">
        <v>74</v>
      </c>
      <c r="AG1628" t="s">
        <v>139</v>
      </c>
      <c r="AH1628" s="4">
        <v>44410</v>
      </c>
      <c r="AI1628">
        <v>704</v>
      </c>
      <c r="AJ1628" s="9" t="s">
        <v>139</v>
      </c>
      <c r="AK1628">
        <f t="shared" si="58"/>
        <v>9</v>
      </c>
    </row>
    <row r="1629" spans="1:37" x14ac:dyDescent="0.6">
      <c r="A1629">
        <v>39712247283</v>
      </c>
      <c r="B1629" t="s">
        <v>1415</v>
      </c>
      <c r="C1629">
        <v>85752325330</v>
      </c>
      <c r="D1629" t="s">
        <v>1683</v>
      </c>
      <c r="E1629" s="3">
        <v>10000</v>
      </c>
      <c r="F1629">
        <v>9.9</v>
      </c>
      <c r="G1629">
        <v>0</v>
      </c>
      <c r="H1629" s="3">
        <v>3158.51</v>
      </c>
      <c r="I1629" s="15">
        <f t="shared" si="56"/>
        <v>3158.51</v>
      </c>
      <c r="J1629" s="15">
        <f t="shared" si="57"/>
        <v>3.5932992036405009</v>
      </c>
      <c r="K1629" s="3">
        <v>3158.51</v>
      </c>
      <c r="L1629" s="4">
        <v>44110</v>
      </c>
      <c r="M1629">
        <v>12</v>
      </c>
      <c r="N1629">
        <v>8</v>
      </c>
      <c r="O1629">
        <v>4</v>
      </c>
      <c r="P1629">
        <v>4</v>
      </c>
      <c r="Q1629">
        <v>4</v>
      </c>
      <c r="R1629">
        <v>704</v>
      </c>
      <c r="S1629" t="s">
        <v>73</v>
      </c>
      <c r="T1629">
        <v>0</v>
      </c>
      <c r="U1629">
        <v>879</v>
      </c>
      <c r="V1629" s="4">
        <v>44382</v>
      </c>
      <c r="W1629">
        <v>0</v>
      </c>
      <c r="X1629">
        <v>487.01</v>
      </c>
      <c r="Y1629" t="s">
        <v>75</v>
      </c>
      <c r="AA1629">
        <v>4</v>
      </c>
      <c r="AB1629" t="s">
        <v>75</v>
      </c>
      <c r="AC1629" t="s">
        <v>74</v>
      </c>
      <c r="AD1629" t="s">
        <v>75</v>
      </c>
      <c r="AE1629">
        <v>0</v>
      </c>
      <c r="AF1629" t="s">
        <v>74</v>
      </c>
      <c r="AG1629" t="s">
        <v>139</v>
      </c>
      <c r="AH1629" s="4">
        <v>44291</v>
      </c>
      <c r="AI1629">
        <v>506</v>
      </c>
      <c r="AJ1629" s="9" t="s">
        <v>139</v>
      </c>
      <c r="AK1629">
        <f t="shared" si="58"/>
        <v>5</v>
      </c>
    </row>
    <row r="1630" spans="1:37" x14ac:dyDescent="0.6">
      <c r="A1630">
        <v>39712857141</v>
      </c>
      <c r="B1630" t="s">
        <v>1415</v>
      </c>
      <c r="C1630">
        <v>88634700429</v>
      </c>
      <c r="D1630" t="s">
        <v>1684</v>
      </c>
      <c r="E1630" s="3">
        <v>10000</v>
      </c>
      <c r="F1630">
        <v>9.9</v>
      </c>
      <c r="G1630">
        <v>435.69</v>
      </c>
      <c r="H1630" s="3">
        <v>5671.69</v>
      </c>
      <c r="I1630" s="15">
        <f t="shared" si="56"/>
        <v>5236</v>
      </c>
      <c r="J1630" s="15">
        <f t="shared" si="57"/>
        <v>5.9567690557451654</v>
      </c>
      <c r="K1630" s="3">
        <v>5236</v>
      </c>
      <c r="L1630" s="4">
        <v>44110</v>
      </c>
      <c r="M1630">
        <v>12</v>
      </c>
      <c r="N1630">
        <v>6</v>
      </c>
      <c r="O1630">
        <v>6</v>
      </c>
      <c r="P1630">
        <v>4</v>
      </c>
      <c r="Q1630">
        <v>4</v>
      </c>
      <c r="R1630">
        <v>704</v>
      </c>
      <c r="S1630" t="s">
        <v>73</v>
      </c>
      <c r="T1630">
        <v>0</v>
      </c>
      <c r="U1630">
        <v>879</v>
      </c>
      <c r="V1630" s="4">
        <v>44291</v>
      </c>
      <c r="W1630">
        <v>0</v>
      </c>
      <c r="X1630">
        <v>266.91000000000003</v>
      </c>
      <c r="Y1630" t="s">
        <v>75</v>
      </c>
      <c r="AA1630">
        <v>4</v>
      </c>
      <c r="AB1630" t="s">
        <v>75</v>
      </c>
      <c r="AC1630" t="s">
        <v>74</v>
      </c>
      <c r="AD1630" t="s">
        <v>75</v>
      </c>
      <c r="AE1630">
        <v>0</v>
      </c>
      <c r="AF1630" t="s">
        <v>74</v>
      </c>
      <c r="AG1630" t="s">
        <v>139</v>
      </c>
      <c r="AH1630" s="4">
        <v>44291</v>
      </c>
      <c r="AI1630">
        <v>506</v>
      </c>
      <c r="AJ1630" s="9" t="s">
        <v>139</v>
      </c>
      <c r="AK1630">
        <f t="shared" si="58"/>
        <v>5</v>
      </c>
    </row>
    <row r="1631" spans="1:37" x14ac:dyDescent="0.6">
      <c r="A1631">
        <v>39714974769</v>
      </c>
      <c r="B1631" t="s">
        <v>1415</v>
      </c>
      <c r="C1631">
        <v>88195534025</v>
      </c>
      <c r="D1631" t="s">
        <v>1685</v>
      </c>
      <c r="E1631" s="3">
        <v>10000</v>
      </c>
      <c r="F1631">
        <v>9.9</v>
      </c>
      <c r="G1631">
        <v>0</v>
      </c>
      <c r="H1631">
        <v>512.5</v>
      </c>
      <c r="I1631" s="15">
        <f t="shared" si="56"/>
        <v>512.5</v>
      </c>
      <c r="J1631" s="15">
        <f t="shared" si="57"/>
        <v>0.58304891922639368</v>
      </c>
      <c r="K1631">
        <v>512.5</v>
      </c>
      <c r="L1631" s="4">
        <v>44111</v>
      </c>
      <c r="M1631">
        <v>12</v>
      </c>
      <c r="N1631">
        <v>11</v>
      </c>
      <c r="O1631">
        <v>1</v>
      </c>
      <c r="P1631">
        <v>4</v>
      </c>
      <c r="Q1631">
        <v>4</v>
      </c>
      <c r="R1631">
        <v>704</v>
      </c>
      <c r="S1631" t="s">
        <v>73</v>
      </c>
      <c r="T1631">
        <v>0</v>
      </c>
      <c r="U1631">
        <v>879</v>
      </c>
      <c r="V1631" s="4">
        <v>44474</v>
      </c>
      <c r="W1631">
        <v>0</v>
      </c>
      <c r="X1631">
        <v>16.68</v>
      </c>
      <c r="Y1631" t="s">
        <v>75</v>
      </c>
      <c r="AA1631">
        <v>4</v>
      </c>
      <c r="AB1631" t="s">
        <v>75</v>
      </c>
      <c r="AC1631" t="s">
        <v>74</v>
      </c>
      <c r="AD1631" t="s">
        <v>75</v>
      </c>
      <c r="AE1631">
        <v>0</v>
      </c>
      <c r="AF1631" t="s">
        <v>74</v>
      </c>
      <c r="AG1631" t="s">
        <v>139</v>
      </c>
      <c r="AH1631" s="4">
        <v>44533</v>
      </c>
      <c r="AI1631">
        <v>704</v>
      </c>
      <c r="AJ1631" s="9" t="s">
        <v>139</v>
      </c>
      <c r="AK1631">
        <f t="shared" si="58"/>
        <v>13</v>
      </c>
    </row>
    <row r="1632" spans="1:37" x14ac:dyDescent="0.6">
      <c r="A1632">
        <v>39715906991</v>
      </c>
      <c r="B1632" t="s">
        <v>1415</v>
      </c>
      <c r="C1632">
        <v>85147953363</v>
      </c>
      <c r="D1632" t="s">
        <v>1686</v>
      </c>
      <c r="E1632" s="3">
        <v>10000</v>
      </c>
      <c r="F1632">
        <v>9.9</v>
      </c>
      <c r="G1632">
        <v>0</v>
      </c>
      <c r="H1632" s="3">
        <v>8386</v>
      </c>
      <c r="I1632" s="15">
        <f t="shared" si="56"/>
        <v>8386</v>
      </c>
      <c r="J1632" s="15">
        <f t="shared" si="57"/>
        <v>9.540386803185438</v>
      </c>
      <c r="K1632" s="3">
        <v>8386</v>
      </c>
      <c r="L1632" s="4">
        <v>44111</v>
      </c>
      <c r="M1632">
        <v>12</v>
      </c>
      <c r="N1632">
        <v>2</v>
      </c>
      <c r="O1632">
        <v>10</v>
      </c>
      <c r="P1632">
        <v>4</v>
      </c>
      <c r="Q1632">
        <v>4</v>
      </c>
      <c r="R1632">
        <v>704</v>
      </c>
      <c r="S1632" t="s">
        <v>73</v>
      </c>
      <c r="T1632">
        <v>0</v>
      </c>
      <c r="U1632">
        <v>879</v>
      </c>
      <c r="V1632" s="4">
        <v>44201</v>
      </c>
      <c r="W1632">
        <v>46.94</v>
      </c>
      <c r="X1632">
        <v>852.04</v>
      </c>
      <c r="AB1632" t="s">
        <v>75</v>
      </c>
      <c r="AC1632" t="s">
        <v>74</v>
      </c>
      <c r="AD1632" t="s">
        <v>75</v>
      </c>
      <c r="AE1632">
        <v>0</v>
      </c>
      <c r="AF1632" t="s">
        <v>74</v>
      </c>
      <c r="AG1632" t="s">
        <v>139</v>
      </c>
      <c r="AH1632" s="4">
        <v>44291</v>
      </c>
      <c r="AI1632">
        <v>506</v>
      </c>
      <c r="AJ1632" s="9" t="s">
        <v>139</v>
      </c>
      <c r="AK1632">
        <f t="shared" si="58"/>
        <v>5</v>
      </c>
    </row>
    <row r="1633" spans="1:37" x14ac:dyDescent="0.6">
      <c r="A1633">
        <v>39724923858</v>
      </c>
      <c r="B1633" t="s">
        <v>1415</v>
      </c>
      <c r="C1633">
        <v>86051231213</v>
      </c>
      <c r="D1633" t="s">
        <v>1688</v>
      </c>
      <c r="E1633" s="3">
        <v>10000</v>
      </c>
      <c r="F1633">
        <v>9.9</v>
      </c>
      <c r="G1633">
        <v>0.84</v>
      </c>
      <c r="H1633">
        <v>485.99</v>
      </c>
      <c r="I1633" s="15">
        <f t="shared" si="56"/>
        <v>485.15000000000003</v>
      </c>
      <c r="J1633" s="15">
        <f t="shared" si="57"/>
        <v>0.55193401592719005</v>
      </c>
      <c r="K1633">
        <v>485.15</v>
      </c>
      <c r="L1633" s="4">
        <v>44115</v>
      </c>
      <c r="M1633">
        <v>12</v>
      </c>
      <c r="N1633">
        <v>11</v>
      </c>
      <c r="O1633">
        <v>1</v>
      </c>
      <c r="P1633">
        <v>4</v>
      </c>
      <c r="Q1633">
        <v>4</v>
      </c>
      <c r="R1633">
        <v>704</v>
      </c>
      <c r="S1633" t="s">
        <v>73</v>
      </c>
      <c r="T1633">
        <v>0</v>
      </c>
      <c r="U1633">
        <v>879</v>
      </c>
      <c r="V1633" s="4">
        <v>44479</v>
      </c>
      <c r="W1633">
        <v>0</v>
      </c>
      <c r="X1633">
        <v>6.89</v>
      </c>
      <c r="Y1633" t="s">
        <v>75</v>
      </c>
      <c r="AA1633">
        <v>4</v>
      </c>
      <c r="AB1633" t="s">
        <v>75</v>
      </c>
      <c r="AC1633" t="s">
        <v>74</v>
      </c>
      <c r="AD1633" t="s">
        <v>75</v>
      </c>
      <c r="AE1633">
        <v>0</v>
      </c>
      <c r="AF1633" t="s">
        <v>74</v>
      </c>
      <c r="AG1633" t="s">
        <v>139</v>
      </c>
      <c r="AH1633" s="4">
        <v>44569</v>
      </c>
      <c r="AI1633">
        <v>704</v>
      </c>
      <c r="AJ1633" s="9" t="s">
        <v>139</v>
      </c>
      <c r="AK1633">
        <f t="shared" si="58"/>
        <v>14</v>
      </c>
    </row>
    <row r="1634" spans="1:37" x14ac:dyDescent="0.6">
      <c r="A1634">
        <v>39724925798</v>
      </c>
      <c r="B1634" t="s">
        <v>1415</v>
      </c>
      <c r="C1634">
        <v>86486299879</v>
      </c>
      <c r="D1634" t="s">
        <v>1689</v>
      </c>
      <c r="E1634" s="3">
        <v>10000</v>
      </c>
      <c r="F1634">
        <v>9.9</v>
      </c>
      <c r="G1634">
        <v>0</v>
      </c>
      <c r="H1634" s="3">
        <v>8368</v>
      </c>
      <c r="I1634" s="15">
        <f t="shared" si="56"/>
        <v>8368</v>
      </c>
      <c r="J1634" s="15">
        <f t="shared" si="57"/>
        <v>9.5199089874857794</v>
      </c>
      <c r="K1634" s="3">
        <v>8368</v>
      </c>
      <c r="L1634" s="4">
        <v>44115</v>
      </c>
      <c r="M1634">
        <v>12</v>
      </c>
      <c r="N1634">
        <v>2</v>
      </c>
      <c r="O1634">
        <v>10</v>
      </c>
      <c r="P1634">
        <v>4</v>
      </c>
      <c r="Q1634">
        <v>4</v>
      </c>
      <c r="R1634">
        <v>704</v>
      </c>
      <c r="S1634" t="s">
        <v>73</v>
      </c>
      <c r="T1634">
        <v>0</v>
      </c>
      <c r="U1634">
        <v>879</v>
      </c>
      <c r="V1634" s="4">
        <v>44206</v>
      </c>
      <c r="W1634">
        <v>60.25</v>
      </c>
      <c r="X1634">
        <v>862.72</v>
      </c>
      <c r="Y1634" t="s">
        <v>75</v>
      </c>
      <c r="AA1634">
        <v>4</v>
      </c>
      <c r="AB1634" t="s">
        <v>75</v>
      </c>
      <c r="AC1634" t="s">
        <v>74</v>
      </c>
      <c r="AD1634" t="s">
        <v>75</v>
      </c>
      <c r="AE1634">
        <v>0</v>
      </c>
      <c r="AF1634" t="s">
        <v>74</v>
      </c>
      <c r="AG1634" t="s">
        <v>139</v>
      </c>
      <c r="AH1634" s="4">
        <v>44296</v>
      </c>
      <c r="AI1634">
        <v>506</v>
      </c>
      <c r="AJ1634" s="9" t="s">
        <v>139</v>
      </c>
      <c r="AK1634">
        <f t="shared" si="58"/>
        <v>5</v>
      </c>
    </row>
    <row r="1635" spans="1:37" x14ac:dyDescent="0.6">
      <c r="A1635">
        <v>39724973253</v>
      </c>
      <c r="B1635" t="s">
        <v>1415</v>
      </c>
      <c r="C1635">
        <v>85745468764</v>
      </c>
      <c r="D1635" t="s">
        <v>1690</v>
      </c>
      <c r="E1635" s="3">
        <v>10000</v>
      </c>
      <c r="F1635">
        <v>9.9</v>
      </c>
      <c r="G1635">
        <v>0</v>
      </c>
      <c r="H1635" s="3">
        <v>3178</v>
      </c>
      <c r="I1635" s="15">
        <f t="shared" si="56"/>
        <v>3178</v>
      </c>
      <c r="J1635" s="15">
        <f t="shared" si="57"/>
        <v>3.6154721274175201</v>
      </c>
      <c r="K1635" s="3">
        <v>3178</v>
      </c>
      <c r="L1635" s="4">
        <v>44115</v>
      </c>
      <c r="M1635">
        <v>12</v>
      </c>
      <c r="N1635">
        <v>8</v>
      </c>
      <c r="O1635">
        <v>4</v>
      </c>
      <c r="P1635">
        <v>4</v>
      </c>
      <c r="Q1635">
        <v>4</v>
      </c>
      <c r="R1635">
        <v>704</v>
      </c>
      <c r="S1635" t="s">
        <v>73</v>
      </c>
      <c r="T1635">
        <v>0</v>
      </c>
      <c r="U1635">
        <v>879</v>
      </c>
      <c r="V1635" s="4">
        <v>44387</v>
      </c>
      <c r="W1635">
        <v>0</v>
      </c>
      <c r="X1635">
        <v>132.59</v>
      </c>
      <c r="Y1635" t="s">
        <v>75</v>
      </c>
      <c r="AA1635">
        <v>4</v>
      </c>
      <c r="AB1635" t="s">
        <v>75</v>
      </c>
      <c r="AC1635" t="s">
        <v>74</v>
      </c>
      <c r="AD1635" t="s">
        <v>75</v>
      </c>
      <c r="AE1635">
        <v>0</v>
      </c>
      <c r="AF1635" t="s">
        <v>74</v>
      </c>
      <c r="AG1635" t="s">
        <v>139</v>
      </c>
      <c r="AH1635" s="4">
        <v>44476</v>
      </c>
      <c r="AI1635">
        <v>704</v>
      </c>
      <c r="AJ1635" s="9" t="s">
        <v>139</v>
      </c>
      <c r="AK1635">
        <f t="shared" si="58"/>
        <v>11</v>
      </c>
    </row>
    <row r="1636" spans="1:37" x14ac:dyDescent="0.6">
      <c r="A1636">
        <v>39734737600</v>
      </c>
      <c r="B1636" t="s">
        <v>1415</v>
      </c>
      <c r="C1636">
        <v>88764156137</v>
      </c>
      <c r="D1636" t="s">
        <v>1691</v>
      </c>
      <c r="E1636" s="3">
        <v>10000</v>
      </c>
      <c r="F1636">
        <v>9.9</v>
      </c>
      <c r="G1636">
        <v>0.84</v>
      </c>
      <c r="H1636">
        <v>491.84</v>
      </c>
      <c r="I1636" s="15">
        <f t="shared" si="56"/>
        <v>491</v>
      </c>
      <c r="J1636" s="15">
        <f t="shared" si="57"/>
        <v>0.55858930602957901</v>
      </c>
      <c r="K1636">
        <v>491</v>
      </c>
      <c r="L1636" s="4">
        <v>44119</v>
      </c>
      <c r="M1636">
        <v>12</v>
      </c>
      <c r="N1636">
        <v>11</v>
      </c>
      <c r="O1636">
        <v>1</v>
      </c>
      <c r="P1636">
        <v>4</v>
      </c>
      <c r="Q1636">
        <v>4</v>
      </c>
      <c r="R1636">
        <v>704</v>
      </c>
      <c r="S1636" t="s">
        <v>73</v>
      </c>
      <c r="T1636">
        <v>0</v>
      </c>
      <c r="U1636">
        <v>879</v>
      </c>
      <c r="V1636" s="4">
        <v>44481</v>
      </c>
      <c r="W1636">
        <v>0</v>
      </c>
      <c r="X1636">
        <v>6.89</v>
      </c>
      <c r="Y1636" t="s">
        <v>75</v>
      </c>
      <c r="AA1636">
        <v>4</v>
      </c>
      <c r="AB1636" t="s">
        <v>75</v>
      </c>
      <c r="AC1636" t="s">
        <v>74</v>
      </c>
      <c r="AD1636" t="s">
        <v>75</v>
      </c>
      <c r="AE1636">
        <v>0</v>
      </c>
      <c r="AF1636" t="s">
        <v>74</v>
      </c>
      <c r="AG1636" t="s">
        <v>139</v>
      </c>
      <c r="AH1636" s="4">
        <v>44571</v>
      </c>
      <c r="AI1636">
        <v>704</v>
      </c>
      <c r="AJ1636" s="9" t="s">
        <v>139</v>
      </c>
      <c r="AK1636">
        <f t="shared" si="58"/>
        <v>14</v>
      </c>
    </row>
    <row r="1637" spans="1:37" x14ac:dyDescent="0.6">
      <c r="A1637">
        <v>39736721756</v>
      </c>
      <c r="B1637" t="s">
        <v>1415</v>
      </c>
      <c r="C1637">
        <v>90479394715</v>
      </c>
      <c r="D1637" t="s">
        <v>1692</v>
      </c>
      <c r="E1637" s="3">
        <v>10000</v>
      </c>
      <c r="F1637">
        <v>9.9</v>
      </c>
      <c r="G1637">
        <v>0</v>
      </c>
      <c r="H1637" s="3">
        <v>5876.41</v>
      </c>
      <c r="I1637" s="15">
        <f t="shared" si="56"/>
        <v>5876.41</v>
      </c>
      <c r="J1637" s="15">
        <f t="shared" si="57"/>
        <v>6.6853356086461888</v>
      </c>
      <c r="K1637" s="3">
        <v>5876.41</v>
      </c>
      <c r="L1637" s="4">
        <v>44120</v>
      </c>
      <c r="M1637">
        <v>12</v>
      </c>
      <c r="N1637">
        <v>5</v>
      </c>
      <c r="O1637">
        <v>7</v>
      </c>
      <c r="P1637">
        <v>4</v>
      </c>
      <c r="Q1637">
        <v>4</v>
      </c>
      <c r="R1637">
        <v>704</v>
      </c>
      <c r="S1637" t="s">
        <v>73</v>
      </c>
      <c r="T1637">
        <v>0</v>
      </c>
      <c r="U1637">
        <v>879</v>
      </c>
      <c r="V1637" s="4">
        <v>44298</v>
      </c>
      <c r="W1637">
        <v>0</v>
      </c>
      <c r="X1637">
        <v>456.51</v>
      </c>
      <c r="Y1637" t="s">
        <v>75</v>
      </c>
      <c r="AA1637">
        <v>4</v>
      </c>
      <c r="AB1637" t="s">
        <v>75</v>
      </c>
      <c r="AC1637" t="s">
        <v>74</v>
      </c>
      <c r="AD1637" t="s">
        <v>75</v>
      </c>
      <c r="AE1637">
        <v>0</v>
      </c>
      <c r="AF1637" t="s">
        <v>74</v>
      </c>
      <c r="AG1637" t="s">
        <v>139</v>
      </c>
      <c r="AH1637" s="4">
        <v>44371</v>
      </c>
      <c r="AI1637">
        <v>704</v>
      </c>
      <c r="AJ1637" s="9" t="s">
        <v>139</v>
      </c>
      <c r="AK1637">
        <f t="shared" si="58"/>
        <v>8</v>
      </c>
    </row>
    <row r="1638" spans="1:37" x14ac:dyDescent="0.6">
      <c r="A1638">
        <v>39739483897</v>
      </c>
      <c r="B1638" t="s">
        <v>1415</v>
      </c>
      <c r="C1638">
        <v>90059389394</v>
      </c>
      <c r="D1638" t="s">
        <v>1693</v>
      </c>
      <c r="E1638" s="3">
        <v>10000</v>
      </c>
      <c r="F1638">
        <v>9.9</v>
      </c>
      <c r="G1638">
        <v>123.73</v>
      </c>
      <c r="H1638" s="3">
        <v>5050.43</v>
      </c>
      <c r="I1638" s="15">
        <f t="shared" si="56"/>
        <v>4926.7000000000007</v>
      </c>
      <c r="J1638" s="15">
        <f t="shared" si="57"/>
        <v>5.6048919226393634</v>
      </c>
      <c r="K1638" s="3">
        <v>4926.7</v>
      </c>
      <c r="L1638" s="4">
        <v>44121</v>
      </c>
      <c r="M1638">
        <v>12</v>
      </c>
      <c r="N1638">
        <v>6</v>
      </c>
      <c r="O1638">
        <v>6</v>
      </c>
      <c r="P1638">
        <v>4</v>
      </c>
      <c r="Q1638">
        <v>4</v>
      </c>
      <c r="R1638">
        <v>704</v>
      </c>
      <c r="S1638" t="s">
        <v>73</v>
      </c>
      <c r="T1638">
        <v>0</v>
      </c>
      <c r="U1638">
        <v>879</v>
      </c>
      <c r="V1638" s="4">
        <v>44328</v>
      </c>
      <c r="W1638">
        <v>227.9</v>
      </c>
      <c r="X1638">
        <v>359.23</v>
      </c>
      <c r="Y1638" t="s">
        <v>75</v>
      </c>
      <c r="AA1638">
        <v>4</v>
      </c>
      <c r="AB1638" t="s">
        <v>75</v>
      </c>
      <c r="AC1638" t="s">
        <v>74</v>
      </c>
      <c r="AD1638" t="s">
        <v>75</v>
      </c>
      <c r="AE1638">
        <v>0</v>
      </c>
      <c r="AF1638" t="s">
        <v>74</v>
      </c>
      <c r="AG1638" t="s">
        <v>139</v>
      </c>
      <c r="AH1638" s="4">
        <v>44417</v>
      </c>
      <c r="AI1638">
        <v>704</v>
      </c>
      <c r="AJ1638" s="9" t="s">
        <v>139</v>
      </c>
      <c r="AK1638">
        <f t="shared" si="58"/>
        <v>9</v>
      </c>
    </row>
    <row r="1639" spans="1:37" x14ac:dyDescent="0.6">
      <c r="A1639">
        <v>39743261153</v>
      </c>
      <c r="B1639" t="s">
        <v>1415</v>
      </c>
      <c r="C1639">
        <v>85774452002</v>
      </c>
      <c r="D1639" t="s">
        <v>1694</v>
      </c>
      <c r="E1639" s="3">
        <v>10000</v>
      </c>
      <c r="F1639">
        <v>9.9</v>
      </c>
      <c r="G1639">
        <v>0</v>
      </c>
      <c r="H1639" s="3">
        <v>3148.25</v>
      </c>
      <c r="I1639" s="15">
        <f t="shared" si="56"/>
        <v>3148.25</v>
      </c>
      <c r="J1639" s="15">
        <f t="shared" si="57"/>
        <v>3.5816268486916951</v>
      </c>
      <c r="K1639" s="3">
        <v>3148.25</v>
      </c>
      <c r="L1639" s="4">
        <v>44123</v>
      </c>
      <c r="M1639">
        <v>12</v>
      </c>
      <c r="N1639">
        <v>8</v>
      </c>
      <c r="O1639">
        <v>4</v>
      </c>
      <c r="P1639">
        <v>4</v>
      </c>
      <c r="Q1639">
        <v>4</v>
      </c>
      <c r="R1639">
        <v>704</v>
      </c>
      <c r="S1639" t="s">
        <v>73</v>
      </c>
      <c r="T1639">
        <v>0</v>
      </c>
      <c r="U1639">
        <v>879</v>
      </c>
      <c r="V1639" s="4">
        <v>44392</v>
      </c>
      <c r="W1639">
        <v>0</v>
      </c>
      <c r="X1639">
        <v>486.4</v>
      </c>
      <c r="Y1639" t="s">
        <v>75</v>
      </c>
      <c r="AA1639">
        <v>4</v>
      </c>
      <c r="AB1639" t="s">
        <v>75</v>
      </c>
      <c r="AC1639" t="s">
        <v>74</v>
      </c>
      <c r="AD1639" t="s">
        <v>75</v>
      </c>
      <c r="AE1639">
        <v>0</v>
      </c>
      <c r="AF1639" t="s">
        <v>74</v>
      </c>
      <c r="AG1639" t="s">
        <v>139</v>
      </c>
      <c r="AH1639" s="4">
        <v>44301</v>
      </c>
      <c r="AI1639">
        <v>506</v>
      </c>
      <c r="AJ1639" s="9" t="s">
        <v>139</v>
      </c>
      <c r="AK1639">
        <f t="shared" si="58"/>
        <v>5</v>
      </c>
    </row>
    <row r="1640" spans="1:37" x14ac:dyDescent="0.6">
      <c r="A1640">
        <v>39743516307</v>
      </c>
      <c r="B1640" t="s">
        <v>1415</v>
      </c>
      <c r="C1640">
        <v>90611749739</v>
      </c>
      <c r="D1640" t="s">
        <v>1695</v>
      </c>
      <c r="E1640" s="3">
        <v>10000</v>
      </c>
      <c r="F1640">
        <v>9.9</v>
      </c>
      <c r="G1640">
        <v>0</v>
      </c>
      <c r="H1640" s="3">
        <v>7539.8</v>
      </c>
      <c r="I1640" s="15">
        <f t="shared" si="56"/>
        <v>7539.8</v>
      </c>
      <c r="J1640" s="15">
        <f t="shared" si="57"/>
        <v>8.5777019340159271</v>
      </c>
      <c r="K1640" s="3">
        <v>7539.8</v>
      </c>
      <c r="L1640" s="4">
        <v>44123</v>
      </c>
      <c r="M1640">
        <v>12</v>
      </c>
      <c r="N1640">
        <v>3</v>
      </c>
      <c r="O1640">
        <v>9</v>
      </c>
      <c r="P1640">
        <v>4</v>
      </c>
      <c r="Q1640">
        <v>4</v>
      </c>
      <c r="R1640">
        <v>704</v>
      </c>
      <c r="S1640" t="s">
        <v>73</v>
      </c>
      <c r="T1640">
        <v>0</v>
      </c>
      <c r="U1640">
        <v>879</v>
      </c>
      <c r="V1640" s="4">
        <v>44242</v>
      </c>
      <c r="W1640">
        <v>56.38</v>
      </c>
      <c r="X1640">
        <v>709.92</v>
      </c>
      <c r="Y1640" t="s">
        <v>75</v>
      </c>
      <c r="AA1640">
        <v>4</v>
      </c>
      <c r="AB1640" t="s">
        <v>75</v>
      </c>
      <c r="AC1640" t="s">
        <v>74</v>
      </c>
      <c r="AD1640" t="s">
        <v>75</v>
      </c>
      <c r="AE1640">
        <v>0</v>
      </c>
      <c r="AF1640" t="s">
        <v>74</v>
      </c>
      <c r="AG1640" t="s">
        <v>139</v>
      </c>
      <c r="AH1640" s="4">
        <v>44331</v>
      </c>
      <c r="AI1640">
        <v>506</v>
      </c>
      <c r="AJ1640" s="9" t="s">
        <v>139</v>
      </c>
      <c r="AK1640">
        <f t="shared" si="58"/>
        <v>6</v>
      </c>
    </row>
    <row r="1641" spans="1:37" x14ac:dyDescent="0.6">
      <c r="A1641">
        <v>39743852395</v>
      </c>
      <c r="B1641" t="s">
        <v>1415</v>
      </c>
      <c r="C1641">
        <v>86051230865</v>
      </c>
      <c r="D1641" t="s">
        <v>1696</v>
      </c>
      <c r="E1641" s="3">
        <v>10000</v>
      </c>
      <c r="F1641">
        <v>9.9</v>
      </c>
      <c r="G1641">
        <v>0</v>
      </c>
      <c r="H1641">
        <v>508.13</v>
      </c>
      <c r="I1641" s="15">
        <f t="shared" si="56"/>
        <v>508.13</v>
      </c>
      <c r="J1641" s="15">
        <f t="shared" si="57"/>
        <v>0.57807736063708759</v>
      </c>
      <c r="K1641">
        <v>508.13</v>
      </c>
      <c r="L1641" s="4">
        <v>44123</v>
      </c>
      <c r="M1641">
        <v>12</v>
      </c>
      <c r="N1641">
        <v>11</v>
      </c>
      <c r="O1641">
        <v>1</v>
      </c>
      <c r="P1641">
        <v>4</v>
      </c>
      <c r="Q1641">
        <v>4</v>
      </c>
      <c r="R1641">
        <v>704</v>
      </c>
      <c r="S1641" t="s">
        <v>73</v>
      </c>
      <c r="T1641">
        <v>0</v>
      </c>
      <c r="U1641">
        <v>879</v>
      </c>
      <c r="V1641" s="4">
        <v>44484</v>
      </c>
      <c r="W1641">
        <v>0</v>
      </c>
      <c r="X1641">
        <v>26.04</v>
      </c>
      <c r="AB1641" t="s">
        <v>75</v>
      </c>
      <c r="AC1641" t="s">
        <v>74</v>
      </c>
      <c r="AD1641" t="s">
        <v>75</v>
      </c>
      <c r="AE1641">
        <v>0</v>
      </c>
      <c r="AF1641" t="s">
        <v>74</v>
      </c>
      <c r="AG1641" t="s">
        <v>139</v>
      </c>
      <c r="AH1641" s="4">
        <v>44543</v>
      </c>
      <c r="AI1641">
        <v>704</v>
      </c>
      <c r="AJ1641" s="9" t="s">
        <v>139</v>
      </c>
      <c r="AK1641">
        <f t="shared" si="58"/>
        <v>13</v>
      </c>
    </row>
    <row r="1642" spans="1:37" x14ac:dyDescent="0.6">
      <c r="A1642">
        <v>39745173717</v>
      </c>
      <c r="B1642" t="s">
        <v>1415</v>
      </c>
      <c r="C1642">
        <v>87117934852</v>
      </c>
      <c r="D1642" t="s">
        <v>1697</v>
      </c>
      <c r="E1642" s="3">
        <v>10000</v>
      </c>
      <c r="F1642">
        <v>9.9</v>
      </c>
      <c r="G1642">
        <v>0</v>
      </c>
      <c r="H1642">
        <v>521</v>
      </c>
      <c r="I1642" s="15">
        <f t="shared" si="56"/>
        <v>521</v>
      </c>
      <c r="J1642" s="15">
        <f t="shared" si="57"/>
        <v>0.59271899886234358</v>
      </c>
      <c r="K1642">
        <v>521</v>
      </c>
      <c r="L1642" s="4">
        <v>44124</v>
      </c>
      <c r="M1642">
        <v>12</v>
      </c>
      <c r="N1642">
        <v>11</v>
      </c>
      <c r="O1642">
        <v>1</v>
      </c>
      <c r="P1642">
        <v>4</v>
      </c>
      <c r="Q1642">
        <v>4</v>
      </c>
      <c r="R1642">
        <v>704</v>
      </c>
      <c r="S1642" t="s">
        <v>73</v>
      </c>
      <c r="T1642">
        <v>0</v>
      </c>
      <c r="U1642">
        <v>879</v>
      </c>
      <c r="V1642" s="4">
        <v>44484</v>
      </c>
      <c r="W1642">
        <v>0</v>
      </c>
      <c r="X1642">
        <v>128.38</v>
      </c>
      <c r="Y1642" t="s">
        <v>75</v>
      </c>
      <c r="AA1642">
        <v>4</v>
      </c>
      <c r="AB1642" t="s">
        <v>75</v>
      </c>
      <c r="AC1642" t="s">
        <v>74</v>
      </c>
      <c r="AD1642" t="s">
        <v>75</v>
      </c>
      <c r="AE1642">
        <v>0</v>
      </c>
      <c r="AF1642" t="s">
        <v>74</v>
      </c>
      <c r="AG1642" t="s">
        <v>139</v>
      </c>
      <c r="AH1642" s="4">
        <v>44481</v>
      </c>
      <c r="AI1642">
        <v>704</v>
      </c>
      <c r="AJ1642" s="9" t="s">
        <v>139</v>
      </c>
      <c r="AK1642">
        <f t="shared" si="58"/>
        <v>11</v>
      </c>
    </row>
    <row r="1643" spans="1:37" x14ac:dyDescent="0.6">
      <c r="A1643">
        <v>39745297495</v>
      </c>
      <c r="B1643" t="s">
        <v>1415</v>
      </c>
      <c r="C1643">
        <v>90095721997</v>
      </c>
      <c r="D1643" t="s">
        <v>1698</v>
      </c>
      <c r="E1643" s="3">
        <v>10000</v>
      </c>
      <c r="F1643">
        <v>9.9</v>
      </c>
      <c r="G1643">
        <v>0</v>
      </c>
      <c r="H1643" s="3">
        <v>7539.21</v>
      </c>
      <c r="I1643" s="15">
        <f t="shared" si="56"/>
        <v>7539.21</v>
      </c>
      <c r="J1643" s="15">
        <f t="shared" si="57"/>
        <v>8.5770307167235487</v>
      </c>
      <c r="K1643" s="3">
        <v>7539.21</v>
      </c>
      <c r="L1643" s="4">
        <v>44124</v>
      </c>
      <c r="M1643">
        <v>12</v>
      </c>
      <c r="N1643">
        <v>3</v>
      </c>
      <c r="O1643">
        <v>9</v>
      </c>
      <c r="P1643">
        <v>4</v>
      </c>
      <c r="Q1643">
        <v>4</v>
      </c>
      <c r="R1643">
        <v>704</v>
      </c>
      <c r="S1643" t="s">
        <v>73</v>
      </c>
      <c r="T1643">
        <v>0</v>
      </c>
      <c r="U1643">
        <v>879</v>
      </c>
      <c r="V1643" s="4">
        <v>44242</v>
      </c>
      <c r="W1643">
        <v>56.38</v>
      </c>
      <c r="X1643">
        <v>709.72</v>
      </c>
      <c r="Y1643" t="s">
        <v>75</v>
      </c>
      <c r="AA1643">
        <v>4</v>
      </c>
      <c r="AB1643" t="s">
        <v>75</v>
      </c>
      <c r="AC1643" t="s">
        <v>74</v>
      </c>
      <c r="AD1643" t="s">
        <v>75</v>
      </c>
      <c r="AE1643">
        <v>0</v>
      </c>
      <c r="AF1643" t="s">
        <v>74</v>
      </c>
      <c r="AG1643" t="s">
        <v>139</v>
      </c>
      <c r="AH1643" s="4">
        <v>44331</v>
      </c>
      <c r="AI1643">
        <v>506</v>
      </c>
      <c r="AJ1643" s="9" t="s">
        <v>139</v>
      </c>
      <c r="AK1643">
        <f t="shared" si="58"/>
        <v>6</v>
      </c>
    </row>
    <row r="1644" spans="1:37" x14ac:dyDescent="0.6">
      <c r="A1644">
        <v>39746543622</v>
      </c>
      <c r="B1644" t="s">
        <v>1415</v>
      </c>
      <c r="C1644">
        <v>88620562596</v>
      </c>
      <c r="D1644" t="s">
        <v>1699</v>
      </c>
      <c r="E1644" s="3">
        <v>10000</v>
      </c>
      <c r="F1644">
        <v>9.9</v>
      </c>
      <c r="G1644">
        <v>18.45</v>
      </c>
      <c r="H1644" s="3">
        <v>2434.04</v>
      </c>
      <c r="I1644" s="15">
        <f t="shared" si="56"/>
        <v>2415.59</v>
      </c>
      <c r="J1644" s="15">
        <f t="shared" si="57"/>
        <v>2.7481114903299204</v>
      </c>
      <c r="K1644" s="3">
        <v>2415.59</v>
      </c>
      <c r="L1644" s="4">
        <v>44124</v>
      </c>
      <c r="M1644">
        <v>12</v>
      </c>
      <c r="N1644">
        <v>9</v>
      </c>
      <c r="O1644">
        <v>3</v>
      </c>
      <c r="P1644">
        <v>4</v>
      </c>
      <c r="Q1644">
        <v>4</v>
      </c>
      <c r="R1644">
        <v>704</v>
      </c>
      <c r="S1644" t="s">
        <v>73</v>
      </c>
      <c r="T1644">
        <v>0</v>
      </c>
      <c r="U1644">
        <v>879</v>
      </c>
      <c r="V1644" s="4">
        <v>44423</v>
      </c>
      <c r="W1644">
        <v>5.91</v>
      </c>
      <c r="X1644">
        <v>63.92</v>
      </c>
      <c r="Y1644" t="s">
        <v>75</v>
      </c>
      <c r="AA1644">
        <v>4</v>
      </c>
      <c r="AB1644" t="s">
        <v>75</v>
      </c>
      <c r="AC1644" t="s">
        <v>74</v>
      </c>
      <c r="AD1644" t="s">
        <v>75</v>
      </c>
      <c r="AE1644">
        <v>0</v>
      </c>
      <c r="AF1644" t="s">
        <v>74</v>
      </c>
      <c r="AG1644" t="s">
        <v>139</v>
      </c>
      <c r="AH1644" s="4">
        <v>44512</v>
      </c>
      <c r="AI1644">
        <v>704</v>
      </c>
      <c r="AJ1644" s="9" t="s">
        <v>139</v>
      </c>
      <c r="AK1644">
        <f t="shared" si="58"/>
        <v>12</v>
      </c>
    </row>
    <row r="1645" spans="1:37" x14ac:dyDescent="0.6">
      <c r="A1645">
        <v>39746638980</v>
      </c>
      <c r="B1645" t="s">
        <v>1415</v>
      </c>
      <c r="C1645">
        <v>87298835863</v>
      </c>
      <c r="D1645" t="s">
        <v>1700</v>
      </c>
      <c r="E1645" s="3">
        <v>10000</v>
      </c>
      <c r="F1645">
        <v>9.9</v>
      </c>
      <c r="G1645">
        <v>0</v>
      </c>
      <c r="H1645" s="3">
        <v>1387.97</v>
      </c>
      <c r="I1645" s="15">
        <f t="shared" si="56"/>
        <v>1387.97</v>
      </c>
      <c r="J1645" s="15">
        <f t="shared" si="57"/>
        <v>1.579032992036405</v>
      </c>
      <c r="K1645" s="3">
        <v>1387.97</v>
      </c>
      <c r="L1645" s="4">
        <v>44124</v>
      </c>
      <c r="M1645">
        <v>12</v>
      </c>
      <c r="N1645">
        <v>10</v>
      </c>
      <c r="O1645">
        <v>2</v>
      </c>
      <c r="P1645">
        <v>4</v>
      </c>
      <c r="Q1645">
        <v>4</v>
      </c>
      <c r="R1645">
        <v>704</v>
      </c>
      <c r="S1645" t="s">
        <v>73</v>
      </c>
      <c r="T1645">
        <v>0</v>
      </c>
      <c r="U1645">
        <v>879</v>
      </c>
      <c r="V1645" s="4">
        <v>44454</v>
      </c>
      <c r="W1645">
        <v>325</v>
      </c>
      <c r="X1645">
        <v>366.99</v>
      </c>
      <c r="Y1645" t="s">
        <v>75</v>
      </c>
      <c r="AA1645">
        <v>4</v>
      </c>
      <c r="AB1645" t="s">
        <v>75</v>
      </c>
      <c r="AC1645" t="s">
        <v>74</v>
      </c>
      <c r="AD1645" t="s">
        <v>75</v>
      </c>
      <c r="AE1645">
        <v>0</v>
      </c>
      <c r="AF1645" t="s">
        <v>74</v>
      </c>
      <c r="AG1645" t="s">
        <v>139</v>
      </c>
      <c r="AH1645" s="4">
        <v>44543</v>
      </c>
      <c r="AI1645">
        <v>704</v>
      </c>
      <c r="AJ1645" s="9" t="s">
        <v>139</v>
      </c>
      <c r="AK1645">
        <f t="shared" si="58"/>
        <v>13</v>
      </c>
    </row>
    <row r="1646" spans="1:37" x14ac:dyDescent="0.6">
      <c r="A1646">
        <v>39757495812</v>
      </c>
      <c r="B1646" t="s">
        <v>1415</v>
      </c>
      <c r="C1646">
        <v>86036829459</v>
      </c>
      <c r="D1646" t="s">
        <v>1701</v>
      </c>
      <c r="E1646" s="3">
        <v>10000</v>
      </c>
      <c r="F1646">
        <v>9.9</v>
      </c>
      <c r="G1646">
        <v>0</v>
      </c>
      <c r="H1646" s="3">
        <v>7535</v>
      </c>
      <c r="I1646" s="15">
        <f t="shared" si="56"/>
        <v>7535</v>
      </c>
      <c r="J1646" s="15">
        <f t="shared" si="57"/>
        <v>8.572241183162685</v>
      </c>
      <c r="K1646" s="3">
        <v>7535</v>
      </c>
      <c r="L1646" s="4">
        <v>44130</v>
      </c>
      <c r="M1646">
        <v>12</v>
      </c>
      <c r="N1646">
        <v>3</v>
      </c>
      <c r="O1646">
        <v>9</v>
      </c>
      <c r="P1646">
        <v>4</v>
      </c>
      <c r="Q1646">
        <v>4</v>
      </c>
      <c r="R1646">
        <v>704</v>
      </c>
      <c r="S1646" t="s">
        <v>73</v>
      </c>
      <c r="T1646">
        <v>0</v>
      </c>
      <c r="U1646">
        <v>879</v>
      </c>
      <c r="V1646" s="4">
        <v>44251</v>
      </c>
      <c r="W1646">
        <v>57.36</v>
      </c>
      <c r="X1646">
        <v>710.39</v>
      </c>
      <c r="Y1646" t="s">
        <v>75</v>
      </c>
      <c r="AA1646">
        <v>4</v>
      </c>
      <c r="AB1646" t="s">
        <v>75</v>
      </c>
      <c r="AC1646" t="s">
        <v>74</v>
      </c>
      <c r="AD1646" t="s">
        <v>75</v>
      </c>
      <c r="AE1646">
        <v>0</v>
      </c>
      <c r="AF1646" t="s">
        <v>74</v>
      </c>
      <c r="AG1646" t="s">
        <v>139</v>
      </c>
      <c r="AH1646" s="4">
        <v>44340</v>
      </c>
      <c r="AI1646">
        <v>506</v>
      </c>
      <c r="AJ1646" s="9" t="s">
        <v>139</v>
      </c>
      <c r="AK1646">
        <f t="shared" si="58"/>
        <v>6</v>
      </c>
    </row>
    <row r="1647" spans="1:37" x14ac:dyDescent="0.6">
      <c r="A1647">
        <v>39758029190</v>
      </c>
      <c r="B1647" t="s">
        <v>1415</v>
      </c>
      <c r="C1647">
        <v>87397713478</v>
      </c>
      <c r="D1647" t="s">
        <v>1702</v>
      </c>
      <c r="E1647" s="3">
        <v>10000</v>
      </c>
      <c r="F1647">
        <v>9.9</v>
      </c>
      <c r="G1647">
        <v>0</v>
      </c>
      <c r="H1647" s="3">
        <v>5795.33</v>
      </c>
      <c r="I1647" s="15">
        <f t="shared" si="56"/>
        <v>5795.33</v>
      </c>
      <c r="J1647" s="15">
        <f t="shared" si="57"/>
        <v>6.5930944254835042</v>
      </c>
      <c r="K1647" s="3">
        <v>5795.33</v>
      </c>
      <c r="L1647" s="4">
        <v>44130</v>
      </c>
      <c r="M1647">
        <v>12</v>
      </c>
      <c r="N1647">
        <v>5</v>
      </c>
      <c r="O1647">
        <v>7</v>
      </c>
      <c r="P1647">
        <v>4</v>
      </c>
      <c r="Q1647">
        <v>4</v>
      </c>
      <c r="R1647">
        <v>704</v>
      </c>
      <c r="S1647" t="s">
        <v>73</v>
      </c>
      <c r="T1647">
        <v>0</v>
      </c>
      <c r="U1647">
        <v>879</v>
      </c>
      <c r="V1647" s="4">
        <v>44310</v>
      </c>
      <c r="W1647">
        <v>0</v>
      </c>
      <c r="X1647">
        <v>396.46</v>
      </c>
      <c r="Y1647" t="s">
        <v>75</v>
      </c>
      <c r="AA1647">
        <v>4</v>
      </c>
      <c r="AB1647" t="s">
        <v>75</v>
      </c>
      <c r="AC1647" t="s">
        <v>74</v>
      </c>
      <c r="AD1647" t="s">
        <v>75</v>
      </c>
      <c r="AE1647">
        <v>0</v>
      </c>
      <c r="AF1647" t="s">
        <v>74</v>
      </c>
      <c r="AG1647" t="s">
        <v>139</v>
      </c>
      <c r="AH1647" s="4">
        <v>44399</v>
      </c>
      <c r="AI1647">
        <v>704</v>
      </c>
      <c r="AJ1647" s="9" t="s">
        <v>139</v>
      </c>
      <c r="AK1647">
        <f t="shared" si="58"/>
        <v>8</v>
      </c>
    </row>
    <row r="1648" spans="1:37" x14ac:dyDescent="0.6">
      <c r="A1648">
        <v>39761379505</v>
      </c>
      <c r="B1648" t="s">
        <v>1415</v>
      </c>
      <c r="C1648">
        <v>89557165978</v>
      </c>
      <c r="D1648" t="s">
        <v>1703</v>
      </c>
      <c r="E1648" s="3">
        <v>10000</v>
      </c>
      <c r="F1648">
        <v>9.9</v>
      </c>
      <c r="G1648">
        <v>0</v>
      </c>
      <c r="H1648" s="3">
        <v>3147.57</v>
      </c>
      <c r="I1648" s="15">
        <f t="shared" si="56"/>
        <v>3147.57</v>
      </c>
      <c r="J1648" s="15">
        <f t="shared" si="57"/>
        <v>3.5808532423208193</v>
      </c>
      <c r="K1648" s="3">
        <v>3147.57</v>
      </c>
      <c r="L1648" s="4">
        <v>44132</v>
      </c>
      <c r="M1648">
        <v>12</v>
      </c>
      <c r="N1648">
        <v>8</v>
      </c>
      <c r="O1648">
        <v>4</v>
      </c>
      <c r="P1648">
        <v>4</v>
      </c>
      <c r="Q1648">
        <v>4</v>
      </c>
      <c r="R1648">
        <v>704</v>
      </c>
      <c r="S1648" t="s">
        <v>73</v>
      </c>
      <c r="T1648">
        <v>0</v>
      </c>
      <c r="U1648">
        <v>879</v>
      </c>
      <c r="V1648" s="4">
        <v>44402</v>
      </c>
      <c r="W1648">
        <v>0</v>
      </c>
      <c r="X1648">
        <v>131.37</v>
      </c>
      <c r="Y1648" t="s">
        <v>75</v>
      </c>
      <c r="AA1648">
        <v>4</v>
      </c>
      <c r="AB1648" t="s">
        <v>75</v>
      </c>
      <c r="AC1648" t="s">
        <v>74</v>
      </c>
      <c r="AD1648" t="s">
        <v>75</v>
      </c>
      <c r="AE1648">
        <v>0</v>
      </c>
      <c r="AF1648" t="s">
        <v>74</v>
      </c>
      <c r="AG1648" t="s">
        <v>139</v>
      </c>
      <c r="AH1648" s="4">
        <v>44491</v>
      </c>
      <c r="AI1648">
        <v>704</v>
      </c>
      <c r="AJ1648" s="9" t="s">
        <v>139</v>
      </c>
      <c r="AK1648">
        <f t="shared" si="58"/>
        <v>11</v>
      </c>
    </row>
    <row r="1649" spans="1:37" x14ac:dyDescent="0.6">
      <c r="A1649">
        <v>39764225019</v>
      </c>
      <c r="B1649" t="s">
        <v>1415</v>
      </c>
      <c r="C1649">
        <v>85875512830</v>
      </c>
      <c r="D1649" t="s">
        <v>1704</v>
      </c>
      <c r="E1649" s="3">
        <v>10000</v>
      </c>
      <c r="F1649">
        <v>9.9</v>
      </c>
      <c r="G1649">
        <v>54.96</v>
      </c>
      <c r="H1649">
        <v>550.02</v>
      </c>
      <c r="I1649" s="15">
        <f t="shared" si="56"/>
        <v>495.06</v>
      </c>
      <c r="J1649" s="15">
        <f t="shared" si="57"/>
        <v>0.51354771784232367</v>
      </c>
      <c r="K1649">
        <v>495.06</v>
      </c>
      <c r="L1649" s="4">
        <v>44133</v>
      </c>
      <c r="M1649">
        <v>12</v>
      </c>
      <c r="N1649">
        <v>11</v>
      </c>
      <c r="O1649">
        <v>1</v>
      </c>
      <c r="P1649">
        <v>4</v>
      </c>
      <c r="Q1649">
        <v>4</v>
      </c>
      <c r="R1649">
        <v>704</v>
      </c>
      <c r="S1649" t="s">
        <v>73</v>
      </c>
      <c r="T1649">
        <v>0</v>
      </c>
      <c r="U1649">
        <v>964</v>
      </c>
      <c r="V1649" s="4">
        <v>44494</v>
      </c>
      <c r="W1649">
        <v>0</v>
      </c>
      <c r="X1649">
        <v>545.45000000000005</v>
      </c>
      <c r="Y1649" t="s">
        <v>75</v>
      </c>
      <c r="AA1649">
        <v>4</v>
      </c>
      <c r="AB1649" t="s">
        <v>75</v>
      </c>
      <c r="AC1649" t="s">
        <v>74</v>
      </c>
      <c r="AD1649" t="s">
        <v>75</v>
      </c>
      <c r="AE1649">
        <v>0</v>
      </c>
      <c r="AF1649" t="s">
        <v>74</v>
      </c>
      <c r="AG1649" t="s">
        <v>139</v>
      </c>
      <c r="AH1649" s="4">
        <v>44341</v>
      </c>
      <c r="AI1649">
        <v>506</v>
      </c>
      <c r="AJ1649" s="9" t="s">
        <v>139</v>
      </c>
      <c r="AK1649">
        <f t="shared" si="58"/>
        <v>6</v>
      </c>
    </row>
    <row r="1650" spans="1:37" x14ac:dyDescent="0.6">
      <c r="A1650">
        <v>39765123763</v>
      </c>
      <c r="B1650" t="s">
        <v>1415</v>
      </c>
      <c r="C1650">
        <v>89537717573</v>
      </c>
      <c r="D1650" t="s">
        <v>1705</v>
      </c>
      <c r="E1650" s="3">
        <v>10000</v>
      </c>
      <c r="F1650">
        <v>9.9</v>
      </c>
      <c r="G1650">
        <v>0</v>
      </c>
      <c r="H1650">
        <v>479.72</v>
      </c>
      <c r="I1650" s="15">
        <f t="shared" si="56"/>
        <v>479.72</v>
      </c>
      <c r="J1650" s="15">
        <f t="shared" si="57"/>
        <v>0.55331026528258365</v>
      </c>
      <c r="K1650">
        <v>479.72</v>
      </c>
      <c r="L1650" s="4">
        <v>44133</v>
      </c>
      <c r="M1650">
        <v>9</v>
      </c>
      <c r="N1650">
        <v>8</v>
      </c>
      <c r="O1650">
        <v>1</v>
      </c>
      <c r="P1650">
        <v>4</v>
      </c>
      <c r="Q1650">
        <v>4</v>
      </c>
      <c r="R1650">
        <v>704</v>
      </c>
      <c r="S1650" t="s">
        <v>73</v>
      </c>
      <c r="T1650">
        <v>0</v>
      </c>
      <c r="U1650">
        <v>867</v>
      </c>
      <c r="V1650" s="4">
        <v>44494</v>
      </c>
      <c r="W1650">
        <v>3.59</v>
      </c>
      <c r="X1650">
        <v>10.48</v>
      </c>
      <c r="Y1650" t="s">
        <v>75</v>
      </c>
      <c r="AA1650">
        <v>4</v>
      </c>
      <c r="AB1650" t="s">
        <v>75</v>
      </c>
      <c r="AC1650" t="s">
        <v>74</v>
      </c>
      <c r="AD1650" t="s">
        <v>75</v>
      </c>
      <c r="AE1650">
        <v>0</v>
      </c>
      <c r="AF1650" t="s">
        <v>74</v>
      </c>
      <c r="AG1650" t="s">
        <v>139</v>
      </c>
      <c r="AH1650" s="4">
        <v>44584</v>
      </c>
      <c r="AI1650">
        <v>704</v>
      </c>
      <c r="AJ1650" s="9" t="s">
        <v>139</v>
      </c>
      <c r="AK1650">
        <f t="shared" si="58"/>
        <v>14</v>
      </c>
    </row>
    <row r="1651" spans="1:37" x14ac:dyDescent="0.6">
      <c r="A1651">
        <v>39765238924</v>
      </c>
      <c r="B1651" t="s">
        <v>1415</v>
      </c>
      <c r="C1651">
        <v>88231576894</v>
      </c>
      <c r="D1651" t="s">
        <v>1706</v>
      </c>
      <c r="E1651" s="3">
        <v>10000</v>
      </c>
      <c r="F1651">
        <v>9.9</v>
      </c>
      <c r="G1651">
        <v>0</v>
      </c>
      <c r="H1651" s="3">
        <v>5801.02</v>
      </c>
      <c r="I1651" s="15">
        <f t="shared" si="56"/>
        <v>5801.02</v>
      </c>
      <c r="J1651" s="15">
        <f t="shared" si="57"/>
        <v>6.0176556016597518</v>
      </c>
      <c r="K1651" s="3">
        <v>5801.02</v>
      </c>
      <c r="L1651" s="4">
        <v>44133</v>
      </c>
      <c r="M1651">
        <v>12</v>
      </c>
      <c r="N1651">
        <v>6</v>
      </c>
      <c r="O1651">
        <v>6</v>
      </c>
      <c r="P1651">
        <v>4</v>
      </c>
      <c r="Q1651">
        <v>4</v>
      </c>
      <c r="R1651">
        <v>704</v>
      </c>
      <c r="S1651" t="s">
        <v>73</v>
      </c>
      <c r="T1651">
        <v>0</v>
      </c>
      <c r="U1651">
        <v>964</v>
      </c>
      <c r="V1651" s="4">
        <v>44311</v>
      </c>
      <c r="W1651">
        <v>0</v>
      </c>
      <c r="X1651">
        <v>397.07</v>
      </c>
      <c r="Y1651" t="s">
        <v>75</v>
      </c>
      <c r="AA1651">
        <v>4</v>
      </c>
      <c r="AB1651" t="s">
        <v>75</v>
      </c>
      <c r="AC1651" t="s">
        <v>74</v>
      </c>
      <c r="AD1651" t="s">
        <v>75</v>
      </c>
      <c r="AE1651">
        <v>0</v>
      </c>
      <c r="AF1651" t="s">
        <v>74</v>
      </c>
      <c r="AG1651" t="s">
        <v>139</v>
      </c>
      <c r="AH1651" s="4">
        <v>44400</v>
      </c>
      <c r="AI1651">
        <v>704</v>
      </c>
      <c r="AJ1651" s="9" t="s">
        <v>139</v>
      </c>
      <c r="AK1651">
        <f t="shared" si="58"/>
        <v>8</v>
      </c>
    </row>
    <row r="1652" spans="1:37" x14ac:dyDescent="0.6">
      <c r="A1652">
        <v>39766674197</v>
      </c>
      <c r="B1652" t="s">
        <v>1415</v>
      </c>
      <c r="C1652">
        <v>88320355547</v>
      </c>
      <c r="D1652" t="s">
        <v>1707</v>
      </c>
      <c r="E1652" s="3">
        <v>10000</v>
      </c>
      <c r="F1652">
        <v>9.9</v>
      </c>
      <c r="G1652">
        <v>0</v>
      </c>
      <c r="H1652" s="3">
        <v>9205</v>
      </c>
      <c r="I1652" s="15">
        <f t="shared" si="56"/>
        <v>9205</v>
      </c>
      <c r="J1652" s="15">
        <f t="shared" si="57"/>
        <v>9.558670820353063</v>
      </c>
      <c r="K1652" s="3">
        <v>9205</v>
      </c>
      <c r="L1652" s="4">
        <v>44134</v>
      </c>
      <c r="M1652">
        <v>12</v>
      </c>
      <c r="N1652">
        <v>2</v>
      </c>
      <c r="O1652">
        <v>10</v>
      </c>
      <c r="P1652">
        <v>4</v>
      </c>
      <c r="Q1652">
        <v>4</v>
      </c>
      <c r="R1652">
        <v>704</v>
      </c>
      <c r="S1652" t="s">
        <v>73</v>
      </c>
      <c r="T1652">
        <v>0</v>
      </c>
      <c r="U1652">
        <v>963</v>
      </c>
      <c r="V1652" s="4">
        <v>44221</v>
      </c>
      <c r="W1652">
        <v>106.56</v>
      </c>
      <c r="X1652">
        <v>993.88</v>
      </c>
      <c r="Y1652" t="s">
        <v>75</v>
      </c>
      <c r="AA1652">
        <v>4</v>
      </c>
      <c r="AB1652" t="s">
        <v>75</v>
      </c>
      <c r="AC1652" t="s">
        <v>74</v>
      </c>
      <c r="AD1652" t="s">
        <v>75</v>
      </c>
      <c r="AE1652">
        <v>0</v>
      </c>
      <c r="AF1652" t="s">
        <v>74</v>
      </c>
      <c r="AG1652" t="s">
        <v>139</v>
      </c>
      <c r="AH1652" s="4">
        <v>44311</v>
      </c>
      <c r="AI1652">
        <v>506</v>
      </c>
      <c r="AJ1652" s="9" t="s">
        <v>139</v>
      </c>
      <c r="AK1652">
        <f t="shared" si="58"/>
        <v>5</v>
      </c>
    </row>
    <row r="1653" spans="1:37" x14ac:dyDescent="0.6">
      <c r="A1653">
        <v>39766961534</v>
      </c>
      <c r="B1653" t="s">
        <v>1415</v>
      </c>
      <c r="C1653">
        <v>88216646241</v>
      </c>
      <c r="D1653" t="s">
        <v>1708</v>
      </c>
      <c r="E1653" s="3">
        <v>10000</v>
      </c>
      <c r="F1653">
        <v>9.9</v>
      </c>
      <c r="G1653">
        <v>0</v>
      </c>
      <c r="H1653" s="3">
        <v>8401</v>
      </c>
      <c r="I1653" s="15">
        <f t="shared" si="56"/>
        <v>8401</v>
      </c>
      <c r="J1653" s="15">
        <f t="shared" si="57"/>
        <v>8.7237798546209753</v>
      </c>
      <c r="K1653" s="3">
        <v>8401</v>
      </c>
      <c r="L1653" s="4">
        <v>44134</v>
      </c>
      <c r="M1653">
        <v>12</v>
      </c>
      <c r="N1653">
        <v>3</v>
      </c>
      <c r="O1653">
        <v>9</v>
      </c>
      <c r="P1653">
        <v>4</v>
      </c>
      <c r="Q1653">
        <v>4</v>
      </c>
      <c r="R1653">
        <v>704</v>
      </c>
      <c r="S1653" t="s">
        <v>73</v>
      </c>
      <c r="T1653">
        <v>0</v>
      </c>
      <c r="U1653">
        <v>963</v>
      </c>
      <c r="V1653" s="4">
        <v>44252</v>
      </c>
      <c r="W1653">
        <v>15.83</v>
      </c>
      <c r="X1653">
        <v>817.89</v>
      </c>
      <c r="AB1653" t="s">
        <v>75</v>
      </c>
      <c r="AC1653" t="s">
        <v>74</v>
      </c>
      <c r="AD1653" t="s">
        <v>75</v>
      </c>
      <c r="AE1653">
        <v>0</v>
      </c>
      <c r="AF1653" t="s">
        <v>74</v>
      </c>
      <c r="AG1653" t="s">
        <v>139</v>
      </c>
      <c r="AH1653" s="4">
        <v>44311</v>
      </c>
      <c r="AI1653">
        <v>506</v>
      </c>
      <c r="AJ1653" s="9" t="s">
        <v>139</v>
      </c>
      <c r="AK1653">
        <f t="shared" si="58"/>
        <v>5</v>
      </c>
    </row>
    <row r="1654" spans="1:37" x14ac:dyDescent="0.6">
      <c r="A1654">
        <v>39767060844</v>
      </c>
      <c r="B1654" t="s">
        <v>1415</v>
      </c>
      <c r="C1654">
        <v>88221263523</v>
      </c>
      <c r="D1654" t="s">
        <v>1709</v>
      </c>
      <c r="E1654" s="3">
        <v>10000</v>
      </c>
      <c r="F1654">
        <v>9.9</v>
      </c>
      <c r="G1654">
        <v>0</v>
      </c>
      <c r="H1654" s="3">
        <v>8401</v>
      </c>
      <c r="I1654" s="15">
        <f t="shared" si="56"/>
        <v>8401</v>
      </c>
      <c r="J1654" s="15">
        <f t="shared" si="57"/>
        <v>8.7237798546209753</v>
      </c>
      <c r="K1654" s="3">
        <v>8401</v>
      </c>
      <c r="L1654" s="4">
        <v>44134</v>
      </c>
      <c r="M1654">
        <v>12</v>
      </c>
      <c r="N1654">
        <v>3</v>
      </c>
      <c r="O1654">
        <v>9</v>
      </c>
      <c r="P1654">
        <v>4</v>
      </c>
      <c r="Q1654">
        <v>4</v>
      </c>
      <c r="R1654">
        <v>704</v>
      </c>
      <c r="S1654" t="s">
        <v>73</v>
      </c>
      <c r="T1654">
        <v>0</v>
      </c>
      <c r="U1654">
        <v>963</v>
      </c>
      <c r="V1654" s="4">
        <v>44252</v>
      </c>
      <c r="W1654">
        <v>15.83</v>
      </c>
      <c r="X1654">
        <v>817.89</v>
      </c>
      <c r="AB1654" t="s">
        <v>75</v>
      </c>
      <c r="AC1654" t="s">
        <v>74</v>
      </c>
      <c r="AD1654" t="s">
        <v>75</v>
      </c>
      <c r="AE1654">
        <v>0</v>
      </c>
      <c r="AF1654" t="s">
        <v>74</v>
      </c>
      <c r="AG1654" t="s">
        <v>139</v>
      </c>
      <c r="AH1654" s="4">
        <v>44311</v>
      </c>
      <c r="AI1654">
        <v>506</v>
      </c>
      <c r="AJ1654" s="9" t="s">
        <v>139</v>
      </c>
      <c r="AK1654">
        <f t="shared" si="58"/>
        <v>5</v>
      </c>
    </row>
    <row r="1655" spans="1:37" x14ac:dyDescent="0.6">
      <c r="A1655">
        <v>39767070433</v>
      </c>
      <c r="B1655" t="s">
        <v>1415</v>
      </c>
      <c r="C1655">
        <v>88313915238</v>
      </c>
      <c r="D1655" t="s">
        <v>1710</v>
      </c>
      <c r="E1655" s="3">
        <v>10000</v>
      </c>
      <c r="F1655">
        <v>9.9</v>
      </c>
      <c r="G1655">
        <v>54.96</v>
      </c>
      <c r="H1655" s="3">
        <v>4069.14</v>
      </c>
      <c r="I1655" s="15">
        <f t="shared" si="56"/>
        <v>4014.18</v>
      </c>
      <c r="J1655" s="15">
        <f t="shared" si="57"/>
        <v>4.168411214953271</v>
      </c>
      <c r="K1655" s="3">
        <v>4014.18</v>
      </c>
      <c r="L1655" s="4">
        <v>44134</v>
      </c>
      <c r="M1655">
        <v>12</v>
      </c>
      <c r="N1655">
        <v>8</v>
      </c>
      <c r="O1655">
        <v>4</v>
      </c>
      <c r="P1655">
        <v>4</v>
      </c>
      <c r="Q1655">
        <v>4</v>
      </c>
      <c r="R1655">
        <v>704</v>
      </c>
      <c r="S1655" t="s">
        <v>73</v>
      </c>
      <c r="T1655">
        <v>0</v>
      </c>
      <c r="U1655">
        <v>963</v>
      </c>
      <c r="V1655" s="4">
        <v>44372</v>
      </c>
      <c r="W1655">
        <v>0</v>
      </c>
      <c r="X1655">
        <v>572.53</v>
      </c>
      <c r="Y1655" t="s">
        <v>75</v>
      </c>
      <c r="AA1655">
        <v>4</v>
      </c>
      <c r="AB1655" t="s">
        <v>75</v>
      </c>
      <c r="AC1655" t="s">
        <v>74</v>
      </c>
      <c r="AD1655" t="s">
        <v>75</v>
      </c>
      <c r="AE1655">
        <v>0</v>
      </c>
      <c r="AF1655" t="s">
        <v>74</v>
      </c>
      <c r="AG1655" t="s">
        <v>139</v>
      </c>
      <c r="AH1655" s="4">
        <v>44341</v>
      </c>
      <c r="AI1655">
        <v>506</v>
      </c>
      <c r="AJ1655" s="9" t="s">
        <v>139</v>
      </c>
      <c r="AK1655">
        <f t="shared" si="58"/>
        <v>6</v>
      </c>
    </row>
    <row r="1656" spans="1:37" x14ac:dyDescent="0.6">
      <c r="A1656">
        <v>39767162790</v>
      </c>
      <c r="B1656" t="s">
        <v>1415</v>
      </c>
      <c r="C1656">
        <v>87072456474</v>
      </c>
      <c r="D1656" t="s">
        <v>1711</v>
      </c>
      <c r="E1656" s="3">
        <v>10000</v>
      </c>
      <c r="F1656">
        <v>9.9</v>
      </c>
      <c r="G1656">
        <v>0</v>
      </c>
      <c r="H1656" s="3">
        <v>8401</v>
      </c>
      <c r="I1656" s="15">
        <f t="shared" si="56"/>
        <v>8401</v>
      </c>
      <c r="J1656" s="15">
        <f t="shared" si="57"/>
        <v>8.7237798546209753</v>
      </c>
      <c r="K1656" s="3">
        <v>8401</v>
      </c>
      <c r="L1656" s="4">
        <v>44134</v>
      </c>
      <c r="M1656">
        <v>12</v>
      </c>
      <c r="N1656">
        <v>3</v>
      </c>
      <c r="O1656">
        <v>9</v>
      </c>
      <c r="P1656">
        <v>4</v>
      </c>
      <c r="Q1656">
        <v>4</v>
      </c>
      <c r="R1656">
        <v>704</v>
      </c>
      <c r="S1656" t="s">
        <v>73</v>
      </c>
      <c r="T1656">
        <v>0</v>
      </c>
      <c r="U1656">
        <v>963</v>
      </c>
      <c r="V1656" s="4">
        <v>44252</v>
      </c>
      <c r="W1656">
        <v>15.83</v>
      </c>
      <c r="X1656">
        <v>817.69</v>
      </c>
      <c r="AB1656" t="s">
        <v>75</v>
      </c>
      <c r="AC1656" t="s">
        <v>74</v>
      </c>
      <c r="AD1656" t="s">
        <v>75</v>
      </c>
      <c r="AE1656">
        <v>0</v>
      </c>
      <c r="AF1656" t="s">
        <v>74</v>
      </c>
      <c r="AG1656" t="s">
        <v>139</v>
      </c>
      <c r="AH1656" s="4">
        <v>44311</v>
      </c>
      <c r="AI1656">
        <v>506</v>
      </c>
      <c r="AJ1656" s="9" t="s">
        <v>139</v>
      </c>
      <c r="AK1656">
        <f t="shared" si="58"/>
        <v>5</v>
      </c>
    </row>
    <row r="1657" spans="1:37" x14ac:dyDescent="0.6">
      <c r="A1657">
        <v>39767270896</v>
      </c>
      <c r="B1657" t="s">
        <v>1415</v>
      </c>
      <c r="C1657">
        <v>90148729081</v>
      </c>
      <c r="D1657" t="s">
        <v>1712</v>
      </c>
      <c r="E1657" s="3">
        <v>10000</v>
      </c>
      <c r="F1657">
        <v>9.9</v>
      </c>
      <c r="G1657">
        <v>0</v>
      </c>
      <c r="H1657">
        <v>193.77</v>
      </c>
      <c r="I1657" s="15">
        <f t="shared" si="56"/>
        <v>193.77</v>
      </c>
      <c r="J1657" s="15">
        <f t="shared" si="57"/>
        <v>0.20121495327102804</v>
      </c>
      <c r="K1657">
        <v>193.77</v>
      </c>
      <c r="L1657" s="4">
        <v>44134</v>
      </c>
      <c r="M1657">
        <v>12</v>
      </c>
      <c r="N1657">
        <v>12</v>
      </c>
      <c r="O1657">
        <v>0</v>
      </c>
      <c r="P1657">
        <v>4</v>
      </c>
      <c r="Q1657">
        <v>4</v>
      </c>
      <c r="R1657">
        <v>704</v>
      </c>
      <c r="S1657" t="s">
        <v>73</v>
      </c>
      <c r="T1657">
        <v>0</v>
      </c>
      <c r="U1657">
        <v>963</v>
      </c>
      <c r="V1657" s="4">
        <v>44494</v>
      </c>
      <c r="W1657">
        <v>0</v>
      </c>
      <c r="X1657">
        <v>29.66</v>
      </c>
      <c r="Y1657" t="s">
        <v>75</v>
      </c>
      <c r="AA1657">
        <v>4</v>
      </c>
      <c r="AB1657" t="s">
        <v>75</v>
      </c>
      <c r="AC1657" t="s">
        <v>74</v>
      </c>
      <c r="AD1657" t="s">
        <v>75</v>
      </c>
      <c r="AE1657">
        <v>0</v>
      </c>
      <c r="AF1657" t="s">
        <v>74</v>
      </c>
      <c r="AG1657" t="s">
        <v>139</v>
      </c>
      <c r="AH1657" s="4">
        <v>44461</v>
      </c>
      <c r="AI1657">
        <v>704</v>
      </c>
      <c r="AJ1657" s="9" t="s">
        <v>139</v>
      </c>
      <c r="AK1657">
        <f t="shared" si="58"/>
        <v>10</v>
      </c>
    </row>
    <row r="1658" spans="1:37" x14ac:dyDescent="0.6">
      <c r="A1658">
        <v>39767297241</v>
      </c>
      <c r="B1658" t="s">
        <v>1415</v>
      </c>
      <c r="C1658">
        <v>90303424857</v>
      </c>
      <c r="D1658" t="s">
        <v>1713</v>
      </c>
      <c r="E1658" s="3">
        <v>10000</v>
      </c>
      <c r="F1658">
        <v>9.9</v>
      </c>
      <c r="G1658">
        <v>0</v>
      </c>
      <c r="H1658" s="3">
        <v>5801.32</v>
      </c>
      <c r="I1658" s="15">
        <f t="shared" si="56"/>
        <v>5801.32</v>
      </c>
      <c r="J1658" s="15">
        <f t="shared" si="57"/>
        <v>6.0242159916926266</v>
      </c>
      <c r="K1658" s="3">
        <v>5801.32</v>
      </c>
      <c r="L1658" s="4">
        <v>44134</v>
      </c>
      <c r="M1658">
        <v>12</v>
      </c>
      <c r="N1658">
        <v>6</v>
      </c>
      <c r="O1658">
        <v>6</v>
      </c>
      <c r="P1658">
        <v>4</v>
      </c>
      <c r="Q1658">
        <v>4</v>
      </c>
      <c r="R1658">
        <v>704</v>
      </c>
      <c r="S1658" t="s">
        <v>73</v>
      </c>
      <c r="T1658">
        <v>0</v>
      </c>
      <c r="U1658">
        <v>963</v>
      </c>
      <c r="V1658" s="4">
        <v>44311</v>
      </c>
      <c r="W1658">
        <v>0</v>
      </c>
      <c r="X1658">
        <v>397.07</v>
      </c>
      <c r="AB1658" t="s">
        <v>75</v>
      </c>
      <c r="AC1658" t="s">
        <v>74</v>
      </c>
      <c r="AD1658" t="s">
        <v>75</v>
      </c>
      <c r="AE1658">
        <v>0</v>
      </c>
      <c r="AF1658" t="s">
        <v>74</v>
      </c>
      <c r="AG1658" t="s">
        <v>139</v>
      </c>
      <c r="AH1658" s="4">
        <v>44400</v>
      </c>
      <c r="AI1658">
        <v>704</v>
      </c>
      <c r="AJ1658" s="9" t="s">
        <v>139</v>
      </c>
      <c r="AK1658">
        <f t="shared" si="58"/>
        <v>8</v>
      </c>
    </row>
    <row r="1659" spans="1:37" x14ac:dyDescent="0.6">
      <c r="A1659">
        <v>39768834990</v>
      </c>
      <c r="B1659" t="s">
        <v>1415</v>
      </c>
      <c r="C1659">
        <v>89709021594</v>
      </c>
      <c r="D1659" t="s">
        <v>1714</v>
      </c>
      <c r="E1659" s="3">
        <v>10000</v>
      </c>
      <c r="F1659">
        <v>9.9</v>
      </c>
      <c r="G1659">
        <v>0</v>
      </c>
      <c r="H1659" s="3">
        <v>6712.66</v>
      </c>
      <c r="I1659" s="15">
        <f t="shared" si="56"/>
        <v>6712.66</v>
      </c>
      <c r="J1659" s="15">
        <f t="shared" si="57"/>
        <v>6.9705711318795434</v>
      </c>
      <c r="K1659" s="3">
        <v>6712.66</v>
      </c>
      <c r="L1659" s="4">
        <v>44135</v>
      </c>
      <c r="M1659">
        <v>12</v>
      </c>
      <c r="N1659">
        <v>5</v>
      </c>
      <c r="O1659">
        <v>7</v>
      </c>
      <c r="P1659">
        <v>4</v>
      </c>
      <c r="Q1659">
        <v>4</v>
      </c>
      <c r="R1659">
        <v>704</v>
      </c>
      <c r="S1659" t="s">
        <v>73</v>
      </c>
      <c r="T1659">
        <v>0</v>
      </c>
      <c r="U1659">
        <v>963</v>
      </c>
      <c r="V1659" s="4">
        <v>44285</v>
      </c>
      <c r="W1659">
        <v>0</v>
      </c>
      <c r="X1659">
        <v>591.54999999999995</v>
      </c>
      <c r="AB1659" t="s">
        <v>75</v>
      </c>
      <c r="AC1659" t="s">
        <v>74</v>
      </c>
      <c r="AD1659" t="s">
        <v>75</v>
      </c>
      <c r="AE1659">
        <v>0</v>
      </c>
      <c r="AF1659" t="s">
        <v>74</v>
      </c>
      <c r="AG1659" t="s">
        <v>139</v>
      </c>
      <c r="AH1659" s="4">
        <v>44346</v>
      </c>
      <c r="AI1659">
        <v>506</v>
      </c>
      <c r="AJ1659" s="9" t="s">
        <v>139</v>
      </c>
      <c r="AK1659">
        <f t="shared" si="58"/>
        <v>6</v>
      </c>
    </row>
    <row r="1660" spans="1:37" x14ac:dyDescent="0.6">
      <c r="A1660">
        <v>39769010891</v>
      </c>
      <c r="B1660" t="s">
        <v>1415</v>
      </c>
      <c r="C1660">
        <v>89443730464</v>
      </c>
      <c r="D1660" t="s">
        <v>1715</v>
      </c>
      <c r="E1660" s="3">
        <v>10000</v>
      </c>
      <c r="F1660">
        <v>9.9</v>
      </c>
      <c r="G1660">
        <v>30.52</v>
      </c>
      <c r="H1660">
        <v>99.77</v>
      </c>
      <c r="I1660" s="15">
        <f t="shared" si="56"/>
        <v>69.25</v>
      </c>
      <c r="J1660" s="15">
        <f t="shared" si="57"/>
        <v>7.1910695742471442E-2</v>
      </c>
      <c r="K1660">
        <v>69.25</v>
      </c>
      <c r="L1660" s="4">
        <v>44135</v>
      </c>
      <c r="M1660">
        <v>12</v>
      </c>
      <c r="N1660">
        <v>12</v>
      </c>
      <c r="O1660">
        <v>0</v>
      </c>
      <c r="P1660">
        <v>4</v>
      </c>
      <c r="Q1660">
        <v>4</v>
      </c>
      <c r="R1660">
        <v>704</v>
      </c>
      <c r="S1660" t="s">
        <v>73</v>
      </c>
      <c r="T1660">
        <v>0</v>
      </c>
      <c r="U1660">
        <v>963</v>
      </c>
      <c r="V1660" s="4">
        <v>44499</v>
      </c>
      <c r="W1660">
        <v>0</v>
      </c>
      <c r="X1660">
        <v>0.03</v>
      </c>
      <c r="Y1660" t="s">
        <v>75</v>
      </c>
      <c r="AA1660">
        <v>4</v>
      </c>
      <c r="AB1660" t="s">
        <v>75</v>
      </c>
      <c r="AC1660" t="s">
        <v>74</v>
      </c>
      <c r="AD1660" t="s">
        <v>75</v>
      </c>
      <c r="AE1660">
        <v>0</v>
      </c>
      <c r="AF1660" t="s">
        <v>74</v>
      </c>
      <c r="AG1660" t="s">
        <v>139</v>
      </c>
      <c r="AH1660" s="4">
        <v>44558</v>
      </c>
      <c r="AI1660">
        <v>704</v>
      </c>
      <c r="AJ1660" s="9" t="s">
        <v>139</v>
      </c>
      <c r="AK1660">
        <f t="shared" si="58"/>
        <v>13</v>
      </c>
    </row>
    <row r="1661" spans="1:37" x14ac:dyDescent="0.6">
      <c r="A1661">
        <v>39769323134</v>
      </c>
      <c r="B1661" t="s">
        <v>1415</v>
      </c>
      <c r="C1661">
        <v>89688196395</v>
      </c>
      <c r="D1661" t="s">
        <v>1716</v>
      </c>
      <c r="E1661" s="3">
        <v>10000</v>
      </c>
      <c r="F1661">
        <v>9.9</v>
      </c>
      <c r="G1661">
        <v>0</v>
      </c>
      <c r="H1661">
        <v>527</v>
      </c>
      <c r="I1661" s="15">
        <f t="shared" si="56"/>
        <v>527</v>
      </c>
      <c r="J1661" s="15">
        <f t="shared" si="57"/>
        <v>0.54724818276220144</v>
      </c>
      <c r="K1661">
        <v>527</v>
      </c>
      <c r="L1661" s="4">
        <v>44135</v>
      </c>
      <c r="M1661">
        <v>12</v>
      </c>
      <c r="N1661">
        <v>11</v>
      </c>
      <c r="O1661">
        <v>1</v>
      </c>
      <c r="P1661">
        <v>4</v>
      </c>
      <c r="Q1661">
        <v>4</v>
      </c>
      <c r="R1661">
        <v>704</v>
      </c>
      <c r="S1661" t="s">
        <v>73</v>
      </c>
      <c r="T1661">
        <v>0</v>
      </c>
      <c r="U1661">
        <v>963</v>
      </c>
      <c r="V1661" s="4">
        <v>44499</v>
      </c>
      <c r="W1661">
        <v>8</v>
      </c>
      <c r="X1661">
        <v>16.850000000000001</v>
      </c>
      <c r="Y1661" t="s">
        <v>75</v>
      </c>
      <c r="AA1661">
        <v>4</v>
      </c>
      <c r="AB1661" t="s">
        <v>75</v>
      </c>
      <c r="AC1661" t="s">
        <v>74</v>
      </c>
      <c r="AD1661" t="s">
        <v>75</v>
      </c>
      <c r="AE1661">
        <v>0</v>
      </c>
      <c r="AF1661" t="s">
        <v>74</v>
      </c>
      <c r="AG1661" t="s">
        <v>139</v>
      </c>
      <c r="AH1661" s="4">
        <v>44589</v>
      </c>
      <c r="AI1661">
        <v>704</v>
      </c>
      <c r="AJ1661" s="9" t="s">
        <v>139</v>
      </c>
      <c r="AK1661">
        <f t="shared" si="58"/>
        <v>14</v>
      </c>
    </row>
    <row r="1662" spans="1:37" x14ac:dyDescent="0.6">
      <c r="A1662">
        <v>39791697421</v>
      </c>
      <c r="B1662" t="s">
        <v>1415</v>
      </c>
      <c r="C1662">
        <v>88612356584</v>
      </c>
      <c r="D1662" t="s">
        <v>1717</v>
      </c>
      <c r="E1662" s="3">
        <v>10000</v>
      </c>
      <c r="F1662">
        <v>9.9</v>
      </c>
      <c r="G1662">
        <v>0</v>
      </c>
      <c r="H1662" s="3">
        <v>5841.93</v>
      </c>
      <c r="I1662" s="15">
        <f t="shared" si="56"/>
        <v>5841.93</v>
      </c>
      <c r="J1662" s="15">
        <f t="shared" si="57"/>
        <v>6.6461092150170655</v>
      </c>
      <c r="K1662" s="3">
        <v>5841.93</v>
      </c>
      <c r="L1662" s="4">
        <v>44144</v>
      </c>
      <c r="M1662">
        <v>12</v>
      </c>
      <c r="N1662">
        <v>5</v>
      </c>
      <c r="O1662">
        <v>7</v>
      </c>
      <c r="P1662">
        <v>4</v>
      </c>
      <c r="Q1662">
        <v>4</v>
      </c>
      <c r="R1662">
        <v>704</v>
      </c>
      <c r="S1662" t="s">
        <v>73</v>
      </c>
      <c r="T1662">
        <v>0</v>
      </c>
      <c r="U1662">
        <v>879</v>
      </c>
      <c r="V1662" s="4">
        <v>44325</v>
      </c>
      <c r="W1662">
        <v>0</v>
      </c>
      <c r="X1662">
        <v>345.31</v>
      </c>
      <c r="Y1662" t="s">
        <v>75</v>
      </c>
      <c r="AA1662">
        <v>4</v>
      </c>
      <c r="AB1662" t="s">
        <v>75</v>
      </c>
      <c r="AC1662" t="s">
        <v>74</v>
      </c>
      <c r="AD1662" t="s">
        <v>75</v>
      </c>
      <c r="AE1662">
        <v>0</v>
      </c>
      <c r="AF1662" t="s">
        <v>74</v>
      </c>
      <c r="AG1662" t="s">
        <v>139</v>
      </c>
      <c r="AH1662" s="4">
        <v>44414</v>
      </c>
      <c r="AI1662">
        <v>704</v>
      </c>
      <c r="AJ1662" s="9" t="s">
        <v>139</v>
      </c>
      <c r="AK1662">
        <f t="shared" si="58"/>
        <v>8</v>
      </c>
    </row>
    <row r="1663" spans="1:37" x14ac:dyDescent="0.6">
      <c r="A1663">
        <v>39794896434</v>
      </c>
      <c r="B1663" t="s">
        <v>1415</v>
      </c>
      <c r="C1663">
        <v>88036927053</v>
      </c>
      <c r="D1663" t="s">
        <v>1719</v>
      </c>
      <c r="E1663" s="3">
        <v>10000</v>
      </c>
      <c r="F1663">
        <v>9.9</v>
      </c>
      <c r="G1663">
        <v>0</v>
      </c>
      <c r="H1663">
        <v>546</v>
      </c>
      <c r="I1663" s="15">
        <f t="shared" si="56"/>
        <v>546</v>
      </c>
      <c r="J1663" s="15">
        <f t="shared" si="57"/>
        <v>0.62116040955631402</v>
      </c>
      <c r="K1663">
        <v>546</v>
      </c>
      <c r="L1663" s="4">
        <v>44145</v>
      </c>
      <c r="M1663">
        <v>12</v>
      </c>
      <c r="N1663">
        <v>11</v>
      </c>
      <c r="O1663">
        <v>1</v>
      </c>
      <c r="P1663">
        <v>4</v>
      </c>
      <c r="Q1663">
        <v>4</v>
      </c>
      <c r="R1663">
        <v>704</v>
      </c>
      <c r="S1663" t="s">
        <v>73</v>
      </c>
      <c r="T1663">
        <v>0</v>
      </c>
      <c r="U1663">
        <v>879</v>
      </c>
      <c r="V1663" s="4">
        <v>44510</v>
      </c>
      <c r="W1663">
        <v>21</v>
      </c>
      <c r="X1663">
        <v>25.65</v>
      </c>
      <c r="Y1663" t="s">
        <v>75</v>
      </c>
      <c r="AA1663">
        <v>4</v>
      </c>
      <c r="AB1663" t="s">
        <v>75</v>
      </c>
      <c r="AC1663" t="s">
        <v>74</v>
      </c>
      <c r="AD1663" t="s">
        <v>75</v>
      </c>
      <c r="AE1663">
        <v>0</v>
      </c>
      <c r="AF1663" t="s">
        <v>74</v>
      </c>
      <c r="AG1663" t="s">
        <v>139</v>
      </c>
      <c r="AH1663" s="4">
        <v>44600</v>
      </c>
      <c r="AI1663">
        <v>704</v>
      </c>
      <c r="AJ1663" s="9" t="s">
        <v>139</v>
      </c>
      <c r="AK1663">
        <f t="shared" si="58"/>
        <v>14</v>
      </c>
    </row>
    <row r="1664" spans="1:37" x14ac:dyDescent="0.6">
      <c r="A1664">
        <v>39800062606</v>
      </c>
      <c r="B1664" t="s">
        <v>1415</v>
      </c>
      <c r="C1664">
        <v>88150678525</v>
      </c>
      <c r="D1664" t="s">
        <v>1720</v>
      </c>
      <c r="E1664" s="3">
        <v>10000</v>
      </c>
      <c r="F1664">
        <v>9.9</v>
      </c>
      <c r="G1664">
        <v>0</v>
      </c>
      <c r="H1664" s="3">
        <v>1450.84</v>
      </c>
      <c r="I1664" s="15">
        <f t="shared" si="56"/>
        <v>1450.84</v>
      </c>
      <c r="J1664" s="15">
        <f t="shared" si="57"/>
        <v>1.6486818181818181</v>
      </c>
      <c r="K1664" s="3">
        <v>1450.84</v>
      </c>
      <c r="L1664" s="4">
        <v>44147</v>
      </c>
      <c r="M1664">
        <v>12</v>
      </c>
      <c r="N1664">
        <v>10</v>
      </c>
      <c r="O1664">
        <v>2</v>
      </c>
      <c r="P1664">
        <v>4</v>
      </c>
      <c r="Q1664">
        <v>4</v>
      </c>
      <c r="R1664">
        <v>704</v>
      </c>
      <c r="S1664" t="s">
        <v>73</v>
      </c>
      <c r="T1664">
        <v>0</v>
      </c>
      <c r="U1664">
        <v>880</v>
      </c>
      <c r="V1664" s="4">
        <v>44481</v>
      </c>
      <c r="W1664">
        <v>0</v>
      </c>
      <c r="X1664">
        <v>239.58</v>
      </c>
      <c r="Y1664" t="s">
        <v>75</v>
      </c>
      <c r="AA1664">
        <v>4</v>
      </c>
      <c r="AB1664" t="s">
        <v>75</v>
      </c>
      <c r="AC1664" t="s">
        <v>74</v>
      </c>
      <c r="AD1664" t="s">
        <v>75</v>
      </c>
      <c r="AE1664">
        <v>0</v>
      </c>
      <c r="AF1664" t="s">
        <v>74</v>
      </c>
      <c r="AG1664" t="s">
        <v>139</v>
      </c>
      <c r="AH1664" s="4">
        <v>44417</v>
      </c>
      <c r="AI1664">
        <v>704</v>
      </c>
      <c r="AJ1664" s="9" t="s">
        <v>139</v>
      </c>
      <c r="AK1664">
        <f t="shared" si="58"/>
        <v>8</v>
      </c>
    </row>
    <row r="1665" spans="1:37" x14ac:dyDescent="0.6">
      <c r="A1665">
        <v>39803342069</v>
      </c>
      <c r="B1665" t="s">
        <v>1415</v>
      </c>
      <c r="C1665">
        <v>88596116477</v>
      </c>
      <c r="D1665" t="s">
        <v>1721</v>
      </c>
      <c r="E1665" s="3">
        <v>10000</v>
      </c>
      <c r="F1665">
        <v>9.9</v>
      </c>
      <c r="G1665">
        <v>0</v>
      </c>
      <c r="H1665">
        <v>580.91</v>
      </c>
      <c r="I1665" s="15">
        <f t="shared" si="56"/>
        <v>580.91</v>
      </c>
      <c r="J1665" s="15">
        <f t="shared" si="57"/>
        <v>0.66087599544937425</v>
      </c>
      <c r="K1665">
        <v>580.91</v>
      </c>
      <c r="L1665" s="4">
        <v>44148</v>
      </c>
      <c r="M1665">
        <v>12</v>
      </c>
      <c r="N1665">
        <v>11</v>
      </c>
      <c r="O1665">
        <v>1</v>
      </c>
      <c r="P1665">
        <v>4</v>
      </c>
      <c r="Q1665">
        <v>4</v>
      </c>
      <c r="R1665">
        <v>704</v>
      </c>
      <c r="S1665" t="s">
        <v>73</v>
      </c>
      <c r="T1665">
        <v>0</v>
      </c>
      <c r="U1665">
        <v>879</v>
      </c>
      <c r="V1665" s="4">
        <v>44513</v>
      </c>
      <c r="W1665">
        <v>0</v>
      </c>
      <c r="X1665">
        <v>178</v>
      </c>
      <c r="AB1665" t="s">
        <v>75</v>
      </c>
      <c r="AC1665" t="s">
        <v>74</v>
      </c>
      <c r="AD1665" t="s">
        <v>75</v>
      </c>
      <c r="AE1665">
        <v>0</v>
      </c>
      <c r="AF1665" t="s">
        <v>74</v>
      </c>
      <c r="AG1665" t="s">
        <v>139</v>
      </c>
      <c r="AH1665" s="4">
        <v>44449</v>
      </c>
      <c r="AI1665">
        <v>704</v>
      </c>
      <c r="AJ1665" s="9" t="s">
        <v>139</v>
      </c>
      <c r="AK1665">
        <f t="shared" si="58"/>
        <v>9</v>
      </c>
    </row>
    <row r="1666" spans="1:37" x14ac:dyDescent="0.6">
      <c r="A1666">
        <v>39846753410</v>
      </c>
      <c r="B1666" t="s">
        <v>1415</v>
      </c>
      <c r="C1666">
        <v>87863248467</v>
      </c>
      <c r="D1666" t="s">
        <v>1722</v>
      </c>
      <c r="E1666" s="3">
        <v>10000</v>
      </c>
      <c r="F1666">
        <v>9.9</v>
      </c>
      <c r="G1666">
        <v>0</v>
      </c>
      <c r="H1666">
        <v>674.81</v>
      </c>
      <c r="I1666" s="15">
        <f t="shared" si="56"/>
        <v>674.81</v>
      </c>
      <c r="J1666" s="15">
        <f t="shared" si="57"/>
        <v>0.7668295454545454</v>
      </c>
      <c r="K1666">
        <v>674.81</v>
      </c>
      <c r="L1666" s="4">
        <v>44169</v>
      </c>
      <c r="M1666">
        <v>12</v>
      </c>
      <c r="N1666">
        <v>11</v>
      </c>
      <c r="O1666">
        <v>1</v>
      </c>
      <c r="P1666">
        <v>4</v>
      </c>
      <c r="Q1666">
        <v>4</v>
      </c>
      <c r="R1666">
        <v>704</v>
      </c>
      <c r="S1666" t="s">
        <v>73</v>
      </c>
      <c r="T1666">
        <v>0</v>
      </c>
      <c r="U1666">
        <v>880</v>
      </c>
      <c r="V1666" s="4">
        <v>44534</v>
      </c>
      <c r="W1666">
        <v>11</v>
      </c>
      <c r="X1666">
        <v>11</v>
      </c>
      <c r="Y1666" t="s">
        <v>75</v>
      </c>
      <c r="AA1666">
        <v>4</v>
      </c>
      <c r="AB1666" t="s">
        <v>75</v>
      </c>
      <c r="AC1666" t="s">
        <v>74</v>
      </c>
      <c r="AD1666" t="s">
        <v>75</v>
      </c>
      <c r="AE1666">
        <v>0</v>
      </c>
      <c r="AF1666" t="s">
        <v>74</v>
      </c>
      <c r="AG1666" t="s">
        <v>139</v>
      </c>
      <c r="AH1666" s="4">
        <v>44624</v>
      </c>
      <c r="AI1666">
        <v>704</v>
      </c>
      <c r="AJ1666" s="9" t="s">
        <v>139</v>
      </c>
      <c r="AK1666">
        <f t="shared" si="58"/>
        <v>15</v>
      </c>
    </row>
    <row r="1667" spans="1:37" x14ac:dyDescent="0.6">
      <c r="A1667">
        <v>39847047299</v>
      </c>
      <c r="B1667" t="s">
        <v>1415</v>
      </c>
      <c r="C1667">
        <v>87928215576</v>
      </c>
      <c r="D1667" t="s">
        <v>1723</v>
      </c>
      <c r="E1667" s="3">
        <v>10000</v>
      </c>
      <c r="F1667">
        <v>9.9</v>
      </c>
      <c r="G1667">
        <v>0</v>
      </c>
      <c r="H1667" s="3">
        <v>8483.7800000000007</v>
      </c>
      <c r="I1667" s="15">
        <f t="shared" ref="I1667:I1730" si="59">IF((G1667-H1667)&gt;0,0,H1667-G1667)</f>
        <v>8483.7800000000007</v>
      </c>
      <c r="J1667" s="15">
        <f t="shared" ref="J1667:J1730" si="60">I1667/U1667</f>
        <v>9.6406590909090912</v>
      </c>
      <c r="K1667" s="3">
        <v>8483.7800000000007</v>
      </c>
      <c r="L1667" s="4">
        <v>44169</v>
      </c>
      <c r="M1667">
        <v>12</v>
      </c>
      <c r="N1667">
        <v>2</v>
      </c>
      <c r="O1667">
        <v>10</v>
      </c>
      <c r="P1667">
        <v>4</v>
      </c>
      <c r="Q1667">
        <v>4</v>
      </c>
      <c r="R1667">
        <v>704</v>
      </c>
      <c r="S1667" t="s">
        <v>73</v>
      </c>
      <c r="T1667">
        <v>0</v>
      </c>
      <c r="U1667">
        <v>880</v>
      </c>
      <c r="V1667" s="4">
        <v>44259</v>
      </c>
      <c r="W1667">
        <v>0</v>
      </c>
      <c r="X1667">
        <v>738.17</v>
      </c>
      <c r="Y1667" t="s">
        <v>75</v>
      </c>
      <c r="AA1667">
        <v>4</v>
      </c>
      <c r="AB1667" t="s">
        <v>75</v>
      </c>
      <c r="AC1667" t="s">
        <v>74</v>
      </c>
      <c r="AD1667" t="s">
        <v>75</v>
      </c>
      <c r="AE1667">
        <v>0</v>
      </c>
      <c r="AF1667" t="s">
        <v>74</v>
      </c>
      <c r="AG1667" t="s">
        <v>139</v>
      </c>
      <c r="AH1667" s="4">
        <v>44320</v>
      </c>
      <c r="AI1667">
        <v>506</v>
      </c>
      <c r="AJ1667" s="9" t="s">
        <v>139</v>
      </c>
      <c r="AK1667">
        <f t="shared" si="58"/>
        <v>5</v>
      </c>
    </row>
    <row r="1668" spans="1:37" x14ac:dyDescent="0.6">
      <c r="A1668">
        <v>39868767825</v>
      </c>
      <c r="B1668" t="s">
        <v>1415</v>
      </c>
      <c r="C1668">
        <v>86878498892</v>
      </c>
      <c r="D1668" t="s">
        <v>1724</v>
      </c>
      <c r="E1668" s="3">
        <v>10000</v>
      </c>
      <c r="F1668">
        <v>9.9</v>
      </c>
      <c r="G1668">
        <v>0</v>
      </c>
      <c r="H1668" s="3">
        <v>5657.15</v>
      </c>
      <c r="I1668" s="15">
        <f t="shared" si="59"/>
        <v>5657.15</v>
      </c>
      <c r="J1668" s="15">
        <f t="shared" si="60"/>
        <v>6.4212826333711686</v>
      </c>
      <c r="K1668" s="3">
        <v>5657.15</v>
      </c>
      <c r="L1668" s="4">
        <v>44180</v>
      </c>
      <c r="M1668">
        <v>12</v>
      </c>
      <c r="N1668">
        <v>6</v>
      </c>
      <c r="O1668">
        <v>6</v>
      </c>
      <c r="P1668">
        <v>4</v>
      </c>
      <c r="Q1668">
        <v>4</v>
      </c>
      <c r="R1668">
        <v>704</v>
      </c>
      <c r="S1668" t="s">
        <v>73</v>
      </c>
      <c r="T1668">
        <v>0</v>
      </c>
      <c r="U1668">
        <v>881</v>
      </c>
      <c r="V1668" s="4">
        <v>44362</v>
      </c>
      <c r="W1668">
        <v>0</v>
      </c>
      <c r="X1668">
        <v>285.47000000000003</v>
      </c>
      <c r="Y1668" t="s">
        <v>75</v>
      </c>
      <c r="AA1668">
        <v>4</v>
      </c>
      <c r="AB1668" t="s">
        <v>75</v>
      </c>
      <c r="AC1668" t="s">
        <v>74</v>
      </c>
      <c r="AD1668" t="s">
        <v>75</v>
      </c>
      <c r="AE1668">
        <v>0</v>
      </c>
      <c r="AF1668" t="s">
        <v>74</v>
      </c>
      <c r="AG1668" t="s">
        <v>139</v>
      </c>
      <c r="AH1668" s="4">
        <v>44451</v>
      </c>
      <c r="AI1668">
        <v>704</v>
      </c>
      <c r="AJ1668" s="9" t="s">
        <v>139</v>
      </c>
      <c r="AK1668">
        <f t="shared" si="58"/>
        <v>8</v>
      </c>
    </row>
    <row r="1669" spans="1:37" x14ac:dyDescent="0.6">
      <c r="A1669">
        <v>39869650872</v>
      </c>
      <c r="B1669" t="s">
        <v>1415</v>
      </c>
      <c r="C1669">
        <v>88198684976</v>
      </c>
      <c r="D1669" t="s">
        <v>1725</v>
      </c>
      <c r="E1669" s="3">
        <v>10000</v>
      </c>
      <c r="F1669">
        <v>9.9</v>
      </c>
      <c r="G1669">
        <v>0</v>
      </c>
      <c r="H1669" s="3">
        <v>2281.96</v>
      </c>
      <c r="I1669" s="15">
        <f t="shared" si="59"/>
        <v>2281.96</v>
      </c>
      <c r="J1669" s="15">
        <f t="shared" si="60"/>
        <v>2.5901929625425653</v>
      </c>
      <c r="K1669" s="3">
        <v>2281.96</v>
      </c>
      <c r="L1669" s="4">
        <v>44180</v>
      </c>
      <c r="M1669">
        <v>12</v>
      </c>
      <c r="N1669">
        <v>9</v>
      </c>
      <c r="O1669">
        <v>3</v>
      </c>
      <c r="P1669">
        <v>4</v>
      </c>
      <c r="Q1669">
        <v>4</v>
      </c>
      <c r="R1669">
        <v>704</v>
      </c>
      <c r="S1669" t="s">
        <v>73</v>
      </c>
      <c r="T1669">
        <v>0</v>
      </c>
      <c r="U1669">
        <v>881</v>
      </c>
      <c r="V1669" s="4">
        <v>44484</v>
      </c>
      <c r="W1669">
        <v>23.29</v>
      </c>
      <c r="X1669">
        <v>54.16</v>
      </c>
      <c r="Y1669" t="s">
        <v>75</v>
      </c>
      <c r="AA1669">
        <v>4</v>
      </c>
      <c r="AB1669" t="s">
        <v>75</v>
      </c>
      <c r="AC1669" t="s">
        <v>74</v>
      </c>
      <c r="AD1669" t="s">
        <v>75</v>
      </c>
      <c r="AE1669">
        <v>0</v>
      </c>
      <c r="AF1669" t="s">
        <v>74</v>
      </c>
      <c r="AG1669" t="s">
        <v>139</v>
      </c>
      <c r="AH1669" s="4">
        <v>44574</v>
      </c>
      <c r="AI1669">
        <v>704</v>
      </c>
      <c r="AJ1669" s="9" t="s">
        <v>139</v>
      </c>
      <c r="AK1669">
        <f t="shared" si="58"/>
        <v>12</v>
      </c>
    </row>
    <row r="1670" spans="1:37" x14ac:dyDescent="0.6">
      <c r="A1670">
        <v>39953082197</v>
      </c>
      <c r="B1670" t="s">
        <v>1415</v>
      </c>
      <c r="C1670">
        <v>86313425090</v>
      </c>
      <c r="D1670" t="s">
        <v>1726</v>
      </c>
      <c r="E1670" s="3">
        <v>10000</v>
      </c>
      <c r="F1670">
        <v>9.9</v>
      </c>
      <c r="G1670">
        <v>0</v>
      </c>
      <c r="H1670" s="3">
        <v>9151</v>
      </c>
      <c r="I1670" s="15">
        <f t="shared" si="59"/>
        <v>9151</v>
      </c>
      <c r="J1670" s="15">
        <f t="shared" si="60"/>
        <v>10.410693970420933</v>
      </c>
      <c r="K1670" s="3">
        <v>9151</v>
      </c>
      <c r="L1670" s="4">
        <v>44217</v>
      </c>
      <c r="M1670">
        <v>12</v>
      </c>
      <c r="N1670">
        <v>2</v>
      </c>
      <c r="O1670">
        <v>10</v>
      </c>
      <c r="P1670">
        <v>4</v>
      </c>
      <c r="Q1670">
        <v>4</v>
      </c>
      <c r="R1670">
        <v>704</v>
      </c>
      <c r="S1670" t="s">
        <v>73</v>
      </c>
      <c r="T1670">
        <v>0</v>
      </c>
      <c r="U1670">
        <v>879</v>
      </c>
      <c r="V1670" s="4">
        <v>44276</v>
      </c>
      <c r="W1670">
        <v>254.62</v>
      </c>
      <c r="X1670">
        <v>979.2</v>
      </c>
      <c r="Y1670" t="s">
        <v>75</v>
      </c>
      <c r="AA1670">
        <v>4</v>
      </c>
      <c r="AB1670" t="s">
        <v>75</v>
      </c>
      <c r="AC1670" t="s">
        <v>74</v>
      </c>
      <c r="AD1670" t="s">
        <v>75</v>
      </c>
      <c r="AE1670">
        <v>0</v>
      </c>
      <c r="AF1670" t="s">
        <v>74</v>
      </c>
      <c r="AG1670" t="s">
        <v>139</v>
      </c>
      <c r="AH1670" s="4">
        <v>44371</v>
      </c>
      <c r="AI1670">
        <v>704</v>
      </c>
      <c r="AJ1670" s="9" t="s">
        <v>139</v>
      </c>
      <c r="AK1670">
        <f t="shared" si="58"/>
        <v>5</v>
      </c>
    </row>
    <row r="1671" spans="1:37" x14ac:dyDescent="0.6">
      <c r="A1671">
        <v>39953989591</v>
      </c>
      <c r="B1671" t="s">
        <v>1415</v>
      </c>
      <c r="C1671">
        <v>90314277321</v>
      </c>
      <c r="D1671" t="s">
        <v>1727</v>
      </c>
      <c r="E1671" s="3">
        <v>10000</v>
      </c>
      <c r="F1671">
        <v>9.9</v>
      </c>
      <c r="G1671">
        <v>0</v>
      </c>
      <c r="H1671">
        <v>518.55999999999995</v>
      </c>
      <c r="I1671" s="15">
        <f t="shared" si="59"/>
        <v>518.55999999999995</v>
      </c>
      <c r="J1671" s="15">
        <f t="shared" si="60"/>
        <v>0.58994311717861203</v>
      </c>
      <c r="K1671">
        <v>518.55999999999995</v>
      </c>
      <c r="L1671" s="4">
        <v>44217</v>
      </c>
      <c r="M1671">
        <v>12</v>
      </c>
      <c r="N1671">
        <v>11</v>
      </c>
      <c r="O1671">
        <v>1</v>
      </c>
      <c r="P1671">
        <v>4</v>
      </c>
      <c r="Q1671">
        <v>4</v>
      </c>
      <c r="R1671">
        <v>704</v>
      </c>
      <c r="S1671" t="s">
        <v>73</v>
      </c>
      <c r="T1671">
        <v>0</v>
      </c>
      <c r="U1671">
        <v>879</v>
      </c>
      <c r="V1671" s="4">
        <v>44582</v>
      </c>
      <c r="W1671">
        <v>0</v>
      </c>
      <c r="X1671">
        <v>99.1</v>
      </c>
      <c r="Y1671" t="s">
        <v>75</v>
      </c>
      <c r="AA1671">
        <v>4</v>
      </c>
      <c r="AB1671" t="s">
        <v>75</v>
      </c>
      <c r="AC1671" t="s">
        <v>74</v>
      </c>
      <c r="AD1671" t="s">
        <v>75</v>
      </c>
      <c r="AE1671">
        <v>0</v>
      </c>
      <c r="AF1671" t="s">
        <v>74</v>
      </c>
      <c r="AG1671" t="s">
        <v>139</v>
      </c>
      <c r="AH1671" s="4">
        <v>44487</v>
      </c>
      <c r="AI1671">
        <v>704</v>
      </c>
      <c r="AJ1671" s="9" t="s">
        <v>139</v>
      </c>
      <c r="AK1671">
        <f t="shared" si="58"/>
        <v>8</v>
      </c>
    </row>
    <row r="1672" spans="1:37" x14ac:dyDescent="0.6">
      <c r="A1672">
        <v>39954346093</v>
      </c>
      <c r="B1672" t="s">
        <v>1415</v>
      </c>
      <c r="C1672">
        <v>88796674220</v>
      </c>
      <c r="D1672" t="s">
        <v>1728</v>
      </c>
      <c r="E1672" s="3">
        <v>10000</v>
      </c>
      <c r="F1672">
        <v>9.9</v>
      </c>
      <c r="G1672">
        <v>0</v>
      </c>
      <c r="H1672" s="3">
        <v>9151</v>
      </c>
      <c r="I1672" s="15">
        <f t="shared" si="59"/>
        <v>9151</v>
      </c>
      <c r="J1672" s="15">
        <f t="shared" si="60"/>
        <v>10.410693970420933</v>
      </c>
      <c r="K1672" s="3">
        <v>9151</v>
      </c>
      <c r="L1672" s="4">
        <v>44217</v>
      </c>
      <c r="M1672">
        <v>12</v>
      </c>
      <c r="N1672">
        <v>2</v>
      </c>
      <c r="O1672">
        <v>10</v>
      </c>
      <c r="P1672">
        <v>4</v>
      </c>
      <c r="Q1672">
        <v>4</v>
      </c>
      <c r="R1672">
        <v>704</v>
      </c>
      <c r="S1672" t="s">
        <v>73</v>
      </c>
      <c r="T1672">
        <v>0</v>
      </c>
      <c r="U1672">
        <v>879</v>
      </c>
      <c r="V1672" s="4">
        <v>44276</v>
      </c>
      <c r="W1672">
        <v>254.33</v>
      </c>
      <c r="X1672">
        <v>979.11</v>
      </c>
      <c r="Y1672" t="s">
        <v>75</v>
      </c>
      <c r="AA1672">
        <v>4</v>
      </c>
      <c r="AB1672" t="s">
        <v>75</v>
      </c>
      <c r="AC1672" t="s">
        <v>74</v>
      </c>
      <c r="AD1672" t="s">
        <v>75</v>
      </c>
      <c r="AE1672">
        <v>0</v>
      </c>
      <c r="AF1672" t="s">
        <v>74</v>
      </c>
      <c r="AG1672" t="s">
        <v>139</v>
      </c>
      <c r="AH1672" s="4">
        <v>44371</v>
      </c>
      <c r="AI1672">
        <v>704</v>
      </c>
      <c r="AJ1672" s="9" t="s">
        <v>139</v>
      </c>
      <c r="AK1672">
        <f t="shared" si="58"/>
        <v>5</v>
      </c>
    </row>
    <row r="1673" spans="1:37" x14ac:dyDescent="0.6">
      <c r="A1673">
        <v>40008690101</v>
      </c>
      <c r="B1673" t="s">
        <v>1415</v>
      </c>
      <c r="C1673">
        <v>85671056582</v>
      </c>
      <c r="D1673" t="s">
        <v>1729</v>
      </c>
      <c r="E1673" s="3">
        <v>10000</v>
      </c>
      <c r="F1673">
        <v>9.9</v>
      </c>
      <c r="G1673">
        <v>0</v>
      </c>
      <c r="H1673" s="3">
        <v>9163</v>
      </c>
      <c r="I1673" s="15">
        <f t="shared" si="59"/>
        <v>9163</v>
      </c>
      <c r="J1673" s="15">
        <f t="shared" si="60"/>
        <v>9.5447916666666668</v>
      </c>
      <c r="K1673" s="3">
        <v>9163</v>
      </c>
      <c r="L1673" s="4">
        <v>44240</v>
      </c>
      <c r="M1673">
        <v>12</v>
      </c>
      <c r="N1673">
        <v>2</v>
      </c>
      <c r="O1673">
        <v>10</v>
      </c>
      <c r="P1673">
        <v>4</v>
      </c>
      <c r="Q1673">
        <v>4</v>
      </c>
      <c r="R1673">
        <v>704</v>
      </c>
      <c r="S1673" t="s">
        <v>73</v>
      </c>
      <c r="T1673">
        <v>0</v>
      </c>
      <c r="U1673">
        <v>960</v>
      </c>
      <c r="V1673" s="4">
        <v>44301</v>
      </c>
      <c r="W1673">
        <v>222.16</v>
      </c>
      <c r="X1673">
        <v>944.68</v>
      </c>
      <c r="Y1673" t="s">
        <v>75</v>
      </c>
      <c r="AA1673">
        <v>4</v>
      </c>
      <c r="AB1673" t="s">
        <v>75</v>
      </c>
      <c r="AC1673" t="s">
        <v>74</v>
      </c>
      <c r="AD1673" t="s">
        <v>75</v>
      </c>
      <c r="AE1673">
        <v>0</v>
      </c>
      <c r="AF1673" t="s">
        <v>74</v>
      </c>
      <c r="AG1673" t="s">
        <v>139</v>
      </c>
      <c r="AH1673" s="4">
        <v>44371</v>
      </c>
      <c r="AI1673">
        <v>704</v>
      </c>
      <c r="AJ1673" s="9" t="s">
        <v>139</v>
      </c>
      <c r="AK1673">
        <f t="shared" si="58"/>
        <v>4</v>
      </c>
    </row>
    <row r="1674" spans="1:37" x14ac:dyDescent="0.6">
      <c r="A1674">
        <v>40008746316</v>
      </c>
      <c r="B1674" t="s">
        <v>1415</v>
      </c>
      <c r="C1674">
        <v>89445020394</v>
      </c>
      <c r="D1674" t="s">
        <v>938</v>
      </c>
      <c r="E1674" s="3">
        <v>10000</v>
      </c>
      <c r="F1674">
        <v>9.9</v>
      </c>
      <c r="G1674">
        <v>0</v>
      </c>
      <c r="H1674" s="3">
        <v>6742</v>
      </c>
      <c r="I1674" s="15">
        <f t="shared" si="59"/>
        <v>6742</v>
      </c>
      <c r="J1674" s="15">
        <f t="shared" si="60"/>
        <v>7.0229166666666663</v>
      </c>
      <c r="K1674" s="3">
        <v>6742</v>
      </c>
      <c r="L1674" s="4">
        <v>44240</v>
      </c>
      <c r="M1674">
        <v>12</v>
      </c>
      <c r="N1674">
        <v>5</v>
      </c>
      <c r="O1674">
        <v>7</v>
      </c>
      <c r="P1674">
        <v>4</v>
      </c>
      <c r="Q1674">
        <v>4</v>
      </c>
      <c r="R1674">
        <v>704</v>
      </c>
      <c r="S1674" t="s">
        <v>73</v>
      </c>
      <c r="T1674">
        <v>0</v>
      </c>
      <c r="U1674">
        <v>960</v>
      </c>
      <c r="V1674" s="4">
        <v>44362</v>
      </c>
      <c r="W1674">
        <v>3.05</v>
      </c>
      <c r="X1674">
        <v>343.57</v>
      </c>
      <c r="Y1674" t="s">
        <v>75</v>
      </c>
      <c r="AA1674">
        <v>4</v>
      </c>
      <c r="AB1674" t="s">
        <v>75</v>
      </c>
      <c r="AC1674" t="s">
        <v>74</v>
      </c>
      <c r="AD1674" t="s">
        <v>75</v>
      </c>
      <c r="AE1674">
        <v>0</v>
      </c>
      <c r="AF1674" t="s">
        <v>74</v>
      </c>
      <c r="AG1674" t="s">
        <v>139</v>
      </c>
      <c r="AH1674" s="4">
        <v>44451</v>
      </c>
      <c r="AI1674">
        <v>704</v>
      </c>
      <c r="AJ1674" s="9" t="s">
        <v>139</v>
      </c>
      <c r="AK1674">
        <f t="shared" si="58"/>
        <v>6</v>
      </c>
    </row>
    <row r="1675" spans="1:37" x14ac:dyDescent="0.6">
      <c r="A1675">
        <v>40008752921</v>
      </c>
      <c r="B1675" t="s">
        <v>1415</v>
      </c>
      <c r="C1675">
        <v>87713860085</v>
      </c>
      <c r="D1675" t="s">
        <v>1730</v>
      </c>
      <c r="E1675" s="3">
        <v>10000</v>
      </c>
      <c r="F1675">
        <v>9.9</v>
      </c>
      <c r="G1675">
        <v>0</v>
      </c>
      <c r="H1675" s="3">
        <v>4002.17</v>
      </c>
      <c r="I1675" s="15">
        <f t="shared" si="59"/>
        <v>4002.17</v>
      </c>
      <c r="J1675" s="15">
        <f t="shared" si="60"/>
        <v>4.1689270833333332</v>
      </c>
      <c r="K1675" s="3">
        <v>4002.17</v>
      </c>
      <c r="L1675" s="4">
        <v>44240</v>
      </c>
      <c r="M1675">
        <v>12</v>
      </c>
      <c r="N1675">
        <v>8</v>
      </c>
      <c r="O1675">
        <v>4</v>
      </c>
      <c r="P1675">
        <v>4</v>
      </c>
      <c r="Q1675">
        <v>4</v>
      </c>
      <c r="R1675">
        <v>704</v>
      </c>
      <c r="S1675" t="s">
        <v>73</v>
      </c>
      <c r="T1675">
        <v>0</v>
      </c>
      <c r="U1675">
        <v>960</v>
      </c>
      <c r="V1675" s="4">
        <v>44454</v>
      </c>
      <c r="W1675">
        <v>67</v>
      </c>
      <c r="X1675">
        <v>166.9</v>
      </c>
      <c r="AB1675" t="s">
        <v>75</v>
      </c>
      <c r="AC1675" t="s">
        <v>74</v>
      </c>
      <c r="AD1675" t="s">
        <v>75</v>
      </c>
      <c r="AE1675">
        <v>0</v>
      </c>
      <c r="AF1675" t="s">
        <v>74</v>
      </c>
      <c r="AG1675" t="s">
        <v>139</v>
      </c>
      <c r="AH1675" s="4">
        <v>44543</v>
      </c>
      <c r="AI1675">
        <v>704</v>
      </c>
      <c r="AJ1675" s="9" t="s">
        <v>139</v>
      </c>
      <c r="AK1675">
        <f t="shared" si="58"/>
        <v>10</v>
      </c>
    </row>
    <row r="1676" spans="1:37" x14ac:dyDescent="0.6">
      <c r="A1676">
        <v>40043631245</v>
      </c>
      <c r="B1676" t="s">
        <v>1415</v>
      </c>
      <c r="C1676">
        <v>87721420747</v>
      </c>
      <c r="D1676" t="s">
        <v>1731</v>
      </c>
      <c r="E1676" s="3">
        <v>10000</v>
      </c>
      <c r="F1676">
        <v>9.9</v>
      </c>
      <c r="G1676">
        <v>0</v>
      </c>
      <c r="H1676" s="3">
        <v>10000</v>
      </c>
      <c r="I1676" s="15">
        <f t="shared" si="59"/>
        <v>10000</v>
      </c>
      <c r="J1676" s="15">
        <f t="shared" si="60"/>
        <v>9.5693779904306222</v>
      </c>
      <c r="K1676" s="3">
        <v>10000</v>
      </c>
      <c r="L1676" s="4">
        <v>44256</v>
      </c>
      <c r="M1676">
        <v>12</v>
      </c>
      <c r="N1676">
        <v>2</v>
      </c>
      <c r="O1676">
        <v>10</v>
      </c>
      <c r="P1676">
        <v>4</v>
      </c>
      <c r="Q1676">
        <v>4</v>
      </c>
      <c r="R1676">
        <v>704</v>
      </c>
      <c r="S1676" t="s">
        <v>73</v>
      </c>
      <c r="T1676">
        <v>0</v>
      </c>
      <c r="U1676" s="3">
        <v>1045</v>
      </c>
      <c r="V1676" s="4">
        <v>44316</v>
      </c>
      <c r="W1676">
        <v>679.3</v>
      </c>
      <c r="X1676">
        <v>939.2</v>
      </c>
      <c r="AB1676" t="s">
        <v>75</v>
      </c>
      <c r="AC1676" t="s">
        <v>74</v>
      </c>
      <c r="AD1676" t="s">
        <v>75</v>
      </c>
      <c r="AE1676">
        <v>0</v>
      </c>
      <c r="AF1676" t="s">
        <v>74</v>
      </c>
      <c r="AG1676" t="s">
        <v>139</v>
      </c>
      <c r="AH1676" s="4">
        <v>44405</v>
      </c>
      <c r="AI1676">
        <v>704</v>
      </c>
      <c r="AJ1676" s="9" t="s">
        <v>139</v>
      </c>
      <c r="AK1676">
        <f t="shared" si="58"/>
        <v>4</v>
      </c>
    </row>
    <row r="1677" spans="1:37" x14ac:dyDescent="0.6">
      <c r="A1677">
        <v>40043971292</v>
      </c>
      <c r="B1677" t="s">
        <v>1415</v>
      </c>
      <c r="C1677">
        <v>90550526490</v>
      </c>
      <c r="D1677" t="s">
        <v>1732</v>
      </c>
      <c r="E1677" s="3">
        <v>10000</v>
      </c>
      <c r="F1677">
        <v>9.9</v>
      </c>
      <c r="G1677">
        <v>0</v>
      </c>
      <c r="H1677" s="3">
        <v>8475.7099999999991</v>
      </c>
      <c r="I1677" s="15">
        <f t="shared" si="59"/>
        <v>8475.7099999999991</v>
      </c>
      <c r="J1677" s="15">
        <f t="shared" si="60"/>
        <v>8.1107272727272726</v>
      </c>
      <c r="K1677" s="3">
        <v>8475.7099999999991</v>
      </c>
      <c r="L1677" s="4">
        <v>44256</v>
      </c>
      <c r="M1677">
        <v>12</v>
      </c>
      <c r="N1677">
        <v>4</v>
      </c>
      <c r="O1677">
        <v>8</v>
      </c>
      <c r="P1677">
        <v>4</v>
      </c>
      <c r="Q1677">
        <v>4</v>
      </c>
      <c r="R1677">
        <v>704</v>
      </c>
      <c r="S1677" t="s">
        <v>73</v>
      </c>
      <c r="T1677">
        <v>0</v>
      </c>
      <c r="U1677" s="3">
        <v>1045</v>
      </c>
      <c r="V1677" s="4">
        <v>44377</v>
      </c>
      <c r="W1677">
        <v>0</v>
      </c>
      <c r="X1677">
        <v>501.69</v>
      </c>
      <c r="Y1677" t="s">
        <v>75</v>
      </c>
      <c r="AA1677">
        <v>4</v>
      </c>
      <c r="AB1677" t="s">
        <v>75</v>
      </c>
      <c r="AC1677" t="s">
        <v>74</v>
      </c>
      <c r="AD1677" t="s">
        <v>75</v>
      </c>
      <c r="AE1677">
        <v>0</v>
      </c>
      <c r="AF1677" t="s">
        <v>74</v>
      </c>
      <c r="AG1677" t="s">
        <v>139</v>
      </c>
      <c r="AH1677" s="4">
        <v>44435</v>
      </c>
      <c r="AI1677">
        <v>704</v>
      </c>
      <c r="AJ1677" s="9" t="s">
        <v>139</v>
      </c>
      <c r="AK1677">
        <f t="shared" si="58"/>
        <v>5</v>
      </c>
    </row>
    <row r="1678" spans="1:37" x14ac:dyDescent="0.6">
      <c r="A1678">
        <v>40044038344</v>
      </c>
      <c r="B1678" t="s">
        <v>1415</v>
      </c>
      <c r="C1678">
        <v>87909808793</v>
      </c>
      <c r="D1678" t="s">
        <v>1733</v>
      </c>
      <c r="E1678" s="3">
        <v>10000</v>
      </c>
      <c r="F1678">
        <v>9.9</v>
      </c>
      <c r="G1678">
        <v>0</v>
      </c>
      <c r="H1678" s="3">
        <v>8399</v>
      </c>
      <c r="I1678" s="15">
        <f t="shared" si="59"/>
        <v>8399</v>
      </c>
      <c r="J1678" s="15">
        <f t="shared" si="60"/>
        <v>8.0373205741626794</v>
      </c>
      <c r="K1678" s="3">
        <v>8399</v>
      </c>
      <c r="L1678" s="4">
        <v>44256</v>
      </c>
      <c r="M1678">
        <v>12</v>
      </c>
      <c r="N1678">
        <v>4</v>
      </c>
      <c r="O1678">
        <v>8</v>
      </c>
      <c r="P1678">
        <v>4</v>
      </c>
      <c r="Q1678">
        <v>4</v>
      </c>
      <c r="R1678">
        <v>704</v>
      </c>
      <c r="S1678" t="s">
        <v>73</v>
      </c>
      <c r="T1678">
        <v>0</v>
      </c>
      <c r="U1678" s="3">
        <v>1045</v>
      </c>
      <c r="V1678" s="4">
        <v>44377</v>
      </c>
      <c r="W1678">
        <v>73.599999999999994</v>
      </c>
      <c r="X1678">
        <v>575.29</v>
      </c>
      <c r="Y1678" t="s">
        <v>75</v>
      </c>
      <c r="AA1678">
        <v>4</v>
      </c>
      <c r="AB1678" t="s">
        <v>75</v>
      </c>
      <c r="AC1678" t="s">
        <v>74</v>
      </c>
      <c r="AD1678" t="s">
        <v>75</v>
      </c>
      <c r="AE1678">
        <v>0</v>
      </c>
      <c r="AF1678" t="s">
        <v>74</v>
      </c>
      <c r="AG1678" t="s">
        <v>139</v>
      </c>
      <c r="AH1678" s="4">
        <v>44435</v>
      </c>
      <c r="AI1678">
        <v>704</v>
      </c>
      <c r="AJ1678" s="9" t="s">
        <v>139</v>
      </c>
      <c r="AK1678">
        <f t="shared" si="58"/>
        <v>5</v>
      </c>
    </row>
    <row r="1679" spans="1:37" x14ac:dyDescent="0.6">
      <c r="A1679">
        <v>40044091625</v>
      </c>
      <c r="B1679" t="s">
        <v>1415</v>
      </c>
      <c r="C1679">
        <v>87133671744</v>
      </c>
      <c r="D1679" t="s">
        <v>1734</v>
      </c>
      <c r="E1679" s="3">
        <v>10000</v>
      </c>
      <c r="F1679">
        <v>9.9</v>
      </c>
      <c r="G1679">
        <v>0</v>
      </c>
      <c r="H1679" s="3">
        <v>2251.36</v>
      </c>
      <c r="I1679" s="15">
        <f t="shared" si="59"/>
        <v>2251.36</v>
      </c>
      <c r="J1679" s="15">
        <f t="shared" si="60"/>
        <v>2.1857864077669906</v>
      </c>
      <c r="K1679" s="3">
        <v>2251.36</v>
      </c>
      <c r="L1679" s="4">
        <v>44261</v>
      </c>
      <c r="M1679">
        <v>12</v>
      </c>
      <c r="N1679">
        <v>10</v>
      </c>
      <c r="O1679">
        <v>2</v>
      </c>
      <c r="P1679">
        <v>4</v>
      </c>
      <c r="Q1679">
        <v>4</v>
      </c>
      <c r="R1679">
        <v>704</v>
      </c>
      <c r="S1679" t="s">
        <v>73</v>
      </c>
      <c r="T1679">
        <v>0</v>
      </c>
      <c r="U1679" s="3">
        <v>1030</v>
      </c>
      <c r="V1679" s="4">
        <v>44560</v>
      </c>
      <c r="W1679">
        <v>36</v>
      </c>
      <c r="X1679">
        <v>36</v>
      </c>
      <c r="Y1679" t="s">
        <v>75</v>
      </c>
      <c r="AA1679">
        <v>4</v>
      </c>
      <c r="AB1679" t="s">
        <v>75</v>
      </c>
      <c r="AC1679" t="s">
        <v>74</v>
      </c>
      <c r="AD1679" t="s">
        <v>75</v>
      </c>
      <c r="AE1679">
        <v>0</v>
      </c>
      <c r="AF1679" t="s">
        <v>74</v>
      </c>
      <c r="AG1679" t="s">
        <v>139</v>
      </c>
      <c r="AH1679" s="4">
        <v>44650</v>
      </c>
      <c r="AI1679">
        <v>704</v>
      </c>
      <c r="AJ1679" s="9" t="s">
        <v>139</v>
      </c>
      <c r="AK1679">
        <f t="shared" si="58"/>
        <v>12</v>
      </c>
    </row>
    <row r="1680" spans="1:37" x14ac:dyDescent="0.6">
      <c r="A1680">
        <v>40044104909</v>
      </c>
      <c r="B1680" t="s">
        <v>1415</v>
      </c>
      <c r="C1680">
        <v>88596288969</v>
      </c>
      <c r="D1680" t="s">
        <v>1735</v>
      </c>
      <c r="E1680" s="3">
        <v>10000</v>
      </c>
      <c r="F1680">
        <v>9.9</v>
      </c>
      <c r="G1680">
        <v>0</v>
      </c>
      <c r="H1680">
        <v>604.29</v>
      </c>
      <c r="I1680" s="15">
        <f t="shared" si="59"/>
        <v>604.29</v>
      </c>
      <c r="J1680" s="15">
        <f t="shared" si="60"/>
        <v>0.57826794258373204</v>
      </c>
      <c r="K1680">
        <v>604.29</v>
      </c>
      <c r="L1680" s="4">
        <v>44256</v>
      </c>
      <c r="M1680">
        <v>12</v>
      </c>
      <c r="N1680">
        <v>11</v>
      </c>
      <c r="O1680">
        <v>1</v>
      </c>
      <c r="P1680">
        <v>4</v>
      </c>
      <c r="Q1680">
        <v>4</v>
      </c>
      <c r="R1680">
        <v>704</v>
      </c>
      <c r="S1680" t="s">
        <v>73</v>
      </c>
      <c r="T1680">
        <v>0</v>
      </c>
      <c r="U1680" s="3">
        <v>1045</v>
      </c>
      <c r="V1680" s="4">
        <v>44620</v>
      </c>
      <c r="W1680">
        <v>0</v>
      </c>
      <c r="X1680">
        <v>276.68</v>
      </c>
      <c r="Y1680" t="s">
        <v>75</v>
      </c>
      <c r="AA1680">
        <v>4</v>
      </c>
      <c r="AB1680" t="s">
        <v>75</v>
      </c>
      <c r="AC1680" t="s">
        <v>74</v>
      </c>
      <c r="AD1680" t="s">
        <v>75</v>
      </c>
      <c r="AE1680">
        <v>0</v>
      </c>
      <c r="AF1680" t="s">
        <v>74</v>
      </c>
      <c r="AG1680" t="s">
        <v>139</v>
      </c>
      <c r="AH1680" s="4">
        <v>44466</v>
      </c>
      <c r="AI1680">
        <v>704</v>
      </c>
      <c r="AJ1680" s="9" t="s">
        <v>139</v>
      </c>
      <c r="AK1680">
        <f t="shared" si="58"/>
        <v>6</v>
      </c>
    </row>
    <row r="1681" spans="1:37" x14ac:dyDescent="0.6">
      <c r="A1681">
        <v>40044110800</v>
      </c>
      <c r="B1681" t="s">
        <v>1415</v>
      </c>
      <c r="C1681">
        <v>90334214877</v>
      </c>
      <c r="D1681" t="s">
        <v>1736</v>
      </c>
      <c r="E1681" s="3">
        <v>10000</v>
      </c>
      <c r="F1681">
        <v>9.9</v>
      </c>
      <c r="G1681">
        <v>0</v>
      </c>
      <c r="H1681" s="3">
        <v>8473</v>
      </c>
      <c r="I1681" s="15">
        <f t="shared" si="59"/>
        <v>8473</v>
      </c>
      <c r="J1681" s="15">
        <f t="shared" si="60"/>
        <v>9.5956964892412238</v>
      </c>
      <c r="K1681" s="3">
        <v>8473</v>
      </c>
      <c r="L1681" s="4">
        <v>44256</v>
      </c>
      <c r="M1681">
        <v>11</v>
      </c>
      <c r="N1681">
        <v>1</v>
      </c>
      <c r="O1681">
        <v>10</v>
      </c>
      <c r="P1681">
        <v>4</v>
      </c>
      <c r="Q1681">
        <v>4</v>
      </c>
      <c r="R1681">
        <v>704</v>
      </c>
      <c r="S1681" t="s">
        <v>73</v>
      </c>
      <c r="T1681">
        <v>0</v>
      </c>
      <c r="U1681">
        <v>883</v>
      </c>
      <c r="V1681" s="4">
        <v>44378</v>
      </c>
      <c r="W1681">
        <v>69.900000000000006</v>
      </c>
      <c r="X1681">
        <v>501.39</v>
      </c>
      <c r="AB1681" t="s">
        <v>75</v>
      </c>
      <c r="AC1681" t="s">
        <v>74</v>
      </c>
      <c r="AD1681" t="s">
        <v>75</v>
      </c>
      <c r="AE1681">
        <v>0</v>
      </c>
      <c r="AF1681" t="s">
        <v>74</v>
      </c>
      <c r="AG1681" t="s">
        <v>139</v>
      </c>
      <c r="AH1681" s="4">
        <v>44467</v>
      </c>
      <c r="AI1681">
        <v>704</v>
      </c>
      <c r="AJ1681" s="9" t="s">
        <v>139</v>
      </c>
      <c r="AK1681">
        <f t="shared" si="58"/>
        <v>6</v>
      </c>
    </row>
    <row r="1682" spans="1:37" x14ac:dyDescent="0.6">
      <c r="A1682">
        <v>40044118185</v>
      </c>
      <c r="B1682" t="s">
        <v>1415</v>
      </c>
      <c r="C1682">
        <v>85084917471</v>
      </c>
      <c r="D1682" t="s">
        <v>1737</v>
      </c>
      <c r="E1682" s="3">
        <v>10000</v>
      </c>
      <c r="F1682">
        <v>9.9</v>
      </c>
      <c r="G1682">
        <v>0</v>
      </c>
      <c r="H1682" s="3">
        <v>10000</v>
      </c>
      <c r="I1682" s="15">
        <f t="shared" si="59"/>
        <v>10000</v>
      </c>
      <c r="J1682" s="15">
        <f t="shared" si="60"/>
        <v>9.5693779904306222</v>
      </c>
      <c r="K1682" s="3">
        <v>10000</v>
      </c>
      <c r="L1682" s="4">
        <v>44256</v>
      </c>
      <c r="M1682">
        <v>12</v>
      </c>
      <c r="N1682">
        <v>2</v>
      </c>
      <c r="O1682">
        <v>10</v>
      </c>
      <c r="P1682">
        <v>4</v>
      </c>
      <c r="Q1682">
        <v>4</v>
      </c>
      <c r="R1682">
        <v>704</v>
      </c>
      <c r="S1682" t="s">
        <v>73</v>
      </c>
      <c r="T1682">
        <v>0</v>
      </c>
      <c r="U1682" s="3">
        <v>1045</v>
      </c>
      <c r="V1682" s="4">
        <v>44316</v>
      </c>
      <c r="W1682">
        <v>679.4</v>
      </c>
      <c r="X1682">
        <v>939.3</v>
      </c>
      <c r="Y1682" t="s">
        <v>75</v>
      </c>
      <c r="AA1682">
        <v>4</v>
      </c>
      <c r="AB1682" t="s">
        <v>75</v>
      </c>
      <c r="AC1682" t="s">
        <v>74</v>
      </c>
      <c r="AD1682" t="s">
        <v>75</v>
      </c>
      <c r="AE1682">
        <v>0</v>
      </c>
      <c r="AF1682" t="s">
        <v>74</v>
      </c>
      <c r="AG1682" t="s">
        <v>139</v>
      </c>
      <c r="AH1682" s="4">
        <v>44405</v>
      </c>
      <c r="AI1682">
        <v>704</v>
      </c>
      <c r="AJ1682" s="9" t="s">
        <v>139</v>
      </c>
      <c r="AK1682">
        <f t="shared" si="58"/>
        <v>4</v>
      </c>
    </row>
    <row r="1683" spans="1:37" x14ac:dyDescent="0.6">
      <c r="A1683">
        <v>40044192680</v>
      </c>
      <c r="B1683" t="s">
        <v>1415</v>
      </c>
      <c r="C1683">
        <v>88041888639</v>
      </c>
      <c r="D1683" t="s">
        <v>1738</v>
      </c>
      <c r="E1683" s="3">
        <v>10000</v>
      </c>
      <c r="F1683">
        <v>9.9</v>
      </c>
      <c r="G1683">
        <v>0</v>
      </c>
      <c r="H1683" s="3">
        <v>4957.8999999999996</v>
      </c>
      <c r="I1683" s="15">
        <f t="shared" si="59"/>
        <v>4957.8999999999996</v>
      </c>
      <c r="J1683" s="15">
        <f t="shared" si="60"/>
        <v>4.8134951456310677</v>
      </c>
      <c r="K1683" s="3">
        <v>4957.8999999999996</v>
      </c>
      <c r="L1683" s="4">
        <v>44261</v>
      </c>
      <c r="M1683">
        <v>12</v>
      </c>
      <c r="N1683">
        <v>7</v>
      </c>
      <c r="O1683">
        <v>5</v>
      </c>
      <c r="P1683">
        <v>4</v>
      </c>
      <c r="Q1683">
        <v>4</v>
      </c>
      <c r="R1683">
        <v>704</v>
      </c>
      <c r="S1683" t="s">
        <v>73</v>
      </c>
      <c r="T1683">
        <v>0</v>
      </c>
      <c r="U1683" s="3">
        <v>1030</v>
      </c>
      <c r="V1683" s="4">
        <v>44469</v>
      </c>
      <c r="W1683">
        <v>0</v>
      </c>
      <c r="X1683">
        <v>349.82</v>
      </c>
      <c r="Y1683" t="s">
        <v>75</v>
      </c>
      <c r="AA1683">
        <v>4</v>
      </c>
      <c r="AB1683" t="s">
        <v>75</v>
      </c>
      <c r="AC1683" t="s">
        <v>74</v>
      </c>
      <c r="AD1683" t="s">
        <v>75</v>
      </c>
      <c r="AE1683">
        <v>0</v>
      </c>
      <c r="AF1683" t="s">
        <v>74</v>
      </c>
      <c r="AG1683" t="s">
        <v>139</v>
      </c>
      <c r="AH1683" s="4">
        <v>44435</v>
      </c>
      <c r="AI1683">
        <v>704</v>
      </c>
      <c r="AJ1683" s="9" t="s">
        <v>139</v>
      </c>
      <c r="AK1683">
        <f t="shared" si="58"/>
        <v>5</v>
      </c>
    </row>
    <row r="1684" spans="1:37" x14ac:dyDescent="0.6">
      <c r="A1684">
        <v>40044195830</v>
      </c>
      <c r="B1684" t="s">
        <v>1415</v>
      </c>
      <c r="C1684">
        <v>88796677221</v>
      </c>
      <c r="D1684" t="s">
        <v>1739</v>
      </c>
      <c r="E1684" s="3">
        <v>10000</v>
      </c>
      <c r="F1684">
        <v>9.9</v>
      </c>
      <c r="G1684">
        <v>0</v>
      </c>
      <c r="H1684" s="3">
        <v>6711.6</v>
      </c>
      <c r="I1684" s="15">
        <f t="shared" si="59"/>
        <v>6711.6</v>
      </c>
      <c r="J1684" s="15">
        <f t="shared" si="60"/>
        <v>6.4225837320574168</v>
      </c>
      <c r="K1684" s="3">
        <v>6711.6</v>
      </c>
      <c r="L1684" s="4">
        <v>44256</v>
      </c>
      <c r="M1684">
        <v>12</v>
      </c>
      <c r="N1684">
        <v>6</v>
      </c>
      <c r="O1684">
        <v>6</v>
      </c>
      <c r="P1684">
        <v>4</v>
      </c>
      <c r="Q1684">
        <v>4</v>
      </c>
      <c r="R1684">
        <v>704</v>
      </c>
      <c r="S1684" t="s">
        <v>73</v>
      </c>
      <c r="T1684">
        <v>0</v>
      </c>
      <c r="U1684" s="3">
        <v>1045</v>
      </c>
      <c r="V1684" s="4">
        <v>44407</v>
      </c>
      <c r="W1684">
        <v>0</v>
      </c>
      <c r="X1684">
        <v>438.49</v>
      </c>
      <c r="Y1684" t="s">
        <v>75</v>
      </c>
      <c r="AA1684">
        <v>4</v>
      </c>
      <c r="AB1684" t="s">
        <v>75</v>
      </c>
      <c r="AC1684" t="s">
        <v>74</v>
      </c>
      <c r="AD1684" t="s">
        <v>75</v>
      </c>
      <c r="AE1684">
        <v>0</v>
      </c>
      <c r="AF1684" t="s">
        <v>74</v>
      </c>
      <c r="AG1684" t="s">
        <v>139</v>
      </c>
      <c r="AH1684" s="4">
        <v>44435</v>
      </c>
      <c r="AI1684">
        <v>704</v>
      </c>
      <c r="AJ1684" s="9" t="s">
        <v>139</v>
      </c>
      <c r="AK1684">
        <f t="shared" si="58"/>
        <v>5</v>
      </c>
    </row>
    <row r="1685" spans="1:37" x14ac:dyDescent="0.6">
      <c r="A1685">
        <v>40044201051</v>
      </c>
      <c r="B1685" t="s">
        <v>1415</v>
      </c>
      <c r="C1685">
        <v>89290259710</v>
      </c>
      <c r="D1685" t="s">
        <v>1740</v>
      </c>
      <c r="E1685" s="3">
        <v>10000</v>
      </c>
      <c r="F1685">
        <v>9.9</v>
      </c>
      <c r="G1685">
        <v>0</v>
      </c>
      <c r="H1685">
        <v>491.59</v>
      </c>
      <c r="I1685" s="15">
        <f t="shared" si="59"/>
        <v>491.59</v>
      </c>
      <c r="J1685" s="15">
        <f t="shared" si="60"/>
        <v>0.47042105263157891</v>
      </c>
      <c r="K1685">
        <v>491.59</v>
      </c>
      <c r="L1685" s="4">
        <v>44256</v>
      </c>
      <c r="M1685">
        <v>12</v>
      </c>
      <c r="N1685">
        <v>12</v>
      </c>
      <c r="O1685">
        <v>0</v>
      </c>
      <c r="P1685">
        <v>4</v>
      </c>
      <c r="Q1685">
        <v>4</v>
      </c>
      <c r="R1685">
        <v>704</v>
      </c>
      <c r="S1685" t="s">
        <v>73</v>
      </c>
      <c r="T1685">
        <v>0</v>
      </c>
      <c r="U1685" s="3">
        <v>1045</v>
      </c>
      <c r="V1685" s="4">
        <v>44620</v>
      </c>
      <c r="W1685">
        <v>0</v>
      </c>
      <c r="X1685">
        <v>396.51</v>
      </c>
      <c r="Y1685" t="s">
        <v>75</v>
      </c>
      <c r="AA1685">
        <v>4</v>
      </c>
      <c r="AB1685" t="s">
        <v>75</v>
      </c>
      <c r="AC1685" t="s">
        <v>74</v>
      </c>
      <c r="AD1685" t="s">
        <v>75</v>
      </c>
      <c r="AE1685">
        <v>0</v>
      </c>
      <c r="AF1685" t="s">
        <v>74</v>
      </c>
      <c r="AG1685" t="s">
        <v>139</v>
      </c>
      <c r="AH1685" s="4">
        <v>44405</v>
      </c>
      <c r="AI1685">
        <v>704</v>
      </c>
      <c r="AJ1685" s="9" t="s">
        <v>139</v>
      </c>
      <c r="AK1685">
        <f t="shared" si="58"/>
        <v>4</v>
      </c>
    </row>
    <row r="1686" spans="1:37" x14ac:dyDescent="0.6">
      <c r="A1686">
        <v>40044202816</v>
      </c>
      <c r="B1686" t="s">
        <v>1415</v>
      </c>
      <c r="C1686">
        <v>85566890949</v>
      </c>
      <c r="D1686" t="s">
        <v>1741</v>
      </c>
      <c r="E1686" s="3">
        <v>10000</v>
      </c>
      <c r="F1686">
        <v>9.9</v>
      </c>
      <c r="G1686">
        <v>0</v>
      </c>
      <c r="H1686" s="3">
        <v>10000</v>
      </c>
      <c r="I1686" s="15">
        <f t="shared" si="59"/>
        <v>10000</v>
      </c>
      <c r="J1686" s="15">
        <f t="shared" si="60"/>
        <v>9.5693779904306222</v>
      </c>
      <c r="K1686" s="3">
        <v>10000</v>
      </c>
      <c r="L1686" s="4">
        <v>44256</v>
      </c>
      <c r="M1686">
        <v>12</v>
      </c>
      <c r="N1686">
        <v>2</v>
      </c>
      <c r="O1686">
        <v>10</v>
      </c>
      <c r="P1686">
        <v>4</v>
      </c>
      <c r="Q1686">
        <v>4</v>
      </c>
      <c r="R1686">
        <v>704</v>
      </c>
      <c r="S1686" t="s">
        <v>73</v>
      </c>
      <c r="T1686">
        <v>0</v>
      </c>
      <c r="U1686" s="3">
        <v>1045</v>
      </c>
      <c r="V1686" s="4">
        <v>44316</v>
      </c>
      <c r="W1686">
        <v>673.57</v>
      </c>
      <c r="X1686">
        <v>939.24</v>
      </c>
      <c r="Y1686" t="s">
        <v>75</v>
      </c>
      <c r="AA1686">
        <v>4</v>
      </c>
      <c r="AB1686" t="s">
        <v>75</v>
      </c>
      <c r="AC1686" t="s">
        <v>74</v>
      </c>
      <c r="AD1686" t="s">
        <v>75</v>
      </c>
      <c r="AE1686">
        <v>0</v>
      </c>
      <c r="AF1686" t="s">
        <v>74</v>
      </c>
      <c r="AG1686" t="s">
        <v>139</v>
      </c>
      <c r="AH1686" s="4">
        <v>44405</v>
      </c>
      <c r="AI1686">
        <v>704</v>
      </c>
      <c r="AJ1686" s="9" t="s">
        <v>139</v>
      </c>
      <c r="AK1686">
        <f t="shared" si="58"/>
        <v>4</v>
      </c>
    </row>
    <row r="1687" spans="1:37" x14ac:dyDescent="0.6">
      <c r="A1687">
        <v>40044203831</v>
      </c>
      <c r="B1687" t="s">
        <v>1415</v>
      </c>
      <c r="C1687">
        <v>86031478787</v>
      </c>
      <c r="D1687" t="s">
        <v>1742</v>
      </c>
      <c r="E1687" s="3">
        <v>10000</v>
      </c>
      <c r="F1687">
        <v>9.9</v>
      </c>
      <c r="G1687">
        <v>0</v>
      </c>
      <c r="H1687" s="3">
        <v>6794</v>
      </c>
      <c r="I1687" s="15">
        <f t="shared" si="59"/>
        <v>6794</v>
      </c>
      <c r="J1687" s="15">
        <f t="shared" si="60"/>
        <v>6.5014354066985645</v>
      </c>
      <c r="K1687" s="3">
        <v>6794</v>
      </c>
      <c r="L1687" s="4">
        <v>44256</v>
      </c>
      <c r="M1687">
        <v>12</v>
      </c>
      <c r="N1687">
        <v>5</v>
      </c>
      <c r="O1687">
        <v>7</v>
      </c>
      <c r="P1687">
        <v>4</v>
      </c>
      <c r="Q1687">
        <v>4</v>
      </c>
      <c r="R1687">
        <v>704</v>
      </c>
      <c r="S1687" t="s">
        <v>73</v>
      </c>
      <c r="T1687">
        <v>0</v>
      </c>
      <c r="U1687" s="3">
        <v>1045</v>
      </c>
      <c r="V1687" s="4">
        <v>44407</v>
      </c>
      <c r="W1687">
        <v>239</v>
      </c>
      <c r="X1687">
        <v>531.91</v>
      </c>
      <c r="Y1687" t="s">
        <v>75</v>
      </c>
      <c r="AA1687">
        <v>4</v>
      </c>
      <c r="AB1687" t="s">
        <v>75</v>
      </c>
      <c r="AC1687" t="s">
        <v>74</v>
      </c>
      <c r="AD1687" t="s">
        <v>75</v>
      </c>
      <c r="AE1687">
        <v>0</v>
      </c>
      <c r="AF1687" t="s">
        <v>74</v>
      </c>
      <c r="AG1687" t="s">
        <v>139</v>
      </c>
      <c r="AH1687" s="4">
        <v>44496</v>
      </c>
      <c r="AI1687">
        <v>704</v>
      </c>
      <c r="AJ1687" s="9" t="s">
        <v>139</v>
      </c>
      <c r="AK1687">
        <f t="shared" si="58"/>
        <v>7</v>
      </c>
    </row>
    <row r="1688" spans="1:37" x14ac:dyDescent="0.6">
      <c r="A1688">
        <v>40044203988</v>
      </c>
      <c r="B1688" t="s">
        <v>1415</v>
      </c>
      <c r="C1688">
        <v>86031399270</v>
      </c>
      <c r="D1688" t="s">
        <v>1743</v>
      </c>
      <c r="E1688" s="3">
        <v>10000</v>
      </c>
      <c r="F1688">
        <v>9.9</v>
      </c>
      <c r="G1688">
        <v>0</v>
      </c>
      <c r="H1688" s="3">
        <v>6815</v>
      </c>
      <c r="I1688" s="15">
        <f t="shared" si="59"/>
        <v>6815</v>
      </c>
      <c r="J1688" s="15">
        <f t="shared" si="60"/>
        <v>6.5215311004784686</v>
      </c>
      <c r="K1688" s="3">
        <v>6815</v>
      </c>
      <c r="L1688" s="4">
        <v>44256</v>
      </c>
      <c r="M1688">
        <v>12</v>
      </c>
      <c r="N1688">
        <v>5</v>
      </c>
      <c r="O1688">
        <v>7</v>
      </c>
      <c r="P1688">
        <v>4</v>
      </c>
      <c r="Q1688">
        <v>4</v>
      </c>
      <c r="R1688">
        <v>704</v>
      </c>
      <c r="S1688" t="s">
        <v>73</v>
      </c>
      <c r="T1688">
        <v>0</v>
      </c>
      <c r="U1688" s="3">
        <v>1045</v>
      </c>
      <c r="V1688" s="4">
        <v>44407</v>
      </c>
      <c r="W1688">
        <v>243</v>
      </c>
      <c r="X1688">
        <v>536.84</v>
      </c>
      <c r="Y1688" t="s">
        <v>75</v>
      </c>
      <c r="AA1688">
        <v>4</v>
      </c>
      <c r="AB1688" t="s">
        <v>75</v>
      </c>
      <c r="AC1688" t="s">
        <v>74</v>
      </c>
      <c r="AD1688" t="s">
        <v>75</v>
      </c>
      <c r="AE1688">
        <v>0</v>
      </c>
      <c r="AF1688" t="s">
        <v>74</v>
      </c>
      <c r="AG1688" t="s">
        <v>139</v>
      </c>
      <c r="AH1688" s="4">
        <v>44496</v>
      </c>
      <c r="AI1688">
        <v>704</v>
      </c>
      <c r="AJ1688" s="9" t="s">
        <v>139</v>
      </c>
      <c r="AK1688">
        <f t="shared" si="58"/>
        <v>7</v>
      </c>
    </row>
    <row r="1689" spans="1:37" x14ac:dyDescent="0.6">
      <c r="A1689">
        <v>40047431253</v>
      </c>
      <c r="B1689" t="s">
        <v>1415</v>
      </c>
      <c r="C1689">
        <v>90513416983</v>
      </c>
      <c r="D1689" t="s">
        <v>1744</v>
      </c>
      <c r="E1689" s="3">
        <v>10000</v>
      </c>
      <c r="F1689">
        <v>9.9</v>
      </c>
      <c r="G1689">
        <v>0</v>
      </c>
      <c r="H1689" s="3">
        <v>2250.48</v>
      </c>
      <c r="I1689" s="15">
        <f t="shared" si="59"/>
        <v>2250.48</v>
      </c>
      <c r="J1689" s="15">
        <f t="shared" si="60"/>
        <v>2.1597696737044147</v>
      </c>
      <c r="K1689" s="3">
        <v>2250.48</v>
      </c>
      <c r="L1689" s="4">
        <v>44257</v>
      </c>
      <c r="M1689">
        <v>12</v>
      </c>
      <c r="N1689">
        <v>10</v>
      </c>
      <c r="O1689">
        <v>2</v>
      </c>
      <c r="P1689">
        <v>4</v>
      </c>
      <c r="Q1689">
        <v>4</v>
      </c>
      <c r="R1689">
        <v>704</v>
      </c>
      <c r="S1689" t="s">
        <v>73</v>
      </c>
      <c r="T1689">
        <v>0</v>
      </c>
      <c r="U1689" s="3">
        <v>1042</v>
      </c>
      <c r="V1689" s="4">
        <v>44560</v>
      </c>
      <c r="W1689">
        <v>36</v>
      </c>
      <c r="X1689">
        <v>36</v>
      </c>
      <c r="Y1689" t="s">
        <v>75</v>
      </c>
      <c r="AA1689">
        <v>4</v>
      </c>
      <c r="AB1689" t="s">
        <v>75</v>
      </c>
      <c r="AC1689" t="s">
        <v>74</v>
      </c>
      <c r="AD1689" t="s">
        <v>75</v>
      </c>
      <c r="AE1689">
        <v>0</v>
      </c>
      <c r="AF1689" t="s">
        <v>74</v>
      </c>
      <c r="AG1689" t="s">
        <v>139</v>
      </c>
      <c r="AH1689" s="4">
        <v>44650</v>
      </c>
      <c r="AI1689">
        <v>704</v>
      </c>
      <c r="AJ1689" s="9" t="s">
        <v>139</v>
      </c>
      <c r="AK1689">
        <f t="shared" ref="AK1689:AK1737" si="61">DATEDIF(L1689,AH1689,"M")</f>
        <v>12</v>
      </c>
    </row>
    <row r="1690" spans="1:37" x14ac:dyDescent="0.6">
      <c r="A1690">
        <v>40047439604</v>
      </c>
      <c r="B1690" t="s">
        <v>1415</v>
      </c>
      <c r="C1690">
        <v>90215400835</v>
      </c>
      <c r="D1690" t="s">
        <v>1745</v>
      </c>
      <c r="E1690" s="3">
        <v>10000</v>
      </c>
      <c r="F1690">
        <v>9.9</v>
      </c>
      <c r="G1690">
        <v>0</v>
      </c>
      <c r="H1690" s="3">
        <v>3146.1</v>
      </c>
      <c r="I1690" s="15">
        <f t="shared" si="59"/>
        <v>3146.1</v>
      </c>
      <c r="J1690" s="15">
        <f t="shared" si="60"/>
        <v>3.0192898272552782</v>
      </c>
      <c r="K1690" s="3">
        <v>3146.1</v>
      </c>
      <c r="L1690" s="4">
        <v>44257</v>
      </c>
      <c r="M1690">
        <v>12</v>
      </c>
      <c r="N1690">
        <v>9</v>
      </c>
      <c r="O1690">
        <v>3</v>
      </c>
      <c r="P1690">
        <v>4</v>
      </c>
      <c r="Q1690">
        <v>4</v>
      </c>
      <c r="R1690">
        <v>704</v>
      </c>
      <c r="S1690" t="s">
        <v>73</v>
      </c>
      <c r="T1690">
        <v>0</v>
      </c>
      <c r="U1690" s="3">
        <v>1042</v>
      </c>
      <c r="V1690" s="4">
        <v>44530</v>
      </c>
      <c r="W1690">
        <v>24</v>
      </c>
      <c r="X1690">
        <v>50.66</v>
      </c>
      <c r="Y1690" t="s">
        <v>75</v>
      </c>
      <c r="AA1690">
        <v>4</v>
      </c>
      <c r="AB1690" t="s">
        <v>75</v>
      </c>
      <c r="AC1690" t="s">
        <v>74</v>
      </c>
      <c r="AD1690" t="s">
        <v>75</v>
      </c>
      <c r="AE1690">
        <v>0</v>
      </c>
      <c r="AF1690" t="s">
        <v>74</v>
      </c>
      <c r="AG1690" t="s">
        <v>139</v>
      </c>
      <c r="AH1690" s="4">
        <v>44620</v>
      </c>
      <c r="AI1690">
        <v>704</v>
      </c>
      <c r="AJ1690" s="9" t="s">
        <v>139</v>
      </c>
      <c r="AK1690">
        <f t="shared" si="61"/>
        <v>11</v>
      </c>
    </row>
    <row r="1691" spans="1:37" x14ac:dyDescent="0.6">
      <c r="A1691">
        <v>40047487321</v>
      </c>
      <c r="B1691" t="s">
        <v>1415</v>
      </c>
      <c r="C1691">
        <v>90673509884</v>
      </c>
      <c r="D1691" t="s">
        <v>1746</v>
      </c>
      <c r="E1691" s="3">
        <v>10000</v>
      </c>
      <c r="F1691">
        <v>9.9</v>
      </c>
      <c r="G1691">
        <v>0</v>
      </c>
      <c r="H1691" s="3">
        <v>10000</v>
      </c>
      <c r="I1691" s="15">
        <f t="shared" si="59"/>
        <v>10000</v>
      </c>
      <c r="J1691" s="15">
        <f t="shared" si="60"/>
        <v>9.5969289827255277</v>
      </c>
      <c r="K1691" s="3">
        <v>10000</v>
      </c>
      <c r="L1691" s="4">
        <v>44257</v>
      </c>
      <c r="M1691">
        <v>12</v>
      </c>
      <c r="N1691">
        <v>2</v>
      </c>
      <c r="O1691">
        <v>10</v>
      </c>
      <c r="P1691">
        <v>4</v>
      </c>
      <c r="Q1691">
        <v>4</v>
      </c>
      <c r="R1691">
        <v>704</v>
      </c>
      <c r="S1691" t="s">
        <v>73</v>
      </c>
      <c r="T1691">
        <v>0</v>
      </c>
      <c r="U1691" s="3">
        <v>1042</v>
      </c>
      <c r="V1691" s="4">
        <v>44316</v>
      </c>
      <c r="W1691">
        <v>678.42</v>
      </c>
      <c r="X1691">
        <v>938.32</v>
      </c>
      <c r="Y1691" t="s">
        <v>75</v>
      </c>
      <c r="AA1691">
        <v>4</v>
      </c>
      <c r="AB1691" t="s">
        <v>75</v>
      </c>
      <c r="AC1691" t="s">
        <v>74</v>
      </c>
      <c r="AD1691" t="s">
        <v>75</v>
      </c>
      <c r="AE1691">
        <v>0</v>
      </c>
      <c r="AF1691" t="s">
        <v>74</v>
      </c>
      <c r="AG1691" t="s">
        <v>139</v>
      </c>
      <c r="AH1691" s="4">
        <v>44405</v>
      </c>
      <c r="AI1691">
        <v>704</v>
      </c>
      <c r="AJ1691" s="9" t="s">
        <v>139</v>
      </c>
      <c r="AK1691">
        <f t="shared" si="61"/>
        <v>4</v>
      </c>
    </row>
    <row r="1692" spans="1:37" x14ac:dyDescent="0.6">
      <c r="A1692">
        <v>40047508206</v>
      </c>
      <c r="B1692" t="s">
        <v>1415</v>
      </c>
      <c r="C1692">
        <v>87417037828</v>
      </c>
      <c r="D1692" t="s">
        <v>1747</v>
      </c>
      <c r="E1692" s="3">
        <v>10000</v>
      </c>
      <c r="F1692">
        <v>9.9</v>
      </c>
      <c r="G1692">
        <v>0</v>
      </c>
      <c r="H1692" s="3">
        <v>6665.92</v>
      </c>
      <c r="I1692" s="15">
        <f t="shared" si="59"/>
        <v>6665.92</v>
      </c>
      <c r="J1692" s="15">
        <f t="shared" si="60"/>
        <v>6.573885601577909</v>
      </c>
      <c r="K1692" s="3">
        <v>6665.92</v>
      </c>
      <c r="L1692" s="4">
        <v>44267</v>
      </c>
      <c r="M1692">
        <v>12</v>
      </c>
      <c r="N1692">
        <v>5</v>
      </c>
      <c r="O1692">
        <v>7</v>
      </c>
      <c r="P1692">
        <v>4</v>
      </c>
      <c r="Q1692">
        <v>4</v>
      </c>
      <c r="R1692">
        <v>704</v>
      </c>
      <c r="S1692" t="s">
        <v>73</v>
      </c>
      <c r="T1692">
        <v>0</v>
      </c>
      <c r="U1692" s="3">
        <v>1014</v>
      </c>
      <c r="V1692" s="4">
        <v>44438</v>
      </c>
      <c r="W1692">
        <v>0</v>
      </c>
      <c r="X1692">
        <v>277.98</v>
      </c>
      <c r="Y1692" t="s">
        <v>75</v>
      </c>
      <c r="AA1692">
        <v>4</v>
      </c>
      <c r="AB1692" t="s">
        <v>75</v>
      </c>
      <c r="AC1692" t="s">
        <v>74</v>
      </c>
      <c r="AD1692" t="s">
        <v>75</v>
      </c>
      <c r="AE1692">
        <v>0</v>
      </c>
      <c r="AF1692" t="s">
        <v>74</v>
      </c>
      <c r="AG1692" t="s">
        <v>139</v>
      </c>
      <c r="AH1692" s="4">
        <v>44496</v>
      </c>
      <c r="AI1692">
        <v>704</v>
      </c>
      <c r="AJ1692" s="9" t="s">
        <v>139</v>
      </c>
      <c r="AK1692">
        <f t="shared" si="61"/>
        <v>7</v>
      </c>
    </row>
    <row r="1693" spans="1:37" x14ac:dyDescent="0.6">
      <c r="A1693">
        <v>40047552041</v>
      </c>
      <c r="B1693" t="s">
        <v>1415</v>
      </c>
      <c r="C1693">
        <v>86364076851</v>
      </c>
      <c r="D1693" t="s">
        <v>1749</v>
      </c>
      <c r="E1693" s="3">
        <v>10000</v>
      </c>
      <c r="F1693">
        <v>9.9</v>
      </c>
      <c r="G1693">
        <v>0</v>
      </c>
      <c r="H1693" s="3">
        <v>7642.53</v>
      </c>
      <c r="I1693" s="15">
        <f t="shared" si="59"/>
        <v>7642.53</v>
      </c>
      <c r="J1693" s="15">
        <f t="shared" si="60"/>
        <v>7.3344817658349326</v>
      </c>
      <c r="K1693" s="3">
        <v>7642.53</v>
      </c>
      <c r="L1693" s="4">
        <v>44257</v>
      </c>
      <c r="M1693">
        <v>12</v>
      </c>
      <c r="N1693">
        <v>5</v>
      </c>
      <c r="O1693">
        <v>7</v>
      </c>
      <c r="P1693">
        <v>4</v>
      </c>
      <c r="Q1693">
        <v>4</v>
      </c>
      <c r="R1693">
        <v>704</v>
      </c>
      <c r="S1693" t="s">
        <v>73</v>
      </c>
      <c r="T1693">
        <v>0</v>
      </c>
      <c r="U1693" s="3">
        <v>1042</v>
      </c>
      <c r="V1693" s="4">
        <v>44377</v>
      </c>
      <c r="W1693">
        <v>0</v>
      </c>
      <c r="X1693">
        <v>385.84</v>
      </c>
      <c r="Y1693" t="s">
        <v>75</v>
      </c>
      <c r="AA1693">
        <v>4</v>
      </c>
      <c r="AB1693" t="s">
        <v>75</v>
      </c>
      <c r="AC1693" t="s">
        <v>74</v>
      </c>
      <c r="AD1693" t="s">
        <v>75</v>
      </c>
      <c r="AE1693">
        <v>0</v>
      </c>
      <c r="AF1693" t="s">
        <v>74</v>
      </c>
      <c r="AG1693" t="s">
        <v>139</v>
      </c>
      <c r="AH1693" s="4">
        <v>44466</v>
      </c>
      <c r="AI1693">
        <v>704</v>
      </c>
      <c r="AJ1693" s="9" t="s">
        <v>139</v>
      </c>
      <c r="AK1693">
        <f t="shared" si="61"/>
        <v>6</v>
      </c>
    </row>
    <row r="1694" spans="1:37" x14ac:dyDescent="0.6">
      <c r="A1694">
        <v>40047553894</v>
      </c>
      <c r="B1694" t="s">
        <v>1415</v>
      </c>
      <c r="C1694">
        <v>88761932669</v>
      </c>
      <c r="D1694" t="s">
        <v>1750</v>
      </c>
      <c r="E1694" s="3">
        <v>10000</v>
      </c>
      <c r="F1694">
        <v>9.9</v>
      </c>
      <c r="G1694">
        <v>0</v>
      </c>
      <c r="H1694" s="3">
        <v>8469</v>
      </c>
      <c r="I1694" s="15">
        <f t="shared" si="59"/>
        <v>8469</v>
      </c>
      <c r="J1694" s="15">
        <f t="shared" si="60"/>
        <v>8.1747104247104243</v>
      </c>
      <c r="K1694" s="3">
        <v>8469</v>
      </c>
      <c r="L1694" s="4">
        <v>44259</v>
      </c>
      <c r="M1694">
        <v>12</v>
      </c>
      <c r="N1694">
        <v>4</v>
      </c>
      <c r="O1694">
        <v>8</v>
      </c>
      <c r="P1694">
        <v>4</v>
      </c>
      <c r="Q1694">
        <v>4</v>
      </c>
      <c r="R1694">
        <v>704</v>
      </c>
      <c r="S1694" t="s">
        <v>73</v>
      </c>
      <c r="T1694">
        <v>0</v>
      </c>
      <c r="U1694" s="3">
        <v>1036</v>
      </c>
      <c r="V1694" s="4">
        <v>44377</v>
      </c>
      <c r="W1694">
        <v>3.61</v>
      </c>
      <c r="X1694">
        <v>505.3</v>
      </c>
      <c r="Y1694" t="s">
        <v>75</v>
      </c>
      <c r="AA1694">
        <v>4</v>
      </c>
      <c r="AB1694" t="s">
        <v>75</v>
      </c>
      <c r="AC1694" t="s">
        <v>74</v>
      </c>
      <c r="AD1694" t="s">
        <v>75</v>
      </c>
      <c r="AE1694">
        <v>0</v>
      </c>
      <c r="AF1694" t="s">
        <v>74</v>
      </c>
      <c r="AG1694" t="s">
        <v>139</v>
      </c>
      <c r="AH1694" s="4">
        <v>44435</v>
      </c>
      <c r="AI1694">
        <v>704</v>
      </c>
      <c r="AJ1694" s="9" t="s">
        <v>139</v>
      </c>
      <c r="AK1694">
        <f t="shared" si="61"/>
        <v>5</v>
      </c>
    </row>
    <row r="1695" spans="1:37" x14ac:dyDescent="0.6">
      <c r="A1695">
        <v>40059246755</v>
      </c>
      <c r="B1695" t="s">
        <v>1415</v>
      </c>
      <c r="C1695">
        <v>86051231687</v>
      </c>
      <c r="D1695" t="s">
        <v>1751</v>
      </c>
      <c r="E1695" s="3">
        <v>10000</v>
      </c>
      <c r="F1695">
        <v>9.9</v>
      </c>
      <c r="G1695">
        <v>0</v>
      </c>
      <c r="H1695" s="3">
        <v>10000</v>
      </c>
      <c r="I1695" s="15">
        <f t="shared" si="59"/>
        <v>10000</v>
      </c>
      <c r="J1695" s="15">
        <f t="shared" si="60"/>
        <v>9.7087378640776691</v>
      </c>
      <c r="K1695" s="3">
        <v>10000</v>
      </c>
      <c r="L1695" s="4">
        <v>44261</v>
      </c>
      <c r="M1695">
        <v>12</v>
      </c>
      <c r="N1695">
        <v>2</v>
      </c>
      <c r="O1695">
        <v>10</v>
      </c>
      <c r="P1695">
        <v>4</v>
      </c>
      <c r="Q1695">
        <v>4</v>
      </c>
      <c r="R1695">
        <v>704</v>
      </c>
      <c r="S1695" t="s">
        <v>73</v>
      </c>
      <c r="T1695">
        <v>0</v>
      </c>
      <c r="U1695" s="3">
        <v>1030</v>
      </c>
      <c r="V1695" s="4">
        <v>44316</v>
      </c>
      <c r="W1695">
        <v>668.16</v>
      </c>
      <c r="X1695">
        <v>933.52</v>
      </c>
      <c r="AB1695" t="s">
        <v>75</v>
      </c>
      <c r="AC1695" t="s">
        <v>74</v>
      </c>
      <c r="AD1695" t="s">
        <v>75</v>
      </c>
      <c r="AE1695">
        <v>0</v>
      </c>
      <c r="AF1695" t="s">
        <v>74</v>
      </c>
      <c r="AG1695" t="s">
        <v>139</v>
      </c>
      <c r="AH1695" s="4">
        <v>44405</v>
      </c>
      <c r="AI1695">
        <v>704</v>
      </c>
      <c r="AJ1695" s="9" t="s">
        <v>139</v>
      </c>
      <c r="AK1695">
        <f t="shared" si="61"/>
        <v>4</v>
      </c>
    </row>
    <row r="1696" spans="1:37" x14ac:dyDescent="0.6">
      <c r="A1696">
        <v>40073792231</v>
      </c>
      <c r="B1696" t="s">
        <v>1415</v>
      </c>
      <c r="C1696">
        <v>87421935474</v>
      </c>
      <c r="D1696" t="s">
        <v>1752</v>
      </c>
      <c r="E1696" s="3">
        <v>10000</v>
      </c>
      <c r="F1696">
        <v>9.9</v>
      </c>
      <c r="G1696">
        <v>0</v>
      </c>
      <c r="H1696" s="3">
        <v>7634.04</v>
      </c>
      <c r="I1696" s="15">
        <f t="shared" si="59"/>
        <v>7634.04</v>
      </c>
      <c r="J1696" s="15">
        <f t="shared" si="60"/>
        <v>7.5509792284866473</v>
      </c>
      <c r="K1696" s="3">
        <v>7634.04</v>
      </c>
      <c r="L1696" s="4">
        <v>44268</v>
      </c>
      <c r="M1696">
        <v>12</v>
      </c>
      <c r="N1696">
        <v>4</v>
      </c>
      <c r="O1696">
        <v>8</v>
      </c>
      <c r="P1696">
        <v>4</v>
      </c>
      <c r="Q1696">
        <v>4</v>
      </c>
      <c r="R1696">
        <v>704</v>
      </c>
      <c r="S1696" t="s">
        <v>73</v>
      </c>
      <c r="T1696">
        <v>0</v>
      </c>
      <c r="U1696" s="3">
        <v>1011</v>
      </c>
      <c r="V1696" s="4">
        <v>44377</v>
      </c>
      <c r="W1696">
        <v>0</v>
      </c>
      <c r="X1696">
        <v>385.4</v>
      </c>
      <c r="AB1696" t="s">
        <v>75</v>
      </c>
      <c r="AC1696" t="s">
        <v>74</v>
      </c>
      <c r="AD1696" t="s">
        <v>75</v>
      </c>
      <c r="AE1696">
        <v>0</v>
      </c>
      <c r="AF1696" t="s">
        <v>74</v>
      </c>
      <c r="AG1696" t="s">
        <v>139</v>
      </c>
      <c r="AH1696" s="4">
        <v>44466</v>
      </c>
      <c r="AI1696">
        <v>704</v>
      </c>
      <c r="AJ1696" s="9" t="s">
        <v>139</v>
      </c>
      <c r="AK1696">
        <f t="shared" si="61"/>
        <v>6</v>
      </c>
    </row>
    <row r="1697" spans="1:37" x14ac:dyDescent="0.6">
      <c r="A1697">
        <v>40073798448</v>
      </c>
      <c r="B1697" t="s">
        <v>1415</v>
      </c>
      <c r="C1697">
        <v>90309483001</v>
      </c>
      <c r="D1697" t="s">
        <v>1753</v>
      </c>
      <c r="E1697" s="3">
        <v>10000</v>
      </c>
      <c r="F1697">
        <v>9.9</v>
      </c>
      <c r="G1697">
        <v>0</v>
      </c>
      <c r="H1697" s="3">
        <v>4943.1099999999997</v>
      </c>
      <c r="I1697" s="15">
        <f t="shared" si="59"/>
        <v>4943.1099999999997</v>
      </c>
      <c r="J1697" s="15">
        <f t="shared" si="60"/>
        <v>4.8893273986152321</v>
      </c>
      <c r="K1697" s="3">
        <v>4943.1099999999997</v>
      </c>
      <c r="L1697" s="4">
        <v>44268</v>
      </c>
      <c r="M1697">
        <v>12</v>
      </c>
      <c r="N1697">
        <v>7</v>
      </c>
      <c r="O1697">
        <v>5</v>
      </c>
      <c r="P1697">
        <v>4</v>
      </c>
      <c r="Q1697">
        <v>4</v>
      </c>
      <c r="R1697">
        <v>704</v>
      </c>
      <c r="S1697" t="s">
        <v>73</v>
      </c>
      <c r="T1697">
        <v>0</v>
      </c>
      <c r="U1697" s="3">
        <v>1011</v>
      </c>
      <c r="V1697" s="4">
        <v>44469</v>
      </c>
      <c r="W1697">
        <v>0</v>
      </c>
      <c r="X1697">
        <v>177.01</v>
      </c>
      <c r="Y1697" t="s">
        <v>75</v>
      </c>
      <c r="AA1697">
        <v>4</v>
      </c>
      <c r="AB1697" t="s">
        <v>75</v>
      </c>
      <c r="AC1697" t="s">
        <v>74</v>
      </c>
      <c r="AD1697" t="s">
        <v>75</v>
      </c>
      <c r="AE1697">
        <v>0</v>
      </c>
      <c r="AF1697" t="s">
        <v>74</v>
      </c>
      <c r="AG1697" t="s">
        <v>139</v>
      </c>
      <c r="AH1697" s="4">
        <v>44527</v>
      </c>
      <c r="AI1697">
        <v>704</v>
      </c>
      <c r="AJ1697" s="9" t="s">
        <v>139</v>
      </c>
      <c r="AK1697">
        <f t="shared" si="61"/>
        <v>8</v>
      </c>
    </row>
    <row r="1698" spans="1:37" x14ac:dyDescent="0.6">
      <c r="A1698">
        <v>40100776071</v>
      </c>
      <c r="B1698" t="s">
        <v>1415</v>
      </c>
      <c r="C1698">
        <v>90744182686</v>
      </c>
      <c r="D1698" t="s">
        <v>1754</v>
      </c>
      <c r="E1698" s="3">
        <v>10000</v>
      </c>
      <c r="F1698">
        <v>9.9</v>
      </c>
      <c r="G1698">
        <v>0</v>
      </c>
      <c r="H1698" s="3">
        <v>6738.84</v>
      </c>
      <c r="I1698" s="15">
        <f t="shared" si="59"/>
        <v>6738.84</v>
      </c>
      <c r="J1698" s="15">
        <f t="shared" si="60"/>
        <v>6.9187268993839837</v>
      </c>
      <c r="K1698" s="3">
        <v>6738.84</v>
      </c>
      <c r="L1698" s="4">
        <v>44281</v>
      </c>
      <c r="M1698">
        <v>12</v>
      </c>
      <c r="N1698">
        <v>5</v>
      </c>
      <c r="O1698">
        <v>7</v>
      </c>
      <c r="P1698">
        <v>4</v>
      </c>
      <c r="Q1698">
        <v>4</v>
      </c>
      <c r="R1698">
        <v>704</v>
      </c>
      <c r="S1698" t="s">
        <v>73</v>
      </c>
      <c r="T1698">
        <v>0</v>
      </c>
      <c r="U1698">
        <v>974</v>
      </c>
      <c r="V1698" s="4">
        <v>44438</v>
      </c>
      <c r="W1698">
        <v>40.56</v>
      </c>
      <c r="X1698">
        <v>213.14</v>
      </c>
      <c r="Y1698" t="s">
        <v>75</v>
      </c>
      <c r="AA1698">
        <v>4</v>
      </c>
      <c r="AB1698" t="s">
        <v>75</v>
      </c>
      <c r="AC1698" t="s">
        <v>74</v>
      </c>
      <c r="AD1698" t="s">
        <v>75</v>
      </c>
      <c r="AE1698">
        <v>0</v>
      </c>
      <c r="AF1698" t="s">
        <v>74</v>
      </c>
      <c r="AG1698" t="s">
        <v>139</v>
      </c>
      <c r="AH1698" s="4">
        <v>44496</v>
      </c>
      <c r="AI1698">
        <v>704</v>
      </c>
      <c r="AJ1698" s="9" t="s">
        <v>139</v>
      </c>
      <c r="AK1698">
        <f t="shared" si="61"/>
        <v>7</v>
      </c>
    </row>
    <row r="1699" spans="1:37" x14ac:dyDescent="0.6">
      <c r="A1699">
        <v>40100818253</v>
      </c>
      <c r="B1699" t="s">
        <v>1415</v>
      </c>
      <c r="C1699">
        <v>90744818985</v>
      </c>
      <c r="D1699" t="s">
        <v>1755</v>
      </c>
      <c r="E1699" s="3">
        <v>10000</v>
      </c>
      <c r="F1699">
        <v>9.9</v>
      </c>
      <c r="G1699">
        <v>0</v>
      </c>
      <c r="H1699" s="3">
        <v>8420</v>
      </c>
      <c r="I1699" s="15">
        <f t="shared" si="59"/>
        <v>8420</v>
      </c>
      <c r="J1699" s="15">
        <f t="shared" si="60"/>
        <v>8.6447638603696095</v>
      </c>
      <c r="K1699" s="3">
        <v>8420</v>
      </c>
      <c r="L1699" s="4">
        <v>44281</v>
      </c>
      <c r="M1699">
        <v>12</v>
      </c>
      <c r="N1699">
        <v>3</v>
      </c>
      <c r="O1699">
        <v>9</v>
      </c>
      <c r="P1699">
        <v>4</v>
      </c>
      <c r="Q1699">
        <v>4</v>
      </c>
      <c r="R1699">
        <v>704</v>
      </c>
      <c r="S1699" t="s">
        <v>73</v>
      </c>
      <c r="T1699">
        <v>0</v>
      </c>
      <c r="U1699">
        <v>974</v>
      </c>
      <c r="V1699" s="4">
        <v>44377</v>
      </c>
      <c r="W1699">
        <v>36.25</v>
      </c>
      <c r="X1699">
        <v>536.55999999999995</v>
      </c>
      <c r="AB1699" t="s">
        <v>75</v>
      </c>
      <c r="AC1699" t="s">
        <v>74</v>
      </c>
      <c r="AD1699" t="s">
        <v>75</v>
      </c>
      <c r="AE1699">
        <v>0</v>
      </c>
      <c r="AF1699" t="s">
        <v>74</v>
      </c>
      <c r="AG1699" t="s">
        <v>139</v>
      </c>
      <c r="AH1699" s="4">
        <v>44435</v>
      </c>
      <c r="AI1699">
        <v>704</v>
      </c>
      <c r="AJ1699" s="9" t="s">
        <v>139</v>
      </c>
      <c r="AK1699">
        <f t="shared" si="61"/>
        <v>5</v>
      </c>
    </row>
    <row r="1700" spans="1:37" x14ac:dyDescent="0.6">
      <c r="A1700">
        <v>40100894223</v>
      </c>
      <c r="B1700" t="s">
        <v>1415</v>
      </c>
      <c r="C1700">
        <v>90749058336</v>
      </c>
      <c r="D1700" t="s">
        <v>1756</v>
      </c>
      <c r="E1700" s="3">
        <v>10000</v>
      </c>
      <c r="F1700">
        <v>9.9</v>
      </c>
      <c r="G1700">
        <v>0</v>
      </c>
      <c r="H1700" s="3">
        <v>7600</v>
      </c>
      <c r="I1700" s="15">
        <f t="shared" si="59"/>
        <v>7600</v>
      </c>
      <c r="J1700" s="15">
        <f t="shared" si="60"/>
        <v>7.8028747433264884</v>
      </c>
      <c r="K1700" s="3">
        <v>7600</v>
      </c>
      <c r="L1700" s="4">
        <v>44281</v>
      </c>
      <c r="M1700">
        <v>12</v>
      </c>
      <c r="N1700">
        <v>4</v>
      </c>
      <c r="O1700">
        <v>8</v>
      </c>
      <c r="P1700">
        <v>4</v>
      </c>
      <c r="Q1700">
        <v>4</v>
      </c>
      <c r="R1700">
        <v>704</v>
      </c>
      <c r="S1700" t="s">
        <v>73</v>
      </c>
      <c r="T1700">
        <v>0</v>
      </c>
      <c r="U1700">
        <v>974</v>
      </c>
      <c r="V1700" s="4">
        <v>44377</v>
      </c>
      <c r="W1700">
        <v>24.32</v>
      </c>
      <c r="X1700">
        <v>409.1</v>
      </c>
      <c r="Y1700" t="s">
        <v>75</v>
      </c>
      <c r="AA1700">
        <v>4</v>
      </c>
      <c r="AB1700" t="s">
        <v>75</v>
      </c>
      <c r="AC1700" t="s">
        <v>74</v>
      </c>
      <c r="AD1700" t="s">
        <v>75</v>
      </c>
      <c r="AE1700">
        <v>0</v>
      </c>
      <c r="AF1700" t="s">
        <v>74</v>
      </c>
      <c r="AG1700" t="s">
        <v>139</v>
      </c>
      <c r="AH1700" s="4">
        <v>44466</v>
      </c>
      <c r="AI1700">
        <v>704</v>
      </c>
      <c r="AJ1700" s="9" t="s">
        <v>139</v>
      </c>
      <c r="AK1700">
        <f t="shared" si="61"/>
        <v>6</v>
      </c>
    </row>
    <row r="1701" spans="1:37" x14ac:dyDescent="0.6">
      <c r="A1701">
        <v>40119419770</v>
      </c>
      <c r="B1701" t="s">
        <v>1415</v>
      </c>
      <c r="C1701">
        <v>87375905756</v>
      </c>
      <c r="D1701" t="s">
        <v>1757</v>
      </c>
      <c r="E1701" s="3">
        <v>10000</v>
      </c>
      <c r="F1701">
        <v>9.9</v>
      </c>
      <c r="G1701">
        <v>0</v>
      </c>
      <c r="H1701" s="3">
        <v>9188</v>
      </c>
      <c r="I1701" s="15">
        <f t="shared" si="59"/>
        <v>9188</v>
      </c>
      <c r="J1701" s="15">
        <f t="shared" si="60"/>
        <v>8.9377431906614788</v>
      </c>
      <c r="K1701" s="3">
        <v>9188</v>
      </c>
      <c r="L1701" s="4">
        <v>44292</v>
      </c>
      <c r="M1701">
        <v>11</v>
      </c>
      <c r="N1701">
        <v>2</v>
      </c>
      <c r="O1701">
        <v>9</v>
      </c>
      <c r="P1701">
        <v>4</v>
      </c>
      <c r="Q1701">
        <v>4</v>
      </c>
      <c r="R1701">
        <v>704</v>
      </c>
      <c r="S1701" t="s">
        <v>73</v>
      </c>
      <c r="T1701">
        <v>0</v>
      </c>
      <c r="U1701" s="3">
        <v>1028</v>
      </c>
      <c r="V1701" s="4">
        <v>44346</v>
      </c>
      <c r="W1701">
        <v>310</v>
      </c>
      <c r="X1701">
        <v>869.95</v>
      </c>
      <c r="Y1701" t="s">
        <v>75</v>
      </c>
      <c r="AA1701">
        <v>4</v>
      </c>
      <c r="AB1701" t="s">
        <v>75</v>
      </c>
      <c r="AC1701" t="s">
        <v>74</v>
      </c>
      <c r="AD1701" t="s">
        <v>75</v>
      </c>
      <c r="AE1701">
        <v>0</v>
      </c>
      <c r="AF1701" t="s">
        <v>74</v>
      </c>
      <c r="AG1701" t="s">
        <v>139</v>
      </c>
      <c r="AH1701" s="4">
        <v>44435</v>
      </c>
      <c r="AI1701">
        <v>704</v>
      </c>
      <c r="AJ1701" s="9" t="s">
        <v>139</v>
      </c>
      <c r="AK1701">
        <f t="shared" si="61"/>
        <v>4</v>
      </c>
    </row>
    <row r="1702" spans="1:37" x14ac:dyDescent="0.6">
      <c r="A1702">
        <v>40127505976</v>
      </c>
      <c r="B1702" t="s">
        <v>1415</v>
      </c>
      <c r="C1702">
        <v>88231579147</v>
      </c>
      <c r="D1702" t="s">
        <v>1758</v>
      </c>
      <c r="E1702" s="3">
        <v>10000</v>
      </c>
      <c r="F1702">
        <v>9.9</v>
      </c>
      <c r="G1702">
        <v>0</v>
      </c>
      <c r="H1702" s="3">
        <v>5762.23</v>
      </c>
      <c r="I1702" s="15">
        <f t="shared" si="59"/>
        <v>5762.23</v>
      </c>
      <c r="J1702" s="15">
        <f t="shared" si="60"/>
        <v>5.6492450980392155</v>
      </c>
      <c r="K1702" s="3">
        <v>5762.23</v>
      </c>
      <c r="L1702" s="4">
        <v>44295</v>
      </c>
      <c r="M1702">
        <v>11</v>
      </c>
      <c r="N1702">
        <v>5</v>
      </c>
      <c r="O1702">
        <v>6</v>
      </c>
      <c r="P1702">
        <v>4</v>
      </c>
      <c r="Q1702">
        <v>4</v>
      </c>
      <c r="R1702">
        <v>704</v>
      </c>
      <c r="S1702" t="s">
        <v>73</v>
      </c>
      <c r="T1702">
        <v>0</v>
      </c>
      <c r="U1702" s="3">
        <v>1020</v>
      </c>
      <c r="V1702" s="4">
        <v>44469</v>
      </c>
      <c r="W1702">
        <v>96</v>
      </c>
      <c r="X1702">
        <v>240</v>
      </c>
      <c r="Y1702" t="s">
        <v>75</v>
      </c>
      <c r="AA1702">
        <v>4</v>
      </c>
      <c r="AB1702" t="s">
        <v>75</v>
      </c>
      <c r="AC1702" t="s">
        <v>74</v>
      </c>
      <c r="AD1702" t="s">
        <v>75</v>
      </c>
      <c r="AE1702">
        <v>0</v>
      </c>
      <c r="AF1702" t="s">
        <v>74</v>
      </c>
      <c r="AG1702" t="s">
        <v>139</v>
      </c>
      <c r="AH1702" s="4">
        <v>44558</v>
      </c>
      <c r="AI1702">
        <v>704</v>
      </c>
      <c r="AJ1702" s="9" t="s">
        <v>139</v>
      </c>
      <c r="AK1702">
        <f t="shared" si="61"/>
        <v>8</v>
      </c>
    </row>
    <row r="1703" spans="1:37" x14ac:dyDescent="0.6">
      <c r="A1703">
        <v>40137111141</v>
      </c>
      <c r="B1703" t="s">
        <v>1415</v>
      </c>
      <c r="C1703">
        <v>90755138848</v>
      </c>
      <c r="D1703" t="s">
        <v>1759</v>
      </c>
      <c r="E1703" s="3">
        <v>10000</v>
      </c>
      <c r="F1703">
        <v>9.9</v>
      </c>
      <c r="G1703">
        <v>782.05</v>
      </c>
      <c r="H1703" s="3">
        <v>7553</v>
      </c>
      <c r="I1703" s="15">
        <f t="shared" si="59"/>
        <v>6770.95</v>
      </c>
      <c r="J1703" s="15">
        <f t="shared" si="60"/>
        <v>7.7030147895335608</v>
      </c>
      <c r="K1703" s="3">
        <v>6770.95</v>
      </c>
      <c r="L1703" s="4">
        <v>44301</v>
      </c>
      <c r="M1703">
        <v>11</v>
      </c>
      <c r="N1703">
        <v>3</v>
      </c>
      <c r="O1703">
        <v>8</v>
      </c>
      <c r="P1703">
        <v>4</v>
      </c>
      <c r="Q1703">
        <v>4</v>
      </c>
      <c r="R1703">
        <v>704</v>
      </c>
      <c r="S1703" t="s">
        <v>73</v>
      </c>
      <c r="T1703">
        <v>0</v>
      </c>
      <c r="U1703">
        <v>879</v>
      </c>
      <c r="V1703" s="4">
        <v>44413</v>
      </c>
      <c r="W1703">
        <v>118.95</v>
      </c>
      <c r="X1703">
        <v>309.72000000000003</v>
      </c>
      <c r="Y1703" t="s">
        <v>75</v>
      </c>
      <c r="AA1703">
        <v>4</v>
      </c>
      <c r="AB1703" t="s">
        <v>75</v>
      </c>
      <c r="AC1703" t="s">
        <v>74</v>
      </c>
      <c r="AD1703" t="s">
        <v>75</v>
      </c>
      <c r="AE1703">
        <v>0</v>
      </c>
      <c r="AF1703" t="s">
        <v>74</v>
      </c>
      <c r="AG1703" t="s">
        <v>139</v>
      </c>
      <c r="AH1703" s="4">
        <v>44502</v>
      </c>
      <c r="AI1703">
        <v>704</v>
      </c>
      <c r="AJ1703" s="9" t="s">
        <v>139</v>
      </c>
      <c r="AK1703">
        <f t="shared" si="61"/>
        <v>6</v>
      </c>
    </row>
    <row r="1704" spans="1:37" x14ac:dyDescent="0.6">
      <c r="A1704">
        <v>40138263160</v>
      </c>
      <c r="B1704" t="s">
        <v>1415</v>
      </c>
      <c r="C1704">
        <v>85823410997</v>
      </c>
      <c r="D1704" t="s">
        <v>1760</v>
      </c>
      <c r="E1704" s="3">
        <v>10000</v>
      </c>
      <c r="F1704">
        <v>9.9</v>
      </c>
      <c r="G1704">
        <v>808</v>
      </c>
      <c r="H1704" s="3">
        <v>4003.81</v>
      </c>
      <c r="I1704" s="15">
        <f t="shared" si="59"/>
        <v>3195.81</v>
      </c>
      <c r="J1704" s="15">
        <f t="shared" si="60"/>
        <v>3.6357337883959042</v>
      </c>
      <c r="K1704" s="3">
        <v>3195.81</v>
      </c>
      <c r="L1704" s="4">
        <v>44309</v>
      </c>
      <c r="M1704">
        <v>11</v>
      </c>
      <c r="N1704">
        <v>7</v>
      </c>
      <c r="O1704">
        <v>4</v>
      </c>
      <c r="P1704">
        <v>4</v>
      </c>
      <c r="Q1704">
        <v>4</v>
      </c>
      <c r="R1704">
        <v>704</v>
      </c>
      <c r="S1704" t="s">
        <v>73</v>
      </c>
      <c r="T1704">
        <v>0</v>
      </c>
      <c r="U1704">
        <v>879</v>
      </c>
      <c r="V1704" s="4">
        <v>44535</v>
      </c>
      <c r="W1704">
        <v>65</v>
      </c>
      <c r="X1704">
        <v>65</v>
      </c>
      <c r="Y1704" t="s">
        <v>75</v>
      </c>
      <c r="AA1704">
        <v>4</v>
      </c>
      <c r="AB1704" t="s">
        <v>75</v>
      </c>
      <c r="AC1704" t="s">
        <v>74</v>
      </c>
      <c r="AD1704" t="s">
        <v>75</v>
      </c>
      <c r="AE1704">
        <v>0</v>
      </c>
      <c r="AF1704" t="s">
        <v>74</v>
      </c>
      <c r="AG1704" t="s">
        <v>139</v>
      </c>
      <c r="AH1704" s="4">
        <v>44625</v>
      </c>
      <c r="AI1704">
        <v>704</v>
      </c>
      <c r="AJ1704" s="9" t="s">
        <v>139</v>
      </c>
      <c r="AK1704">
        <f t="shared" si="61"/>
        <v>10</v>
      </c>
    </row>
    <row r="1705" spans="1:37" x14ac:dyDescent="0.6">
      <c r="A1705">
        <v>40240056245</v>
      </c>
      <c r="B1705" t="s">
        <v>1415</v>
      </c>
      <c r="C1705">
        <v>85702965266</v>
      </c>
      <c r="D1705" t="s">
        <v>1761</v>
      </c>
      <c r="E1705" s="3">
        <v>10000</v>
      </c>
      <c r="F1705">
        <v>9.9</v>
      </c>
      <c r="G1705" s="3">
        <v>1547.81</v>
      </c>
      <c r="H1705" s="3">
        <v>10000</v>
      </c>
      <c r="I1705" s="15">
        <f t="shared" si="59"/>
        <v>8452.19</v>
      </c>
      <c r="J1705" s="15">
        <f t="shared" si="60"/>
        <v>8.8504607329842937</v>
      </c>
      <c r="K1705" s="3">
        <v>8452.19</v>
      </c>
      <c r="L1705" s="4">
        <v>44368</v>
      </c>
      <c r="M1705">
        <v>9</v>
      </c>
      <c r="N1705">
        <v>0</v>
      </c>
      <c r="O1705">
        <v>9</v>
      </c>
      <c r="P1705">
        <v>4</v>
      </c>
      <c r="Q1705">
        <v>4</v>
      </c>
      <c r="R1705">
        <v>704</v>
      </c>
      <c r="S1705" t="s">
        <v>73</v>
      </c>
      <c r="T1705">
        <v>0</v>
      </c>
      <c r="U1705">
        <v>955</v>
      </c>
      <c r="V1705" s="4">
        <v>44407</v>
      </c>
      <c r="W1705">
        <v>396.95</v>
      </c>
      <c r="X1705">
        <v>649.73</v>
      </c>
      <c r="Y1705" t="s">
        <v>75</v>
      </c>
      <c r="AA1705">
        <v>4</v>
      </c>
      <c r="AB1705" t="s">
        <v>75</v>
      </c>
      <c r="AC1705" t="s">
        <v>74</v>
      </c>
      <c r="AD1705" t="s">
        <v>75</v>
      </c>
      <c r="AE1705">
        <v>0</v>
      </c>
      <c r="AF1705" t="s">
        <v>74</v>
      </c>
      <c r="AG1705" t="s">
        <v>139</v>
      </c>
      <c r="AH1705" s="4">
        <v>44496</v>
      </c>
      <c r="AI1705">
        <v>704</v>
      </c>
      <c r="AJ1705" s="9" t="s">
        <v>139</v>
      </c>
      <c r="AK1705">
        <f t="shared" si="61"/>
        <v>4</v>
      </c>
    </row>
    <row r="1706" spans="1:37" x14ac:dyDescent="0.6">
      <c r="A1706">
        <v>40240061255</v>
      </c>
      <c r="B1706" t="s">
        <v>1415</v>
      </c>
      <c r="C1706">
        <v>88241759071</v>
      </c>
      <c r="D1706" t="s">
        <v>1762</v>
      </c>
      <c r="E1706" s="3">
        <v>10000</v>
      </c>
      <c r="F1706">
        <v>9.9</v>
      </c>
      <c r="G1706" s="3">
        <v>1764.72</v>
      </c>
      <c r="H1706" s="3">
        <v>7580.45</v>
      </c>
      <c r="I1706" s="15">
        <f t="shared" si="59"/>
        <v>5815.73</v>
      </c>
      <c r="J1706" s="15">
        <f t="shared" si="60"/>
        <v>6.0897696335078528</v>
      </c>
      <c r="K1706" s="3">
        <v>5815.73</v>
      </c>
      <c r="L1706" s="4">
        <v>44370</v>
      </c>
      <c r="M1706">
        <v>9</v>
      </c>
      <c r="N1706">
        <v>3</v>
      </c>
      <c r="O1706">
        <v>6</v>
      </c>
      <c r="P1706">
        <v>4</v>
      </c>
      <c r="Q1706">
        <v>4</v>
      </c>
      <c r="R1706">
        <v>704</v>
      </c>
      <c r="S1706" t="s">
        <v>73</v>
      </c>
      <c r="T1706">
        <v>0</v>
      </c>
      <c r="U1706">
        <v>955</v>
      </c>
      <c r="V1706" s="4">
        <v>44469</v>
      </c>
      <c r="W1706">
        <v>67.28</v>
      </c>
      <c r="X1706">
        <v>255.38</v>
      </c>
      <c r="Y1706" t="s">
        <v>75</v>
      </c>
      <c r="AA1706">
        <v>4</v>
      </c>
      <c r="AB1706" t="s">
        <v>75</v>
      </c>
      <c r="AC1706" t="s">
        <v>74</v>
      </c>
      <c r="AD1706" t="s">
        <v>75</v>
      </c>
      <c r="AE1706">
        <v>0</v>
      </c>
      <c r="AF1706" t="s">
        <v>74</v>
      </c>
      <c r="AG1706" t="s">
        <v>139</v>
      </c>
      <c r="AH1706" s="4">
        <v>44558</v>
      </c>
      <c r="AI1706">
        <v>704</v>
      </c>
      <c r="AJ1706" s="9" t="s">
        <v>139</v>
      </c>
      <c r="AK1706">
        <f t="shared" si="61"/>
        <v>6</v>
      </c>
    </row>
    <row r="1707" spans="1:37" x14ac:dyDescent="0.6">
      <c r="A1707">
        <v>40249826220</v>
      </c>
      <c r="B1707" t="s">
        <v>1415</v>
      </c>
      <c r="C1707">
        <v>88796677811</v>
      </c>
      <c r="D1707" t="s">
        <v>1763</v>
      </c>
      <c r="E1707" s="3">
        <v>10000</v>
      </c>
      <c r="F1707">
        <v>9.9</v>
      </c>
      <c r="G1707" s="3">
        <v>2212.7199999999998</v>
      </c>
      <c r="H1707" s="3">
        <v>10000</v>
      </c>
      <c r="I1707" s="15">
        <f t="shared" si="59"/>
        <v>7787.2800000000007</v>
      </c>
      <c r="J1707" s="15">
        <f t="shared" si="60"/>
        <v>8.8592491467576799</v>
      </c>
      <c r="K1707" s="3">
        <v>7787.28</v>
      </c>
      <c r="L1707" s="4">
        <v>44373</v>
      </c>
      <c r="M1707">
        <v>9</v>
      </c>
      <c r="N1707">
        <v>0</v>
      </c>
      <c r="O1707">
        <v>9</v>
      </c>
      <c r="P1707">
        <v>4</v>
      </c>
      <c r="Q1707">
        <v>4</v>
      </c>
      <c r="R1707">
        <v>704</v>
      </c>
      <c r="S1707" t="s">
        <v>73</v>
      </c>
      <c r="T1707">
        <v>0</v>
      </c>
      <c r="U1707">
        <v>879</v>
      </c>
      <c r="V1707" s="4">
        <v>44402</v>
      </c>
      <c r="W1707">
        <v>391.82</v>
      </c>
      <c r="X1707">
        <v>656.13</v>
      </c>
      <c r="AB1707" t="s">
        <v>75</v>
      </c>
      <c r="AC1707" t="s">
        <v>74</v>
      </c>
      <c r="AD1707" t="s">
        <v>75</v>
      </c>
      <c r="AE1707">
        <v>0</v>
      </c>
      <c r="AF1707" t="s">
        <v>74</v>
      </c>
      <c r="AG1707" t="s">
        <v>139</v>
      </c>
      <c r="AH1707" s="4">
        <v>44491</v>
      </c>
      <c r="AI1707">
        <v>704</v>
      </c>
      <c r="AJ1707" s="9" t="s">
        <v>139</v>
      </c>
      <c r="AK1707">
        <f t="shared" si="61"/>
        <v>3</v>
      </c>
    </row>
    <row r="1708" spans="1:37" x14ac:dyDescent="0.6">
      <c r="A1708">
        <v>40249829866</v>
      </c>
      <c r="B1708" t="s">
        <v>1415</v>
      </c>
      <c r="C1708">
        <v>85106651826</v>
      </c>
      <c r="D1708" t="s">
        <v>1764</v>
      </c>
      <c r="E1708" s="3">
        <v>10000</v>
      </c>
      <c r="F1708">
        <v>9.9</v>
      </c>
      <c r="G1708" s="3">
        <v>2395.7199999999998</v>
      </c>
      <c r="H1708" s="3">
        <v>8423</v>
      </c>
      <c r="I1708" s="15">
        <f t="shared" si="59"/>
        <v>6027.2800000000007</v>
      </c>
      <c r="J1708" s="15">
        <f t="shared" si="60"/>
        <v>6.8569738339021624</v>
      </c>
      <c r="K1708" s="3">
        <v>6027.28</v>
      </c>
      <c r="L1708" s="4">
        <v>44373</v>
      </c>
      <c r="M1708">
        <v>9</v>
      </c>
      <c r="N1708">
        <v>2</v>
      </c>
      <c r="O1708">
        <v>7</v>
      </c>
      <c r="P1708">
        <v>4</v>
      </c>
      <c r="Q1708">
        <v>4</v>
      </c>
      <c r="R1708">
        <v>704</v>
      </c>
      <c r="S1708" t="s">
        <v>73</v>
      </c>
      <c r="T1708">
        <v>0</v>
      </c>
      <c r="U1708">
        <v>879</v>
      </c>
      <c r="V1708" s="4">
        <v>44464</v>
      </c>
      <c r="W1708">
        <v>162.28</v>
      </c>
      <c r="X1708">
        <v>373.78</v>
      </c>
      <c r="Y1708" t="s">
        <v>75</v>
      </c>
      <c r="AA1708">
        <v>4</v>
      </c>
      <c r="AB1708" t="s">
        <v>75</v>
      </c>
      <c r="AC1708" t="s">
        <v>74</v>
      </c>
      <c r="AD1708" t="s">
        <v>75</v>
      </c>
      <c r="AE1708">
        <v>0</v>
      </c>
      <c r="AF1708" t="s">
        <v>74</v>
      </c>
      <c r="AG1708" t="s">
        <v>139</v>
      </c>
      <c r="AH1708" s="4">
        <v>44553</v>
      </c>
      <c r="AI1708">
        <v>704</v>
      </c>
      <c r="AJ1708" s="9" t="s">
        <v>139</v>
      </c>
      <c r="AK1708">
        <f t="shared" si="61"/>
        <v>5</v>
      </c>
    </row>
    <row r="1709" spans="1:37" x14ac:dyDescent="0.6">
      <c r="A1709">
        <v>40249952153</v>
      </c>
      <c r="B1709" t="s">
        <v>1415</v>
      </c>
      <c r="C1709">
        <v>89929192786</v>
      </c>
      <c r="D1709" t="s">
        <v>1765</v>
      </c>
      <c r="E1709" s="3">
        <v>10000</v>
      </c>
      <c r="F1709">
        <v>9.9</v>
      </c>
      <c r="G1709" s="3">
        <v>1855.72</v>
      </c>
      <c r="H1709" s="3">
        <v>6807</v>
      </c>
      <c r="I1709" s="15">
        <f t="shared" si="59"/>
        <v>4951.28</v>
      </c>
      <c r="J1709" s="15">
        <f t="shared" si="60"/>
        <v>5.184586387434555</v>
      </c>
      <c r="K1709" s="3">
        <v>4951.28</v>
      </c>
      <c r="L1709" s="4">
        <v>44373</v>
      </c>
      <c r="M1709">
        <v>9</v>
      </c>
      <c r="N1709">
        <v>4</v>
      </c>
      <c r="O1709">
        <v>5</v>
      </c>
      <c r="P1709">
        <v>4</v>
      </c>
      <c r="Q1709">
        <v>4</v>
      </c>
      <c r="R1709">
        <v>704</v>
      </c>
      <c r="S1709" t="s">
        <v>73</v>
      </c>
      <c r="T1709">
        <v>0</v>
      </c>
      <c r="U1709">
        <v>955</v>
      </c>
      <c r="V1709" s="4">
        <v>44499</v>
      </c>
      <c r="W1709">
        <v>0</v>
      </c>
      <c r="X1709">
        <v>194.11</v>
      </c>
      <c r="Y1709" t="s">
        <v>75</v>
      </c>
      <c r="AA1709">
        <v>4</v>
      </c>
      <c r="AB1709" t="s">
        <v>75</v>
      </c>
      <c r="AC1709" t="s">
        <v>74</v>
      </c>
      <c r="AD1709" t="s">
        <v>75</v>
      </c>
      <c r="AE1709">
        <v>0</v>
      </c>
      <c r="AF1709" t="s">
        <v>74</v>
      </c>
      <c r="AG1709" t="s">
        <v>139</v>
      </c>
      <c r="AH1709" s="4">
        <v>44527</v>
      </c>
      <c r="AI1709">
        <v>704</v>
      </c>
      <c r="AJ1709" s="9" t="s">
        <v>139</v>
      </c>
      <c r="AK1709">
        <f t="shared" si="61"/>
        <v>5</v>
      </c>
    </row>
    <row r="1710" spans="1:37" x14ac:dyDescent="0.6">
      <c r="A1710">
        <v>40250659741</v>
      </c>
      <c r="B1710" t="s">
        <v>1415</v>
      </c>
      <c r="C1710">
        <v>87147168608</v>
      </c>
      <c r="D1710" t="s">
        <v>1766</v>
      </c>
      <c r="E1710" s="3">
        <v>10000</v>
      </c>
      <c r="F1710">
        <v>9.9</v>
      </c>
      <c r="G1710" s="3">
        <v>1923.2</v>
      </c>
      <c r="H1710" s="3">
        <v>3354.48</v>
      </c>
      <c r="I1710" s="15">
        <f t="shared" si="59"/>
        <v>1431.28</v>
      </c>
      <c r="J1710" s="15">
        <f t="shared" si="60"/>
        <v>1.4987225130890052</v>
      </c>
      <c r="K1710" s="3">
        <v>1431.28</v>
      </c>
      <c r="L1710" s="4">
        <v>44374</v>
      </c>
      <c r="M1710">
        <v>9</v>
      </c>
      <c r="N1710">
        <v>8</v>
      </c>
      <c r="O1710">
        <v>1</v>
      </c>
      <c r="P1710">
        <v>4</v>
      </c>
      <c r="Q1710">
        <v>4</v>
      </c>
      <c r="R1710">
        <v>704</v>
      </c>
      <c r="S1710" t="s">
        <v>73</v>
      </c>
      <c r="T1710">
        <v>0</v>
      </c>
      <c r="U1710">
        <v>955</v>
      </c>
      <c r="V1710" s="4">
        <v>44620</v>
      </c>
      <c r="W1710">
        <v>0</v>
      </c>
      <c r="X1710">
        <v>236.94</v>
      </c>
      <c r="Y1710" t="s">
        <v>75</v>
      </c>
      <c r="AA1710">
        <v>4</v>
      </c>
      <c r="AB1710" t="s">
        <v>75</v>
      </c>
      <c r="AC1710" t="s">
        <v>74</v>
      </c>
      <c r="AD1710" t="s">
        <v>75</v>
      </c>
      <c r="AE1710">
        <v>0</v>
      </c>
      <c r="AF1710" t="s">
        <v>74</v>
      </c>
      <c r="AG1710" t="s">
        <v>139</v>
      </c>
      <c r="AH1710" s="4">
        <v>44496</v>
      </c>
      <c r="AI1710">
        <v>704</v>
      </c>
      <c r="AJ1710" s="9" t="s">
        <v>139</v>
      </c>
      <c r="AK1710">
        <f t="shared" si="61"/>
        <v>4</v>
      </c>
    </row>
    <row r="1711" spans="1:37" x14ac:dyDescent="0.6">
      <c r="A1711">
        <v>40260210922</v>
      </c>
      <c r="B1711" t="s">
        <v>1415</v>
      </c>
      <c r="C1711">
        <v>88030355704</v>
      </c>
      <c r="D1711" t="s">
        <v>1767</v>
      </c>
      <c r="E1711" s="3">
        <v>10000</v>
      </c>
      <c r="F1711">
        <v>9.9</v>
      </c>
      <c r="G1711" s="3">
        <v>3053</v>
      </c>
      <c r="H1711" s="3">
        <v>9205</v>
      </c>
      <c r="I1711" s="15">
        <f t="shared" si="59"/>
        <v>6152</v>
      </c>
      <c r="J1711" s="15">
        <f t="shared" si="60"/>
        <v>6.9988623435722408</v>
      </c>
      <c r="K1711" s="3">
        <v>6152</v>
      </c>
      <c r="L1711" s="4">
        <v>44378</v>
      </c>
      <c r="M1711">
        <v>8</v>
      </c>
      <c r="N1711">
        <v>1</v>
      </c>
      <c r="O1711">
        <v>7</v>
      </c>
      <c r="P1711">
        <v>4</v>
      </c>
      <c r="Q1711">
        <v>4</v>
      </c>
      <c r="R1711">
        <v>704</v>
      </c>
      <c r="S1711" t="s">
        <v>73</v>
      </c>
      <c r="T1711">
        <v>0</v>
      </c>
      <c r="U1711">
        <v>879</v>
      </c>
      <c r="V1711" s="4">
        <v>44440</v>
      </c>
      <c r="W1711">
        <v>309</v>
      </c>
      <c r="X1711">
        <v>624.78</v>
      </c>
      <c r="Y1711" t="s">
        <v>75</v>
      </c>
      <c r="AA1711">
        <v>4</v>
      </c>
      <c r="AB1711" t="s">
        <v>75</v>
      </c>
      <c r="AC1711" t="s">
        <v>74</v>
      </c>
      <c r="AD1711" t="s">
        <v>75</v>
      </c>
      <c r="AE1711">
        <v>0</v>
      </c>
      <c r="AF1711" t="s">
        <v>74</v>
      </c>
      <c r="AG1711" t="s">
        <v>139</v>
      </c>
      <c r="AH1711" s="4">
        <v>44529</v>
      </c>
      <c r="AI1711">
        <v>704</v>
      </c>
      <c r="AJ1711" s="9" t="s">
        <v>139</v>
      </c>
      <c r="AK1711">
        <f t="shared" si="61"/>
        <v>4</v>
      </c>
    </row>
    <row r="1712" spans="1:37" x14ac:dyDescent="0.6">
      <c r="A1712">
        <v>40299069575</v>
      </c>
      <c r="B1712" t="s">
        <v>1415</v>
      </c>
      <c r="C1712">
        <v>72178834926</v>
      </c>
      <c r="D1712" t="s">
        <v>1768</v>
      </c>
      <c r="E1712" s="3">
        <v>10000</v>
      </c>
      <c r="F1712">
        <v>9.9</v>
      </c>
      <c r="G1712" s="3">
        <v>3364.6</v>
      </c>
      <c r="H1712" s="3">
        <v>8363</v>
      </c>
      <c r="I1712" s="15">
        <f t="shared" si="59"/>
        <v>4998.3999999999996</v>
      </c>
      <c r="J1712" s="15">
        <f t="shared" si="60"/>
        <v>5.6864618885096698</v>
      </c>
      <c r="K1712" s="3">
        <v>4998.3999999999996</v>
      </c>
      <c r="L1712" s="4">
        <v>44394</v>
      </c>
      <c r="M1712">
        <v>8</v>
      </c>
      <c r="N1712">
        <v>2</v>
      </c>
      <c r="O1712">
        <v>6</v>
      </c>
      <c r="P1712">
        <v>4</v>
      </c>
      <c r="Q1712">
        <v>4</v>
      </c>
      <c r="R1712">
        <v>704</v>
      </c>
      <c r="S1712" t="s">
        <v>73</v>
      </c>
      <c r="T1712">
        <v>0</v>
      </c>
      <c r="U1712">
        <v>879</v>
      </c>
      <c r="V1712" s="4">
        <v>44484</v>
      </c>
      <c r="W1712">
        <v>102.7</v>
      </c>
      <c r="X1712">
        <v>215.71</v>
      </c>
      <c r="Y1712" t="s">
        <v>75</v>
      </c>
      <c r="AA1712">
        <v>4</v>
      </c>
      <c r="AB1712" t="s">
        <v>75</v>
      </c>
      <c r="AC1712" t="s">
        <v>74</v>
      </c>
      <c r="AD1712" t="s">
        <v>75</v>
      </c>
      <c r="AE1712">
        <v>0</v>
      </c>
      <c r="AF1712" t="s">
        <v>74</v>
      </c>
      <c r="AG1712" t="s">
        <v>139</v>
      </c>
      <c r="AH1712" s="4">
        <v>44574</v>
      </c>
      <c r="AI1712">
        <v>704</v>
      </c>
      <c r="AJ1712" s="9" t="s">
        <v>139</v>
      </c>
      <c r="AK1712">
        <f t="shared" si="61"/>
        <v>5</v>
      </c>
    </row>
    <row r="1713" spans="1:37" x14ac:dyDescent="0.6">
      <c r="A1713">
        <v>40317024720</v>
      </c>
      <c r="B1713" t="s">
        <v>1415</v>
      </c>
      <c r="C1713">
        <v>90785180465</v>
      </c>
      <c r="D1713" t="s">
        <v>1769</v>
      </c>
      <c r="E1713" s="3">
        <v>10000</v>
      </c>
      <c r="F1713">
        <v>9.9</v>
      </c>
      <c r="G1713" s="3">
        <v>2968</v>
      </c>
      <c r="H1713" s="3">
        <v>10000</v>
      </c>
      <c r="I1713" s="15">
        <f t="shared" si="59"/>
        <v>7032</v>
      </c>
      <c r="J1713" s="15">
        <f t="shared" si="60"/>
        <v>8</v>
      </c>
      <c r="K1713" s="3">
        <v>7032</v>
      </c>
      <c r="L1713" s="4">
        <v>44404</v>
      </c>
      <c r="M1713">
        <v>8</v>
      </c>
      <c r="N1713">
        <v>0</v>
      </c>
      <c r="O1713">
        <v>8</v>
      </c>
      <c r="P1713">
        <v>4</v>
      </c>
      <c r="Q1713">
        <v>4</v>
      </c>
      <c r="R1713">
        <v>704</v>
      </c>
      <c r="S1713" t="s">
        <v>73</v>
      </c>
      <c r="T1713">
        <v>0</v>
      </c>
      <c r="U1713">
        <v>879</v>
      </c>
      <c r="V1713" s="4">
        <v>44433</v>
      </c>
      <c r="W1713">
        <v>349</v>
      </c>
      <c r="X1713">
        <v>692.92</v>
      </c>
      <c r="Y1713" t="s">
        <v>75</v>
      </c>
      <c r="AA1713">
        <v>4</v>
      </c>
      <c r="AB1713" t="s">
        <v>75</v>
      </c>
      <c r="AC1713" t="s">
        <v>74</v>
      </c>
      <c r="AD1713" t="s">
        <v>75</v>
      </c>
      <c r="AE1713">
        <v>0</v>
      </c>
      <c r="AF1713" t="s">
        <v>74</v>
      </c>
      <c r="AG1713" t="s">
        <v>139</v>
      </c>
      <c r="AH1713" s="4">
        <v>44522</v>
      </c>
      <c r="AI1713">
        <v>704</v>
      </c>
      <c r="AJ1713" s="9" t="s">
        <v>139</v>
      </c>
      <c r="AK1713">
        <f t="shared" si="61"/>
        <v>3</v>
      </c>
    </row>
    <row r="1714" spans="1:37" x14ac:dyDescent="0.6">
      <c r="A1714">
        <v>40321406340</v>
      </c>
      <c r="B1714" t="s">
        <v>1415</v>
      </c>
      <c r="C1714">
        <v>89106277858</v>
      </c>
      <c r="D1714" t="s">
        <v>1770</v>
      </c>
      <c r="E1714" s="3">
        <v>10000</v>
      </c>
      <c r="F1714">
        <v>9.9</v>
      </c>
      <c r="G1714" s="3">
        <v>3373</v>
      </c>
      <c r="H1714" s="3">
        <v>6638.26</v>
      </c>
      <c r="I1714" s="15">
        <f t="shared" si="59"/>
        <v>3265.26</v>
      </c>
      <c r="J1714" s="15">
        <f t="shared" si="60"/>
        <v>3.7147440273037544</v>
      </c>
      <c r="K1714" s="3">
        <v>3265.26</v>
      </c>
      <c r="L1714" s="4">
        <v>44406</v>
      </c>
      <c r="M1714">
        <v>8</v>
      </c>
      <c r="N1714">
        <v>4</v>
      </c>
      <c r="O1714">
        <v>4</v>
      </c>
      <c r="P1714">
        <v>4</v>
      </c>
      <c r="Q1714">
        <v>4</v>
      </c>
      <c r="R1714">
        <v>704</v>
      </c>
      <c r="S1714" t="s">
        <v>73</v>
      </c>
      <c r="T1714">
        <v>0</v>
      </c>
      <c r="U1714">
        <v>879</v>
      </c>
      <c r="V1714" s="4">
        <v>44555</v>
      </c>
      <c r="W1714">
        <v>107</v>
      </c>
      <c r="X1714">
        <v>107</v>
      </c>
      <c r="Y1714" t="s">
        <v>75</v>
      </c>
      <c r="AA1714">
        <v>4</v>
      </c>
      <c r="AB1714" t="s">
        <v>75</v>
      </c>
      <c r="AC1714" t="s">
        <v>74</v>
      </c>
      <c r="AD1714" t="s">
        <v>75</v>
      </c>
      <c r="AE1714">
        <v>0</v>
      </c>
      <c r="AF1714" t="s">
        <v>74</v>
      </c>
      <c r="AG1714" t="s">
        <v>139</v>
      </c>
      <c r="AH1714" s="4">
        <v>44645</v>
      </c>
      <c r="AI1714">
        <v>704</v>
      </c>
      <c r="AJ1714" s="9" t="s">
        <v>139</v>
      </c>
      <c r="AK1714">
        <f t="shared" si="61"/>
        <v>7</v>
      </c>
    </row>
    <row r="1715" spans="1:37" x14ac:dyDescent="0.6">
      <c r="A1715">
        <v>40345968482</v>
      </c>
      <c r="B1715" t="s">
        <v>1415</v>
      </c>
      <c r="C1715">
        <v>87874459214</v>
      </c>
      <c r="D1715" t="s">
        <v>1771</v>
      </c>
      <c r="E1715" s="3">
        <v>10000</v>
      </c>
      <c r="F1715">
        <v>9.9</v>
      </c>
      <c r="G1715" s="3">
        <v>4238.66</v>
      </c>
      <c r="H1715" s="3">
        <v>8474</v>
      </c>
      <c r="I1715" s="15">
        <f t="shared" si="59"/>
        <v>4235.34</v>
      </c>
      <c r="J1715" s="15">
        <f t="shared" si="60"/>
        <v>4.8183617747440275</v>
      </c>
      <c r="K1715" s="3">
        <v>4235.34</v>
      </c>
      <c r="L1715" s="4">
        <v>44414</v>
      </c>
      <c r="M1715">
        <v>7</v>
      </c>
      <c r="N1715">
        <v>2</v>
      </c>
      <c r="O1715">
        <v>5</v>
      </c>
      <c r="P1715">
        <v>4</v>
      </c>
      <c r="Q1715">
        <v>4</v>
      </c>
      <c r="R1715">
        <v>704</v>
      </c>
      <c r="S1715" t="s">
        <v>73</v>
      </c>
      <c r="T1715">
        <v>0</v>
      </c>
      <c r="U1715">
        <v>879</v>
      </c>
      <c r="V1715" s="4">
        <v>44505</v>
      </c>
      <c r="W1715">
        <v>121.34</v>
      </c>
      <c r="X1715">
        <v>193.57</v>
      </c>
      <c r="Y1715" t="s">
        <v>75</v>
      </c>
      <c r="AA1715">
        <v>4</v>
      </c>
      <c r="AB1715" t="s">
        <v>75</v>
      </c>
      <c r="AC1715" t="s">
        <v>74</v>
      </c>
      <c r="AD1715" t="s">
        <v>75</v>
      </c>
      <c r="AE1715">
        <v>0</v>
      </c>
      <c r="AF1715" t="s">
        <v>74</v>
      </c>
      <c r="AG1715" t="s">
        <v>139</v>
      </c>
      <c r="AH1715" s="4">
        <v>44595</v>
      </c>
      <c r="AI1715">
        <v>704</v>
      </c>
      <c r="AJ1715" s="9" t="s">
        <v>139</v>
      </c>
      <c r="AK1715">
        <f t="shared" si="61"/>
        <v>5</v>
      </c>
    </row>
    <row r="1716" spans="1:37" x14ac:dyDescent="0.6">
      <c r="A1716">
        <v>40350783720</v>
      </c>
      <c r="B1716" t="s">
        <v>1415</v>
      </c>
      <c r="C1716">
        <v>86332138614</v>
      </c>
      <c r="D1716" t="s">
        <v>1772</v>
      </c>
      <c r="E1716" s="3">
        <v>10000</v>
      </c>
      <c r="F1716">
        <v>9.9</v>
      </c>
      <c r="G1716" s="3">
        <v>4245</v>
      </c>
      <c r="H1716" s="3">
        <v>8536.2000000000007</v>
      </c>
      <c r="I1716" s="15">
        <f t="shared" si="59"/>
        <v>4291.2000000000007</v>
      </c>
      <c r="J1716" s="15">
        <f t="shared" si="60"/>
        <v>4.8819112627986359</v>
      </c>
      <c r="K1716" s="3">
        <v>4291.2</v>
      </c>
      <c r="L1716" s="4">
        <v>44416</v>
      </c>
      <c r="M1716">
        <v>7</v>
      </c>
      <c r="N1716">
        <v>2</v>
      </c>
      <c r="O1716">
        <v>5</v>
      </c>
      <c r="P1716">
        <v>4</v>
      </c>
      <c r="Q1716">
        <v>4</v>
      </c>
      <c r="R1716">
        <v>704</v>
      </c>
      <c r="S1716" t="s">
        <v>73</v>
      </c>
      <c r="T1716">
        <v>0</v>
      </c>
      <c r="U1716">
        <v>879</v>
      </c>
      <c r="V1716" s="4">
        <v>44507</v>
      </c>
      <c r="W1716">
        <v>0</v>
      </c>
      <c r="X1716">
        <v>210.48</v>
      </c>
      <c r="Y1716" t="s">
        <v>75</v>
      </c>
      <c r="AA1716">
        <v>4</v>
      </c>
      <c r="AB1716" t="s">
        <v>75</v>
      </c>
      <c r="AC1716" t="s">
        <v>74</v>
      </c>
      <c r="AD1716" t="s">
        <v>75</v>
      </c>
      <c r="AE1716">
        <v>0</v>
      </c>
      <c r="AF1716" t="s">
        <v>74</v>
      </c>
      <c r="AG1716" t="s">
        <v>139</v>
      </c>
      <c r="AH1716" s="4">
        <v>44535</v>
      </c>
      <c r="AI1716">
        <v>704</v>
      </c>
      <c r="AJ1716" s="9" t="s">
        <v>139</v>
      </c>
      <c r="AK1716">
        <f t="shared" si="61"/>
        <v>3</v>
      </c>
    </row>
    <row r="1717" spans="1:37" x14ac:dyDescent="0.6">
      <c r="A1717">
        <v>40356759781</v>
      </c>
      <c r="B1717" t="s">
        <v>1415</v>
      </c>
      <c r="C1717">
        <v>86808562769</v>
      </c>
      <c r="D1717" t="s">
        <v>1773</v>
      </c>
      <c r="E1717" s="3">
        <v>10000</v>
      </c>
      <c r="F1717">
        <v>9.9</v>
      </c>
      <c r="G1717" s="3">
        <v>3847</v>
      </c>
      <c r="H1717" s="3">
        <v>10000</v>
      </c>
      <c r="I1717" s="15">
        <f t="shared" si="59"/>
        <v>6153</v>
      </c>
      <c r="J1717" s="15">
        <f t="shared" si="60"/>
        <v>7</v>
      </c>
      <c r="K1717" s="3">
        <v>6153</v>
      </c>
      <c r="L1717" s="4">
        <v>44418</v>
      </c>
      <c r="M1717">
        <v>7</v>
      </c>
      <c r="N1717">
        <v>0</v>
      </c>
      <c r="O1717">
        <v>7</v>
      </c>
      <c r="P1717">
        <v>4</v>
      </c>
      <c r="Q1717">
        <v>4</v>
      </c>
      <c r="R1717">
        <v>704</v>
      </c>
      <c r="S1717" t="s">
        <v>73</v>
      </c>
      <c r="T1717">
        <v>0</v>
      </c>
      <c r="U1717">
        <v>879</v>
      </c>
      <c r="V1717" s="4">
        <v>44448</v>
      </c>
      <c r="W1717">
        <v>397</v>
      </c>
      <c r="X1717">
        <v>652.91</v>
      </c>
      <c r="Y1717" t="s">
        <v>75</v>
      </c>
      <c r="AA1717">
        <v>4</v>
      </c>
      <c r="AB1717" t="s">
        <v>75</v>
      </c>
      <c r="AC1717" t="s">
        <v>74</v>
      </c>
      <c r="AD1717" t="s">
        <v>75</v>
      </c>
      <c r="AE1717">
        <v>0</v>
      </c>
      <c r="AF1717" t="s">
        <v>74</v>
      </c>
      <c r="AG1717" t="s">
        <v>139</v>
      </c>
      <c r="AH1717" s="4">
        <v>44537</v>
      </c>
      <c r="AI1717">
        <v>704</v>
      </c>
      <c r="AJ1717" s="9" t="s">
        <v>139</v>
      </c>
      <c r="AK1717">
        <f t="shared" si="61"/>
        <v>3</v>
      </c>
    </row>
    <row r="1718" spans="1:37" x14ac:dyDescent="0.6">
      <c r="A1718">
        <v>40463204250</v>
      </c>
      <c r="B1718" t="s">
        <v>1415</v>
      </c>
      <c r="C1718">
        <v>86160180546</v>
      </c>
      <c r="D1718" t="s">
        <v>1774</v>
      </c>
      <c r="E1718" s="3">
        <v>10000</v>
      </c>
      <c r="F1718">
        <v>9.9</v>
      </c>
      <c r="G1718" s="3">
        <v>4999.4399999999996</v>
      </c>
      <c r="H1718" s="3">
        <v>8348</v>
      </c>
      <c r="I1718" s="15">
        <f t="shared" si="59"/>
        <v>3348.5600000000004</v>
      </c>
      <c r="J1718" s="15">
        <f t="shared" si="60"/>
        <v>3.8095108077360642</v>
      </c>
      <c r="K1718" s="3">
        <v>3348.56</v>
      </c>
      <c r="L1718" s="4">
        <v>44462</v>
      </c>
      <c r="M1718">
        <v>6</v>
      </c>
      <c r="N1718">
        <v>2</v>
      </c>
      <c r="O1718">
        <v>4</v>
      </c>
      <c r="P1718">
        <v>4</v>
      </c>
      <c r="Q1718">
        <v>4</v>
      </c>
      <c r="R1718">
        <v>704</v>
      </c>
      <c r="S1718" t="s">
        <v>73</v>
      </c>
      <c r="T1718">
        <v>0</v>
      </c>
      <c r="U1718">
        <v>879</v>
      </c>
      <c r="V1718" s="4">
        <v>44550</v>
      </c>
      <c r="W1718">
        <v>188.56</v>
      </c>
      <c r="X1718">
        <v>188.56</v>
      </c>
      <c r="Y1718" t="s">
        <v>75</v>
      </c>
      <c r="AA1718">
        <v>4</v>
      </c>
      <c r="AB1718" t="s">
        <v>75</v>
      </c>
      <c r="AC1718" t="s">
        <v>74</v>
      </c>
      <c r="AD1718" t="s">
        <v>75</v>
      </c>
      <c r="AE1718">
        <v>0</v>
      </c>
      <c r="AF1718" t="s">
        <v>74</v>
      </c>
      <c r="AG1718" t="s">
        <v>139</v>
      </c>
      <c r="AH1718" s="4">
        <v>44640</v>
      </c>
      <c r="AI1718">
        <v>704</v>
      </c>
      <c r="AJ1718" s="9" t="s">
        <v>139</v>
      </c>
      <c r="AK1718">
        <f t="shared" si="61"/>
        <v>5</v>
      </c>
    </row>
    <row r="1719" spans="1:37" x14ac:dyDescent="0.6">
      <c r="A1719">
        <v>40604958095</v>
      </c>
      <c r="B1719" t="s">
        <v>1415</v>
      </c>
      <c r="C1719">
        <v>86412430914</v>
      </c>
      <c r="D1719" t="s">
        <v>1775</v>
      </c>
      <c r="E1719" s="3">
        <v>10000</v>
      </c>
      <c r="F1719">
        <v>9.9</v>
      </c>
      <c r="G1719" s="3">
        <v>6180</v>
      </c>
      <c r="H1719" s="3">
        <v>10000</v>
      </c>
      <c r="I1719" s="15">
        <f t="shared" si="59"/>
        <v>3820</v>
      </c>
      <c r="J1719" s="15">
        <f t="shared" si="60"/>
        <v>4</v>
      </c>
      <c r="K1719" s="3">
        <v>3820</v>
      </c>
      <c r="L1719" s="4">
        <v>44527</v>
      </c>
      <c r="M1719">
        <v>4</v>
      </c>
      <c r="N1719">
        <v>0</v>
      </c>
      <c r="O1719">
        <v>4</v>
      </c>
      <c r="P1719">
        <v>4</v>
      </c>
      <c r="Q1719">
        <v>4</v>
      </c>
      <c r="R1719">
        <v>704</v>
      </c>
      <c r="S1719" t="s">
        <v>73</v>
      </c>
      <c r="T1719">
        <v>0</v>
      </c>
      <c r="U1719">
        <v>955</v>
      </c>
      <c r="V1719" s="4">
        <v>44559</v>
      </c>
      <c r="W1719">
        <v>343</v>
      </c>
      <c r="X1719">
        <v>343</v>
      </c>
      <c r="Y1719" t="s">
        <v>75</v>
      </c>
      <c r="AA1719">
        <v>4</v>
      </c>
      <c r="AB1719" t="s">
        <v>75</v>
      </c>
      <c r="AC1719" t="s">
        <v>74</v>
      </c>
      <c r="AD1719" t="s">
        <v>75</v>
      </c>
      <c r="AE1719">
        <v>0</v>
      </c>
      <c r="AF1719" t="s">
        <v>74</v>
      </c>
      <c r="AG1719" t="s">
        <v>139</v>
      </c>
      <c r="AH1719" s="4">
        <v>44649</v>
      </c>
      <c r="AI1719">
        <v>704</v>
      </c>
      <c r="AJ1719" s="9" t="s">
        <v>139</v>
      </c>
      <c r="AK1719">
        <f t="shared" si="61"/>
        <v>4</v>
      </c>
    </row>
    <row r="1720" spans="1:37" x14ac:dyDescent="0.6">
      <c r="A1720">
        <v>39620167900</v>
      </c>
      <c r="B1720" t="s">
        <v>1415</v>
      </c>
      <c r="C1720">
        <v>80083998209</v>
      </c>
      <c r="D1720" t="s">
        <v>1776</v>
      </c>
      <c r="E1720" s="3">
        <v>10000</v>
      </c>
      <c r="F1720">
        <v>9.9</v>
      </c>
      <c r="G1720">
        <v>0</v>
      </c>
      <c r="H1720" s="3">
        <v>9194</v>
      </c>
      <c r="I1720" s="15">
        <f t="shared" si="59"/>
        <v>9194</v>
      </c>
      <c r="J1720" s="15">
        <f t="shared" si="60"/>
        <v>10.459613196814562</v>
      </c>
      <c r="K1720" s="3">
        <v>9194</v>
      </c>
      <c r="L1720" s="4">
        <v>44078</v>
      </c>
      <c r="M1720">
        <v>12</v>
      </c>
      <c r="N1720">
        <v>2</v>
      </c>
      <c r="O1720">
        <v>10</v>
      </c>
      <c r="P1720">
        <v>5</v>
      </c>
      <c r="Q1720">
        <v>5</v>
      </c>
      <c r="R1720">
        <v>801</v>
      </c>
      <c r="S1720" t="s">
        <v>73</v>
      </c>
      <c r="T1720">
        <v>0</v>
      </c>
      <c r="U1720">
        <v>879</v>
      </c>
      <c r="V1720" s="4">
        <v>44136</v>
      </c>
      <c r="W1720">
        <v>246.78</v>
      </c>
      <c r="X1720" s="3">
        <v>1224.8599999999999</v>
      </c>
      <c r="Y1720" t="s">
        <v>75</v>
      </c>
      <c r="AA1720">
        <v>5</v>
      </c>
      <c r="AB1720" t="s">
        <v>75</v>
      </c>
      <c r="AC1720" t="s">
        <v>74</v>
      </c>
      <c r="AD1720" t="s">
        <v>75</v>
      </c>
      <c r="AE1720">
        <v>0</v>
      </c>
      <c r="AF1720" t="s">
        <v>74</v>
      </c>
      <c r="AG1720" t="s">
        <v>139</v>
      </c>
      <c r="AH1720" s="4">
        <v>44197</v>
      </c>
      <c r="AI1720">
        <v>506</v>
      </c>
      <c r="AJ1720" s="9" t="s">
        <v>139</v>
      </c>
      <c r="AK1720">
        <f t="shared" si="61"/>
        <v>3</v>
      </c>
    </row>
    <row r="1721" spans="1:37" x14ac:dyDescent="0.6">
      <c r="A1721">
        <v>39662134568</v>
      </c>
      <c r="B1721" t="s">
        <v>1415</v>
      </c>
      <c r="C1721">
        <v>86072667073</v>
      </c>
      <c r="D1721" t="s">
        <v>1777</v>
      </c>
      <c r="E1721" s="3">
        <v>10000</v>
      </c>
      <c r="F1721">
        <v>9.9</v>
      </c>
      <c r="G1721">
        <v>0</v>
      </c>
      <c r="H1721" s="3">
        <v>8550.99</v>
      </c>
      <c r="I1721" s="15">
        <f t="shared" si="59"/>
        <v>8550.99</v>
      </c>
      <c r="J1721" s="15">
        <f t="shared" si="60"/>
        <v>9.7280887372013645</v>
      </c>
      <c r="K1721" s="3">
        <v>8550.99</v>
      </c>
      <c r="L1721" s="4">
        <v>44093</v>
      </c>
      <c r="M1721">
        <v>12</v>
      </c>
      <c r="N1721">
        <v>2</v>
      </c>
      <c r="O1721">
        <v>10</v>
      </c>
      <c r="P1721">
        <v>5</v>
      </c>
      <c r="Q1721">
        <v>5</v>
      </c>
      <c r="R1721">
        <v>801</v>
      </c>
      <c r="S1721" t="s">
        <v>73</v>
      </c>
      <c r="T1721">
        <v>0</v>
      </c>
      <c r="U1721">
        <v>879</v>
      </c>
      <c r="V1721" s="4">
        <v>44180</v>
      </c>
      <c r="W1721">
        <v>0</v>
      </c>
      <c r="X1721">
        <v>907.48</v>
      </c>
      <c r="Y1721" t="s">
        <v>75</v>
      </c>
      <c r="AA1721">
        <v>5</v>
      </c>
      <c r="AB1721" t="s">
        <v>75</v>
      </c>
      <c r="AC1721" t="s">
        <v>74</v>
      </c>
      <c r="AD1721" t="s">
        <v>75</v>
      </c>
      <c r="AE1721">
        <v>0</v>
      </c>
      <c r="AF1721" t="s">
        <v>74</v>
      </c>
      <c r="AG1721" t="s">
        <v>139</v>
      </c>
      <c r="AH1721" s="4">
        <v>44242</v>
      </c>
      <c r="AI1721">
        <v>506</v>
      </c>
      <c r="AJ1721" s="9" t="s">
        <v>139</v>
      </c>
      <c r="AK1721">
        <f t="shared" si="61"/>
        <v>4</v>
      </c>
    </row>
    <row r="1722" spans="1:37" x14ac:dyDescent="0.6">
      <c r="A1722">
        <v>39662319481</v>
      </c>
      <c r="B1722" t="s">
        <v>1415</v>
      </c>
      <c r="C1722">
        <v>85555115587</v>
      </c>
      <c r="D1722" t="s">
        <v>1778</v>
      </c>
      <c r="E1722" s="3">
        <v>10000</v>
      </c>
      <c r="F1722">
        <v>9.9</v>
      </c>
      <c r="G1722">
        <v>0</v>
      </c>
      <c r="H1722" s="3">
        <v>9557</v>
      </c>
      <c r="I1722" s="15">
        <f t="shared" si="59"/>
        <v>9557</v>
      </c>
      <c r="J1722" s="15">
        <f t="shared" si="60"/>
        <v>10.872582480091012</v>
      </c>
      <c r="K1722" s="3">
        <v>9557</v>
      </c>
      <c r="L1722" s="4">
        <v>44093</v>
      </c>
      <c r="M1722">
        <v>12</v>
      </c>
      <c r="N1722">
        <v>1</v>
      </c>
      <c r="O1722">
        <v>11</v>
      </c>
      <c r="P1722">
        <v>5</v>
      </c>
      <c r="Q1722">
        <v>5</v>
      </c>
      <c r="R1722">
        <v>801</v>
      </c>
      <c r="S1722" t="s">
        <v>73</v>
      </c>
      <c r="T1722">
        <v>0</v>
      </c>
      <c r="U1722">
        <v>879</v>
      </c>
      <c r="V1722" s="4">
        <v>44119</v>
      </c>
      <c r="W1722">
        <v>296.67</v>
      </c>
      <c r="X1722" s="3">
        <v>1319.17</v>
      </c>
      <c r="Y1722" t="s">
        <v>75</v>
      </c>
      <c r="AA1722">
        <v>5</v>
      </c>
      <c r="AB1722" t="s">
        <v>75</v>
      </c>
      <c r="AC1722" t="s">
        <v>74</v>
      </c>
      <c r="AD1722" t="s">
        <v>75</v>
      </c>
      <c r="AE1722">
        <v>0</v>
      </c>
      <c r="AF1722" t="s">
        <v>74</v>
      </c>
      <c r="AG1722" t="s">
        <v>139</v>
      </c>
      <c r="AH1722" s="4">
        <v>44211</v>
      </c>
      <c r="AI1722">
        <v>506</v>
      </c>
      <c r="AJ1722" s="9" t="s">
        <v>139</v>
      </c>
      <c r="AK1722">
        <f t="shared" si="61"/>
        <v>3</v>
      </c>
    </row>
    <row r="1723" spans="1:37" x14ac:dyDescent="0.6">
      <c r="A1723">
        <v>39662389573</v>
      </c>
      <c r="B1723" t="s">
        <v>1415</v>
      </c>
      <c r="C1723">
        <v>88316706219</v>
      </c>
      <c r="D1723" t="s">
        <v>1780</v>
      </c>
      <c r="E1723" s="3">
        <v>10000</v>
      </c>
      <c r="F1723">
        <v>9.9</v>
      </c>
      <c r="G1723">
        <v>0</v>
      </c>
      <c r="H1723" s="3">
        <v>10000</v>
      </c>
      <c r="I1723" s="15">
        <f t="shared" si="59"/>
        <v>10000</v>
      </c>
      <c r="J1723" s="15">
        <f t="shared" si="60"/>
        <v>11.376564277588168</v>
      </c>
      <c r="K1723" s="3">
        <v>10000</v>
      </c>
      <c r="L1723" s="4">
        <v>44093</v>
      </c>
      <c r="M1723">
        <v>12</v>
      </c>
      <c r="N1723">
        <v>1</v>
      </c>
      <c r="O1723">
        <v>11</v>
      </c>
      <c r="P1723">
        <v>5</v>
      </c>
      <c r="Q1723">
        <v>5</v>
      </c>
      <c r="R1723">
        <v>801</v>
      </c>
      <c r="S1723" t="s">
        <v>73</v>
      </c>
      <c r="T1723">
        <v>0</v>
      </c>
      <c r="U1723">
        <v>879</v>
      </c>
      <c r="V1723" s="4">
        <v>44119</v>
      </c>
      <c r="W1723">
        <v>233.21</v>
      </c>
      <c r="X1723" s="3">
        <v>1293.4100000000001</v>
      </c>
      <c r="Y1723" t="s">
        <v>75</v>
      </c>
      <c r="AA1723">
        <v>5</v>
      </c>
      <c r="AB1723" t="s">
        <v>75</v>
      </c>
      <c r="AC1723" t="s">
        <v>74</v>
      </c>
      <c r="AD1723" t="s">
        <v>75</v>
      </c>
      <c r="AE1723">
        <v>0</v>
      </c>
      <c r="AF1723" t="s">
        <v>74</v>
      </c>
      <c r="AG1723" t="s">
        <v>139</v>
      </c>
      <c r="AH1723" s="4">
        <v>44211</v>
      </c>
      <c r="AI1723">
        <v>506</v>
      </c>
      <c r="AJ1723" s="9" t="s">
        <v>139</v>
      </c>
      <c r="AK1723">
        <f t="shared" si="61"/>
        <v>3</v>
      </c>
    </row>
    <row r="1724" spans="1:37" x14ac:dyDescent="0.6">
      <c r="A1724">
        <v>39715065492</v>
      </c>
      <c r="B1724" t="s">
        <v>1415</v>
      </c>
      <c r="C1724">
        <v>88092136337</v>
      </c>
      <c r="D1724" t="s">
        <v>1781</v>
      </c>
      <c r="E1724" s="3">
        <v>10000</v>
      </c>
      <c r="F1724">
        <v>9.9</v>
      </c>
      <c r="G1724">
        <v>0</v>
      </c>
      <c r="H1724" s="3">
        <v>9189</v>
      </c>
      <c r="I1724" s="15">
        <f t="shared" si="59"/>
        <v>9189</v>
      </c>
      <c r="J1724" s="15">
        <f t="shared" si="60"/>
        <v>10.453924914675769</v>
      </c>
      <c r="K1724" s="3">
        <v>9189</v>
      </c>
      <c r="L1724" s="4">
        <v>44111</v>
      </c>
      <c r="M1724">
        <v>12</v>
      </c>
      <c r="N1724">
        <v>2</v>
      </c>
      <c r="O1724">
        <v>10</v>
      </c>
      <c r="P1724">
        <v>5</v>
      </c>
      <c r="Q1724">
        <v>5</v>
      </c>
      <c r="R1724">
        <v>801</v>
      </c>
      <c r="S1724" t="s">
        <v>73</v>
      </c>
      <c r="T1724">
        <v>0</v>
      </c>
      <c r="U1724">
        <v>879</v>
      </c>
      <c r="V1724" s="4">
        <v>44170</v>
      </c>
      <c r="W1724">
        <v>227.22</v>
      </c>
      <c r="X1724" s="3">
        <v>1202.8699999999999</v>
      </c>
      <c r="Y1724" t="s">
        <v>75</v>
      </c>
      <c r="AA1724">
        <v>5</v>
      </c>
      <c r="AB1724" t="s">
        <v>75</v>
      </c>
      <c r="AC1724" t="s">
        <v>74</v>
      </c>
      <c r="AD1724" t="s">
        <v>75</v>
      </c>
      <c r="AE1724">
        <v>0</v>
      </c>
      <c r="AF1724" t="s">
        <v>74</v>
      </c>
      <c r="AG1724" t="s">
        <v>139</v>
      </c>
      <c r="AH1724" s="4">
        <v>44260</v>
      </c>
      <c r="AI1724">
        <v>506</v>
      </c>
      <c r="AJ1724" s="9" t="s">
        <v>139</v>
      </c>
      <c r="AK1724">
        <f t="shared" si="61"/>
        <v>4</v>
      </c>
    </row>
    <row r="1725" spans="1:37" x14ac:dyDescent="0.6">
      <c r="A1725">
        <v>39718690762</v>
      </c>
      <c r="B1725" t="s">
        <v>1415</v>
      </c>
      <c r="C1725">
        <v>90291908097</v>
      </c>
      <c r="D1725" t="s">
        <v>1782</v>
      </c>
      <c r="E1725" s="3">
        <v>10000</v>
      </c>
      <c r="F1725">
        <v>9.9</v>
      </c>
      <c r="G1725">
        <v>0</v>
      </c>
      <c r="H1725" s="3">
        <v>9186</v>
      </c>
      <c r="I1725" s="15">
        <f t="shared" si="59"/>
        <v>9186</v>
      </c>
      <c r="J1725" s="15">
        <f t="shared" si="60"/>
        <v>10.450511945392492</v>
      </c>
      <c r="K1725" s="3">
        <v>9186</v>
      </c>
      <c r="L1725" s="4">
        <v>44112</v>
      </c>
      <c r="M1725">
        <v>12</v>
      </c>
      <c r="N1725">
        <v>2</v>
      </c>
      <c r="O1725">
        <v>10</v>
      </c>
      <c r="P1725">
        <v>5</v>
      </c>
      <c r="Q1725">
        <v>5</v>
      </c>
      <c r="R1725">
        <v>801</v>
      </c>
      <c r="S1725" t="s">
        <v>73</v>
      </c>
      <c r="T1725">
        <v>0</v>
      </c>
      <c r="U1725">
        <v>879</v>
      </c>
      <c r="V1725" s="4">
        <v>44170</v>
      </c>
      <c r="W1725">
        <v>228.34</v>
      </c>
      <c r="X1725" s="3">
        <v>1203.68</v>
      </c>
      <c r="Y1725" t="s">
        <v>75</v>
      </c>
      <c r="AA1725">
        <v>5</v>
      </c>
      <c r="AB1725" t="s">
        <v>75</v>
      </c>
      <c r="AC1725" t="s">
        <v>74</v>
      </c>
      <c r="AD1725" t="s">
        <v>75</v>
      </c>
      <c r="AE1725">
        <v>0</v>
      </c>
      <c r="AF1725" t="s">
        <v>74</v>
      </c>
      <c r="AG1725" t="s">
        <v>139</v>
      </c>
      <c r="AH1725" s="4">
        <v>44260</v>
      </c>
      <c r="AI1725">
        <v>506</v>
      </c>
      <c r="AJ1725" s="9" t="s">
        <v>139</v>
      </c>
      <c r="AK1725">
        <f t="shared" si="61"/>
        <v>4</v>
      </c>
    </row>
    <row r="1726" spans="1:37" x14ac:dyDescent="0.6">
      <c r="A1726">
        <v>39724936641</v>
      </c>
      <c r="B1726" t="s">
        <v>1415</v>
      </c>
      <c r="C1726">
        <v>80083961336</v>
      </c>
      <c r="D1726" t="s">
        <v>1783</v>
      </c>
      <c r="E1726" s="3">
        <v>10000</v>
      </c>
      <c r="F1726">
        <v>9.9</v>
      </c>
      <c r="G1726">
        <v>0</v>
      </c>
      <c r="H1726" s="3">
        <v>10000</v>
      </c>
      <c r="I1726" s="15">
        <f t="shared" si="59"/>
        <v>10000</v>
      </c>
      <c r="J1726" s="15">
        <f t="shared" si="60"/>
        <v>11.376564277588168</v>
      </c>
      <c r="K1726" s="3">
        <v>10000</v>
      </c>
      <c r="L1726" s="4">
        <v>44115</v>
      </c>
      <c r="M1726">
        <v>12</v>
      </c>
      <c r="N1726">
        <v>1</v>
      </c>
      <c r="O1726">
        <v>11</v>
      </c>
      <c r="P1726">
        <v>5</v>
      </c>
      <c r="Q1726">
        <v>5</v>
      </c>
      <c r="R1726">
        <v>801</v>
      </c>
      <c r="S1726" t="s">
        <v>73</v>
      </c>
      <c r="T1726">
        <v>0</v>
      </c>
      <c r="U1726">
        <v>879</v>
      </c>
      <c r="V1726" s="4">
        <v>44145</v>
      </c>
      <c r="W1726">
        <v>314.29000000000002</v>
      </c>
      <c r="X1726" s="3">
        <v>1382.99</v>
      </c>
      <c r="Y1726" t="s">
        <v>75</v>
      </c>
      <c r="AA1726">
        <v>5</v>
      </c>
      <c r="AB1726" t="s">
        <v>75</v>
      </c>
      <c r="AC1726" t="s">
        <v>74</v>
      </c>
      <c r="AD1726" t="s">
        <v>75</v>
      </c>
      <c r="AE1726">
        <v>0</v>
      </c>
      <c r="AF1726" t="s">
        <v>74</v>
      </c>
      <c r="AG1726" t="s">
        <v>139</v>
      </c>
      <c r="AH1726" s="4">
        <v>44206</v>
      </c>
      <c r="AI1726">
        <v>506</v>
      </c>
      <c r="AJ1726" s="9" t="s">
        <v>139</v>
      </c>
      <c r="AK1726">
        <f t="shared" si="61"/>
        <v>2</v>
      </c>
    </row>
    <row r="1727" spans="1:37" x14ac:dyDescent="0.6">
      <c r="A1727">
        <v>39724974870</v>
      </c>
      <c r="B1727" t="s">
        <v>1415</v>
      </c>
      <c r="C1727">
        <v>90196782072</v>
      </c>
      <c r="D1727" t="s">
        <v>1784</v>
      </c>
      <c r="E1727" s="3">
        <v>10000</v>
      </c>
      <c r="F1727">
        <v>9.9</v>
      </c>
      <c r="G1727">
        <v>0</v>
      </c>
      <c r="H1727" s="3">
        <v>9172</v>
      </c>
      <c r="I1727" s="15">
        <f t="shared" si="59"/>
        <v>9172</v>
      </c>
      <c r="J1727" s="15">
        <f t="shared" si="60"/>
        <v>10.434584755403868</v>
      </c>
      <c r="K1727" s="3">
        <v>9172</v>
      </c>
      <c r="L1727" s="4">
        <v>44115</v>
      </c>
      <c r="M1727">
        <v>12</v>
      </c>
      <c r="N1727">
        <v>2</v>
      </c>
      <c r="O1727">
        <v>10</v>
      </c>
      <c r="P1727">
        <v>5</v>
      </c>
      <c r="Q1727">
        <v>5</v>
      </c>
      <c r="R1727">
        <v>801</v>
      </c>
      <c r="S1727" t="s">
        <v>73</v>
      </c>
      <c r="T1727">
        <v>0</v>
      </c>
      <c r="U1727">
        <v>879</v>
      </c>
      <c r="V1727" s="4">
        <v>44175</v>
      </c>
      <c r="W1727">
        <v>236.36</v>
      </c>
      <c r="X1727" s="3">
        <v>1211.0999999999999</v>
      </c>
      <c r="Y1727" t="s">
        <v>75</v>
      </c>
      <c r="AA1727">
        <v>5</v>
      </c>
      <c r="AB1727" t="s">
        <v>75</v>
      </c>
      <c r="AC1727" t="s">
        <v>74</v>
      </c>
      <c r="AD1727" t="s">
        <v>75</v>
      </c>
      <c r="AE1727">
        <v>0</v>
      </c>
      <c r="AF1727" t="s">
        <v>74</v>
      </c>
      <c r="AG1727" t="s">
        <v>139</v>
      </c>
      <c r="AH1727" s="4">
        <v>44265</v>
      </c>
      <c r="AI1727">
        <v>506</v>
      </c>
      <c r="AJ1727" s="9" t="s">
        <v>139</v>
      </c>
      <c r="AK1727">
        <f t="shared" si="61"/>
        <v>4</v>
      </c>
    </row>
    <row r="1728" spans="1:37" x14ac:dyDescent="0.6">
      <c r="A1728">
        <v>39724979131</v>
      </c>
      <c r="B1728" t="s">
        <v>1415</v>
      </c>
      <c r="C1728">
        <v>86035665604</v>
      </c>
      <c r="D1728" t="s">
        <v>1785</v>
      </c>
      <c r="E1728" s="3">
        <v>10000</v>
      </c>
      <c r="F1728">
        <v>9.9</v>
      </c>
      <c r="G1728">
        <v>0</v>
      </c>
      <c r="H1728" s="3">
        <v>9170</v>
      </c>
      <c r="I1728" s="15">
        <f t="shared" si="59"/>
        <v>9170</v>
      </c>
      <c r="J1728" s="15">
        <f t="shared" si="60"/>
        <v>10.43230944254835</v>
      </c>
      <c r="K1728" s="3">
        <v>9170</v>
      </c>
      <c r="L1728" s="4">
        <v>44115</v>
      </c>
      <c r="M1728">
        <v>12</v>
      </c>
      <c r="N1728">
        <v>2</v>
      </c>
      <c r="O1728">
        <v>10</v>
      </c>
      <c r="P1728">
        <v>5</v>
      </c>
      <c r="Q1728">
        <v>5</v>
      </c>
      <c r="R1728">
        <v>801</v>
      </c>
      <c r="S1728" t="s">
        <v>73</v>
      </c>
      <c r="T1728">
        <v>0</v>
      </c>
      <c r="U1728">
        <v>879</v>
      </c>
      <c r="V1728" s="4">
        <v>44175</v>
      </c>
      <c r="W1728">
        <v>237.78</v>
      </c>
      <c r="X1728" s="3">
        <v>1212.52</v>
      </c>
      <c r="Y1728" t="s">
        <v>75</v>
      </c>
      <c r="AA1728">
        <v>5</v>
      </c>
      <c r="AB1728" t="s">
        <v>75</v>
      </c>
      <c r="AC1728" t="s">
        <v>74</v>
      </c>
      <c r="AD1728" t="s">
        <v>75</v>
      </c>
      <c r="AE1728">
        <v>0</v>
      </c>
      <c r="AF1728" t="s">
        <v>74</v>
      </c>
      <c r="AG1728" t="s">
        <v>139</v>
      </c>
      <c r="AH1728" s="4">
        <v>44265</v>
      </c>
      <c r="AI1728">
        <v>506</v>
      </c>
      <c r="AJ1728" s="9" t="s">
        <v>139</v>
      </c>
      <c r="AK1728">
        <f t="shared" si="61"/>
        <v>4</v>
      </c>
    </row>
    <row r="1729" spans="1:37" x14ac:dyDescent="0.6">
      <c r="A1729">
        <v>39737365376</v>
      </c>
      <c r="B1729" t="s">
        <v>1415</v>
      </c>
      <c r="C1729">
        <v>88629818463</v>
      </c>
      <c r="D1729" t="s">
        <v>1786</v>
      </c>
      <c r="E1729" s="3">
        <v>10000</v>
      </c>
      <c r="F1729">
        <v>9.9</v>
      </c>
      <c r="G1729">
        <v>0</v>
      </c>
      <c r="H1729" s="3">
        <v>9164</v>
      </c>
      <c r="I1729" s="15">
        <f t="shared" si="59"/>
        <v>9164</v>
      </c>
      <c r="J1729" s="15">
        <f t="shared" si="60"/>
        <v>10.425483503981798</v>
      </c>
      <c r="K1729" s="3">
        <v>9164</v>
      </c>
      <c r="L1729" s="4">
        <v>44120</v>
      </c>
      <c r="M1729">
        <v>12</v>
      </c>
      <c r="N1729">
        <v>2</v>
      </c>
      <c r="O1729">
        <v>10</v>
      </c>
      <c r="P1729">
        <v>5</v>
      </c>
      <c r="Q1729">
        <v>5</v>
      </c>
      <c r="R1729">
        <v>801</v>
      </c>
      <c r="S1729" t="s">
        <v>73</v>
      </c>
      <c r="T1729">
        <v>0</v>
      </c>
      <c r="U1729">
        <v>879</v>
      </c>
      <c r="V1729" s="4">
        <v>44177</v>
      </c>
      <c r="W1729">
        <v>82.02</v>
      </c>
      <c r="X1729" s="3">
        <v>1040.03</v>
      </c>
      <c r="Y1729" t="s">
        <v>75</v>
      </c>
      <c r="AA1729">
        <v>5</v>
      </c>
      <c r="AB1729" t="s">
        <v>75</v>
      </c>
      <c r="AC1729" t="s">
        <v>74</v>
      </c>
      <c r="AD1729" t="s">
        <v>75</v>
      </c>
      <c r="AE1729">
        <v>0</v>
      </c>
      <c r="AF1729" t="s">
        <v>74</v>
      </c>
      <c r="AG1729" t="s">
        <v>139</v>
      </c>
      <c r="AH1729" s="4">
        <v>44267</v>
      </c>
      <c r="AI1729">
        <v>506</v>
      </c>
      <c r="AJ1729" s="9" t="s">
        <v>139</v>
      </c>
      <c r="AK1729">
        <f t="shared" si="61"/>
        <v>4</v>
      </c>
    </row>
    <row r="1730" spans="1:37" x14ac:dyDescent="0.6">
      <c r="A1730">
        <v>39739881195</v>
      </c>
      <c r="B1730" t="s">
        <v>1415</v>
      </c>
      <c r="C1730">
        <v>87162828068</v>
      </c>
      <c r="D1730" t="s">
        <v>1787</v>
      </c>
      <c r="E1730" s="3">
        <v>10000</v>
      </c>
      <c r="F1730">
        <v>9.9</v>
      </c>
      <c r="G1730">
        <v>0</v>
      </c>
      <c r="H1730" s="3">
        <v>10000</v>
      </c>
      <c r="I1730" s="15">
        <f t="shared" si="59"/>
        <v>10000</v>
      </c>
      <c r="J1730" s="15">
        <f t="shared" si="60"/>
        <v>11.376564277588168</v>
      </c>
      <c r="K1730" s="3">
        <v>10000</v>
      </c>
      <c r="L1730" s="4">
        <v>44121</v>
      </c>
      <c r="M1730">
        <v>12</v>
      </c>
      <c r="N1730">
        <v>1</v>
      </c>
      <c r="O1730">
        <v>11</v>
      </c>
      <c r="P1730">
        <v>5</v>
      </c>
      <c r="Q1730">
        <v>5</v>
      </c>
      <c r="R1730">
        <v>801</v>
      </c>
      <c r="S1730" t="s">
        <v>73</v>
      </c>
      <c r="T1730">
        <v>0</v>
      </c>
      <c r="U1730">
        <v>879</v>
      </c>
      <c r="V1730" s="4">
        <v>44147</v>
      </c>
      <c r="W1730">
        <v>311.95</v>
      </c>
      <c r="X1730" s="3">
        <v>1380.35</v>
      </c>
      <c r="AB1730" t="s">
        <v>75</v>
      </c>
      <c r="AC1730" t="s">
        <v>74</v>
      </c>
      <c r="AD1730" t="s">
        <v>75</v>
      </c>
      <c r="AE1730">
        <v>0</v>
      </c>
      <c r="AF1730" t="s">
        <v>74</v>
      </c>
      <c r="AG1730" t="s">
        <v>139</v>
      </c>
      <c r="AH1730" s="4">
        <v>44208</v>
      </c>
      <c r="AI1730">
        <v>506</v>
      </c>
      <c r="AJ1730" s="9" t="s">
        <v>139</v>
      </c>
      <c r="AK1730">
        <f t="shared" si="61"/>
        <v>2</v>
      </c>
    </row>
    <row r="1731" spans="1:37" x14ac:dyDescent="0.6">
      <c r="A1731">
        <v>39746563490</v>
      </c>
      <c r="B1731" t="s">
        <v>1415</v>
      </c>
      <c r="C1731">
        <v>88258213885</v>
      </c>
      <c r="D1731" t="s">
        <v>1788</v>
      </c>
      <c r="E1731" s="3">
        <v>10000</v>
      </c>
      <c r="F1731">
        <v>9.9</v>
      </c>
      <c r="G1731">
        <v>0</v>
      </c>
      <c r="H1731" s="3">
        <v>10000</v>
      </c>
      <c r="I1731" s="15">
        <f t="shared" ref="I1731:I1794" si="62">IF((G1731-H1731)&gt;0,0,H1731-G1731)</f>
        <v>10000</v>
      </c>
      <c r="J1731" s="15">
        <f t="shared" ref="J1731:J1794" si="63">I1731/U1731</f>
        <v>11.376564277588168</v>
      </c>
      <c r="K1731" s="3">
        <v>10000</v>
      </c>
      <c r="L1731" s="4">
        <v>44124</v>
      </c>
      <c r="M1731">
        <v>12</v>
      </c>
      <c r="N1731">
        <v>1</v>
      </c>
      <c r="O1731">
        <v>11</v>
      </c>
      <c r="P1731">
        <v>5</v>
      </c>
      <c r="Q1731">
        <v>5</v>
      </c>
      <c r="R1731">
        <v>801</v>
      </c>
      <c r="S1731" t="s">
        <v>73</v>
      </c>
      <c r="T1731">
        <v>0</v>
      </c>
      <c r="U1731">
        <v>879</v>
      </c>
      <c r="V1731" s="4">
        <v>44150</v>
      </c>
      <c r="W1731">
        <v>308.73</v>
      </c>
      <c r="X1731" s="3">
        <v>1377.13</v>
      </c>
      <c r="Y1731" t="s">
        <v>75</v>
      </c>
      <c r="AA1731">
        <v>5</v>
      </c>
      <c r="AB1731" t="s">
        <v>75</v>
      </c>
      <c r="AC1731" t="s">
        <v>74</v>
      </c>
      <c r="AD1731" t="s">
        <v>75</v>
      </c>
      <c r="AE1731">
        <v>0</v>
      </c>
      <c r="AF1731" t="s">
        <v>74</v>
      </c>
      <c r="AG1731" t="s">
        <v>139</v>
      </c>
      <c r="AH1731" s="4">
        <v>44211</v>
      </c>
      <c r="AI1731">
        <v>506</v>
      </c>
      <c r="AJ1731" s="9" t="s">
        <v>139</v>
      </c>
      <c r="AK1731">
        <f t="shared" si="61"/>
        <v>2</v>
      </c>
    </row>
    <row r="1732" spans="1:37" x14ac:dyDescent="0.6">
      <c r="A1732">
        <v>39753785437</v>
      </c>
      <c r="B1732" t="s">
        <v>1415</v>
      </c>
      <c r="C1732">
        <v>88029898520</v>
      </c>
      <c r="D1732" t="s">
        <v>1789</v>
      </c>
      <c r="E1732" s="3">
        <v>10000</v>
      </c>
      <c r="F1732">
        <v>9.9</v>
      </c>
      <c r="G1732">
        <v>0</v>
      </c>
      <c r="H1732" s="3">
        <v>9562</v>
      </c>
      <c r="I1732" s="15">
        <f t="shared" si="62"/>
        <v>9562</v>
      </c>
      <c r="J1732" s="15">
        <f t="shared" si="63"/>
        <v>10.878270762229807</v>
      </c>
      <c r="K1732" s="3">
        <v>9562</v>
      </c>
      <c r="L1732" s="4">
        <v>44127</v>
      </c>
      <c r="M1732">
        <v>12</v>
      </c>
      <c r="N1732">
        <v>1</v>
      </c>
      <c r="O1732">
        <v>11</v>
      </c>
      <c r="P1732">
        <v>5</v>
      </c>
      <c r="Q1732">
        <v>5</v>
      </c>
      <c r="R1732">
        <v>801</v>
      </c>
      <c r="S1732" t="s">
        <v>73</v>
      </c>
      <c r="T1732">
        <v>0</v>
      </c>
      <c r="U1732">
        <v>879</v>
      </c>
      <c r="V1732" s="4">
        <v>44155</v>
      </c>
      <c r="W1732">
        <v>111.04</v>
      </c>
      <c r="X1732" s="3">
        <v>1113.45</v>
      </c>
      <c r="Y1732" t="s">
        <v>75</v>
      </c>
      <c r="AA1732">
        <v>5</v>
      </c>
      <c r="AB1732" t="s">
        <v>75</v>
      </c>
      <c r="AC1732" t="s">
        <v>74</v>
      </c>
      <c r="AD1732" t="s">
        <v>75</v>
      </c>
      <c r="AE1732">
        <v>0</v>
      </c>
      <c r="AF1732" t="s">
        <v>74</v>
      </c>
      <c r="AG1732" t="s">
        <v>139</v>
      </c>
      <c r="AH1732" s="4">
        <v>44247</v>
      </c>
      <c r="AI1732">
        <v>506</v>
      </c>
      <c r="AJ1732" s="9" t="s">
        <v>139</v>
      </c>
      <c r="AK1732">
        <f t="shared" si="61"/>
        <v>3</v>
      </c>
    </row>
    <row r="1733" spans="1:37" x14ac:dyDescent="0.6">
      <c r="A1733">
        <v>39757798486</v>
      </c>
      <c r="B1733" t="s">
        <v>1415</v>
      </c>
      <c r="C1733">
        <v>89425883050</v>
      </c>
      <c r="D1733" t="s">
        <v>1790</v>
      </c>
      <c r="E1733" s="3">
        <v>10000</v>
      </c>
      <c r="F1733">
        <v>9.9</v>
      </c>
      <c r="G1733">
        <v>0</v>
      </c>
      <c r="H1733" s="3">
        <v>10000</v>
      </c>
      <c r="I1733" s="15">
        <f t="shared" si="62"/>
        <v>10000</v>
      </c>
      <c r="J1733" s="15">
        <f t="shared" si="63"/>
        <v>11.376564277588168</v>
      </c>
      <c r="K1733" s="3">
        <v>10000</v>
      </c>
      <c r="L1733" s="4">
        <v>44130</v>
      </c>
      <c r="M1733">
        <v>12</v>
      </c>
      <c r="N1733">
        <v>1</v>
      </c>
      <c r="O1733">
        <v>11</v>
      </c>
      <c r="P1733">
        <v>5</v>
      </c>
      <c r="Q1733">
        <v>5</v>
      </c>
      <c r="R1733">
        <v>801</v>
      </c>
      <c r="S1733" t="s">
        <v>73</v>
      </c>
      <c r="T1733">
        <v>0</v>
      </c>
      <c r="U1733">
        <v>879</v>
      </c>
      <c r="V1733" s="4">
        <v>44159</v>
      </c>
      <c r="W1733">
        <v>304.62</v>
      </c>
      <c r="X1733" s="3">
        <v>1372.41</v>
      </c>
      <c r="Y1733" t="s">
        <v>75</v>
      </c>
      <c r="AA1733">
        <v>5</v>
      </c>
      <c r="AB1733" t="s">
        <v>75</v>
      </c>
      <c r="AC1733" t="s">
        <v>74</v>
      </c>
      <c r="AD1733" t="s">
        <v>75</v>
      </c>
      <c r="AE1733">
        <v>0</v>
      </c>
      <c r="AF1733" t="s">
        <v>74</v>
      </c>
      <c r="AG1733" t="s">
        <v>139</v>
      </c>
      <c r="AH1733" s="4">
        <v>44220</v>
      </c>
      <c r="AI1733">
        <v>506</v>
      </c>
      <c r="AJ1733" s="9" t="s">
        <v>139</v>
      </c>
      <c r="AK1733">
        <f t="shared" si="61"/>
        <v>2</v>
      </c>
    </row>
    <row r="1734" spans="1:37" x14ac:dyDescent="0.6">
      <c r="A1734">
        <v>39766904643</v>
      </c>
      <c r="B1734" t="s">
        <v>1415</v>
      </c>
      <c r="C1734">
        <v>86701803854</v>
      </c>
      <c r="D1734" t="s">
        <v>1791</v>
      </c>
      <c r="E1734" s="3">
        <v>10000</v>
      </c>
      <c r="F1734">
        <v>9.9</v>
      </c>
      <c r="G1734">
        <v>0</v>
      </c>
      <c r="H1734" s="3">
        <v>9205</v>
      </c>
      <c r="I1734" s="15">
        <f t="shared" si="62"/>
        <v>9205</v>
      </c>
      <c r="J1734" s="15">
        <f t="shared" si="63"/>
        <v>9.558670820353063</v>
      </c>
      <c r="K1734" s="3">
        <v>9205</v>
      </c>
      <c r="L1734" s="4">
        <v>44134</v>
      </c>
      <c r="M1734">
        <v>12</v>
      </c>
      <c r="N1734">
        <v>2</v>
      </c>
      <c r="O1734">
        <v>10</v>
      </c>
      <c r="P1734">
        <v>5</v>
      </c>
      <c r="Q1734">
        <v>5</v>
      </c>
      <c r="R1734">
        <v>801</v>
      </c>
      <c r="S1734" t="s">
        <v>73</v>
      </c>
      <c r="T1734">
        <v>0</v>
      </c>
      <c r="U1734">
        <v>963</v>
      </c>
      <c r="V1734" s="4">
        <v>44190</v>
      </c>
      <c r="W1734">
        <v>306</v>
      </c>
      <c r="X1734" s="3">
        <v>1291.3800000000001</v>
      </c>
      <c r="Y1734" t="s">
        <v>75</v>
      </c>
      <c r="AA1734">
        <v>5</v>
      </c>
      <c r="AB1734" t="s">
        <v>75</v>
      </c>
      <c r="AC1734" t="s">
        <v>74</v>
      </c>
      <c r="AD1734" t="s">
        <v>75</v>
      </c>
      <c r="AE1734">
        <v>0</v>
      </c>
      <c r="AF1734" t="s">
        <v>74</v>
      </c>
      <c r="AG1734" t="s">
        <v>139</v>
      </c>
      <c r="AH1734" s="4">
        <v>44280</v>
      </c>
      <c r="AI1734">
        <v>506</v>
      </c>
      <c r="AJ1734" s="9" t="s">
        <v>139</v>
      </c>
      <c r="AK1734">
        <f t="shared" si="61"/>
        <v>4</v>
      </c>
    </row>
    <row r="1735" spans="1:37" x14ac:dyDescent="0.6">
      <c r="A1735">
        <v>39768901492</v>
      </c>
      <c r="B1735" t="s">
        <v>1415</v>
      </c>
      <c r="C1735">
        <v>90258760740</v>
      </c>
      <c r="D1735" t="s">
        <v>1414</v>
      </c>
      <c r="E1735" s="3">
        <v>10000</v>
      </c>
      <c r="F1735">
        <v>9.9</v>
      </c>
      <c r="G1735">
        <v>123.73</v>
      </c>
      <c r="H1735" s="3">
        <v>6463.52</v>
      </c>
      <c r="I1735" s="15">
        <f t="shared" si="62"/>
        <v>6339.7900000000009</v>
      </c>
      <c r="J1735" s="15">
        <f t="shared" si="63"/>
        <v>6.5833748701973009</v>
      </c>
      <c r="K1735" s="3">
        <v>6339.79</v>
      </c>
      <c r="L1735" s="4">
        <v>44135</v>
      </c>
      <c r="M1735">
        <v>12</v>
      </c>
      <c r="N1735">
        <v>5</v>
      </c>
      <c r="O1735">
        <v>7</v>
      </c>
      <c r="P1735">
        <v>5</v>
      </c>
      <c r="Q1735">
        <v>5</v>
      </c>
      <c r="R1735">
        <v>801</v>
      </c>
      <c r="S1735" t="s">
        <v>73</v>
      </c>
      <c r="T1735">
        <v>0</v>
      </c>
      <c r="U1735">
        <v>963</v>
      </c>
      <c r="V1735" s="4">
        <v>44314</v>
      </c>
      <c r="W1735">
        <v>464.79</v>
      </c>
      <c r="X1735">
        <v>637.34</v>
      </c>
      <c r="Y1735" t="s">
        <v>75</v>
      </c>
      <c r="AA1735">
        <v>5</v>
      </c>
      <c r="AB1735" t="s">
        <v>75</v>
      </c>
      <c r="AC1735" t="s">
        <v>74</v>
      </c>
      <c r="AD1735" t="s">
        <v>75</v>
      </c>
      <c r="AE1735">
        <v>0</v>
      </c>
      <c r="AF1735" t="s">
        <v>74</v>
      </c>
      <c r="AG1735" t="s">
        <v>139</v>
      </c>
      <c r="AH1735" s="4">
        <v>44291</v>
      </c>
      <c r="AI1735">
        <v>506</v>
      </c>
      <c r="AJ1735" s="9" t="s">
        <v>139</v>
      </c>
      <c r="AK1735">
        <f t="shared" si="61"/>
        <v>5</v>
      </c>
    </row>
    <row r="1736" spans="1:37" x14ac:dyDescent="0.6">
      <c r="A1736">
        <v>39769075746</v>
      </c>
      <c r="B1736" t="s">
        <v>1415</v>
      </c>
      <c r="C1736">
        <v>90284449586</v>
      </c>
      <c r="D1736" t="s">
        <v>1792</v>
      </c>
      <c r="E1736" s="3">
        <v>10000</v>
      </c>
      <c r="F1736">
        <v>9.9</v>
      </c>
      <c r="G1736">
        <v>0</v>
      </c>
      <c r="H1736" s="3">
        <v>9524.52</v>
      </c>
      <c r="I1736" s="15">
        <f t="shared" si="62"/>
        <v>9524.52</v>
      </c>
      <c r="J1736" s="15">
        <f t="shared" si="63"/>
        <v>9.8904672897196271</v>
      </c>
      <c r="K1736" s="3">
        <v>9524.52</v>
      </c>
      <c r="L1736" s="4">
        <v>44135</v>
      </c>
      <c r="M1736">
        <v>12</v>
      </c>
      <c r="N1736">
        <v>2</v>
      </c>
      <c r="O1736">
        <v>10</v>
      </c>
      <c r="P1736">
        <v>5</v>
      </c>
      <c r="Q1736">
        <v>5</v>
      </c>
      <c r="R1736">
        <v>801</v>
      </c>
      <c r="S1736" t="s">
        <v>73</v>
      </c>
      <c r="T1736">
        <v>0</v>
      </c>
      <c r="U1736">
        <v>963</v>
      </c>
      <c r="V1736" s="4">
        <v>44193</v>
      </c>
      <c r="W1736">
        <v>86</v>
      </c>
      <c r="X1736" s="3">
        <v>1081.71</v>
      </c>
      <c r="Y1736" t="s">
        <v>75</v>
      </c>
      <c r="AA1736">
        <v>5</v>
      </c>
      <c r="AB1736" t="s">
        <v>75</v>
      </c>
      <c r="AC1736" t="s">
        <v>74</v>
      </c>
      <c r="AD1736" t="s">
        <v>75</v>
      </c>
      <c r="AE1736">
        <v>0</v>
      </c>
      <c r="AF1736" t="s">
        <v>74</v>
      </c>
      <c r="AG1736" t="s">
        <v>139</v>
      </c>
      <c r="AH1736" s="4">
        <v>44283</v>
      </c>
      <c r="AI1736">
        <v>506</v>
      </c>
      <c r="AJ1736" s="9" t="s">
        <v>139</v>
      </c>
      <c r="AK1736">
        <f t="shared" si="61"/>
        <v>4</v>
      </c>
    </row>
    <row r="1737" spans="1:37" x14ac:dyDescent="0.6">
      <c r="A1737">
        <v>39794724373</v>
      </c>
      <c r="B1737" t="s">
        <v>1415</v>
      </c>
      <c r="C1737">
        <v>85336364862</v>
      </c>
      <c r="D1737" t="s">
        <v>1793</v>
      </c>
      <c r="E1737" s="3">
        <v>10000</v>
      </c>
      <c r="F1737">
        <v>9.9</v>
      </c>
      <c r="G1737">
        <v>0</v>
      </c>
      <c r="H1737" s="3">
        <v>10000</v>
      </c>
      <c r="I1737" s="15">
        <f t="shared" si="62"/>
        <v>10000</v>
      </c>
      <c r="J1737" s="15">
        <f t="shared" si="63"/>
        <v>11.376564277588168</v>
      </c>
      <c r="K1737" s="3">
        <v>10000</v>
      </c>
      <c r="L1737" s="4">
        <v>44145</v>
      </c>
      <c r="M1737">
        <v>12</v>
      </c>
      <c r="N1737">
        <v>1</v>
      </c>
      <c r="O1737">
        <v>11</v>
      </c>
      <c r="P1737">
        <v>5</v>
      </c>
      <c r="Q1737">
        <v>5</v>
      </c>
      <c r="R1737">
        <v>801</v>
      </c>
      <c r="S1737" t="s">
        <v>73</v>
      </c>
      <c r="T1737">
        <v>0</v>
      </c>
      <c r="U1737">
        <v>879</v>
      </c>
      <c r="V1737" s="4">
        <v>44175</v>
      </c>
      <c r="W1737">
        <v>291.61</v>
      </c>
      <c r="X1737" s="3">
        <v>1357.57</v>
      </c>
      <c r="Y1737" t="s">
        <v>75</v>
      </c>
      <c r="AA1737">
        <v>5</v>
      </c>
      <c r="AB1737" t="s">
        <v>75</v>
      </c>
      <c r="AC1737" t="s">
        <v>74</v>
      </c>
      <c r="AD1737" t="s">
        <v>75</v>
      </c>
      <c r="AE1737">
        <v>0</v>
      </c>
      <c r="AF1737" t="s">
        <v>74</v>
      </c>
      <c r="AG1737" t="s">
        <v>139</v>
      </c>
      <c r="AH1737" s="4">
        <v>44237</v>
      </c>
      <c r="AI1737">
        <v>506</v>
      </c>
      <c r="AJ1737" s="9" t="s">
        <v>139</v>
      </c>
      <c r="AK1737">
        <f t="shared" si="61"/>
        <v>3</v>
      </c>
    </row>
    <row r="1738" spans="1:37" x14ac:dyDescent="0.6">
      <c r="A1738">
        <v>40518276361</v>
      </c>
      <c r="B1738" t="s">
        <v>1794</v>
      </c>
      <c r="C1738">
        <v>85914040568</v>
      </c>
      <c r="D1738" t="s">
        <v>1795</v>
      </c>
      <c r="E1738" s="3">
        <v>20000</v>
      </c>
      <c r="F1738">
        <v>9.9</v>
      </c>
      <c r="G1738" s="3">
        <v>11902</v>
      </c>
      <c r="H1738" s="3">
        <v>11643.94</v>
      </c>
      <c r="I1738" s="15">
        <f t="shared" si="62"/>
        <v>0</v>
      </c>
      <c r="J1738" s="15">
        <f t="shared" si="63"/>
        <v>0</v>
      </c>
      <c r="K1738">
        <v>0</v>
      </c>
      <c r="L1738" s="4">
        <v>44487</v>
      </c>
      <c r="M1738">
        <v>5</v>
      </c>
      <c r="N1738">
        <v>5</v>
      </c>
      <c r="O1738">
        <v>0</v>
      </c>
      <c r="P1738">
        <v>0</v>
      </c>
      <c r="Q1738">
        <v>0</v>
      </c>
      <c r="R1738">
        <v>0</v>
      </c>
      <c r="S1738" t="s">
        <v>73</v>
      </c>
      <c r="T1738">
        <v>0</v>
      </c>
      <c r="U1738" s="3">
        <v>1758</v>
      </c>
      <c r="V1738" t="s">
        <v>74</v>
      </c>
      <c r="W1738">
        <v>0</v>
      </c>
      <c r="X1738">
        <v>0</v>
      </c>
      <c r="Y1738" t="s">
        <v>75</v>
      </c>
      <c r="AA1738">
        <v>9</v>
      </c>
      <c r="AB1738" t="s">
        <v>75</v>
      </c>
      <c r="AC1738" t="s">
        <v>74</v>
      </c>
      <c r="AD1738" t="s">
        <v>75</v>
      </c>
      <c r="AE1738">
        <v>0</v>
      </c>
      <c r="AF1738" t="s">
        <v>74</v>
      </c>
      <c r="AJ1738" s="9" t="s">
        <v>76</v>
      </c>
    </row>
    <row r="1739" spans="1:37" x14ac:dyDescent="0.6">
      <c r="A1739">
        <v>40527284746</v>
      </c>
      <c r="B1739" t="s">
        <v>1794</v>
      </c>
      <c r="C1739">
        <v>87417036143</v>
      </c>
      <c r="D1739" t="s">
        <v>1796</v>
      </c>
      <c r="E1739" s="3">
        <v>20000</v>
      </c>
      <c r="F1739">
        <v>9.9</v>
      </c>
      <c r="G1739" s="3">
        <v>11860</v>
      </c>
      <c r="H1739" s="3">
        <v>11631.64</v>
      </c>
      <c r="I1739" s="15">
        <f t="shared" si="62"/>
        <v>0</v>
      </c>
      <c r="J1739" s="15">
        <f t="shared" si="63"/>
        <v>0</v>
      </c>
      <c r="K1739">
        <v>0</v>
      </c>
      <c r="L1739" s="4">
        <v>44494</v>
      </c>
      <c r="M1739">
        <v>5</v>
      </c>
      <c r="N1739">
        <v>5</v>
      </c>
      <c r="O1739">
        <v>0</v>
      </c>
      <c r="P1739">
        <v>0</v>
      </c>
      <c r="Q1739">
        <v>0</v>
      </c>
      <c r="R1739">
        <v>0</v>
      </c>
      <c r="S1739" t="s">
        <v>73</v>
      </c>
      <c r="T1739">
        <v>0</v>
      </c>
      <c r="U1739" s="3">
        <v>1758</v>
      </c>
      <c r="V1739" t="s">
        <v>74</v>
      </c>
      <c r="W1739">
        <v>0</v>
      </c>
      <c r="X1739">
        <v>0</v>
      </c>
      <c r="Y1739" t="s">
        <v>75</v>
      </c>
      <c r="AA1739">
        <v>9</v>
      </c>
      <c r="AB1739" t="s">
        <v>75</v>
      </c>
      <c r="AC1739" t="s">
        <v>74</v>
      </c>
      <c r="AD1739" t="s">
        <v>75</v>
      </c>
      <c r="AE1739">
        <v>0</v>
      </c>
      <c r="AF1739" t="s">
        <v>74</v>
      </c>
      <c r="AJ1739" s="9" t="s">
        <v>76</v>
      </c>
    </row>
    <row r="1740" spans="1:37" x14ac:dyDescent="0.6">
      <c r="A1740">
        <v>40527288491</v>
      </c>
      <c r="B1740" t="s">
        <v>1794</v>
      </c>
      <c r="C1740">
        <v>89583392194</v>
      </c>
      <c r="D1740" t="s">
        <v>1797</v>
      </c>
      <c r="E1740" s="3">
        <v>20000</v>
      </c>
      <c r="F1740">
        <v>9.9</v>
      </c>
      <c r="G1740" s="3">
        <v>11889</v>
      </c>
      <c r="H1740" s="3">
        <v>11648.62</v>
      </c>
      <c r="I1740" s="15">
        <f t="shared" si="62"/>
        <v>0</v>
      </c>
      <c r="J1740" s="15">
        <f t="shared" si="63"/>
        <v>0</v>
      </c>
      <c r="K1740">
        <v>0</v>
      </c>
      <c r="L1740" s="4">
        <v>44494</v>
      </c>
      <c r="M1740">
        <v>5</v>
      </c>
      <c r="N1740">
        <v>5</v>
      </c>
      <c r="O1740">
        <v>0</v>
      </c>
      <c r="P1740">
        <v>0</v>
      </c>
      <c r="Q1740">
        <v>0</v>
      </c>
      <c r="R1740">
        <v>0</v>
      </c>
      <c r="S1740" t="s">
        <v>73</v>
      </c>
      <c r="T1740">
        <v>0</v>
      </c>
      <c r="U1740" s="3">
        <v>1758</v>
      </c>
      <c r="V1740" t="s">
        <v>74</v>
      </c>
      <c r="W1740">
        <v>0</v>
      </c>
      <c r="X1740">
        <v>0</v>
      </c>
      <c r="Y1740" t="s">
        <v>75</v>
      </c>
      <c r="AA1740">
        <v>9</v>
      </c>
      <c r="AB1740" t="s">
        <v>75</v>
      </c>
      <c r="AC1740" t="s">
        <v>74</v>
      </c>
      <c r="AD1740" t="s">
        <v>75</v>
      </c>
      <c r="AE1740">
        <v>0</v>
      </c>
      <c r="AF1740" t="s">
        <v>74</v>
      </c>
      <c r="AG1740" t="s">
        <v>76</v>
      </c>
      <c r="AH1740" s="4">
        <v>44535</v>
      </c>
      <c r="AI1740">
        <v>0</v>
      </c>
      <c r="AJ1740" s="9" t="s">
        <v>76</v>
      </c>
    </row>
    <row r="1741" spans="1:37" x14ac:dyDescent="0.6">
      <c r="A1741">
        <v>40527293240</v>
      </c>
      <c r="B1741" t="s">
        <v>1794</v>
      </c>
      <c r="C1741">
        <v>86708842876</v>
      </c>
      <c r="D1741" t="s">
        <v>1798</v>
      </c>
      <c r="E1741" s="3">
        <v>20000</v>
      </c>
      <c r="F1741">
        <v>9.9</v>
      </c>
      <c r="G1741" s="3">
        <v>11859</v>
      </c>
      <c r="H1741" s="3">
        <v>11859</v>
      </c>
      <c r="I1741" s="15">
        <f t="shared" si="62"/>
        <v>0</v>
      </c>
      <c r="J1741" s="15">
        <f t="shared" si="63"/>
        <v>0</v>
      </c>
      <c r="K1741">
        <v>0</v>
      </c>
      <c r="L1741" s="4">
        <v>44494</v>
      </c>
      <c r="M1741">
        <v>5</v>
      </c>
      <c r="N1741">
        <v>5</v>
      </c>
      <c r="O1741">
        <v>0</v>
      </c>
      <c r="P1741">
        <v>0</v>
      </c>
      <c r="Q1741">
        <v>0</v>
      </c>
      <c r="R1741">
        <v>0</v>
      </c>
      <c r="S1741" t="s">
        <v>73</v>
      </c>
      <c r="T1741">
        <v>0</v>
      </c>
      <c r="U1741" s="3">
        <v>1758</v>
      </c>
      <c r="V1741" t="s">
        <v>74</v>
      </c>
      <c r="W1741">
        <v>0</v>
      </c>
      <c r="X1741">
        <v>0</v>
      </c>
      <c r="Y1741" t="s">
        <v>75</v>
      </c>
      <c r="AA1741">
        <v>9</v>
      </c>
      <c r="AB1741" t="s">
        <v>75</v>
      </c>
      <c r="AC1741" t="s">
        <v>74</v>
      </c>
      <c r="AD1741" t="s">
        <v>75</v>
      </c>
      <c r="AE1741">
        <v>0</v>
      </c>
      <c r="AF1741" t="s">
        <v>74</v>
      </c>
      <c r="AJ1741" s="9" t="s">
        <v>76</v>
      </c>
    </row>
    <row r="1742" spans="1:37" x14ac:dyDescent="0.6">
      <c r="A1742">
        <v>40527300112</v>
      </c>
      <c r="B1742" t="s">
        <v>1794</v>
      </c>
      <c r="C1742">
        <v>85557205344</v>
      </c>
      <c r="D1742" t="s">
        <v>1799</v>
      </c>
      <c r="E1742" s="3">
        <v>20000</v>
      </c>
      <c r="F1742">
        <v>9.9</v>
      </c>
      <c r="G1742" s="3">
        <v>11859</v>
      </c>
      <c r="H1742" s="3">
        <v>11859</v>
      </c>
      <c r="I1742" s="15">
        <f t="shared" si="62"/>
        <v>0</v>
      </c>
      <c r="J1742" s="15">
        <f t="shared" si="63"/>
        <v>0</v>
      </c>
      <c r="K1742">
        <v>0</v>
      </c>
      <c r="L1742" s="4">
        <v>44494</v>
      </c>
      <c r="M1742">
        <v>5</v>
      </c>
      <c r="N1742">
        <v>5</v>
      </c>
      <c r="O1742">
        <v>0</v>
      </c>
      <c r="P1742">
        <v>0</v>
      </c>
      <c r="Q1742">
        <v>0</v>
      </c>
      <c r="R1742">
        <v>0</v>
      </c>
      <c r="S1742" t="s">
        <v>73</v>
      </c>
      <c r="T1742">
        <v>0</v>
      </c>
      <c r="U1742" s="3">
        <v>1758</v>
      </c>
      <c r="V1742" t="s">
        <v>74</v>
      </c>
      <c r="W1742">
        <v>0</v>
      </c>
      <c r="X1742">
        <v>0</v>
      </c>
      <c r="AB1742" t="s">
        <v>75</v>
      </c>
      <c r="AC1742" t="s">
        <v>74</v>
      </c>
      <c r="AD1742" t="s">
        <v>75</v>
      </c>
      <c r="AE1742">
        <v>0</v>
      </c>
      <c r="AF1742" t="s">
        <v>74</v>
      </c>
      <c r="AJ1742" s="9" t="s">
        <v>76</v>
      </c>
    </row>
    <row r="1743" spans="1:37" x14ac:dyDescent="0.6">
      <c r="A1743">
        <v>40527402910</v>
      </c>
      <c r="B1743" t="s">
        <v>1794</v>
      </c>
      <c r="C1743">
        <v>90019891643</v>
      </c>
      <c r="D1743" t="s">
        <v>1800</v>
      </c>
      <c r="E1743" s="3">
        <v>20000</v>
      </c>
      <c r="F1743">
        <v>9.9</v>
      </c>
      <c r="G1743" s="3">
        <v>11859</v>
      </c>
      <c r="H1743" s="3">
        <v>11859</v>
      </c>
      <c r="I1743" s="15">
        <f t="shared" si="62"/>
        <v>0</v>
      </c>
      <c r="J1743" s="15">
        <f t="shared" si="63"/>
        <v>0</v>
      </c>
      <c r="K1743">
        <v>0</v>
      </c>
      <c r="L1743" s="4">
        <v>44494</v>
      </c>
      <c r="M1743">
        <v>5</v>
      </c>
      <c r="N1743">
        <v>5</v>
      </c>
      <c r="O1743">
        <v>0</v>
      </c>
      <c r="P1743">
        <v>0</v>
      </c>
      <c r="Q1743">
        <v>0</v>
      </c>
      <c r="R1743">
        <v>0</v>
      </c>
      <c r="S1743" t="s">
        <v>73</v>
      </c>
      <c r="T1743">
        <v>0</v>
      </c>
      <c r="U1743" s="3">
        <v>1758</v>
      </c>
      <c r="V1743" t="s">
        <v>74</v>
      </c>
      <c r="W1743">
        <v>0</v>
      </c>
      <c r="X1743">
        <v>0</v>
      </c>
      <c r="Y1743" t="s">
        <v>75</v>
      </c>
      <c r="AA1743">
        <v>9</v>
      </c>
      <c r="AB1743" t="s">
        <v>75</v>
      </c>
      <c r="AC1743" t="s">
        <v>74</v>
      </c>
      <c r="AD1743" t="s">
        <v>75</v>
      </c>
      <c r="AE1743">
        <v>0</v>
      </c>
      <c r="AF1743" t="s">
        <v>74</v>
      </c>
      <c r="AJ1743" s="9" t="s">
        <v>76</v>
      </c>
    </row>
    <row r="1744" spans="1:37" x14ac:dyDescent="0.6">
      <c r="A1744">
        <v>40527409358</v>
      </c>
      <c r="B1744" t="s">
        <v>1794</v>
      </c>
      <c r="C1744">
        <v>80083929132</v>
      </c>
      <c r="D1744" t="s">
        <v>1801</v>
      </c>
      <c r="E1744" s="3">
        <v>20000</v>
      </c>
      <c r="F1744">
        <v>9.9</v>
      </c>
      <c r="G1744" s="3">
        <v>11859</v>
      </c>
      <c r="H1744" s="3">
        <v>11859</v>
      </c>
      <c r="I1744" s="15">
        <f t="shared" si="62"/>
        <v>0</v>
      </c>
      <c r="J1744" s="15">
        <f t="shared" si="63"/>
        <v>0</v>
      </c>
      <c r="K1744">
        <v>0</v>
      </c>
      <c r="L1744" s="4">
        <v>44494</v>
      </c>
      <c r="M1744">
        <v>5</v>
      </c>
      <c r="N1744">
        <v>5</v>
      </c>
      <c r="O1744">
        <v>0</v>
      </c>
      <c r="P1744">
        <v>0</v>
      </c>
      <c r="Q1744">
        <v>0</v>
      </c>
      <c r="R1744">
        <v>0</v>
      </c>
      <c r="S1744" t="s">
        <v>73</v>
      </c>
      <c r="T1744">
        <v>0</v>
      </c>
      <c r="U1744" s="3">
        <v>1758</v>
      </c>
      <c r="V1744" t="s">
        <v>74</v>
      </c>
      <c r="W1744">
        <v>0</v>
      </c>
      <c r="X1744">
        <v>0</v>
      </c>
      <c r="Y1744" t="s">
        <v>75</v>
      </c>
      <c r="AA1744">
        <v>9</v>
      </c>
      <c r="AB1744" t="s">
        <v>75</v>
      </c>
      <c r="AC1744" t="s">
        <v>74</v>
      </c>
      <c r="AD1744" t="s">
        <v>75</v>
      </c>
      <c r="AE1744">
        <v>0</v>
      </c>
      <c r="AF1744" t="s">
        <v>74</v>
      </c>
      <c r="AJ1744" s="9" t="s">
        <v>76</v>
      </c>
    </row>
    <row r="1745" spans="1:36" x14ac:dyDescent="0.6">
      <c r="A1745">
        <v>40527411459</v>
      </c>
      <c r="B1745" t="s">
        <v>1794</v>
      </c>
      <c r="C1745">
        <v>85947074214</v>
      </c>
      <c r="D1745" t="s">
        <v>1802</v>
      </c>
      <c r="E1745" s="3">
        <v>20000</v>
      </c>
      <c r="F1745">
        <v>9.9</v>
      </c>
      <c r="G1745" s="3">
        <v>11859</v>
      </c>
      <c r="H1745" s="3">
        <v>11859</v>
      </c>
      <c r="I1745" s="15">
        <f t="shared" si="62"/>
        <v>0</v>
      </c>
      <c r="J1745" s="15">
        <f t="shared" si="63"/>
        <v>0</v>
      </c>
      <c r="K1745">
        <v>0</v>
      </c>
      <c r="L1745" s="4">
        <v>44494</v>
      </c>
      <c r="M1745">
        <v>5</v>
      </c>
      <c r="N1745">
        <v>5</v>
      </c>
      <c r="O1745">
        <v>0</v>
      </c>
      <c r="P1745">
        <v>0</v>
      </c>
      <c r="Q1745">
        <v>0</v>
      </c>
      <c r="R1745">
        <v>0</v>
      </c>
      <c r="S1745" t="s">
        <v>73</v>
      </c>
      <c r="T1745">
        <v>0</v>
      </c>
      <c r="U1745" s="3">
        <v>1758</v>
      </c>
      <c r="V1745" t="s">
        <v>74</v>
      </c>
      <c r="W1745">
        <v>0</v>
      </c>
      <c r="X1745">
        <v>0</v>
      </c>
      <c r="Y1745" t="s">
        <v>75</v>
      </c>
      <c r="AA1745">
        <v>9</v>
      </c>
      <c r="AB1745" t="s">
        <v>75</v>
      </c>
      <c r="AC1745" t="s">
        <v>74</v>
      </c>
      <c r="AD1745" t="s">
        <v>75</v>
      </c>
      <c r="AE1745">
        <v>0</v>
      </c>
      <c r="AF1745" t="s">
        <v>74</v>
      </c>
      <c r="AJ1745" s="9" t="s">
        <v>76</v>
      </c>
    </row>
    <row r="1746" spans="1:36" x14ac:dyDescent="0.6">
      <c r="A1746">
        <v>40527412974</v>
      </c>
      <c r="B1746" t="s">
        <v>1794</v>
      </c>
      <c r="C1746">
        <v>85916445086</v>
      </c>
      <c r="D1746" t="s">
        <v>1803</v>
      </c>
      <c r="E1746" s="3">
        <v>20000</v>
      </c>
      <c r="F1746">
        <v>9.9</v>
      </c>
      <c r="G1746" s="3">
        <v>11881</v>
      </c>
      <c r="H1746" s="3">
        <v>11881</v>
      </c>
      <c r="I1746" s="15">
        <f t="shared" si="62"/>
        <v>0</v>
      </c>
      <c r="J1746" s="15">
        <f t="shared" si="63"/>
        <v>0</v>
      </c>
      <c r="K1746">
        <v>0</v>
      </c>
      <c r="L1746" s="4">
        <v>44494</v>
      </c>
      <c r="M1746">
        <v>5</v>
      </c>
      <c r="N1746">
        <v>5</v>
      </c>
      <c r="O1746">
        <v>0</v>
      </c>
      <c r="P1746">
        <v>0</v>
      </c>
      <c r="Q1746">
        <v>0</v>
      </c>
      <c r="R1746">
        <v>0</v>
      </c>
      <c r="S1746" t="s">
        <v>73</v>
      </c>
      <c r="T1746">
        <v>0</v>
      </c>
      <c r="U1746" s="3">
        <v>1758</v>
      </c>
      <c r="V1746" t="s">
        <v>74</v>
      </c>
      <c r="W1746">
        <v>0</v>
      </c>
      <c r="X1746">
        <v>0</v>
      </c>
      <c r="Y1746" t="s">
        <v>75</v>
      </c>
      <c r="AA1746">
        <v>9</v>
      </c>
      <c r="AB1746" t="s">
        <v>75</v>
      </c>
      <c r="AC1746" t="s">
        <v>74</v>
      </c>
      <c r="AD1746" t="s">
        <v>75</v>
      </c>
      <c r="AE1746">
        <v>0</v>
      </c>
      <c r="AF1746" t="s">
        <v>74</v>
      </c>
      <c r="AG1746" t="s">
        <v>76</v>
      </c>
      <c r="AH1746" s="4">
        <v>44618</v>
      </c>
      <c r="AI1746">
        <v>0</v>
      </c>
      <c r="AJ1746" s="9" t="s">
        <v>76</v>
      </c>
    </row>
    <row r="1747" spans="1:36" x14ac:dyDescent="0.6">
      <c r="A1747">
        <v>40534551237</v>
      </c>
      <c r="B1747" t="s">
        <v>1794</v>
      </c>
      <c r="C1747">
        <v>86868831905</v>
      </c>
      <c r="D1747" t="s">
        <v>1804</v>
      </c>
      <c r="E1747" s="3">
        <v>20000</v>
      </c>
      <c r="F1747">
        <v>9.9</v>
      </c>
      <c r="G1747" s="3">
        <v>11853</v>
      </c>
      <c r="H1747" s="3">
        <v>11853</v>
      </c>
      <c r="I1747" s="15">
        <f t="shared" si="62"/>
        <v>0</v>
      </c>
      <c r="J1747" s="15">
        <f t="shared" si="63"/>
        <v>0</v>
      </c>
      <c r="K1747">
        <v>0</v>
      </c>
      <c r="L1747" s="4">
        <v>44496</v>
      </c>
      <c r="M1747">
        <v>5</v>
      </c>
      <c r="N1747">
        <v>5</v>
      </c>
      <c r="O1747">
        <v>0</v>
      </c>
      <c r="P1747">
        <v>0</v>
      </c>
      <c r="Q1747">
        <v>0</v>
      </c>
      <c r="R1747">
        <v>0</v>
      </c>
      <c r="S1747" t="s">
        <v>73</v>
      </c>
      <c r="T1747">
        <v>0</v>
      </c>
      <c r="U1747" s="3">
        <v>1758</v>
      </c>
      <c r="V1747" t="s">
        <v>74</v>
      </c>
      <c r="W1747">
        <v>0</v>
      </c>
      <c r="X1747">
        <v>0</v>
      </c>
      <c r="Y1747" t="s">
        <v>75</v>
      </c>
      <c r="AA1747">
        <v>9</v>
      </c>
      <c r="AB1747" t="s">
        <v>75</v>
      </c>
      <c r="AC1747" t="s">
        <v>74</v>
      </c>
      <c r="AD1747" t="s">
        <v>75</v>
      </c>
      <c r="AE1747">
        <v>0</v>
      </c>
      <c r="AF1747" t="s">
        <v>74</v>
      </c>
      <c r="AJ1747" s="9" t="s">
        <v>76</v>
      </c>
    </row>
    <row r="1748" spans="1:36" x14ac:dyDescent="0.6">
      <c r="A1748">
        <v>40534559010</v>
      </c>
      <c r="B1748" t="s">
        <v>1794</v>
      </c>
      <c r="C1748">
        <v>85158902745</v>
      </c>
      <c r="D1748" t="s">
        <v>1805</v>
      </c>
      <c r="E1748" s="3">
        <v>20000</v>
      </c>
      <c r="F1748">
        <v>9.9</v>
      </c>
      <c r="G1748" s="3">
        <v>11854</v>
      </c>
      <c r="H1748" s="3">
        <v>11854</v>
      </c>
      <c r="I1748" s="15">
        <f t="shared" si="62"/>
        <v>0</v>
      </c>
      <c r="J1748" s="15">
        <f t="shared" si="63"/>
        <v>0</v>
      </c>
      <c r="K1748">
        <v>0</v>
      </c>
      <c r="L1748" s="4">
        <v>44496</v>
      </c>
      <c r="M1748">
        <v>5</v>
      </c>
      <c r="N1748">
        <v>5</v>
      </c>
      <c r="O1748">
        <v>0</v>
      </c>
      <c r="P1748">
        <v>0</v>
      </c>
      <c r="Q1748">
        <v>0</v>
      </c>
      <c r="R1748">
        <v>0</v>
      </c>
      <c r="S1748" t="s">
        <v>73</v>
      </c>
      <c r="T1748">
        <v>0</v>
      </c>
      <c r="U1748" s="3">
        <v>1758</v>
      </c>
      <c r="V1748" t="s">
        <v>74</v>
      </c>
      <c r="W1748">
        <v>0</v>
      </c>
      <c r="X1748">
        <v>0</v>
      </c>
      <c r="Y1748" t="s">
        <v>75</v>
      </c>
      <c r="AA1748">
        <v>9</v>
      </c>
      <c r="AB1748" t="s">
        <v>75</v>
      </c>
      <c r="AC1748" t="s">
        <v>74</v>
      </c>
      <c r="AD1748" t="s">
        <v>75</v>
      </c>
      <c r="AE1748">
        <v>0</v>
      </c>
      <c r="AF1748" t="s">
        <v>74</v>
      </c>
      <c r="AJ1748" s="9" t="s">
        <v>76</v>
      </c>
    </row>
    <row r="1749" spans="1:36" x14ac:dyDescent="0.6">
      <c r="A1749">
        <v>40534565262</v>
      </c>
      <c r="B1749" t="s">
        <v>1794</v>
      </c>
      <c r="C1749">
        <v>90538289772</v>
      </c>
      <c r="D1749" t="s">
        <v>1806</v>
      </c>
      <c r="E1749" s="3">
        <v>20000</v>
      </c>
      <c r="F1749">
        <v>9.9</v>
      </c>
      <c r="G1749" s="3">
        <v>11853</v>
      </c>
      <c r="H1749" s="3">
        <v>11853</v>
      </c>
      <c r="I1749" s="15">
        <f t="shared" si="62"/>
        <v>0</v>
      </c>
      <c r="J1749" s="15">
        <f t="shared" si="63"/>
        <v>0</v>
      </c>
      <c r="K1749">
        <v>0</v>
      </c>
      <c r="L1749" s="4">
        <v>44496</v>
      </c>
      <c r="M1749">
        <v>5</v>
      </c>
      <c r="N1749">
        <v>5</v>
      </c>
      <c r="O1749">
        <v>0</v>
      </c>
      <c r="P1749">
        <v>0</v>
      </c>
      <c r="Q1749">
        <v>0</v>
      </c>
      <c r="R1749">
        <v>0</v>
      </c>
      <c r="S1749" t="s">
        <v>73</v>
      </c>
      <c r="T1749">
        <v>0</v>
      </c>
      <c r="U1749" s="3">
        <v>1758</v>
      </c>
      <c r="V1749" t="s">
        <v>74</v>
      </c>
      <c r="W1749">
        <v>0</v>
      </c>
      <c r="X1749">
        <v>0</v>
      </c>
      <c r="AB1749" t="s">
        <v>75</v>
      </c>
      <c r="AC1749" t="s">
        <v>74</v>
      </c>
      <c r="AD1749" t="s">
        <v>75</v>
      </c>
      <c r="AE1749">
        <v>0</v>
      </c>
      <c r="AF1749" t="s">
        <v>74</v>
      </c>
      <c r="AJ1749" s="9" t="s">
        <v>76</v>
      </c>
    </row>
    <row r="1750" spans="1:36" x14ac:dyDescent="0.6">
      <c r="A1750">
        <v>40534664900</v>
      </c>
      <c r="B1750" t="s">
        <v>1794</v>
      </c>
      <c r="C1750">
        <v>85100493170</v>
      </c>
      <c r="D1750" t="s">
        <v>1807</v>
      </c>
      <c r="E1750" s="3">
        <v>20000</v>
      </c>
      <c r="F1750">
        <v>9.9</v>
      </c>
      <c r="G1750" s="3">
        <v>11853</v>
      </c>
      <c r="H1750" s="3">
        <v>11853</v>
      </c>
      <c r="I1750" s="15">
        <f t="shared" si="62"/>
        <v>0</v>
      </c>
      <c r="J1750" s="15">
        <f t="shared" si="63"/>
        <v>0</v>
      </c>
      <c r="K1750">
        <v>0</v>
      </c>
      <c r="L1750" s="4">
        <v>44496</v>
      </c>
      <c r="M1750">
        <v>5</v>
      </c>
      <c r="N1750">
        <v>5</v>
      </c>
      <c r="O1750">
        <v>0</v>
      </c>
      <c r="P1750">
        <v>0</v>
      </c>
      <c r="Q1750">
        <v>0</v>
      </c>
      <c r="R1750">
        <v>0</v>
      </c>
      <c r="S1750" t="s">
        <v>73</v>
      </c>
      <c r="T1750">
        <v>0</v>
      </c>
      <c r="U1750" s="3">
        <v>1758</v>
      </c>
      <c r="V1750" t="s">
        <v>74</v>
      </c>
      <c r="W1750">
        <v>0</v>
      </c>
      <c r="X1750">
        <v>0</v>
      </c>
      <c r="Y1750" t="s">
        <v>75</v>
      </c>
      <c r="AA1750">
        <v>9</v>
      </c>
      <c r="AB1750" t="s">
        <v>75</v>
      </c>
      <c r="AC1750" t="s">
        <v>74</v>
      </c>
      <c r="AD1750" t="s">
        <v>75</v>
      </c>
      <c r="AE1750">
        <v>0</v>
      </c>
      <c r="AF1750" t="s">
        <v>74</v>
      </c>
      <c r="AJ1750" s="9" t="s">
        <v>76</v>
      </c>
    </row>
    <row r="1751" spans="1:36" x14ac:dyDescent="0.6">
      <c r="A1751">
        <v>40534905787</v>
      </c>
      <c r="B1751" t="s">
        <v>1794</v>
      </c>
      <c r="C1751">
        <v>86994509867</v>
      </c>
      <c r="D1751" t="s">
        <v>1809</v>
      </c>
      <c r="E1751" s="3">
        <v>20000</v>
      </c>
      <c r="F1751">
        <v>9.9</v>
      </c>
      <c r="G1751" s="3">
        <v>11853</v>
      </c>
      <c r="H1751" s="3">
        <v>11853</v>
      </c>
      <c r="I1751" s="15">
        <f t="shared" si="62"/>
        <v>0</v>
      </c>
      <c r="J1751" s="15">
        <f t="shared" si="63"/>
        <v>0</v>
      </c>
      <c r="K1751">
        <v>0</v>
      </c>
      <c r="L1751" s="4">
        <v>44496</v>
      </c>
      <c r="M1751">
        <v>5</v>
      </c>
      <c r="N1751">
        <v>5</v>
      </c>
      <c r="O1751">
        <v>0</v>
      </c>
      <c r="P1751">
        <v>0</v>
      </c>
      <c r="Q1751">
        <v>0</v>
      </c>
      <c r="R1751">
        <v>0</v>
      </c>
      <c r="S1751" t="s">
        <v>73</v>
      </c>
      <c r="T1751">
        <v>0</v>
      </c>
      <c r="U1751" s="3">
        <v>1758</v>
      </c>
      <c r="V1751" t="s">
        <v>74</v>
      </c>
      <c r="W1751">
        <v>0</v>
      </c>
      <c r="X1751">
        <v>0</v>
      </c>
      <c r="Y1751" t="s">
        <v>75</v>
      </c>
      <c r="AA1751">
        <v>9</v>
      </c>
      <c r="AB1751" t="s">
        <v>75</v>
      </c>
      <c r="AC1751" t="s">
        <v>74</v>
      </c>
      <c r="AD1751" t="s">
        <v>75</v>
      </c>
      <c r="AE1751">
        <v>0</v>
      </c>
      <c r="AF1751" t="s">
        <v>74</v>
      </c>
      <c r="AJ1751" s="9" t="s">
        <v>76</v>
      </c>
    </row>
    <row r="1752" spans="1:36" x14ac:dyDescent="0.6">
      <c r="A1752">
        <v>40538565086</v>
      </c>
      <c r="B1752" t="s">
        <v>1794</v>
      </c>
      <c r="C1752">
        <v>86663976909</v>
      </c>
      <c r="D1752" t="s">
        <v>1810</v>
      </c>
      <c r="E1752" s="3">
        <v>20000</v>
      </c>
      <c r="F1752">
        <v>9.9</v>
      </c>
      <c r="G1752" s="3">
        <v>11848</v>
      </c>
      <c r="H1752" s="3">
        <v>11848</v>
      </c>
      <c r="I1752" s="15">
        <f t="shared" si="62"/>
        <v>0</v>
      </c>
      <c r="J1752" s="15">
        <f t="shared" si="63"/>
        <v>0</v>
      </c>
      <c r="K1752">
        <v>0</v>
      </c>
      <c r="L1752" s="4">
        <v>44497</v>
      </c>
      <c r="M1752">
        <v>5</v>
      </c>
      <c r="N1752">
        <v>5</v>
      </c>
      <c r="O1752">
        <v>0</v>
      </c>
      <c r="P1752">
        <v>0</v>
      </c>
      <c r="Q1752">
        <v>0</v>
      </c>
      <c r="R1752">
        <v>0</v>
      </c>
      <c r="S1752" t="s">
        <v>73</v>
      </c>
      <c r="T1752">
        <v>0</v>
      </c>
      <c r="U1752" s="3">
        <v>1758</v>
      </c>
      <c r="V1752" t="s">
        <v>74</v>
      </c>
      <c r="W1752">
        <v>0</v>
      </c>
      <c r="X1752">
        <v>0</v>
      </c>
      <c r="AB1752" t="s">
        <v>75</v>
      </c>
      <c r="AC1752" t="s">
        <v>74</v>
      </c>
      <c r="AD1752" t="s">
        <v>75</v>
      </c>
      <c r="AE1752">
        <v>0</v>
      </c>
      <c r="AF1752" t="s">
        <v>74</v>
      </c>
      <c r="AJ1752" s="9" t="s">
        <v>76</v>
      </c>
    </row>
    <row r="1753" spans="1:36" x14ac:dyDescent="0.6">
      <c r="A1753">
        <v>40541125674</v>
      </c>
      <c r="B1753" t="s">
        <v>1794</v>
      </c>
      <c r="C1753">
        <v>85390980772</v>
      </c>
      <c r="D1753" t="s">
        <v>1811</v>
      </c>
      <c r="E1753" s="3">
        <v>20000</v>
      </c>
      <c r="F1753">
        <v>9.9</v>
      </c>
      <c r="G1753" s="3">
        <v>11842</v>
      </c>
      <c r="H1753" s="3">
        <v>11842</v>
      </c>
      <c r="I1753" s="15">
        <f t="shared" si="62"/>
        <v>0</v>
      </c>
      <c r="J1753" s="15">
        <f t="shared" si="63"/>
        <v>0</v>
      </c>
      <c r="K1753">
        <v>0</v>
      </c>
      <c r="L1753" s="4">
        <v>44498</v>
      </c>
      <c r="M1753">
        <v>5</v>
      </c>
      <c r="N1753">
        <v>5</v>
      </c>
      <c r="O1753">
        <v>0</v>
      </c>
      <c r="P1753">
        <v>0</v>
      </c>
      <c r="Q1753">
        <v>0</v>
      </c>
      <c r="R1753">
        <v>0</v>
      </c>
      <c r="S1753" t="s">
        <v>73</v>
      </c>
      <c r="T1753">
        <v>0</v>
      </c>
      <c r="U1753" s="3">
        <v>1758</v>
      </c>
      <c r="V1753" t="s">
        <v>74</v>
      </c>
      <c r="W1753">
        <v>0</v>
      </c>
      <c r="X1753">
        <v>0</v>
      </c>
      <c r="Y1753" t="s">
        <v>75</v>
      </c>
      <c r="AA1753">
        <v>9</v>
      </c>
      <c r="AB1753" t="s">
        <v>75</v>
      </c>
      <c r="AC1753" t="s">
        <v>74</v>
      </c>
      <c r="AD1753" t="s">
        <v>75</v>
      </c>
      <c r="AE1753">
        <v>0</v>
      </c>
      <c r="AF1753" t="s">
        <v>74</v>
      </c>
      <c r="AJ1753" s="9" t="s">
        <v>76</v>
      </c>
    </row>
    <row r="1754" spans="1:36" x14ac:dyDescent="0.6">
      <c r="A1754">
        <v>40541247489</v>
      </c>
      <c r="B1754" t="s">
        <v>1794</v>
      </c>
      <c r="C1754">
        <v>85889072255</v>
      </c>
      <c r="D1754" t="s">
        <v>1812</v>
      </c>
      <c r="E1754" s="3">
        <v>20000</v>
      </c>
      <c r="F1754">
        <v>9.9</v>
      </c>
      <c r="G1754" s="3">
        <v>11842</v>
      </c>
      <c r="H1754" s="3">
        <v>11842</v>
      </c>
      <c r="I1754" s="15">
        <f t="shared" si="62"/>
        <v>0</v>
      </c>
      <c r="J1754" s="15">
        <f t="shared" si="63"/>
        <v>0</v>
      </c>
      <c r="K1754">
        <v>0</v>
      </c>
      <c r="L1754" s="4">
        <v>44498</v>
      </c>
      <c r="M1754">
        <v>5</v>
      </c>
      <c r="N1754">
        <v>5</v>
      </c>
      <c r="O1754">
        <v>0</v>
      </c>
      <c r="P1754">
        <v>0</v>
      </c>
      <c r="Q1754">
        <v>0</v>
      </c>
      <c r="R1754">
        <v>0</v>
      </c>
      <c r="S1754" t="s">
        <v>73</v>
      </c>
      <c r="T1754">
        <v>0</v>
      </c>
      <c r="U1754" s="3">
        <v>1758</v>
      </c>
      <c r="V1754" t="s">
        <v>74</v>
      </c>
      <c r="W1754">
        <v>0</v>
      </c>
      <c r="X1754">
        <v>0</v>
      </c>
      <c r="Y1754" t="s">
        <v>75</v>
      </c>
      <c r="AA1754">
        <v>9</v>
      </c>
      <c r="AB1754" t="s">
        <v>75</v>
      </c>
      <c r="AC1754" t="s">
        <v>74</v>
      </c>
      <c r="AD1754" t="s">
        <v>75</v>
      </c>
      <c r="AE1754">
        <v>0</v>
      </c>
      <c r="AF1754" t="s">
        <v>74</v>
      </c>
      <c r="AJ1754" s="9" t="s">
        <v>76</v>
      </c>
    </row>
    <row r="1755" spans="1:36" x14ac:dyDescent="0.6">
      <c r="A1755">
        <v>40543065382</v>
      </c>
      <c r="B1755" t="s">
        <v>1794</v>
      </c>
      <c r="C1755">
        <v>88832978706</v>
      </c>
      <c r="D1755" t="s">
        <v>1813</v>
      </c>
      <c r="E1755" s="3">
        <v>20000</v>
      </c>
      <c r="F1755">
        <v>9.9</v>
      </c>
      <c r="G1755" s="3">
        <v>11838</v>
      </c>
      <c r="H1755" s="3">
        <v>11838</v>
      </c>
      <c r="I1755" s="15">
        <f t="shared" si="62"/>
        <v>0</v>
      </c>
      <c r="J1755" s="15">
        <f t="shared" si="63"/>
        <v>0</v>
      </c>
      <c r="K1755">
        <v>0</v>
      </c>
      <c r="L1755" s="4">
        <v>44499</v>
      </c>
      <c r="M1755">
        <v>5</v>
      </c>
      <c r="N1755">
        <v>5</v>
      </c>
      <c r="O1755">
        <v>0</v>
      </c>
      <c r="P1755">
        <v>0</v>
      </c>
      <c r="Q1755">
        <v>0</v>
      </c>
      <c r="R1755">
        <v>0</v>
      </c>
      <c r="S1755" t="s">
        <v>73</v>
      </c>
      <c r="T1755">
        <v>0</v>
      </c>
      <c r="U1755" s="3">
        <v>1758</v>
      </c>
      <c r="V1755" t="s">
        <v>74</v>
      </c>
      <c r="W1755">
        <v>0</v>
      </c>
      <c r="X1755">
        <v>0</v>
      </c>
      <c r="AB1755" t="s">
        <v>75</v>
      </c>
      <c r="AC1755" t="s">
        <v>74</v>
      </c>
      <c r="AD1755" t="s">
        <v>75</v>
      </c>
      <c r="AE1755">
        <v>0</v>
      </c>
      <c r="AF1755" t="s">
        <v>74</v>
      </c>
      <c r="AJ1755" s="9" t="s">
        <v>76</v>
      </c>
    </row>
    <row r="1756" spans="1:36" x14ac:dyDescent="0.6">
      <c r="A1756">
        <v>40543185019</v>
      </c>
      <c r="B1756" t="s">
        <v>1794</v>
      </c>
      <c r="C1756">
        <v>85001464539</v>
      </c>
      <c r="D1756" t="s">
        <v>1814</v>
      </c>
      <c r="E1756" s="3">
        <v>20000</v>
      </c>
      <c r="F1756">
        <v>9.9</v>
      </c>
      <c r="G1756" s="3">
        <v>11850</v>
      </c>
      <c r="H1756" s="3">
        <v>11808</v>
      </c>
      <c r="I1756" s="15">
        <f t="shared" si="62"/>
        <v>0</v>
      </c>
      <c r="J1756" s="15">
        <f t="shared" si="63"/>
        <v>0</v>
      </c>
      <c r="K1756">
        <v>0</v>
      </c>
      <c r="L1756" s="4">
        <v>44499</v>
      </c>
      <c r="M1756">
        <v>5</v>
      </c>
      <c r="N1756">
        <v>5</v>
      </c>
      <c r="O1756">
        <v>0</v>
      </c>
      <c r="P1756">
        <v>0</v>
      </c>
      <c r="Q1756">
        <v>0</v>
      </c>
      <c r="R1756">
        <v>0</v>
      </c>
      <c r="S1756" t="s">
        <v>73</v>
      </c>
      <c r="T1756">
        <v>0</v>
      </c>
      <c r="U1756" s="3">
        <v>1758</v>
      </c>
      <c r="V1756" t="s">
        <v>74</v>
      </c>
      <c r="W1756">
        <v>0</v>
      </c>
      <c r="X1756">
        <v>0</v>
      </c>
      <c r="Y1756" t="s">
        <v>75</v>
      </c>
      <c r="AA1756">
        <v>9</v>
      </c>
      <c r="AB1756" t="s">
        <v>75</v>
      </c>
      <c r="AC1756" t="s">
        <v>74</v>
      </c>
      <c r="AD1756" t="s">
        <v>75</v>
      </c>
      <c r="AE1756">
        <v>0</v>
      </c>
      <c r="AF1756" t="s">
        <v>74</v>
      </c>
      <c r="AG1756" t="s">
        <v>76</v>
      </c>
      <c r="AH1756" s="4">
        <v>44651</v>
      </c>
      <c r="AI1756">
        <v>0</v>
      </c>
      <c r="AJ1756" s="9" t="s">
        <v>76</v>
      </c>
    </row>
    <row r="1757" spans="1:36" x14ac:dyDescent="0.6">
      <c r="A1757">
        <v>40543402206</v>
      </c>
      <c r="B1757" t="s">
        <v>1794</v>
      </c>
      <c r="C1757">
        <v>80083862596</v>
      </c>
      <c r="D1757" t="s">
        <v>1815</v>
      </c>
      <c r="E1757" s="3">
        <v>20000</v>
      </c>
      <c r="F1757">
        <v>9.9</v>
      </c>
      <c r="G1757" s="3">
        <v>11837</v>
      </c>
      <c r="H1757" s="3">
        <v>11837</v>
      </c>
      <c r="I1757" s="15">
        <f t="shared" si="62"/>
        <v>0</v>
      </c>
      <c r="J1757" s="15">
        <f t="shared" si="63"/>
        <v>0</v>
      </c>
      <c r="K1757">
        <v>0</v>
      </c>
      <c r="L1757" s="4">
        <v>44499</v>
      </c>
      <c r="M1757">
        <v>5</v>
      </c>
      <c r="N1757">
        <v>5</v>
      </c>
      <c r="O1757">
        <v>0</v>
      </c>
      <c r="P1757">
        <v>0</v>
      </c>
      <c r="Q1757">
        <v>0</v>
      </c>
      <c r="R1757">
        <v>0</v>
      </c>
      <c r="S1757" t="s">
        <v>73</v>
      </c>
      <c r="T1757">
        <v>0</v>
      </c>
      <c r="U1757" s="3">
        <v>1758</v>
      </c>
      <c r="V1757" t="s">
        <v>74</v>
      </c>
      <c r="W1757">
        <v>0</v>
      </c>
      <c r="X1757">
        <v>0</v>
      </c>
      <c r="Y1757" t="s">
        <v>75</v>
      </c>
      <c r="AA1757">
        <v>9</v>
      </c>
      <c r="AB1757" t="s">
        <v>75</v>
      </c>
      <c r="AC1757" t="s">
        <v>74</v>
      </c>
      <c r="AD1757" t="s">
        <v>75</v>
      </c>
      <c r="AE1757">
        <v>0</v>
      </c>
      <c r="AF1757" t="s">
        <v>74</v>
      </c>
      <c r="AJ1757" s="9" t="s">
        <v>76</v>
      </c>
    </row>
    <row r="1758" spans="1:36" x14ac:dyDescent="0.6">
      <c r="A1758">
        <v>40543487247</v>
      </c>
      <c r="B1758" t="s">
        <v>1794</v>
      </c>
      <c r="C1758">
        <v>80083919011</v>
      </c>
      <c r="D1758" t="s">
        <v>1816</v>
      </c>
      <c r="E1758" s="3">
        <v>20000</v>
      </c>
      <c r="F1758">
        <v>9.9</v>
      </c>
      <c r="G1758" s="3">
        <v>11837</v>
      </c>
      <c r="H1758" s="3">
        <v>11837</v>
      </c>
      <c r="I1758" s="15">
        <f t="shared" si="62"/>
        <v>0</v>
      </c>
      <c r="J1758" s="15">
        <f t="shared" si="63"/>
        <v>0</v>
      </c>
      <c r="K1758">
        <v>0</v>
      </c>
      <c r="L1758" s="4">
        <v>44499</v>
      </c>
      <c r="M1758">
        <v>5</v>
      </c>
      <c r="N1758">
        <v>5</v>
      </c>
      <c r="O1758">
        <v>0</v>
      </c>
      <c r="P1758">
        <v>0</v>
      </c>
      <c r="Q1758">
        <v>0</v>
      </c>
      <c r="R1758">
        <v>0</v>
      </c>
      <c r="S1758" t="s">
        <v>73</v>
      </c>
      <c r="T1758">
        <v>0</v>
      </c>
      <c r="U1758" s="3">
        <v>1758</v>
      </c>
      <c r="V1758" t="s">
        <v>74</v>
      </c>
      <c r="W1758">
        <v>0</v>
      </c>
      <c r="X1758">
        <v>0</v>
      </c>
      <c r="AB1758" t="s">
        <v>75</v>
      </c>
      <c r="AC1758" t="s">
        <v>74</v>
      </c>
      <c r="AD1758" t="s">
        <v>75</v>
      </c>
      <c r="AE1758">
        <v>0</v>
      </c>
      <c r="AF1758" t="s">
        <v>74</v>
      </c>
      <c r="AJ1758" s="9" t="s">
        <v>76</v>
      </c>
    </row>
    <row r="1759" spans="1:36" x14ac:dyDescent="0.6">
      <c r="A1759">
        <v>40543854322</v>
      </c>
      <c r="B1759" t="s">
        <v>1794</v>
      </c>
      <c r="C1759">
        <v>88225622659</v>
      </c>
      <c r="D1759" t="s">
        <v>1817</v>
      </c>
      <c r="E1759" s="3">
        <v>20000</v>
      </c>
      <c r="F1759">
        <v>9.9</v>
      </c>
      <c r="G1759" s="3">
        <v>11837</v>
      </c>
      <c r="H1759" s="3">
        <v>11837</v>
      </c>
      <c r="I1759" s="15">
        <f t="shared" si="62"/>
        <v>0</v>
      </c>
      <c r="J1759" s="15">
        <f t="shared" si="63"/>
        <v>0</v>
      </c>
      <c r="K1759">
        <v>0</v>
      </c>
      <c r="L1759" s="4">
        <v>44499</v>
      </c>
      <c r="M1759">
        <v>5</v>
      </c>
      <c r="N1759">
        <v>5</v>
      </c>
      <c r="O1759">
        <v>0</v>
      </c>
      <c r="P1759">
        <v>0</v>
      </c>
      <c r="Q1759">
        <v>0</v>
      </c>
      <c r="R1759">
        <v>0</v>
      </c>
      <c r="S1759" t="s">
        <v>73</v>
      </c>
      <c r="T1759">
        <v>0</v>
      </c>
      <c r="U1759" s="3">
        <v>1758</v>
      </c>
      <c r="V1759" t="s">
        <v>74</v>
      </c>
      <c r="W1759">
        <v>0</v>
      </c>
      <c r="X1759">
        <v>0</v>
      </c>
      <c r="Y1759" t="s">
        <v>75</v>
      </c>
      <c r="AA1759">
        <v>9</v>
      </c>
      <c r="AB1759" t="s">
        <v>75</v>
      </c>
      <c r="AC1759" t="s">
        <v>74</v>
      </c>
      <c r="AD1759" t="s">
        <v>75</v>
      </c>
      <c r="AE1759">
        <v>0</v>
      </c>
      <c r="AF1759" t="s">
        <v>74</v>
      </c>
      <c r="AJ1759" s="9" t="s">
        <v>76</v>
      </c>
    </row>
    <row r="1760" spans="1:36" x14ac:dyDescent="0.6">
      <c r="A1760">
        <v>40652812537</v>
      </c>
      <c r="B1760" t="s">
        <v>1794</v>
      </c>
      <c r="C1760">
        <v>88796673930</v>
      </c>
      <c r="D1760" t="s">
        <v>1818</v>
      </c>
      <c r="E1760" s="3">
        <v>20000</v>
      </c>
      <c r="F1760">
        <v>9.9</v>
      </c>
      <c r="G1760" s="3">
        <v>15210</v>
      </c>
      <c r="H1760" s="3">
        <v>15210</v>
      </c>
      <c r="I1760" s="15">
        <f t="shared" si="62"/>
        <v>0</v>
      </c>
      <c r="J1760" s="15">
        <f t="shared" si="63"/>
        <v>0</v>
      </c>
      <c r="K1760">
        <v>0</v>
      </c>
      <c r="L1760" s="4">
        <v>44548</v>
      </c>
      <c r="M1760">
        <v>3</v>
      </c>
      <c r="N1760">
        <v>3</v>
      </c>
      <c r="O1760">
        <v>0</v>
      </c>
      <c r="P1760">
        <v>0</v>
      </c>
      <c r="Q1760">
        <v>0</v>
      </c>
      <c r="R1760">
        <v>0</v>
      </c>
      <c r="S1760" t="s">
        <v>73</v>
      </c>
      <c r="T1760">
        <v>0</v>
      </c>
      <c r="U1760" s="3">
        <v>1758</v>
      </c>
      <c r="V1760" t="s">
        <v>74</v>
      </c>
      <c r="W1760">
        <v>0</v>
      </c>
      <c r="X1760">
        <v>0</v>
      </c>
      <c r="Y1760" t="s">
        <v>75</v>
      </c>
      <c r="AA1760">
        <v>9</v>
      </c>
      <c r="AB1760" t="s">
        <v>75</v>
      </c>
      <c r="AC1760" t="s">
        <v>74</v>
      </c>
      <c r="AD1760" t="s">
        <v>75</v>
      </c>
      <c r="AE1760">
        <v>0</v>
      </c>
      <c r="AF1760" t="s">
        <v>74</v>
      </c>
      <c r="AJ1760" s="9" t="s">
        <v>76</v>
      </c>
    </row>
    <row r="1761" spans="1:36" x14ac:dyDescent="0.6">
      <c r="A1761">
        <v>40652823117</v>
      </c>
      <c r="B1761" t="s">
        <v>1794</v>
      </c>
      <c r="C1761">
        <v>86328095197</v>
      </c>
      <c r="D1761" t="s">
        <v>1819</v>
      </c>
      <c r="E1761" s="3">
        <v>20000</v>
      </c>
      <c r="F1761">
        <v>9.9</v>
      </c>
      <c r="G1761" s="3">
        <v>15210</v>
      </c>
      <c r="H1761" s="3">
        <v>15210</v>
      </c>
      <c r="I1761" s="15">
        <f t="shared" si="62"/>
        <v>0</v>
      </c>
      <c r="J1761" s="15">
        <f t="shared" si="63"/>
        <v>0</v>
      </c>
      <c r="K1761">
        <v>0</v>
      </c>
      <c r="L1761" s="4">
        <v>44548</v>
      </c>
      <c r="M1761">
        <v>3</v>
      </c>
      <c r="N1761">
        <v>3</v>
      </c>
      <c r="O1761">
        <v>0</v>
      </c>
      <c r="P1761">
        <v>0</v>
      </c>
      <c r="Q1761">
        <v>0</v>
      </c>
      <c r="R1761">
        <v>0</v>
      </c>
      <c r="S1761" t="s">
        <v>73</v>
      </c>
      <c r="T1761">
        <v>0</v>
      </c>
      <c r="U1761" s="3">
        <v>1758</v>
      </c>
      <c r="V1761" t="s">
        <v>74</v>
      </c>
      <c r="W1761">
        <v>0</v>
      </c>
      <c r="X1761">
        <v>0</v>
      </c>
      <c r="Y1761" t="s">
        <v>75</v>
      </c>
      <c r="AA1761">
        <v>9</v>
      </c>
      <c r="AB1761" t="s">
        <v>75</v>
      </c>
      <c r="AC1761" t="s">
        <v>74</v>
      </c>
      <c r="AD1761" t="s">
        <v>75</v>
      </c>
      <c r="AE1761">
        <v>0</v>
      </c>
      <c r="AF1761" t="s">
        <v>74</v>
      </c>
      <c r="AJ1761" s="9" t="s">
        <v>76</v>
      </c>
    </row>
    <row r="1762" spans="1:36" x14ac:dyDescent="0.6">
      <c r="A1762">
        <v>40652891632</v>
      </c>
      <c r="B1762" t="s">
        <v>1794</v>
      </c>
      <c r="C1762">
        <v>89736877417</v>
      </c>
      <c r="D1762" t="s">
        <v>1820</v>
      </c>
      <c r="E1762" s="3">
        <v>20000</v>
      </c>
      <c r="F1762">
        <v>9.9</v>
      </c>
      <c r="G1762" s="3">
        <v>15212</v>
      </c>
      <c r="H1762" s="3">
        <v>15212</v>
      </c>
      <c r="I1762" s="15">
        <f t="shared" si="62"/>
        <v>0</v>
      </c>
      <c r="J1762" s="15">
        <f t="shared" si="63"/>
        <v>0</v>
      </c>
      <c r="K1762">
        <v>0</v>
      </c>
      <c r="L1762" s="4">
        <v>44548</v>
      </c>
      <c r="M1762">
        <v>3</v>
      </c>
      <c r="N1762">
        <v>3</v>
      </c>
      <c r="O1762">
        <v>0</v>
      </c>
      <c r="P1762">
        <v>0</v>
      </c>
      <c r="Q1762">
        <v>0</v>
      </c>
      <c r="R1762">
        <v>0</v>
      </c>
      <c r="S1762" t="s">
        <v>73</v>
      </c>
      <c r="T1762">
        <v>0</v>
      </c>
      <c r="U1762" s="3">
        <v>1758</v>
      </c>
      <c r="V1762" t="s">
        <v>74</v>
      </c>
      <c r="W1762">
        <v>0</v>
      </c>
      <c r="X1762">
        <v>0</v>
      </c>
      <c r="Y1762" t="s">
        <v>75</v>
      </c>
      <c r="AA1762">
        <v>9</v>
      </c>
      <c r="AB1762" t="s">
        <v>75</v>
      </c>
      <c r="AC1762" t="s">
        <v>74</v>
      </c>
      <c r="AD1762" t="s">
        <v>75</v>
      </c>
      <c r="AE1762">
        <v>0</v>
      </c>
      <c r="AF1762" t="s">
        <v>74</v>
      </c>
      <c r="AJ1762" s="9" t="s">
        <v>76</v>
      </c>
    </row>
    <row r="1763" spans="1:36" x14ac:dyDescent="0.6">
      <c r="A1763">
        <v>40652897599</v>
      </c>
      <c r="B1763" t="s">
        <v>1794</v>
      </c>
      <c r="C1763">
        <v>86094564729</v>
      </c>
      <c r="D1763" t="s">
        <v>1821</v>
      </c>
      <c r="E1763" s="3">
        <v>20000</v>
      </c>
      <c r="F1763">
        <v>9.9</v>
      </c>
      <c r="G1763" s="3">
        <v>15210</v>
      </c>
      <c r="H1763" s="3">
        <v>15210</v>
      </c>
      <c r="I1763" s="15">
        <f t="shared" si="62"/>
        <v>0</v>
      </c>
      <c r="J1763" s="15">
        <f t="shared" si="63"/>
        <v>0</v>
      </c>
      <c r="K1763">
        <v>0</v>
      </c>
      <c r="L1763" s="4">
        <v>44548</v>
      </c>
      <c r="M1763">
        <v>3</v>
      </c>
      <c r="N1763">
        <v>3</v>
      </c>
      <c r="O1763">
        <v>0</v>
      </c>
      <c r="P1763">
        <v>0</v>
      </c>
      <c r="Q1763">
        <v>0</v>
      </c>
      <c r="R1763">
        <v>0</v>
      </c>
      <c r="S1763" t="s">
        <v>73</v>
      </c>
      <c r="T1763">
        <v>0</v>
      </c>
      <c r="U1763" s="3">
        <v>1758</v>
      </c>
      <c r="V1763" t="s">
        <v>74</v>
      </c>
      <c r="W1763">
        <v>0</v>
      </c>
      <c r="X1763">
        <v>0</v>
      </c>
      <c r="Y1763" t="s">
        <v>75</v>
      </c>
      <c r="AA1763">
        <v>9</v>
      </c>
      <c r="AB1763" t="s">
        <v>75</v>
      </c>
      <c r="AC1763" t="s">
        <v>74</v>
      </c>
      <c r="AD1763" t="s">
        <v>75</v>
      </c>
      <c r="AE1763">
        <v>0</v>
      </c>
      <c r="AF1763" t="s">
        <v>74</v>
      </c>
      <c r="AJ1763" s="9" t="s">
        <v>76</v>
      </c>
    </row>
    <row r="1764" spans="1:36" x14ac:dyDescent="0.6">
      <c r="A1764">
        <v>40652904290</v>
      </c>
      <c r="B1764" t="s">
        <v>1794</v>
      </c>
      <c r="C1764">
        <v>90471461421</v>
      </c>
      <c r="D1764" t="s">
        <v>1822</v>
      </c>
      <c r="E1764" s="3">
        <v>20000</v>
      </c>
      <c r="F1764">
        <v>9.9</v>
      </c>
      <c r="G1764" s="3">
        <v>15210</v>
      </c>
      <c r="H1764" s="3">
        <v>15210</v>
      </c>
      <c r="I1764" s="15">
        <f t="shared" si="62"/>
        <v>0</v>
      </c>
      <c r="J1764" s="15">
        <f t="shared" si="63"/>
        <v>0</v>
      </c>
      <c r="K1764">
        <v>0</v>
      </c>
      <c r="L1764" s="4">
        <v>44548</v>
      </c>
      <c r="M1764">
        <v>3</v>
      </c>
      <c r="N1764">
        <v>3</v>
      </c>
      <c r="O1764">
        <v>0</v>
      </c>
      <c r="P1764">
        <v>0</v>
      </c>
      <c r="Q1764">
        <v>0</v>
      </c>
      <c r="R1764">
        <v>0</v>
      </c>
      <c r="S1764" t="s">
        <v>73</v>
      </c>
      <c r="T1764">
        <v>0</v>
      </c>
      <c r="U1764" s="3">
        <v>1758</v>
      </c>
      <c r="V1764" t="s">
        <v>74</v>
      </c>
      <c r="W1764">
        <v>0</v>
      </c>
      <c r="X1764">
        <v>0</v>
      </c>
      <c r="Y1764" t="s">
        <v>75</v>
      </c>
      <c r="AA1764">
        <v>9</v>
      </c>
      <c r="AB1764" t="s">
        <v>75</v>
      </c>
      <c r="AC1764" t="s">
        <v>74</v>
      </c>
      <c r="AD1764" t="s">
        <v>75</v>
      </c>
      <c r="AE1764">
        <v>0</v>
      </c>
      <c r="AF1764" t="s">
        <v>74</v>
      </c>
      <c r="AJ1764" s="9" t="s">
        <v>76</v>
      </c>
    </row>
    <row r="1765" spans="1:36" x14ac:dyDescent="0.6">
      <c r="A1765">
        <v>40652909356</v>
      </c>
      <c r="B1765" t="s">
        <v>1794</v>
      </c>
      <c r="C1765">
        <v>88796673769</v>
      </c>
      <c r="D1765" t="s">
        <v>1823</v>
      </c>
      <c r="E1765" s="3">
        <v>20000</v>
      </c>
      <c r="F1765">
        <v>9.9</v>
      </c>
      <c r="G1765" s="3">
        <v>15232</v>
      </c>
      <c r="H1765" s="3">
        <v>15232</v>
      </c>
      <c r="I1765" s="15">
        <f t="shared" si="62"/>
        <v>0</v>
      </c>
      <c r="J1765" s="15">
        <f t="shared" si="63"/>
        <v>0</v>
      </c>
      <c r="K1765">
        <v>0</v>
      </c>
      <c r="L1765" s="4">
        <v>44548</v>
      </c>
      <c r="M1765">
        <v>3</v>
      </c>
      <c r="N1765">
        <v>3</v>
      </c>
      <c r="O1765">
        <v>0</v>
      </c>
      <c r="P1765">
        <v>0</v>
      </c>
      <c r="Q1765">
        <v>0</v>
      </c>
      <c r="R1765">
        <v>0</v>
      </c>
      <c r="S1765" t="s">
        <v>73</v>
      </c>
      <c r="T1765">
        <v>0</v>
      </c>
      <c r="U1765" s="3">
        <v>1758</v>
      </c>
      <c r="V1765" t="s">
        <v>74</v>
      </c>
      <c r="W1765">
        <v>0</v>
      </c>
      <c r="X1765">
        <v>0</v>
      </c>
      <c r="Y1765" t="s">
        <v>75</v>
      </c>
      <c r="AA1765">
        <v>9</v>
      </c>
      <c r="AB1765" t="s">
        <v>75</v>
      </c>
      <c r="AC1765" t="s">
        <v>74</v>
      </c>
      <c r="AD1765" t="s">
        <v>75</v>
      </c>
      <c r="AE1765">
        <v>0</v>
      </c>
      <c r="AF1765" t="s">
        <v>74</v>
      </c>
      <c r="AG1765" t="s">
        <v>76</v>
      </c>
      <c r="AH1765" s="4">
        <v>44631</v>
      </c>
      <c r="AI1765">
        <v>0</v>
      </c>
      <c r="AJ1765" s="9" t="s">
        <v>76</v>
      </c>
    </row>
    <row r="1766" spans="1:36" x14ac:dyDescent="0.6">
      <c r="A1766">
        <v>40652914628</v>
      </c>
      <c r="B1766" t="s">
        <v>1794</v>
      </c>
      <c r="C1766">
        <v>85885457706</v>
      </c>
      <c r="D1766" t="s">
        <v>1824</v>
      </c>
      <c r="E1766" s="3">
        <v>20000</v>
      </c>
      <c r="F1766">
        <v>9.9</v>
      </c>
      <c r="G1766" s="3">
        <v>15210</v>
      </c>
      <c r="H1766" s="3">
        <v>15210</v>
      </c>
      <c r="I1766" s="15">
        <f t="shared" si="62"/>
        <v>0</v>
      </c>
      <c r="J1766" s="15">
        <f t="shared" si="63"/>
        <v>0</v>
      </c>
      <c r="K1766">
        <v>0</v>
      </c>
      <c r="L1766" s="4">
        <v>44548</v>
      </c>
      <c r="M1766">
        <v>3</v>
      </c>
      <c r="N1766">
        <v>3</v>
      </c>
      <c r="O1766">
        <v>0</v>
      </c>
      <c r="P1766">
        <v>0</v>
      </c>
      <c r="Q1766">
        <v>0</v>
      </c>
      <c r="R1766">
        <v>0</v>
      </c>
      <c r="S1766" t="s">
        <v>73</v>
      </c>
      <c r="T1766">
        <v>0</v>
      </c>
      <c r="U1766" s="3">
        <v>1758</v>
      </c>
      <c r="V1766" t="s">
        <v>74</v>
      </c>
      <c r="W1766">
        <v>0</v>
      </c>
      <c r="X1766">
        <v>0</v>
      </c>
      <c r="Y1766" t="s">
        <v>75</v>
      </c>
      <c r="AA1766">
        <v>9</v>
      </c>
      <c r="AB1766" t="s">
        <v>75</v>
      </c>
      <c r="AC1766" t="s">
        <v>74</v>
      </c>
      <c r="AD1766" t="s">
        <v>75</v>
      </c>
      <c r="AE1766">
        <v>0</v>
      </c>
      <c r="AF1766" t="s">
        <v>74</v>
      </c>
      <c r="AJ1766" s="9" t="s">
        <v>76</v>
      </c>
    </row>
    <row r="1767" spans="1:36" x14ac:dyDescent="0.6">
      <c r="A1767">
        <v>40653011841</v>
      </c>
      <c r="B1767" t="s">
        <v>1794</v>
      </c>
      <c r="C1767">
        <v>90490563767</v>
      </c>
      <c r="D1767" t="s">
        <v>1825</v>
      </c>
      <c r="E1767" s="3">
        <v>20000</v>
      </c>
      <c r="F1767">
        <v>9.9</v>
      </c>
      <c r="G1767" s="3">
        <v>15210</v>
      </c>
      <c r="H1767" s="3">
        <v>15210</v>
      </c>
      <c r="I1767" s="15">
        <f t="shared" si="62"/>
        <v>0</v>
      </c>
      <c r="J1767" s="15">
        <f t="shared" si="63"/>
        <v>0</v>
      </c>
      <c r="K1767">
        <v>0</v>
      </c>
      <c r="L1767" s="4">
        <v>44548</v>
      </c>
      <c r="M1767">
        <v>3</v>
      </c>
      <c r="N1767">
        <v>3</v>
      </c>
      <c r="O1767">
        <v>0</v>
      </c>
      <c r="P1767">
        <v>0</v>
      </c>
      <c r="Q1767">
        <v>0</v>
      </c>
      <c r="R1767">
        <v>0</v>
      </c>
      <c r="S1767" t="s">
        <v>73</v>
      </c>
      <c r="T1767">
        <v>0</v>
      </c>
      <c r="U1767" s="3">
        <v>1758</v>
      </c>
      <c r="V1767" t="s">
        <v>74</v>
      </c>
      <c r="W1767">
        <v>0</v>
      </c>
      <c r="X1767">
        <v>0</v>
      </c>
      <c r="Y1767" t="s">
        <v>75</v>
      </c>
      <c r="AA1767">
        <v>9</v>
      </c>
      <c r="AB1767" t="s">
        <v>75</v>
      </c>
      <c r="AC1767" t="s">
        <v>74</v>
      </c>
      <c r="AD1767" t="s">
        <v>75</v>
      </c>
      <c r="AE1767">
        <v>0</v>
      </c>
      <c r="AF1767" t="s">
        <v>74</v>
      </c>
      <c r="AJ1767" s="9" t="s">
        <v>76</v>
      </c>
    </row>
    <row r="1768" spans="1:36" x14ac:dyDescent="0.6">
      <c r="A1768">
        <v>40653018235</v>
      </c>
      <c r="B1768" t="s">
        <v>1794</v>
      </c>
      <c r="C1768">
        <v>87417037680</v>
      </c>
      <c r="D1768" t="s">
        <v>1826</v>
      </c>
      <c r="E1768" s="3">
        <v>20000</v>
      </c>
      <c r="F1768">
        <v>9.9</v>
      </c>
      <c r="G1768" s="3">
        <v>15210</v>
      </c>
      <c r="H1768" s="3">
        <v>15210</v>
      </c>
      <c r="I1768" s="15">
        <f t="shared" si="62"/>
        <v>0</v>
      </c>
      <c r="J1768" s="15">
        <f t="shared" si="63"/>
        <v>0</v>
      </c>
      <c r="K1768">
        <v>0</v>
      </c>
      <c r="L1768" s="4">
        <v>44548</v>
      </c>
      <c r="M1768">
        <v>3</v>
      </c>
      <c r="N1768">
        <v>3</v>
      </c>
      <c r="O1768">
        <v>0</v>
      </c>
      <c r="P1768">
        <v>0</v>
      </c>
      <c r="Q1768">
        <v>0</v>
      </c>
      <c r="R1768">
        <v>0</v>
      </c>
      <c r="S1768" t="s">
        <v>73</v>
      </c>
      <c r="T1768">
        <v>0</v>
      </c>
      <c r="U1768" s="3">
        <v>1758</v>
      </c>
      <c r="V1768" t="s">
        <v>74</v>
      </c>
      <c r="W1768">
        <v>0</v>
      </c>
      <c r="X1768">
        <v>0</v>
      </c>
      <c r="Y1768" t="s">
        <v>75</v>
      </c>
      <c r="AA1768">
        <v>9</v>
      </c>
      <c r="AB1768" t="s">
        <v>75</v>
      </c>
      <c r="AC1768" t="s">
        <v>74</v>
      </c>
      <c r="AD1768" t="s">
        <v>75</v>
      </c>
      <c r="AE1768">
        <v>0</v>
      </c>
      <c r="AF1768" t="s">
        <v>74</v>
      </c>
      <c r="AJ1768" s="9" t="s">
        <v>76</v>
      </c>
    </row>
    <row r="1769" spans="1:36" x14ac:dyDescent="0.6">
      <c r="A1769">
        <v>40653034574</v>
      </c>
      <c r="B1769" t="s">
        <v>1794</v>
      </c>
      <c r="C1769">
        <v>86283304461</v>
      </c>
      <c r="D1769" t="s">
        <v>1827</v>
      </c>
      <c r="E1769" s="3">
        <v>20000</v>
      </c>
      <c r="F1769">
        <v>9.9</v>
      </c>
      <c r="G1769" s="3">
        <v>15210</v>
      </c>
      <c r="H1769" s="3">
        <v>15210</v>
      </c>
      <c r="I1769" s="15">
        <f t="shared" si="62"/>
        <v>0</v>
      </c>
      <c r="J1769" s="15">
        <f t="shared" si="63"/>
        <v>0</v>
      </c>
      <c r="K1769">
        <v>0</v>
      </c>
      <c r="L1769" s="4">
        <v>44548</v>
      </c>
      <c r="M1769">
        <v>3</v>
      </c>
      <c r="N1769">
        <v>3</v>
      </c>
      <c r="O1769">
        <v>0</v>
      </c>
      <c r="P1769">
        <v>0</v>
      </c>
      <c r="Q1769">
        <v>0</v>
      </c>
      <c r="R1769">
        <v>0</v>
      </c>
      <c r="S1769" t="s">
        <v>73</v>
      </c>
      <c r="T1769">
        <v>0</v>
      </c>
      <c r="U1769" s="3">
        <v>1758</v>
      </c>
      <c r="V1769" t="s">
        <v>74</v>
      </c>
      <c r="W1769">
        <v>0</v>
      </c>
      <c r="X1769">
        <v>0</v>
      </c>
      <c r="Y1769" t="s">
        <v>75</v>
      </c>
      <c r="AA1769">
        <v>9</v>
      </c>
      <c r="AB1769" t="s">
        <v>75</v>
      </c>
      <c r="AC1769" t="s">
        <v>74</v>
      </c>
      <c r="AD1769" t="s">
        <v>75</v>
      </c>
      <c r="AE1769">
        <v>0</v>
      </c>
      <c r="AF1769" t="s">
        <v>74</v>
      </c>
      <c r="AJ1769" s="9" t="s">
        <v>76</v>
      </c>
    </row>
    <row r="1770" spans="1:36" x14ac:dyDescent="0.6">
      <c r="A1770">
        <v>40653318104</v>
      </c>
      <c r="B1770" t="s">
        <v>1794</v>
      </c>
      <c r="C1770">
        <v>78662210154</v>
      </c>
      <c r="D1770" t="s">
        <v>1828</v>
      </c>
      <c r="E1770" s="3">
        <v>20000</v>
      </c>
      <c r="F1770">
        <v>9.9</v>
      </c>
      <c r="G1770" s="3">
        <v>15210</v>
      </c>
      <c r="H1770" s="3">
        <v>15210</v>
      </c>
      <c r="I1770" s="15">
        <f t="shared" si="62"/>
        <v>0</v>
      </c>
      <c r="J1770" s="15">
        <f t="shared" si="63"/>
        <v>0</v>
      </c>
      <c r="K1770">
        <v>0</v>
      </c>
      <c r="L1770" s="4">
        <v>44548</v>
      </c>
      <c r="M1770">
        <v>3</v>
      </c>
      <c r="N1770">
        <v>3</v>
      </c>
      <c r="O1770">
        <v>0</v>
      </c>
      <c r="P1770">
        <v>0</v>
      </c>
      <c r="Q1770">
        <v>0</v>
      </c>
      <c r="R1770">
        <v>0</v>
      </c>
      <c r="S1770" t="s">
        <v>73</v>
      </c>
      <c r="T1770">
        <v>0</v>
      </c>
      <c r="U1770" s="3">
        <v>1758</v>
      </c>
      <c r="V1770" t="s">
        <v>74</v>
      </c>
      <c r="W1770">
        <v>0</v>
      </c>
      <c r="X1770">
        <v>0</v>
      </c>
      <c r="Y1770" t="s">
        <v>75</v>
      </c>
      <c r="AA1770">
        <v>9</v>
      </c>
      <c r="AB1770" t="s">
        <v>75</v>
      </c>
      <c r="AC1770" t="s">
        <v>74</v>
      </c>
      <c r="AD1770" t="s">
        <v>75</v>
      </c>
      <c r="AE1770">
        <v>0</v>
      </c>
      <c r="AF1770" t="s">
        <v>74</v>
      </c>
      <c r="AJ1770" s="9" t="s">
        <v>76</v>
      </c>
    </row>
    <row r="1771" spans="1:36" x14ac:dyDescent="0.6">
      <c r="A1771">
        <v>40653331511</v>
      </c>
      <c r="B1771" t="s">
        <v>1794</v>
      </c>
      <c r="C1771">
        <v>87538088309</v>
      </c>
      <c r="D1771" t="s">
        <v>1829</v>
      </c>
      <c r="E1771" s="3">
        <v>20000</v>
      </c>
      <c r="F1771">
        <v>9.9</v>
      </c>
      <c r="G1771" s="3">
        <v>15210</v>
      </c>
      <c r="H1771" s="3">
        <v>15210</v>
      </c>
      <c r="I1771" s="15">
        <f t="shared" si="62"/>
        <v>0</v>
      </c>
      <c r="J1771" s="15">
        <f t="shared" si="63"/>
        <v>0</v>
      </c>
      <c r="K1771">
        <v>0</v>
      </c>
      <c r="L1771" s="4">
        <v>44548</v>
      </c>
      <c r="M1771">
        <v>3</v>
      </c>
      <c r="N1771">
        <v>3</v>
      </c>
      <c r="O1771">
        <v>0</v>
      </c>
      <c r="P1771">
        <v>0</v>
      </c>
      <c r="Q1771">
        <v>0</v>
      </c>
      <c r="R1771">
        <v>0</v>
      </c>
      <c r="S1771" t="s">
        <v>73</v>
      </c>
      <c r="T1771">
        <v>0</v>
      </c>
      <c r="U1771" s="3">
        <v>1758</v>
      </c>
      <c r="V1771" t="s">
        <v>74</v>
      </c>
      <c r="W1771">
        <v>0</v>
      </c>
      <c r="X1771">
        <v>0</v>
      </c>
      <c r="AB1771" t="s">
        <v>75</v>
      </c>
      <c r="AC1771" t="s">
        <v>74</v>
      </c>
      <c r="AD1771" t="s">
        <v>75</v>
      </c>
      <c r="AE1771">
        <v>0</v>
      </c>
      <c r="AF1771" t="s">
        <v>74</v>
      </c>
      <c r="AJ1771" s="9" t="s">
        <v>76</v>
      </c>
    </row>
    <row r="1772" spans="1:36" x14ac:dyDescent="0.6">
      <c r="A1772">
        <v>40653408951</v>
      </c>
      <c r="B1772" t="s">
        <v>1794</v>
      </c>
      <c r="C1772">
        <v>86430702104</v>
      </c>
      <c r="D1772" t="s">
        <v>1830</v>
      </c>
      <c r="E1772" s="3">
        <v>20000</v>
      </c>
      <c r="F1772">
        <v>9.9</v>
      </c>
      <c r="G1772" s="3">
        <v>15213</v>
      </c>
      <c r="H1772" s="3">
        <v>15213</v>
      </c>
      <c r="I1772" s="15">
        <f t="shared" si="62"/>
        <v>0</v>
      </c>
      <c r="J1772" s="15">
        <f t="shared" si="63"/>
        <v>0</v>
      </c>
      <c r="K1772">
        <v>0</v>
      </c>
      <c r="L1772" s="4">
        <v>44548</v>
      </c>
      <c r="M1772">
        <v>3</v>
      </c>
      <c r="N1772">
        <v>3</v>
      </c>
      <c r="O1772">
        <v>0</v>
      </c>
      <c r="P1772">
        <v>0</v>
      </c>
      <c r="Q1772">
        <v>0</v>
      </c>
      <c r="R1772">
        <v>0</v>
      </c>
      <c r="S1772" t="s">
        <v>73</v>
      </c>
      <c r="T1772">
        <v>0</v>
      </c>
      <c r="U1772" s="3">
        <v>1758</v>
      </c>
      <c r="V1772" t="s">
        <v>74</v>
      </c>
      <c r="W1772">
        <v>0</v>
      </c>
      <c r="X1772">
        <v>0</v>
      </c>
      <c r="Y1772" t="s">
        <v>75</v>
      </c>
      <c r="AA1772">
        <v>9</v>
      </c>
      <c r="AB1772" t="s">
        <v>75</v>
      </c>
      <c r="AC1772" t="s">
        <v>74</v>
      </c>
      <c r="AD1772" t="s">
        <v>75</v>
      </c>
      <c r="AE1772">
        <v>0</v>
      </c>
      <c r="AF1772" t="s">
        <v>74</v>
      </c>
      <c r="AJ1772" s="9" t="s">
        <v>76</v>
      </c>
    </row>
    <row r="1773" spans="1:36" x14ac:dyDescent="0.6">
      <c r="A1773">
        <v>40653492604</v>
      </c>
      <c r="B1773" t="s">
        <v>1794</v>
      </c>
      <c r="C1773">
        <v>86390276224</v>
      </c>
      <c r="D1773" t="s">
        <v>1831</v>
      </c>
      <c r="E1773" s="3">
        <v>20000</v>
      </c>
      <c r="F1773">
        <v>9.9</v>
      </c>
      <c r="G1773" s="3">
        <v>15216</v>
      </c>
      <c r="H1773" s="3">
        <v>15216</v>
      </c>
      <c r="I1773" s="15">
        <f t="shared" si="62"/>
        <v>0</v>
      </c>
      <c r="J1773" s="15">
        <f t="shared" si="63"/>
        <v>0</v>
      </c>
      <c r="K1773">
        <v>0</v>
      </c>
      <c r="L1773" s="4">
        <v>44548</v>
      </c>
      <c r="M1773">
        <v>3</v>
      </c>
      <c r="N1773">
        <v>3</v>
      </c>
      <c r="O1773">
        <v>0</v>
      </c>
      <c r="P1773">
        <v>0</v>
      </c>
      <c r="Q1773">
        <v>0</v>
      </c>
      <c r="R1773">
        <v>0</v>
      </c>
      <c r="S1773" t="s">
        <v>73</v>
      </c>
      <c r="T1773">
        <v>0</v>
      </c>
      <c r="U1773" s="3">
        <v>1758</v>
      </c>
      <c r="V1773" t="s">
        <v>74</v>
      </c>
      <c r="W1773">
        <v>0</v>
      </c>
      <c r="X1773">
        <v>0</v>
      </c>
      <c r="Y1773" t="s">
        <v>75</v>
      </c>
      <c r="AA1773">
        <v>9</v>
      </c>
      <c r="AB1773" t="s">
        <v>75</v>
      </c>
      <c r="AC1773" t="s">
        <v>74</v>
      </c>
      <c r="AD1773" t="s">
        <v>75</v>
      </c>
      <c r="AE1773">
        <v>0</v>
      </c>
      <c r="AF1773" t="s">
        <v>74</v>
      </c>
      <c r="AJ1773" s="9" t="s">
        <v>76</v>
      </c>
    </row>
    <row r="1774" spans="1:36" x14ac:dyDescent="0.6">
      <c r="A1774">
        <v>40653502975</v>
      </c>
      <c r="B1774" t="s">
        <v>1794</v>
      </c>
      <c r="C1774">
        <v>86065386579</v>
      </c>
      <c r="D1774" t="s">
        <v>1832</v>
      </c>
      <c r="E1774" s="3">
        <v>20000</v>
      </c>
      <c r="F1774">
        <v>9.9</v>
      </c>
      <c r="G1774" s="3">
        <v>15194</v>
      </c>
      <c r="H1774" s="3">
        <v>15194</v>
      </c>
      <c r="I1774" s="15">
        <f t="shared" si="62"/>
        <v>0</v>
      </c>
      <c r="J1774" s="15">
        <f t="shared" si="63"/>
        <v>0</v>
      </c>
      <c r="K1774">
        <v>0</v>
      </c>
      <c r="L1774" s="4">
        <v>44548</v>
      </c>
      <c r="M1774">
        <v>3</v>
      </c>
      <c r="N1774">
        <v>3</v>
      </c>
      <c r="O1774">
        <v>0</v>
      </c>
      <c r="P1774">
        <v>0</v>
      </c>
      <c r="Q1774">
        <v>0</v>
      </c>
      <c r="R1774">
        <v>0</v>
      </c>
      <c r="S1774" t="s">
        <v>73</v>
      </c>
      <c r="T1774">
        <v>0</v>
      </c>
      <c r="U1774" s="3">
        <v>1758</v>
      </c>
      <c r="V1774" t="s">
        <v>74</v>
      </c>
      <c r="W1774">
        <v>0</v>
      </c>
      <c r="X1774">
        <v>0</v>
      </c>
      <c r="Y1774" t="s">
        <v>75</v>
      </c>
      <c r="AA1774">
        <v>9</v>
      </c>
      <c r="AB1774" t="s">
        <v>75</v>
      </c>
      <c r="AC1774" t="s">
        <v>74</v>
      </c>
      <c r="AD1774" t="s">
        <v>75</v>
      </c>
      <c r="AE1774">
        <v>0</v>
      </c>
      <c r="AF1774" t="s">
        <v>74</v>
      </c>
      <c r="AJ1774" s="9" t="s">
        <v>76</v>
      </c>
    </row>
    <row r="1775" spans="1:36" x14ac:dyDescent="0.6">
      <c r="A1775">
        <v>40653511436</v>
      </c>
      <c r="B1775" t="s">
        <v>1794</v>
      </c>
      <c r="C1775">
        <v>88198686893</v>
      </c>
      <c r="D1775" t="s">
        <v>1833</v>
      </c>
      <c r="E1775" s="3">
        <v>20000</v>
      </c>
      <c r="F1775">
        <v>9.9</v>
      </c>
      <c r="G1775" s="3">
        <v>15209</v>
      </c>
      <c r="H1775" s="3">
        <v>15209</v>
      </c>
      <c r="I1775" s="15">
        <f t="shared" si="62"/>
        <v>0</v>
      </c>
      <c r="J1775" s="15">
        <f t="shared" si="63"/>
        <v>0</v>
      </c>
      <c r="K1775">
        <v>0</v>
      </c>
      <c r="L1775" s="4">
        <v>44548</v>
      </c>
      <c r="M1775">
        <v>3</v>
      </c>
      <c r="N1775">
        <v>3</v>
      </c>
      <c r="O1775">
        <v>0</v>
      </c>
      <c r="P1775">
        <v>0</v>
      </c>
      <c r="Q1775">
        <v>0</v>
      </c>
      <c r="R1775">
        <v>0</v>
      </c>
      <c r="S1775" t="s">
        <v>73</v>
      </c>
      <c r="T1775">
        <v>0</v>
      </c>
      <c r="U1775" s="3">
        <v>1758</v>
      </c>
      <c r="V1775" t="s">
        <v>74</v>
      </c>
      <c r="W1775">
        <v>0</v>
      </c>
      <c r="X1775">
        <v>0</v>
      </c>
      <c r="Y1775" t="s">
        <v>75</v>
      </c>
      <c r="AA1775">
        <v>9</v>
      </c>
      <c r="AB1775" t="s">
        <v>75</v>
      </c>
      <c r="AC1775" t="s">
        <v>74</v>
      </c>
      <c r="AD1775" t="s">
        <v>75</v>
      </c>
      <c r="AE1775">
        <v>0</v>
      </c>
      <c r="AF1775" t="s">
        <v>74</v>
      </c>
      <c r="AJ1775" s="9" t="s">
        <v>76</v>
      </c>
    </row>
    <row r="1776" spans="1:36" x14ac:dyDescent="0.6">
      <c r="A1776">
        <v>40655328620</v>
      </c>
      <c r="B1776" t="s">
        <v>1794</v>
      </c>
      <c r="C1776">
        <v>86043035693</v>
      </c>
      <c r="D1776" t="s">
        <v>1834</v>
      </c>
      <c r="E1776" s="3">
        <v>20000</v>
      </c>
      <c r="F1776">
        <v>9.9</v>
      </c>
      <c r="G1776" s="3">
        <v>15194</v>
      </c>
      <c r="H1776" s="3">
        <v>15194</v>
      </c>
      <c r="I1776" s="15">
        <f t="shared" si="62"/>
        <v>0</v>
      </c>
      <c r="J1776" s="15">
        <f t="shared" si="63"/>
        <v>0</v>
      </c>
      <c r="K1776">
        <v>0</v>
      </c>
      <c r="L1776" s="4">
        <v>44550</v>
      </c>
      <c r="M1776">
        <v>3</v>
      </c>
      <c r="N1776">
        <v>3</v>
      </c>
      <c r="O1776">
        <v>0</v>
      </c>
      <c r="P1776">
        <v>0</v>
      </c>
      <c r="Q1776">
        <v>0</v>
      </c>
      <c r="R1776">
        <v>0</v>
      </c>
      <c r="S1776" t="s">
        <v>73</v>
      </c>
      <c r="T1776">
        <v>0</v>
      </c>
      <c r="U1776" s="3">
        <v>1758</v>
      </c>
      <c r="V1776" t="s">
        <v>74</v>
      </c>
      <c r="W1776">
        <v>0</v>
      </c>
      <c r="X1776">
        <v>0</v>
      </c>
      <c r="Y1776" t="s">
        <v>75</v>
      </c>
      <c r="AA1776">
        <v>9</v>
      </c>
      <c r="AB1776" t="s">
        <v>75</v>
      </c>
      <c r="AC1776" t="s">
        <v>74</v>
      </c>
      <c r="AD1776" t="s">
        <v>75</v>
      </c>
      <c r="AE1776">
        <v>0</v>
      </c>
      <c r="AF1776" t="s">
        <v>74</v>
      </c>
      <c r="AJ1776" s="9" t="s">
        <v>76</v>
      </c>
    </row>
    <row r="1777" spans="1:36" x14ac:dyDescent="0.6">
      <c r="A1777">
        <v>40655343875</v>
      </c>
      <c r="B1777" t="s">
        <v>1794</v>
      </c>
      <c r="C1777">
        <v>85369700727</v>
      </c>
      <c r="D1777" t="s">
        <v>1835</v>
      </c>
      <c r="E1777" s="3">
        <v>20000</v>
      </c>
      <c r="F1777">
        <v>9.9</v>
      </c>
      <c r="G1777" s="3">
        <v>15204</v>
      </c>
      <c r="H1777" s="3">
        <v>15204</v>
      </c>
      <c r="I1777" s="15">
        <f t="shared" si="62"/>
        <v>0</v>
      </c>
      <c r="J1777" s="15">
        <f t="shared" si="63"/>
        <v>0</v>
      </c>
      <c r="K1777">
        <v>0</v>
      </c>
      <c r="L1777" s="4">
        <v>44550</v>
      </c>
      <c r="M1777">
        <v>3</v>
      </c>
      <c r="N1777">
        <v>3</v>
      </c>
      <c r="O1777">
        <v>0</v>
      </c>
      <c r="P1777">
        <v>0</v>
      </c>
      <c r="Q1777">
        <v>0</v>
      </c>
      <c r="R1777">
        <v>0</v>
      </c>
      <c r="S1777" t="s">
        <v>73</v>
      </c>
      <c r="T1777">
        <v>0</v>
      </c>
      <c r="U1777" s="3">
        <v>1758</v>
      </c>
      <c r="V1777" t="s">
        <v>74</v>
      </c>
      <c r="W1777">
        <v>0</v>
      </c>
      <c r="X1777">
        <v>0</v>
      </c>
      <c r="Y1777" t="s">
        <v>75</v>
      </c>
      <c r="AA1777">
        <v>9</v>
      </c>
      <c r="AB1777" t="s">
        <v>75</v>
      </c>
      <c r="AC1777" t="s">
        <v>74</v>
      </c>
      <c r="AD1777" t="s">
        <v>75</v>
      </c>
      <c r="AE1777">
        <v>0</v>
      </c>
      <c r="AF1777" t="s">
        <v>74</v>
      </c>
      <c r="AJ1777" s="9" t="s">
        <v>76</v>
      </c>
    </row>
    <row r="1778" spans="1:36" x14ac:dyDescent="0.6">
      <c r="A1778">
        <v>40655444159</v>
      </c>
      <c r="B1778" t="s">
        <v>1794</v>
      </c>
      <c r="C1778">
        <v>87421933635</v>
      </c>
      <c r="D1778" t="s">
        <v>1836</v>
      </c>
      <c r="E1778" s="3">
        <v>20000</v>
      </c>
      <c r="F1778">
        <v>9.9</v>
      </c>
      <c r="G1778" s="3">
        <v>15194</v>
      </c>
      <c r="H1778" s="3">
        <v>15194</v>
      </c>
      <c r="I1778" s="15">
        <f t="shared" si="62"/>
        <v>0</v>
      </c>
      <c r="J1778" s="15">
        <f t="shared" si="63"/>
        <v>0</v>
      </c>
      <c r="K1778">
        <v>0</v>
      </c>
      <c r="L1778" s="4">
        <v>44550</v>
      </c>
      <c r="M1778">
        <v>3</v>
      </c>
      <c r="N1778">
        <v>3</v>
      </c>
      <c r="O1778">
        <v>0</v>
      </c>
      <c r="P1778">
        <v>0</v>
      </c>
      <c r="Q1778">
        <v>0</v>
      </c>
      <c r="R1778">
        <v>0</v>
      </c>
      <c r="S1778" t="s">
        <v>73</v>
      </c>
      <c r="T1778">
        <v>0</v>
      </c>
      <c r="U1778" s="3">
        <v>1758</v>
      </c>
      <c r="V1778" t="s">
        <v>74</v>
      </c>
      <c r="W1778">
        <v>0</v>
      </c>
      <c r="X1778">
        <v>0</v>
      </c>
      <c r="Y1778" t="s">
        <v>75</v>
      </c>
      <c r="AA1778">
        <v>9</v>
      </c>
      <c r="AB1778" t="s">
        <v>75</v>
      </c>
      <c r="AC1778" t="s">
        <v>74</v>
      </c>
      <c r="AD1778" t="s">
        <v>75</v>
      </c>
      <c r="AE1778">
        <v>0</v>
      </c>
      <c r="AF1778" t="s">
        <v>74</v>
      </c>
      <c r="AJ1778" s="9" t="s">
        <v>76</v>
      </c>
    </row>
    <row r="1779" spans="1:36" x14ac:dyDescent="0.6">
      <c r="A1779">
        <v>40655456801</v>
      </c>
      <c r="B1779" t="s">
        <v>1794</v>
      </c>
      <c r="C1779">
        <v>87472357548</v>
      </c>
      <c r="D1779" t="s">
        <v>1837</v>
      </c>
      <c r="E1779" s="3">
        <v>20000</v>
      </c>
      <c r="F1779">
        <v>9.9</v>
      </c>
      <c r="G1779" s="3">
        <v>15194</v>
      </c>
      <c r="H1779" s="3">
        <v>15194</v>
      </c>
      <c r="I1779" s="15">
        <f t="shared" si="62"/>
        <v>0</v>
      </c>
      <c r="J1779" s="15">
        <f t="shared" si="63"/>
        <v>0</v>
      </c>
      <c r="K1779">
        <v>0</v>
      </c>
      <c r="L1779" s="4">
        <v>44550</v>
      </c>
      <c r="M1779">
        <v>3</v>
      </c>
      <c r="N1779">
        <v>3</v>
      </c>
      <c r="O1779">
        <v>0</v>
      </c>
      <c r="P1779">
        <v>0</v>
      </c>
      <c r="Q1779">
        <v>0</v>
      </c>
      <c r="R1779">
        <v>0</v>
      </c>
      <c r="S1779" t="s">
        <v>73</v>
      </c>
      <c r="T1779">
        <v>0</v>
      </c>
      <c r="U1779" s="3">
        <v>1758</v>
      </c>
      <c r="V1779" t="s">
        <v>74</v>
      </c>
      <c r="W1779">
        <v>0</v>
      </c>
      <c r="X1779">
        <v>0</v>
      </c>
      <c r="Y1779" t="s">
        <v>75</v>
      </c>
      <c r="AA1779">
        <v>9</v>
      </c>
      <c r="AB1779" t="s">
        <v>75</v>
      </c>
      <c r="AC1779" t="s">
        <v>74</v>
      </c>
      <c r="AD1779" t="s">
        <v>75</v>
      </c>
      <c r="AE1779">
        <v>0</v>
      </c>
      <c r="AF1779" t="s">
        <v>74</v>
      </c>
      <c r="AJ1779" s="9" t="s">
        <v>76</v>
      </c>
    </row>
    <row r="1780" spans="1:36" x14ac:dyDescent="0.6">
      <c r="A1780">
        <v>40721091402</v>
      </c>
      <c r="B1780" t="s">
        <v>1794</v>
      </c>
      <c r="C1780">
        <v>89445020112</v>
      </c>
      <c r="D1780" t="s">
        <v>1838</v>
      </c>
      <c r="E1780" s="3">
        <v>20000</v>
      </c>
      <c r="F1780">
        <v>9.9</v>
      </c>
      <c r="G1780" s="3">
        <v>16860</v>
      </c>
      <c r="H1780" s="3">
        <v>16860</v>
      </c>
      <c r="I1780" s="15">
        <f t="shared" si="62"/>
        <v>0</v>
      </c>
      <c r="J1780" s="15">
        <f t="shared" si="63"/>
        <v>0</v>
      </c>
      <c r="K1780">
        <v>0</v>
      </c>
      <c r="L1780" s="4">
        <v>44578</v>
      </c>
      <c r="M1780">
        <v>2</v>
      </c>
      <c r="N1780">
        <v>2</v>
      </c>
      <c r="O1780">
        <v>0</v>
      </c>
      <c r="P1780">
        <v>0</v>
      </c>
      <c r="Q1780">
        <v>0</v>
      </c>
      <c r="R1780">
        <v>0</v>
      </c>
      <c r="S1780" t="s">
        <v>73</v>
      </c>
      <c r="T1780">
        <v>0</v>
      </c>
      <c r="U1780" s="3">
        <v>1758</v>
      </c>
      <c r="V1780" t="s">
        <v>74</v>
      </c>
      <c r="W1780">
        <v>0</v>
      </c>
      <c r="X1780">
        <v>0</v>
      </c>
      <c r="Y1780" t="s">
        <v>75</v>
      </c>
      <c r="AA1780">
        <v>9</v>
      </c>
      <c r="AB1780" t="s">
        <v>75</v>
      </c>
      <c r="AC1780" t="s">
        <v>74</v>
      </c>
      <c r="AD1780" t="s">
        <v>75</v>
      </c>
      <c r="AE1780">
        <v>0</v>
      </c>
      <c r="AF1780" t="s">
        <v>74</v>
      </c>
      <c r="AG1780" t="s">
        <v>76</v>
      </c>
      <c r="AH1780" s="4">
        <v>44609</v>
      </c>
      <c r="AI1780">
        <v>0</v>
      </c>
      <c r="AJ1780" s="9" t="s">
        <v>76</v>
      </c>
    </row>
    <row r="1781" spans="1:36" x14ac:dyDescent="0.6">
      <c r="A1781">
        <v>40873059633</v>
      </c>
      <c r="B1781" t="s">
        <v>1794</v>
      </c>
      <c r="C1781">
        <v>85914041313</v>
      </c>
      <c r="D1781" t="s">
        <v>1840</v>
      </c>
      <c r="E1781" s="3">
        <v>20000</v>
      </c>
      <c r="F1781">
        <v>9.9</v>
      </c>
      <c r="G1781" s="3">
        <v>20038</v>
      </c>
      <c r="H1781" s="3">
        <v>20038</v>
      </c>
      <c r="I1781" s="15">
        <f t="shared" si="62"/>
        <v>0</v>
      </c>
      <c r="J1781" s="15">
        <f t="shared" si="63"/>
        <v>0</v>
      </c>
      <c r="K1781">
        <v>0</v>
      </c>
      <c r="L1781" s="4">
        <v>44644</v>
      </c>
      <c r="M1781">
        <v>1</v>
      </c>
      <c r="N1781">
        <v>1</v>
      </c>
      <c r="O1781">
        <v>0</v>
      </c>
      <c r="P1781">
        <v>0</v>
      </c>
      <c r="Q1781">
        <v>0</v>
      </c>
      <c r="R1781">
        <v>0</v>
      </c>
      <c r="S1781" t="s">
        <v>73</v>
      </c>
      <c r="T1781">
        <v>0</v>
      </c>
      <c r="U1781" s="3">
        <v>1910</v>
      </c>
      <c r="V1781" t="s">
        <v>74</v>
      </c>
      <c r="W1781">
        <v>0</v>
      </c>
      <c r="X1781">
        <v>0</v>
      </c>
      <c r="Y1781" t="s">
        <v>75</v>
      </c>
      <c r="AA1781">
        <v>9</v>
      </c>
      <c r="AB1781" t="s">
        <v>75</v>
      </c>
      <c r="AC1781" t="s">
        <v>74</v>
      </c>
      <c r="AD1781" t="s">
        <v>75</v>
      </c>
      <c r="AE1781">
        <v>0</v>
      </c>
      <c r="AF1781" t="s">
        <v>74</v>
      </c>
      <c r="AJ1781" s="9" t="s">
        <v>76</v>
      </c>
    </row>
    <row r="1782" spans="1:36" x14ac:dyDescent="0.6">
      <c r="A1782">
        <v>40873071435</v>
      </c>
      <c r="B1782" t="s">
        <v>1794</v>
      </c>
      <c r="C1782">
        <v>85418133526</v>
      </c>
      <c r="D1782" t="s">
        <v>1841</v>
      </c>
      <c r="E1782" s="3">
        <v>20000</v>
      </c>
      <c r="F1782">
        <v>9.9</v>
      </c>
      <c r="G1782" s="3">
        <v>20038</v>
      </c>
      <c r="H1782" s="3">
        <v>20038</v>
      </c>
      <c r="I1782" s="15">
        <f t="shared" si="62"/>
        <v>0</v>
      </c>
      <c r="J1782" s="15">
        <f t="shared" si="63"/>
        <v>0</v>
      </c>
      <c r="K1782">
        <v>0</v>
      </c>
      <c r="L1782" s="4">
        <v>44645</v>
      </c>
      <c r="M1782">
        <v>1</v>
      </c>
      <c r="N1782">
        <v>1</v>
      </c>
      <c r="O1782">
        <v>0</v>
      </c>
      <c r="P1782">
        <v>0</v>
      </c>
      <c r="Q1782">
        <v>0</v>
      </c>
      <c r="R1782">
        <v>0</v>
      </c>
      <c r="S1782" t="s">
        <v>73</v>
      </c>
      <c r="T1782">
        <v>0</v>
      </c>
      <c r="U1782" s="3">
        <v>1758</v>
      </c>
      <c r="V1782" t="s">
        <v>74</v>
      </c>
      <c r="W1782">
        <v>0</v>
      </c>
      <c r="X1782">
        <v>0</v>
      </c>
      <c r="Y1782" t="s">
        <v>75</v>
      </c>
      <c r="AA1782">
        <v>9</v>
      </c>
      <c r="AB1782" t="s">
        <v>75</v>
      </c>
      <c r="AC1782" t="s">
        <v>74</v>
      </c>
      <c r="AD1782" t="s">
        <v>75</v>
      </c>
      <c r="AE1782">
        <v>0</v>
      </c>
      <c r="AF1782" t="s">
        <v>74</v>
      </c>
      <c r="AJ1782" s="9" t="s">
        <v>76</v>
      </c>
    </row>
    <row r="1783" spans="1:36" x14ac:dyDescent="0.6">
      <c r="A1783">
        <v>40873168949</v>
      </c>
      <c r="B1783" t="s">
        <v>1794</v>
      </c>
      <c r="C1783">
        <v>86708198180</v>
      </c>
      <c r="D1783" t="s">
        <v>1842</v>
      </c>
      <c r="E1783" s="3">
        <v>20000</v>
      </c>
      <c r="F1783">
        <v>9.9</v>
      </c>
      <c r="G1783" s="3">
        <v>20038</v>
      </c>
      <c r="H1783" s="3">
        <v>20038</v>
      </c>
      <c r="I1783" s="15">
        <f t="shared" si="62"/>
        <v>0</v>
      </c>
      <c r="J1783" s="15">
        <f t="shared" si="63"/>
        <v>0</v>
      </c>
      <c r="K1783">
        <v>0</v>
      </c>
      <c r="L1783" s="4">
        <v>44645</v>
      </c>
      <c r="M1783">
        <v>1</v>
      </c>
      <c r="N1783">
        <v>1</v>
      </c>
      <c r="O1783">
        <v>0</v>
      </c>
      <c r="P1783">
        <v>0</v>
      </c>
      <c r="Q1783">
        <v>0</v>
      </c>
      <c r="R1783">
        <v>0</v>
      </c>
      <c r="S1783" t="s">
        <v>73</v>
      </c>
      <c r="T1783">
        <v>0</v>
      </c>
      <c r="U1783" s="3">
        <v>1910</v>
      </c>
      <c r="V1783" t="s">
        <v>74</v>
      </c>
      <c r="W1783">
        <v>0</v>
      </c>
      <c r="X1783">
        <v>0</v>
      </c>
      <c r="Y1783" t="s">
        <v>75</v>
      </c>
      <c r="AA1783">
        <v>9</v>
      </c>
      <c r="AB1783" t="s">
        <v>75</v>
      </c>
      <c r="AC1783" t="s">
        <v>74</v>
      </c>
      <c r="AD1783" t="s">
        <v>75</v>
      </c>
      <c r="AE1783">
        <v>0</v>
      </c>
      <c r="AF1783" t="s">
        <v>74</v>
      </c>
      <c r="AJ1783" s="9" t="s">
        <v>76</v>
      </c>
    </row>
    <row r="1784" spans="1:36" x14ac:dyDescent="0.6">
      <c r="A1784">
        <v>40880229438</v>
      </c>
      <c r="B1784" t="s">
        <v>1794</v>
      </c>
      <c r="C1784">
        <v>90674058964</v>
      </c>
      <c r="D1784" t="s">
        <v>1843</v>
      </c>
      <c r="E1784" s="3">
        <v>20000</v>
      </c>
      <c r="F1784">
        <v>9.9</v>
      </c>
      <c r="G1784" s="3">
        <v>20022</v>
      </c>
      <c r="H1784" s="3">
        <v>20022</v>
      </c>
      <c r="I1784" s="15">
        <f t="shared" si="62"/>
        <v>0</v>
      </c>
      <c r="J1784" s="15">
        <f t="shared" si="63"/>
        <v>0</v>
      </c>
      <c r="K1784">
        <v>0</v>
      </c>
      <c r="L1784" s="4">
        <v>44648</v>
      </c>
      <c r="M1784">
        <v>1</v>
      </c>
      <c r="N1784">
        <v>1</v>
      </c>
      <c r="O1784">
        <v>0</v>
      </c>
      <c r="P1784">
        <v>0</v>
      </c>
      <c r="Q1784">
        <v>0</v>
      </c>
      <c r="R1784">
        <v>0</v>
      </c>
      <c r="S1784" t="s">
        <v>73</v>
      </c>
      <c r="T1784">
        <v>0</v>
      </c>
      <c r="U1784" s="3">
        <v>1910</v>
      </c>
      <c r="V1784" t="s">
        <v>74</v>
      </c>
      <c r="W1784">
        <v>0</v>
      </c>
      <c r="X1784">
        <v>0</v>
      </c>
      <c r="Y1784" t="s">
        <v>75</v>
      </c>
      <c r="AA1784">
        <v>9</v>
      </c>
      <c r="AB1784" t="s">
        <v>75</v>
      </c>
      <c r="AC1784" t="s">
        <v>74</v>
      </c>
      <c r="AD1784" t="s">
        <v>75</v>
      </c>
      <c r="AE1784">
        <v>0</v>
      </c>
      <c r="AF1784" t="s">
        <v>74</v>
      </c>
      <c r="AJ1784" s="9" t="s">
        <v>76</v>
      </c>
    </row>
    <row r="1785" spans="1:36" x14ac:dyDescent="0.6">
      <c r="A1785">
        <v>40527406823</v>
      </c>
      <c r="B1785" t="s">
        <v>1794</v>
      </c>
      <c r="C1785">
        <v>85158900850</v>
      </c>
      <c r="D1785" t="s">
        <v>1844</v>
      </c>
      <c r="E1785" s="3">
        <v>20000</v>
      </c>
      <c r="F1785">
        <v>9.9</v>
      </c>
      <c r="G1785" s="3">
        <v>11844</v>
      </c>
      <c r="H1785" s="3">
        <v>13602</v>
      </c>
      <c r="I1785" s="15">
        <f t="shared" si="62"/>
        <v>1758</v>
      </c>
      <c r="J1785" s="15">
        <f t="shared" si="63"/>
        <v>1</v>
      </c>
      <c r="K1785" s="3">
        <v>1758</v>
      </c>
      <c r="L1785" s="4">
        <v>44494</v>
      </c>
      <c r="M1785">
        <v>5</v>
      </c>
      <c r="N1785">
        <v>4</v>
      </c>
      <c r="O1785">
        <v>1</v>
      </c>
      <c r="P1785">
        <v>1</v>
      </c>
      <c r="Q1785">
        <v>1</v>
      </c>
      <c r="R1785">
        <v>701</v>
      </c>
      <c r="S1785" t="s">
        <v>73</v>
      </c>
      <c r="T1785">
        <v>0</v>
      </c>
      <c r="U1785" s="3">
        <v>1758</v>
      </c>
      <c r="V1785" s="4">
        <v>44640</v>
      </c>
      <c r="W1785">
        <v>0</v>
      </c>
      <c r="X1785">
        <v>0</v>
      </c>
      <c r="Y1785" t="s">
        <v>75</v>
      </c>
      <c r="AA1785">
        <v>3</v>
      </c>
      <c r="AB1785" t="s">
        <v>75</v>
      </c>
      <c r="AC1785" t="s">
        <v>74</v>
      </c>
      <c r="AD1785" t="s">
        <v>75</v>
      </c>
      <c r="AE1785">
        <v>0</v>
      </c>
      <c r="AF1785" t="s">
        <v>74</v>
      </c>
      <c r="AG1785" t="s">
        <v>173</v>
      </c>
      <c r="AH1785" s="4">
        <v>44640</v>
      </c>
      <c r="AI1785">
        <v>701</v>
      </c>
      <c r="AJ1785" s="9" t="s">
        <v>76</v>
      </c>
    </row>
    <row r="1786" spans="1:36" x14ac:dyDescent="0.6">
      <c r="A1786">
        <v>40538329162</v>
      </c>
      <c r="B1786" t="s">
        <v>1794</v>
      </c>
      <c r="C1786">
        <v>80084065816</v>
      </c>
      <c r="D1786" t="s">
        <v>1845</v>
      </c>
      <c r="E1786" s="3">
        <v>20000</v>
      </c>
      <c r="F1786">
        <v>9.9</v>
      </c>
      <c r="G1786" s="3">
        <v>11884</v>
      </c>
      <c r="H1786" s="3">
        <v>13642</v>
      </c>
      <c r="I1786" s="15">
        <f t="shared" si="62"/>
        <v>1758</v>
      </c>
      <c r="J1786" s="15">
        <f t="shared" si="63"/>
        <v>1</v>
      </c>
      <c r="K1786" s="3">
        <v>1758</v>
      </c>
      <c r="L1786" s="4">
        <v>44497</v>
      </c>
      <c r="M1786">
        <v>5</v>
      </c>
      <c r="N1786">
        <v>4</v>
      </c>
      <c r="O1786">
        <v>1</v>
      </c>
      <c r="P1786">
        <v>1</v>
      </c>
      <c r="Q1786">
        <v>1</v>
      </c>
      <c r="R1786">
        <v>701</v>
      </c>
      <c r="S1786" t="s">
        <v>73</v>
      </c>
      <c r="T1786">
        <v>0</v>
      </c>
      <c r="U1786" s="3">
        <v>1758</v>
      </c>
      <c r="V1786" s="4">
        <v>44645</v>
      </c>
      <c r="W1786">
        <v>0</v>
      </c>
      <c r="X1786">
        <v>0</v>
      </c>
      <c r="Y1786" t="s">
        <v>75</v>
      </c>
      <c r="AA1786">
        <v>3</v>
      </c>
      <c r="AB1786" t="s">
        <v>75</v>
      </c>
      <c r="AC1786" t="s">
        <v>74</v>
      </c>
      <c r="AD1786" t="s">
        <v>75</v>
      </c>
      <c r="AE1786">
        <v>0</v>
      </c>
      <c r="AF1786" t="s">
        <v>74</v>
      </c>
      <c r="AG1786" t="s">
        <v>173</v>
      </c>
      <c r="AH1786" s="4">
        <v>44645</v>
      </c>
      <c r="AI1786">
        <v>701</v>
      </c>
      <c r="AJ1786" s="9" t="s">
        <v>76</v>
      </c>
    </row>
    <row r="1787" spans="1:36" x14ac:dyDescent="0.6">
      <c r="A1787">
        <v>40540615228</v>
      </c>
      <c r="B1787" t="s">
        <v>1794</v>
      </c>
      <c r="C1787">
        <v>87898786287</v>
      </c>
      <c r="D1787" t="s">
        <v>1846</v>
      </c>
      <c r="E1787" s="3">
        <v>20000</v>
      </c>
      <c r="F1787">
        <v>9.9</v>
      </c>
      <c r="G1787" s="3">
        <v>11890</v>
      </c>
      <c r="H1787" s="3">
        <v>13648</v>
      </c>
      <c r="I1787" s="15">
        <f t="shared" si="62"/>
        <v>1758</v>
      </c>
      <c r="J1787" s="15">
        <f t="shared" si="63"/>
        <v>1</v>
      </c>
      <c r="K1787" s="3">
        <v>1758</v>
      </c>
      <c r="L1787" s="4">
        <v>44498</v>
      </c>
      <c r="M1787">
        <v>5</v>
      </c>
      <c r="N1787">
        <v>4</v>
      </c>
      <c r="O1787">
        <v>1</v>
      </c>
      <c r="P1787">
        <v>1</v>
      </c>
      <c r="Q1787">
        <v>1</v>
      </c>
      <c r="R1787">
        <v>701</v>
      </c>
      <c r="S1787" t="s">
        <v>73</v>
      </c>
      <c r="T1787">
        <v>0</v>
      </c>
      <c r="U1787" s="3">
        <v>1758</v>
      </c>
      <c r="V1787" s="4">
        <v>44646</v>
      </c>
      <c r="W1787">
        <v>0</v>
      </c>
      <c r="X1787">
        <v>0</v>
      </c>
      <c r="Y1787" t="s">
        <v>75</v>
      </c>
      <c r="AA1787">
        <v>3</v>
      </c>
      <c r="AB1787" t="s">
        <v>75</v>
      </c>
      <c r="AC1787" t="s">
        <v>74</v>
      </c>
      <c r="AD1787" t="s">
        <v>75</v>
      </c>
      <c r="AE1787">
        <v>0</v>
      </c>
      <c r="AF1787" t="s">
        <v>74</v>
      </c>
      <c r="AG1787" t="s">
        <v>173</v>
      </c>
      <c r="AH1787" s="4">
        <v>44646</v>
      </c>
      <c r="AI1787">
        <v>701</v>
      </c>
      <c r="AJ1787" s="9" t="s">
        <v>76</v>
      </c>
    </row>
    <row r="1788" spans="1:36" x14ac:dyDescent="0.6">
      <c r="A1788">
        <v>40721097200</v>
      </c>
      <c r="B1788" t="s">
        <v>1794</v>
      </c>
      <c r="C1788">
        <v>90479447216</v>
      </c>
      <c r="D1788" t="s">
        <v>1847</v>
      </c>
      <c r="E1788" s="3">
        <v>20000</v>
      </c>
      <c r="F1788">
        <v>9.9</v>
      </c>
      <c r="G1788" s="3">
        <v>16852</v>
      </c>
      <c r="H1788" s="3">
        <v>16860</v>
      </c>
      <c r="I1788" s="15">
        <f t="shared" si="62"/>
        <v>8</v>
      </c>
      <c r="J1788" s="15">
        <f t="shared" si="63"/>
        <v>4.5506257110352671E-3</v>
      </c>
      <c r="K1788">
        <v>8</v>
      </c>
      <c r="L1788" s="4">
        <v>44578</v>
      </c>
      <c r="M1788">
        <v>2</v>
      </c>
      <c r="N1788">
        <v>2</v>
      </c>
      <c r="O1788">
        <v>0</v>
      </c>
      <c r="P1788">
        <v>1</v>
      </c>
      <c r="Q1788">
        <v>1</v>
      </c>
      <c r="R1788">
        <v>701</v>
      </c>
      <c r="S1788" t="s">
        <v>73</v>
      </c>
      <c r="T1788">
        <v>0</v>
      </c>
      <c r="U1788" s="3">
        <v>1758</v>
      </c>
      <c r="V1788" s="4">
        <v>44637</v>
      </c>
      <c r="W1788">
        <v>0</v>
      </c>
      <c r="X1788">
        <v>0</v>
      </c>
      <c r="Y1788" t="s">
        <v>75</v>
      </c>
      <c r="AA1788">
        <v>3</v>
      </c>
      <c r="AB1788" t="s">
        <v>75</v>
      </c>
      <c r="AC1788" t="s">
        <v>74</v>
      </c>
      <c r="AD1788" t="s">
        <v>75</v>
      </c>
      <c r="AE1788">
        <v>0</v>
      </c>
      <c r="AF1788" t="s">
        <v>74</v>
      </c>
      <c r="AG1788" t="s">
        <v>173</v>
      </c>
      <c r="AH1788" s="4">
        <v>44637</v>
      </c>
      <c r="AI1788">
        <v>701</v>
      </c>
      <c r="AJ1788" s="9" t="s">
        <v>76</v>
      </c>
    </row>
    <row r="1789" spans="1:36" x14ac:dyDescent="0.6">
      <c r="A1789">
        <v>40721166628</v>
      </c>
      <c r="B1789" t="s">
        <v>1794</v>
      </c>
      <c r="C1789">
        <v>87176981654</v>
      </c>
      <c r="D1789" t="s">
        <v>1848</v>
      </c>
      <c r="E1789" s="3">
        <v>20000</v>
      </c>
      <c r="F1789">
        <v>9.9</v>
      </c>
      <c r="G1789" s="3">
        <v>16839</v>
      </c>
      <c r="H1789" s="3">
        <v>16847</v>
      </c>
      <c r="I1789" s="15">
        <f t="shared" si="62"/>
        <v>8</v>
      </c>
      <c r="J1789" s="15">
        <f t="shared" si="63"/>
        <v>4.5506257110352671E-3</v>
      </c>
      <c r="K1789">
        <v>8</v>
      </c>
      <c r="L1789" s="4">
        <v>44578</v>
      </c>
      <c r="M1789">
        <v>2</v>
      </c>
      <c r="N1789">
        <v>2</v>
      </c>
      <c r="O1789">
        <v>0</v>
      </c>
      <c r="P1789">
        <v>1</v>
      </c>
      <c r="Q1789">
        <v>1</v>
      </c>
      <c r="R1789">
        <v>701</v>
      </c>
      <c r="S1789" t="s">
        <v>73</v>
      </c>
      <c r="T1789">
        <v>0</v>
      </c>
      <c r="U1789" s="3">
        <v>1758</v>
      </c>
      <c r="V1789" s="4">
        <v>44636</v>
      </c>
      <c r="W1789">
        <v>0</v>
      </c>
      <c r="X1789">
        <v>0</v>
      </c>
      <c r="Y1789" t="s">
        <v>75</v>
      </c>
      <c r="AA1789">
        <v>3</v>
      </c>
      <c r="AB1789" t="s">
        <v>75</v>
      </c>
      <c r="AC1789" t="s">
        <v>74</v>
      </c>
      <c r="AD1789" t="s">
        <v>75</v>
      </c>
      <c r="AE1789">
        <v>0</v>
      </c>
      <c r="AF1789" t="s">
        <v>74</v>
      </c>
      <c r="AG1789" t="s">
        <v>173</v>
      </c>
      <c r="AH1789" s="4">
        <v>44636</v>
      </c>
      <c r="AI1789">
        <v>701</v>
      </c>
      <c r="AJ1789" s="9" t="s">
        <v>76</v>
      </c>
    </row>
    <row r="1790" spans="1:36" x14ac:dyDescent="0.6">
      <c r="A1790">
        <v>40721172654</v>
      </c>
      <c r="B1790" t="s">
        <v>1794</v>
      </c>
      <c r="C1790">
        <v>88195534025</v>
      </c>
      <c r="D1790" t="s">
        <v>1685</v>
      </c>
      <c r="E1790" s="3">
        <v>20000</v>
      </c>
      <c r="F1790">
        <v>9.9</v>
      </c>
      <c r="G1790" s="3">
        <v>16844</v>
      </c>
      <c r="H1790" s="3">
        <v>16852</v>
      </c>
      <c r="I1790" s="15">
        <f t="shared" si="62"/>
        <v>8</v>
      </c>
      <c r="J1790" s="15">
        <f t="shared" si="63"/>
        <v>4.5506257110352671E-3</v>
      </c>
      <c r="K1790">
        <v>8</v>
      </c>
      <c r="L1790" s="4">
        <v>44578</v>
      </c>
      <c r="M1790">
        <v>2</v>
      </c>
      <c r="N1790">
        <v>2</v>
      </c>
      <c r="O1790">
        <v>0</v>
      </c>
      <c r="P1790">
        <v>1</v>
      </c>
      <c r="Q1790">
        <v>1</v>
      </c>
      <c r="R1790">
        <v>701</v>
      </c>
      <c r="S1790" t="s">
        <v>73</v>
      </c>
      <c r="T1790">
        <v>0</v>
      </c>
      <c r="U1790" s="3">
        <v>1758</v>
      </c>
      <c r="V1790" s="4">
        <v>44636</v>
      </c>
      <c r="W1790">
        <v>0</v>
      </c>
      <c r="X1790">
        <v>0</v>
      </c>
      <c r="Y1790" t="s">
        <v>75</v>
      </c>
      <c r="AA1790">
        <v>3</v>
      </c>
      <c r="AB1790" t="s">
        <v>75</v>
      </c>
      <c r="AC1790" t="s">
        <v>74</v>
      </c>
      <c r="AD1790" t="s">
        <v>75</v>
      </c>
      <c r="AE1790">
        <v>0</v>
      </c>
      <c r="AF1790" t="s">
        <v>74</v>
      </c>
      <c r="AG1790" t="s">
        <v>173</v>
      </c>
      <c r="AH1790" s="4">
        <v>44636</v>
      </c>
      <c r="AI1790">
        <v>701</v>
      </c>
      <c r="AJ1790" s="9" t="s">
        <v>76</v>
      </c>
    </row>
    <row r="1791" spans="1:36" x14ac:dyDescent="0.6">
      <c r="A1791">
        <v>40721188950</v>
      </c>
      <c r="B1791" t="s">
        <v>1794</v>
      </c>
      <c r="C1791">
        <v>85004003084</v>
      </c>
      <c r="D1791" t="s">
        <v>1319</v>
      </c>
      <c r="E1791" s="3">
        <v>20000</v>
      </c>
      <c r="F1791">
        <v>9.9</v>
      </c>
      <c r="G1791" s="3">
        <v>16844</v>
      </c>
      <c r="H1791" s="3">
        <v>16852</v>
      </c>
      <c r="I1791" s="15">
        <f t="shared" si="62"/>
        <v>8</v>
      </c>
      <c r="J1791" s="15">
        <f t="shared" si="63"/>
        <v>4.5506257110352671E-3</v>
      </c>
      <c r="K1791">
        <v>8</v>
      </c>
      <c r="L1791" s="4">
        <v>44578</v>
      </c>
      <c r="M1791">
        <v>2</v>
      </c>
      <c r="N1791">
        <v>2</v>
      </c>
      <c r="O1791">
        <v>0</v>
      </c>
      <c r="P1791">
        <v>1</v>
      </c>
      <c r="Q1791">
        <v>1</v>
      </c>
      <c r="R1791">
        <v>701</v>
      </c>
      <c r="S1791" t="s">
        <v>73</v>
      </c>
      <c r="T1791">
        <v>0</v>
      </c>
      <c r="U1791" s="3">
        <v>1758</v>
      </c>
      <c r="V1791" s="4">
        <v>44636</v>
      </c>
      <c r="W1791">
        <v>0</v>
      </c>
      <c r="X1791">
        <v>0</v>
      </c>
      <c r="Y1791" t="s">
        <v>75</v>
      </c>
      <c r="AA1791">
        <v>3</v>
      </c>
      <c r="AB1791" t="s">
        <v>75</v>
      </c>
      <c r="AC1791" t="s">
        <v>74</v>
      </c>
      <c r="AD1791" t="s">
        <v>75</v>
      </c>
      <c r="AE1791">
        <v>0</v>
      </c>
      <c r="AF1791" t="s">
        <v>74</v>
      </c>
      <c r="AG1791" t="s">
        <v>173</v>
      </c>
      <c r="AH1791" s="4">
        <v>44636</v>
      </c>
      <c r="AI1791">
        <v>701</v>
      </c>
      <c r="AJ1791" s="9" t="s">
        <v>76</v>
      </c>
    </row>
    <row r="1792" spans="1:36" x14ac:dyDescent="0.6">
      <c r="A1792">
        <v>40721260789</v>
      </c>
      <c r="B1792" t="s">
        <v>1794</v>
      </c>
      <c r="C1792">
        <v>86019105732</v>
      </c>
      <c r="D1792" t="s">
        <v>1849</v>
      </c>
      <c r="E1792" s="3">
        <v>20000</v>
      </c>
      <c r="F1792">
        <v>9.9</v>
      </c>
      <c r="G1792" s="3">
        <v>16841</v>
      </c>
      <c r="H1792" s="3">
        <v>16849</v>
      </c>
      <c r="I1792" s="15">
        <f t="shared" si="62"/>
        <v>8</v>
      </c>
      <c r="J1792" s="15">
        <f t="shared" si="63"/>
        <v>4.5506257110352671E-3</v>
      </c>
      <c r="K1792">
        <v>8</v>
      </c>
      <c r="L1792" s="4">
        <v>44578</v>
      </c>
      <c r="M1792">
        <v>2</v>
      </c>
      <c r="N1792">
        <v>2</v>
      </c>
      <c r="O1792">
        <v>0</v>
      </c>
      <c r="P1792">
        <v>1</v>
      </c>
      <c r="Q1792">
        <v>1</v>
      </c>
      <c r="R1792">
        <v>701</v>
      </c>
      <c r="S1792" t="s">
        <v>73</v>
      </c>
      <c r="T1792">
        <v>0</v>
      </c>
      <c r="U1792" s="3">
        <v>1758</v>
      </c>
      <c r="V1792" s="4">
        <v>44636</v>
      </c>
      <c r="W1792">
        <v>0</v>
      </c>
      <c r="X1792">
        <v>0</v>
      </c>
      <c r="Y1792" t="s">
        <v>75</v>
      </c>
      <c r="AA1792">
        <v>3</v>
      </c>
      <c r="AB1792" t="s">
        <v>75</v>
      </c>
      <c r="AC1792" t="s">
        <v>74</v>
      </c>
      <c r="AD1792" t="s">
        <v>75</v>
      </c>
      <c r="AE1792">
        <v>0</v>
      </c>
      <c r="AF1792" t="s">
        <v>74</v>
      </c>
      <c r="AG1792" t="s">
        <v>173</v>
      </c>
      <c r="AH1792" s="4">
        <v>44636</v>
      </c>
      <c r="AI1792">
        <v>701</v>
      </c>
      <c r="AJ1792" s="9" t="s">
        <v>76</v>
      </c>
    </row>
    <row r="1793" spans="1:37" x14ac:dyDescent="0.6">
      <c r="A1793">
        <v>40762299209</v>
      </c>
      <c r="B1793" t="s">
        <v>1794</v>
      </c>
      <c r="C1793">
        <v>88229420499</v>
      </c>
      <c r="D1793" t="s">
        <v>1850</v>
      </c>
      <c r="E1793" s="3">
        <v>20000</v>
      </c>
      <c r="F1793">
        <v>9.9</v>
      </c>
      <c r="G1793" s="3">
        <v>18380</v>
      </c>
      <c r="H1793" s="3">
        <v>18532</v>
      </c>
      <c r="I1793" s="15">
        <f t="shared" si="62"/>
        <v>152</v>
      </c>
      <c r="J1793" s="15">
        <f t="shared" si="63"/>
        <v>7.9581151832460728E-2</v>
      </c>
      <c r="K1793">
        <v>152</v>
      </c>
      <c r="L1793" s="4">
        <v>44596</v>
      </c>
      <c r="M1793">
        <v>1</v>
      </c>
      <c r="N1793">
        <v>1</v>
      </c>
      <c r="O1793">
        <v>0</v>
      </c>
      <c r="P1793">
        <v>1</v>
      </c>
      <c r="Q1793">
        <v>1</v>
      </c>
      <c r="R1793">
        <v>701</v>
      </c>
      <c r="S1793" t="s">
        <v>73</v>
      </c>
      <c r="T1793">
        <v>0</v>
      </c>
      <c r="U1793" s="3">
        <v>1910</v>
      </c>
      <c r="V1793" s="4">
        <v>44650</v>
      </c>
      <c r="W1793">
        <v>0</v>
      </c>
      <c r="X1793">
        <v>0</v>
      </c>
      <c r="Y1793" t="s">
        <v>75</v>
      </c>
      <c r="AA1793">
        <v>3</v>
      </c>
      <c r="AB1793" t="s">
        <v>75</v>
      </c>
      <c r="AC1793" t="s">
        <v>74</v>
      </c>
      <c r="AD1793" t="s">
        <v>75</v>
      </c>
      <c r="AE1793">
        <v>0</v>
      </c>
      <c r="AF1793" t="s">
        <v>74</v>
      </c>
      <c r="AG1793" t="s">
        <v>173</v>
      </c>
      <c r="AH1793" s="4">
        <v>44650</v>
      </c>
      <c r="AI1793">
        <v>701</v>
      </c>
      <c r="AJ1793" s="9" t="s">
        <v>76</v>
      </c>
    </row>
    <row r="1794" spans="1:37" x14ac:dyDescent="0.6">
      <c r="A1794">
        <v>40543844642</v>
      </c>
      <c r="B1794" t="s">
        <v>1794</v>
      </c>
      <c r="C1794">
        <v>90101492022</v>
      </c>
      <c r="D1794" t="s">
        <v>1851</v>
      </c>
      <c r="E1794" s="3">
        <v>20000</v>
      </c>
      <c r="F1794">
        <v>9.9</v>
      </c>
      <c r="G1794" s="3">
        <v>11885</v>
      </c>
      <c r="H1794" s="3">
        <v>15401</v>
      </c>
      <c r="I1794" s="15">
        <f t="shared" si="62"/>
        <v>3516</v>
      </c>
      <c r="J1794" s="15">
        <f t="shared" si="63"/>
        <v>2</v>
      </c>
      <c r="K1794" s="3">
        <v>3516</v>
      </c>
      <c r="L1794" s="4">
        <v>44499</v>
      </c>
      <c r="M1794">
        <v>5</v>
      </c>
      <c r="N1794">
        <v>3</v>
      </c>
      <c r="O1794">
        <v>2</v>
      </c>
      <c r="P1794">
        <v>2</v>
      </c>
      <c r="Q1794">
        <v>2</v>
      </c>
      <c r="R1794">
        <v>702</v>
      </c>
      <c r="S1794" t="s">
        <v>73</v>
      </c>
      <c r="T1794">
        <v>0</v>
      </c>
      <c r="U1794" s="3">
        <v>1758</v>
      </c>
      <c r="V1794" s="4">
        <v>44619</v>
      </c>
      <c r="W1794">
        <v>0</v>
      </c>
      <c r="X1794">
        <v>0</v>
      </c>
      <c r="Y1794" t="s">
        <v>75</v>
      </c>
      <c r="AA1794">
        <v>1</v>
      </c>
      <c r="AB1794" t="s">
        <v>75</v>
      </c>
      <c r="AC1794" t="s">
        <v>74</v>
      </c>
      <c r="AD1794" t="s">
        <v>75</v>
      </c>
      <c r="AE1794">
        <v>0</v>
      </c>
      <c r="AF1794" t="s">
        <v>74</v>
      </c>
      <c r="AG1794" t="s">
        <v>184</v>
      </c>
      <c r="AH1794" s="4">
        <v>44649</v>
      </c>
      <c r="AI1794">
        <v>702</v>
      </c>
      <c r="AJ1794" s="9" t="s">
        <v>76</v>
      </c>
    </row>
    <row r="1795" spans="1:37" x14ac:dyDescent="0.6">
      <c r="A1795">
        <v>40653109621</v>
      </c>
      <c r="B1795" t="s">
        <v>1794</v>
      </c>
      <c r="C1795">
        <v>85010455433</v>
      </c>
      <c r="D1795" t="s">
        <v>1852</v>
      </c>
      <c r="E1795" s="3">
        <v>20000</v>
      </c>
      <c r="F1795">
        <v>9.9</v>
      </c>
      <c r="G1795" s="3">
        <v>15268</v>
      </c>
      <c r="H1795" s="3">
        <v>18784</v>
      </c>
      <c r="I1795" s="15">
        <f t="shared" ref="I1795:I1814" si="64">IF((G1795-H1795)&gt;0,0,H1795-G1795)</f>
        <v>3516</v>
      </c>
      <c r="J1795" s="15">
        <f t="shared" ref="J1795:J1814" si="65">I1795/U1795</f>
        <v>2</v>
      </c>
      <c r="K1795" s="3">
        <v>3516</v>
      </c>
      <c r="L1795" s="4">
        <v>44548</v>
      </c>
      <c r="M1795">
        <v>3</v>
      </c>
      <c r="N1795">
        <v>1</v>
      </c>
      <c r="O1795">
        <v>2</v>
      </c>
      <c r="P1795">
        <v>2</v>
      </c>
      <c r="Q1795">
        <v>2</v>
      </c>
      <c r="R1795">
        <v>702</v>
      </c>
      <c r="S1795" t="s">
        <v>73</v>
      </c>
      <c r="T1795">
        <v>0</v>
      </c>
      <c r="U1795" s="3">
        <v>1758</v>
      </c>
      <c r="V1795" s="4">
        <v>44609</v>
      </c>
      <c r="W1795">
        <v>0</v>
      </c>
      <c r="X1795">
        <v>0</v>
      </c>
      <c r="Y1795" t="s">
        <v>75</v>
      </c>
      <c r="AA1795">
        <v>1</v>
      </c>
      <c r="AB1795" t="s">
        <v>75</v>
      </c>
      <c r="AC1795" t="s">
        <v>74</v>
      </c>
      <c r="AD1795" t="s">
        <v>75</v>
      </c>
      <c r="AE1795">
        <v>0</v>
      </c>
      <c r="AF1795" t="s">
        <v>74</v>
      </c>
      <c r="AG1795" t="s">
        <v>184</v>
      </c>
      <c r="AH1795" s="4">
        <v>44639</v>
      </c>
      <c r="AI1795">
        <v>702</v>
      </c>
      <c r="AJ1795" s="9" t="s">
        <v>76</v>
      </c>
    </row>
    <row r="1796" spans="1:37" x14ac:dyDescent="0.6">
      <c r="A1796">
        <v>40528024560</v>
      </c>
      <c r="B1796" t="s">
        <v>1794</v>
      </c>
      <c r="C1796">
        <v>88041888639</v>
      </c>
      <c r="D1796" t="s">
        <v>1738</v>
      </c>
      <c r="E1796" s="3">
        <v>20000</v>
      </c>
      <c r="F1796">
        <v>9.9</v>
      </c>
      <c r="G1796" s="3">
        <v>11243</v>
      </c>
      <c r="H1796" s="3">
        <v>18275</v>
      </c>
      <c r="I1796" s="15">
        <f t="shared" si="64"/>
        <v>7032</v>
      </c>
      <c r="J1796" s="15">
        <f t="shared" si="65"/>
        <v>4</v>
      </c>
      <c r="K1796" s="3">
        <v>7032</v>
      </c>
      <c r="L1796" s="4">
        <v>44494</v>
      </c>
      <c r="M1796">
        <v>5</v>
      </c>
      <c r="N1796">
        <v>1</v>
      </c>
      <c r="O1796">
        <v>4</v>
      </c>
      <c r="P1796">
        <v>4</v>
      </c>
      <c r="Q1796">
        <v>4</v>
      </c>
      <c r="R1796">
        <v>704</v>
      </c>
      <c r="S1796" t="s">
        <v>73</v>
      </c>
      <c r="T1796">
        <v>0</v>
      </c>
      <c r="U1796" s="3">
        <v>1758</v>
      </c>
      <c r="V1796" s="4">
        <v>44550</v>
      </c>
      <c r="W1796">
        <v>761</v>
      </c>
      <c r="X1796">
        <v>761</v>
      </c>
      <c r="Y1796" t="s">
        <v>75</v>
      </c>
      <c r="AA1796">
        <v>4</v>
      </c>
      <c r="AB1796" t="s">
        <v>75</v>
      </c>
      <c r="AC1796" t="s">
        <v>74</v>
      </c>
      <c r="AD1796" t="s">
        <v>75</v>
      </c>
      <c r="AE1796">
        <v>0</v>
      </c>
      <c r="AF1796" t="s">
        <v>74</v>
      </c>
      <c r="AG1796" t="s">
        <v>139</v>
      </c>
      <c r="AH1796" s="4">
        <v>44640</v>
      </c>
      <c r="AI1796">
        <v>704</v>
      </c>
      <c r="AJ1796" s="9" t="s">
        <v>139</v>
      </c>
      <c r="AK1796">
        <f>DATEDIF(L1796,AH1796,"M")</f>
        <v>4</v>
      </c>
    </row>
    <row r="1797" spans="1:37" x14ac:dyDescent="0.6">
      <c r="A1797">
        <v>39541042301</v>
      </c>
      <c r="B1797" t="s">
        <v>1853</v>
      </c>
      <c r="C1797">
        <v>88687605738</v>
      </c>
      <c r="D1797" t="s">
        <v>1404</v>
      </c>
      <c r="E1797" s="3">
        <v>200000</v>
      </c>
      <c r="F1797">
        <v>7.4</v>
      </c>
      <c r="G1797" s="3">
        <v>44732</v>
      </c>
      <c r="H1797" s="3">
        <v>45928</v>
      </c>
      <c r="I1797" s="15">
        <f t="shared" si="64"/>
        <v>1196</v>
      </c>
      <c r="J1797" s="15">
        <f t="shared" si="65"/>
        <v>0.10488467947031482</v>
      </c>
      <c r="K1797" s="3">
        <v>1196</v>
      </c>
      <c r="L1797" s="4">
        <v>44043</v>
      </c>
      <c r="M1797">
        <v>14</v>
      </c>
      <c r="N1797">
        <v>14</v>
      </c>
      <c r="O1797">
        <v>0</v>
      </c>
      <c r="P1797">
        <v>1</v>
      </c>
      <c r="Q1797">
        <v>1</v>
      </c>
      <c r="R1797">
        <v>701</v>
      </c>
      <c r="S1797" t="s">
        <v>73</v>
      </c>
      <c r="T1797">
        <v>5018</v>
      </c>
      <c r="U1797" s="3">
        <v>11403</v>
      </c>
      <c r="V1797" s="4">
        <v>44626</v>
      </c>
      <c r="W1797">
        <v>0</v>
      </c>
      <c r="X1797">
        <v>0</v>
      </c>
      <c r="Y1797" t="s">
        <v>75</v>
      </c>
      <c r="AA1797">
        <v>3</v>
      </c>
      <c r="AB1797" t="s">
        <v>75</v>
      </c>
      <c r="AC1797" t="s">
        <v>74</v>
      </c>
      <c r="AD1797" t="s">
        <v>75</v>
      </c>
      <c r="AE1797">
        <v>0</v>
      </c>
      <c r="AF1797" t="s">
        <v>74</v>
      </c>
      <c r="AG1797" t="s">
        <v>173</v>
      </c>
      <c r="AH1797" s="4">
        <v>44598</v>
      </c>
      <c r="AI1797">
        <v>701</v>
      </c>
      <c r="AJ1797" s="9" t="s">
        <v>76</v>
      </c>
    </row>
    <row r="1798" spans="1:37" x14ac:dyDescent="0.6">
      <c r="A1798">
        <v>37350856865</v>
      </c>
      <c r="B1798" t="s">
        <v>1854</v>
      </c>
      <c r="C1798">
        <v>90017762110</v>
      </c>
      <c r="D1798" t="s">
        <v>1855</v>
      </c>
      <c r="E1798" s="3">
        <v>50000</v>
      </c>
      <c r="F1798">
        <v>9.6999999999999993</v>
      </c>
      <c r="G1798">
        <v>0</v>
      </c>
      <c r="H1798" s="3">
        <v>47652.12</v>
      </c>
      <c r="I1798" s="15">
        <f t="shared" si="64"/>
        <v>47652.12</v>
      </c>
      <c r="J1798" s="15">
        <f t="shared" si="65"/>
        <v>39.545327800829881</v>
      </c>
      <c r="K1798" s="3">
        <v>47652.12</v>
      </c>
      <c r="L1798" s="4">
        <v>43077</v>
      </c>
      <c r="M1798">
        <v>51</v>
      </c>
      <c r="N1798">
        <v>11</v>
      </c>
      <c r="O1798">
        <v>40</v>
      </c>
      <c r="P1798">
        <v>6</v>
      </c>
      <c r="Q1798">
        <v>6</v>
      </c>
      <c r="R1798">
        <v>802</v>
      </c>
      <c r="S1798" t="s">
        <v>73</v>
      </c>
      <c r="T1798">
        <v>5018</v>
      </c>
      <c r="U1798" s="3">
        <v>1205</v>
      </c>
      <c r="V1798" s="4">
        <v>43235</v>
      </c>
      <c r="W1798" s="3">
        <v>1739</v>
      </c>
      <c r="X1798" s="3">
        <v>30186.57</v>
      </c>
      <c r="Y1798" t="s">
        <v>75</v>
      </c>
      <c r="AA1798">
        <v>6</v>
      </c>
      <c r="AB1798" t="s">
        <v>138</v>
      </c>
      <c r="AC1798" s="4">
        <v>43964</v>
      </c>
      <c r="AD1798" t="s">
        <v>75</v>
      </c>
      <c r="AE1798">
        <v>0</v>
      </c>
      <c r="AF1798" t="s">
        <v>74</v>
      </c>
      <c r="AG1798" t="s">
        <v>173</v>
      </c>
      <c r="AH1798" s="4">
        <v>43386</v>
      </c>
      <c r="AI1798">
        <v>501</v>
      </c>
      <c r="AJ1798" s="9" t="s">
        <v>76</v>
      </c>
    </row>
    <row r="1799" spans="1:37" x14ac:dyDescent="0.6">
      <c r="A1799">
        <v>37761814433</v>
      </c>
      <c r="B1799" t="s">
        <v>1384</v>
      </c>
      <c r="C1799">
        <v>86155905844</v>
      </c>
      <c r="D1799" t="s">
        <v>1856</v>
      </c>
      <c r="E1799" s="3">
        <v>91000</v>
      </c>
      <c r="F1799">
        <v>10.25</v>
      </c>
      <c r="G1799" s="3">
        <v>34836</v>
      </c>
      <c r="H1799" s="3">
        <v>30358.84</v>
      </c>
      <c r="I1799" s="15">
        <f t="shared" si="64"/>
        <v>0</v>
      </c>
      <c r="J1799" s="15">
        <f t="shared" si="65"/>
        <v>0</v>
      </c>
      <c r="K1799">
        <v>0</v>
      </c>
      <c r="L1799" s="4">
        <v>43270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 t="s">
        <v>73</v>
      </c>
      <c r="T1799">
        <v>5018</v>
      </c>
      <c r="U1799" s="3">
        <v>1905</v>
      </c>
      <c r="V1799" t="s">
        <v>74</v>
      </c>
      <c r="W1799">
        <v>0</v>
      </c>
      <c r="X1799">
        <v>0</v>
      </c>
      <c r="Y1799" t="s">
        <v>75</v>
      </c>
      <c r="AA1799">
        <v>9</v>
      </c>
      <c r="AB1799" t="s">
        <v>75</v>
      </c>
      <c r="AC1799" t="s">
        <v>74</v>
      </c>
      <c r="AD1799" t="s">
        <v>75</v>
      </c>
      <c r="AE1799">
        <v>0</v>
      </c>
      <c r="AF1799" t="s">
        <v>74</v>
      </c>
      <c r="AG1799" t="s">
        <v>76</v>
      </c>
      <c r="AH1799" s="4">
        <v>43949</v>
      </c>
      <c r="AI1799">
        <v>999</v>
      </c>
      <c r="AJ1799" s="9" t="s">
        <v>76</v>
      </c>
    </row>
    <row r="1800" spans="1:37" x14ac:dyDescent="0.6">
      <c r="A1800">
        <v>37943141822</v>
      </c>
      <c r="B1800" t="s">
        <v>1384</v>
      </c>
      <c r="C1800">
        <v>85004002423</v>
      </c>
      <c r="D1800" t="s">
        <v>1402</v>
      </c>
      <c r="E1800" s="3">
        <v>50000</v>
      </c>
      <c r="F1800">
        <v>10.25</v>
      </c>
      <c r="G1800" s="3">
        <v>27286.03</v>
      </c>
      <c r="H1800" s="3">
        <v>24174.22</v>
      </c>
      <c r="I1800" s="15">
        <f t="shared" si="64"/>
        <v>0</v>
      </c>
      <c r="J1800" s="15">
        <f t="shared" si="65"/>
        <v>0</v>
      </c>
      <c r="K1800">
        <v>0</v>
      </c>
      <c r="L1800" s="4">
        <v>43357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 t="s">
        <v>73</v>
      </c>
      <c r="T1800">
        <v>5018</v>
      </c>
      <c r="U1800">
        <v>924</v>
      </c>
      <c r="V1800" t="s">
        <v>74</v>
      </c>
      <c r="W1800">
        <v>0</v>
      </c>
      <c r="X1800">
        <v>0</v>
      </c>
      <c r="AB1800" t="s">
        <v>75</v>
      </c>
      <c r="AC1800" t="s">
        <v>74</v>
      </c>
      <c r="AD1800" t="s">
        <v>75</v>
      </c>
      <c r="AE1800">
        <v>0</v>
      </c>
      <c r="AF1800" t="s">
        <v>74</v>
      </c>
      <c r="AG1800" t="s">
        <v>76</v>
      </c>
      <c r="AH1800" s="4">
        <v>44448</v>
      </c>
      <c r="AI1800">
        <v>0</v>
      </c>
      <c r="AJ1800" s="9" t="s">
        <v>76</v>
      </c>
    </row>
    <row r="1801" spans="1:37" x14ac:dyDescent="0.6">
      <c r="A1801">
        <v>38465881534</v>
      </c>
      <c r="B1801" t="s">
        <v>1384</v>
      </c>
      <c r="C1801">
        <v>90311384722</v>
      </c>
      <c r="D1801" t="s">
        <v>1857</v>
      </c>
      <c r="E1801" s="3">
        <v>135000</v>
      </c>
      <c r="F1801">
        <v>10.25</v>
      </c>
      <c r="G1801" s="3">
        <v>151232</v>
      </c>
      <c r="H1801" s="3">
        <v>153844</v>
      </c>
      <c r="I1801" s="15">
        <f t="shared" si="64"/>
        <v>2612</v>
      </c>
      <c r="J1801" s="15">
        <f t="shared" si="65"/>
        <v>0.68664563617245</v>
      </c>
      <c r="K1801" s="3">
        <v>2612</v>
      </c>
      <c r="L1801" s="4">
        <v>43603</v>
      </c>
      <c r="M1801">
        <v>0</v>
      </c>
      <c r="N1801">
        <v>0</v>
      </c>
      <c r="O1801">
        <v>0</v>
      </c>
      <c r="P1801">
        <v>1</v>
      </c>
      <c r="Q1801">
        <v>1</v>
      </c>
      <c r="R1801">
        <v>701</v>
      </c>
      <c r="S1801" t="s">
        <v>73</v>
      </c>
      <c r="T1801">
        <v>5018</v>
      </c>
      <c r="U1801" s="3">
        <v>3804</v>
      </c>
      <c r="V1801" s="4">
        <v>44625</v>
      </c>
      <c r="W1801">
        <v>0</v>
      </c>
      <c r="X1801">
        <v>0</v>
      </c>
      <c r="Y1801" t="s">
        <v>75</v>
      </c>
      <c r="AA1801">
        <v>3</v>
      </c>
      <c r="AB1801" t="s">
        <v>75</v>
      </c>
      <c r="AC1801" t="s">
        <v>74</v>
      </c>
      <c r="AD1801" t="s">
        <v>75</v>
      </c>
      <c r="AE1801">
        <v>0</v>
      </c>
      <c r="AF1801" t="s">
        <v>74</v>
      </c>
      <c r="AG1801" t="s">
        <v>173</v>
      </c>
      <c r="AH1801" s="4">
        <v>44625</v>
      </c>
      <c r="AI1801">
        <v>701</v>
      </c>
      <c r="AJ1801" s="9" t="s">
        <v>76</v>
      </c>
    </row>
    <row r="1802" spans="1:37" x14ac:dyDescent="0.6">
      <c r="A1802">
        <v>38542708389</v>
      </c>
      <c r="B1802" t="s">
        <v>1384</v>
      </c>
      <c r="C1802">
        <v>90311386195</v>
      </c>
      <c r="D1802" t="s">
        <v>1858</v>
      </c>
      <c r="E1802" s="3">
        <v>150000</v>
      </c>
      <c r="F1802">
        <v>10.25</v>
      </c>
      <c r="G1802" s="3">
        <v>114970.54</v>
      </c>
      <c r="H1802" s="3">
        <v>122133.3</v>
      </c>
      <c r="I1802" s="15">
        <f t="shared" si="64"/>
        <v>7162.7600000000093</v>
      </c>
      <c r="J1802" s="15">
        <f t="shared" si="65"/>
        <v>1.7148096720134089</v>
      </c>
      <c r="K1802" s="3">
        <v>7162.76</v>
      </c>
      <c r="L1802" s="4">
        <v>43637</v>
      </c>
      <c r="M1802">
        <v>0</v>
      </c>
      <c r="N1802">
        <v>0</v>
      </c>
      <c r="O1802">
        <v>0</v>
      </c>
      <c r="P1802">
        <v>1</v>
      </c>
      <c r="Q1802">
        <v>1</v>
      </c>
      <c r="R1802">
        <v>701</v>
      </c>
      <c r="S1802" t="s">
        <v>73</v>
      </c>
      <c r="T1802">
        <v>5018</v>
      </c>
      <c r="U1802" s="3">
        <v>4177</v>
      </c>
      <c r="V1802" s="4">
        <v>44642</v>
      </c>
      <c r="W1802">
        <v>0</v>
      </c>
      <c r="X1802">
        <v>0</v>
      </c>
      <c r="AB1802" t="s">
        <v>75</v>
      </c>
      <c r="AC1802" t="s">
        <v>74</v>
      </c>
      <c r="AD1802" t="s">
        <v>75</v>
      </c>
      <c r="AE1802">
        <v>0</v>
      </c>
      <c r="AF1802" t="s">
        <v>74</v>
      </c>
      <c r="AG1802" t="s">
        <v>173</v>
      </c>
      <c r="AH1802" s="4">
        <v>44642</v>
      </c>
      <c r="AI1802">
        <v>701</v>
      </c>
      <c r="AJ1802" s="9" t="s">
        <v>76</v>
      </c>
    </row>
    <row r="1803" spans="1:37" x14ac:dyDescent="0.6">
      <c r="A1803">
        <v>37723099164</v>
      </c>
      <c r="B1803" t="s">
        <v>1384</v>
      </c>
      <c r="C1803">
        <v>89295235717</v>
      </c>
      <c r="D1803" t="s">
        <v>1860</v>
      </c>
      <c r="E1803" s="3">
        <v>109000</v>
      </c>
      <c r="F1803">
        <v>10.25</v>
      </c>
      <c r="G1803" s="3">
        <v>49210.75</v>
      </c>
      <c r="H1803" s="3">
        <v>60933.75</v>
      </c>
      <c r="I1803" s="15">
        <f t="shared" si="64"/>
        <v>11723</v>
      </c>
      <c r="J1803" s="15">
        <f t="shared" si="65"/>
        <v>4.2382501807664497</v>
      </c>
      <c r="K1803" s="3">
        <v>11723</v>
      </c>
      <c r="L1803" s="4">
        <v>43249</v>
      </c>
      <c r="M1803">
        <v>0</v>
      </c>
      <c r="N1803">
        <v>0</v>
      </c>
      <c r="O1803">
        <v>0</v>
      </c>
      <c r="P1803">
        <v>3</v>
      </c>
      <c r="Q1803">
        <v>3</v>
      </c>
      <c r="R1803">
        <v>703</v>
      </c>
      <c r="S1803" t="s">
        <v>73</v>
      </c>
      <c r="T1803">
        <v>5018</v>
      </c>
      <c r="U1803" s="3">
        <v>2766</v>
      </c>
      <c r="V1803" s="4">
        <v>44591</v>
      </c>
      <c r="W1803">
        <v>0</v>
      </c>
      <c r="X1803">
        <v>0</v>
      </c>
      <c r="Y1803" t="s">
        <v>75</v>
      </c>
      <c r="AA1803">
        <v>2</v>
      </c>
      <c r="AB1803" t="s">
        <v>75</v>
      </c>
      <c r="AC1803" t="s">
        <v>74</v>
      </c>
      <c r="AD1803" t="s">
        <v>75</v>
      </c>
      <c r="AE1803">
        <v>0</v>
      </c>
      <c r="AF1803" t="s">
        <v>74</v>
      </c>
      <c r="AG1803" t="s">
        <v>422</v>
      </c>
      <c r="AH1803" s="4">
        <v>44651</v>
      </c>
      <c r="AI1803">
        <v>703</v>
      </c>
      <c r="AJ1803" s="9" t="s">
        <v>76</v>
      </c>
    </row>
    <row r="1804" spans="1:37" x14ac:dyDescent="0.6">
      <c r="A1804">
        <v>37776259968</v>
      </c>
      <c r="B1804" t="s">
        <v>1384</v>
      </c>
      <c r="C1804">
        <v>88229419745</v>
      </c>
      <c r="D1804" t="s">
        <v>1412</v>
      </c>
      <c r="E1804" s="3">
        <v>146000</v>
      </c>
      <c r="F1804">
        <v>9.9</v>
      </c>
      <c r="G1804" s="3">
        <v>95063.35</v>
      </c>
      <c r="H1804" s="3">
        <v>90394.35</v>
      </c>
      <c r="I1804" s="15">
        <f t="shared" si="64"/>
        <v>0</v>
      </c>
      <c r="J1804" s="15">
        <f t="shared" si="65"/>
        <v>0</v>
      </c>
      <c r="K1804">
        <v>0</v>
      </c>
      <c r="L1804" s="4">
        <v>43278</v>
      </c>
      <c r="M1804">
        <v>0</v>
      </c>
      <c r="N1804">
        <v>0</v>
      </c>
      <c r="O1804">
        <v>0</v>
      </c>
      <c r="P1804">
        <v>4</v>
      </c>
      <c r="Q1804">
        <v>4</v>
      </c>
      <c r="R1804">
        <v>0</v>
      </c>
      <c r="S1804" t="s">
        <v>73</v>
      </c>
      <c r="T1804">
        <v>5018</v>
      </c>
      <c r="U1804" s="3">
        <v>24324</v>
      </c>
      <c r="V1804" t="s">
        <v>74</v>
      </c>
      <c r="W1804" s="3">
        <v>7486</v>
      </c>
      <c r="X1804" s="3">
        <v>8309.0499999999993</v>
      </c>
      <c r="Y1804" t="s">
        <v>75</v>
      </c>
      <c r="AA1804">
        <v>4</v>
      </c>
      <c r="AB1804" t="s">
        <v>75</v>
      </c>
      <c r="AC1804" t="s">
        <v>74</v>
      </c>
      <c r="AD1804" t="s">
        <v>75</v>
      </c>
      <c r="AE1804">
        <v>0</v>
      </c>
      <c r="AF1804" t="s">
        <v>74</v>
      </c>
      <c r="AG1804" t="s">
        <v>139</v>
      </c>
      <c r="AH1804" s="4">
        <v>44624</v>
      </c>
      <c r="AI1804">
        <v>701</v>
      </c>
      <c r="AJ1804" s="9" t="s">
        <v>139</v>
      </c>
      <c r="AK1804">
        <f t="shared" ref="AK1804:AK1814" si="66">DATEDIF(L1804,AH1804,"M")</f>
        <v>44</v>
      </c>
    </row>
    <row r="1805" spans="1:37" x14ac:dyDescent="0.6">
      <c r="A1805">
        <v>38272786273</v>
      </c>
      <c r="B1805" t="s">
        <v>1384</v>
      </c>
      <c r="C1805">
        <v>89062858705</v>
      </c>
      <c r="D1805" t="s">
        <v>1413</v>
      </c>
      <c r="E1805" s="3">
        <v>150000</v>
      </c>
      <c r="F1805">
        <v>8.85</v>
      </c>
      <c r="G1805" s="3">
        <v>159768.46</v>
      </c>
      <c r="H1805" s="3">
        <v>106595.26</v>
      </c>
      <c r="I1805" s="15">
        <f t="shared" si="64"/>
        <v>0</v>
      </c>
      <c r="J1805" s="15">
        <f t="shared" si="65"/>
        <v>0</v>
      </c>
      <c r="K1805">
        <v>0</v>
      </c>
      <c r="L1805" s="4">
        <v>43516</v>
      </c>
      <c r="M1805">
        <v>0</v>
      </c>
      <c r="N1805">
        <v>0</v>
      </c>
      <c r="O1805">
        <v>0</v>
      </c>
      <c r="P1805">
        <v>4</v>
      </c>
      <c r="Q1805">
        <v>4</v>
      </c>
      <c r="R1805">
        <v>0</v>
      </c>
      <c r="S1805" t="s">
        <v>73</v>
      </c>
      <c r="T1805">
        <v>5018</v>
      </c>
      <c r="U1805" s="3">
        <v>3235</v>
      </c>
      <c r="V1805" t="s">
        <v>74</v>
      </c>
      <c r="W1805">
        <v>0</v>
      </c>
      <c r="X1805" s="3">
        <v>30792.06</v>
      </c>
      <c r="Y1805" t="s">
        <v>75</v>
      </c>
      <c r="AA1805">
        <v>4</v>
      </c>
      <c r="AB1805" t="s">
        <v>75</v>
      </c>
      <c r="AC1805" t="s">
        <v>74</v>
      </c>
      <c r="AD1805" t="s">
        <v>75</v>
      </c>
      <c r="AE1805">
        <v>0</v>
      </c>
      <c r="AF1805" t="s">
        <v>74</v>
      </c>
      <c r="AG1805" t="s">
        <v>139</v>
      </c>
      <c r="AH1805" s="4">
        <v>44414</v>
      </c>
      <c r="AI1805">
        <v>701</v>
      </c>
      <c r="AJ1805" s="9" t="s">
        <v>139</v>
      </c>
      <c r="AK1805">
        <f t="shared" si="66"/>
        <v>29</v>
      </c>
    </row>
    <row r="1806" spans="1:37" x14ac:dyDescent="0.6">
      <c r="A1806">
        <v>38453618930</v>
      </c>
      <c r="B1806" t="s">
        <v>1384</v>
      </c>
      <c r="C1806">
        <v>90313661762</v>
      </c>
      <c r="D1806" t="s">
        <v>1405</v>
      </c>
      <c r="E1806" s="3">
        <v>150000</v>
      </c>
      <c r="F1806">
        <v>10.25</v>
      </c>
      <c r="G1806" s="3">
        <v>100401.19</v>
      </c>
      <c r="H1806" s="3">
        <v>144727.67999999999</v>
      </c>
      <c r="I1806" s="15">
        <f t="shared" si="64"/>
        <v>44326.489999999991</v>
      </c>
      <c r="J1806" s="15">
        <f t="shared" si="65"/>
        <v>9.5243854748603329</v>
      </c>
      <c r="K1806" s="3">
        <v>44326.49</v>
      </c>
      <c r="L1806" s="4">
        <v>43598</v>
      </c>
      <c r="M1806">
        <v>0</v>
      </c>
      <c r="N1806">
        <v>0</v>
      </c>
      <c r="O1806">
        <v>0</v>
      </c>
      <c r="P1806">
        <v>4</v>
      </c>
      <c r="Q1806">
        <v>4</v>
      </c>
      <c r="R1806">
        <v>704</v>
      </c>
      <c r="S1806" t="s">
        <v>73</v>
      </c>
      <c r="T1806">
        <v>5018</v>
      </c>
      <c r="U1806" s="3">
        <v>4654</v>
      </c>
      <c r="V1806" s="4">
        <v>44358</v>
      </c>
      <c r="W1806" s="3">
        <v>18597.490000000002</v>
      </c>
      <c r="X1806" s="3">
        <v>27124.47</v>
      </c>
      <c r="Y1806" t="s">
        <v>75</v>
      </c>
      <c r="AA1806">
        <v>4</v>
      </c>
      <c r="AB1806" t="s">
        <v>75</v>
      </c>
      <c r="AC1806" t="s">
        <v>74</v>
      </c>
      <c r="AD1806" t="s">
        <v>75</v>
      </c>
      <c r="AE1806">
        <v>0</v>
      </c>
      <c r="AF1806" t="s">
        <v>74</v>
      </c>
      <c r="AG1806" t="s">
        <v>139</v>
      </c>
      <c r="AH1806" s="4">
        <v>44447</v>
      </c>
      <c r="AI1806">
        <v>704</v>
      </c>
      <c r="AJ1806" s="9" t="s">
        <v>139</v>
      </c>
      <c r="AK1806">
        <f t="shared" si="66"/>
        <v>27</v>
      </c>
    </row>
    <row r="1807" spans="1:37" x14ac:dyDescent="0.6">
      <c r="A1807">
        <v>38509618327</v>
      </c>
      <c r="B1807" t="s">
        <v>1384</v>
      </c>
      <c r="C1807">
        <v>90311381039</v>
      </c>
      <c r="D1807" t="s">
        <v>1408</v>
      </c>
      <c r="E1807" s="3">
        <v>135000</v>
      </c>
      <c r="F1807">
        <v>10.25</v>
      </c>
      <c r="G1807" s="3">
        <v>88761.68</v>
      </c>
      <c r="H1807" s="3">
        <v>97689.919999999998</v>
      </c>
      <c r="I1807" s="15">
        <f t="shared" si="64"/>
        <v>8928.2400000000052</v>
      </c>
      <c r="J1807" s="15">
        <f t="shared" si="65"/>
        <v>2.9091691104594348</v>
      </c>
      <c r="K1807" s="3">
        <v>8928.24</v>
      </c>
      <c r="L1807" s="4">
        <v>43623</v>
      </c>
      <c r="M1807">
        <v>0</v>
      </c>
      <c r="N1807">
        <v>0</v>
      </c>
      <c r="O1807">
        <v>0</v>
      </c>
      <c r="P1807">
        <v>4</v>
      </c>
      <c r="Q1807">
        <v>4</v>
      </c>
      <c r="R1807">
        <v>0</v>
      </c>
      <c r="S1807" t="s">
        <v>73</v>
      </c>
      <c r="T1807">
        <v>5018</v>
      </c>
      <c r="U1807" s="3">
        <v>3069</v>
      </c>
      <c r="V1807" s="4">
        <v>44569</v>
      </c>
      <c r="W1807">
        <v>0</v>
      </c>
      <c r="X1807" s="3">
        <v>3193.43</v>
      </c>
      <c r="Y1807" t="s">
        <v>75</v>
      </c>
      <c r="AA1807">
        <v>4</v>
      </c>
      <c r="AB1807" t="s">
        <v>75</v>
      </c>
      <c r="AC1807" t="s">
        <v>74</v>
      </c>
      <c r="AD1807" t="s">
        <v>75</v>
      </c>
      <c r="AE1807">
        <v>0</v>
      </c>
      <c r="AF1807" t="s">
        <v>74</v>
      </c>
      <c r="AG1807" t="s">
        <v>139</v>
      </c>
      <c r="AH1807" s="4">
        <v>44536</v>
      </c>
      <c r="AI1807">
        <v>701</v>
      </c>
      <c r="AJ1807" s="9" t="s">
        <v>139</v>
      </c>
      <c r="AK1807">
        <f t="shared" si="66"/>
        <v>29</v>
      </c>
    </row>
    <row r="1808" spans="1:37" x14ac:dyDescent="0.6">
      <c r="A1808">
        <v>38539890715</v>
      </c>
      <c r="B1808" t="s">
        <v>1384</v>
      </c>
      <c r="C1808">
        <v>90323178443</v>
      </c>
      <c r="D1808" t="s">
        <v>1861</v>
      </c>
      <c r="E1808" s="3">
        <v>150000</v>
      </c>
      <c r="F1808">
        <v>10.25</v>
      </c>
      <c r="G1808" s="3">
        <v>116797.11</v>
      </c>
      <c r="H1808" s="3">
        <v>135702.10999999999</v>
      </c>
      <c r="I1808" s="15">
        <f t="shared" si="64"/>
        <v>18904.999999999985</v>
      </c>
      <c r="J1808" s="15">
        <f t="shared" si="65"/>
        <v>4.3680683918669096</v>
      </c>
      <c r="K1808" s="3">
        <v>18905</v>
      </c>
      <c r="L1808" s="4">
        <v>43636</v>
      </c>
      <c r="M1808">
        <v>0</v>
      </c>
      <c r="N1808">
        <v>0</v>
      </c>
      <c r="O1808">
        <v>0</v>
      </c>
      <c r="P1808">
        <v>4</v>
      </c>
      <c r="Q1808">
        <v>4</v>
      </c>
      <c r="R1808">
        <v>704</v>
      </c>
      <c r="S1808" t="s">
        <v>73</v>
      </c>
      <c r="T1808">
        <v>5018</v>
      </c>
      <c r="U1808" s="3">
        <v>4328</v>
      </c>
      <c r="V1808" s="4">
        <v>44490</v>
      </c>
      <c r="W1808" s="3">
        <v>3536</v>
      </c>
      <c r="X1808" s="3">
        <v>7084.67</v>
      </c>
      <c r="Y1808" t="s">
        <v>75</v>
      </c>
      <c r="AA1808">
        <v>4</v>
      </c>
      <c r="AB1808" t="s">
        <v>75</v>
      </c>
      <c r="AC1808" t="s">
        <v>74</v>
      </c>
      <c r="AD1808" t="s">
        <v>75</v>
      </c>
      <c r="AE1808">
        <v>0</v>
      </c>
      <c r="AF1808" t="s">
        <v>74</v>
      </c>
      <c r="AG1808" t="s">
        <v>139</v>
      </c>
      <c r="AH1808" s="4">
        <v>44564</v>
      </c>
      <c r="AI1808">
        <v>701</v>
      </c>
      <c r="AJ1808" s="9" t="s">
        <v>139</v>
      </c>
      <c r="AK1808">
        <f t="shared" si="66"/>
        <v>30</v>
      </c>
    </row>
    <row r="1809" spans="1:37" x14ac:dyDescent="0.6">
      <c r="A1809">
        <v>38664115143</v>
      </c>
      <c r="B1809" t="s">
        <v>1384</v>
      </c>
      <c r="C1809">
        <v>90347703077</v>
      </c>
      <c r="D1809" t="s">
        <v>1409</v>
      </c>
      <c r="E1809" s="3">
        <v>150000</v>
      </c>
      <c r="F1809">
        <v>9.9</v>
      </c>
      <c r="G1809" s="3">
        <v>137863.25</v>
      </c>
      <c r="H1809" s="3">
        <v>133539.25</v>
      </c>
      <c r="I1809" s="15">
        <f t="shared" si="64"/>
        <v>0</v>
      </c>
      <c r="J1809" s="15">
        <f t="shared" si="65"/>
        <v>0</v>
      </c>
      <c r="K1809">
        <v>0</v>
      </c>
      <c r="L1809" s="4">
        <v>43682</v>
      </c>
      <c r="M1809">
        <v>0</v>
      </c>
      <c r="N1809">
        <v>0</v>
      </c>
      <c r="O1809">
        <v>0</v>
      </c>
      <c r="P1809">
        <v>4</v>
      </c>
      <c r="Q1809">
        <v>4</v>
      </c>
      <c r="R1809">
        <v>704</v>
      </c>
      <c r="S1809" t="s">
        <v>73</v>
      </c>
      <c r="T1809">
        <v>5018</v>
      </c>
      <c r="U1809" s="3">
        <v>3584</v>
      </c>
      <c r="V1809" t="s">
        <v>74</v>
      </c>
      <c r="W1809" s="3">
        <v>2290</v>
      </c>
      <c r="X1809" s="3">
        <v>9134.66</v>
      </c>
      <c r="AB1809" t="s">
        <v>75</v>
      </c>
      <c r="AC1809" t="s">
        <v>74</v>
      </c>
      <c r="AD1809" t="s">
        <v>75</v>
      </c>
      <c r="AE1809">
        <v>0</v>
      </c>
      <c r="AF1809" t="s">
        <v>74</v>
      </c>
      <c r="AG1809" t="s">
        <v>139</v>
      </c>
      <c r="AH1809" s="4">
        <v>44472</v>
      </c>
      <c r="AI1809">
        <v>704</v>
      </c>
      <c r="AJ1809" s="9" t="s">
        <v>139</v>
      </c>
      <c r="AK1809">
        <f t="shared" si="66"/>
        <v>25</v>
      </c>
    </row>
    <row r="1810" spans="1:37" x14ac:dyDescent="0.6">
      <c r="A1810">
        <v>38706205858</v>
      </c>
      <c r="B1810" t="s">
        <v>1384</v>
      </c>
      <c r="C1810">
        <v>90218656091</v>
      </c>
      <c r="D1810" t="s">
        <v>1410</v>
      </c>
      <c r="E1810" s="3">
        <v>150000</v>
      </c>
      <c r="F1810">
        <v>9.9</v>
      </c>
      <c r="G1810" s="3">
        <v>101543.29</v>
      </c>
      <c r="H1810" s="3">
        <v>94424.31</v>
      </c>
      <c r="I1810" s="15">
        <f t="shared" si="64"/>
        <v>0</v>
      </c>
      <c r="J1810" s="15">
        <f t="shared" si="65"/>
        <v>0</v>
      </c>
      <c r="K1810">
        <v>0</v>
      </c>
      <c r="L1810" s="4">
        <v>43700</v>
      </c>
      <c r="M1810">
        <v>0</v>
      </c>
      <c r="N1810">
        <v>0</v>
      </c>
      <c r="O1810">
        <v>0</v>
      </c>
      <c r="P1810">
        <v>4</v>
      </c>
      <c r="Q1810">
        <v>4</v>
      </c>
      <c r="R1810">
        <v>704</v>
      </c>
      <c r="S1810" t="s">
        <v>73</v>
      </c>
      <c r="T1810">
        <v>5018</v>
      </c>
      <c r="U1810" s="3">
        <v>3358</v>
      </c>
      <c r="V1810" t="s">
        <v>74</v>
      </c>
      <c r="W1810">
        <v>0</v>
      </c>
      <c r="X1810" s="3">
        <v>2970.63</v>
      </c>
      <c r="Y1810" t="s">
        <v>75</v>
      </c>
      <c r="AA1810">
        <v>4</v>
      </c>
      <c r="AB1810" t="s">
        <v>75</v>
      </c>
      <c r="AC1810" t="s">
        <v>74</v>
      </c>
      <c r="AD1810" t="s">
        <v>75</v>
      </c>
      <c r="AE1810">
        <v>0</v>
      </c>
      <c r="AF1810" t="s">
        <v>74</v>
      </c>
      <c r="AG1810" t="s">
        <v>139</v>
      </c>
      <c r="AH1810" s="4">
        <v>44446</v>
      </c>
      <c r="AI1810">
        <v>704</v>
      </c>
      <c r="AJ1810" s="9" t="s">
        <v>139</v>
      </c>
      <c r="AK1810">
        <f t="shared" si="66"/>
        <v>24</v>
      </c>
    </row>
    <row r="1811" spans="1:37" x14ac:dyDescent="0.6">
      <c r="A1811">
        <v>38714337716</v>
      </c>
      <c r="B1811" t="s">
        <v>1384</v>
      </c>
      <c r="C1811">
        <v>90354809621</v>
      </c>
      <c r="D1811" t="s">
        <v>1407</v>
      </c>
      <c r="E1811" s="3">
        <v>150000</v>
      </c>
      <c r="F1811">
        <v>10.25</v>
      </c>
      <c r="G1811" s="3">
        <v>109829.87</v>
      </c>
      <c r="H1811" s="3">
        <v>148201.16</v>
      </c>
      <c r="I1811" s="15">
        <f t="shared" si="64"/>
        <v>38371.290000000008</v>
      </c>
      <c r="J1811" s="15">
        <f t="shared" si="65"/>
        <v>9.5712871040159655</v>
      </c>
      <c r="K1811" s="3">
        <v>38371.29</v>
      </c>
      <c r="L1811" s="4">
        <v>43703</v>
      </c>
      <c r="M1811">
        <v>0</v>
      </c>
      <c r="N1811">
        <v>0</v>
      </c>
      <c r="O1811">
        <v>0</v>
      </c>
      <c r="P1811">
        <v>4</v>
      </c>
      <c r="Q1811">
        <v>4</v>
      </c>
      <c r="R1811">
        <v>704</v>
      </c>
      <c r="S1811" t="s">
        <v>73</v>
      </c>
      <c r="T1811">
        <v>5018</v>
      </c>
      <c r="U1811" s="3">
        <v>4009</v>
      </c>
      <c r="V1811" s="4">
        <v>44378</v>
      </c>
      <c r="W1811" s="3">
        <v>7865.29</v>
      </c>
      <c r="X1811" s="3">
        <v>15998.76</v>
      </c>
      <c r="Y1811" t="s">
        <v>75</v>
      </c>
      <c r="AA1811">
        <v>4</v>
      </c>
      <c r="AB1811" t="s">
        <v>75</v>
      </c>
      <c r="AC1811" t="s">
        <v>74</v>
      </c>
      <c r="AD1811" t="s">
        <v>75</v>
      </c>
      <c r="AE1811">
        <v>0</v>
      </c>
      <c r="AF1811" t="s">
        <v>74</v>
      </c>
      <c r="AG1811" t="s">
        <v>139</v>
      </c>
      <c r="AH1811" s="4">
        <v>44467</v>
      </c>
      <c r="AI1811">
        <v>704</v>
      </c>
      <c r="AJ1811" s="9" t="s">
        <v>139</v>
      </c>
      <c r="AK1811">
        <f t="shared" si="66"/>
        <v>25</v>
      </c>
    </row>
    <row r="1812" spans="1:37" x14ac:dyDescent="0.6">
      <c r="A1812">
        <v>38415230080</v>
      </c>
      <c r="B1812" t="s">
        <v>1384</v>
      </c>
      <c r="C1812">
        <v>90258760740</v>
      </c>
      <c r="D1812" t="s">
        <v>1414</v>
      </c>
      <c r="E1812" s="3">
        <v>150000</v>
      </c>
      <c r="F1812">
        <v>10.25</v>
      </c>
      <c r="G1812" s="3">
        <v>84613</v>
      </c>
      <c r="H1812" s="3">
        <v>130088.84</v>
      </c>
      <c r="I1812" s="15">
        <f t="shared" si="64"/>
        <v>45475.839999999997</v>
      </c>
      <c r="J1812" s="15">
        <f t="shared" si="65"/>
        <v>13.324301201289188</v>
      </c>
      <c r="K1812" s="3">
        <v>45475.839999999997</v>
      </c>
      <c r="L1812" s="4">
        <v>43580</v>
      </c>
      <c r="M1812">
        <v>0</v>
      </c>
      <c r="N1812">
        <v>0</v>
      </c>
      <c r="O1812">
        <v>0</v>
      </c>
      <c r="P1812">
        <v>5</v>
      </c>
      <c r="Q1812">
        <v>5</v>
      </c>
      <c r="R1812">
        <v>801</v>
      </c>
      <c r="S1812" t="s">
        <v>73</v>
      </c>
      <c r="T1812">
        <v>5018</v>
      </c>
      <c r="U1812" s="3">
        <v>3413</v>
      </c>
      <c r="V1812" s="4">
        <v>44271</v>
      </c>
      <c r="W1812">
        <v>0</v>
      </c>
      <c r="X1812" s="3">
        <v>15241.12</v>
      </c>
      <c r="Y1812" t="s">
        <v>75</v>
      </c>
      <c r="AA1812">
        <v>5</v>
      </c>
      <c r="AB1812" t="s">
        <v>75</v>
      </c>
      <c r="AC1812" t="s">
        <v>74</v>
      </c>
      <c r="AD1812" t="s">
        <v>75</v>
      </c>
      <c r="AE1812">
        <v>0</v>
      </c>
      <c r="AF1812" t="s">
        <v>74</v>
      </c>
      <c r="AG1812" t="s">
        <v>139</v>
      </c>
      <c r="AH1812" s="4">
        <v>44285</v>
      </c>
      <c r="AI1812">
        <v>506</v>
      </c>
      <c r="AJ1812" s="9" t="s">
        <v>139</v>
      </c>
      <c r="AK1812">
        <f t="shared" si="66"/>
        <v>23</v>
      </c>
    </row>
    <row r="1813" spans="1:37" x14ac:dyDescent="0.6">
      <c r="A1813">
        <v>38828146971</v>
      </c>
      <c r="B1813" t="s">
        <v>1862</v>
      </c>
      <c r="C1813">
        <v>90392009288</v>
      </c>
      <c r="D1813" t="s">
        <v>1406</v>
      </c>
      <c r="E1813" s="3">
        <v>150000</v>
      </c>
      <c r="F1813">
        <v>9.85</v>
      </c>
      <c r="G1813" s="3">
        <v>151311.5</v>
      </c>
      <c r="H1813" s="3">
        <v>141518.65</v>
      </c>
      <c r="I1813" s="15">
        <f t="shared" si="64"/>
        <v>0</v>
      </c>
      <c r="J1813" s="15">
        <f t="shared" si="65"/>
        <v>0</v>
      </c>
      <c r="K1813">
        <v>0</v>
      </c>
      <c r="L1813" s="4">
        <v>43745</v>
      </c>
      <c r="M1813">
        <v>0</v>
      </c>
      <c r="N1813">
        <v>0</v>
      </c>
      <c r="O1813">
        <v>0</v>
      </c>
      <c r="P1813">
        <v>4</v>
      </c>
      <c r="Q1813">
        <v>4</v>
      </c>
      <c r="R1813">
        <v>0</v>
      </c>
      <c r="S1813" t="s">
        <v>73</v>
      </c>
      <c r="T1813">
        <v>5018</v>
      </c>
      <c r="U1813" s="3">
        <v>3217</v>
      </c>
      <c r="V1813" t="s">
        <v>74</v>
      </c>
      <c r="W1813">
        <v>129</v>
      </c>
      <c r="X1813" s="3">
        <v>9393.57</v>
      </c>
      <c r="Y1813" t="s">
        <v>75</v>
      </c>
      <c r="AA1813">
        <v>4</v>
      </c>
      <c r="AB1813" t="s">
        <v>75</v>
      </c>
      <c r="AC1813" t="s">
        <v>74</v>
      </c>
      <c r="AD1813" t="s">
        <v>75</v>
      </c>
      <c r="AE1813">
        <v>0</v>
      </c>
      <c r="AF1813" t="s">
        <v>74</v>
      </c>
      <c r="AG1813" t="s">
        <v>139</v>
      </c>
      <c r="AH1813" s="4">
        <v>44414</v>
      </c>
      <c r="AI1813">
        <v>701</v>
      </c>
      <c r="AJ1813" s="9" t="s">
        <v>139</v>
      </c>
      <c r="AK1813">
        <f t="shared" si="66"/>
        <v>21</v>
      </c>
    </row>
    <row r="1814" spans="1:37" x14ac:dyDescent="0.6">
      <c r="A1814">
        <v>38439209265</v>
      </c>
      <c r="B1814" t="s">
        <v>1863</v>
      </c>
      <c r="C1814">
        <v>90309472781</v>
      </c>
      <c r="D1814" t="s">
        <v>1864</v>
      </c>
      <c r="E1814" s="3">
        <v>150000</v>
      </c>
      <c r="F1814">
        <v>9.6999999999999993</v>
      </c>
      <c r="G1814" s="3">
        <v>49486</v>
      </c>
      <c r="H1814" s="3">
        <v>141245.81</v>
      </c>
      <c r="I1814" s="15">
        <f t="shared" si="64"/>
        <v>91759.81</v>
      </c>
      <c r="J1814" s="15">
        <f t="shared" si="65"/>
        <v>26.909035190615835</v>
      </c>
      <c r="K1814" s="3">
        <v>91759.81</v>
      </c>
      <c r="L1814" s="4">
        <v>43591</v>
      </c>
      <c r="M1814">
        <v>0</v>
      </c>
      <c r="N1814">
        <v>0</v>
      </c>
      <c r="O1814">
        <v>0</v>
      </c>
      <c r="P1814">
        <v>6</v>
      </c>
      <c r="Q1814">
        <v>6</v>
      </c>
      <c r="R1814">
        <v>802</v>
      </c>
      <c r="S1814" t="s">
        <v>73</v>
      </c>
      <c r="T1814">
        <v>5018</v>
      </c>
      <c r="U1814" s="3">
        <v>3410</v>
      </c>
      <c r="V1814" s="4">
        <v>43837</v>
      </c>
      <c r="W1814">
        <v>0</v>
      </c>
      <c r="X1814" s="3">
        <v>41423.29</v>
      </c>
      <c r="AB1814" t="s">
        <v>138</v>
      </c>
      <c r="AC1814" s="4">
        <v>43985</v>
      </c>
      <c r="AD1814" t="s">
        <v>75</v>
      </c>
      <c r="AE1814">
        <v>0</v>
      </c>
      <c r="AF1814" t="s">
        <v>74</v>
      </c>
      <c r="AG1814" t="s">
        <v>139</v>
      </c>
      <c r="AH1814" s="4">
        <v>43806</v>
      </c>
      <c r="AI1814">
        <v>506</v>
      </c>
      <c r="AJ1814" s="9" t="s">
        <v>139</v>
      </c>
      <c r="AK1814">
        <f t="shared" si="66"/>
        <v>7</v>
      </c>
    </row>
  </sheetData>
  <autoFilter ref="A1:AK1814" xr:uid="{0E6A5FC9-308D-41D4-9515-13EE438CEC8B}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4FC4C-8953-40BC-AFF7-533D358A859C}">
  <dimension ref="A2:C22"/>
  <sheetViews>
    <sheetView tabSelected="1" workbookViewId="0"/>
  </sheetViews>
  <sheetFormatPr defaultRowHeight="31.2" x14ac:dyDescent="0.6"/>
  <cols>
    <col min="1" max="1" width="11.84765625" bestFit="1" customWidth="1"/>
    <col min="2" max="2" width="12.5" bestFit="1" customWidth="1"/>
    <col min="4" max="4" width="11.84765625" bestFit="1" customWidth="1"/>
  </cols>
  <sheetData>
    <row r="2" spans="1:3" x14ac:dyDescent="0.6">
      <c r="A2" t="s">
        <v>1930</v>
      </c>
      <c r="B2">
        <v>35699626726</v>
      </c>
    </row>
    <row r="3" spans="1:3" x14ac:dyDescent="0.6">
      <c r="B3" t="str">
        <f>VLOOKUP(B2,'Sheet1 (2)'!A:D,4,0)</f>
        <v>Mrs. RENUKA LALITKUMAR BANKER</v>
      </c>
    </row>
    <row r="4" spans="1:3" x14ac:dyDescent="0.6">
      <c r="B4" s="10">
        <f>VLOOKUP(B2,'Sheet1 (2)'!A:G,7,0)</f>
        <v>826206</v>
      </c>
    </row>
    <row r="6" spans="1:3" x14ac:dyDescent="0.6">
      <c r="A6" t="s">
        <v>1931</v>
      </c>
      <c r="B6" s="10">
        <f>VLOOKUP(B2,'Sheet1 (2)'!A:E,5,0)</f>
        <v>822217</v>
      </c>
    </row>
    <row r="7" spans="1:3" x14ac:dyDescent="0.6">
      <c r="A7" t="s">
        <v>1932</v>
      </c>
      <c r="B7">
        <f>VLOOKUP(B2,'Sheet1 (2)'!A:F,6,0)</f>
        <v>5.5</v>
      </c>
    </row>
    <row r="8" spans="1:3" x14ac:dyDescent="0.6">
      <c r="A8" t="s">
        <v>1933</v>
      </c>
      <c r="B8">
        <v>12</v>
      </c>
    </row>
    <row r="9" spans="1:3" x14ac:dyDescent="0.6">
      <c r="A9" t="s">
        <v>1934</v>
      </c>
      <c r="B9" s="18">
        <f>-PMT(B7%/12,B8*12,B6)</f>
        <v>7812.4771024087931</v>
      </c>
      <c r="C9" t="str">
        <f ca="1">_xlfn.FORMULATEXT(B9)</f>
        <v>=-PMT(B7%/12,B8*12,B6)</v>
      </c>
    </row>
    <row r="11" spans="1:3" x14ac:dyDescent="0.6">
      <c r="A11" t="s">
        <v>1935</v>
      </c>
      <c r="B11" s="4">
        <v>45747</v>
      </c>
    </row>
    <row r="12" spans="1:3" x14ac:dyDescent="0.6">
      <c r="A12" t="s">
        <v>1936</v>
      </c>
      <c r="B12" s="4">
        <f>VLOOKUP(B2,'Sheet1 (2)'!A:L,12,0)</f>
        <v>42465</v>
      </c>
    </row>
    <row r="13" spans="1:3" x14ac:dyDescent="0.6">
      <c r="A13" t="s">
        <v>1937</v>
      </c>
      <c r="B13">
        <f>DATEDIF(B12,B11,"M")</f>
        <v>107</v>
      </c>
    </row>
    <row r="15" spans="1:3" x14ac:dyDescent="0.6">
      <c r="A15" t="s">
        <v>1939</v>
      </c>
      <c r="B15" s="10">
        <f>B9*B13</f>
        <v>835935.04995774082</v>
      </c>
    </row>
    <row r="16" spans="1:3" x14ac:dyDescent="0.6">
      <c r="A16" t="s">
        <v>1940</v>
      </c>
      <c r="B16" s="10">
        <f>-CUMPRINC(B7%/12,B8*12,B6,1,B13,0)</f>
        <v>556894.18138431746</v>
      </c>
    </row>
    <row r="17" spans="1:2" x14ac:dyDescent="0.6">
      <c r="A17" t="s">
        <v>1941</v>
      </c>
      <c r="B17" s="10">
        <f>-CUMIPMT(B7%/12,B8*12,B6,1,B13,0)</f>
        <v>279040.86857342336</v>
      </c>
    </row>
    <row r="18" spans="1:2" x14ac:dyDescent="0.6">
      <c r="A18" t="s">
        <v>1942</v>
      </c>
      <c r="B18" s="11">
        <f>B15-B16-B17</f>
        <v>0</v>
      </c>
    </row>
    <row r="20" spans="1:2" x14ac:dyDescent="0.6">
      <c r="A20" t="s">
        <v>1943</v>
      </c>
      <c r="B20" s="11">
        <f>B6-B16</f>
        <v>265322.81861568254</v>
      </c>
    </row>
    <row r="21" spans="1:2" x14ac:dyDescent="0.6">
      <c r="A21" t="s">
        <v>1944</v>
      </c>
      <c r="B21" s="11">
        <f>B4</f>
        <v>826206</v>
      </c>
    </row>
    <row r="22" spans="1:2" x14ac:dyDescent="0.6">
      <c r="A22" t="s">
        <v>1945</v>
      </c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B04A8D6-53E4-4D0D-B9D8-6C41912CD209}">
          <x14:formula1>
            <xm:f>'Sheet1 (2)'!$A$2:$A$1814</xm:f>
          </x14:formula1>
          <xm:sqref>B2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3FB94-4E9C-4E5D-8608-C9E7251A0086}">
  <dimension ref="A1:H9"/>
  <sheetViews>
    <sheetView workbookViewId="0">
      <selection sqref="A1:H9"/>
    </sheetView>
  </sheetViews>
  <sheetFormatPr defaultRowHeight="31.2" x14ac:dyDescent="0.6"/>
  <sheetData>
    <row r="1" spans="1:8" x14ac:dyDescent="0.6">
      <c r="A1" t="s">
        <v>1954</v>
      </c>
      <c r="B1" t="s">
        <v>1955</v>
      </c>
      <c r="C1" t="s">
        <v>1956</v>
      </c>
      <c r="D1" t="s">
        <v>1957</v>
      </c>
      <c r="E1" t="s">
        <v>1958</v>
      </c>
      <c r="F1" t="s">
        <v>1959</v>
      </c>
    </row>
    <row r="2" spans="1:8" x14ac:dyDescent="0.6">
      <c r="A2" t="s">
        <v>1960</v>
      </c>
      <c r="B2" t="s">
        <v>1961</v>
      </c>
      <c r="C2" t="s">
        <v>1959</v>
      </c>
      <c r="D2" t="s">
        <v>1957</v>
      </c>
      <c r="E2" t="s">
        <v>1958</v>
      </c>
      <c r="F2" t="s">
        <v>1934</v>
      </c>
    </row>
    <row r="3" spans="1:8" x14ac:dyDescent="0.6">
      <c r="A3" t="s">
        <v>1962</v>
      </c>
      <c r="B3" t="s">
        <v>1963</v>
      </c>
      <c r="C3" t="s">
        <v>1956</v>
      </c>
      <c r="D3" t="s">
        <v>1959</v>
      </c>
      <c r="E3" t="s">
        <v>1958</v>
      </c>
      <c r="F3" t="s">
        <v>1934</v>
      </c>
    </row>
    <row r="4" spans="1:8" x14ac:dyDescent="0.6">
      <c r="A4" t="s">
        <v>1964</v>
      </c>
      <c r="B4" t="s">
        <v>1965</v>
      </c>
      <c r="C4" t="s">
        <v>1956</v>
      </c>
      <c r="D4" t="s">
        <v>1957</v>
      </c>
      <c r="E4" t="s">
        <v>1959</v>
      </c>
      <c r="F4" t="s">
        <v>1934</v>
      </c>
    </row>
    <row r="5" spans="1:8" x14ac:dyDescent="0.6">
      <c r="A5" t="s">
        <v>1966</v>
      </c>
      <c r="B5" t="s">
        <v>1967</v>
      </c>
      <c r="C5" t="s">
        <v>1956</v>
      </c>
      <c r="D5" t="s">
        <v>1957</v>
      </c>
      <c r="E5" t="s">
        <v>1958</v>
      </c>
      <c r="F5" t="s">
        <v>1959</v>
      </c>
      <c r="G5" t="s">
        <v>1968</v>
      </c>
    </row>
    <row r="6" spans="1:8" x14ac:dyDescent="0.6">
      <c r="A6" t="s">
        <v>1969</v>
      </c>
      <c r="B6" t="s">
        <v>1970</v>
      </c>
      <c r="C6" t="s">
        <v>1956</v>
      </c>
      <c r="D6" t="s">
        <v>1957</v>
      </c>
      <c r="E6" t="s">
        <v>1958</v>
      </c>
      <c r="F6" t="s">
        <v>1959</v>
      </c>
      <c r="G6" t="s">
        <v>1968</v>
      </c>
    </row>
    <row r="7" spans="1:8" x14ac:dyDescent="0.6">
      <c r="A7" t="s">
        <v>1971</v>
      </c>
      <c r="B7" t="s">
        <v>1972</v>
      </c>
      <c r="C7" t="s">
        <v>1956</v>
      </c>
      <c r="D7" t="s">
        <v>1957</v>
      </c>
      <c r="E7" t="s">
        <v>1958</v>
      </c>
      <c r="F7" t="s">
        <v>1959</v>
      </c>
      <c r="G7" t="s">
        <v>1973</v>
      </c>
      <c r="H7" t="s">
        <v>1974</v>
      </c>
    </row>
    <row r="8" spans="1:8" x14ac:dyDescent="0.6">
      <c r="A8" t="s">
        <v>1975</v>
      </c>
      <c r="B8" t="s">
        <v>1976</v>
      </c>
      <c r="C8" t="s">
        <v>1956</v>
      </c>
      <c r="D8" t="s">
        <v>1957</v>
      </c>
      <c r="E8" t="s">
        <v>1958</v>
      </c>
      <c r="F8" t="s">
        <v>1959</v>
      </c>
      <c r="G8" t="s">
        <v>1973</v>
      </c>
      <c r="H8" t="s">
        <v>1974</v>
      </c>
    </row>
    <row r="9" spans="1:8" x14ac:dyDescent="0.6">
      <c r="A9" t="s">
        <v>1977</v>
      </c>
      <c r="B9" t="s">
        <v>1961</v>
      </c>
      <c r="C9" t="s">
        <v>1956</v>
      </c>
      <c r="D9" t="s">
        <v>1957</v>
      </c>
      <c r="E9" t="s">
        <v>1958</v>
      </c>
      <c r="F9" t="s">
        <v>1959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2</vt:i4>
      </vt:variant>
    </vt:vector>
  </HeadingPairs>
  <TitlesOfParts>
    <vt:vector size="15" baseType="lpstr">
      <vt:lpstr>Sheet1</vt:lpstr>
      <vt:lpstr>Sheet3</vt:lpstr>
      <vt:lpstr>Sheet4</vt:lpstr>
      <vt:lpstr>Sheet6</vt:lpstr>
      <vt:lpstr>Sheet7</vt:lpstr>
      <vt:lpstr>Sheet8</vt:lpstr>
      <vt:lpstr>Sheet9</vt:lpstr>
      <vt:lpstr>Detail1</vt:lpstr>
      <vt:lpstr>Sheet10</vt:lpstr>
      <vt:lpstr>Sheet12</vt:lpstr>
      <vt:lpstr>Sheet1 (2)</vt:lpstr>
      <vt:lpstr>Sheet11</vt:lpstr>
      <vt:lpstr>Sheet2</vt:lpstr>
      <vt:lpstr>AuditType</vt:lpstr>
      <vt:lpstr>Staff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Saran - Excelism</dc:creator>
  <cp:lastModifiedBy>Saran U</cp:lastModifiedBy>
  <dcterms:created xsi:type="dcterms:W3CDTF">2025-03-10T07:20:51Z</dcterms:created>
  <dcterms:modified xsi:type="dcterms:W3CDTF">2026-03-28T08:01:31Z</dcterms:modified>
</cp:coreProperties>
</file>